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4.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https://d.docs.live.net/f7ad45f958b1cdc3/Documents/Excel/"/>
    </mc:Choice>
  </mc:AlternateContent>
  <xr:revisionPtr revIDLastSave="12" documentId="13_ncr:1_{DC436F9A-7183-4356-B26B-05D425567974}" xr6:coauthVersionLast="47" xr6:coauthVersionMax="47" xr10:uidLastSave="{33DE6E6F-75B3-443C-80BB-5273E417F14D}"/>
  <bookViews>
    <workbookView xWindow="-108" yWindow="-108" windowWidth="23256" windowHeight="12456" activeTab="5" xr2:uid="{A59D80D1-6A45-4D8F-B658-A7347A78A933}"/>
  </bookViews>
  <sheets>
    <sheet name="Sheet1" sheetId="2" r:id="rId1"/>
    <sheet name="Sheet7" sheetId="14" r:id="rId2"/>
    <sheet name="Sheet6" sheetId="16" r:id="rId3"/>
    <sheet name="Sheet3" sheetId="4" r:id="rId4"/>
    <sheet name="sales.xls" sheetId="1" r:id="rId5"/>
    <sheet name="Sheet5" sheetId="13" r:id="rId6"/>
  </sheets>
  <definedNames>
    <definedName name="_xlcn.WorksheetConnection_sales.xlsAG2AI281" hidden="1">sales.xls!$AB$2:$AD$28</definedName>
    <definedName name="_xlcn.WorksheetConnection_salesRecovered.xlsxTable11" hidden="1">Table1[]</definedName>
    <definedName name="NativeTimeline_Order_Date">#N/A</definedName>
    <definedName name="Slicer_Category">#N/A</definedName>
    <definedName name="Slicer_Months__Ship_Date">#N/A</definedName>
    <definedName name="Slicer_Region">#N/A</definedName>
    <definedName name="Slicer_Segment">#N/A</definedName>
    <definedName name="Slicer_Ship_Mode">#N/A</definedName>
    <definedName name="Slicer_Years__Order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FCE2AD5D-F65C-4FA6-A056-5C36A1767C68}">
      <x15:dataModel>
        <x15:modelTables>
          <x15:modelTable id="Range" name="Range" connection="WorksheetConnection_sales.xls!$AG$2:$AI$28"/>
          <x15:modelTable id="Table1" name="Table1" connection="WorksheetConnection_sales (Recovere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1" i="1" l="1"/>
  <c r="AD28" i="1" s="1"/>
  <c r="AD8" i="1"/>
  <c r="AD21" i="1"/>
  <c r="AD27" i="1"/>
  <c r="V2" i="1"/>
  <c r="X2" i="1" s="1"/>
  <c r="Y9995" i="1"/>
  <c r="W9995" i="1"/>
  <c r="V9995" i="1"/>
  <c r="X9995" i="1" s="1"/>
  <c r="Y9994" i="1"/>
  <c r="W9994" i="1"/>
  <c r="V9994" i="1"/>
  <c r="X9994" i="1" s="1"/>
  <c r="Y9993" i="1"/>
  <c r="W9993" i="1"/>
  <c r="V9993" i="1"/>
  <c r="X9993" i="1" s="1"/>
  <c r="Y9992" i="1"/>
  <c r="W9992" i="1"/>
  <c r="V9992" i="1"/>
  <c r="X9992" i="1" s="1"/>
  <c r="Y9991" i="1"/>
  <c r="W9991" i="1"/>
  <c r="V9991" i="1"/>
  <c r="X9991" i="1" s="1"/>
  <c r="Y9990" i="1"/>
  <c r="W9990" i="1"/>
  <c r="V9990" i="1"/>
  <c r="X9990" i="1" s="1"/>
  <c r="Y9989" i="1"/>
  <c r="W9989" i="1"/>
  <c r="V9989" i="1"/>
  <c r="X9989" i="1" s="1"/>
  <c r="Y9988" i="1"/>
  <c r="W9988" i="1"/>
  <c r="V9988" i="1"/>
  <c r="X9988" i="1" s="1"/>
  <c r="Y9987" i="1"/>
  <c r="W9987" i="1"/>
  <c r="V9987" i="1"/>
  <c r="X9987" i="1" s="1"/>
  <c r="Y9986" i="1"/>
  <c r="W9986" i="1"/>
  <c r="V9986" i="1"/>
  <c r="X9986" i="1" s="1"/>
  <c r="Y9985" i="1"/>
  <c r="W9985" i="1"/>
  <c r="V9985" i="1"/>
  <c r="X9985" i="1" s="1"/>
  <c r="Y9984" i="1"/>
  <c r="W9984" i="1"/>
  <c r="V9984" i="1"/>
  <c r="X9984" i="1" s="1"/>
  <c r="Y9983" i="1"/>
  <c r="W9983" i="1"/>
  <c r="V9983" i="1"/>
  <c r="X9983" i="1" s="1"/>
  <c r="Y9982" i="1"/>
  <c r="W9982" i="1"/>
  <c r="V9982" i="1"/>
  <c r="X9982" i="1" s="1"/>
  <c r="Y9981" i="1"/>
  <c r="W9981" i="1"/>
  <c r="V9981" i="1"/>
  <c r="X9981" i="1" s="1"/>
  <c r="Y9980" i="1"/>
  <c r="W9980" i="1"/>
  <c r="V9980" i="1"/>
  <c r="X9980" i="1" s="1"/>
  <c r="Y9979" i="1"/>
  <c r="W9979" i="1"/>
  <c r="V9979" i="1"/>
  <c r="X9979" i="1" s="1"/>
  <c r="Y9978" i="1"/>
  <c r="W9978" i="1"/>
  <c r="V9978" i="1"/>
  <c r="X9978" i="1" s="1"/>
  <c r="Y9977" i="1"/>
  <c r="W9977" i="1"/>
  <c r="V9977" i="1"/>
  <c r="X9977" i="1" s="1"/>
  <c r="Y9976" i="1"/>
  <c r="W9976" i="1"/>
  <c r="V9976" i="1"/>
  <c r="X9976" i="1" s="1"/>
  <c r="Y9975" i="1"/>
  <c r="W9975" i="1"/>
  <c r="V9975" i="1"/>
  <c r="Y9974" i="1"/>
  <c r="W9974" i="1"/>
  <c r="V9974" i="1"/>
  <c r="X9974" i="1" s="1"/>
  <c r="Y9973" i="1"/>
  <c r="W9973" i="1"/>
  <c r="V9973" i="1"/>
  <c r="X9973" i="1" s="1"/>
  <c r="Y9972" i="1"/>
  <c r="W9972" i="1"/>
  <c r="V9972" i="1"/>
  <c r="X9972" i="1" s="1"/>
  <c r="Y9971" i="1"/>
  <c r="W9971" i="1"/>
  <c r="V9971" i="1"/>
  <c r="X9971" i="1" s="1"/>
  <c r="Y9970" i="1"/>
  <c r="W9970" i="1"/>
  <c r="V9970" i="1"/>
  <c r="X9970" i="1" s="1"/>
  <c r="Y9969" i="1"/>
  <c r="W9969" i="1"/>
  <c r="V9969" i="1"/>
  <c r="X9969" i="1" s="1"/>
  <c r="Y9968" i="1"/>
  <c r="W9968" i="1"/>
  <c r="V9968" i="1"/>
  <c r="X9968" i="1" s="1"/>
  <c r="Y9967" i="1"/>
  <c r="W9967" i="1"/>
  <c r="V9967" i="1"/>
  <c r="X9967" i="1" s="1"/>
  <c r="Y9966" i="1"/>
  <c r="W9966" i="1"/>
  <c r="V9966" i="1"/>
  <c r="X9966" i="1" s="1"/>
  <c r="Y9965" i="1"/>
  <c r="W9965" i="1"/>
  <c r="V9965" i="1"/>
  <c r="X9965" i="1" s="1"/>
  <c r="Y9964" i="1"/>
  <c r="W9964" i="1"/>
  <c r="V9964" i="1"/>
  <c r="X9964" i="1" s="1"/>
  <c r="Y9963" i="1"/>
  <c r="W9963" i="1"/>
  <c r="V9963" i="1"/>
  <c r="X9963" i="1" s="1"/>
  <c r="Y9962" i="1"/>
  <c r="W9962" i="1"/>
  <c r="V9962" i="1"/>
  <c r="X9962" i="1" s="1"/>
  <c r="Y9961" i="1"/>
  <c r="W9961" i="1"/>
  <c r="V9961" i="1"/>
  <c r="X9961" i="1" s="1"/>
  <c r="Y9960" i="1"/>
  <c r="W9960" i="1"/>
  <c r="V9960" i="1"/>
  <c r="X9960" i="1" s="1"/>
  <c r="Y9959" i="1"/>
  <c r="W9959" i="1"/>
  <c r="V9959" i="1"/>
  <c r="X9959" i="1" s="1"/>
  <c r="Y9958" i="1"/>
  <c r="W9958" i="1"/>
  <c r="V9958" i="1"/>
  <c r="X9958" i="1" s="1"/>
  <c r="Y9957" i="1"/>
  <c r="W9957" i="1"/>
  <c r="V9957" i="1"/>
  <c r="X9957" i="1" s="1"/>
  <c r="Y9956" i="1"/>
  <c r="W9956" i="1"/>
  <c r="V9956" i="1"/>
  <c r="X9956" i="1" s="1"/>
  <c r="Y9955" i="1"/>
  <c r="W9955" i="1"/>
  <c r="V9955" i="1"/>
  <c r="X9955" i="1" s="1"/>
  <c r="Y9954" i="1"/>
  <c r="W9954" i="1"/>
  <c r="V9954" i="1"/>
  <c r="X9954" i="1" s="1"/>
  <c r="Y9953" i="1"/>
  <c r="W9953" i="1"/>
  <c r="V9953" i="1"/>
  <c r="X9953" i="1" s="1"/>
  <c r="Y9952" i="1"/>
  <c r="W9952" i="1"/>
  <c r="V9952" i="1"/>
  <c r="X9952" i="1" s="1"/>
  <c r="Y9951" i="1"/>
  <c r="W9951" i="1"/>
  <c r="V9951" i="1"/>
  <c r="X9951" i="1" s="1"/>
  <c r="Y9950" i="1"/>
  <c r="W9950" i="1"/>
  <c r="V9950" i="1"/>
  <c r="X9950" i="1" s="1"/>
  <c r="Y9949" i="1"/>
  <c r="W9949" i="1"/>
  <c r="V9949" i="1"/>
  <c r="X9949" i="1" s="1"/>
  <c r="Y9948" i="1"/>
  <c r="W9948" i="1"/>
  <c r="V9948" i="1"/>
  <c r="X9948" i="1" s="1"/>
  <c r="Y9947" i="1"/>
  <c r="W9947" i="1"/>
  <c r="V9947" i="1"/>
  <c r="X9947" i="1" s="1"/>
  <c r="Y9946" i="1"/>
  <c r="W9946" i="1"/>
  <c r="V9946" i="1"/>
  <c r="X9946" i="1" s="1"/>
  <c r="Y9945" i="1"/>
  <c r="W9945" i="1"/>
  <c r="V9945" i="1"/>
  <c r="X9945" i="1" s="1"/>
  <c r="Y9944" i="1"/>
  <c r="W9944" i="1"/>
  <c r="V9944" i="1"/>
  <c r="X9944" i="1" s="1"/>
  <c r="Y9943" i="1"/>
  <c r="W9943" i="1"/>
  <c r="V9943" i="1"/>
  <c r="X9943" i="1" s="1"/>
  <c r="Y9942" i="1"/>
  <c r="W9942" i="1"/>
  <c r="V9942" i="1"/>
  <c r="X9942" i="1" s="1"/>
  <c r="Y9941" i="1"/>
  <c r="W9941" i="1"/>
  <c r="V9941" i="1"/>
  <c r="X9941" i="1" s="1"/>
  <c r="Y9940" i="1"/>
  <c r="W9940" i="1"/>
  <c r="V9940" i="1"/>
  <c r="X9940" i="1" s="1"/>
  <c r="Y9939" i="1"/>
  <c r="W9939" i="1"/>
  <c r="V9939" i="1"/>
  <c r="X9939" i="1" s="1"/>
  <c r="Y9938" i="1"/>
  <c r="W9938" i="1"/>
  <c r="V9938" i="1"/>
  <c r="X9938" i="1" s="1"/>
  <c r="Y9937" i="1"/>
  <c r="X9937" i="1"/>
  <c r="W9937" i="1"/>
  <c r="V9937" i="1"/>
  <c r="Y9936" i="1"/>
  <c r="W9936" i="1"/>
  <c r="V9936" i="1"/>
  <c r="X9936" i="1" s="1"/>
  <c r="Y9935" i="1"/>
  <c r="W9935" i="1"/>
  <c r="V9935" i="1"/>
  <c r="X9935" i="1" s="1"/>
  <c r="Y9934" i="1"/>
  <c r="W9934" i="1"/>
  <c r="V9934" i="1"/>
  <c r="X9934" i="1" s="1"/>
  <c r="Y9933" i="1"/>
  <c r="W9933" i="1"/>
  <c r="V9933" i="1"/>
  <c r="X9933" i="1" s="1"/>
  <c r="Y9932" i="1"/>
  <c r="W9932" i="1"/>
  <c r="V9932" i="1"/>
  <c r="X9932" i="1" s="1"/>
  <c r="Y9931" i="1"/>
  <c r="W9931" i="1"/>
  <c r="V9931" i="1"/>
  <c r="X9931" i="1" s="1"/>
  <c r="Y9930" i="1"/>
  <c r="W9930" i="1"/>
  <c r="V9930" i="1"/>
  <c r="X9930" i="1" s="1"/>
  <c r="Y9929" i="1"/>
  <c r="W9929" i="1"/>
  <c r="V9929" i="1"/>
  <c r="X9929" i="1" s="1"/>
  <c r="Y9928" i="1"/>
  <c r="W9928" i="1"/>
  <c r="V9928" i="1"/>
  <c r="X9928" i="1" s="1"/>
  <c r="Y9927" i="1"/>
  <c r="W9927" i="1"/>
  <c r="V9927" i="1"/>
  <c r="X9927" i="1" s="1"/>
  <c r="Y9926" i="1"/>
  <c r="W9926" i="1"/>
  <c r="V9926" i="1"/>
  <c r="X9926" i="1" s="1"/>
  <c r="Y9925" i="1"/>
  <c r="W9925" i="1"/>
  <c r="V9925" i="1"/>
  <c r="X9925" i="1" s="1"/>
  <c r="Y9924" i="1"/>
  <c r="W9924" i="1"/>
  <c r="V9924" i="1"/>
  <c r="X9924" i="1" s="1"/>
  <c r="Y9923" i="1"/>
  <c r="W9923" i="1"/>
  <c r="V9923" i="1"/>
  <c r="X9923" i="1" s="1"/>
  <c r="Y9922" i="1"/>
  <c r="W9922" i="1"/>
  <c r="V9922" i="1"/>
  <c r="X9922" i="1" s="1"/>
  <c r="Y9921" i="1"/>
  <c r="W9921" i="1"/>
  <c r="V9921" i="1"/>
  <c r="X9921" i="1" s="1"/>
  <c r="Y9920" i="1"/>
  <c r="W9920" i="1"/>
  <c r="V9920" i="1"/>
  <c r="X9920" i="1" s="1"/>
  <c r="Y9919" i="1"/>
  <c r="W9919" i="1"/>
  <c r="V9919" i="1"/>
  <c r="X9919" i="1" s="1"/>
  <c r="Y9918" i="1"/>
  <c r="W9918" i="1"/>
  <c r="V9918" i="1"/>
  <c r="X9918" i="1" s="1"/>
  <c r="Y9917" i="1"/>
  <c r="W9917" i="1"/>
  <c r="V9917" i="1"/>
  <c r="X9917" i="1" s="1"/>
  <c r="Y9916" i="1"/>
  <c r="W9916" i="1"/>
  <c r="V9916" i="1"/>
  <c r="X9916" i="1" s="1"/>
  <c r="Y9915" i="1"/>
  <c r="W9915" i="1"/>
  <c r="V9915" i="1"/>
  <c r="X9915" i="1" s="1"/>
  <c r="Y9914" i="1"/>
  <c r="W9914" i="1"/>
  <c r="V9914" i="1"/>
  <c r="X9914" i="1" s="1"/>
  <c r="Y9913" i="1"/>
  <c r="W9913" i="1"/>
  <c r="V9913" i="1"/>
  <c r="X9913" i="1" s="1"/>
  <c r="Y9912" i="1"/>
  <c r="W9912" i="1"/>
  <c r="V9912" i="1"/>
  <c r="X9912" i="1" s="1"/>
  <c r="Y9911" i="1"/>
  <c r="W9911" i="1"/>
  <c r="V9911" i="1"/>
  <c r="X9911" i="1" s="1"/>
  <c r="Y9910" i="1"/>
  <c r="W9910" i="1"/>
  <c r="V9910" i="1"/>
  <c r="X9910" i="1" s="1"/>
  <c r="Y9909" i="1"/>
  <c r="W9909" i="1"/>
  <c r="V9909" i="1"/>
  <c r="X9909" i="1" s="1"/>
  <c r="Y9908" i="1"/>
  <c r="W9908" i="1"/>
  <c r="V9908" i="1"/>
  <c r="X9908" i="1" s="1"/>
  <c r="Y9907" i="1"/>
  <c r="W9907" i="1"/>
  <c r="V9907" i="1"/>
  <c r="X9907" i="1" s="1"/>
  <c r="Y9906" i="1"/>
  <c r="W9906" i="1"/>
  <c r="V9906" i="1"/>
  <c r="X9906" i="1" s="1"/>
  <c r="Y9905" i="1"/>
  <c r="W9905" i="1"/>
  <c r="V9905" i="1"/>
  <c r="X9905" i="1" s="1"/>
  <c r="Y9904" i="1"/>
  <c r="W9904" i="1"/>
  <c r="V9904" i="1"/>
  <c r="X9904" i="1" s="1"/>
  <c r="Y9903" i="1"/>
  <c r="W9903" i="1"/>
  <c r="V9903" i="1"/>
  <c r="X9903" i="1" s="1"/>
  <c r="Y9902" i="1"/>
  <c r="W9902" i="1"/>
  <c r="V9902" i="1"/>
  <c r="X9902" i="1" s="1"/>
  <c r="Y9901" i="1"/>
  <c r="W9901" i="1"/>
  <c r="V9901" i="1"/>
  <c r="X9901" i="1" s="1"/>
  <c r="Y9900" i="1"/>
  <c r="W9900" i="1"/>
  <c r="V9900" i="1"/>
  <c r="X9900" i="1" s="1"/>
  <c r="Y9899" i="1"/>
  <c r="W9899" i="1"/>
  <c r="V9899" i="1"/>
  <c r="X9899" i="1" s="1"/>
  <c r="Y9898" i="1"/>
  <c r="W9898" i="1"/>
  <c r="V9898" i="1"/>
  <c r="X9898" i="1" s="1"/>
  <c r="Y9897" i="1"/>
  <c r="W9897" i="1"/>
  <c r="V9897" i="1"/>
  <c r="X9897" i="1" s="1"/>
  <c r="Y9896" i="1"/>
  <c r="W9896" i="1"/>
  <c r="V9896" i="1"/>
  <c r="X9896" i="1" s="1"/>
  <c r="Y9895" i="1"/>
  <c r="W9895" i="1"/>
  <c r="V9895" i="1"/>
  <c r="X9895" i="1" s="1"/>
  <c r="Y9894" i="1"/>
  <c r="W9894" i="1"/>
  <c r="V9894" i="1"/>
  <c r="X9894" i="1" s="1"/>
  <c r="Y9893" i="1"/>
  <c r="W9893" i="1"/>
  <c r="V9893" i="1"/>
  <c r="X9893" i="1" s="1"/>
  <c r="Y9892" i="1"/>
  <c r="W9892" i="1"/>
  <c r="V9892" i="1"/>
  <c r="X9892" i="1" s="1"/>
  <c r="Y9891" i="1"/>
  <c r="W9891" i="1"/>
  <c r="V9891" i="1"/>
  <c r="X9891" i="1" s="1"/>
  <c r="Y9890" i="1"/>
  <c r="W9890" i="1"/>
  <c r="V9890" i="1"/>
  <c r="X9890" i="1" s="1"/>
  <c r="Y9889" i="1"/>
  <c r="W9889" i="1"/>
  <c r="V9889" i="1"/>
  <c r="X9889" i="1" s="1"/>
  <c r="Y9888" i="1"/>
  <c r="W9888" i="1"/>
  <c r="V9888" i="1"/>
  <c r="X9888" i="1" s="1"/>
  <c r="Y9887" i="1"/>
  <c r="W9887" i="1"/>
  <c r="V9887" i="1"/>
  <c r="X9887" i="1" s="1"/>
  <c r="Y9886" i="1"/>
  <c r="W9886" i="1"/>
  <c r="V9886" i="1"/>
  <c r="X9886" i="1" s="1"/>
  <c r="Y9885" i="1"/>
  <c r="W9885" i="1"/>
  <c r="V9885" i="1"/>
  <c r="X9885" i="1" s="1"/>
  <c r="Y9884" i="1"/>
  <c r="W9884" i="1"/>
  <c r="V9884" i="1"/>
  <c r="X9884" i="1" s="1"/>
  <c r="Y9883" i="1"/>
  <c r="W9883" i="1"/>
  <c r="V9883" i="1"/>
  <c r="X9883" i="1" s="1"/>
  <c r="Y9882" i="1"/>
  <c r="W9882" i="1"/>
  <c r="V9882" i="1"/>
  <c r="X9882" i="1" s="1"/>
  <c r="Y9881" i="1"/>
  <c r="W9881" i="1"/>
  <c r="V9881" i="1"/>
  <c r="X9881" i="1" s="1"/>
  <c r="Y9880" i="1"/>
  <c r="W9880" i="1"/>
  <c r="V9880" i="1"/>
  <c r="X9880" i="1" s="1"/>
  <c r="Y9879" i="1"/>
  <c r="W9879" i="1"/>
  <c r="V9879" i="1"/>
  <c r="X9879" i="1" s="1"/>
  <c r="Y9878" i="1"/>
  <c r="W9878" i="1"/>
  <c r="V9878" i="1"/>
  <c r="X9878" i="1" s="1"/>
  <c r="Y9877" i="1"/>
  <c r="W9877" i="1"/>
  <c r="V9877" i="1"/>
  <c r="X9877" i="1" s="1"/>
  <c r="Y9876" i="1"/>
  <c r="W9876" i="1"/>
  <c r="V9876" i="1"/>
  <c r="X9876" i="1" s="1"/>
  <c r="Y9875" i="1"/>
  <c r="W9875" i="1"/>
  <c r="V9875" i="1"/>
  <c r="X9875" i="1" s="1"/>
  <c r="Y9874" i="1"/>
  <c r="W9874" i="1"/>
  <c r="V9874" i="1"/>
  <c r="X9874" i="1" s="1"/>
  <c r="Y9873" i="1"/>
  <c r="W9873" i="1"/>
  <c r="V9873" i="1"/>
  <c r="X9873" i="1" s="1"/>
  <c r="Y9872" i="1"/>
  <c r="W9872" i="1"/>
  <c r="V9872" i="1"/>
  <c r="X9872" i="1" s="1"/>
  <c r="Y9871" i="1"/>
  <c r="W9871" i="1"/>
  <c r="V9871" i="1"/>
  <c r="X9871" i="1" s="1"/>
  <c r="Y9870" i="1"/>
  <c r="X9870" i="1"/>
  <c r="W9870" i="1"/>
  <c r="V9870" i="1"/>
  <c r="Y9869" i="1"/>
  <c r="W9869" i="1"/>
  <c r="V9869" i="1"/>
  <c r="X9869" i="1" s="1"/>
  <c r="Y9868" i="1"/>
  <c r="W9868" i="1"/>
  <c r="V9868" i="1"/>
  <c r="X9868" i="1" s="1"/>
  <c r="Y9867" i="1"/>
  <c r="W9867" i="1"/>
  <c r="V9867" i="1"/>
  <c r="X9867" i="1" s="1"/>
  <c r="Y9866" i="1"/>
  <c r="W9866" i="1"/>
  <c r="V9866" i="1"/>
  <c r="X9866" i="1" s="1"/>
  <c r="Y9865" i="1"/>
  <c r="W9865" i="1"/>
  <c r="V9865" i="1"/>
  <c r="X9865" i="1" s="1"/>
  <c r="Y9864" i="1"/>
  <c r="W9864" i="1"/>
  <c r="V9864" i="1"/>
  <c r="X9864" i="1" s="1"/>
  <c r="Y9863" i="1"/>
  <c r="W9863" i="1"/>
  <c r="V9863" i="1"/>
  <c r="X9863" i="1" s="1"/>
  <c r="Y9862" i="1"/>
  <c r="W9862" i="1"/>
  <c r="V9862" i="1"/>
  <c r="X9862" i="1" s="1"/>
  <c r="Y9861" i="1"/>
  <c r="W9861" i="1"/>
  <c r="V9861" i="1"/>
  <c r="X9861" i="1" s="1"/>
  <c r="Y9860" i="1"/>
  <c r="W9860" i="1"/>
  <c r="V9860" i="1"/>
  <c r="X9860" i="1" s="1"/>
  <c r="Y9859" i="1"/>
  <c r="W9859" i="1"/>
  <c r="V9859" i="1"/>
  <c r="X9859" i="1" s="1"/>
  <c r="Y9858" i="1"/>
  <c r="W9858" i="1"/>
  <c r="V9858" i="1"/>
  <c r="X9858" i="1" s="1"/>
  <c r="Y9857" i="1"/>
  <c r="W9857" i="1"/>
  <c r="V9857" i="1"/>
  <c r="X9857" i="1" s="1"/>
  <c r="Y9856" i="1"/>
  <c r="W9856" i="1"/>
  <c r="V9856" i="1"/>
  <c r="X9856" i="1" s="1"/>
  <c r="Y9855" i="1"/>
  <c r="W9855" i="1"/>
  <c r="V9855" i="1"/>
  <c r="X9855" i="1" s="1"/>
  <c r="Y9854" i="1"/>
  <c r="W9854" i="1"/>
  <c r="V9854" i="1"/>
  <c r="X9854" i="1" s="1"/>
  <c r="Y9853" i="1"/>
  <c r="W9853" i="1"/>
  <c r="V9853" i="1"/>
  <c r="X9853" i="1" s="1"/>
  <c r="Y9852" i="1"/>
  <c r="W9852" i="1"/>
  <c r="V9852" i="1"/>
  <c r="X9852" i="1" s="1"/>
  <c r="Y9851" i="1"/>
  <c r="W9851" i="1"/>
  <c r="V9851" i="1"/>
  <c r="X9851" i="1" s="1"/>
  <c r="Y9850" i="1"/>
  <c r="W9850" i="1"/>
  <c r="V9850" i="1"/>
  <c r="X9850" i="1" s="1"/>
  <c r="Y9849" i="1"/>
  <c r="W9849" i="1"/>
  <c r="V9849" i="1"/>
  <c r="X9849" i="1" s="1"/>
  <c r="Y9848" i="1"/>
  <c r="W9848" i="1"/>
  <c r="V9848" i="1"/>
  <c r="X9848" i="1" s="1"/>
  <c r="Y9847" i="1"/>
  <c r="W9847" i="1"/>
  <c r="V9847" i="1"/>
  <c r="X9847" i="1" s="1"/>
  <c r="Y9846" i="1"/>
  <c r="W9846" i="1"/>
  <c r="V9846" i="1"/>
  <c r="X9846" i="1" s="1"/>
  <c r="Y9845" i="1"/>
  <c r="W9845" i="1"/>
  <c r="V9845" i="1"/>
  <c r="X9845" i="1" s="1"/>
  <c r="Y9844" i="1"/>
  <c r="W9844" i="1"/>
  <c r="V9844" i="1"/>
  <c r="X9844" i="1" s="1"/>
  <c r="Y9843" i="1"/>
  <c r="W9843" i="1"/>
  <c r="V9843" i="1"/>
  <c r="X9843" i="1" s="1"/>
  <c r="Y9842" i="1"/>
  <c r="W9842" i="1"/>
  <c r="V9842" i="1"/>
  <c r="X9842" i="1" s="1"/>
  <c r="Y9841" i="1"/>
  <c r="W9841" i="1"/>
  <c r="V9841" i="1"/>
  <c r="X9841" i="1" s="1"/>
  <c r="Y9840" i="1"/>
  <c r="W9840" i="1"/>
  <c r="V9840" i="1"/>
  <c r="X9840" i="1" s="1"/>
  <c r="Y9839" i="1"/>
  <c r="W9839" i="1"/>
  <c r="V9839" i="1"/>
  <c r="X9839" i="1" s="1"/>
  <c r="Y9838" i="1"/>
  <c r="W9838" i="1"/>
  <c r="V9838" i="1"/>
  <c r="X9838" i="1" s="1"/>
  <c r="Y9837" i="1"/>
  <c r="W9837" i="1"/>
  <c r="V9837" i="1"/>
  <c r="X9837" i="1" s="1"/>
  <c r="Y9836" i="1"/>
  <c r="W9836" i="1"/>
  <c r="V9836" i="1"/>
  <c r="X9836" i="1" s="1"/>
  <c r="Y9835" i="1"/>
  <c r="W9835" i="1"/>
  <c r="V9835" i="1"/>
  <c r="X9835" i="1" s="1"/>
  <c r="Y9834" i="1"/>
  <c r="W9834" i="1"/>
  <c r="V9834" i="1"/>
  <c r="X9834" i="1" s="1"/>
  <c r="Y9833" i="1"/>
  <c r="W9833" i="1"/>
  <c r="V9833" i="1"/>
  <c r="X9833" i="1" s="1"/>
  <c r="Y9832" i="1"/>
  <c r="W9832" i="1"/>
  <c r="V9832" i="1"/>
  <c r="X9832" i="1" s="1"/>
  <c r="Y9831" i="1"/>
  <c r="W9831" i="1"/>
  <c r="V9831" i="1"/>
  <c r="X9831" i="1" s="1"/>
  <c r="Y9830" i="1"/>
  <c r="W9830" i="1"/>
  <c r="V9830" i="1"/>
  <c r="X9830" i="1" s="1"/>
  <c r="Y9829" i="1"/>
  <c r="W9829" i="1"/>
  <c r="V9829" i="1"/>
  <c r="X9829" i="1" s="1"/>
  <c r="Y9828" i="1"/>
  <c r="W9828" i="1"/>
  <c r="V9828" i="1"/>
  <c r="X9828" i="1" s="1"/>
  <c r="Y9827" i="1"/>
  <c r="W9827" i="1"/>
  <c r="V9827" i="1"/>
  <c r="X9827" i="1" s="1"/>
  <c r="Y9826" i="1"/>
  <c r="W9826" i="1"/>
  <c r="V9826" i="1"/>
  <c r="X9826" i="1" s="1"/>
  <c r="Y9825" i="1"/>
  <c r="W9825" i="1"/>
  <c r="V9825" i="1"/>
  <c r="X9825" i="1" s="1"/>
  <c r="Y9824" i="1"/>
  <c r="W9824" i="1"/>
  <c r="V9824" i="1"/>
  <c r="X9824" i="1" s="1"/>
  <c r="Y9823" i="1"/>
  <c r="W9823" i="1"/>
  <c r="V9823" i="1"/>
  <c r="X9823" i="1" s="1"/>
  <c r="Y9822" i="1"/>
  <c r="W9822" i="1"/>
  <c r="V9822" i="1"/>
  <c r="X9822" i="1" s="1"/>
  <c r="Y9821" i="1"/>
  <c r="W9821" i="1"/>
  <c r="V9821" i="1"/>
  <c r="X9821" i="1" s="1"/>
  <c r="Y9820" i="1"/>
  <c r="W9820" i="1"/>
  <c r="V9820" i="1"/>
  <c r="X9820" i="1" s="1"/>
  <c r="Y9819" i="1"/>
  <c r="X9819" i="1"/>
  <c r="W9819" i="1"/>
  <c r="V9819" i="1"/>
  <c r="Y9818" i="1"/>
  <c r="W9818" i="1"/>
  <c r="V9818" i="1"/>
  <c r="X9818" i="1" s="1"/>
  <c r="Y9817" i="1"/>
  <c r="W9817" i="1"/>
  <c r="V9817" i="1"/>
  <c r="X9817" i="1" s="1"/>
  <c r="Y9816" i="1"/>
  <c r="W9816" i="1"/>
  <c r="V9816" i="1"/>
  <c r="X9816" i="1" s="1"/>
  <c r="Y9815" i="1"/>
  <c r="W9815" i="1"/>
  <c r="V9815" i="1"/>
  <c r="X9815" i="1" s="1"/>
  <c r="Y9814" i="1"/>
  <c r="W9814" i="1"/>
  <c r="V9814" i="1"/>
  <c r="X9814" i="1" s="1"/>
  <c r="Y9813" i="1"/>
  <c r="W9813" i="1"/>
  <c r="V9813" i="1"/>
  <c r="X9813" i="1" s="1"/>
  <c r="Y9812" i="1"/>
  <c r="W9812" i="1"/>
  <c r="V9812" i="1"/>
  <c r="X9812" i="1" s="1"/>
  <c r="Y9811" i="1"/>
  <c r="W9811" i="1"/>
  <c r="V9811" i="1"/>
  <c r="X9811" i="1" s="1"/>
  <c r="Y9810" i="1"/>
  <c r="W9810" i="1"/>
  <c r="V9810" i="1"/>
  <c r="X9810" i="1" s="1"/>
  <c r="Y9809" i="1"/>
  <c r="W9809" i="1"/>
  <c r="V9809" i="1"/>
  <c r="X9809" i="1" s="1"/>
  <c r="Y9808" i="1"/>
  <c r="W9808" i="1"/>
  <c r="V9808" i="1"/>
  <c r="X9808" i="1" s="1"/>
  <c r="Y9807" i="1"/>
  <c r="W9807" i="1"/>
  <c r="V9807" i="1"/>
  <c r="X9807" i="1" s="1"/>
  <c r="Y9806" i="1"/>
  <c r="W9806" i="1"/>
  <c r="V9806" i="1"/>
  <c r="X9806" i="1" s="1"/>
  <c r="Y9805" i="1"/>
  <c r="W9805" i="1"/>
  <c r="V9805" i="1"/>
  <c r="X9805" i="1" s="1"/>
  <c r="Y9804" i="1"/>
  <c r="W9804" i="1"/>
  <c r="V9804" i="1"/>
  <c r="X9804" i="1" s="1"/>
  <c r="Y9803" i="1"/>
  <c r="W9803" i="1"/>
  <c r="V9803" i="1"/>
  <c r="X9803" i="1" s="1"/>
  <c r="Y9802" i="1"/>
  <c r="W9802" i="1"/>
  <c r="V9802" i="1"/>
  <c r="X9802" i="1" s="1"/>
  <c r="Y9801" i="1"/>
  <c r="W9801" i="1"/>
  <c r="V9801" i="1"/>
  <c r="X9801" i="1" s="1"/>
  <c r="Y9800" i="1"/>
  <c r="W9800" i="1"/>
  <c r="V9800" i="1"/>
  <c r="X9800" i="1" s="1"/>
  <c r="Y9799" i="1"/>
  <c r="W9799" i="1"/>
  <c r="V9799" i="1"/>
  <c r="X9799" i="1" s="1"/>
  <c r="Y9798" i="1"/>
  <c r="X9798" i="1"/>
  <c r="W9798" i="1"/>
  <c r="V9798" i="1"/>
  <c r="Y9797" i="1"/>
  <c r="W9797" i="1"/>
  <c r="V9797" i="1"/>
  <c r="X9797" i="1" s="1"/>
  <c r="Y9796" i="1"/>
  <c r="W9796" i="1"/>
  <c r="V9796" i="1"/>
  <c r="X9796" i="1" s="1"/>
  <c r="Y9795" i="1"/>
  <c r="W9795" i="1"/>
  <c r="V9795" i="1"/>
  <c r="X9795" i="1" s="1"/>
  <c r="Y9794" i="1"/>
  <c r="W9794" i="1"/>
  <c r="V9794" i="1"/>
  <c r="X9794" i="1" s="1"/>
  <c r="Y9793" i="1"/>
  <c r="W9793" i="1"/>
  <c r="V9793" i="1"/>
  <c r="X9793" i="1" s="1"/>
  <c r="Y9792" i="1"/>
  <c r="W9792" i="1"/>
  <c r="V9792" i="1"/>
  <c r="X9792" i="1" s="1"/>
  <c r="Y9791" i="1"/>
  <c r="W9791" i="1"/>
  <c r="V9791" i="1"/>
  <c r="X9791" i="1" s="1"/>
  <c r="Y9790" i="1"/>
  <c r="W9790" i="1"/>
  <c r="V9790" i="1"/>
  <c r="X9790" i="1" s="1"/>
  <c r="Y9789" i="1"/>
  <c r="X9789" i="1"/>
  <c r="W9789" i="1"/>
  <c r="V9789" i="1"/>
  <c r="Y9788" i="1"/>
  <c r="W9788" i="1"/>
  <c r="V9788" i="1"/>
  <c r="X9788" i="1" s="1"/>
  <c r="Y9787" i="1"/>
  <c r="X9787" i="1"/>
  <c r="W9787" i="1"/>
  <c r="V9787" i="1"/>
  <c r="Y9786" i="1"/>
  <c r="W9786" i="1"/>
  <c r="V9786" i="1"/>
  <c r="X9786" i="1" s="1"/>
  <c r="Y9785" i="1"/>
  <c r="W9785" i="1"/>
  <c r="V9785" i="1"/>
  <c r="X9785" i="1" s="1"/>
  <c r="Y9784" i="1"/>
  <c r="W9784" i="1"/>
  <c r="V9784" i="1"/>
  <c r="X9784" i="1" s="1"/>
  <c r="Y9783" i="1"/>
  <c r="W9783" i="1"/>
  <c r="V9783" i="1"/>
  <c r="X9783" i="1" s="1"/>
  <c r="Y9782" i="1"/>
  <c r="W9782" i="1"/>
  <c r="V9782" i="1"/>
  <c r="X9782" i="1" s="1"/>
  <c r="Y9781" i="1"/>
  <c r="W9781" i="1"/>
  <c r="V9781" i="1"/>
  <c r="X9781" i="1" s="1"/>
  <c r="Y9780" i="1"/>
  <c r="W9780" i="1"/>
  <c r="V9780" i="1"/>
  <c r="X9780" i="1" s="1"/>
  <c r="Y9779" i="1"/>
  <c r="W9779" i="1"/>
  <c r="V9779" i="1"/>
  <c r="X9779" i="1" s="1"/>
  <c r="Y9778" i="1"/>
  <c r="X9778" i="1"/>
  <c r="W9778" i="1"/>
  <c r="V9778" i="1"/>
  <c r="Y9777" i="1"/>
  <c r="X9777" i="1"/>
  <c r="W9777" i="1"/>
  <c r="V9777" i="1"/>
  <c r="Y9776" i="1"/>
  <c r="W9776" i="1"/>
  <c r="V9776" i="1"/>
  <c r="X9776" i="1" s="1"/>
  <c r="Y9775" i="1"/>
  <c r="W9775" i="1"/>
  <c r="V9775" i="1"/>
  <c r="X9775" i="1" s="1"/>
  <c r="Y9774" i="1"/>
  <c r="W9774" i="1"/>
  <c r="V9774" i="1"/>
  <c r="X9774" i="1" s="1"/>
  <c r="Y9773" i="1"/>
  <c r="W9773" i="1"/>
  <c r="V9773" i="1"/>
  <c r="X9773" i="1" s="1"/>
  <c r="Y9772" i="1"/>
  <c r="W9772" i="1"/>
  <c r="V9772" i="1"/>
  <c r="X9772" i="1" s="1"/>
  <c r="Y9771" i="1"/>
  <c r="X9771" i="1"/>
  <c r="W9771" i="1"/>
  <c r="V9771" i="1"/>
  <c r="Y9770" i="1"/>
  <c r="W9770" i="1"/>
  <c r="V9770" i="1"/>
  <c r="X9770" i="1" s="1"/>
  <c r="Y9769" i="1"/>
  <c r="W9769" i="1"/>
  <c r="V9769" i="1"/>
  <c r="X9769" i="1" s="1"/>
  <c r="Y9768" i="1"/>
  <c r="W9768" i="1"/>
  <c r="V9768" i="1"/>
  <c r="X9768" i="1" s="1"/>
  <c r="Y9767" i="1"/>
  <c r="W9767" i="1"/>
  <c r="V9767" i="1"/>
  <c r="X9767" i="1" s="1"/>
  <c r="Y9766" i="1"/>
  <c r="W9766" i="1"/>
  <c r="V9766" i="1"/>
  <c r="X9766" i="1" s="1"/>
  <c r="Y9765" i="1"/>
  <c r="W9765" i="1"/>
  <c r="V9765" i="1"/>
  <c r="X9765" i="1" s="1"/>
  <c r="Y9764" i="1"/>
  <c r="W9764" i="1"/>
  <c r="V9764" i="1"/>
  <c r="X9764" i="1" s="1"/>
  <c r="Y9763" i="1"/>
  <c r="W9763" i="1"/>
  <c r="V9763" i="1"/>
  <c r="X9763" i="1" s="1"/>
  <c r="Y9762" i="1"/>
  <c r="W9762" i="1"/>
  <c r="V9762" i="1"/>
  <c r="X9762" i="1" s="1"/>
  <c r="Y9761" i="1"/>
  <c r="W9761" i="1"/>
  <c r="V9761" i="1"/>
  <c r="X9761" i="1" s="1"/>
  <c r="Y9760" i="1"/>
  <c r="W9760" i="1"/>
  <c r="V9760" i="1"/>
  <c r="X9760" i="1" s="1"/>
  <c r="Y9759" i="1"/>
  <c r="W9759" i="1"/>
  <c r="V9759" i="1"/>
  <c r="X9759" i="1" s="1"/>
  <c r="Y9758" i="1"/>
  <c r="W9758" i="1"/>
  <c r="V9758" i="1"/>
  <c r="X9758" i="1" s="1"/>
  <c r="Y9757" i="1"/>
  <c r="W9757" i="1"/>
  <c r="V9757" i="1"/>
  <c r="X9757" i="1" s="1"/>
  <c r="Y9756" i="1"/>
  <c r="W9756" i="1"/>
  <c r="V9756" i="1"/>
  <c r="X9756" i="1" s="1"/>
  <c r="Y9755" i="1"/>
  <c r="W9755" i="1"/>
  <c r="V9755" i="1"/>
  <c r="X9755" i="1" s="1"/>
  <c r="Y9754" i="1"/>
  <c r="W9754" i="1"/>
  <c r="V9754" i="1"/>
  <c r="X9754" i="1" s="1"/>
  <c r="Y9753" i="1"/>
  <c r="W9753" i="1"/>
  <c r="V9753" i="1"/>
  <c r="X9753" i="1" s="1"/>
  <c r="Y9752" i="1"/>
  <c r="W9752" i="1"/>
  <c r="V9752" i="1"/>
  <c r="X9752" i="1" s="1"/>
  <c r="Y9751" i="1"/>
  <c r="W9751" i="1"/>
  <c r="V9751" i="1"/>
  <c r="X9751" i="1" s="1"/>
  <c r="Y9750" i="1"/>
  <c r="W9750" i="1"/>
  <c r="V9750" i="1"/>
  <c r="X9750" i="1" s="1"/>
  <c r="Y9749" i="1"/>
  <c r="W9749" i="1"/>
  <c r="V9749" i="1"/>
  <c r="X9749" i="1" s="1"/>
  <c r="Y9748" i="1"/>
  <c r="W9748" i="1"/>
  <c r="V9748" i="1"/>
  <c r="X9748" i="1" s="1"/>
  <c r="Y9747" i="1"/>
  <c r="W9747" i="1"/>
  <c r="V9747" i="1"/>
  <c r="X9747" i="1" s="1"/>
  <c r="Y9746" i="1"/>
  <c r="W9746" i="1"/>
  <c r="V9746" i="1"/>
  <c r="X9746" i="1" s="1"/>
  <c r="Y9745" i="1"/>
  <c r="W9745" i="1"/>
  <c r="V9745" i="1"/>
  <c r="X9745" i="1" s="1"/>
  <c r="Y9744" i="1"/>
  <c r="W9744" i="1"/>
  <c r="V9744" i="1"/>
  <c r="X9744" i="1" s="1"/>
  <c r="Y9743" i="1"/>
  <c r="W9743" i="1"/>
  <c r="V9743" i="1"/>
  <c r="X9743" i="1" s="1"/>
  <c r="Y9742" i="1"/>
  <c r="X9742" i="1"/>
  <c r="W9742" i="1"/>
  <c r="V9742" i="1"/>
  <c r="Y9741" i="1"/>
  <c r="W9741" i="1"/>
  <c r="V9741" i="1"/>
  <c r="X9741" i="1" s="1"/>
  <c r="Y9740" i="1"/>
  <c r="W9740" i="1"/>
  <c r="V9740" i="1"/>
  <c r="X9740" i="1" s="1"/>
  <c r="Y9739" i="1"/>
  <c r="X9739" i="1"/>
  <c r="W9739" i="1"/>
  <c r="V9739" i="1"/>
  <c r="Y9738" i="1"/>
  <c r="W9738" i="1"/>
  <c r="V9738" i="1"/>
  <c r="X9738" i="1" s="1"/>
  <c r="Y9737" i="1"/>
  <c r="W9737" i="1"/>
  <c r="V9737" i="1"/>
  <c r="X9737" i="1" s="1"/>
  <c r="Y9736" i="1"/>
  <c r="W9736" i="1"/>
  <c r="V9736" i="1"/>
  <c r="X9736" i="1" s="1"/>
  <c r="Y9735" i="1"/>
  <c r="W9735" i="1"/>
  <c r="V9735" i="1"/>
  <c r="X9735" i="1" s="1"/>
  <c r="Y9734" i="1"/>
  <c r="W9734" i="1"/>
  <c r="V9734" i="1"/>
  <c r="X9734" i="1" s="1"/>
  <c r="Y9733" i="1"/>
  <c r="W9733" i="1"/>
  <c r="V9733" i="1"/>
  <c r="X9733" i="1" s="1"/>
  <c r="Y9732" i="1"/>
  <c r="X9732" i="1"/>
  <c r="W9732" i="1"/>
  <c r="V9732" i="1"/>
  <c r="Y9731" i="1"/>
  <c r="W9731" i="1"/>
  <c r="V9731" i="1"/>
  <c r="X9731" i="1" s="1"/>
  <c r="Y9730" i="1"/>
  <c r="W9730" i="1"/>
  <c r="V9730" i="1"/>
  <c r="X9730" i="1" s="1"/>
  <c r="Y9729" i="1"/>
  <c r="W9729" i="1"/>
  <c r="V9729" i="1"/>
  <c r="X9729" i="1" s="1"/>
  <c r="Y9728" i="1"/>
  <c r="W9728" i="1"/>
  <c r="V9728" i="1"/>
  <c r="X9728" i="1" s="1"/>
  <c r="Y9727" i="1"/>
  <c r="W9727" i="1"/>
  <c r="V9727" i="1"/>
  <c r="X9727" i="1" s="1"/>
  <c r="Y9726" i="1"/>
  <c r="W9726" i="1"/>
  <c r="V9726" i="1"/>
  <c r="X9726" i="1" s="1"/>
  <c r="Y9725" i="1"/>
  <c r="W9725" i="1"/>
  <c r="V9725" i="1"/>
  <c r="X9725" i="1" s="1"/>
  <c r="Y9724" i="1"/>
  <c r="W9724" i="1"/>
  <c r="V9724" i="1"/>
  <c r="X9724" i="1" s="1"/>
  <c r="Y9723" i="1"/>
  <c r="W9723" i="1"/>
  <c r="V9723" i="1"/>
  <c r="X9723" i="1" s="1"/>
  <c r="Y9722" i="1"/>
  <c r="W9722" i="1"/>
  <c r="V9722" i="1"/>
  <c r="X9722" i="1" s="1"/>
  <c r="Y9721" i="1"/>
  <c r="W9721" i="1"/>
  <c r="V9721" i="1"/>
  <c r="X9721" i="1" s="1"/>
  <c r="Y9720" i="1"/>
  <c r="W9720" i="1"/>
  <c r="V9720" i="1"/>
  <c r="X9720" i="1" s="1"/>
  <c r="Y9719" i="1"/>
  <c r="W9719" i="1"/>
  <c r="V9719" i="1"/>
  <c r="X9719" i="1" s="1"/>
  <c r="Y9718" i="1"/>
  <c r="W9718" i="1"/>
  <c r="V9718" i="1"/>
  <c r="X9718" i="1" s="1"/>
  <c r="Y9717" i="1"/>
  <c r="W9717" i="1"/>
  <c r="V9717" i="1"/>
  <c r="X9717" i="1" s="1"/>
  <c r="Y9716" i="1"/>
  <c r="W9716" i="1"/>
  <c r="V9716" i="1"/>
  <c r="X9716" i="1" s="1"/>
  <c r="Y9715" i="1"/>
  <c r="X9715" i="1"/>
  <c r="W9715" i="1"/>
  <c r="V9715" i="1"/>
  <c r="Y9714" i="1"/>
  <c r="W9714" i="1"/>
  <c r="V9714" i="1"/>
  <c r="X9714" i="1" s="1"/>
  <c r="Y9713" i="1"/>
  <c r="W9713" i="1"/>
  <c r="V9713" i="1"/>
  <c r="X9713" i="1" s="1"/>
  <c r="Y9712" i="1"/>
  <c r="W9712" i="1"/>
  <c r="V9712" i="1"/>
  <c r="X9712" i="1" s="1"/>
  <c r="Y9711" i="1"/>
  <c r="W9711" i="1"/>
  <c r="V9711" i="1"/>
  <c r="X9711" i="1" s="1"/>
  <c r="Y9710" i="1"/>
  <c r="W9710" i="1"/>
  <c r="V9710" i="1"/>
  <c r="X9710" i="1" s="1"/>
  <c r="Y9709" i="1"/>
  <c r="W9709" i="1"/>
  <c r="V9709" i="1"/>
  <c r="X9709" i="1" s="1"/>
  <c r="Y9708" i="1"/>
  <c r="X9708" i="1"/>
  <c r="W9708" i="1"/>
  <c r="V9708" i="1"/>
  <c r="Y9707" i="1"/>
  <c r="W9707" i="1"/>
  <c r="V9707" i="1"/>
  <c r="X9707" i="1" s="1"/>
  <c r="Y9706" i="1"/>
  <c r="W9706" i="1"/>
  <c r="V9706" i="1"/>
  <c r="X9706" i="1" s="1"/>
  <c r="Y9705" i="1"/>
  <c r="W9705" i="1"/>
  <c r="V9705" i="1"/>
  <c r="X9705" i="1" s="1"/>
  <c r="Y9704" i="1"/>
  <c r="W9704" i="1"/>
  <c r="V9704" i="1"/>
  <c r="X9704" i="1" s="1"/>
  <c r="Y9703" i="1"/>
  <c r="W9703" i="1"/>
  <c r="V9703" i="1"/>
  <c r="X9703" i="1" s="1"/>
  <c r="Y9702" i="1"/>
  <c r="W9702" i="1"/>
  <c r="V9702" i="1"/>
  <c r="X9702" i="1" s="1"/>
  <c r="Y9701" i="1"/>
  <c r="W9701" i="1"/>
  <c r="V9701" i="1"/>
  <c r="X9701" i="1" s="1"/>
  <c r="Y9700" i="1"/>
  <c r="W9700" i="1"/>
  <c r="V9700" i="1"/>
  <c r="X9700" i="1" s="1"/>
  <c r="Y9699" i="1"/>
  <c r="W9699" i="1"/>
  <c r="V9699" i="1"/>
  <c r="X9699" i="1" s="1"/>
  <c r="Y9698" i="1"/>
  <c r="W9698" i="1"/>
  <c r="V9698" i="1"/>
  <c r="X9698" i="1" s="1"/>
  <c r="Y9697" i="1"/>
  <c r="W9697" i="1"/>
  <c r="V9697" i="1"/>
  <c r="X9697" i="1" s="1"/>
  <c r="Y9696" i="1"/>
  <c r="W9696" i="1"/>
  <c r="V9696" i="1"/>
  <c r="X9696" i="1" s="1"/>
  <c r="Y9695" i="1"/>
  <c r="W9695" i="1"/>
  <c r="V9695" i="1"/>
  <c r="X9695" i="1" s="1"/>
  <c r="Y9694" i="1"/>
  <c r="W9694" i="1"/>
  <c r="V9694" i="1"/>
  <c r="X9694" i="1" s="1"/>
  <c r="Y9693" i="1"/>
  <c r="W9693" i="1"/>
  <c r="V9693" i="1"/>
  <c r="X9693" i="1" s="1"/>
  <c r="Y9692" i="1"/>
  <c r="W9692" i="1"/>
  <c r="V9692" i="1"/>
  <c r="X9692" i="1" s="1"/>
  <c r="Y9691" i="1"/>
  <c r="W9691" i="1"/>
  <c r="V9691" i="1"/>
  <c r="X9691" i="1" s="1"/>
  <c r="Y9690" i="1"/>
  <c r="W9690" i="1"/>
  <c r="V9690" i="1"/>
  <c r="X9690" i="1" s="1"/>
  <c r="Y9689" i="1"/>
  <c r="W9689" i="1"/>
  <c r="V9689" i="1"/>
  <c r="X9689" i="1" s="1"/>
  <c r="Y9688" i="1"/>
  <c r="W9688" i="1"/>
  <c r="V9688" i="1"/>
  <c r="X9688" i="1" s="1"/>
  <c r="Y9687" i="1"/>
  <c r="W9687" i="1"/>
  <c r="V9687" i="1"/>
  <c r="X9687" i="1" s="1"/>
  <c r="Y9686" i="1"/>
  <c r="W9686" i="1"/>
  <c r="V9686" i="1"/>
  <c r="X9686" i="1" s="1"/>
  <c r="Y9685" i="1"/>
  <c r="W9685" i="1"/>
  <c r="V9685" i="1"/>
  <c r="X9685" i="1" s="1"/>
  <c r="Y9684" i="1"/>
  <c r="W9684" i="1"/>
  <c r="V9684" i="1"/>
  <c r="X9684" i="1" s="1"/>
  <c r="Y9683" i="1"/>
  <c r="W9683" i="1"/>
  <c r="V9683" i="1"/>
  <c r="X9683" i="1" s="1"/>
  <c r="Y9682" i="1"/>
  <c r="W9682" i="1"/>
  <c r="V9682" i="1"/>
  <c r="X9682" i="1" s="1"/>
  <c r="Y9681" i="1"/>
  <c r="W9681" i="1"/>
  <c r="V9681" i="1"/>
  <c r="X9681" i="1" s="1"/>
  <c r="Y9680" i="1"/>
  <c r="W9680" i="1"/>
  <c r="V9680" i="1"/>
  <c r="X9680" i="1" s="1"/>
  <c r="Y9679" i="1"/>
  <c r="W9679" i="1"/>
  <c r="V9679" i="1"/>
  <c r="X9679" i="1" s="1"/>
  <c r="Y9678" i="1"/>
  <c r="W9678" i="1"/>
  <c r="V9678" i="1"/>
  <c r="X9678" i="1" s="1"/>
  <c r="Y9677" i="1"/>
  <c r="W9677" i="1"/>
  <c r="V9677" i="1"/>
  <c r="X9677" i="1" s="1"/>
  <c r="Y9676" i="1"/>
  <c r="W9676" i="1"/>
  <c r="V9676" i="1"/>
  <c r="X9676" i="1" s="1"/>
  <c r="Y9675" i="1"/>
  <c r="W9675" i="1"/>
  <c r="V9675" i="1"/>
  <c r="X9675" i="1" s="1"/>
  <c r="Y9674" i="1"/>
  <c r="W9674" i="1"/>
  <c r="V9674" i="1"/>
  <c r="X9674" i="1" s="1"/>
  <c r="Y9673" i="1"/>
  <c r="W9673" i="1"/>
  <c r="V9673" i="1"/>
  <c r="X9673" i="1" s="1"/>
  <c r="Y9672" i="1"/>
  <c r="W9672" i="1"/>
  <c r="V9672" i="1"/>
  <c r="X9672" i="1" s="1"/>
  <c r="Y9671" i="1"/>
  <c r="W9671" i="1"/>
  <c r="V9671" i="1"/>
  <c r="X9671" i="1" s="1"/>
  <c r="Y9670" i="1"/>
  <c r="W9670" i="1"/>
  <c r="V9670" i="1"/>
  <c r="X9670" i="1" s="1"/>
  <c r="Y9669" i="1"/>
  <c r="W9669" i="1"/>
  <c r="V9669" i="1"/>
  <c r="X9669" i="1" s="1"/>
  <c r="Y9668" i="1"/>
  <c r="W9668" i="1"/>
  <c r="V9668" i="1"/>
  <c r="X9668" i="1" s="1"/>
  <c r="Y9667" i="1"/>
  <c r="W9667" i="1"/>
  <c r="V9667" i="1"/>
  <c r="X9667" i="1" s="1"/>
  <c r="Y9666" i="1"/>
  <c r="W9666" i="1"/>
  <c r="V9666" i="1"/>
  <c r="X9666" i="1" s="1"/>
  <c r="Y9665" i="1"/>
  <c r="W9665" i="1"/>
  <c r="V9665" i="1"/>
  <c r="X9665" i="1" s="1"/>
  <c r="Y9664" i="1"/>
  <c r="W9664" i="1"/>
  <c r="V9664" i="1"/>
  <c r="X9664" i="1" s="1"/>
  <c r="Y9663" i="1"/>
  <c r="W9663" i="1"/>
  <c r="V9663" i="1"/>
  <c r="X9663" i="1" s="1"/>
  <c r="Y9662" i="1"/>
  <c r="W9662" i="1"/>
  <c r="V9662" i="1"/>
  <c r="X9662" i="1" s="1"/>
  <c r="Y9661" i="1"/>
  <c r="W9661" i="1"/>
  <c r="V9661" i="1"/>
  <c r="X9661" i="1" s="1"/>
  <c r="Y9660" i="1"/>
  <c r="W9660" i="1"/>
  <c r="V9660" i="1"/>
  <c r="X9660" i="1" s="1"/>
  <c r="Y9659" i="1"/>
  <c r="W9659" i="1"/>
  <c r="V9659" i="1"/>
  <c r="X9659" i="1" s="1"/>
  <c r="Y9658" i="1"/>
  <c r="W9658" i="1"/>
  <c r="V9658" i="1"/>
  <c r="X9658" i="1" s="1"/>
  <c r="Y9657" i="1"/>
  <c r="W9657" i="1"/>
  <c r="V9657" i="1"/>
  <c r="X9657" i="1" s="1"/>
  <c r="Y9656" i="1"/>
  <c r="W9656" i="1"/>
  <c r="V9656" i="1"/>
  <c r="X9656" i="1" s="1"/>
  <c r="Y9655" i="1"/>
  <c r="W9655" i="1"/>
  <c r="V9655" i="1"/>
  <c r="X9655" i="1" s="1"/>
  <c r="Y9654" i="1"/>
  <c r="W9654" i="1"/>
  <c r="V9654" i="1"/>
  <c r="X9654" i="1" s="1"/>
  <c r="Y9653" i="1"/>
  <c r="W9653" i="1"/>
  <c r="V9653" i="1"/>
  <c r="X9653" i="1" s="1"/>
  <c r="Y9652" i="1"/>
  <c r="W9652" i="1"/>
  <c r="V9652" i="1"/>
  <c r="X9652" i="1" s="1"/>
  <c r="Y9651" i="1"/>
  <c r="W9651" i="1"/>
  <c r="V9651" i="1"/>
  <c r="X9651" i="1" s="1"/>
  <c r="Y9650" i="1"/>
  <c r="W9650" i="1"/>
  <c r="V9650" i="1"/>
  <c r="X9650" i="1" s="1"/>
  <c r="Y9649" i="1"/>
  <c r="W9649" i="1"/>
  <c r="V9649" i="1"/>
  <c r="X9649" i="1" s="1"/>
  <c r="Y9648" i="1"/>
  <c r="W9648" i="1"/>
  <c r="V9648" i="1"/>
  <c r="X9648" i="1" s="1"/>
  <c r="Y9647" i="1"/>
  <c r="W9647" i="1"/>
  <c r="V9647" i="1"/>
  <c r="X9647" i="1" s="1"/>
  <c r="Y9646" i="1"/>
  <c r="W9646" i="1"/>
  <c r="V9646" i="1"/>
  <c r="X9646" i="1" s="1"/>
  <c r="Y9645" i="1"/>
  <c r="W9645" i="1"/>
  <c r="V9645" i="1"/>
  <c r="X9645" i="1" s="1"/>
  <c r="Y9644" i="1"/>
  <c r="W9644" i="1"/>
  <c r="V9644" i="1"/>
  <c r="X9644" i="1" s="1"/>
  <c r="Y9643" i="1"/>
  <c r="W9643" i="1"/>
  <c r="V9643" i="1"/>
  <c r="X9643" i="1" s="1"/>
  <c r="Y9642" i="1"/>
  <c r="W9642" i="1"/>
  <c r="V9642" i="1"/>
  <c r="X9642" i="1" s="1"/>
  <c r="Y9641" i="1"/>
  <c r="W9641" i="1"/>
  <c r="V9641" i="1"/>
  <c r="X9641" i="1" s="1"/>
  <c r="Y9640" i="1"/>
  <c r="W9640" i="1"/>
  <c r="V9640" i="1"/>
  <c r="X9640" i="1" s="1"/>
  <c r="Y9639" i="1"/>
  <c r="W9639" i="1"/>
  <c r="V9639" i="1"/>
  <c r="X9639" i="1" s="1"/>
  <c r="Y9638" i="1"/>
  <c r="X9638" i="1"/>
  <c r="W9638" i="1"/>
  <c r="V9638" i="1"/>
  <c r="Y9637" i="1"/>
  <c r="W9637" i="1"/>
  <c r="V9637" i="1"/>
  <c r="X9637" i="1" s="1"/>
  <c r="Y9636" i="1"/>
  <c r="W9636" i="1"/>
  <c r="V9636" i="1"/>
  <c r="X9636" i="1" s="1"/>
  <c r="Y9635" i="1"/>
  <c r="W9635" i="1"/>
  <c r="V9635" i="1"/>
  <c r="X9635" i="1" s="1"/>
  <c r="Y9634" i="1"/>
  <c r="W9634" i="1"/>
  <c r="V9634" i="1"/>
  <c r="X9634" i="1" s="1"/>
  <c r="Y9633" i="1"/>
  <c r="W9633" i="1"/>
  <c r="V9633" i="1"/>
  <c r="X9633" i="1" s="1"/>
  <c r="Y9632" i="1"/>
  <c r="W9632" i="1"/>
  <c r="V9632" i="1"/>
  <c r="X9632" i="1" s="1"/>
  <c r="Y9631" i="1"/>
  <c r="W9631" i="1"/>
  <c r="V9631" i="1"/>
  <c r="X9631" i="1" s="1"/>
  <c r="Y9630" i="1"/>
  <c r="W9630" i="1"/>
  <c r="V9630" i="1"/>
  <c r="X9630" i="1" s="1"/>
  <c r="Y9629" i="1"/>
  <c r="W9629" i="1"/>
  <c r="V9629" i="1"/>
  <c r="X9629" i="1" s="1"/>
  <c r="Y9628" i="1"/>
  <c r="W9628" i="1"/>
  <c r="V9628" i="1"/>
  <c r="X9628" i="1" s="1"/>
  <c r="Y9627" i="1"/>
  <c r="W9627" i="1"/>
  <c r="V9627" i="1"/>
  <c r="X9627" i="1" s="1"/>
  <c r="Y9626" i="1"/>
  <c r="W9626" i="1"/>
  <c r="V9626" i="1"/>
  <c r="X9626" i="1" s="1"/>
  <c r="Y9625" i="1"/>
  <c r="W9625" i="1"/>
  <c r="V9625" i="1"/>
  <c r="X9625" i="1" s="1"/>
  <c r="Y9624" i="1"/>
  <c r="W9624" i="1"/>
  <c r="V9624" i="1"/>
  <c r="X9624" i="1" s="1"/>
  <c r="Y9623" i="1"/>
  <c r="W9623" i="1"/>
  <c r="V9623" i="1"/>
  <c r="X9623" i="1" s="1"/>
  <c r="Y9622" i="1"/>
  <c r="W9622" i="1"/>
  <c r="V9622" i="1"/>
  <c r="X9622" i="1" s="1"/>
  <c r="Y9621" i="1"/>
  <c r="W9621" i="1"/>
  <c r="V9621" i="1"/>
  <c r="X9621" i="1" s="1"/>
  <c r="Y9620" i="1"/>
  <c r="W9620" i="1"/>
  <c r="V9620" i="1"/>
  <c r="X9620" i="1" s="1"/>
  <c r="Y9619" i="1"/>
  <c r="W9619" i="1"/>
  <c r="V9619" i="1"/>
  <c r="X9619" i="1" s="1"/>
  <c r="Y9618" i="1"/>
  <c r="W9618" i="1"/>
  <c r="V9618" i="1"/>
  <c r="X9618" i="1" s="1"/>
  <c r="Y9617" i="1"/>
  <c r="W9617" i="1"/>
  <c r="V9617" i="1"/>
  <c r="X9617" i="1" s="1"/>
  <c r="Y9616" i="1"/>
  <c r="W9616" i="1"/>
  <c r="V9616" i="1"/>
  <c r="X9616" i="1" s="1"/>
  <c r="Y9615" i="1"/>
  <c r="W9615" i="1"/>
  <c r="V9615" i="1"/>
  <c r="X9615" i="1" s="1"/>
  <c r="Y9614" i="1"/>
  <c r="W9614" i="1"/>
  <c r="V9614" i="1"/>
  <c r="X9614" i="1" s="1"/>
  <c r="Y9613" i="1"/>
  <c r="X9613" i="1"/>
  <c r="W9613" i="1"/>
  <c r="V9613" i="1"/>
  <c r="Y9612" i="1"/>
  <c r="W9612" i="1"/>
  <c r="V9612" i="1"/>
  <c r="X9612" i="1" s="1"/>
  <c r="Y9611" i="1"/>
  <c r="W9611" i="1"/>
  <c r="V9611" i="1"/>
  <c r="X9611" i="1" s="1"/>
  <c r="Y9610" i="1"/>
  <c r="W9610" i="1"/>
  <c r="V9610" i="1"/>
  <c r="X9610" i="1" s="1"/>
  <c r="Y9609" i="1"/>
  <c r="W9609" i="1"/>
  <c r="V9609" i="1"/>
  <c r="X9609" i="1" s="1"/>
  <c r="Y9608" i="1"/>
  <c r="W9608" i="1"/>
  <c r="V9608" i="1"/>
  <c r="X9608" i="1" s="1"/>
  <c r="Y9607" i="1"/>
  <c r="W9607" i="1"/>
  <c r="V9607" i="1"/>
  <c r="X9607" i="1" s="1"/>
  <c r="Y9606" i="1"/>
  <c r="W9606" i="1"/>
  <c r="V9606" i="1"/>
  <c r="X9606" i="1" s="1"/>
  <c r="Y9605" i="1"/>
  <c r="W9605" i="1"/>
  <c r="V9605" i="1"/>
  <c r="X9605" i="1" s="1"/>
  <c r="Y9604" i="1"/>
  <c r="W9604" i="1"/>
  <c r="V9604" i="1"/>
  <c r="X9604" i="1" s="1"/>
  <c r="Y9603" i="1"/>
  <c r="W9603" i="1"/>
  <c r="V9603" i="1"/>
  <c r="X9603" i="1" s="1"/>
  <c r="Y9602" i="1"/>
  <c r="W9602" i="1"/>
  <c r="V9602" i="1"/>
  <c r="X9602" i="1" s="1"/>
  <c r="Y9601" i="1"/>
  <c r="W9601" i="1"/>
  <c r="V9601" i="1"/>
  <c r="X9601" i="1" s="1"/>
  <c r="Y9600" i="1"/>
  <c r="W9600" i="1"/>
  <c r="V9600" i="1"/>
  <c r="X9600" i="1" s="1"/>
  <c r="Y9599" i="1"/>
  <c r="W9599" i="1"/>
  <c r="V9599" i="1"/>
  <c r="X9599" i="1" s="1"/>
  <c r="Y9598" i="1"/>
  <c r="W9598" i="1"/>
  <c r="V9598" i="1"/>
  <c r="X9598" i="1" s="1"/>
  <c r="Y9597" i="1"/>
  <c r="W9597" i="1"/>
  <c r="V9597" i="1"/>
  <c r="X9597" i="1" s="1"/>
  <c r="Y9596" i="1"/>
  <c r="W9596" i="1"/>
  <c r="V9596" i="1"/>
  <c r="X9596" i="1" s="1"/>
  <c r="Y9595" i="1"/>
  <c r="W9595" i="1"/>
  <c r="V9595" i="1"/>
  <c r="X9595" i="1" s="1"/>
  <c r="Y9594" i="1"/>
  <c r="W9594" i="1"/>
  <c r="V9594" i="1"/>
  <c r="X9594" i="1" s="1"/>
  <c r="Y9593" i="1"/>
  <c r="W9593" i="1"/>
  <c r="V9593" i="1"/>
  <c r="X9593" i="1" s="1"/>
  <c r="Y9592" i="1"/>
  <c r="W9592" i="1"/>
  <c r="V9592" i="1"/>
  <c r="X9592" i="1" s="1"/>
  <c r="Y9591" i="1"/>
  <c r="W9591" i="1"/>
  <c r="V9591" i="1"/>
  <c r="X9591" i="1" s="1"/>
  <c r="Y9590" i="1"/>
  <c r="W9590" i="1"/>
  <c r="V9590" i="1"/>
  <c r="X9590" i="1" s="1"/>
  <c r="Y9589" i="1"/>
  <c r="W9589" i="1"/>
  <c r="V9589" i="1"/>
  <c r="X9589" i="1" s="1"/>
  <c r="Y9588" i="1"/>
  <c r="W9588" i="1"/>
  <c r="V9588" i="1"/>
  <c r="X9588" i="1" s="1"/>
  <c r="Y9587" i="1"/>
  <c r="W9587" i="1"/>
  <c r="V9587" i="1"/>
  <c r="X9587" i="1" s="1"/>
  <c r="Y9586" i="1"/>
  <c r="W9586" i="1"/>
  <c r="V9586" i="1"/>
  <c r="X9586" i="1" s="1"/>
  <c r="Y9585" i="1"/>
  <c r="W9585" i="1"/>
  <c r="V9585" i="1"/>
  <c r="X9585" i="1" s="1"/>
  <c r="Y9584" i="1"/>
  <c r="W9584" i="1"/>
  <c r="V9584" i="1"/>
  <c r="X9584" i="1" s="1"/>
  <c r="Y9583" i="1"/>
  <c r="W9583" i="1"/>
  <c r="V9583" i="1"/>
  <c r="X9583" i="1" s="1"/>
  <c r="Y9582" i="1"/>
  <c r="W9582" i="1"/>
  <c r="V9582" i="1"/>
  <c r="X9582" i="1" s="1"/>
  <c r="Y9581" i="1"/>
  <c r="W9581" i="1"/>
  <c r="V9581" i="1"/>
  <c r="X9581" i="1" s="1"/>
  <c r="Y9580" i="1"/>
  <c r="W9580" i="1"/>
  <c r="V9580" i="1"/>
  <c r="X9580" i="1" s="1"/>
  <c r="Y9579" i="1"/>
  <c r="W9579" i="1"/>
  <c r="V9579" i="1"/>
  <c r="X9579" i="1" s="1"/>
  <c r="Y9578" i="1"/>
  <c r="W9578" i="1"/>
  <c r="V9578" i="1"/>
  <c r="X9578" i="1" s="1"/>
  <c r="Y9577" i="1"/>
  <c r="W9577" i="1"/>
  <c r="V9577" i="1"/>
  <c r="X9577" i="1" s="1"/>
  <c r="Y9576" i="1"/>
  <c r="W9576" i="1"/>
  <c r="V9576" i="1"/>
  <c r="X9576" i="1" s="1"/>
  <c r="Y9575" i="1"/>
  <c r="W9575" i="1"/>
  <c r="V9575" i="1"/>
  <c r="X9575" i="1" s="1"/>
  <c r="Y9574" i="1"/>
  <c r="W9574" i="1"/>
  <c r="V9574" i="1"/>
  <c r="X9574" i="1" s="1"/>
  <c r="Y9573" i="1"/>
  <c r="W9573" i="1"/>
  <c r="V9573" i="1"/>
  <c r="X9573" i="1" s="1"/>
  <c r="Y9572" i="1"/>
  <c r="W9572" i="1"/>
  <c r="V9572" i="1"/>
  <c r="X9572" i="1" s="1"/>
  <c r="Y9571" i="1"/>
  <c r="W9571" i="1"/>
  <c r="V9571" i="1"/>
  <c r="X9571" i="1" s="1"/>
  <c r="Y9570" i="1"/>
  <c r="W9570" i="1"/>
  <c r="V9570" i="1"/>
  <c r="X9570" i="1" s="1"/>
  <c r="Y9569" i="1"/>
  <c r="W9569" i="1"/>
  <c r="V9569" i="1"/>
  <c r="X9569" i="1" s="1"/>
  <c r="Y9568" i="1"/>
  <c r="W9568" i="1"/>
  <c r="V9568" i="1"/>
  <c r="X9568" i="1" s="1"/>
  <c r="Y9567" i="1"/>
  <c r="W9567" i="1"/>
  <c r="V9567" i="1"/>
  <c r="X9567" i="1" s="1"/>
  <c r="Y9566" i="1"/>
  <c r="W9566" i="1"/>
  <c r="V9566" i="1"/>
  <c r="X9566" i="1" s="1"/>
  <c r="Y9565" i="1"/>
  <c r="W9565" i="1"/>
  <c r="V9565" i="1"/>
  <c r="X9565" i="1" s="1"/>
  <c r="Y9564" i="1"/>
  <c r="W9564" i="1"/>
  <c r="V9564" i="1"/>
  <c r="X9564" i="1" s="1"/>
  <c r="Y9563" i="1"/>
  <c r="W9563" i="1"/>
  <c r="V9563" i="1"/>
  <c r="X9563" i="1" s="1"/>
  <c r="Y9562" i="1"/>
  <c r="W9562" i="1"/>
  <c r="V9562" i="1"/>
  <c r="X9562" i="1" s="1"/>
  <c r="Y9561" i="1"/>
  <c r="W9561" i="1"/>
  <c r="V9561" i="1"/>
  <c r="X9561" i="1" s="1"/>
  <c r="Y9560" i="1"/>
  <c r="W9560" i="1"/>
  <c r="V9560" i="1"/>
  <c r="X9560" i="1" s="1"/>
  <c r="Y9559" i="1"/>
  <c r="W9559" i="1"/>
  <c r="V9559" i="1"/>
  <c r="X9559" i="1" s="1"/>
  <c r="Y9558" i="1"/>
  <c r="W9558" i="1"/>
  <c r="V9558" i="1"/>
  <c r="X9558" i="1" s="1"/>
  <c r="Y9557" i="1"/>
  <c r="W9557" i="1"/>
  <c r="V9557" i="1"/>
  <c r="X9557" i="1" s="1"/>
  <c r="Y9556" i="1"/>
  <c r="W9556" i="1"/>
  <c r="V9556" i="1"/>
  <c r="X9556" i="1" s="1"/>
  <c r="Y9555" i="1"/>
  <c r="W9555" i="1"/>
  <c r="V9555" i="1"/>
  <c r="X9555" i="1" s="1"/>
  <c r="Y9554" i="1"/>
  <c r="W9554" i="1"/>
  <c r="V9554" i="1"/>
  <c r="X9554" i="1" s="1"/>
  <c r="Y9553" i="1"/>
  <c r="W9553" i="1"/>
  <c r="V9553" i="1"/>
  <c r="X9553" i="1" s="1"/>
  <c r="Y9552" i="1"/>
  <c r="W9552" i="1"/>
  <c r="V9552" i="1"/>
  <c r="X9552" i="1" s="1"/>
  <c r="Y9551" i="1"/>
  <c r="W9551" i="1"/>
  <c r="V9551" i="1"/>
  <c r="X9551" i="1" s="1"/>
  <c r="Y9550" i="1"/>
  <c r="W9550" i="1"/>
  <c r="V9550" i="1"/>
  <c r="X9550" i="1" s="1"/>
  <c r="Y9549" i="1"/>
  <c r="W9549" i="1"/>
  <c r="V9549" i="1"/>
  <c r="X9549" i="1" s="1"/>
  <c r="Y9548" i="1"/>
  <c r="X9548" i="1"/>
  <c r="W9548" i="1"/>
  <c r="V9548" i="1"/>
  <c r="Y9547" i="1"/>
  <c r="W9547" i="1"/>
  <c r="V9547" i="1"/>
  <c r="X9547" i="1" s="1"/>
  <c r="Y9546" i="1"/>
  <c r="W9546" i="1"/>
  <c r="V9546" i="1"/>
  <c r="X9546" i="1" s="1"/>
  <c r="Y9545" i="1"/>
  <c r="W9545" i="1"/>
  <c r="V9545" i="1"/>
  <c r="X9545" i="1" s="1"/>
  <c r="Y9544" i="1"/>
  <c r="W9544" i="1"/>
  <c r="V9544" i="1"/>
  <c r="X9544" i="1" s="1"/>
  <c r="Y9543" i="1"/>
  <c r="W9543" i="1"/>
  <c r="V9543" i="1"/>
  <c r="X9543" i="1" s="1"/>
  <c r="Y9542" i="1"/>
  <c r="W9542" i="1"/>
  <c r="V9542" i="1"/>
  <c r="X9542" i="1" s="1"/>
  <c r="Y9541" i="1"/>
  <c r="W9541" i="1"/>
  <c r="V9541" i="1"/>
  <c r="X9541" i="1" s="1"/>
  <c r="Y9540" i="1"/>
  <c r="W9540" i="1"/>
  <c r="V9540" i="1"/>
  <c r="X9540" i="1" s="1"/>
  <c r="Y9539" i="1"/>
  <c r="W9539" i="1"/>
  <c r="V9539" i="1"/>
  <c r="X9539" i="1" s="1"/>
  <c r="Y9538" i="1"/>
  <c r="W9538" i="1"/>
  <c r="V9538" i="1"/>
  <c r="X9538" i="1" s="1"/>
  <c r="Y9537" i="1"/>
  <c r="W9537" i="1"/>
  <c r="V9537" i="1"/>
  <c r="X9537" i="1" s="1"/>
  <c r="Y9536" i="1"/>
  <c r="W9536" i="1"/>
  <c r="V9536" i="1"/>
  <c r="X9536" i="1" s="1"/>
  <c r="Y9535" i="1"/>
  <c r="W9535" i="1"/>
  <c r="V9535" i="1"/>
  <c r="X9535" i="1" s="1"/>
  <c r="Y9534" i="1"/>
  <c r="W9534" i="1"/>
  <c r="V9534" i="1"/>
  <c r="X9534" i="1" s="1"/>
  <c r="Y9533" i="1"/>
  <c r="W9533" i="1"/>
  <c r="V9533" i="1"/>
  <c r="X9533" i="1" s="1"/>
  <c r="Y9532" i="1"/>
  <c r="W9532" i="1"/>
  <c r="V9532" i="1"/>
  <c r="X9532" i="1" s="1"/>
  <c r="Y9531" i="1"/>
  <c r="W9531" i="1"/>
  <c r="V9531" i="1"/>
  <c r="X9531" i="1" s="1"/>
  <c r="Y9530" i="1"/>
  <c r="W9530" i="1"/>
  <c r="V9530" i="1"/>
  <c r="X9530" i="1" s="1"/>
  <c r="Y9529" i="1"/>
  <c r="W9529" i="1"/>
  <c r="V9529" i="1"/>
  <c r="X9529" i="1" s="1"/>
  <c r="Y9528" i="1"/>
  <c r="W9528" i="1"/>
  <c r="V9528" i="1"/>
  <c r="X9528" i="1" s="1"/>
  <c r="Y9527" i="1"/>
  <c r="W9527" i="1"/>
  <c r="V9527" i="1"/>
  <c r="X9527" i="1" s="1"/>
  <c r="Y9526" i="1"/>
  <c r="W9526" i="1"/>
  <c r="V9526" i="1"/>
  <c r="X9526" i="1" s="1"/>
  <c r="Y9525" i="1"/>
  <c r="W9525" i="1"/>
  <c r="V9525" i="1"/>
  <c r="X9525" i="1" s="1"/>
  <c r="Y9524" i="1"/>
  <c r="W9524" i="1"/>
  <c r="V9524" i="1"/>
  <c r="X9524" i="1" s="1"/>
  <c r="Y9523" i="1"/>
  <c r="W9523" i="1"/>
  <c r="V9523" i="1"/>
  <c r="X9523" i="1" s="1"/>
  <c r="Y9522" i="1"/>
  <c r="W9522" i="1"/>
  <c r="V9522" i="1"/>
  <c r="X9522" i="1" s="1"/>
  <c r="Y9521" i="1"/>
  <c r="W9521" i="1"/>
  <c r="V9521" i="1"/>
  <c r="X9521" i="1" s="1"/>
  <c r="Y9520" i="1"/>
  <c r="W9520" i="1"/>
  <c r="V9520" i="1"/>
  <c r="X9520" i="1" s="1"/>
  <c r="Y9519" i="1"/>
  <c r="W9519" i="1"/>
  <c r="V9519" i="1"/>
  <c r="X9519" i="1" s="1"/>
  <c r="Y9518" i="1"/>
  <c r="W9518" i="1"/>
  <c r="V9518" i="1"/>
  <c r="X9518" i="1" s="1"/>
  <c r="Y9517" i="1"/>
  <c r="W9517" i="1"/>
  <c r="V9517" i="1"/>
  <c r="X9517" i="1" s="1"/>
  <c r="Y9516" i="1"/>
  <c r="W9516" i="1"/>
  <c r="V9516" i="1"/>
  <c r="X9516" i="1" s="1"/>
  <c r="Y9515" i="1"/>
  <c r="W9515" i="1"/>
  <c r="V9515" i="1"/>
  <c r="X9515" i="1" s="1"/>
  <c r="Y9514" i="1"/>
  <c r="W9514" i="1"/>
  <c r="V9514" i="1"/>
  <c r="X9514" i="1" s="1"/>
  <c r="Y9513" i="1"/>
  <c r="W9513" i="1"/>
  <c r="V9513" i="1"/>
  <c r="X9513" i="1" s="1"/>
  <c r="Y9512" i="1"/>
  <c r="W9512" i="1"/>
  <c r="V9512" i="1"/>
  <c r="X9512" i="1" s="1"/>
  <c r="Y9511" i="1"/>
  <c r="W9511" i="1"/>
  <c r="V9511" i="1"/>
  <c r="X9511" i="1" s="1"/>
  <c r="Y9510" i="1"/>
  <c r="W9510" i="1"/>
  <c r="V9510" i="1"/>
  <c r="X9510" i="1" s="1"/>
  <c r="Y9509" i="1"/>
  <c r="X9509" i="1"/>
  <c r="W9509" i="1"/>
  <c r="V9509" i="1"/>
  <c r="Y9508" i="1"/>
  <c r="W9508" i="1"/>
  <c r="V9508" i="1"/>
  <c r="X9508" i="1" s="1"/>
  <c r="Y9507" i="1"/>
  <c r="W9507" i="1"/>
  <c r="V9507" i="1"/>
  <c r="X9507" i="1" s="1"/>
  <c r="Y9506" i="1"/>
  <c r="W9506" i="1"/>
  <c r="V9506" i="1"/>
  <c r="X9506" i="1" s="1"/>
  <c r="Y9505" i="1"/>
  <c r="W9505" i="1"/>
  <c r="V9505" i="1"/>
  <c r="X9505" i="1" s="1"/>
  <c r="Y9504" i="1"/>
  <c r="W9504" i="1"/>
  <c r="V9504" i="1"/>
  <c r="X9504" i="1" s="1"/>
  <c r="Y9503" i="1"/>
  <c r="W9503" i="1"/>
  <c r="V9503" i="1"/>
  <c r="X9503" i="1" s="1"/>
  <c r="Y9502" i="1"/>
  <c r="W9502" i="1"/>
  <c r="V9502" i="1"/>
  <c r="X9502" i="1" s="1"/>
  <c r="Y9501" i="1"/>
  <c r="W9501" i="1"/>
  <c r="V9501" i="1"/>
  <c r="X9501" i="1" s="1"/>
  <c r="Y9500" i="1"/>
  <c r="W9500" i="1"/>
  <c r="V9500" i="1"/>
  <c r="X9500" i="1" s="1"/>
  <c r="Y9499" i="1"/>
  <c r="W9499" i="1"/>
  <c r="V9499" i="1"/>
  <c r="X9499" i="1" s="1"/>
  <c r="Y9498" i="1"/>
  <c r="W9498" i="1"/>
  <c r="V9498" i="1"/>
  <c r="X9498" i="1" s="1"/>
  <c r="Y9497" i="1"/>
  <c r="W9497" i="1"/>
  <c r="V9497" i="1"/>
  <c r="X9497" i="1" s="1"/>
  <c r="Y9496" i="1"/>
  <c r="W9496" i="1"/>
  <c r="V9496" i="1"/>
  <c r="X9496" i="1" s="1"/>
  <c r="Y9495" i="1"/>
  <c r="W9495" i="1"/>
  <c r="V9495" i="1"/>
  <c r="X9495" i="1" s="1"/>
  <c r="Y9494" i="1"/>
  <c r="W9494" i="1"/>
  <c r="V9494" i="1"/>
  <c r="X9494" i="1" s="1"/>
  <c r="Y9493" i="1"/>
  <c r="W9493" i="1"/>
  <c r="V9493" i="1"/>
  <c r="X9493" i="1" s="1"/>
  <c r="Y9492" i="1"/>
  <c r="W9492" i="1"/>
  <c r="V9492" i="1"/>
  <c r="X9492" i="1" s="1"/>
  <c r="Y9491" i="1"/>
  <c r="X9491" i="1"/>
  <c r="W9491" i="1"/>
  <c r="V9491" i="1"/>
  <c r="Y9490" i="1"/>
  <c r="X9490" i="1"/>
  <c r="W9490" i="1"/>
  <c r="V9490" i="1"/>
  <c r="Y9489" i="1"/>
  <c r="W9489" i="1"/>
  <c r="V9489" i="1"/>
  <c r="X9489" i="1" s="1"/>
  <c r="Y9488" i="1"/>
  <c r="W9488" i="1"/>
  <c r="V9488" i="1"/>
  <c r="X9488" i="1" s="1"/>
  <c r="Y9487" i="1"/>
  <c r="W9487" i="1"/>
  <c r="V9487" i="1"/>
  <c r="X9487" i="1" s="1"/>
  <c r="Y9486" i="1"/>
  <c r="W9486" i="1"/>
  <c r="V9486" i="1"/>
  <c r="X9486" i="1" s="1"/>
  <c r="Y9485" i="1"/>
  <c r="W9485" i="1"/>
  <c r="V9485" i="1"/>
  <c r="X9485" i="1" s="1"/>
  <c r="Y9484" i="1"/>
  <c r="W9484" i="1"/>
  <c r="V9484" i="1"/>
  <c r="X9484" i="1" s="1"/>
  <c r="Y9483" i="1"/>
  <c r="W9483" i="1"/>
  <c r="V9483" i="1"/>
  <c r="X9483" i="1" s="1"/>
  <c r="Y9482" i="1"/>
  <c r="X9482" i="1"/>
  <c r="W9482" i="1"/>
  <c r="V9482" i="1"/>
  <c r="Y9481" i="1"/>
  <c r="W9481" i="1"/>
  <c r="V9481" i="1"/>
  <c r="X9481" i="1" s="1"/>
  <c r="Y9480" i="1"/>
  <c r="W9480" i="1"/>
  <c r="V9480" i="1"/>
  <c r="X9480" i="1" s="1"/>
  <c r="Y9479" i="1"/>
  <c r="W9479" i="1"/>
  <c r="V9479" i="1"/>
  <c r="X9479" i="1" s="1"/>
  <c r="Y9478" i="1"/>
  <c r="W9478" i="1"/>
  <c r="V9478" i="1"/>
  <c r="X9478" i="1" s="1"/>
  <c r="Y9477" i="1"/>
  <c r="W9477" i="1"/>
  <c r="V9477" i="1"/>
  <c r="X9477" i="1" s="1"/>
  <c r="Y9476" i="1"/>
  <c r="X9476" i="1"/>
  <c r="W9476" i="1"/>
  <c r="V9476" i="1"/>
  <c r="Y9475" i="1"/>
  <c r="W9475" i="1"/>
  <c r="V9475" i="1"/>
  <c r="X9475" i="1" s="1"/>
  <c r="Y9474" i="1"/>
  <c r="W9474" i="1"/>
  <c r="V9474" i="1"/>
  <c r="X9474" i="1" s="1"/>
  <c r="Y9473" i="1"/>
  <c r="W9473" i="1"/>
  <c r="V9473" i="1"/>
  <c r="X9473" i="1" s="1"/>
  <c r="Y9472" i="1"/>
  <c r="W9472" i="1"/>
  <c r="V9472" i="1"/>
  <c r="X9472" i="1" s="1"/>
  <c r="Y9471" i="1"/>
  <c r="W9471" i="1"/>
  <c r="V9471" i="1"/>
  <c r="X9471" i="1" s="1"/>
  <c r="Y9470" i="1"/>
  <c r="W9470" i="1"/>
  <c r="V9470" i="1"/>
  <c r="X9470" i="1" s="1"/>
  <c r="Y9469" i="1"/>
  <c r="X9469" i="1"/>
  <c r="W9469" i="1"/>
  <c r="V9469" i="1"/>
  <c r="Y9468" i="1"/>
  <c r="W9468" i="1"/>
  <c r="V9468" i="1"/>
  <c r="X9468" i="1" s="1"/>
  <c r="Y9467" i="1"/>
  <c r="W9467" i="1"/>
  <c r="V9467" i="1"/>
  <c r="X9467" i="1" s="1"/>
  <c r="Y9466" i="1"/>
  <c r="W9466" i="1"/>
  <c r="V9466" i="1"/>
  <c r="X9466" i="1" s="1"/>
  <c r="Y9465" i="1"/>
  <c r="W9465" i="1"/>
  <c r="V9465" i="1"/>
  <c r="X9465" i="1" s="1"/>
  <c r="Y9464" i="1"/>
  <c r="W9464" i="1"/>
  <c r="V9464" i="1"/>
  <c r="X9464" i="1" s="1"/>
  <c r="Y9463" i="1"/>
  <c r="W9463" i="1"/>
  <c r="V9463" i="1"/>
  <c r="X9463" i="1" s="1"/>
  <c r="Y9462" i="1"/>
  <c r="W9462" i="1"/>
  <c r="V9462" i="1"/>
  <c r="X9462" i="1" s="1"/>
  <c r="Y9461" i="1"/>
  <c r="W9461" i="1"/>
  <c r="V9461" i="1"/>
  <c r="X9461" i="1" s="1"/>
  <c r="Y9460" i="1"/>
  <c r="W9460" i="1"/>
  <c r="V9460" i="1"/>
  <c r="X9460" i="1" s="1"/>
  <c r="Y9459" i="1"/>
  <c r="W9459" i="1"/>
  <c r="V9459" i="1"/>
  <c r="X9459" i="1" s="1"/>
  <c r="Y9458" i="1"/>
  <c r="W9458" i="1"/>
  <c r="V9458" i="1"/>
  <c r="X9458" i="1" s="1"/>
  <c r="Y9457" i="1"/>
  <c r="W9457" i="1"/>
  <c r="V9457" i="1"/>
  <c r="X9457" i="1" s="1"/>
  <c r="Y9456" i="1"/>
  <c r="W9456" i="1"/>
  <c r="V9456" i="1"/>
  <c r="X9456" i="1" s="1"/>
  <c r="Y9455" i="1"/>
  <c r="X9455" i="1"/>
  <c r="W9455" i="1"/>
  <c r="V9455" i="1"/>
  <c r="Y9454" i="1"/>
  <c r="W9454" i="1"/>
  <c r="V9454" i="1"/>
  <c r="X9454" i="1" s="1"/>
  <c r="Y9453" i="1"/>
  <c r="W9453" i="1"/>
  <c r="V9453" i="1"/>
  <c r="X9453" i="1" s="1"/>
  <c r="Y9452" i="1"/>
  <c r="W9452" i="1"/>
  <c r="V9452" i="1"/>
  <c r="X9452" i="1" s="1"/>
  <c r="Y9451" i="1"/>
  <c r="W9451" i="1"/>
  <c r="V9451" i="1"/>
  <c r="X9451" i="1" s="1"/>
  <c r="Y9450" i="1"/>
  <c r="W9450" i="1"/>
  <c r="V9450" i="1"/>
  <c r="X9450" i="1" s="1"/>
  <c r="Y9449" i="1"/>
  <c r="W9449" i="1"/>
  <c r="V9449" i="1"/>
  <c r="X9449" i="1" s="1"/>
  <c r="Y9448" i="1"/>
  <c r="W9448" i="1"/>
  <c r="V9448" i="1"/>
  <c r="X9448" i="1" s="1"/>
  <c r="Y9447" i="1"/>
  <c r="W9447" i="1"/>
  <c r="V9447" i="1"/>
  <c r="X9447" i="1" s="1"/>
  <c r="Y9446" i="1"/>
  <c r="W9446" i="1"/>
  <c r="V9446" i="1"/>
  <c r="X9446" i="1" s="1"/>
  <c r="Y9445" i="1"/>
  <c r="X9445" i="1"/>
  <c r="W9445" i="1"/>
  <c r="V9445" i="1"/>
  <c r="Y9444" i="1"/>
  <c r="W9444" i="1"/>
  <c r="V9444" i="1"/>
  <c r="X9444" i="1" s="1"/>
  <c r="Y9443" i="1"/>
  <c r="W9443" i="1"/>
  <c r="V9443" i="1"/>
  <c r="X9443" i="1" s="1"/>
  <c r="Y9442" i="1"/>
  <c r="W9442" i="1"/>
  <c r="V9442" i="1"/>
  <c r="X9442" i="1" s="1"/>
  <c r="Y9441" i="1"/>
  <c r="W9441" i="1"/>
  <c r="V9441" i="1"/>
  <c r="X9441" i="1" s="1"/>
  <c r="Y9440" i="1"/>
  <c r="W9440" i="1"/>
  <c r="V9440" i="1"/>
  <c r="X9440" i="1" s="1"/>
  <c r="Y9439" i="1"/>
  <c r="W9439" i="1"/>
  <c r="V9439" i="1"/>
  <c r="X9439" i="1" s="1"/>
  <c r="Y9438" i="1"/>
  <c r="W9438" i="1"/>
  <c r="V9438" i="1"/>
  <c r="X9438" i="1" s="1"/>
  <c r="Y9437" i="1"/>
  <c r="W9437" i="1"/>
  <c r="V9437" i="1"/>
  <c r="X9437" i="1" s="1"/>
  <c r="Y9436" i="1"/>
  <c r="W9436" i="1"/>
  <c r="V9436" i="1"/>
  <c r="X9436" i="1" s="1"/>
  <c r="Y9435" i="1"/>
  <c r="W9435" i="1"/>
  <c r="V9435" i="1"/>
  <c r="X9435" i="1" s="1"/>
  <c r="Y9434" i="1"/>
  <c r="W9434" i="1"/>
  <c r="V9434" i="1"/>
  <c r="X9434" i="1" s="1"/>
  <c r="Y9433" i="1"/>
  <c r="W9433" i="1"/>
  <c r="V9433" i="1"/>
  <c r="X9433" i="1" s="1"/>
  <c r="Y9432" i="1"/>
  <c r="W9432" i="1"/>
  <c r="V9432" i="1"/>
  <c r="X9432" i="1" s="1"/>
  <c r="Y9431" i="1"/>
  <c r="W9431" i="1"/>
  <c r="V9431" i="1"/>
  <c r="X9431" i="1" s="1"/>
  <c r="Y9430" i="1"/>
  <c r="W9430" i="1"/>
  <c r="V9430" i="1"/>
  <c r="X9430" i="1" s="1"/>
  <c r="Y9429" i="1"/>
  <c r="W9429" i="1"/>
  <c r="V9429" i="1"/>
  <c r="X9429" i="1" s="1"/>
  <c r="Y9428" i="1"/>
  <c r="W9428" i="1"/>
  <c r="V9428" i="1"/>
  <c r="X9428" i="1" s="1"/>
  <c r="Y9427" i="1"/>
  <c r="W9427" i="1"/>
  <c r="V9427" i="1"/>
  <c r="X9427" i="1" s="1"/>
  <c r="Y9426" i="1"/>
  <c r="X9426" i="1"/>
  <c r="W9426" i="1"/>
  <c r="V9426" i="1"/>
  <c r="Y9425" i="1"/>
  <c r="W9425" i="1"/>
  <c r="V9425" i="1"/>
  <c r="X9425" i="1" s="1"/>
  <c r="Y9424" i="1"/>
  <c r="W9424" i="1"/>
  <c r="V9424" i="1"/>
  <c r="X9424" i="1" s="1"/>
  <c r="Y9423" i="1"/>
  <c r="W9423" i="1"/>
  <c r="V9423" i="1"/>
  <c r="X9423" i="1" s="1"/>
  <c r="Y9422" i="1"/>
  <c r="W9422" i="1"/>
  <c r="V9422" i="1"/>
  <c r="X9422" i="1" s="1"/>
  <c r="Y9421" i="1"/>
  <c r="W9421" i="1"/>
  <c r="V9421" i="1"/>
  <c r="X9421" i="1" s="1"/>
  <c r="Y9420" i="1"/>
  <c r="W9420" i="1"/>
  <c r="V9420" i="1"/>
  <c r="X9420" i="1" s="1"/>
  <c r="Y9419" i="1"/>
  <c r="W9419" i="1"/>
  <c r="V9419" i="1"/>
  <c r="X9419" i="1" s="1"/>
  <c r="Y9418" i="1"/>
  <c r="W9418" i="1"/>
  <c r="V9418" i="1"/>
  <c r="X9418" i="1" s="1"/>
  <c r="Y9417" i="1"/>
  <c r="W9417" i="1"/>
  <c r="V9417" i="1"/>
  <c r="X9417" i="1" s="1"/>
  <c r="Y9416" i="1"/>
  <c r="W9416" i="1"/>
  <c r="V9416" i="1"/>
  <c r="X9416" i="1" s="1"/>
  <c r="Y9415" i="1"/>
  <c r="W9415" i="1"/>
  <c r="V9415" i="1"/>
  <c r="X9415" i="1" s="1"/>
  <c r="Y9414" i="1"/>
  <c r="W9414" i="1"/>
  <c r="V9414" i="1"/>
  <c r="X9414" i="1" s="1"/>
  <c r="Y9413" i="1"/>
  <c r="W9413" i="1"/>
  <c r="V9413" i="1"/>
  <c r="X9413" i="1" s="1"/>
  <c r="Y9412" i="1"/>
  <c r="X9412" i="1"/>
  <c r="W9412" i="1"/>
  <c r="V9412" i="1"/>
  <c r="Y9411" i="1"/>
  <c r="X9411" i="1"/>
  <c r="W9411" i="1"/>
  <c r="V9411" i="1"/>
  <c r="Y9410" i="1"/>
  <c r="W9410" i="1"/>
  <c r="V9410" i="1"/>
  <c r="X9410" i="1" s="1"/>
  <c r="Y9409" i="1"/>
  <c r="W9409" i="1"/>
  <c r="V9409" i="1"/>
  <c r="X9409" i="1" s="1"/>
  <c r="Y9408" i="1"/>
  <c r="W9408" i="1"/>
  <c r="V9408" i="1"/>
  <c r="X9408" i="1" s="1"/>
  <c r="Y9407" i="1"/>
  <c r="W9407" i="1"/>
  <c r="V9407" i="1"/>
  <c r="X9407" i="1" s="1"/>
  <c r="Y9406" i="1"/>
  <c r="W9406" i="1"/>
  <c r="V9406" i="1"/>
  <c r="X9406" i="1" s="1"/>
  <c r="Y9405" i="1"/>
  <c r="W9405" i="1"/>
  <c r="V9405" i="1"/>
  <c r="X9405" i="1" s="1"/>
  <c r="Y9404" i="1"/>
  <c r="W9404" i="1"/>
  <c r="V9404" i="1"/>
  <c r="X9404" i="1" s="1"/>
  <c r="Y9403" i="1"/>
  <c r="W9403" i="1"/>
  <c r="V9403" i="1"/>
  <c r="X9403" i="1" s="1"/>
  <c r="Y9402" i="1"/>
  <c r="W9402" i="1"/>
  <c r="V9402" i="1"/>
  <c r="X9402" i="1" s="1"/>
  <c r="Y9401" i="1"/>
  <c r="W9401" i="1"/>
  <c r="V9401" i="1"/>
  <c r="X9401" i="1" s="1"/>
  <c r="Y9400" i="1"/>
  <c r="W9400" i="1"/>
  <c r="V9400" i="1"/>
  <c r="X9400" i="1" s="1"/>
  <c r="Y9399" i="1"/>
  <c r="W9399" i="1"/>
  <c r="V9399" i="1"/>
  <c r="X9399" i="1" s="1"/>
  <c r="Y9398" i="1"/>
  <c r="W9398" i="1"/>
  <c r="V9398" i="1"/>
  <c r="X9398" i="1" s="1"/>
  <c r="Y9397" i="1"/>
  <c r="W9397" i="1"/>
  <c r="V9397" i="1"/>
  <c r="X9397" i="1" s="1"/>
  <c r="Y9396" i="1"/>
  <c r="W9396" i="1"/>
  <c r="V9396" i="1"/>
  <c r="X9396" i="1" s="1"/>
  <c r="Y9395" i="1"/>
  <c r="W9395" i="1"/>
  <c r="V9395" i="1"/>
  <c r="X9395" i="1" s="1"/>
  <c r="Y9394" i="1"/>
  <c r="W9394" i="1"/>
  <c r="V9394" i="1"/>
  <c r="X9394" i="1" s="1"/>
  <c r="Y9393" i="1"/>
  <c r="W9393" i="1"/>
  <c r="V9393" i="1"/>
  <c r="X9393" i="1" s="1"/>
  <c r="Y9392" i="1"/>
  <c r="W9392" i="1"/>
  <c r="V9392" i="1"/>
  <c r="X9392" i="1" s="1"/>
  <c r="Y9391" i="1"/>
  <c r="W9391" i="1"/>
  <c r="V9391" i="1"/>
  <c r="X9391" i="1" s="1"/>
  <c r="Y9390" i="1"/>
  <c r="X9390" i="1"/>
  <c r="W9390" i="1"/>
  <c r="V9390" i="1"/>
  <c r="Y9389" i="1"/>
  <c r="W9389" i="1"/>
  <c r="V9389" i="1"/>
  <c r="X9389" i="1" s="1"/>
  <c r="Y9388" i="1"/>
  <c r="W9388" i="1"/>
  <c r="V9388" i="1"/>
  <c r="X9388" i="1" s="1"/>
  <c r="Y9387" i="1"/>
  <c r="W9387" i="1"/>
  <c r="V9387" i="1"/>
  <c r="X9387" i="1" s="1"/>
  <c r="Y9386" i="1"/>
  <c r="W9386" i="1"/>
  <c r="V9386" i="1"/>
  <c r="X9386" i="1" s="1"/>
  <c r="Y9385" i="1"/>
  <c r="W9385" i="1"/>
  <c r="V9385" i="1"/>
  <c r="X9385" i="1" s="1"/>
  <c r="Y9384" i="1"/>
  <c r="W9384" i="1"/>
  <c r="V9384" i="1"/>
  <c r="X9384" i="1" s="1"/>
  <c r="Y9383" i="1"/>
  <c r="W9383" i="1"/>
  <c r="V9383" i="1"/>
  <c r="X9383" i="1" s="1"/>
  <c r="Y9382" i="1"/>
  <c r="W9382" i="1"/>
  <c r="V9382" i="1"/>
  <c r="X9382" i="1" s="1"/>
  <c r="Y9381" i="1"/>
  <c r="W9381" i="1"/>
  <c r="V9381" i="1"/>
  <c r="X9381" i="1" s="1"/>
  <c r="Y9380" i="1"/>
  <c r="W9380" i="1"/>
  <c r="V9380" i="1"/>
  <c r="X9380" i="1" s="1"/>
  <c r="Y9379" i="1"/>
  <c r="W9379" i="1"/>
  <c r="V9379" i="1"/>
  <c r="X9379" i="1" s="1"/>
  <c r="Y9378" i="1"/>
  <c r="W9378" i="1"/>
  <c r="V9378" i="1"/>
  <c r="X9378" i="1" s="1"/>
  <c r="Y9377" i="1"/>
  <c r="W9377" i="1"/>
  <c r="V9377" i="1"/>
  <c r="X9377" i="1" s="1"/>
  <c r="Y9376" i="1"/>
  <c r="W9376" i="1"/>
  <c r="V9376" i="1"/>
  <c r="X9376" i="1" s="1"/>
  <c r="Y9375" i="1"/>
  <c r="W9375" i="1"/>
  <c r="V9375" i="1"/>
  <c r="X9375" i="1" s="1"/>
  <c r="Y9374" i="1"/>
  <c r="W9374" i="1"/>
  <c r="V9374" i="1"/>
  <c r="X9374" i="1" s="1"/>
  <c r="Y9373" i="1"/>
  <c r="W9373" i="1"/>
  <c r="V9373" i="1"/>
  <c r="X9373" i="1" s="1"/>
  <c r="Y9372" i="1"/>
  <c r="W9372" i="1"/>
  <c r="V9372" i="1"/>
  <c r="X9372" i="1" s="1"/>
  <c r="Y9371" i="1"/>
  <c r="W9371" i="1"/>
  <c r="V9371" i="1"/>
  <c r="X9371" i="1" s="1"/>
  <c r="Y9370" i="1"/>
  <c r="X9370" i="1"/>
  <c r="W9370" i="1"/>
  <c r="V9370" i="1"/>
  <c r="Y9369" i="1"/>
  <c r="W9369" i="1"/>
  <c r="V9369" i="1"/>
  <c r="X9369" i="1" s="1"/>
  <c r="Y9368" i="1"/>
  <c r="W9368" i="1"/>
  <c r="V9368" i="1"/>
  <c r="X9368" i="1" s="1"/>
  <c r="Y9367" i="1"/>
  <c r="W9367" i="1"/>
  <c r="V9367" i="1"/>
  <c r="X9367" i="1" s="1"/>
  <c r="Y9366" i="1"/>
  <c r="W9366" i="1"/>
  <c r="V9366" i="1"/>
  <c r="X9366" i="1" s="1"/>
  <c r="Y9365" i="1"/>
  <c r="W9365" i="1"/>
  <c r="V9365" i="1"/>
  <c r="X9365" i="1" s="1"/>
  <c r="Y9364" i="1"/>
  <c r="W9364" i="1"/>
  <c r="V9364" i="1"/>
  <c r="X9364" i="1" s="1"/>
  <c r="Y9363" i="1"/>
  <c r="W9363" i="1"/>
  <c r="V9363" i="1"/>
  <c r="X9363" i="1" s="1"/>
  <c r="Y9362" i="1"/>
  <c r="W9362" i="1"/>
  <c r="V9362" i="1"/>
  <c r="X9362" i="1" s="1"/>
  <c r="Y9361" i="1"/>
  <c r="X9361" i="1"/>
  <c r="W9361" i="1"/>
  <c r="V9361" i="1"/>
  <c r="Y9360" i="1"/>
  <c r="W9360" i="1"/>
  <c r="V9360" i="1"/>
  <c r="X9360" i="1" s="1"/>
  <c r="Y9359" i="1"/>
  <c r="W9359" i="1"/>
  <c r="V9359" i="1"/>
  <c r="X9359" i="1" s="1"/>
  <c r="Y9358" i="1"/>
  <c r="W9358" i="1"/>
  <c r="V9358" i="1"/>
  <c r="X9358" i="1" s="1"/>
  <c r="Y9357" i="1"/>
  <c r="W9357" i="1"/>
  <c r="V9357" i="1"/>
  <c r="X9357" i="1" s="1"/>
  <c r="Y9356" i="1"/>
  <c r="W9356" i="1"/>
  <c r="V9356" i="1"/>
  <c r="X9356" i="1" s="1"/>
  <c r="Y9355" i="1"/>
  <c r="X9355" i="1"/>
  <c r="W9355" i="1"/>
  <c r="V9355" i="1"/>
  <c r="Y9354" i="1"/>
  <c r="W9354" i="1"/>
  <c r="V9354" i="1"/>
  <c r="X9354" i="1" s="1"/>
  <c r="Y9353" i="1"/>
  <c r="W9353" i="1"/>
  <c r="V9353" i="1"/>
  <c r="X9353" i="1" s="1"/>
  <c r="Y9352" i="1"/>
  <c r="W9352" i="1"/>
  <c r="V9352" i="1"/>
  <c r="X9352" i="1" s="1"/>
  <c r="Y9351" i="1"/>
  <c r="W9351" i="1"/>
  <c r="V9351" i="1"/>
  <c r="X9351" i="1" s="1"/>
  <c r="Y9350" i="1"/>
  <c r="W9350" i="1"/>
  <c r="V9350" i="1"/>
  <c r="X9350" i="1" s="1"/>
  <c r="Y9349" i="1"/>
  <c r="W9349" i="1"/>
  <c r="V9349" i="1"/>
  <c r="X9349" i="1" s="1"/>
  <c r="Y9348" i="1"/>
  <c r="X9348" i="1"/>
  <c r="W9348" i="1"/>
  <c r="V9348" i="1"/>
  <c r="Y9347" i="1"/>
  <c r="W9347" i="1"/>
  <c r="V9347" i="1"/>
  <c r="X9347" i="1" s="1"/>
  <c r="Y9346" i="1"/>
  <c r="W9346" i="1"/>
  <c r="V9346" i="1"/>
  <c r="X9346" i="1" s="1"/>
  <c r="Y9345" i="1"/>
  <c r="W9345" i="1"/>
  <c r="V9345" i="1"/>
  <c r="X9345" i="1" s="1"/>
  <c r="Y9344" i="1"/>
  <c r="W9344" i="1"/>
  <c r="V9344" i="1"/>
  <c r="X9344" i="1" s="1"/>
  <c r="Y9343" i="1"/>
  <c r="W9343" i="1"/>
  <c r="V9343" i="1"/>
  <c r="X9343" i="1" s="1"/>
  <c r="Y9342" i="1"/>
  <c r="W9342" i="1"/>
  <c r="V9342" i="1"/>
  <c r="X9342" i="1" s="1"/>
  <c r="Y9341" i="1"/>
  <c r="W9341" i="1"/>
  <c r="V9341" i="1"/>
  <c r="X9341" i="1" s="1"/>
  <c r="Y9340" i="1"/>
  <c r="W9340" i="1"/>
  <c r="V9340" i="1"/>
  <c r="X9340" i="1" s="1"/>
  <c r="Y9339" i="1"/>
  <c r="W9339" i="1"/>
  <c r="V9339" i="1"/>
  <c r="X9339" i="1" s="1"/>
  <c r="Y9338" i="1"/>
  <c r="W9338" i="1"/>
  <c r="V9338" i="1"/>
  <c r="X9338" i="1" s="1"/>
  <c r="Y9337" i="1"/>
  <c r="W9337" i="1"/>
  <c r="V9337" i="1"/>
  <c r="X9337" i="1" s="1"/>
  <c r="Y9336" i="1"/>
  <c r="W9336" i="1"/>
  <c r="V9336" i="1"/>
  <c r="X9336" i="1" s="1"/>
  <c r="Y9335" i="1"/>
  <c r="W9335" i="1"/>
  <c r="V9335" i="1"/>
  <c r="X9335" i="1" s="1"/>
  <c r="Y9334" i="1"/>
  <c r="W9334" i="1"/>
  <c r="V9334" i="1"/>
  <c r="X9334" i="1" s="1"/>
  <c r="Y9333" i="1"/>
  <c r="W9333" i="1"/>
  <c r="V9333" i="1"/>
  <c r="X9333" i="1" s="1"/>
  <c r="Y9332" i="1"/>
  <c r="W9332" i="1"/>
  <c r="V9332" i="1"/>
  <c r="X9332" i="1" s="1"/>
  <c r="Y9331" i="1"/>
  <c r="W9331" i="1"/>
  <c r="V9331" i="1"/>
  <c r="X9331" i="1" s="1"/>
  <c r="Y9330" i="1"/>
  <c r="X9330" i="1"/>
  <c r="W9330" i="1"/>
  <c r="V9330" i="1"/>
  <c r="Y9329" i="1"/>
  <c r="W9329" i="1"/>
  <c r="V9329" i="1"/>
  <c r="X9329" i="1" s="1"/>
  <c r="Y9328" i="1"/>
  <c r="W9328" i="1"/>
  <c r="V9328" i="1"/>
  <c r="X9328" i="1" s="1"/>
  <c r="Y9327" i="1"/>
  <c r="X9327" i="1"/>
  <c r="W9327" i="1"/>
  <c r="V9327" i="1"/>
  <c r="Y9326" i="1"/>
  <c r="W9326" i="1"/>
  <c r="V9326" i="1"/>
  <c r="X9326" i="1" s="1"/>
  <c r="Y9325" i="1"/>
  <c r="W9325" i="1"/>
  <c r="V9325" i="1"/>
  <c r="X9325" i="1" s="1"/>
  <c r="Y9324" i="1"/>
  <c r="W9324" i="1"/>
  <c r="V9324" i="1"/>
  <c r="X9324" i="1" s="1"/>
  <c r="Y9323" i="1"/>
  <c r="W9323" i="1"/>
  <c r="V9323" i="1"/>
  <c r="X9323" i="1" s="1"/>
  <c r="Y9322" i="1"/>
  <c r="W9322" i="1"/>
  <c r="V9322" i="1"/>
  <c r="X9322" i="1" s="1"/>
  <c r="Y9321" i="1"/>
  <c r="W9321" i="1"/>
  <c r="V9321" i="1"/>
  <c r="X9321" i="1" s="1"/>
  <c r="Y9320" i="1"/>
  <c r="W9320" i="1"/>
  <c r="V9320" i="1"/>
  <c r="X9320" i="1" s="1"/>
  <c r="Y9319" i="1"/>
  <c r="W9319" i="1"/>
  <c r="V9319" i="1"/>
  <c r="X9319" i="1" s="1"/>
  <c r="Y9318" i="1"/>
  <c r="W9318" i="1"/>
  <c r="V9318" i="1"/>
  <c r="X9318" i="1" s="1"/>
  <c r="Y9317" i="1"/>
  <c r="W9317" i="1"/>
  <c r="V9317" i="1"/>
  <c r="X9317" i="1" s="1"/>
  <c r="Y9316" i="1"/>
  <c r="W9316" i="1"/>
  <c r="V9316" i="1"/>
  <c r="X9316" i="1" s="1"/>
  <c r="Y9315" i="1"/>
  <c r="W9315" i="1"/>
  <c r="V9315" i="1"/>
  <c r="X9315" i="1" s="1"/>
  <c r="Y9314" i="1"/>
  <c r="W9314" i="1"/>
  <c r="V9314" i="1"/>
  <c r="X9314" i="1" s="1"/>
  <c r="Y9313" i="1"/>
  <c r="W9313" i="1"/>
  <c r="V9313" i="1"/>
  <c r="X9313" i="1" s="1"/>
  <c r="Y9312" i="1"/>
  <c r="X9312" i="1"/>
  <c r="W9312" i="1"/>
  <c r="V9312" i="1"/>
  <c r="Y9311" i="1"/>
  <c r="W9311" i="1"/>
  <c r="V9311" i="1"/>
  <c r="X9311" i="1" s="1"/>
  <c r="Y9310" i="1"/>
  <c r="W9310" i="1"/>
  <c r="V9310" i="1"/>
  <c r="X9310" i="1" s="1"/>
  <c r="Y9309" i="1"/>
  <c r="W9309" i="1"/>
  <c r="V9309" i="1"/>
  <c r="X9309" i="1" s="1"/>
  <c r="Y9308" i="1"/>
  <c r="W9308" i="1"/>
  <c r="V9308" i="1"/>
  <c r="X9308" i="1" s="1"/>
  <c r="Y9307" i="1"/>
  <c r="W9307" i="1"/>
  <c r="V9307" i="1"/>
  <c r="X9307" i="1" s="1"/>
  <c r="Y9306" i="1"/>
  <c r="W9306" i="1"/>
  <c r="V9306" i="1"/>
  <c r="X9306" i="1" s="1"/>
  <c r="Y9305" i="1"/>
  <c r="W9305" i="1"/>
  <c r="V9305" i="1"/>
  <c r="X9305" i="1" s="1"/>
  <c r="Y9304" i="1"/>
  <c r="W9304" i="1"/>
  <c r="V9304" i="1"/>
  <c r="X9304" i="1" s="1"/>
  <c r="Y9303" i="1"/>
  <c r="W9303" i="1"/>
  <c r="V9303" i="1"/>
  <c r="X9303" i="1" s="1"/>
  <c r="Y9302" i="1"/>
  <c r="W9302" i="1"/>
  <c r="V9302" i="1"/>
  <c r="X9302" i="1" s="1"/>
  <c r="Y9301" i="1"/>
  <c r="W9301" i="1"/>
  <c r="V9301" i="1"/>
  <c r="X9301" i="1" s="1"/>
  <c r="Y9300" i="1"/>
  <c r="W9300" i="1"/>
  <c r="V9300" i="1"/>
  <c r="X9300" i="1" s="1"/>
  <c r="Y9299" i="1"/>
  <c r="W9299" i="1"/>
  <c r="V9299" i="1"/>
  <c r="X9299" i="1" s="1"/>
  <c r="Y9298" i="1"/>
  <c r="W9298" i="1"/>
  <c r="V9298" i="1"/>
  <c r="X9298" i="1" s="1"/>
  <c r="Y9297" i="1"/>
  <c r="W9297" i="1"/>
  <c r="V9297" i="1"/>
  <c r="X9297" i="1" s="1"/>
  <c r="Y9296" i="1"/>
  <c r="W9296" i="1"/>
  <c r="V9296" i="1"/>
  <c r="X9296" i="1" s="1"/>
  <c r="Y9295" i="1"/>
  <c r="W9295" i="1"/>
  <c r="V9295" i="1"/>
  <c r="X9295" i="1" s="1"/>
  <c r="Y9294" i="1"/>
  <c r="W9294" i="1"/>
  <c r="V9294" i="1"/>
  <c r="X9294" i="1" s="1"/>
  <c r="Y9293" i="1"/>
  <c r="W9293" i="1"/>
  <c r="V9293" i="1"/>
  <c r="X9293" i="1" s="1"/>
  <c r="Y9292" i="1"/>
  <c r="W9292" i="1"/>
  <c r="V9292" i="1"/>
  <c r="X9292" i="1" s="1"/>
  <c r="Y9291" i="1"/>
  <c r="W9291" i="1"/>
  <c r="V9291" i="1"/>
  <c r="X9291" i="1" s="1"/>
  <c r="Y9290" i="1"/>
  <c r="W9290" i="1"/>
  <c r="V9290" i="1"/>
  <c r="X9290" i="1" s="1"/>
  <c r="Y9289" i="1"/>
  <c r="W9289" i="1"/>
  <c r="V9289" i="1"/>
  <c r="X9289" i="1" s="1"/>
  <c r="Y9288" i="1"/>
  <c r="W9288" i="1"/>
  <c r="V9288" i="1"/>
  <c r="X9288" i="1" s="1"/>
  <c r="Y9287" i="1"/>
  <c r="W9287" i="1"/>
  <c r="V9287" i="1"/>
  <c r="X9287" i="1" s="1"/>
  <c r="Y9286" i="1"/>
  <c r="W9286" i="1"/>
  <c r="V9286" i="1"/>
  <c r="X9286" i="1" s="1"/>
  <c r="Y9285" i="1"/>
  <c r="W9285" i="1"/>
  <c r="V9285" i="1"/>
  <c r="X9285" i="1" s="1"/>
  <c r="Y9284" i="1"/>
  <c r="W9284" i="1"/>
  <c r="V9284" i="1"/>
  <c r="X9284" i="1" s="1"/>
  <c r="Y9283" i="1"/>
  <c r="W9283" i="1"/>
  <c r="V9283" i="1"/>
  <c r="X9283" i="1" s="1"/>
  <c r="Y9282" i="1"/>
  <c r="W9282" i="1"/>
  <c r="V9282" i="1"/>
  <c r="X9282" i="1" s="1"/>
  <c r="Y9281" i="1"/>
  <c r="W9281" i="1"/>
  <c r="V9281" i="1"/>
  <c r="X9281" i="1" s="1"/>
  <c r="Y9280" i="1"/>
  <c r="W9280" i="1"/>
  <c r="V9280" i="1"/>
  <c r="X9280" i="1" s="1"/>
  <c r="Y9279" i="1"/>
  <c r="W9279" i="1"/>
  <c r="V9279" i="1"/>
  <c r="X9279" i="1" s="1"/>
  <c r="Y9278" i="1"/>
  <c r="W9278" i="1"/>
  <c r="V9278" i="1"/>
  <c r="X9278" i="1" s="1"/>
  <c r="Y9277" i="1"/>
  <c r="W9277" i="1"/>
  <c r="V9277" i="1"/>
  <c r="X9277" i="1" s="1"/>
  <c r="Y9276" i="1"/>
  <c r="W9276" i="1"/>
  <c r="V9276" i="1"/>
  <c r="X9276" i="1" s="1"/>
  <c r="Y9275" i="1"/>
  <c r="W9275" i="1"/>
  <c r="V9275" i="1"/>
  <c r="X9275" i="1" s="1"/>
  <c r="Y9274" i="1"/>
  <c r="W9274" i="1"/>
  <c r="V9274" i="1"/>
  <c r="X9274" i="1" s="1"/>
  <c r="Y9273" i="1"/>
  <c r="W9273" i="1"/>
  <c r="V9273" i="1"/>
  <c r="X9273" i="1" s="1"/>
  <c r="Y9272" i="1"/>
  <c r="W9272" i="1"/>
  <c r="V9272" i="1"/>
  <c r="X9272" i="1" s="1"/>
  <c r="Y9271" i="1"/>
  <c r="W9271" i="1"/>
  <c r="V9271" i="1"/>
  <c r="X9271" i="1" s="1"/>
  <c r="Y9270" i="1"/>
  <c r="W9270" i="1"/>
  <c r="V9270" i="1"/>
  <c r="X9270" i="1" s="1"/>
  <c r="Y9269" i="1"/>
  <c r="W9269" i="1"/>
  <c r="V9269" i="1"/>
  <c r="X9269" i="1" s="1"/>
  <c r="Y9268" i="1"/>
  <c r="W9268" i="1"/>
  <c r="V9268" i="1"/>
  <c r="X9268" i="1" s="1"/>
  <c r="Y9267" i="1"/>
  <c r="W9267" i="1"/>
  <c r="V9267" i="1"/>
  <c r="X9267" i="1" s="1"/>
  <c r="Y9266" i="1"/>
  <c r="W9266" i="1"/>
  <c r="V9266" i="1"/>
  <c r="X9266" i="1" s="1"/>
  <c r="Y9265" i="1"/>
  <c r="W9265" i="1"/>
  <c r="V9265" i="1"/>
  <c r="X9265" i="1" s="1"/>
  <c r="Y9264" i="1"/>
  <c r="W9264" i="1"/>
  <c r="V9264" i="1"/>
  <c r="X9264" i="1" s="1"/>
  <c r="Y9263" i="1"/>
  <c r="W9263" i="1"/>
  <c r="V9263" i="1"/>
  <c r="X9263" i="1" s="1"/>
  <c r="Y9262" i="1"/>
  <c r="W9262" i="1"/>
  <c r="V9262" i="1"/>
  <c r="X9262" i="1" s="1"/>
  <c r="Y9261" i="1"/>
  <c r="W9261" i="1"/>
  <c r="V9261" i="1"/>
  <c r="X9261" i="1" s="1"/>
  <c r="Y9260" i="1"/>
  <c r="W9260" i="1"/>
  <c r="V9260" i="1"/>
  <c r="X9260" i="1" s="1"/>
  <c r="Y9259" i="1"/>
  <c r="X9259" i="1"/>
  <c r="W9259" i="1"/>
  <c r="V9259" i="1"/>
  <c r="Y9258" i="1"/>
  <c r="W9258" i="1"/>
  <c r="V9258" i="1"/>
  <c r="X9258" i="1" s="1"/>
  <c r="Y9257" i="1"/>
  <c r="W9257" i="1"/>
  <c r="V9257" i="1"/>
  <c r="X9257" i="1" s="1"/>
  <c r="Y9256" i="1"/>
  <c r="W9256" i="1"/>
  <c r="V9256" i="1"/>
  <c r="X9256" i="1" s="1"/>
  <c r="Y9255" i="1"/>
  <c r="W9255" i="1"/>
  <c r="V9255" i="1"/>
  <c r="X9255" i="1" s="1"/>
  <c r="Y9254" i="1"/>
  <c r="W9254" i="1"/>
  <c r="V9254" i="1"/>
  <c r="X9254" i="1" s="1"/>
  <c r="Y9253" i="1"/>
  <c r="W9253" i="1"/>
  <c r="V9253" i="1"/>
  <c r="X9253" i="1" s="1"/>
  <c r="Y9252" i="1"/>
  <c r="W9252" i="1"/>
  <c r="V9252" i="1"/>
  <c r="X9252" i="1" s="1"/>
  <c r="Y9251" i="1"/>
  <c r="W9251" i="1"/>
  <c r="V9251" i="1"/>
  <c r="X9251" i="1" s="1"/>
  <c r="Y9250" i="1"/>
  <c r="W9250" i="1"/>
  <c r="V9250" i="1"/>
  <c r="X9250" i="1" s="1"/>
  <c r="Y9249" i="1"/>
  <c r="W9249" i="1"/>
  <c r="V9249" i="1"/>
  <c r="X9249" i="1" s="1"/>
  <c r="Y9248" i="1"/>
  <c r="W9248" i="1"/>
  <c r="V9248" i="1"/>
  <c r="X9248" i="1" s="1"/>
  <c r="Y9247" i="1"/>
  <c r="X9247" i="1"/>
  <c r="W9247" i="1"/>
  <c r="V9247" i="1"/>
  <c r="Y9246" i="1"/>
  <c r="W9246" i="1"/>
  <c r="V9246" i="1"/>
  <c r="X9246" i="1" s="1"/>
  <c r="Y9245" i="1"/>
  <c r="W9245" i="1"/>
  <c r="V9245" i="1"/>
  <c r="X9245" i="1" s="1"/>
  <c r="Y9244" i="1"/>
  <c r="W9244" i="1"/>
  <c r="V9244" i="1"/>
  <c r="X9244" i="1" s="1"/>
  <c r="Y9243" i="1"/>
  <c r="W9243" i="1"/>
  <c r="V9243" i="1"/>
  <c r="X9243" i="1" s="1"/>
  <c r="Y9242" i="1"/>
  <c r="W9242" i="1"/>
  <c r="V9242" i="1"/>
  <c r="X9242" i="1" s="1"/>
  <c r="Y9241" i="1"/>
  <c r="W9241" i="1"/>
  <c r="V9241" i="1"/>
  <c r="X9241" i="1" s="1"/>
  <c r="Y9240" i="1"/>
  <c r="X9240" i="1"/>
  <c r="W9240" i="1"/>
  <c r="V9240" i="1"/>
  <c r="Y9239" i="1"/>
  <c r="W9239" i="1"/>
  <c r="V9239" i="1"/>
  <c r="X9239" i="1" s="1"/>
  <c r="Y9238" i="1"/>
  <c r="W9238" i="1"/>
  <c r="V9238" i="1"/>
  <c r="X9238" i="1" s="1"/>
  <c r="Y9237" i="1"/>
  <c r="X9237" i="1"/>
  <c r="W9237" i="1"/>
  <c r="V9237" i="1"/>
  <c r="Y9236" i="1"/>
  <c r="W9236" i="1"/>
  <c r="V9236" i="1"/>
  <c r="X9236" i="1" s="1"/>
  <c r="Y9235" i="1"/>
  <c r="W9235" i="1"/>
  <c r="V9235" i="1"/>
  <c r="X9235" i="1" s="1"/>
  <c r="Y9234" i="1"/>
  <c r="W9234" i="1"/>
  <c r="V9234" i="1"/>
  <c r="X9234" i="1" s="1"/>
  <c r="Y9233" i="1"/>
  <c r="W9233" i="1"/>
  <c r="V9233" i="1"/>
  <c r="X9233" i="1" s="1"/>
  <c r="Y9232" i="1"/>
  <c r="W9232" i="1"/>
  <c r="V9232" i="1"/>
  <c r="X9232" i="1" s="1"/>
  <c r="Y9231" i="1"/>
  <c r="W9231" i="1"/>
  <c r="V9231" i="1"/>
  <c r="X9231" i="1" s="1"/>
  <c r="Y9230" i="1"/>
  <c r="W9230" i="1"/>
  <c r="V9230" i="1"/>
  <c r="X9230" i="1" s="1"/>
  <c r="Y9229" i="1"/>
  <c r="W9229" i="1"/>
  <c r="V9229" i="1"/>
  <c r="X9229" i="1" s="1"/>
  <c r="Y9228" i="1"/>
  <c r="W9228" i="1"/>
  <c r="V9228" i="1"/>
  <c r="X9228" i="1" s="1"/>
  <c r="Y9227" i="1"/>
  <c r="W9227" i="1"/>
  <c r="V9227" i="1"/>
  <c r="X9227" i="1" s="1"/>
  <c r="Y9226" i="1"/>
  <c r="W9226" i="1"/>
  <c r="V9226" i="1"/>
  <c r="X9226" i="1" s="1"/>
  <c r="Y9225" i="1"/>
  <c r="W9225" i="1"/>
  <c r="V9225" i="1"/>
  <c r="X9225" i="1" s="1"/>
  <c r="Y9224" i="1"/>
  <c r="W9224" i="1"/>
  <c r="V9224" i="1"/>
  <c r="X9224" i="1" s="1"/>
  <c r="Y9223" i="1"/>
  <c r="X9223" i="1"/>
  <c r="W9223" i="1"/>
  <c r="V9223" i="1"/>
  <c r="Y9222" i="1"/>
  <c r="W9222" i="1"/>
  <c r="V9222" i="1"/>
  <c r="X9222" i="1" s="1"/>
  <c r="Y9221" i="1"/>
  <c r="W9221" i="1"/>
  <c r="V9221" i="1"/>
  <c r="X9221" i="1" s="1"/>
  <c r="Y9220" i="1"/>
  <c r="W9220" i="1"/>
  <c r="V9220" i="1"/>
  <c r="X9220" i="1" s="1"/>
  <c r="Y9219" i="1"/>
  <c r="X9219" i="1"/>
  <c r="W9219" i="1"/>
  <c r="V9219" i="1"/>
  <c r="Y9218" i="1"/>
  <c r="W9218" i="1"/>
  <c r="V9218" i="1"/>
  <c r="X9218" i="1" s="1"/>
  <c r="Y9217" i="1"/>
  <c r="W9217" i="1"/>
  <c r="V9217" i="1"/>
  <c r="X9217" i="1" s="1"/>
  <c r="Y9216" i="1"/>
  <c r="W9216" i="1"/>
  <c r="V9216" i="1"/>
  <c r="X9216" i="1" s="1"/>
  <c r="Y9215" i="1"/>
  <c r="W9215" i="1"/>
  <c r="V9215" i="1"/>
  <c r="X9215" i="1" s="1"/>
  <c r="Y9214" i="1"/>
  <c r="W9214" i="1"/>
  <c r="V9214" i="1"/>
  <c r="X9214" i="1" s="1"/>
  <c r="Y9213" i="1"/>
  <c r="W9213" i="1"/>
  <c r="V9213" i="1"/>
  <c r="X9213" i="1" s="1"/>
  <c r="Y9212" i="1"/>
  <c r="W9212" i="1"/>
  <c r="V9212" i="1"/>
  <c r="X9212" i="1" s="1"/>
  <c r="Y9211" i="1"/>
  <c r="W9211" i="1"/>
  <c r="V9211" i="1"/>
  <c r="X9211" i="1" s="1"/>
  <c r="Y9210" i="1"/>
  <c r="W9210" i="1"/>
  <c r="V9210" i="1"/>
  <c r="X9210" i="1" s="1"/>
  <c r="Y9209" i="1"/>
  <c r="W9209" i="1"/>
  <c r="V9209" i="1"/>
  <c r="X9209" i="1" s="1"/>
  <c r="Y9208" i="1"/>
  <c r="W9208" i="1"/>
  <c r="V9208" i="1"/>
  <c r="X9208" i="1" s="1"/>
  <c r="Y9207" i="1"/>
  <c r="W9207" i="1"/>
  <c r="V9207" i="1"/>
  <c r="X9207" i="1" s="1"/>
  <c r="Y9206" i="1"/>
  <c r="W9206" i="1"/>
  <c r="V9206" i="1"/>
  <c r="X9206" i="1" s="1"/>
  <c r="Y9205" i="1"/>
  <c r="W9205" i="1"/>
  <c r="V9205" i="1"/>
  <c r="X9205" i="1" s="1"/>
  <c r="Y9204" i="1"/>
  <c r="W9204" i="1"/>
  <c r="V9204" i="1"/>
  <c r="X9204" i="1" s="1"/>
  <c r="Y9203" i="1"/>
  <c r="W9203" i="1"/>
  <c r="V9203" i="1"/>
  <c r="X9203" i="1" s="1"/>
  <c r="Y9202" i="1"/>
  <c r="W9202" i="1"/>
  <c r="V9202" i="1"/>
  <c r="X9202" i="1" s="1"/>
  <c r="Y9201" i="1"/>
  <c r="W9201" i="1"/>
  <c r="V9201" i="1"/>
  <c r="X9201" i="1" s="1"/>
  <c r="Y9200" i="1"/>
  <c r="W9200" i="1"/>
  <c r="V9200" i="1"/>
  <c r="X9200" i="1" s="1"/>
  <c r="Y9199" i="1"/>
  <c r="W9199" i="1"/>
  <c r="V9199" i="1"/>
  <c r="X9199" i="1" s="1"/>
  <c r="Y9198" i="1"/>
  <c r="W9198" i="1"/>
  <c r="V9198" i="1"/>
  <c r="X9198" i="1" s="1"/>
  <c r="Y9197" i="1"/>
  <c r="W9197" i="1"/>
  <c r="V9197" i="1"/>
  <c r="X9197" i="1" s="1"/>
  <c r="Y9196" i="1"/>
  <c r="W9196" i="1"/>
  <c r="V9196" i="1"/>
  <c r="X9196" i="1" s="1"/>
  <c r="Y9195" i="1"/>
  <c r="W9195" i="1"/>
  <c r="V9195" i="1"/>
  <c r="X9195" i="1" s="1"/>
  <c r="Y9194" i="1"/>
  <c r="W9194" i="1"/>
  <c r="V9194" i="1"/>
  <c r="X9194" i="1" s="1"/>
  <c r="Y9193" i="1"/>
  <c r="W9193" i="1"/>
  <c r="V9193" i="1"/>
  <c r="X9193" i="1" s="1"/>
  <c r="Y9192" i="1"/>
  <c r="W9192" i="1"/>
  <c r="V9192" i="1"/>
  <c r="X9192" i="1" s="1"/>
  <c r="Y9191" i="1"/>
  <c r="W9191" i="1"/>
  <c r="V9191" i="1"/>
  <c r="X9191" i="1" s="1"/>
  <c r="Y9190" i="1"/>
  <c r="W9190" i="1"/>
  <c r="V9190" i="1"/>
  <c r="X9190" i="1" s="1"/>
  <c r="Y9189" i="1"/>
  <c r="W9189" i="1"/>
  <c r="V9189" i="1"/>
  <c r="X9189" i="1" s="1"/>
  <c r="Y9188" i="1"/>
  <c r="W9188" i="1"/>
  <c r="V9188" i="1"/>
  <c r="X9188" i="1" s="1"/>
  <c r="Y9187" i="1"/>
  <c r="W9187" i="1"/>
  <c r="V9187" i="1"/>
  <c r="X9187" i="1" s="1"/>
  <c r="Y9186" i="1"/>
  <c r="W9186" i="1"/>
  <c r="V9186" i="1"/>
  <c r="X9186" i="1" s="1"/>
  <c r="Y9185" i="1"/>
  <c r="W9185" i="1"/>
  <c r="V9185" i="1"/>
  <c r="X9185" i="1" s="1"/>
  <c r="Y9184" i="1"/>
  <c r="W9184" i="1"/>
  <c r="V9184" i="1"/>
  <c r="X9184" i="1" s="1"/>
  <c r="Y9183" i="1"/>
  <c r="W9183" i="1"/>
  <c r="V9183" i="1"/>
  <c r="X9183" i="1" s="1"/>
  <c r="Y9182" i="1"/>
  <c r="W9182" i="1"/>
  <c r="V9182" i="1"/>
  <c r="X9182" i="1" s="1"/>
  <c r="Y9181" i="1"/>
  <c r="W9181" i="1"/>
  <c r="V9181" i="1"/>
  <c r="X9181" i="1" s="1"/>
  <c r="Y9180" i="1"/>
  <c r="W9180" i="1"/>
  <c r="V9180" i="1"/>
  <c r="X9180" i="1" s="1"/>
  <c r="Y9179" i="1"/>
  <c r="W9179" i="1"/>
  <c r="V9179" i="1"/>
  <c r="X9179" i="1" s="1"/>
  <c r="Y9178" i="1"/>
  <c r="W9178" i="1"/>
  <c r="V9178" i="1"/>
  <c r="X9178" i="1" s="1"/>
  <c r="Y9177" i="1"/>
  <c r="W9177" i="1"/>
  <c r="V9177" i="1"/>
  <c r="X9177" i="1" s="1"/>
  <c r="Y9176" i="1"/>
  <c r="W9176" i="1"/>
  <c r="V9176" i="1"/>
  <c r="X9176" i="1" s="1"/>
  <c r="Y9175" i="1"/>
  <c r="X9175" i="1"/>
  <c r="W9175" i="1"/>
  <c r="V9175" i="1"/>
  <c r="Y9174" i="1"/>
  <c r="W9174" i="1"/>
  <c r="V9174" i="1"/>
  <c r="X9174" i="1" s="1"/>
  <c r="Y9173" i="1"/>
  <c r="W9173" i="1"/>
  <c r="V9173" i="1"/>
  <c r="X9173" i="1" s="1"/>
  <c r="Y9172" i="1"/>
  <c r="W9172" i="1"/>
  <c r="V9172" i="1"/>
  <c r="X9172" i="1" s="1"/>
  <c r="Y9171" i="1"/>
  <c r="W9171" i="1"/>
  <c r="V9171" i="1"/>
  <c r="X9171" i="1" s="1"/>
  <c r="Y9170" i="1"/>
  <c r="W9170" i="1"/>
  <c r="V9170" i="1"/>
  <c r="X9170" i="1" s="1"/>
  <c r="Y9169" i="1"/>
  <c r="W9169" i="1"/>
  <c r="V9169" i="1"/>
  <c r="X9169" i="1" s="1"/>
  <c r="Y9168" i="1"/>
  <c r="W9168" i="1"/>
  <c r="V9168" i="1"/>
  <c r="X9168" i="1" s="1"/>
  <c r="Y9167" i="1"/>
  <c r="W9167" i="1"/>
  <c r="V9167" i="1"/>
  <c r="X9167" i="1" s="1"/>
  <c r="Y9166" i="1"/>
  <c r="W9166" i="1"/>
  <c r="V9166" i="1"/>
  <c r="X9166" i="1" s="1"/>
  <c r="Y9165" i="1"/>
  <c r="W9165" i="1"/>
  <c r="V9165" i="1"/>
  <c r="X9165" i="1" s="1"/>
  <c r="Y9164" i="1"/>
  <c r="W9164" i="1"/>
  <c r="V9164" i="1"/>
  <c r="X9164" i="1" s="1"/>
  <c r="Y9163" i="1"/>
  <c r="W9163" i="1"/>
  <c r="V9163" i="1"/>
  <c r="X9163" i="1" s="1"/>
  <c r="Y9162" i="1"/>
  <c r="W9162" i="1"/>
  <c r="V9162" i="1"/>
  <c r="X9162" i="1" s="1"/>
  <c r="Y9161" i="1"/>
  <c r="W9161" i="1"/>
  <c r="V9161" i="1"/>
  <c r="X9161" i="1" s="1"/>
  <c r="Y9160" i="1"/>
  <c r="W9160" i="1"/>
  <c r="V9160" i="1"/>
  <c r="X9160" i="1" s="1"/>
  <c r="Y9159" i="1"/>
  <c r="W9159" i="1"/>
  <c r="V9159" i="1"/>
  <c r="X9159" i="1" s="1"/>
  <c r="Y9158" i="1"/>
  <c r="W9158" i="1"/>
  <c r="V9158" i="1"/>
  <c r="X9158" i="1" s="1"/>
  <c r="Y9157" i="1"/>
  <c r="X9157" i="1"/>
  <c r="W9157" i="1"/>
  <c r="V9157" i="1"/>
  <c r="Y9156" i="1"/>
  <c r="W9156" i="1"/>
  <c r="V9156" i="1"/>
  <c r="X9156" i="1" s="1"/>
  <c r="Y9155" i="1"/>
  <c r="W9155" i="1"/>
  <c r="V9155" i="1"/>
  <c r="X9155" i="1" s="1"/>
  <c r="Y9154" i="1"/>
  <c r="X9154" i="1"/>
  <c r="W9154" i="1"/>
  <c r="V9154" i="1"/>
  <c r="Y9153" i="1"/>
  <c r="W9153" i="1"/>
  <c r="V9153" i="1"/>
  <c r="X9153" i="1" s="1"/>
  <c r="Y9152" i="1"/>
  <c r="W9152" i="1"/>
  <c r="V9152" i="1"/>
  <c r="X9152" i="1" s="1"/>
  <c r="Y9151" i="1"/>
  <c r="W9151" i="1"/>
  <c r="V9151" i="1"/>
  <c r="X9151" i="1" s="1"/>
  <c r="Y9150" i="1"/>
  <c r="W9150" i="1"/>
  <c r="V9150" i="1"/>
  <c r="X9150" i="1" s="1"/>
  <c r="Y9149" i="1"/>
  <c r="W9149" i="1"/>
  <c r="V9149" i="1"/>
  <c r="X9149" i="1" s="1"/>
  <c r="Y9148" i="1"/>
  <c r="W9148" i="1"/>
  <c r="V9148" i="1"/>
  <c r="X9148" i="1" s="1"/>
  <c r="Y9147" i="1"/>
  <c r="W9147" i="1"/>
  <c r="V9147" i="1"/>
  <c r="X9147" i="1" s="1"/>
  <c r="Y9146" i="1"/>
  <c r="W9146" i="1"/>
  <c r="V9146" i="1"/>
  <c r="X9146" i="1" s="1"/>
  <c r="Y9145" i="1"/>
  <c r="W9145" i="1"/>
  <c r="V9145" i="1"/>
  <c r="X9145" i="1" s="1"/>
  <c r="Y9144" i="1"/>
  <c r="W9144" i="1"/>
  <c r="V9144" i="1"/>
  <c r="X9144" i="1" s="1"/>
  <c r="Y9143" i="1"/>
  <c r="W9143" i="1"/>
  <c r="V9143" i="1"/>
  <c r="X9143" i="1" s="1"/>
  <c r="Y9142" i="1"/>
  <c r="W9142" i="1"/>
  <c r="V9142" i="1"/>
  <c r="X9142" i="1" s="1"/>
  <c r="Y9141" i="1"/>
  <c r="W9141" i="1"/>
  <c r="V9141" i="1"/>
  <c r="X9141" i="1" s="1"/>
  <c r="Y9140" i="1"/>
  <c r="W9140" i="1"/>
  <c r="V9140" i="1"/>
  <c r="X9140" i="1" s="1"/>
  <c r="Y9139" i="1"/>
  <c r="W9139" i="1"/>
  <c r="V9139" i="1"/>
  <c r="X9139" i="1" s="1"/>
  <c r="Y9138" i="1"/>
  <c r="W9138" i="1"/>
  <c r="V9138" i="1"/>
  <c r="X9138" i="1" s="1"/>
  <c r="Y9137" i="1"/>
  <c r="W9137" i="1"/>
  <c r="V9137" i="1"/>
  <c r="X9137" i="1" s="1"/>
  <c r="Y9136" i="1"/>
  <c r="W9136" i="1"/>
  <c r="V9136" i="1"/>
  <c r="X9136" i="1" s="1"/>
  <c r="Y9135" i="1"/>
  <c r="W9135" i="1"/>
  <c r="V9135" i="1"/>
  <c r="X9135" i="1" s="1"/>
  <c r="Y9134" i="1"/>
  <c r="W9134" i="1"/>
  <c r="V9134" i="1"/>
  <c r="X9134" i="1" s="1"/>
  <c r="Y9133" i="1"/>
  <c r="X9133" i="1"/>
  <c r="W9133" i="1"/>
  <c r="V9133" i="1"/>
  <c r="Y9132" i="1"/>
  <c r="W9132" i="1"/>
  <c r="V9132" i="1"/>
  <c r="X9132" i="1" s="1"/>
  <c r="Y9131" i="1"/>
  <c r="W9131" i="1"/>
  <c r="V9131" i="1"/>
  <c r="X9131" i="1" s="1"/>
  <c r="Y9130" i="1"/>
  <c r="W9130" i="1"/>
  <c r="V9130" i="1"/>
  <c r="X9130" i="1" s="1"/>
  <c r="Y9129" i="1"/>
  <c r="W9129" i="1"/>
  <c r="V9129" i="1"/>
  <c r="X9129" i="1" s="1"/>
  <c r="Y9128" i="1"/>
  <c r="W9128" i="1"/>
  <c r="V9128" i="1"/>
  <c r="X9128" i="1" s="1"/>
  <c r="Y9127" i="1"/>
  <c r="W9127" i="1"/>
  <c r="V9127" i="1"/>
  <c r="X9127" i="1" s="1"/>
  <c r="Y9126" i="1"/>
  <c r="W9126" i="1"/>
  <c r="V9126" i="1"/>
  <c r="X9126" i="1" s="1"/>
  <c r="Y9125" i="1"/>
  <c r="W9125" i="1"/>
  <c r="V9125" i="1"/>
  <c r="X9125" i="1" s="1"/>
  <c r="Y9124" i="1"/>
  <c r="W9124" i="1"/>
  <c r="V9124" i="1"/>
  <c r="X9124" i="1" s="1"/>
  <c r="Y9123" i="1"/>
  <c r="W9123" i="1"/>
  <c r="V9123" i="1"/>
  <c r="X9123" i="1" s="1"/>
  <c r="Y9122" i="1"/>
  <c r="W9122" i="1"/>
  <c r="V9122" i="1"/>
  <c r="X9122" i="1" s="1"/>
  <c r="Y9121" i="1"/>
  <c r="W9121" i="1"/>
  <c r="V9121" i="1"/>
  <c r="X9121" i="1" s="1"/>
  <c r="Y9120" i="1"/>
  <c r="W9120" i="1"/>
  <c r="V9120" i="1"/>
  <c r="X9120" i="1" s="1"/>
  <c r="Y9119" i="1"/>
  <c r="W9119" i="1"/>
  <c r="V9119" i="1"/>
  <c r="X9119" i="1" s="1"/>
  <c r="Y9118" i="1"/>
  <c r="W9118" i="1"/>
  <c r="V9118" i="1"/>
  <c r="X9118" i="1" s="1"/>
  <c r="Y9117" i="1"/>
  <c r="W9117" i="1"/>
  <c r="V9117" i="1"/>
  <c r="X9117" i="1" s="1"/>
  <c r="Y9116" i="1"/>
  <c r="W9116" i="1"/>
  <c r="V9116" i="1"/>
  <c r="X9116" i="1" s="1"/>
  <c r="Y9115" i="1"/>
  <c r="W9115" i="1"/>
  <c r="V9115" i="1"/>
  <c r="X9115" i="1" s="1"/>
  <c r="Y9114" i="1"/>
  <c r="W9114" i="1"/>
  <c r="V9114" i="1"/>
  <c r="X9114" i="1" s="1"/>
  <c r="Y9113" i="1"/>
  <c r="W9113" i="1"/>
  <c r="V9113" i="1"/>
  <c r="X9113" i="1" s="1"/>
  <c r="Y9112" i="1"/>
  <c r="W9112" i="1"/>
  <c r="V9112" i="1"/>
  <c r="X9112" i="1" s="1"/>
  <c r="Y9111" i="1"/>
  <c r="W9111" i="1"/>
  <c r="V9111" i="1"/>
  <c r="X9111" i="1" s="1"/>
  <c r="Y9110" i="1"/>
  <c r="W9110" i="1"/>
  <c r="V9110" i="1"/>
  <c r="X9110" i="1" s="1"/>
  <c r="Y9109" i="1"/>
  <c r="W9109" i="1"/>
  <c r="V9109" i="1"/>
  <c r="X9109" i="1" s="1"/>
  <c r="Y9108" i="1"/>
  <c r="W9108" i="1"/>
  <c r="V9108" i="1"/>
  <c r="X9108" i="1" s="1"/>
  <c r="Y9107" i="1"/>
  <c r="W9107" i="1"/>
  <c r="V9107" i="1"/>
  <c r="X9107" i="1" s="1"/>
  <c r="Y9106" i="1"/>
  <c r="W9106" i="1"/>
  <c r="V9106" i="1"/>
  <c r="X9106" i="1" s="1"/>
  <c r="Y9105" i="1"/>
  <c r="W9105" i="1"/>
  <c r="V9105" i="1"/>
  <c r="X9105" i="1" s="1"/>
  <c r="Y9104" i="1"/>
  <c r="W9104" i="1"/>
  <c r="V9104" i="1"/>
  <c r="X9104" i="1" s="1"/>
  <c r="Y9103" i="1"/>
  <c r="W9103" i="1"/>
  <c r="V9103" i="1"/>
  <c r="X9103" i="1" s="1"/>
  <c r="Y9102" i="1"/>
  <c r="W9102" i="1"/>
  <c r="V9102" i="1"/>
  <c r="X9102" i="1" s="1"/>
  <c r="Y9101" i="1"/>
  <c r="W9101" i="1"/>
  <c r="V9101" i="1"/>
  <c r="X9101" i="1" s="1"/>
  <c r="Y9100" i="1"/>
  <c r="W9100" i="1"/>
  <c r="V9100" i="1"/>
  <c r="X9100" i="1" s="1"/>
  <c r="Y9099" i="1"/>
  <c r="X9099" i="1"/>
  <c r="W9099" i="1"/>
  <c r="V9099" i="1"/>
  <c r="Y9098" i="1"/>
  <c r="W9098" i="1"/>
  <c r="V9098" i="1"/>
  <c r="X9098" i="1" s="1"/>
  <c r="Y9097" i="1"/>
  <c r="W9097" i="1"/>
  <c r="V9097" i="1"/>
  <c r="X9097" i="1" s="1"/>
  <c r="Y9096" i="1"/>
  <c r="W9096" i="1"/>
  <c r="V9096" i="1"/>
  <c r="X9096" i="1" s="1"/>
  <c r="Y9095" i="1"/>
  <c r="W9095" i="1"/>
  <c r="V9095" i="1"/>
  <c r="X9095" i="1" s="1"/>
  <c r="Y9094" i="1"/>
  <c r="W9094" i="1"/>
  <c r="V9094" i="1"/>
  <c r="X9094" i="1" s="1"/>
  <c r="Y9093" i="1"/>
  <c r="W9093" i="1"/>
  <c r="V9093" i="1"/>
  <c r="X9093" i="1" s="1"/>
  <c r="Y9092" i="1"/>
  <c r="W9092" i="1"/>
  <c r="V9092" i="1"/>
  <c r="X9092" i="1" s="1"/>
  <c r="Y9091" i="1"/>
  <c r="W9091" i="1"/>
  <c r="V9091" i="1"/>
  <c r="X9091" i="1" s="1"/>
  <c r="Y9090" i="1"/>
  <c r="W9090" i="1"/>
  <c r="V9090" i="1"/>
  <c r="X9090" i="1" s="1"/>
  <c r="Y9089" i="1"/>
  <c r="W9089" i="1"/>
  <c r="V9089" i="1"/>
  <c r="X9089" i="1" s="1"/>
  <c r="Y9088" i="1"/>
  <c r="W9088" i="1"/>
  <c r="V9088" i="1"/>
  <c r="X9088" i="1" s="1"/>
  <c r="Y9087" i="1"/>
  <c r="W9087" i="1"/>
  <c r="V9087" i="1"/>
  <c r="X9087" i="1" s="1"/>
  <c r="Y9086" i="1"/>
  <c r="W9086" i="1"/>
  <c r="V9086" i="1"/>
  <c r="X9086" i="1" s="1"/>
  <c r="Y9085" i="1"/>
  <c r="W9085" i="1"/>
  <c r="V9085" i="1"/>
  <c r="X9085" i="1" s="1"/>
  <c r="Y9084" i="1"/>
  <c r="W9084" i="1"/>
  <c r="V9084" i="1"/>
  <c r="X9084" i="1" s="1"/>
  <c r="Y9083" i="1"/>
  <c r="W9083" i="1"/>
  <c r="V9083" i="1"/>
  <c r="X9083" i="1" s="1"/>
  <c r="Y9082" i="1"/>
  <c r="W9082" i="1"/>
  <c r="V9082" i="1"/>
  <c r="X9082" i="1" s="1"/>
  <c r="Y9081" i="1"/>
  <c r="W9081" i="1"/>
  <c r="V9081" i="1"/>
  <c r="X9081" i="1" s="1"/>
  <c r="Y9080" i="1"/>
  <c r="W9080" i="1"/>
  <c r="V9080" i="1"/>
  <c r="X9080" i="1" s="1"/>
  <c r="Y9079" i="1"/>
  <c r="W9079" i="1"/>
  <c r="V9079" i="1"/>
  <c r="X9079" i="1" s="1"/>
  <c r="Y9078" i="1"/>
  <c r="W9078" i="1"/>
  <c r="V9078" i="1"/>
  <c r="X9078" i="1" s="1"/>
  <c r="Y9077" i="1"/>
  <c r="W9077" i="1"/>
  <c r="V9077" i="1"/>
  <c r="X9077" i="1" s="1"/>
  <c r="Y9076" i="1"/>
  <c r="X9076" i="1"/>
  <c r="W9076" i="1"/>
  <c r="V9076" i="1"/>
  <c r="Y9075" i="1"/>
  <c r="W9075" i="1"/>
  <c r="V9075" i="1"/>
  <c r="X9075" i="1" s="1"/>
  <c r="Y9074" i="1"/>
  <c r="W9074" i="1"/>
  <c r="V9074" i="1"/>
  <c r="X9074" i="1" s="1"/>
  <c r="Y9073" i="1"/>
  <c r="W9073" i="1"/>
  <c r="V9073" i="1"/>
  <c r="X9073" i="1" s="1"/>
  <c r="Y9072" i="1"/>
  <c r="X9072" i="1"/>
  <c r="W9072" i="1"/>
  <c r="V9072" i="1"/>
  <c r="Y9071" i="1"/>
  <c r="W9071" i="1"/>
  <c r="V9071" i="1"/>
  <c r="X9071" i="1" s="1"/>
  <c r="Y9070" i="1"/>
  <c r="W9070" i="1"/>
  <c r="V9070" i="1"/>
  <c r="X9070" i="1" s="1"/>
  <c r="Y9069" i="1"/>
  <c r="W9069" i="1"/>
  <c r="V9069" i="1"/>
  <c r="X9069" i="1" s="1"/>
  <c r="Y9068" i="1"/>
  <c r="W9068" i="1"/>
  <c r="V9068" i="1"/>
  <c r="X9068" i="1" s="1"/>
  <c r="Y9067" i="1"/>
  <c r="W9067" i="1"/>
  <c r="V9067" i="1"/>
  <c r="X9067" i="1" s="1"/>
  <c r="Y9066" i="1"/>
  <c r="W9066" i="1"/>
  <c r="V9066" i="1"/>
  <c r="X9066" i="1" s="1"/>
  <c r="Y9065" i="1"/>
  <c r="W9065" i="1"/>
  <c r="V9065" i="1"/>
  <c r="X9065" i="1" s="1"/>
  <c r="Y9064" i="1"/>
  <c r="W9064" i="1"/>
  <c r="V9064" i="1"/>
  <c r="X9064" i="1" s="1"/>
  <c r="Y9063" i="1"/>
  <c r="W9063" i="1"/>
  <c r="V9063" i="1"/>
  <c r="X9063" i="1" s="1"/>
  <c r="Y9062" i="1"/>
  <c r="W9062" i="1"/>
  <c r="V9062" i="1"/>
  <c r="X9062" i="1" s="1"/>
  <c r="Y9061" i="1"/>
  <c r="X9061" i="1"/>
  <c r="W9061" i="1"/>
  <c r="V9061" i="1"/>
  <c r="Y9060" i="1"/>
  <c r="W9060" i="1"/>
  <c r="V9060" i="1"/>
  <c r="X9060" i="1" s="1"/>
  <c r="Y9059" i="1"/>
  <c r="W9059" i="1"/>
  <c r="V9059" i="1"/>
  <c r="X9059" i="1" s="1"/>
  <c r="Y9058" i="1"/>
  <c r="W9058" i="1"/>
  <c r="V9058" i="1"/>
  <c r="X9058" i="1" s="1"/>
  <c r="Y9057" i="1"/>
  <c r="W9057" i="1"/>
  <c r="V9057" i="1"/>
  <c r="X9057" i="1" s="1"/>
  <c r="Y9056" i="1"/>
  <c r="W9056" i="1"/>
  <c r="V9056" i="1"/>
  <c r="X9056" i="1" s="1"/>
  <c r="Y9055" i="1"/>
  <c r="W9055" i="1"/>
  <c r="V9055" i="1"/>
  <c r="X9055" i="1" s="1"/>
  <c r="Y9054" i="1"/>
  <c r="W9054" i="1"/>
  <c r="V9054" i="1"/>
  <c r="X9054" i="1" s="1"/>
  <c r="Y9053" i="1"/>
  <c r="W9053" i="1"/>
  <c r="V9053" i="1"/>
  <c r="X9053" i="1" s="1"/>
  <c r="Y9052" i="1"/>
  <c r="W9052" i="1"/>
  <c r="V9052" i="1"/>
  <c r="X9052" i="1" s="1"/>
  <c r="Y9051" i="1"/>
  <c r="W9051" i="1"/>
  <c r="V9051" i="1"/>
  <c r="X9051" i="1" s="1"/>
  <c r="Y9050" i="1"/>
  <c r="W9050" i="1"/>
  <c r="V9050" i="1"/>
  <c r="X9050" i="1" s="1"/>
  <c r="Y9049" i="1"/>
  <c r="W9049" i="1"/>
  <c r="V9049" i="1"/>
  <c r="X9049" i="1" s="1"/>
  <c r="Y9048" i="1"/>
  <c r="W9048" i="1"/>
  <c r="V9048" i="1"/>
  <c r="X9048" i="1" s="1"/>
  <c r="Y9047" i="1"/>
  <c r="W9047" i="1"/>
  <c r="V9047" i="1"/>
  <c r="X9047" i="1" s="1"/>
  <c r="Y9046" i="1"/>
  <c r="W9046" i="1"/>
  <c r="V9046" i="1"/>
  <c r="X9046" i="1" s="1"/>
  <c r="Y9045" i="1"/>
  <c r="W9045" i="1"/>
  <c r="V9045" i="1"/>
  <c r="X9045" i="1" s="1"/>
  <c r="Y9044" i="1"/>
  <c r="W9044" i="1"/>
  <c r="V9044" i="1"/>
  <c r="X9044" i="1" s="1"/>
  <c r="Y9043" i="1"/>
  <c r="W9043" i="1"/>
  <c r="V9043" i="1"/>
  <c r="X9043" i="1" s="1"/>
  <c r="Y9042" i="1"/>
  <c r="W9042" i="1"/>
  <c r="V9042" i="1"/>
  <c r="X9042" i="1" s="1"/>
  <c r="Y9041" i="1"/>
  <c r="W9041" i="1"/>
  <c r="V9041" i="1"/>
  <c r="X9041" i="1" s="1"/>
  <c r="Y9040" i="1"/>
  <c r="W9040" i="1"/>
  <c r="V9040" i="1"/>
  <c r="X9040" i="1" s="1"/>
  <c r="Y9039" i="1"/>
  <c r="W9039" i="1"/>
  <c r="V9039" i="1"/>
  <c r="X9039" i="1" s="1"/>
  <c r="Y9038" i="1"/>
  <c r="W9038" i="1"/>
  <c r="V9038" i="1"/>
  <c r="X9038" i="1" s="1"/>
  <c r="Y9037" i="1"/>
  <c r="W9037" i="1"/>
  <c r="V9037" i="1"/>
  <c r="X9037" i="1" s="1"/>
  <c r="Y9036" i="1"/>
  <c r="W9036" i="1"/>
  <c r="V9036" i="1"/>
  <c r="X9036" i="1" s="1"/>
  <c r="Y9035" i="1"/>
  <c r="W9035" i="1"/>
  <c r="V9035" i="1"/>
  <c r="X9035" i="1" s="1"/>
  <c r="Y9034" i="1"/>
  <c r="W9034" i="1"/>
  <c r="V9034" i="1"/>
  <c r="X9034" i="1" s="1"/>
  <c r="Y9033" i="1"/>
  <c r="W9033" i="1"/>
  <c r="V9033" i="1"/>
  <c r="X9033" i="1" s="1"/>
  <c r="Y9032" i="1"/>
  <c r="W9032" i="1"/>
  <c r="V9032" i="1"/>
  <c r="X9032" i="1" s="1"/>
  <c r="Y9031" i="1"/>
  <c r="W9031" i="1"/>
  <c r="V9031" i="1"/>
  <c r="X9031" i="1" s="1"/>
  <c r="Y9030" i="1"/>
  <c r="W9030" i="1"/>
  <c r="V9030" i="1"/>
  <c r="X9030" i="1" s="1"/>
  <c r="Y9029" i="1"/>
  <c r="W9029" i="1"/>
  <c r="V9029" i="1"/>
  <c r="X9029" i="1" s="1"/>
  <c r="Y9028" i="1"/>
  <c r="W9028" i="1"/>
  <c r="V9028" i="1"/>
  <c r="X9028" i="1" s="1"/>
  <c r="Y9027" i="1"/>
  <c r="W9027" i="1"/>
  <c r="V9027" i="1"/>
  <c r="X9027" i="1" s="1"/>
  <c r="Y9026" i="1"/>
  <c r="W9026" i="1"/>
  <c r="V9026" i="1"/>
  <c r="X9026" i="1" s="1"/>
  <c r="Y9025" i="1"/>
  <c r="W9025" i="1"/>
  <c r="V9025" i="1"/>
  <c r="X9025" i="1" s="1"/>
  <c r="Y9024" i="1"/>
  <c r="W9024" i="1"/>
  <c r="V9024" i="1"/>
  <c r="X9024" i="1" s="1"/>
  <c r="Y9023" i="1"/>
  <c r="W9023" i="1"/>
  <c r="V9023" i="1"/>
  <c r="X9023" i="1" s="1"/>
  <c r="Y9022" i="1"/>
  <c r="W9022" i="1"/>
  <c r="V9022" i="1"/>
  <c r="X9022" i="1" s="1"/>
  <c r="Y9021" i="1"/>
  <c r="W9021" i="1"/>
  <c r="V9021" i="1"/>
  <c r="X9021" i="1" s="1"/>
  <c r="Y9020" i="1"/>
  <c r="W9020" i="1"/>
  <c r="V9020" i="1"/>
  <c r="X9020" i="1" s="1"/>
  <c r="Y9019" i="1"/>
  <c r="W9019" i="1"/>
  <c r="V9019" i="1"/>
  <c r="X9019" i="1" s="1"/>
  <c r="Y9018" i="1"/>
  <c r="W9018" i="1"/>
  <c r="V9018" i="1"/>
  <c r="X9018" i="1" s="1"/>
  <c r="Y9017" i="1"/>
  <c r="W9017" i="1"/>
  <c r="V9017" i="1"/>
  <c r="X9017" i="1" s="1"/>
  <c r="Y9016" i="1"/>
  <c r="W9016" i="1"/>
  <c r="V9016" i="1"/>
  <c r="X9016" i="1" s="1"/>
  <c r="Y9015" i="1"/>
  <c r="W9015" i="1"/>
  <c r="V9015" i="1"/>
  <c r="X9015" i="1" s="1"/>
  <c r="Y9014" i="1"/>
  <c r="W9014" i="1"/>
  <c r="V9014" i="1"/>
  <c r="X9014" i="1" s="1"/>
  <c r="Y9013" i="1"/>
  <c r="W9013" i="1"/>
  <c r="V9013" i="1"/>
  <c r="X9013" i="1" s="1"/>
  <c r="Y9012" i="1"/>
  <c r="W9012" i="1"/>
  <c r="V9012" i="1"/>
  <c r="X9012" i="1" s="1"/>
  <c r="Y9011" i="1"/>
  <c r="W9011" i="1"/>
  <c r="V9011" i="1"/>
  <c r="X9011" i="1" s="1"/>
  <c r="Y9010" i="1"/>
  <c r="W9010" i="1"/>
  <c r="V9010" i="1"/>
  <c r="X9010" i="1" s="1"/>
  <c r="Y9009" i="1"/>
  <c r="W9009" i="1"/>
  <c r="V9009" i="1"/>
  <c r="X9009" i="1" s="1"/>
  <c r="Y9008" i="1"/>
  <c r="W9008" i="1"/>
  <c r="V9008" i="1"/>
  <c r="X9008" i="1" s="1"/>
  <c r="Y9007" i="1"/>
  <c r="W9007" i="1"/>
  <c r="V9007" i="1"/>
  <c r="X9007" i="1" s="1"/>
  <c r="Y9006" i="1"/>
  <c r="W9006" i="1"/>
  <c r="V9006" i="1"/>
  <c r="X9006" i="1" s="1"/>
  <c r="Y9005" i="1"/>
  <c r="W9005" i="1"/>
  <c r="V9005" i="1"/>
  <c r="X9005" i="1" s="1"/>
  <c r="Y9004" i="1"/>
  <c r="W9004" i="1"/>
  <c r="V9004" i="1"/>
  <c r="X9004" i="1" s="1"/>
  <c r="Y9003" i="1"/>
  <c r="W9003" i="1"/>
  <c r="V9003" i="1"/>
  <c r="X9003" i="1" s="1"/>
  <c r="Y9002" i="1"/>
  <c r="W9002" i="1"/>
  <c r="V9002" i="1"/>
  <c r="X9002" i="1" s="1"/>
  <c r="Y9001" i="1"/>
  <c r="W9001" i="1"/>
  <c r="V9001" i="1"/>
  <c r="X9001" i="1" s="1"/>
  <c r="Y9000" i="1"/>
  <c r="W9000" i="1"/>
  <c r="V9000" i="1"/>
  <c r="X9000" i="1" s="1"/>
  <c r="Y8999" i="1"/>
  <c r="W8999" i="1"/>
  <c r="V8999" i="1"/>
  <c r="X8999" i="1" s="1"/>
  <c r="Y8998" i="1"/>
  <c r="W8998" i="1"/>
  <c r="V8998" i="1"/>
  <c r="X8998" i="1" s="1"/>
  <c r="Y8997" i="1"/>
  <c r="W8997" i="1"/>
  <c r="V8997" i="1"/>
  <c r="X8997" i="1" s="1"/>
  <c r="Y8996" i="1"/>
  <c r="W8996" i="1"/>
  <c r="V8996" i="1"/>
  <c r="X8996" i="1" s="1"/>
  <c r="Y8995" i="1"/>
  <c r="W8995" i="1"/>
  <c r="V8995" i="1"/>
  <c r="X8995" i="1" s="1"/>
  <c r="Y8994" i="1"/>
  <c r="W8994" i="1"/>
  <c r="V8994" i="1"/>
  <c r="X8994" i="1" s="1"/>
  <c r="Y8993" i="1"/>
  <c r="W8993" i="1"/>
  <c r="V8993" i="1"/>
  <c r="X8993" i="1" s="1"/>
  <c r="Y8992" i="1"/>
  <c r="W8992" i="1"/>
  <c r="V8992" i="1"/>
  <c r="X8992" i="1" s="1"/>
  <c r="Y8991" i="1"/>
  <c r="W8991" i="1"/>
  <c r="V8991" i="1"/>
  <c r="X8991" i="1" s="1"/>
  <c r="Y8990" i="1"/>
  <c r="W8990" i="1"/>
  <c r="V8990" i="1"/>
  <c r="X8990" i="1" s="1"/>
  <c r="Y8989" i="1"/>
  <c r="W8989" i="1"/>
  <c r="V8989" i="1"/>
  <c r="X8989" i="1" s="1"/>
  <c r="Y8988" i="1"/>
  <c r="W8988" i="1"/>
  <c r="V8988" i="1"/>
  <c r="X8988" i="1" s="1"/>
  <c r="Y8987" i="1"/>
  <c r="W8987" i="1"/>
  <c r="V8987" i="1"/>
  <c r="X8987" i="1" s="1"/>
  <c r="Y8986" i="1"/>
  <c r="W8986" i="1"/>
  <c r="V8986" i="1"/>
  <c r="X8986" i="1" s="1"/>
  <c r="Y8985" i="1"/>
  <c r="W8985" i="1"/>
  <c r="V8985" i="1"/>
  <c r="X8985" i="1" s="1"/>
  <c r="Y8984" i="1"/>
  <c r="W8984" i="1"/>
  <c r="V8984" i="1"/>
  <c r="X8984" i="1" s="1"/>
  <c r="Y8983" i="1"/>
  <c r="W8983" i="1"/>
  <c r="V8983" i="1"/>
  <c r="X8983" i="1" s="1"/>
  <c r="Y8982" i="1"/>
  <c r="W8982" i="1"/>
  <c r="V8982" i="1"/>
  <c r="X8982" i="1" s="1"/>
  <c r="Y8981" i="1"/>
  <c r="W8981" i="1"/>
  <c r="V8981" i="1"/>
  <c r="X8981" i="1" s="1"/>
  <c r="Y8980" i="1"/>
  <c r="W8980" i="1"/>
  <c r="V8980" i="1"/>
  <c r="X8980" i="1" s="1"/>
  <c r="Y8979" i="1"/>
  <c r="W8979" i="1"/>
  <c r="V8979" i="1"/>
  <c r="X8979" i="1" s="1"/>
  <c r="Y8978" i="1"/>
  <c r="W8978" i="1"/>
  <c r="V8978" i="1"/>
  <c r="X8978" i="1" s="1"/>
  <c r="Y8977" i="1"/>
  <c r="W8977" i="1"/>
  <c r="V8977" i="1"/>
  <c r="X8977" i="1" s="1"/>
  <c r="Y8976" i="1"/>
  <c r="W8976" i="1"/>
  <c r="V8976" i="1"/>
  <c r="X8976" i="1" s="1"/>
  <c r="Y8975" i="1"/>
  <c r="W8975" i="1"/>
  <c r="V8975" i="1"/>
  <c r="X8975" i="1" s="1"/>
  <c r="Y8974" i="1"/>
  <c r="W8974" i="1"/>
  <c r="V8974" i="1"/>
  <c r="X8974" i="1" s="1"/>
  <c r="Y8973" i="1"/>
  <c r="W8973" i="1"/>
  <c r="V8973" i="1"/>
  <c r="X8973" i="1" s="1"/>
  <c r="Y8972" i="1"/>
  <c r="W8972" i="1"/>
  <c r="V8972" i="1"/>
  <c r="X8972" i="1" s="1"/>
  <c r="Y8971" i="1"/>
  <c r="W8971" i="1"/>
  <c r="V8971" i="1"/>
  <c r="X8971" i="1" s="1"/>
  <c r="Y8970" i="1"/>
  <c r="W8970" i="1"/>
  <c r="V8970" i="1"/>
  <c r="X8970" i="1" s="1"/>
  <c r="Y8969" i="1"/>
  <c r="W8969" i="1"/>
  <c r="V8969" i="1"/>
  <c r="X8969" i="1" s="1"/>
  <c r="Y8968" i="1"/>
  <c r="W8968" i="1"/>
  <c r="V8968" i="1"/>
  <c r="X8968" i="1" s="1"/>
  <c r="Y8967" i="1"/>
  <c r="W8967" i="1"/>
  <c r="V8967" i="1"/>
  <c r="X8967" i="1" s="1"/>
  <c r="Y8966" i="1"/>
  <c r="W8966" i="1"/>
  <c r="V8966" i="1"/>
  <c r="X8966" i="1" s="1"/>
  <c r="Y8965" i="1"/>
  <c r="W8965" i="1"/>
  <c r="V8965" i="1"/>
  <c r="X8965" i="1" s="1"/>
  <c r="Y8964" i="1"/>
  <c r="W8964" i="1"/>
  <c r="V8964" i="1"/>
  <c r="X8964" i="1" s="1"/>
  <c r="Y8963" i="1"/>
  <c r="W8963" i="1"/>
  <c r="V8963" i="1"/>
  <c r="X8963" i="1" s="1"/>
  <c r="Y8962" i="1"/>
  <c r="W8962" i="1"/>
  <c r="V8962" i="1"/>
  <c r="X8962" i="1" s="1"/>
  <c r="Y8961" i="1"/>
  <c r="W8961" i="1"/>
  <c r="V8961" i="1"/>
  <c r="X8961" i="1" s="1"/>
  <c r="Y8960" i="1"/>
  <c r="W8960" i="1"/>
  <c r="V8960" i="1"/>
  <c r="X8960" i="1" s="1"/>
  <c r="Y8959" i="1"/>
  <c r="W8959" i="1"/>
  <c r="V8959" i="1"/>
  <c r="X8959" i="1" s="1"/>
  <c r="Y8958" i="1"/>
  <c r="W8958" i="1"/>
  <c r="V8958" i="1"/>
  <c r="X8958" i="1" s="1"/>
  <c r="Y8957" i="1"/>
  <c r="W8957" i="1"/>
  <c r="V8957" i="1"/>
  <c r="X8957" i="1" s="1"/>
  <c r="Y8956" i="1"/>
  <c r="W8956" i="1"/>
  <c r="V8956" i="1"/>
  <c r="X8956" i="1" s="1"/>
  <c r="Y8955" i="1"/>
  <c r="W8955" i="1"/>
  <c r="V8955" i="1"/>
  <c r="X8955" i="1" s="1"/>
  <c r="Y8954" i="1"/>
  <c r="W8954" i="1"/>
  <c r="V8954" i="1"/>
  <c r="X8954" i="1" s="1"/>
  <c r="Y8953" i="1"/>
  <c r="W8953" i="1"/>
  <c r="V8953" i="1"/>
  <c r="X8953" i="1" s="1"/>
  <c r="Y8952" i="1"/>
  <c r="W8952" i="1"/>
  <c r="V8952" i="1"/>
  <c r="X8952" i="1" s="1"/>
  <c r="Y8951" i="1"/>
  <c r="W8951" i="1"/>
  <c r="V8951" i="1"/>
  <c r="X8951" i="1" s="1"/>
  <c r="Y8950" i="1"/>
  <c r="W8950" i="1"/>
  <c r="V8950" i="1"/>
  <c r="X8950" i="1" s="1"/>
  <c r="Y8949" i="1"/>
  <c r="W8949" i="1"/>
  <c r="V8949" i="1"/>
  <c r="X8949" i="1" s="1"/>
  <c r="Y8948" i="1"/>
  <c r="W8948" i="1"/>
  <c r="V8948" i="1"/>
  <c r="X8948" i="1" s="1"/>
  <c r="Y8947" i="1"/>
  <c r="W8947" i="1"/>
  <c r="V8947" i="1"/>
  <c r="X8947" i="1" s="1"/>
  <c r="Y8946" i="1"/>
  <c r="W8946" i="1"/>
  <c r="V8946" i="1"/>
  <c r="X8946" i="1" s="1"/>
  <c r="Y8945" i="1"/>
  <c r="W8945" i="1"/>
  <c r="V8945" i="1"/>
  <c r="X8945" i="1" s="1"/>
  <c r="Y8944" i="1"/>
  <c r="W8944" i="1"/>
  <c r="V8944" i="1"/>
  <c r="X8944" i="1" s="1"/>
  <c r="Y8943" i="1"/>
  <c r="W8943" i="1"/>
  <c r="V8943" i="1"/>
  <c r="X8943" i="1" s="1"/>
  <c r="Y8942" i="1"/>
  <c r="W8942" i="1"/>
  <c r="V8942" i="1"/>
  <c r="X8942" i="1" s="1"/>
  <c r="Y8941" i="1"/>
  <c r="W8941" i="1"/>
  <c r="V8941" i="1"/>
  <c r="X8941" i="1" s="1"/>
  <c r="Y8940" i="1"/>
  <c r="W8940" i="1"/>
  <c r="V8940" i="1"/>
  <c r="X8940" i="1" s="1"/>
  <c r="Y8939" i="1"/>
  <c r="W8939" i="1"/>
  <c r="V8939" i="1"/>
  <c r="X8939" i="1" s="1"/>
  <c r="Y8938" i="1"/>
  <c r="W8938" i="1"/>
  <c r="V8938" i="1"/>
  <c r="X8938" i="1" s="1"/>
  <c r="Y8937" i="1"/>
  <c r="W8937" i="1"/>
  <c r="V8937" i="1"/>
  <c r="X8937" i="1" s="1"/>
  <c r="Y8936" i="1"/>
  <c r="W8936" i="1"/>
  <c r="V8936" i="1"/>
  <c r="X8936" i="1" s="1"/>
  <c r="Y8935" i="1"/>
  <c r="W8935" i="1"/>
  <c r="V8935" i="1"/>
  <c r="X8935" i="1" s="1"/>
  <c r="Y8934" i="1"/>
  <c r="W8934" i="1"/>
  <c r="V8934" i="1"/>
  <c r="X8934" i="1" s="1"/>
  <c r="Y8933" i="1"/>
  <c r="W8933" i="1"/>
  <c r="V8933" i="1"/>
  <c r="X8933" i="1" s="1"/>
  <c r="Y8932" i="1"/>
  <c r="W8932" i="1"/>
  <c r="V8932" i="1"/>
  <c r="X8932" i="1" s="1"/>
  <c r="Y8931" i="1"/>
  <c r="W8931" i="1"/>
  <c r="V8931" i="1"/>
  <c r="X8931" i="1" s="1"/>
  <c r="Y8930" i="1"/>
  <c r="W8930" i="1"/>
  <c r="V8930" i="1"/>
  <c r="X8930" i="1" s="1"/>
  <c r="Y8929" i="1"/>
  <c r="W8929" i="1"/>
  <c r="V8929" i="1"/>
  <c r="X8929" i="1" s="1"/>
  <c r="Y8928" i="1"/>
  <c r="W8928" i="1"/>
  <c r="V8928" i="1"/>
  <c r="X8928" i="1" s="1"/>
  <c r="Y8927" i="1"/>
  <c r="W8927" i="1"/>
  <c r="V8927" i="1"/>
  <c r="X8927" i="1" s="1"/>
  <c r="Y8926" i="1"/>
  <c r="W8926" i="1"/>
  <c r="V8926" i="1"/>
  <c r="X8926" i="1" s="1"/>
  <c r="Y8925" i="1"/>
  <c r="W8925" i="1"/>
  <c r="V8925" i="1"/>
  <c r="X8925" i="1" s="1"/>
  <c r="Y8924" i="1"/>
  <c r="W8924" i="1"/>
  <c r="V8924" i="1"/>
  <c r="X8924" i="1" s="1"/>
  <c r="Y8923" i="1"/>
  <c r="W8923" i="1"/>
  <c r="V8923" i="1"/>
  <c r="X8923" i="1" s="1"/>
  <c r="Y8922" i="1"/>
  <c r="W8922" i="1"/>
  <c r="V8922" i="1"/>
  <c r="X8922" i="1" s="1"/>
  <c r="Y8921" i="1"/>
  <c r="W8921" i="1"/>
  <c r="V8921" i="1"/>
  <c r="X8921" i="1" s="1"/>
  <c r="Y8920" i="1"/>
  <c r="W8920" i="1"/>
  <c r="V8920" i="1"/>
  <c r="X8920" i="1" s="1"/>
  <c r="Y8919" i="1"/>
  <c r="W8919" i="1"/>
  <c r="V8919" i="1"/>
  <c r="X8919" i="1" s="1"/>
  <c r="Y8918" i="1"/>
  <c r="W8918" i="1"/>
  <c r="V8918" i="1"/>
  <c r="X8918" i="1" s="1"/>
  <c r="Y8917" i="1"/>
  <c r="W8917" i="1"/>
  <c r="V8917" i="1"/>
  <c r="X8917" i="1" s="1"/>
  <c r="Y8916" i="1"/>
  <c r="W8916" i="1"/>
  <c r="V8916" i="1"/>
  <c r="X8916" i="1" s="1"/>
  <c r="Y8915" i="1"/>
  <c r="W8915" i="1"/>
  <c r="V8915" i="1"/>
  <c r="X8915" i="1" s="1"/>
  <c r="Y8914" i="1"/>
  <c r="W8914" i="1"/>
  <c r="V8914" i="1"/>
  <c r="X8914" i="1" s="1"/>
  <c r="Y8913" i="1"/>
  <c r="W8913" i="1"/>
  <c r="V8913" i="1"/>
  <c r="X8913" i="1" s="1"/>
  <c r="Y8912" i="1"/>
  <c r="W8912" i="1"/>
  <c r="V8912" i="1"/>
  <c r="X8912" i="1" s="1"/>
  <c r="Y8911" i="1"/>
  <c r="W8911" i="1"/>
  <c r="V8911" i="1"/>
  <c r="X8911" i="1" s="1"/>
  <c r="Y8910" i="1"/>
  <c r="W8910" i="1"/>
  <c r="V8910" i="1"/>
  <c r="X8910" i="1" s="1"/>
  <c r="Y8909" i="1"/>
  <c r="W8909" i="1"/>
  <c r="V8909" i="1"/>
  <c r="X8909" i="1" s="1"/>
  <c r="Y8908" i="1"/>
  <c r="W8908" i="1"/>
  <c r="V8908" i="1"/>
  <c r="X8908" i="1" s="1"/>
  <c r="Y8907" i="1"/>
  <c r="W8907" i="1"/>
  <c r="V8907" i="1"/>
  <c r="X8907" i="1" s="1"/>
  <c r="Y8906" i="1"/>
  <c r="W8906" i="1"/>
  <c r="V8906" i="1"/>
  <c r="X8906" i="1" s="1"/>
  <c r="Y8905" i="1"/>
  <c r="W8905" i="1"/>
  <c r="V8905" i="1"/>
  <c r="X8905" i="1" s="1"/>
  <c r="Y8904" i="1"/>
  <c r="W8904" i="1"/>
  <c r="V8904" i="1"/>
  <c r="X8904" i="1" s="1"/>
  <c r="Y8903" i="1"/>
  <c r="W8903" i="1"/>
  <c r="V8903" i="1"/>
  <c r="X8903" i="1" s="1"/>
  <c r="Y8902" i="1"/>
  <c r="W8902" i="1"/>
  <c r="V8902" i="1"/>
  <c r="X8902" i="1" s="1"/>
  <c r="Y8901" i="1"/>
  <c r="W8901" i="1"/>
  <c r="V8901" i="1"/>
  <c r="X8901" i="1" s="1"/>
  <c r="Y8900" i="1"/>
  <c r="W8900" i="1"/>
  <c r="V8900" i="1"/>
  <c r="X8900" i="1" s="1"/>
  <c r="Y8899" i="1"/>
  <c r="W8899" i="1"/>
  <c r="V8899" i="1"/>
  <c r="X8899" i="1" s="1"/>
  <c r="Y8898" i="1"/>
  <c r="W8898" i="1"/>
  <c r="V8898" i="1"/>
  <c r="X8898" i="1" s="1"/>
  <c r="Y8897" i="1"/>
  <c r="W8897" i="1"/>
  <c r="V8897" i="1"/>
  <c r="X8897" i="1" s="1"/>
  <c r="Y8896" i="1"/>
  <c r="W8896" i="1"/>
  <c r="V8896" i="1"/>
  <c r="X8896" i="1" s="1"/>
  <c r="Y8895" i="1"/>
  <c r="W8895" i="1"/>
  <c r="V8895" i="1"/>
  <c r="X8895" i="1" s="1"/>
  <c r="Y8894" i="1"/>
  <c r="W8894" i="1"/>
  <c r="V8894" i="1"/>
  <c r="X8894" i="1" s="1"/>
  <c r="Y8893" i="1"/>
  <c r="W8893" i="1"/>
  <c r="V8893" i="1"/>
  <c r="X8893" i="1" s="1"/>
  <c r="Y8892" i="1"/>
  <c r="W8892" i="1"/>
  <c r="V8892" i="1"/>
  <c r="X8892" i="1" s="1"/>
  <c r="Y8891" i="1"/>
  <c r="W8891" i="1"/>
  <c r="V8891" i="1"/>
  <c r="X8891" i="1" s="1"/>
  <c r="Y8890" i="1"/>
  <c r="W8890" i="1"/>
  <c r="V8890" i="1"/>
  <c r="X8890" i="1" s="1"/>
  <c r="Y8889" i="1"/>
  <c r="W8889" i="1"/>
  <c r="V8889" i="1"/>
  <c r="X8889" i="1" s="1"/>
  <c r="Y8888" i="1"/>
  <c r="W8888" i="1"/>
  <c r="V8888" i="1"/>
  <c r="X8888" i="1" s="1"/>
  <c r="Y8887" i="1"/>
  <c r="W8887" i="1"/>
  <c r="V8887" i="1"/>
  <c r="X8887" i="1" s="1"/>
  <c r="Y8886" i="1"/>
  <c r="W8886" i="1"/>
  <c r="V8886" i="1"/>
  <c r="X8886" i="1" s="1"/>
  <c r="Y8885" i="1"/>
  <c r="W8885" i="1"/>
  <c r="V8885" i="1"/>
  <c r="X8885" i="1" s="1"/>
  <c r="Y8884" i="1"/>
  <c r="W8884" i="1"/>
  <c r="V8884" i="1"/>
  <c r="X8884" i="1" s="1"/>
  <c r="Y8883" i="1"/>
  <c r="W8883" i="1"/>
  <c r="V8883" i="1"/>
  <c r="X8883" i="1" s="1"/>
  <c r="Y8882" i="1"/>
  <c r="W8882" i="1"/>
  <c r="V8882" i="1"/>
  <c r="X8882" i="1" s="1"/>
  <c r="Y8881" i="1"/>
  <c r="W8881" i="1"/>
  <c r="V8881" i="1"/>
  <c r="X8881" i="1" s="1"/>
  <c r="Y8880" i="1"/>
  <c r="W8880" i="1"/>
  <c r="V8880" i="1"/>
  <c r="X8880" i="1" s="1"/>
  <c r="Y8879" i="1"/>
  <c r="W8879" i="1"/>
  <c r="V8879" i="1"/>
  <c r="X8879" i="1" s="1"/>
  <c r="Y8878" i="1"/>
  <c r="W8878" i="1"/>
  <c r="V8878" i="1"/>
  <c r="X8878" i="1" s="1"/>
  <c r="Y8877" i="1"/>
  <c r="W8877" i="1"/>
  <c r="V8877" i="1"/>
  <c r="X8877" i="1" s="1"/>
  <c r="Y8876" i="1"/>
  <c r="W8876" i="1"/>
  <c r="V8876" i="1"/>
  <c r="X8876" i="1" s="1"/>
  <c r="Y8875" i="1"/>
  <c r="W8875" i="1"/>
  <c r="V8875" i="1"/>
  <c r="X8875" i="1" s="1"/>
  <c r="Y8874" i="1"/>
  <c r="W8874" i="1"/>
  <c r="V8874" i="1"/>
  <c r="X8874" i="1" s="1"/>
  <c r="Y8873" i="1"/>
  <c r="W8873" i="1"/>
  <c r="V8873" i="1"/>
  <c r="X8873" i="1" s="1"/>
  <c r="Y8872" i="1"/>
  <c r="W8872" i="1"/>
  <c r="V8872" i="1"/>
  <c r="X8872" i="1" s="1"/>
  <c r="Y8871" i="1"/>
  <c r="W8871" i="1"/>
  <c r="V8871" i="1"/>
  <c r="X8871" i="1" s="1"/>
  <c r="Y8870" i="1"/>
  <c r="W8870" i="1"/>
  <c r="V8870" i="1"/>
  <c r="X8870" i="1" s="1"/>
  <c r="Y8869" i="1"/>
  <c r="W8869" i="1"/>
  <c r="V8869" i="1"/>
  <c r="X8869" i="1" s="1"/>
  <c r="Y8868" i="1"/>
  <c r="W8868" i="1"/>
  <c r="V8868" i="1"/>
  <c r="X8868" i="1" s="1"/>
  <c r="Y8867" i="1"/>
  <c r="W8867" i="1"/>
  <c r="V8867" i="1"/>
  <c r="X8867" i="1" s="1"/>
  <c r="Y8866" i="1"/>
  <c r="W8866" i="1"/>
  <c r="V8866" i="1"/>
  <c r="X8866" i="1" s="1"/>
  <c r="Y8865" i="1"/>
  <c r="W8865" i="1"/>
  <c r="V8865" i="1"/>
  <c r="X8865" i="1" s="1"/>
  <c r="Y8864" i="1"/>
  <c r="W8864" i="1"/>
  <c r="V8864" i="1"/>
  <c r="X8864" i="1" s="1"/>
  <c r="Y8863" i="1"/>
  <c r="W8863" i="1"/>
  <c r="V8863" i="1"/>
  <c r="X8863" i="1" s="1"/>
  <c r="Y8862" i="1"/>
  <c r="W8862" i="1"/>
  <c r="V8862" i="1"/>
  <c r="X8862" i="1" s="1"/>
  <c r="Y8861" i="1"/>
  <c r="W8861" i="1"/>
  <c r="V8861" i="1"/>
  <c r="X8861" i="1" s="1"/>
  <c r="Y8860" i="1"/>
  <c r="W8860" i="1"/>
  <c r="V8860" i="1"/>
  <c r="X8860" i="1" s="1"/>
  <c r="Y8859" i="1"/>
  <c r="W8859" i="1"/>
  <c r="V8859" i="1"/>
  <c r="X8859" i="1" s="1"/>
  <c r="Y8858" i="1"/>
  <c r="W8858" i="1"/>
  <c r="V8858" i="1"/>
  <c r="X8858" i="1" s="1"/>
  <c r="Y8857" i="1"/>
  <c r="W8857" i="1"/>
  <c r="V8857" i="1"/>
  <c r="X8857" i="1" s="1"/>
  <c r="Y8856" i="1"/>
  <c r="W8856" i="1"/>
  <c r="V8856" i="1"/>
  <c r="X8856" i="1" s="1"/>
  <c r="Y8855" i="1"/>
  <c r="W8855" i="1"/>
  <c r="V8855" i="1"/>
  <c r="X8855" i="1" s="1"/>
  <c r="Y8854" i="1"/>
  <c r="W8854" i="1"/>
  <c r="V8854" i="1"/>
  <c r="X8854" i="1" s="1"/>
  <c r="Y8853" i="1"/>
  <c r="W8853" i="1"/>
  <c r="V8853" i="1"/>
  <c r="X8853" i="1" s="1"/>
  <c r="Y8852" i="1"/>
  <c r="W8852" i="1"/>
  <c r="V8852" i="1"/>
  <c r="X8852" i="1" s="1"/>
  <c r="Y8851" i="1"/>
  <c r="W8851" i="1"/>
  <c r="V8851" i="1"/>
  <c r="X8851" i="1" s="1"/>
  <c r="Y8850" i="1"/>
  <c r="W8850" i="1"/>
  <c r="V8850" i="1"/>
  <c r="X8850" i="1" s="1"/>
  <c r="Y8849" i="1"/>
  <c r="W8849" i="1"/>
  <c r="V8849" i="1"/>
  <c r="X8849" i="1" s="1"/>
  <c r="Y8848" i="1"/>
  <c r="W8848" i="1"/>
  <c r="V8848" i="1"/>
  <c r="X8848" i="1" s="1"/>
  <c r="Y8847" i="1"/>
  <c r="W8847" i="1"/>
  <c r="V8847" i="1"/>
  <c r="X8847" i="1" s="1"/>
  <c r="Y8846" i="1"/>
  <c r="W8846" i="1"/>
  <c r="V8846" i="1"/>
  <c r="X8846" i="1" s="1"/>
  <c r="Y8845" i="1"/>
  <c r="W8845" i="1"/>
  <c r="V8845" i="1"/>
  <c r="X8845" i="1" s="1"/>
  <c r="Y8844" i="1"/>
  <c r="W8844" i="1"/>
  <c r="V8844" i="1"/>
  <c r="X8844" i="1" s="1"/>
  <c r="Y8843" i="1"/>
  <c r="W8843" i="1"/>
  <c r="V8843" i="1"/>
  <c r="X8843" i="1" s="1"/>
  <c r="Y8842" i="1"/>
  <c r="W8842" i="1"/>
  <c r="V8842" i="1"/>
  <c r="X8842" i="1" s="1"/>
  <c r="Y8841" i="1"/>
  <c r="W8841" i="1"/>
  <c r="V8841" i="1"/>
  <c r="X8841" i="1" s="1"/>
  <c r="Y8840" i="1"/>
  <c r="W8840" i="1"/>
  <c r="V8840" i="1"/>
  <c r="X8840" i="1" s="1"/>
  <c r="Y8839" i="1"/>
  <c r="W8839" i="1"/>
  <c r="V8839" i="1"/>
  <c r="X8839" i="1" s="1"/>
  <c r="Y8838" i="1"/>
  <c r="W8838" i="1"/>
  <c r="V8838" i="1"/>
  <c r="X8838" i="1" s="1"/>
  <c r="Y8837" i="1"/>
  <c r="W8837" i="1"/>
  <c r="V8837" i="1"/>
  <c r="X8837" i="1" s="1"/>
  <c r="Y8836" i="1"/>
  <c r="W8836" i="1"/>
  <c r="V8836" i="1"/>
  <c r="X8836" i="1" s="1"/>
  <c r="Y8835" i="1"/>
  <c r="W8835" i="1"/>
  <c r="V8835" i="1"/>
  <c r="X8835" i="1" s="1"/>
  <c r="Y8834" i="1"/>
  <c r="W8834" i="1"/>
  <c r="V8834" i="1"/>
  <c r="X8834" i="1" s="1"/>
  <c r="Y8833" i="1"/>
  <c r="W8833" i="1"/>
  <c r="V8833" i="1"/>
  <c r="X8833" i="1" s="1"/>
  <c r="Y8832" i="1"/>
  <c r="W8832" i="1"/>
  <c r="V8832" i="1"/>
  <c r="X8832" i="1" s="1"/>
  <c r="Y8831" i="1"/>
  <c r="W8831" i="1"/>
  <c r="V8831" i="1"/>
  <c r="X8831" i="1" s="1"/>
  <c r="Y8830" i="1"/>
  <c r="W8830" i="1"/>
  <c r="V8830" i="1"/>
  <c r="X8830" i="1" s="1"/>
  <c r="Y8829" i="1"/>
  <c r="W8829" i="1"/>
  <c r="V8829" i="1"/>
  <c r="X8829" i="1" s="1"/>
  <c r="Y8828" i="1"/>
  <c r="W8828" i="1"/>
  <c r="V8828" i="1"/>
  <c r="X8828" i="1" s="1"/>
  <c r="Y8827" i="1"/>
  <c r="W8827" i="1"/>
  <c r="V8827" i="1"/>
  <c r="X8827" i="1" s="1"/>
  <c r="Y8826" i="1"/>
  <c r="W8826" i="1"/>
  <c r="V8826" i="1"/>
  <c r="X8826" i="1" s="1"/>
  <c r="Y8825" i="1"/>
  <c r="W8825" i="1"/>
  <c r="V8825" i="1"/>
  <c r="X8825" i="1" s="1"/>
  <c r="Y8824" i="1"/>
  <c r="W8824" i="1"/>
  <c r="V8824" i="1"/>
  <c r="X8824" i="1" s="1"/>
  <c r="Y8823" i="1"/>
  <c r="W8823" i="1"/>
  <c r="V8823" i="1"/>
  <c r="X8823" i="1" s="1"/>
  <c r="Y8822" i="1"/>
  <c r="W8822" i="1"/>
  <c r="V8822" i="1"/>
  <c r="X8822" i="1" s="1"/>
  <c r="Y8821" i="1"/>
  <c r="X8821" i="1"/>
  <c r="W8821" i="1"/>
  <c r="V8821" i="1"/>
  <c r="Y8820" i="1"/>
  <c r="W8820" i="1"/>
  <c r="V8820" i="1"/>
  <c r="X8820" i="1" s="1"/>
  <c r="Y8819" i="1"/>
  <c r="W8819" i="1"/>
  <c r="V8819" i="1"/>
  <c r="X8819" i="1" s="1"/>
  <c r="Y8818" i="1"/>
  <c r="X8818" i="1"/>
  <c r="W8818" i="1"/>
  <c r="V8818" i="1"/>
  <c r="Y8817" i="1"/>
  <c r="W8817" i="1"/>
  <c r="V8817" i="1"/>
  <c r="X8817" i="1" s="1"/>
  <c r="Y8816" i="1"/>
  <c r="W8816" i="1"/>
  <c r="V8816" i="1"/>
  <c r="X8816" i="1" s="1"/>
  <c r="Y8815" i="1"/>
  <c r="W8815" i="1"/>
  <c r="V8815" i="1"/>
  <c r="X8815" i="1" s="1"/>
  <c r="Y8814" i="1"/>
  <c r="W8814" i="1"/>
  <c r="V8814" i="1"/>
  <c r="X8814" i="1" s="1"/>
  <c r="Y8813" i="1"/>
  <c r="W8813" i="1"/>
  <c r="V8813" i="1"/>
  <c r="X8813" i="1" s="1"/>
  <c r="Y8812" i="1"/>
  <c r="W8812" i="1"/>
  <c r="V8812" i="1"/>
  <c r="X8812" i="1" s="1"/>
  <c r="Y8811" i="1"/>
  <c r="W8811" i="1"/>
  <c r="V8811" i="1"/>
  <c r="X8811" i="1" s="1"/>
  <c r="Y8810" i="1"/>
  <c r="W8810" i="1"/>
  <c r="V8810" i="1"/>
  <c r="X8810" i="1" s="1"/>
  <c r="Y8809" i="1"/>
  <c r="W8809" i="1"/>
  <c r="V8809" i="1"/>
  <c r="X8809" i="1" s="1"/>
  <c r="Y8808" i="1"/>
  <c r="W8808" i="1"/>
  <c r="V8808" i="1"/>
  <c r="X8808" i="1" s="1"/>
  <c r="Y8807" i="1"/>
  <c r="X8807" i="1"/>
  <c r="W8807" i="1"/>
  <c r="V8807" i="1"/>
  <c r="Y8806" i="1"/>
  <c r="W8806" i="1"/>
  <c r="V8806" i="1"/>
  <c r="X8806" i="1" s="1"/>
  <c r="Y8805" i="1"/>
  <c r="W8805" i="1"/>
  <c r="V8805" i="1"/>
  <c r="X8805" i="1" s="1"/>
  <c r="Y8804" i="1"/>
  <c r="W8804" i="1"/>
  <c r="V8804" i="1"/>
  <c r="X8804" i="1" s="1"/>
  <c r="Y8803" i="1"/>
  <c r="W8803" i="1"/>
  <c r="V8803" i="1"/>
  <c r="X8803" i="1" s="1"/>
  <c r="Y8802" i="1"/>
  <c r="W8802" i="1"/>
  <c r="V8802" i="1"/>
  <c r="X8802" i="1" s="1"/>
  <c r="Y8801" i="1"/>
  <c r="W8801" i="1"/>
  <c r="V8801" i="1"/>
  <c r="X8801" i="1" s="1"/>
  <c r="Y8800" i="1"/>
  <c r="X8800" i="1"/>
  <c r="W8800" i="1"/>
  <c r="V8800" i="1"/>
  <c r="Y8799" i="1"/>
  <c r="W8799" i="1"/>
  <c r="V8799" i="1"/>
  <c r="X8799" i="1" s="1"/>
  <c r="Y8798" i="1"/>
  <c r="W8798" i="1"/>
  <c r="V8798" i="1"/>
  <c r="X8798" i="1" s="1"/>
  <c r="Y8797" i="1"/>
  <c r="X8797" i="1"/>
  <c r="W8797" i="1"/>
  <c r="V8797" i="1"/>
  <c r="Y8796" i="1"/>
  <c r="W8796" i="1"/>
  <c r="V8796" i="1"/>
  <c r="X8796" i="1" s="1"/>
  <c r="Y8795" i="1"/>
  <c r="W8795" i="1"/>
  <c r="V8795" i="1"/>
  <c r="X8795" i="1" s="1"/>
  <c r="Y8794" i="1"/>
  <c r="W8794" i="1"/>
  <c r="V8794" i="1"/>
  <c r="X8794" i="1" s="1"/>
  <c r="Y8793" i="1"/>
  <c r="W8793" i="1"/>
  <c r="V8793" i="1"/>
  <c r="X8793" i="1" s="1"/>
  <c r="Y8792" i="1"/>
  <c r="X8792" i="1"/>
  <c r="W8792" i="1"/>
  <c r="V8792" i="1"/>
  <c r="Y8791" i="1"/>
  <c r="W8791" i="1"/>
  <c r="V8791" i="1"/>
  <c r="X8791" i="1" s="1"/>
  <c r="Y8790" i="1"/>
  <c r="W8790" i="1"/>
  <c r="V8790" i="1"/>
  <c r="X8790" i="1" s="1"/>
  <c r="Y8789" i="1"/>
  <c r="X8789" i="1"/>
  <c r="W8789" i="1"/>
  <c r="V8789" i="1"/>
  <c r="Y8788" i="1"/>
  <c r="W8788" i="1"/>
  <c r="V8788" i="1"/>
  <c r="X8788" i="1" s="1"/>
  <c r="Y8787" i="1"/>
  <c r="W8787" i="1"/>
  <c r="V8787" i="1"/>
  <c r="X8787" i="1" s="1"/>
  <c r="Y8786" i="1"/>
  <c r="W8786" i="1"/>
  <c r="V8786" i="1"/>
  <c r="X8786" i="1" s="1"/>
  <c r="Y8785" i="1"/>
  <c r="W8785" i="1"/>
  <c r="V8785" i="1"/>
  <c r="X8785" i="1" s="1"/>
  <c r="Y8784" i="1"/>
  <c r="W8784" i="1"/>
  <c r="V8784" i="1"/>
  <c r="X8784" i="1" s="1"/>
  <c r="Y8783" i="1"/>
  <c r="W8783" i="1"/>
  <c r="V8783" i="1"/>
  <c r="X8783" i="1" s="1"/>
  <c r="Y8782" i="1"/>
  <c r="W8782" i="1"/>
  <c r="V8782" i="1"/>
  <c r="X8782" i="1" s="1"/>
  <c r="Y8781" i="1"/>
  <c r="W8781" i="1"/>
  <c r="V8781" i="1"/>
  <c r="X8781" i="1" s="1"/>
  <c r="Y8780" i="1"/>
  <c r="W8780" i="1"/>
  <c r="V8780" i="1"/>
  <c r="X8780" i="1" s="1"/>
  <c r="Y8779" i="1"/>
  <c r="W8779" i="1"/>
  <c r="V8779" i="1"/>
  <c r="X8779" i="1" s="1"/>
  <c r="Y8778" i="1"/>
  <c r="W8778" i="1"/>
  <c r="V8778" i="1"/>
  <c r="X8778" i="1" s="1"/>
  <c r="Y8777" i="1"/>
  <c r="W8777" i="1"/>
  <c r="V8777" i="1"/>
  <c r="X8777" i="1" s="1"/>
  <c r="Y8776" i="1"/>
  <c r="W8776" i="1"/>
  <c r="V8776" i="1"/>
  <c r="X8776" i="1" s="1"/>
  <c r="Y8775" i="1"/>
  <c r="W8775" i="1"/>
  <c r="V8775" i="1"/>
  <c r="X8775" i="1" s="1"/>
  <c r="Y8774" i="1"/>
  <c r="W8774" i="1"/>
  <c r="V8774" i="1"/>
  <c r="X8774" i="1" s="1"/>
  <c r="Y8773" i="1"/>
  <c r="W8773" i="1"/>
  <c r="V8773" i="1"/>
  <c r="X8773" i="1" s="1"/>
  <c r="Y8772" i="1"/>
  <c r="W8772" i="1"/>
  <c r="V8772" i="1"/>
  <c r="X8772" i="1" s="1"/>
  <c r="Y8771" i="1"/>
  <c r="W8771" i="1"/>
  <c r="V8771" i="1"/>
  <c r="X8771" i="1" s="1"/>
  <c r="Y8770" i="1"/>
  <c r="W8770" i="1"/>
  <c r="V8770" i="1"/>
  <c r="X8770" i="1" s="1"/>
  <c r="Y8769" i="1"/>
  <c r="W8769" i="1"/>
  <c r="V8769" i="1"/>
  <c r="X8769" i="1" s="1"/>
  <c r="Y8768" i="1"/>
  <c r="W8768" i="1"/>
  <c r="V8768" i="1"/>
  <c r="X8768" i="1" s="1"/>
  <c r="Y8767" i="1"/>
  <c r="W8767" i="1"/>
  <c r="V8767" i="1"/>
  <c r="X8767" i="1" s="1"/>
  <c r="Y8766" i="1"/>
  <c r="X8766" i="1"/>
  <c r="W8766" i="1"/>
  <c r="V8766" i="1"/>
  <c r="Y8765" i="1"/>
  <c r="W8765" i="1"/>
  <c r="V8765" i="1"/>
  <c r="X8765" i="1" s="1"/>
  <c r="Y8764" i="1"/>
  <c r="W8764" i="1"/>
  <c r="V8764" i="1"/>
  <c r="X8764" i="1" s="1"/>
  <c r="Y8763" i="1"/>
  <c r="W8763" i="1"/>
  <c r="V8763" i="1"/>
  <c r="X8763" i="1" s="1"/>
  <c r="Y8762" i="1"/>
  <c r="W8762" i="1"/>
  <c r="V8762" i="1"/>
  <c r="X8762" i="1" s="1"/>
  <c r="Y8761" i="1"/>
  <c r="W8761" i="1"/>
  <c r="V8761" i="1"/>
  <c r="X8761" i="1" s="1"/>
  <c r="Y8760" i="1"/>
  <c r="W8760" i="1"/>
  <c r="V8760" i="1"/>
  <c r="X8760" i="1" s="1"/>
  <c r="Y8759" i="1"/>
  <c r="W8759" i="1"/>
  <c r="V8759" i="1"/>
  <c r="X8759" i="1" s="1"/>
  <c r="Y8758" i="1"/>
  <c r="W8758" i="1"/>
  <c r="V8758" i="1"/>
  <c r="X8758" i="1" s="1"/>
  <c r="Y8757" i="1"/>
  <c r="W8757" i="1"/>
  <c r="V8757" i="1"/>
  <c r="X8757" i="1" s="1"/>
  <c r="Y8756" i="1"/>
  <c r="W8756" i="1"/>
  <c r="V8756" i="1"/>
  <c r="X8756" i="1" s="1"/>
  <c r="Y8755" i="1"/>
  <c r="W8755" i="1"/>
  <c r="V8755" i="1"/>
  <c r="X8755" i="1" s="1"/>
  <c r="Y8754" i="1"/>
  <c r="W8754" i="1"/>
  <c r="V8754" i="1"/>
  <c r="X8754" i="1" s="1"/>
  <c r="Y8753" i="1"/>
  <c r="W8753" i="1"/>
  <c r="V8753" i="1"/>
  <c r="X8753" i="1" s="1"/>
  <c r="Y8752" i="1"/>
  <c r="W8752" i="1"/>
  <c r="V8752" i="1"/>
  <c r="X8752" i="1" s="1"/>
  <c r="Y8751" i="1"/>
  <c r="W8751" i="1"/>
  <c r="V8751" i="1"/>
  <c r="X8751" i="1" s="1"/>
  <c r="Y8750" i="1"/>
  <c r="W8750" i="1"/>
  <c r="V8750" i="1"/>
  <c r="X8750" i="1" s="1"/>
  <c r="Y8749" i="1"/>
  <c r="W8749" i="1"/>
  <c r="V8749" i="1"/>
  <c r="X8749" i="1" s="1"/>
  <c r="Y8748" i="1"/>
  <c r="W8748" i="1"/>
  <c r="V8748" i="1"/>
  <c r="X8748" i="1" s="1"/>
  <c r="Y8747" i="1"/>
  <c r="W8747" i="1"/>
  <c r="V8747" i="1"/>
  <c r="X8747" i="1" s="1"/>
  <c r="Y8746" i="1"/>
  <c r="W8746" i="1"/>
  <c r="V8746" i="1"/>
  <c r="X8746" i="1" s="1"/>
  <c r="Y8745" i="1"/>
  <c r="W8745" i="1"/>
  <c r="V8745" i="1"/>
  <c r="X8745" i="1" s="1"/>
  <c r="Y8744" i="1"/>
  <c r="W8744" i="1"/>
  <c r="V8744" i="1"/>
  <c r="X8744" i="1" s="1"/>
  <c r="Y8743" i="1"/>
  <c r="W8743" i="1"/>
  <c r="V8743" i="1"/>
  <c r="X8743" i="1" s="1"/>
  <c r="Y8742" i="1"/>
  <c r="W8742" i="1"/>
  <c r="V8742" i="1"/>
  <c r="X8742" i="1" s="1"/>
  <c r="Y8741" i="1"/>
  <c r="W8741" i="1"/>
  <c r="V8741" i="1"/>
  <c r="X8741" i="1" s="1"/>
  <c r="Y8740" i="1"/>
  <c r="W8740" i="1"/>
  <c r="V8740" i="1"/>
  <c r="X8740" i="1" s="1"/>
  <c r="Y8739" i="1"/>
  <c r="W8739" i="1"/>
  <c r="V8739" i="1"/>
  <c r="X8739" i="1" s="1"/>
  <c r="Y8738" i="1"/>
  <c r="W8738" i="1"/>
  <c r="V8738" i="1"/>
  <c r="X8738" i="1" s="1"/>
  <c r="Y8737" i="1"/>
  <c r="W8737" i="1"/>
  <c r="V8737" i="1"/>
  <c r="X8737" i="1" s="1"/>
  <c r="Y8736" i="1"/>
  <c r="W8736" i="1"/>
  <c r="V8736" i="1"/>
  <c r="X8736" i="1" s="1"/>
  <c r="Y8735" i="1"/>
  <c r="W8735" i="1"/>
  <c r="V8735" i="1"/>
  <c r="X8735" i="1" s="1"/>
  <c r="Y8734" i="1"/>
  <c r="W8734" i="1"/>
  <c r="V8734" i="1"/>
  <c r="X8734" i="1" s="1"/>
  <c r="Y8733" i="1"/>
  <c r="W8733" i="1"/>
  <c r="V8733" i="1"/>
  <c r="X8733" i="1" s="1"/>
  <c r="Y8732" i="1"/>
  <c r="W8732" i="1"/>
  <c r="V8732" i="1"/>
  <c r="X8732" i="1" s="1"/>
  <c r="Y8731" i="1"/>
  <c r="W8731" i="1"/>
  <c r="V8731" i="1"/>
  <c r="X8731" i="1" s="1"/>
  <c r="Y8730" i="1"/>
  <c r="W8730" i="1"/>
  <c r="V8730" i="1"/>
  <c r="X8730" i="1" s="1"/>
  <c r="Y8729" i="1"/>
  <c r="W8729" i="1"/>
  <c r="V8729" i="1"/>
  <c r="X8729" i="1" s="1"/>
  <c r="Y8728" i="1"/>
  <c r="W8728" i="1"/>
  <c r="V8728" i="1"/>
  <c r="X8728" i="1" s="1"/>
  <c r="Y8727" i="1"/>
  <c r="W8727" i="1"/>
  <c r="V8727" i="1"/>
  <c r="X8727" i="1" s="1"/>
  <c r="Y8726" i="1"/>
  <c r="W8726" i="1"/>
  <c r="V8726" i="1"/>
  <c r="X8726" i="1" s="1"/>
  <c r="Y8725" i="1"/>
  <c r="W8725" i="1"/>
  <c r="V8725" i="1"/>
  <c r="X8725" i="1" s="1"/>
  <c r="Y8724" i="1"/>
  <c r="W8724" i="1"/>
  <c r="V8724" i="1"/>
  <c r="X8724" i="1" s="1"/>
  <c r="Y8723" i="1"/>
  <c r="W8723" i="1"/>
  <c r="V8723" i="1"/>
  <c r="X8723" i="1" s="1"/>
  <c r="Y8722" i="1"/>
  <c r="W8722" i="1"/>
  <c r="V8722" i="1"/>
  <c r="X8722" i="1" s="1"/>
  <c r="Y8721" i="1"/>
  <c r="W8721" i="1"/>
  <c r="V8721" i="1"/>
  <c r="X8721" i="1" s="1"/>
  <c r="Y8720" i="1"/>
  <c r="W8720" i="1"/>
  <c r="V8720" i="1"/>
  <c r="X8720" i="1" s="1"/>
  <c r="Y8719" i="1"/>
  <c r="W8719" i="1"/>
  <c r="V8719" i="1"/>
  <c r="X8719" i="1" s="1"/>
  <c r="Y8718" i="1"/>
  <c r="W8718" i="1"/>
  <c r="V8718" i="1"/>
  <c r="X8718" i="1" s="1"/>
  <c r="Y8717" i="1"/>
  <c r="W8717" i="1"/>
  <c r="V8717" i="1"/>
  <c r="X8717" i="1" s="1"/>
  <c r="Y8716" i="1"/>
  <c r="W8716" i="1"/>
  <c r="V8716" i="1"/>
  <c r="X8716" i="1" s="1"/>
  <c r="Y8715" i="1"/>
  <c r="W8715" i="1"/>
  <c r="V8715" i="1"/>
  <c r="X8715" i="1" s="1"/>
  <c r="Y8714" i="1"/>
  <c r="W8714" i="1"/>
  <c r="V8714" i="1"/>
  <c r="X8714" i="1" s="1"/>
  <c r="Y8713" i="1"/>
  <c r="W8713" i="1"/>
  <c r="V8713" i="1"/>
  <c r="X8713" i="1" s="1"/>
  <c r="Y8712" i="1"/>
  <c r="W8712" i="1"/>
  <c r="V8712" i="1"/>
  <c r="X8712" i="1" s="1"/>
  <c r="Y8711" i="1"/>
  <c r="W8711" i="1"/>
  <c r="V8711" i="1"/>
  <c r="X8711" i="1" s="1"/>
  <c r="Y8710" i="1"/>
  <c r="W8710" i="1"/>
  <c r="V8710" i="1"/>
  <c r="X8710" i="1" s="1"/>
  <c r="Y8709" i="1"/>
  <c r="W8709" i="1"/>
  <c r="V8709" i="1"/>
  <c r="X8709" i="1" s="1"/>
  <c r="Y8708" i="1"/>
  <c r="W8708" i="1"/>
  <c r="V8708" i="1"/>
  <c r="X8708" i="1" s="1"/>
  <c r="Y8707" i="1"/>
  <c r="W8707" i="1"/>
  <c r="V8707" i="1"/>
  <c r="X8707" i="1" s="1"/>
  <c r="Y8706" i="1"/>
  <c r="W8706" i="1"/>
  <c r="V8706" i="1"/>
  <c r="X8706" i="1" s="1"/>
  <c r="Y8705" i="1"/>
  <c r="W8705" i="1"/>
  <c r="V8705" i="1"/>
  <c r="X8705" i="1" s="1"/>
  <c r="Y8704" i="1"/>
  <c r="W8704" i="1"/>
  <c r="V8704" i="1"/>
  <c r="X8704" i="1" s="1"/>
  <c r="Y8703" i="1"/>
  <c r="W8703" i="1"/>
  <c r="V8703" i="1"/>
  <c r="X8703" i="1" s="1"/>
  <c r="Y8702" i="1"/>
  <c r="W8702" i="1"/>
  <c r="V8702" i="1"/>
  <c r="X8702" i="1" s="1"/>
  <c r="Y8701" i="1"/>
  <c r="W8701" i="1"/>
  <c r="V8701" i="1"/>
  <c r="X8701" i="1" s="1"/>
  <c r="Y8700" i="1"/>
  <c r="X8700" i="1"/>
  <c r="W8700" i="1"/>
  <c r="V8700" i="1"/>
  <c r="Y8699" i="1"/>
  <c r="W8699" i="1"/>
  <c r="V8699" i="1"/>
  <c r="X8699" i="1" s="1"/>
  <c r="Y8698" i="1"/>
  <c r="W8698" i="1"/>
  <c r="V8698" i="1"/>
  <c r="X8698" i="1" s="1"/>
  <c r="Y8697" i="1"/>
  <c r="W8697" i="1"/>
  <c r="V8697" i="1"/>
  <c r="X8697" i="1" s="1"/>
  <c r="Y8696" i="1"/>
  <c r="W8696" i="1"/>
  <c r="V8696" i="1"/>
  <c r="X8696" i="1" s="1"/>
  <c r="Y8695" i="1"/>
  <c r="W8695" i="1"/>
  <c r="V8695" i="1"/>
  <c r="X8695" i="1" s="1"/>
  <c r="Y8694" i="1"/>
  <c r="W8694" i="1"/>
  <c r="V8694" i="1"/>
  <c r="X8694" i="1" s="1"/>
  <c r="Y8693" i="1"/>
  <c r="W8693" i="1"/>
  <c r="V8693" i="1"/>
  <c r="X8693" i="1" s="1"/>
  <c r="Y8692" i="1"/>
  <c r="W8692" i="1"/>
  <c r="V8692" i="1"/>
  <c r="X8692" i="1" s="1"/>
  <c r="Y8691" i="1"/>
  <c r="W8691" i="1"/>
  <c r="V8691" i="1"/>
  <c r="X8691" i="1" s="1"/>
  <c r="Y8690" i="1"/>
  <c r="W8690" i="1"/>
  <c r="V8690" i="1"/>
  <c r="X8690" i="1" s="1"/>
  <c r="Y8689" i="1"/>
  <c r="W8689" i="1"/>
  <c r="V8689" i="1"/>
  <c r="X8689" i="1" s="1"/>
  <c r="Y8688" i="1"/>
  <c r="W8688" i="1"/>
  <c r="V8688" i="1"/>
  <c r="X8688" i="1" s="1"/>
  <c r="Y8687" i="1"/>
  <c r="W8687" i="1"/>
  <c r="V8687" i="1"/>
  <c r="X8687" i="1" s="1"/>
  <c r="Y8686" i="1"/>
  <c r="W8686" i="1"/>
  <c r="V8686" i="1"/>
  <c r="X8686" i="1" s="1"/>
  <c r="Y8685" i="1"/>
  <c r="X8685" i="1"/>
  <c r="W8685" i="1"/>
  <c r="V8685" i="1"/>
  <c r="Y8684" i="1"/>
  <c r="W8684" i="1"/>
  <c r="V8684" i="1"/>
  <c r="X8684" i="1" s="1"/>
  <c r="Y8683" i="1"/>
  <c r="W8683" i="1"/>
  <c r="V8683" i="1"/>
  <c r="X8683" i="1" s="1"/>
  <c r="Y8682" i="1"/>
  <c r="W8682" i="1"/>
  <c r="V8682" i="1"/>
  <c r="X8682" i="1" s="1"/>
  <c r="Y8681" i="1"/>
  <c r="W8681" i="1"/>
  <c r="V8681" i="1"/>
  <c r="X8681" i="1" s="1"/>
  <c r="Y8680" i="1"/>
  <c r="W8680" i="1"/>
  <c r="V8680" i="1"/>
  <c r="X8680" i="1" s="1"/>
  <c r="Y8679" i="1"/>
  <c r="W8679" i="1"/>
  <c r="V8679" i="1"/>
  <c r="X8679" i="1" s="1"/>
  <c r="Y8678" i="1"/>
  <c r="W8678" i="1"/>
  <c r="V8678" i="1"/>
  <c r="X8678" i="1" s="1"/>
  <c r="Y8677" i="1"/>
  <c r="W8677" i="1"/>
  <c r="V8677" i="1"/>
  <c r="X8677" i="1" s="1"/>
  <c r="Y8676" i="1"/>
  <c r="X8676" i="1"/>
  <c r="W8676" i="1"/>
  <c r="V8676" i="1"/>
  <c r="Y8675" i="1"/>
  <c r="W8675" i="1"/>
  <c r="V8675" i="1"/>
  <c r="X8675" i="1" s="1"/>
  <c r="Y8674" i="1"/>
  <c r="W8674" i="1"/>
  <c r="V8674" i="1"/>
  <c r="X8674" i="1" s="1"/>
  <c r="Y8673" i="1"/>
  <c r="W8673" i="1"/>
  <c r="V8673" i="1"/>
  <c r="X8673" i="1" s="1"/>
  <c r="Y8672" i="1"/>
  <c r="W8672" i="1"/>
  <c r="V8672" i="1"/>
  <c r="X8672" i="1" s="1"/>
  <c r="Y8671" i="1"/>
  <c r="W8671" i="1"/>
  <c r="V8671" i="1"/>
  <c r="X8671" i="1" s="1"/>
  <c r="Y8670" i="1"/>
  <c r="W8670" i="1"/>
  <c r="V8670" i="1"/>
  <c r="X8670" i="1" s="1"/>
  <c r="Y8669" i="1"/>
  <c r="W8669" i="1"/>
  <c r="V8669" i="1"/>
  <c r="X8669" i="1" s="1"/>
  <c r="Y8668" i="1"/>
  <c r="W8668" i="1"/>
  <c r="V8668" i="1"/>
  <c r="X8668" i="1" s="1"/>
  <c r="Y8667" i="1"/>
  <c r="W8667" i="1"/>
  <c r="V8667" i="1"/>
  <c r="X8667" i="1" s="1"/>
  <c r="Y8666" i="1"/>
  <c r="X8666" i="1"/>
  <c r="W8666" i="1"/>
  <c r="V8666" i="1"/>
  <c r="Y8665" i="1"/>
  <c r="W8665" i="1"/>
  <c r="V8665" i="1"/>
  <c r="X8665" i="1" s="1"/>
  <c r="Y8664" i="1"/>
  <c r="W8664" i="1"/>
  <c r="V8664" i="1"/>
  <c r="X8664" i="1" s="1"/>
  <c r="Y8663" i="1"/>
  <c r="W8663" i="1"/>
  <c r="V8663" i="1"/>
  <c r="X8663" i="1" s="1"/>
  <c r="Y8662" i="1"/>
  <c r="W8662" i="1"/>
  <c r="V8662" i="1"/>
  <c r="X8662" i="1" s="1"/>
  <c r="Y8661" i="1"/>
  <c r="W8661" i="1"/>
  <c r="V8661" i="1"/>
  <c r="X8661" i="1" s="1"/>
  <c r="Y8660" i="1"/>
  <c r="X8660" i="1"/>
  <c r="W8660" i="1"/>
  <c r="V8660" i="1"/>
  <c r="Y8659" i="1"/>
  <c r="W8659" i="1"/>
  <c r="V8659" i="1"/>
  <c r="X8659" i="1" s="1"/>
  <c r="Y8658" i="1"/>
  <c r="W8658" i="1"/>
  <c r="V8658" i="1"/>
  <c r="X8658" i="1" s="1"/>
  <c r="Y8657" i="1"/>
  <c r="W8657" i="1"/>
  <c r="V8657" i="1"/>
  <c r="X8657" i="1" s="1"/>
  <c r="Y8656" i="1"/>
  <c r="W8656" i="1"/>
  <c r="V8656" i="1"/>
  <c r="X8656" i="1" s="1"/>
  <c r="Y8655" i="1"/>
  <c r="X8655" i="1"/>
  <c r="W8655" i="1"/>
  <c r="V8655" i="1"/>
  <c r="Y8654" i="1"/>
  <c r="W8654" i="1"/>
  <c r="V8654" i="1"/>
  <c r="X8654" i="1" s="1"/>
  <c r="Y8653" i="1"/>
  <c r="W8653" i="1"/>
  <c r="V8653" i="1"/>
  <c r="X8653" i="1" s="1"/>
  <c r="Y8652" i="1"/>
  <c r="W8652" i="1"/>
  <c r="V8652" i="1"/>
  <c r="X8652" i="1" s="1"/>
  <c r="Y8651" i="1"/>
  <c r="W8651" i="1"/>
  <c r="V8651" i="1"/>
  <c r="X8651" i="1" s="1"/>
  <c r="Y8650" i="1"/>
  <c r="W8650" i="1"/>
  <c r="V8650" i="1"/>
  <c r="X8650" i="1" s="1"/>
  <c r="Y8649" i="1"/>
  <c r="W8649" i="1"/>
  <c r="V8649" i="1"/>
  <c r="X8649" i="1" s="1"/>
  <c r="Y8648" i="1"/>
  <c r="W8648" i="1"/>
  <c r="V8648" i="1"/>
  <c r="X8648" i="1" s="1"/>
  <c r="Y8647" i="1"/>
  <c r="W8647" i="1"/>
  <c r="V8647" i="1"/>
  <c r="X8647" i="1" s="1"/>
  <c r="Y8646" i="1"/>
  <c r="W8646" i="1"/>
  <c r="V8646" i="1"/>
  <c r="X8646" i="1" s="1"/>
  <c r="Y8645" i="1"/>
  <c r="W8645" i="1"/>
  <c r="V8645" i="1"/>
  <c r="X8645" i="1" s="1"/>
  <c r="Y8644" i="1"/>
  <c r="W8644" i="1"/>
  <c r="V8644" i="1"/>
  <c r="X8644" i="1" s="1"/>
  <c r="Y8643" i="1"/>
  <c r="W8643" i="1"/>
  <c r="V8643" i="1"/>
  <c r="X8643" i="1" s="1"/>
  <c r="Y8642" i="1"/>
  <c r="W8642" i="1"/>
  <c r="V8642" i="1"/>
  <c r="X8642" i="1" s="1"/>
  <c r="Y8641" i="1"/>
  <c r="W8641" i="1"/>
  <c r="V8641" i="1"/>
  <c r="X8641" i="1" s="1"/>
  <c r="Y8640" i="1"/>
  <c r="W8640" i="1"/>
  <c r="V8640" i="1"/>
  <c r="X8640" i="1" s="1"/>
  <c r="Y8639" i="1"/>
  <c r="W8639" i="1"/>
  <c r="V8639" i="1"/>
  <c r="X8639" i="1" s="1"/>
  <c r="Y8638" i="1"/>
  <c r="W8638" i="1"/>
  <c r="V8638" i="1"/>
  <c r="X8638" i="1" s="1"/>
  <c r="Y8637" i="1"/>
  <c r="W8637" i="1"/>
  <c r="V8637" i="1"/>
  <c r="X8637" i="1" s="1"/>
  <c r="Y8636" i="1"/>
  <c r="W8636" i="1"/>
  <c r="V8636" i="1"/>
  <c r="X8636" i="1" s="1"/>
  <c r="Y8635" i="1"/>
  <c r="W8635" i="1"/>
  <c r="V8635" i="1"/>
  <c r="X8635" i="1" s="1"/>
  <c r="Y8634" i="1"/>
  <c r="X8634" i="1"/>
  <c r="W8634" i="1"/>
  <c r="V8634" i="1"/>
  <c r="Y8633" i="1"/>
  <c r="W8633" i="1"/>
  <c r="V8633" i="1"/>
  <c r="X8633" i="1" s="1"/>
  <c r="Y8632" i="1"/>
  <c r="W8632" i="1"/>
  <c r="V8632" i="1"/>
  <c r="X8632" i="1" s="1"/>
  <c r="Y8631" i="1"/>
  <c r="W8631" i="1"/>
  <c r="V8631" i="1"/>
  <c r="X8631" i="1" s="1"/>
  <c r="Y8630" i="1"/>
  <c r="W8630" i="1"/>
  <c r="V8630" i="1"/>
  <c r="X8630" i="1" s="1"/>
  <c r="Y8629" i="1"/>
  <c r="W8629" i="1"/>
  <c r="V8629" i="1"/>
  <c r="X8629" i="1" s="1"/>
  <c r="Y8628" i="1"/>
  <c r="W8628" i="1"/>
  <c r="V8628" i="1"/>
  <c r="X8628" i="1" s="1"/>
  <c r="Y8627" i="1"/>
  <c r="W8627" i="1"/>
  <c r="V8627" i="1"/>
  <c r="X8627" i="1" s="1"/>
  <c r="Y8626" i="1"/>
  <c r="W8626" i="1"/>
  <c r="V8626" i="1"/>
  <c r="X8626" i="1" s="1"/>
  <c r="Y8625" i="1"/>
  <c r="W8625" i="1"/>
  <c r="V8625" i="1"/>
  <c r="X8625" i="1" s="1"/>
  <c r="Y8624" i="1"/>
  <c r="W8624" i="1"/>
  <c r="V8624" i="1"/>
  <c r="X8624" i="1" s="1"/>
  <c r="Y8623" i="1"/>
  <c r="W8623" i="1"/>
  <c r="V8623" i="1"/>
  <c r="X8623" i="1" s="1"/>
  <c r="Y8622" i="1"/>
  <c r="W8622" i="1"/>
  <c r="V8622" i="1"/>
  <c r="X8622" i="1" s="1"/>
  <c r="Y8621" i="1"/>
  <c r="X8621" i="1"/>
  <c r="W8621" i="1"/>
  <c r="V8621" i="1"/>
  <c r="Y8620" i="1"/>
  <c r="W8620" i="1"/>
  <c r="V8620" i="1"/>
  <c r="X8620" i="1" s="1"/>
  <c r="Y8619" i="1"/>
  <c r="X8619" i="1"/>
  <c r="W8619" i="1"/>
  <c r="V8619" i="1"/>
  <c r="Y8618" i="1"/>
  <c r="W8618" i="1"/>
  <c r="V8618" i="1"/>
  <c r="X8618" i="1" s="1"/>
  <c r="Y8617" i="1"/>
  <c r="W8617" i="1"/>
  <c r="V8617" i="1"/>
  <c r="X8617" i="1" s="1"/>
  <c r="Y8616" i="1"/>
  <c r="W8616" i="1"/>
  <c r="V8616" i="1"/>
  <c r="X8616" i="1" s="1"/>
  <c r="Y8615" i="1"/>
  <c r="W8615" i="1"/>
  <c r="V8615" i="1"/>
  <c r="X8615" i="1" s="1"/>
  <c r="Y8614" i="1"/>
  <c r="W8614" i="1"/>
  <c r="V8614" i="1"/>
  <c r="X8614" i="1" s="1"/>
  <c r="Y8613" i="1"/>
  <c r="W8613" i="1"/>
  <c r="V8613" i="1"/>
  <c r="X8613" i="1" s="1"/>
  <c r="Y8612" i="1"/>
  <c r="W8612" i="1"/>
  <c r="V8612" i="1"/>
  <c r="X8612" i="1" s="1"/>
  <c r="Y8611" i="1"/>
  <c r="W8611" i="1"/>
  <c r="V8611" i="1"/>
  <c r="X8611" i="1" s="1"/>
  <c r="Y8610" i="1"/>
  <c r="W8610" i="1"/>
  <c r="V8610" i="1"/>
  <c r="X8610" i="1" s="1"/>
  <c r="Y8609" i="1"/>
  <c r="W8609" i="1"/>
  <c r="V8609" i="1"/>
  <c r="X8609" i="1" s="1"/>
  <c r="Y8608" i="1"/>
  <c r="W8608" i="1"/>
  <c r="V8608" i="1"/>
  <c r="X8608" i="1" s="1"/>
  <c r="Y8607" i="1"/>
  <c r="W8607" i="1"/>
  <c r="V8607" i="1"/>
  <c r="X8607" i="1" s="1"/>
  <c r="Y8606" i="1"/>
  <c r="X8606" i="1"/>
  <c r="W8606" i="1"/>
  <c r="V8606" i="1"/>
  <c r="Y8605" i="1"/>
  <c r="W8605" i="1"/>
  <c r="V8605" i="1"/>
  <c r="X8605" i="1" s="1"/>
  <c r="Y8604" i="1"/>
  <c r="W8604" i="1"/>
  <c r="V8604" i="1"/>
  <c r="X8604" i="1" s="1"/>
  <c r="Y8603" i="1"/>
  <c r="W8603" i="1"/>
  <c r="V8603" i="1"/>
  <c r="X8603" i="1" s="1"/>
  <c r="Y8602" i="1"/>
  <c r="W8602" i="1"/>
  <c r="V8602" i="1"/>
  <c r="X8602" i="1" s="1"/>
  <c r="Y8601" i="1"/>
  <c r="X8601" i="1"/>
  <c r="W8601" i="1"/>
  <c r="V8601" i="1"/>
  <c r="Y8600" i="1"/>
  <c r="W8600" i="1"/>
  <c r="V8600" i="1"/>
  <c r="X8600" i="1" s="1"/>
  <c r="Y8599" i="1"/>
  <c r="W8599" i="1"/>
  <c r="V8599" i="1"/>
  <c r="X8599" i="1" s="1"/>
  <c r="Y8598" i="1"/>
  <c r="W8598" i="1"/>
  <c r="V8598" i="1"/>
  <c r="X8598" i="1" s="1"/>
  <c r="Y8597" i="1"/>
  <c r="W8597" i="1"/>
  <c r="V8597" i="1"/>
  <c r="X8597" i="1" s="1"/>
  <c r="Y8596" i="1"/>
  <c r="W8596" i="1"/>
  <c r="V8596" i="1"/>
  <c r="X8596" i="1" s="1"/>
  <c r="Y8595" i="1"/>
  <c r="X8595" i="1"/>
  <c r="W8595" i="1"/>
  <c r="V8595" i="1"/>
  <c r="Y8594" i="1"/>
  <c r="W8594" i="1"/>
  <c r="V8594" i="1"/>
  <c r="X8594" i="1" s="1"/>
  <c r="Y8593" i="1"/>
  <c r="W8593" i="1"/>
  <c r="V8593" i="1"/>
  <c r="X8593" i="1" s="1"/>
  <c r="Y8592" i="1"/>
  <c r="W8592" i="1"/>
  <c r="V8592" i="1"/>
  <c r="X8592" i="1" s="1"/>
  <c r="Y8591" i="1"/>
  <c r="W8591" i="1"/>
  <c r="V8591" i="1"/>
  <c r="X8591" i="1" s="1"/>
  <c r="Y8590" i="1"/>
  <c r="W8590" i="1"/>
  <c r="V8590" i="1"/>
  <c r="X8590" i="1" s="1"/>
  <c r="Y8589" i="1"/>
  <c r="W8589" i="1"/>
  <c r="V8589" i="1"/>
  <c r="X8589" i="1" s="1"/>
  <c r="Y8588" i="1"/>
  <c r="W8588" i="1"/>
  <c r="V8588" i="1"/>
  <c r="X8588" i="1" s="1"/>
  <c r="Y8587" i="1"/>
  <c r="W8587" i="1"/>
  <c r="V8587" i="1"/>
  <c r="X8587" i="1" s="1"/>
  <c r="Y8586" i="1"/>
  <c r="W8586" i="1"/>
  <c r="V8586" i="1"/>
  <c r="X8586" i="1" s="1"/>
  <c r="Y8585" i="1"/>
  <c r="W8585" i="1"/>
  <c r="V8585" i="1"/>
  <c r="X8585" i="1" s="1"/>
  <c r="Y8584" i="1"/>
  <c r="W8584" i="1"/>
  <c r="V8584" i="1"/>
  <c r="X8584" i="1" s="1"/>
  <c r="Y8583" i="1"/>
  <c r="W8583" i="1"/>
  <c r="V8583" i="1"/>
  <c r="X8583" i="1" s="1"/>
  <c r="Y8582" i="1"/>
  <c r="X8582" i="1"/>
  <c r="W8582" i="1"/>
  <c r="V8582" i="1"/>
  <c r="Y8581" i="1"/>
  <c r="W8581" i="1"/>
  <c r="V8581" i="1"/>
  <c r="X8581" i="1" s="1"/>
  <c r="Y8580" i="1"/>
  <c r="W8580" i="1"/>
  <c r="V8580" i="1"/>
  <c r="X8580" i="1" s="1"/>
  <c r="Y8579" i="1"/>
  <c r="W8579" i="1"/>
  <c r="V8579" i="1"/>
  <c r="X8579" i="1" s="1"/>
  <c r="Y8578" i="1"/>
  <c r="W8578" i="1"/>
  <c r="V8578" i="1"/>
  <c r="X8578" i="1" s="1"/>
  <c r="Y8577" i="1"/>
  <c r="W8577" i="1"/>
  <c r="V8577" i="1"/>
  <c r="X8577" i="1" s="1"/>
  <c r="Y8576" i="1"/>
  <c r="W8576" i="1"/>
  <c r="V8576" i="1"/>
  <c r="X8576" i="1" s="1"/>
  <c r="Y8575" i="1"/>
  <c r="W8575" i="1"/>
  <c r="V8575" i="1"/>
  <c r="X8575" i="1" s="1"/>
  <c r="Y8574" i="1"/>
  <c r="W8574" i="1"/>
  <c r="V8574" i="1"/>
  <c r="X8574" i="1" s="1"/>
  <c r="Y8573" i="1"/>
  <c r="W8573" i="1"/>
  <c r="V8573" i="1"/>
  <c r="X8573" i="1" s="1"/>
  <c r="Y8572" i="1"/>
  <c r="W8572" i="1"/>
  <c r="V8572" i="1"/>
  <c r="X8572" i="1" s="1"/>
  <c r="Y8571" i="1"/>
  <c r="W8571" i="1"/>
  <c r="V8571" i="1"/>
  <c r="X8571" i="1" s="1"/>
  <c r="Y8570" i="1"/>
  <c r="W8570" i="1"/>
  <c r="V8570" i="1"/>
  <c r="X8570" i="1" s="1"/>
  <c r="Y8569" i="1"/>
  <c r="W8569" i="1"/>
  <c r="V8569" i="1"/>
  <c r="X8569" i="1" s="1"/>
  <c r="Y8568" i="1"/>
  <c r="X8568" i="1"/>
  <c r="W8568" i="1"/>
  <c r="V8568" i="1"/>
  <c r="Y8567" i="1"/>
  <c r="W8567" i="1"/>
  <c r="V8567" i="1"/>
  <c r="X8567" i="1" s="1"/>
  <c r="Y8566" i="1"/>
  <c r="W8566" i="1"/>
  <c r="V8566" i="1"/>
  <c r="X8566" i="1" s="1"/>
  <c r="Y8565" i="1"/>
  <c r="X8565" i="1"/>
  <c r="W8565" i="1"/>
  <c r="V8565" i="1"/>
  <c r="Y8564" i="1"/>
  <c r="W8564" i="1"/>
  <c r="V8564" i="1"/>
  <c r="X8564" i="1" s="1"/>
  <c r="Y8563" i="1"/>
  <c r="W8563" i="1"/>
  <c r="V8563" i="1"/>
  <c r="X8563" i="1" s="1"/>
  <c r="Y8562" i="1"/>
  <c r="W8562" i="1"/>
  <c r="V8562" i="1"/>
  <c r="X8562" i="1" s="1"/>
  <c r="Y8561" i="1"/>
  <c r="W8561" i="1"/>
  <c r="V8561" i="1"/>
  <c r="X8561" i="1" s="1"/>
  <c r="Y8560" i="1"/>
  <c r="W8560" i="1"/>
  <c r="V8560" i="1"/>
  <c r="X8560" i="1" s="1"/>
  <c r="Y8559" i="1"/>
  <c r="W8559" i="1"/>
  <c r="V8559" i="1"/>
  <c r="X8559" i="1" s="1"/>
  <c r="Y8558" i="1"/>
  <c r="W8558" i="1"/>
  <c r="V8558" i="1"/>
  <c r="X8558" i="1" s="1"/>
  <c r="Y8557" i="1"/>
  <c r="W8557" i="1"/>
  <c r="V8557" i="1"/>
  <c r="X8557" i="1" s="1"/>
  <c r="Y8556" i="1"/>
  <c r="W8556" i="1"/>
  <c r="V8556" i="1"/>
  <c r="X8556" i="1" s="1"/>
  <c r="Y8555" i="1"/>
  <c r="W8555" i="1"/>
  <c r="V8555" i="1"/>
  <c r="X8555" i="1" s="1"/>
  <c r="Y8554" i="1"/>
  <c r="W8554" i="1"/>
  <c r="V8554" i="1"/>
  <c r="X8554" i="1" s="1"/>
  <c r="Y8553" i="1"/>
  <c r="W8553" i="1"/>
  <c r="V8553" i="1"/>
  <c r="X8553" i="1" s="1"/>
  <c r="Y8552" i="1"/>
  <c r="W8552" i="1"/>
  <c r="V8552" i="1"/>
  <c r="X8552" i="1" s="1"/>
  <c r="Y8551" i="1"/>
  <c r="W8551" i="1"/>
  <c r="V8551" i="1"/>
  <c r="X8551" i="1" s="1"/>
  <c r="Y8550" i="1"/>
  <c r="W8550" i="1"/>
  <c r="V8550" i="1"/>
  <c r="X8550" i="1" s="1"/>
  <c r="Y8549" i="1"/>
  <c r="X8549" i="1"/>
  <c r="W8549" i="1"/>
  <c r="V8549" i="1"/>
  <c r="Y8548" i="1"/>
  <c r="W8548" i="1"/>
  <c r="V8548" i="1"/>
  <c r="X8548" i="1" s="1"/>
  <c r="Y8547" i="1"/>
  <c r="W8547" i="1"/>
  <c r="V8547" i="1"/>
  <c r="X8547" i="1" s="1"/>
  <c r="Y8546" i="1"/>
  <c r="W8546" i="1"/>
  <c r="V8546" i="1"/>
  <c r="X8546" i="1" s="1"/>
  <c r="Y8545" i="1"/>
  <c r="W8545" i="1"/>
  <c r="V8545" i="1"/>
  <c r="X8545" i="1" s="1"/>
  <c r="Y8544" i="1"/>
  <c r="W8544" i="1"/>
  <c r="V8544" i="1"/>
  <c r="X8544" i="1" s="1"/>
  <c r="Y8543" i="1"/>
  <c r="W8543" i="1"/>
  <c r="V8543" i="1"/>
  <c r="X8543" i="1" s="1"/>
  <c r="Y8542" i="1"/>
  <c r="W8542" i="1"/>
  <c r="V8542" i="1"/>
  <c r="X8542" i="1" s="1"/>
  <c r="Y8541" i="1"/>
  <c r="W8541" i="1"/>
  <c r="V8541" i="1"/>
  <c r="X8541" i="1" s="1"/>
  <c r="Y8540" i="1"/>
  <c r="W8540" i="1"/>
  <c r="V8540" i="1"/>
  <c r="X8540" i="1" s="1"/>
  <c r="Y8539" i="1"/>
  <c r="W8539" i="1"/>
  <c r="V8539" i="1"/>
  <c r="X8539" i="1" s="1"/>
  <c r="Y8538" i="1"/>
  <c r="W8538" i="1"/>
  <c r="V8538" i="1"/>
  <c r="X8538" i="1" s="1"/>
  <c r="Y8537" i="1"/>
  <c r="W8537" i="1"/>
  <c r="V8537" i="1"/>
  <c r="X8537" i="1" s="1"/>
  <c r="Y8536" i="1"/>
  <c r="W8536" i="1"/>
  <c r="V8536" i="1"/>
  <c r="X8536" i="1" s="1"/>
  <c r="Y8535" i="1"/>
  <c r="W8535" i="1"/>
  <c r="V8535" i="1"/>
  <c r="X8535" i="1" s="1"/>
  <c r="Y8534" i="1"/>
  <c r="W8534" i="1"/>
  <c r="V8534" i="1"/>
  <c r="X8534" i="1" s="1"/>
  <c r="Y8533" i="1"/>
  <c r="W8533" i="1"/>
  <c r="V8533" i="1"/>
  <c r="X8533" i="1" s="1"/>
  <c r="Y8532" i="1"/>
  <c r="W8532" i="1"/>
  <c r="V8532" i="1"/>
  <c r="X8532" i="1" s="1"/>
  <c r="Y8531" i="1"/>
  <c r="W8531" i="1"/>
  <c r="V8531" i="1"/>
  <c r="X8531" i="1" s="1"/>
  <c r="Y8530" i="1"/>
  <c r="W8530" i="1"/>
  <c r="V8530" i="1"/>
  <c r="X8530" i="1" s="1"/>
  <c r="Y8529" i="1"/>
  <c r="X8529" i="1"/>
  <c r="W8529" i="1"/>
  <c r="V8529" i="1"/>
  <c r="Y8528" i="1"/>
  <c r="X8528" i="1"/>
  <c r="W8528" i="1"/>
  <c r="V8528" i="1"/>
  <c r="Y8527" i="1"/>
  <c r="W8527" i="1"/>
  <c r="V8527" i="1"/>
  <c r="X8527" i="1" s="1"/>
  <c r="Y8526" i="1"/>
  <c r="W8526" i="1"/>
  <c r="V8526" i="1"/>
  <c r="X8526" i="1" s="1"/>
  <c r="Y8525" i="1"/>
  <c r="W8525" i="1"/>
  <c r="V8525" i="1"/>
  <c r="X8525" i="1" s="1"/>
  <c r="Y8524" i="1"/>
  <c r="W8524" i="1"/>
  <c r="V8524" i="1"/>
  <c r="X8524" i="1" s="1"/>
  <c r="Y8523" i="1"/>
  <c r="W8523" i="1"/>
  <c r="V8523" i="1"/>
  <c r="X8523" i="1" s="1"/>
  <c r="Y8522" i="1"/>
  <c r="W8522" i="1"/>
  <c r="V8522" i="1"/>
  <c r="X8522" i="1" s="1"/>
  <c r="Y8521" i="1"/>
  <c r="W8521" i="1"/>
  <c r="V8521" i="1"/>
  <c r="X8521" i="1" s="1"/>
  <c r="Y8520" i="1"/>
  <c r="W8520" i="1"/>
  <c r="V8520" i="1"/>
  <c r="X8520" i="1" s="1"/>
  <c r="Y8519" i="1"/>
  <c r="W8519" i="1"/>
  <c r="V8519" i="1"/>
  <c r="X8519" i="1" s="1"/>
  <c r="Y8518" i="1"/>
  <c r="W8518" i="1"/>
  <c r="V8518" i="1"/>
  <c r="X8518" i="1" s="1"/>
  <c r="Y8517" i="1"/>
  <c r="W8517" i="1"/>
  <c r="V8517" i="1"/>
  <c r="X8517" i="1" s="1"/>
  <c r="Y8516" i="1"/>
  <c r="W8516" i="1"/>
  <c r="V8516" i="1"/>
  <c r="X8516" i="1" s="1"/>
  <c r="Y8515" i="1"/>
  <c r="W8515" i="1"/>
  <c r="V8515" i="1"/>
  <c r="X8515" i="1" s="1"/>
  <c r="Y8514" i="1"/>
  <c r="W8514" i="1"/>
  <c r="V8514" i="1"/>
  <c r="X8514" i="1" s="1"/>
  <c r="Y8513" i="1"/>
  <c r="W8513" i="1"/>
  <c r="V8513" i="1"/>
  <c r="X8513" i="1" s="1"/>
  <c r="Y8512" i="1"/>
  <c r="W8512" i="1"/>
  <c r="V8512" i="1"/>
  <c r="X8512" i="1" s="1"/>
  <c r="Y8511" i="1"/>
  <c r="W8511" i="1"/>
  <c r="V8511" i="1"/>
  <c r="X8511" i="1" s="1"/>
  <c r="Y8510" i="1"/>
  <c r="W8510" i="1"/>
  <c r="V8510" i="1"/>
  <c r="X8510" i="1" s="1"/>
  <c r="Y8509" i="1"/>
  <c r="W8509" i="1"/>
  <c r="V8509" i="1"/>
  <c r="X8509" i="1" s="1"/>
  <c r="Y8508" i="1"/>
  <c r="W8508" i="1"/>
  <c r="V8508" i="1"/>
  <c r="X8508" i="1" s="1"/>
  <c r="Y8507" i="1"/>
  <c r="W8507" i="1"/>
  <c r="V8507" i="1"/>
  <c r="X8507" i="1" s="1"/>
  <c r="Y8506" i="1"/>
  <c r="W8506" i="1"/>
  <c r="V8506" i="1"/>
  <c r="X8506" i="1" s="1"/>
  <c r="Y8505" i="1"/>
  <c r="X8505" i="1"/>
  <c r="W8505" i="1"/>
  <c r="V8505" i="1"/>
  <c r="Y8504" i="1"/>
  <c r="W8504" i="1"/>
  <c r="V8504" i="1"/>
  <c r="X8504" i="1" s="1"/>
  <c r="Y8503" i="1"/>
  <c r="W8503" i="1"/>
  <c r="V8503" i="1"/>
  <c r="X8503" i="1" s="1"/>
  <c r="Y8502" i="1"/>
  <c r="W8502" i="1"/>
  <c r="V8502" i="1"/>
  <c r="X8502" i="1" s="1"/>
  <c r="Y8501" i="1"/>
  <c r="W8501" i="1"/>
  <c r="V8501" i="1"/>
  <c r="X8501" i="1" s="1"/>
  <c r="Y8500" i="1"/>
  <c r="W8500" i="1"/>
  <c r="V8500" i="1"/>
  <c r="X8500" i="1" s="1"/>
  <c r="Y8499" i="1"/>
  <c r="W8499" i="1"/>
  <c r="V8499" i="1"/>
  <c r="X8499" i="1" s="1"/>
  <c r="Y8498" i="1"/>
  <c r="W8498" i="1"/>
  <c r="V8498" i="1"/>
  <c r="X8498" i="1" s="1"/>
  <c r="Y8497" i="1"/>
  <c r="W8497" i="1"/>
  <c r="V8497" i="1"/>
  <c r="X8497" i="1" s="1"/>
  <c r="Y8496" i="1"/>
  <c r="W8496" i="1"/>
  <c r="V8496" i="1"/>
  <c r="X8496" i="1" s="1"/>
  <c r="Y8495" i="1"/>
  <c r="W8495" i="1"/>
  <c r="V8495" i="1"/>
  <c r="X8495" i="1" s="1"/>
  <c r="Y8494" i="1"/>
  <c r="W8494" i="1"/>
  <c r="V8494" i="1"/>
  <c r="X8494" i="1" s="1"/>
  <c r="Y8493" i="1"/>
  <c r="X8493" i="1"/>
  <c r="W8493" i="1"/>
  <c r="V8493" i="1"/>
  <c r="Y8492" i="1"/>
  <c r="X8492" i="1"/>
  <c r="W8492" i="1"/>
  <c r="V8492" i="1"/>
  <c r="Y8491" i="1"/>
  <c r="W8491" i="1"/>
  <c r="V8491" i="1"/>
  <c r="X8491" i="1" s="1"/>
  <c r="Y8490" i="1"/>
  <c r="W8490" i="1"/>
  <c r="V8490" i="1"/>
  <c r="X8490" i="1" s="1"/>
  <c r="Y8489" i="1"/>
  <c r="W8489" i="1"/>
  <c r="V8489" i="1"/>
  <c r="X8489" i="1" s="1"/>
  <c r="Y8488" i="1"/>
  <c r="W8488" i="1"/>
  <c r="V8488" i="1"/>
  <c r="X8488" i="1" s="1"/>
  <c r="Y8487" i="1"/>
  <c r="W8487" i="1"/>
  <c r="V8487" i="1"/>
  <c r="X8487" i="1" s="1"/>
  <c r="Y8486" i="1"/>
  <c r="W8486" i="1"/>
  <c r="V8486" i="1"/>
  <c r="X8486" i="1" s="1"/>
  <c r="Y8485" i="1"/>
  <c r="W8485" i="1"/>
  <c r="V8485" i="1"/>
  <c r="X8485" i="1" s="1"/>
  <c r="Y8484" i="1"/>
  <c r="W8484" i="1"/>
  <c r="V8484" i="1"/>
  <c r="X8484" i="1" s="1"/>
  <c r="Y8483" i="1"/>
  <c r="W8483" i="1"/>
  <c r="V8483" i="1"/>
  <c r="X8483" i="1" s="1"/>
  <c r="Y8482" i="1"/>
  <c r="W8482" i="1"/>
  <c r="V8482" i="1"/>
  <c r="X8482" i="1" s="1"/>
  <c r="Y8481" i="1"/>
  <c r="W8481" i="1"/>
  <c r="V8481" i="1"/>
  <c r="X8481" i="1" s="1"/>
  <c r="Y8480" i="1"/>
  <c r="X8480" i="1"/>
  <c r="W8480" i="1"/>
  <c r="V8480" i="1"/>
  <c r="Y8479" i="1"/>
  <c r="W8479" i="1"/>
  <c r="V8479" i="1"/>
  <c r="X8479" i="1" s="1"/>
  <c r="Y8478" i="1"/>
  <c r="W8478" i="1"/>
  <c r="V8478" i="1"/>
  <c r="X8478" i="1" s="1"/>
  <c r="Y8477" i="1"/>
  <c r="W8477" i="1"/>
  <c r="V8477" i="1"/>
  <c r="X8477" i="1" s="1"/>
  <c r="Y8476" i="1"/>
  <c r="W8476" i="1"/>
  <c r="V8476" i="1"/>
  <c r="X8476" i="1" s="1"/>
  <c r="Y8475" i="1"/>
  <c r="W8475" i="1"/>
  <c r="V8475" i="1"/>
  <c r="X8475" i="1" s="1"/>
  <c r="Y8474" i="1"/>
  <c r="W8474" i="1"/>
  <c r="V8474" i="1"/>
  <c r="X8474" i="1" s="1"/>
  <c r="Y8473" i="1"/>
  <c r="W8473" i="1"/>
  <c r="V8473" i="1"/>
  <c r="X8473" i="1" s="1"/>
  <c r="Y8472" i="1"/>
  <c r="W8472" i="1"/>
  <c r="V8472" i="1"/>
  <c r="X8472" i="1" s="1"/>
  <c r="Y8471" i="1"/>
  <c r="W8471" i="1"/>
  <c r="V8471" i="1"/>
  <c r="X8471" i="1" s="1"/>
  <c r="Y8470" i="1"/>
  <c r="W8470" i="1"/>
  <c r="V8470" i="1"/>
  <c r="X8470" i="1" s="1"/>
  <c r="Y8469" i="1"/>
  <c r="W8469" i="1"/>
  <c r="V8469" i="1"/>
  <c r="X8469" i="1" s="1"/>
  <c r="Y8468" i="1"/>
  <c r="W8468" i="1"/>
  <c r="V8468" i="1"/>
  <c r="X8468" i="1" s="1"/>
  <c r="Y8467" i="1"/>
  <c r="W8467" i="1"/>
  <c r="V8467" i="1"/>
  <c r="X8467" i="1" s="1"/>
  <c r="Y8466" i="1"/>
  <c r="W8466" i="1"/>
  <c r="V8466" i="1"/>
  <c r="X8466" i="1" s="1"/>
  <c r="Y8465" i="1"/>
  <c r="W8465" i="1"/>
  <c r="V8465" i="1"/>
  <c r="X8465" i="1" s="1"/>
  <c r="Y8464" i="1"/>
  <c r="W8464" i="1"/>
  <c r="V8464" i="1"/>
  <c r="X8464" i="1" s="1"/>
  <c r="Y8463" i="1"/>
  <c r="W8463" i="1"/>
  <c r="V8463" i="1"/>
  <c r="X8463" i="1" s="1"/>
  <c r="Y8462" i="1"/>
  <c r="W8462" i="1"/>
  <c r="V8462" i="1"/>
  <c r="X8462" i="1" s="1"/>
  <c r="Y8461" i="1"/>
  <c r="X8461" i="1"/>
  <c r="W8461" i="1"/>
  <c r="V8461" i="1"/>
  <c r="Y8460" i="1"/>
  <c r="W8460" i="1"/>
  <c r="V8460" i="1"/>
  <c r="X8460" i="1" s="1"/>
  <c r="Y8459" i="1"/>
  <c r="W8459" i="1"/>
  <c r="V8459" i="1"/>
  <c r="X8459" i="1" s="1"/>
  <c r="Y8458" i="1"/>
  <c r="W8458" i="1"/>
  <c r="V8458" i="1"/>
  <c r="X8458" i="1" s="1"/>
  <c r="Y8457" i="1"/>
  <c r="W8457" i="1"/>
  <c r="V8457" i="1"/>
  <c r="X8457" i="1" s="1"/>
  <c r="Y8456" i="1"/>
  <c r="W8456" i="1"/>
  <c r="V8456" i="1"/>
  <c r="X8456" i="1" s="1"/>
  <c r="Y8455" i="1"/>
  <c r="W8455" i="1"/>
  <c r="V8455" i="1"/>
  <c r="X8455" i="1" s="1"/>
  <c r="Y8454" i="1"/>
  <c r="W8454" i="1"/>
  <c r="V8454" i="1"/>
  <c r="X8454" i="1" s="1"/>
  <c r="Y8453" i="1"/>
  <c r="W8453" i="1"/>
  <c r="V8453" i="1"/>
  <c r="X8453" i="1" s="1"/>
  <c r="Y8452" i="1"/>
  <c r="W8452" i="1"/>
  <c r="V8452" i="1"/>
  <c r="X8452" i="1" s="1"/>
  <c r="Y8451" i="1"/>
  <c r="W8451" i="1"/>
  <c r="V8451" i="1"/>
  <c r="X8451" i="1" s="1"/>
  <c r="Y8450" i="1"/>
  <c r="W8450" i="1"/>
  <c r="V8450" i="1"/>
  <c r="X8450" i="1" s="1"/>
  <c r="Y8449" i="1"/>
  <c r="W8449" i="1"/>
  <c r="V8449" i="1"/>
  <c r="X8449" i="1" s="1"/>
  <c r="Y8448" i="1"/>
  <c r="W8448" i="1"/>
  <c r="V8448" i="1"/>
  <c r="X8448" i="1" s="1"/>
  <c r="Y8447" i="1"/>
  <c r="W8447" i="1"/>
  <c r="V8447" i="1"/>
  <c r="X8447" i="1" s="1"/>
  <c r="Y8446" i="1"/>
  <c r="X8446" i="1"/>
  <c r="W8446" i="1"/>
  <c r="V8446" i="1"/>
  <c r="Y8445" i="1"/>
  <c r="W8445" i="1"/>
  <c r="V8445" i="1"/>
  <c r="X8445" i="1" s="1"/>
  <c r="Y8444" i="1"/>
  <c r="W8444" i="1"/>
  <c r="V8444" i="1"/>
  <c r="X8444" i="1" s="1"/>
  <c r="Y8443" i="1"/>
  <c r="W8443" i="1"/>
  <c r="V8443" i="1"/>
  <c r="X8443" i="1" s="1"/>
  <c r="Y8442" i="1"/>
  <c r="W8442" i="1"/>
  <c r="V8442" i="1"/>
  <c r="X8442" i="1" s="1"/>
  <c r="Y8441" i="1"/>
  <c r="W8441" i="1"/>
  <c r="V8441" i="1"/>
  <c r="X8441" i="1" s="1"/>
  <c r="Y8440" i="1"/>
  <c r="W8440" i="1"/>
  <c r="V8440" i="1"/>
  <c r="X8440" i="1" s="1"/>
  <c r="Y8439" i="1"/>
  <c r="W8439" i="1"/>
  <c r="V8439" i="1"/>
  <c r="X8439" i="1" s="1"/>
  <c r="Y8438" i="1"/>
  <c r="X8438" i="1"/>
  <c r="W8438" i="1"/>
  <c r="V8438" i="1"/>
  <c r="Y8437" i="1"/>
  <c r="W8437" i="1"/>
  <c r="V8437" i="1"/>
  <c r="X8437" i="1" s="1"/>
  <c r="Y8436" i="1"/>
  <c r="W8436" i="1"/>
  <c r="V8436" i="1"/>
  <c r="X8436" i="1" s="1"/>
  <c r="Y8435" i="1"/>
  <c r="W8435" i="1"/>
  <c r="V8435" i="1"/>
  <c r="X8435" i="1" s="1"/>
  <c r="Y8434" i="1"/>
  <c r="W8434" i="1"/>
  <c r="V8434" i="1"/>
  <c r="X8434" i="1" s="1"/>
  <c r="Y8433" i="1"/>
  <c r="W8433" i="1"/>
  <c r="V8433" i="1"/>
  <c r="X8433" i="1" s="1"/>
  <c r="Y8432" i="1"/>
  <c r="W8432" i="1"/>
  <c r="V8432" i="1"/>
  <c r="X8432" i="1" s="1"/>
  <c r="Y8431" i="1"/>
  <c r="W8431" i="1"/>
  <c r="V8431" i="1"/>
  <c r="X8431" i="1" s="1"/>
  <c r="Y8430" i="1"/>
  <c r="W8430" i="1"/>
  <c r="V8430" i="1"/>
  <c r="X8430" i="1" s="1"/>
  <c r="Y8429" i="1"/>
  <c r="X8429" i="1"/>
  <c r="W8429" i="1"/>
  <c r="V8429" i="1"/>
  <c r="Y8428" i="1"/>
  <c r="X8428" i="1"/>
  <c r="W8428" i="1"/>
  <c r="V8428" i="1"/>
  <c r="Y8427" i="1"/>
  <c r="W8427" i="1"/>
  <c r="V8427" i="1"/>
  <c r="X8427" i="1" s="1"/>
  <c r="Y8426" i="1"/>
  <c r="W8426" i="1"/>
  <c r="V8426" i="1"/>
  <c r="X8426" i="1" s="1"/>
  <c r="Y8425" i="1"/>
  <c r="W8425" i="1"/>
  <c r="V8425" i="1"/>
  <c r="X8425" i="1" s="1"/>
  <c r="Y8424" i="1"/>
  <c r="W8424" i="1"/>
  <c r="V8424" i="1"/>
  <c r="X8424" i="1" s="1"/>
  <c r="Y8423" i="1"/>
  <c r="X8423" i="1"/>
  <c r="W8423" i="1"/>
  <c r="V8423" i="1"/>
  <c r="Y8422" i="1"/>
  <c r="W8422" i="1"/>
  <c r="V8422" i="1"/>
  <c r="X8422" i="1" s="1"/>
  <c r="Y8421" i="1"/>
  <c r="W8421" i="1"/>
  <c r="V8421" i="1"/>
  <c r="X8421" i="1" s="1"/>
  <c r="Y8420" i="1"/>
  <c r="W8420" i="1"/>
  <c r="V8420" i="1"/>
  <c r="X8420" i="1" s="1"/>
  <c r="Y8419" i="1"/>
  <c r="W8419" i="1"/>
  <c r="V8419" i="1"/>
  <c r="X8419" i="1" s="1"/>
  <c r="Y8418" i="1"/>
  <c r="W8418" i="1"/>
  <c r="V8418" i="1"/>
  <c r="X8418" i="1" s="1"/>
  <c r="Y8417" i="1"/>
  <c r="W8417" i="1"/>
  <c r="V8417" i="1"/>
  <c r="X8417" i="1" s="1"/>
  <c r="Y8416" i="1"/>
  <c r="W8416" i="1"/>
  <c r="V8416" i="1"/>
  <c r="X8416" i="1" s="1"/>
  <c r="Y8415" i="1"/>
  <c r="W8415" i="1"/>
  <c r="V8415" i="1"/>
  <c r="X8415" i="1" s="1"/>
  <c r="Y8414" i="1"/>
  <c r="W8414" i="1"/>
  <c r="V8414" i="1"/>
  <c r="X8414" i="1" s="1"/>
  <c r="Y8413" i="1"/>
  <c r="W8413" i="1"/>
  <c r="V8413" i="1"/>
  <c r="X8413" i="1" s="1"/>
  <c r="Y8412" i="1"/>
  <c r="W8412" i="1"/>
  <c r="V8412" i="1"/>
  <c r="X8412" i="1" s="1"/>
  <c r="Y8411" i="1"/>
  <c r="W8411" i="1"/>
  <c r="V8411" i="1"/>
  <c r="X8411" i="1" s="1"/>
  <c r="Y8410" i="1"/>
  <c r="X8410" i="1"/>
  <c r="W8410" i="1"/>
  <c r="V8410" i="1"/>
  <c r="Y8409" i="1"/>
  <c r="W8409" i="1"/>
  <c r="V8409" i="1"/>
  <c r="X8409" i="1" s="1"/>
  <c r="Y8408" i="1"/>
  <c r="W8408" i="1"/>
  <c r="V8408" i="1"/>
  <c r="X8408" i="1" s="1"/>
  <c r="Y8407" i="1"/>
  <c r="W8407" i="1"/>
  <c r="V8407" i="1"/>
  <c r="X8407" i="1" s="1"/>
  <c r="Y8406" i="1"/>
  <c r="W8406" i="1"/>
  <c r="V8406" i="1"/>
  <c r="X8406" i="1" s="1"/>
  <c r="Y8405" i="1"/>
  <c r="W8405" i="1"/>
  <c r="V8405" i="1"/>
  <c r="X8405" i="1" s="1"/>
  <c r="Y8404" i="1"/>
  <c r="W8404" i="1"/>
  <c r="V8404" i="1"/>
  <c r="X8404" i="1" s="1"/>
  <c r="Y8403" i="1"/>
  <c r="W8403" i="1"/>
  <c r="V8403" i="1"/>
  <c r="X8403" i="1" s="1"/>
  <c r="Y8402" i="1"/>
  <c r="W8402" i="1"/>
  <c r="V8402" i="1"/>
  <c r="X8402" i="1" s="1"/>
  <c r="Y8401" i="1"/>
  <c r="W8401" i="1"/>
  <c r="V8401" i="1"/>
  <c r="X8401" i="1" s="1"/>
  <c r="Y8400" i="1"/>
  <c r="W8400" i="1"/>
  <c r="V8400" i="1"/>
  <c r="X8400" i="1" s="1"/>
  <c r="Y8399" i="1"/>
  <c r="W8399" i="1"/>
  <c r="V8399" i="1"/>
  <c r="X8399" i="1" s="1"/>
  <c r="Y8398" i="1"/>
  <c r="W8398" i="1"/>
  <c r="V8398" i="1"/>
  <c r="X8398" i="1" s="1"/>
  <c r="Y8397" i="1"/>
  <c r="W8397" i="1"/>
  <c r="V8397" i="1"/>
  <c r="X8397" i="1" s="1"/>
  <c r="Y8396" i="1"/>
  <c r="X8396" i="1"/>
  <c r="W8396" i="1"/>
  <c r="V8396" i="1"/>
  <c r="Y8395" i="1"/>
  <c r="W8395" i="1"/>
  <c r="V8395" i="1"/>
  <c r="X8395" i="1" s="1"/>
  <c r="Y8394" i="1"/>
  <c r="W8394" i="1"/>
  <c r="V8394" i="1"/>
  <c r="X8394" i="1" s="1"/>
  <c r="Y8393" i="1"/>
  <c r="W8393" i="1"/>
  <c r="V8393" i="1"/>
  <c r="X8393" i="1" s="1"/>
  <c r="Y8392" i="1"/>
  <c r="W8392" i="1"/>
  <c r="V8392" i="1"/>
  <c r="X8392" i="1" s="1"/>
  <c r="Y8391" i="1"/>
  <c r="W8391" i="1"/>
  <c r="V8391" i="1"/>
  <c r="X8391" i="1" s="1"/>
  <c r="Y8390" i="1"/>
  <c r="W8390" i="1"/>
  <c r="V8390" i="1"/>
  <c r="X8390" i="1" s="1"/>
  <c r="Y8389" i="1"/>
  <c r="X8389" i="1"/>
  <c r="W8389" i="1"/>
  <c r="V8389" i="1"/>
  <c r="Y8388" i="1"/>
  <c r="W8388" i="1"/>
  <c r="V8388" i="1"/>
  <c r="X8388" i="1" s="1"/>
  <c r="Y8387" i="1"/>
  <c r="W8387" i="1"/>
  <c r="V8387" i="1"/>
  <c r="X8387" i="1" s="1"/>
  <c r="Y8386" i="1"/>
  <c r="W8386" i="1"/>
  <c r="V8386" i="1"/>
  <c r="X8386" i="1" s="1"/>
  <c r="Y8385" i="1"/>
  <c r="W8385" i="1"/>
  <c r="V8385" i="1"/>
  <c r="X8385" i="1" s="1"/>
  <c r="Y8384" i="1"/>
  <c r="W8384" i="1"/>
  <c r="V8384" i="1"/>
  <c r="X8384" i="1" s="1"/>
  <c r="Y8383" i="1"/>
  <c r="W8383" i="1"/>
  <c r="V8383" i="1"/>
  <c r="X8383" i="1" s="1"/>
  <c r="Y8382" i="1"/>
  <c r="W8382" i="1"/>
  <c r="V8382" i="1"/>
  <c r="X8382" i="1" s="1"/>
  <c r="Y8381" i="1"/>
  <c r="W8381" i="1"/>
  <c r="V8381" i="1"/>
  <c r="X8381" i="1" s="1"/>
  <c r="Y8380" i="1"/>
  <c r="W8380" i="1"/>
  <c r="V8380" i="1"/>
  <c r="X8380" i="1" s="1"/>
  <c r="Y8379" i="1"/>
  <c r="W8379" i="1"/>
  <c r="V8379" i="1"/>
  <c r="X8379" i="1" s="1"/>
  <c r="Y8378" i="1"/>
  <c r="W8378" i="1"/>
  <c r="V8378" i="1"/>
  <c r="X8378" i="1" s="1"/>
  <c r="Y8377" i="1"/>
  <c r="W8377" i="1"/>
  <c r="V8377" i="1"/>
  <c r="X8377" i="1" s="1"/>
  <c r="Y8376" i="1"/>
  <c r="W8376" i="1"/>
  <c r="V8376" i="1"/>
  <c r="X8376" i="1" s="1"/>
  <c r="Y8375" i="1"/>
  <c r="W8375" i="1"/>
  <c r="V8375" i="1"/>
  <c r="X8375" i="1" s="1"/>
  <c r="Y8374" i="1"/>
  <c r="X8374" i="1"/>
  <c r="W8374" i="1"/>
  <c r="V8374" i="1"/>
  <c r="Y8373" i="1"/>
  <c r="W8373" i="1"/>
  <c r="V8373" i="1"/>
  <c r="X8373" i="1" s="1"/>
  <c r="Y8372" i="1"/>
  <c r="W8372" i="1"/>
  <c r="V8372" i="1"/>
  <c r="X8372" i="1" s="1"/>
  <c r="Y8371" i="1"/>
  <c r="W8371" i="1"/>
  <c r="V8371" i="1"/>
  <c r="X8371" i="1" s="1"/>
  <c r="Y8370" i="1"/>
  <c r="W8370" i="1"/>
  <c r="V8370" i="1"/>
  <c r="X8370" i="1" s="1"/>
  <c r="Y8369" i="1"/>
  <c r="W8369" i="1"/>
  <c r="V8369" i="1"/>
  <c r="X8369" i="1" s="1"/>
  <c r="Y8368" i="1"/>
  <c r="W8368" i="1"/>
  <c r="V8368" i="1"/>
  <c r="X8368" i="1" s="1"/>
  <c r="Y8367" i="1"/>
  <c r="W8367" i="1"/>
  <c r="V8367" i="1"/>
  <c r="X8367" i="1" s="1"/>
  <c r="Y8366" i="1"/>
  <c r="W8366" i="1"/>
  <c r="V8366" i="1"/>
  <c r="X8366" i="1" s="1"/>
  <c r="Y8365" i="1"/>
  <c r="W8365" i="1"/>
  <c r="V8365" i="1"/>
  <c r="X8365" i="1" s="1"/>
  <c r="Y8364" i="1"/>
  <c r="W8364" i="1"/>
  <c r="V8364" i="1"/>
  <c r="X8364" i="1" s="1"/>
  <c r="Y8363" i="1"/>
  <c r="W8363" i="1"/>
  <c r="V8363" i="1"/>
  <c r="X8363" i="1" s="1"/>
  <c r="Y8362" i="1"/>
  <c r="W8362" i="1"/>
  <c r="V8362" i="1"/>
  <c r="X8362" i="1" s="1"/>
  <c r="Y8361" i="1"/>
  <c r="W8361" i="1"/>
  <c r="V8361" i="1"/>
  <c r="X8361" i="1" s="1"/>
  <c r="Y8360" i="1"/>
  <c r="W8360" i="1"/>
  <c r="V8360" i="1"/>
  <c r="X8360" i="1" s="1"/>
  <c r="Y8359" i="1"/>
  <c r="X8359" i="1"/>
  <c r="W8359" i="1"/>
  <c r="V8359" i="1"/>
  <c r="Y8358" i="1"/>
  <c r="W8358" i="1"/>
  <c r="V8358" i="1"/>
  <c r="X8358" i="1" s="1"/>
  <c r="Y8357" i="1"/>
  <c r="W8357" i="1"/>
  <c r="V8357" i="1"/>
  <c r="X8357" i="1" s="1"/>
  <c r="Y8356" i="1"/>
  <c r="X8356" i="1"/>
  <c r="W8356" i="1"/>
  <c r="V8356" i="1"/>
  <c r="Y8355" i="1"/>
  <c r="W8355" i="1"/>
  <c r="V8355" i="1"/>
  <c r="X8355" i="1" s="1"/>
  <c r="Y8354" i="1"/>
  <c r="W8354" i="1"/>
  <c r="V8354" i="1"/>
  <c r="X8354" i="1" s="1"/>
  <c r="Y8353" i="1"/>
  <c r="W8353" i="1"/>
  <c r="V8353" i="1"/>
  <c r="X8353" i="1" s="1"/>
  <c r="Y8352" i="1"/>
  <c r="W8352" i="1"/>
  <c r="V8352" i="1"/>
  <c r="X8352" i="1" s="1"/>
  <c r="Y8351" i="1"/>
  <c r="W8351" i="1"/>
  <c r="V8351" i="1"/>
  <c r="X8351" i="1" s="1"/>
  <c r="Y8350" i="1"/>
  <c r="W8350" i="1"/>
  <c r="V8350" i="1"/>
  <c r="X8350" i="1" s="1"/>
  <c r="Y8349" i="1"/>
  <c r="W8349" i="1"/>
  <c r="V8349" i="1"/>
  <c r="X8349" i="1" s="1"/>
  <c r="Y8348" i="1"/>
  <c r="W8348" i="1"/>
  <c r="V8348" i="1"/>
  <c r="X8348" i="1" s="1"/>
  <c r="Y8347" i="1"/>
  <c r="W8347" i="1"/>
  <c r="V8347" i="1"/>
  <c r="X8347" i="1" s="1"/>
  <c r="Y8346" i="1"/>
  <c r="W8346" i="1"/>
  <c r="V8346" i="1"/>
  <c r="X8346" i="1" s="1"/>
  <c r="Y8345" i="1"/>
  <c r="W8345" i="1"/>
  <c r="V8345" i="1"/>
  <c r="X8345" i="1" s="1"/>
  <c r="Y8344" i="1"/>
  <c r="W8344" i="1"/>
  <c r="V8344" i="1"/>
  <c r="X8344" i="1" s="1"/>
  <c r="Y8343" i="1"/>
  <c r="W8343" i="1"/>
  <c r="V8343" i="1"/>
  <c r="X8343" i="1" s="1"/>
  <c r="Y8342" i="1"/>
  <c r="W8342" i="1"/>
  <c r="V8342" i="1"/>
  <c r="X8342" i="1" s="1"/>
  <c r="Y8341" i="1"/>
  <c r="W8341" i="1"/>
  <c r="V8341" i="1"/>
  <c r="X8341" i="1" s="1"/>
  <c r="Y8340" i="1"/>
  <c r="W8340" i="1"/>
  <c r="V8340" i="1"/>
  <c r="X8340" i="1" s="1"/>
  <c r="Y8339" i="1"/>
  <c r="W8339" i="1"/>
  <c r="V8339" i="1"/>
  <c r="X8339" i="1" s="1"/>
  <c r="Y8338" i="1"/>
  <c r="X8338" i="1"/>
  <c r="W8338" i="1"/>
  <c r="V8338" i="1"/>
  <c r="Y8337" i="1"/>
  <c r="W8337" i="1"/>
  <c r="V8337" i="1"/>
  <c r="X8337" i="1" s="1"/>
  <c r="Y8336" i="1"/>
  <c r="W8336" i="1"/>
  <c r="V8336" i="1"/>
  <c r="X8336" i="1" s="1"/>
  <c r="Y8335" i="1"/>
  <c r="W8335" i="1"/>
  <c r="V8335" i="1"/>
  <c r="X8335" i="1" s="1"/>
  <c r="Y8334" i="1"/>
  <c r="W8334" i="1"/>
  <c r="V8334" i="1"/>
  <c r="X8334" i="1" s="1"/>
  <c r="Y8333" i="1"/>
  <c r="W8333" i="1"/>
  <c r="V8333" i="1"/>
  <c r="X8333" i="1" s="1"/>
  <c r="Y8332" i="1"/>
  <c r="W8332" i="1"/>
  <c r="V8332" i="1"/>
  <c r="X8332" i="1" s="1"/>
  <c r="Y8331" i="1"/>
  <c r="W8331" i="1"/>
  <c r="V8331" i="1"/>
  <c r="X8331" i="1" s="1"/>
  <c r="Y8330" i="1"/>
  <c r="W8330" i="1"/>
  <c r="V8330" i="1"/>
  <c r="X8330" i="1" s="1"/>
  <c r="Y8329" i="1"/>
  <c r="X8329" i="1"/>
  <c r="W8329" i="1"/>
  <c r="V8329" i="1"/>
  <c r="Y8328" i="1"/>
  <c r="W8328" i="1"/>
  <c r="V8328" i="1"/>
  <c r="X8328" i="1" s="1"/>
  <c r="Y8327" i="1"/>
  <c r="W8327" i="1"/>
  <c r="V8327" i="1"/>
  <c r="X8327" i="1" s="1"/>
  <c r="Y8326" i="1"/>
  <c r="W8326" i="1"/>
  <c r="V8326" i="1"/>
  <c r="X8326" i="1" s="1"/>
  <c r="Y8325" i="1"/>
  <c r="W8325" i="1"/>
  <c r="V8325" i="1"/>
  <c r="X8325" i="1" s="1"/>
  <c r="Y8324" i="1"/>
  <c r="W8324" i="1"/>
  <c r="V8324" i="1"/>
  <c r="X8324" i="1" s="1"/>
  <c r="Y8323" i="1"/>
  <c r="W8323" i="1"/>
  <c r="V8323" i="1"/>
  <c r="X8323" i="1" s="1"/>
  <c r="Y8322" i="1"/>
  <c r="W8322" i="1"/>
  <c r="V8322" i="1"/>
  <c r="X8322" i="1" s="1"/>
  <c r="Y8321" i="1"/>
  <c r="W8321" i="1"/>
  <c r="V8321" i="1"/>
  <c r="X8321" i="1" s="1"/>
  <c r="Y8320" i="1"/>
  <c r="W8320" i="1"/>
  <c r="V8320" i="1"/>
  <c r="X8320" i="1" s="1"/>
  <c r="Y8319" i="1"/>
  <c r="W8319" i="1"/>
  <c r="V8319" i="1"/>
  <c r="X8319" i="1" s="1"/>
  <c r="Y8318" i="1"/>
  <c r="W8318" i="1"/>
  <c r="V8318" i="1"/>
  <c r="X8318" i="1" s="1"/>
  <c r="Y8317" i="1"/>
  <c r="W8317" i="1"/>
  <c r="V8317" i="1"/>
  <c r="X8317" i="1" s="1"/>
  <c r="Y8316" i="1"/>
  <c r="W8316" i="1"/>
  <c r="V8316" i="1"/>
  <c r="X8316" i="1" s="1"/>
  <c r="Y8315" i="1"/>
  <c r="W8315" i="1"/>
  <c r="V8315" i="1"/>
  <c r="X8315" i="1" s="1"/>
  <c r="Y8314" i="1"/>
  <c r="W8314" i="1"/>
  <c r="V8314" i="1"/>
  <c r="X8314" i="1" s="1"/>
  <c r="Y8313" i="1"/>
  <c r="W8313" i="1"/>
  <c r="V8313" i="1"/>
  <c r="X8313" i="1" s="1"/>
  <c r="Y8312" i="1"/>
  <c r="W8312" i="1"/>
  <c r="V8312" i="1"/>
  <c r="X8312" i="1" s="1"/>
  <c r="Y8311" i="1"/>
  <c r="X8311" i="1"/>
  <c r="W8311" i="1"/>
  <c r="V8311" i="1"/>
  <c r="Y8310" i="1"/>
  <c r="W8310" i="1"/>
  <c r="V8310" i="1"/>
  <c r="X8310" i="1" s="1"/>
  <c r="Y8309" i="1"/>
  <c r="W8309" i="1"/>
  <c r="V8309" i="1"/>
  <c r="X8309" i="1" s="1"/>
  <c r="Y8308" i="1"/>
  <c r="W8308" i="1"/>
  <c r="V8308" i="1"/>
  <c r="X8308" i="1" s="1"/>
  <c r="Y8307" i="1"/>
  <c r="W8307" i="1"/>
  <c r="V8307" i="1"/>
  <c r="X8307" i="1" s="1"/>
  <c r="Y8306" i="1"/>
  <c r="W8306" i="1"/>
  <c r="V8306" i="1"/>
  <c r="X8306" i="1" s="1"/>
  <c r="Y8305" i="1"/>
  <c r="W8305" i="1"/>
  <c r="V8305" i="1"/>
  <c r="X8305" i="1" s="1"/>
  <c r="Y8304" i="1"/>
  <c r="W8304" i="1"/>
  <c r="V8304" i="1"/>
  <c r="X8304" i="1" s="1"/>
  <c r="Y8303" i="1"/>
  <c r="W8303" i="1"/>
  <c r="V8303" i="1"/>
  <c r="X8303" i="1" s="1"/>
  <c r="Y8302" i="1"/>
  <c r="W8302" i="1"/>
  <c r="V8302" i="1"/>
  <c r="X8302" i="1" s="1"/>
  <c r="Y8301" i="1"/>
  <c r="W8301" i="1"/>
  <c r="V8301" i="1"/>
  <c r="X8301" i="1" s="1"/>
  <c r="Y8300" i="1"/>
  <c r="W8300" i="1"/>
  <c r="V8300" i="1"/>
  <c r="X8300" i="1" s="1"/>
  <c r="Y8299" i="1"/>
  <c r="W8299" i="1"/>
  <c r="V8299" i="1"/>
  <c r="X8299" i="1" s="1"/>
  <c r="Y8298" i="1"/>
  <c r="W8298" i="1"/>
  <c r="V8298" i="1"/>
  <c r="X8298" i="1" s="1"/>
  <c r="Y8297" i="1"/>
  <c r="W8297" i="1"/>
  <c r="V8297" i="1"/>
  <c r="X8297" i="1" s="1"/>
  <c r="Y8296" i="1"/>
  <c r="W8296" i="1"/>
  <c r="V8296" i="1"/>
  <c r="X8296" i="1" s="1"/>
  <c r="Y8295" i="1"/>
  <c r="W8295" i="1"/>
  <c r="V8295" i="1"/>
  <c r="X8295" i="1" s="1"/>
  <c r="Y8294" i="1"/>
  <c r="W8294" i="1"/>
  <c r="V8294" i="1"/>
  <c r="X8294" i="1" s="1"/>
  <c r="Y8293" i="1"/>
  <c r="W8293" i="1"/>
  <c r="V8293" i="1"/>
  <c r="X8293" i="1" s="1"/>
  <c r="Y8292" i="1"/>
  <c r="W8292" i="1"/>
  <c r="V8292" i="1"/>
  <c r="X8292" i="1" s="1"/>
  <c r="Y8291" i="1"/>
  <c r="W8291" i="1"/>
  <c r="V8291" i="1"/>
  <c r="X8291" i="1" s="1"/>
  <c r="Y8290" i="1"/>
  <c r="W8290" i="1"/>
  <c r="V8290" i="1"/>
  <c r="X8290" i="1" s="1"/>
  <c r="Y8289" i="1"/>
  <c r="W8289" i="1"/>
  <c r="V8289" i="1"/>
  <c r="X8289" i="1" s="1"/>
  <c r="Y8288" i="1"/>
  <c r="W8288" i="1"/>
  <c r="V8288" i="1"/>
  <c r="X8288" i="1" s="1"/>
  <c r="Y8287" i="1"/>
  <c r="W8287" i="1"/>
  <c r="V8287" i="1"/>
  <c r="X8287" i="1" s="1"/>
  <c r="Y8286" i="1"/>
  <c r="W8286" i="1"/>
  <c r="V8286" i="1"/>
  <c r="X8286" i="1" s="1"/>
  <c r="Y8285" i="1"/>
  <c r="W8285" i="1"/>
  <c r="V8285" i="1"/>
  <c r="X8285" i="1" s="1"/>
  <c r="Y8284" i="1"/>
  <c r="W8284" i="1"/>
  <c r="V8284" i="1"/>
  <c r="X8284" i="1" s="1"/>
  <c r="Y8283" i="1"/>
  <c r="W8283" i="1"/>
  <c r="V8283" i="1"/>
  <c r="X8283" i="1" s="1"/>
  <c r="Y8282" i="1"/>
  <c r="W8282" i="1"/>
  <c r="V8282" i="1"/>
  <c r="X8282" i="1" s="1"/>
  <c r="Y8281" i="1"/>
  <c r="W8281" i="1"/>
  <c r="V8281" i="1"/>
  <c r="X8281" i="1" s="1"/>
  <c r="Y8280" i="1"/>
  <c r="W8280" i="1"/>
  <c r="V8280" i="1"/>
  <c r="X8280" i="1" s="1"/>
  <c r="Y8279" i="1"/>
  <c r="W8279" i="1"/>
  <c r="V8279" i="1"/>
  <c r="X8279" i="1" s="1"/>
  <c r="Y8278" i="1"/>
  <c r="W8278" i="1"/>
  <c r="V8278" i="1"/>
  <c r="X8278" i="1" s="1"/>
  <c r="Y8277" i="1"/>
  <c r="W8277" i="1"/>
  <c r="V8277" i="1"/>
  <c r="X8277" i="1" s="1"/>
  <c r="Y8276" i="1"/>
  <c r="W8276" i="1"/>
  <c r="V8276" i="1"/>
  <c r="X8276" i="1" s="1"/>
  <c r="Y8275" i="1"/>
  <c r="W8275" i="1"/>
  <c r="V8275" i="1"/>
  <c r="X8275" i="1" s="1"/>
  <c r="Y8274" i="1"/>
  <c r="W8274" i="1"/>
  <c r="V8274" i="1"/>
  <c r="X8274" i="1" s="1"/>
  <c r="Y8273" i="1"/>
  <c r="W8273" i="1"/>
  <c r="V8273" i="1"/>
  <c r="X8273" i="1" s="1"/>
  <c r="Y8272" i="1"/>
  <c r="W8272" i="1"/>
  <c r="V8272" i="1"/>
  <c r="X8272" i="1" s="1"/>
  <c r="Y8271" i="1"/>
  <c r="W8271" i="1"/>
  <c r="V8271" i="1"/>
  <c r="X8271" i="1" s="1"/>
  <c r="Y8270" i="1"/>
  <c r="W8270" i="1"/>
  <c r="V8270" i="1"/>
  <c r="X8270" i="1" s="1"/>
  <c r="Y8269" i="1"/>
  <c r="X8269" i="1"/>
  <c r="W8269" i="1"/>
  <c r="V8269" i="1"/>
  <c r="Y8268" i="1"/>
  <c r="W8268" i="1"/>
  <c r="V8268" i="1"/>
  <c r="X8268" i="1" s="1"/>
  <c r="Y8267" i="1"/>
  <c r="W8267" i="1"/>
  <c r="V8267" i="1"/>
  <c r="X8267" i="1" s="1"/>
  <c r="Y8266" i="1"/>
  <c r="W8266" i="1"/>
  <c r="V8266" i="1"/>
  <c r="X8266" i="1" s="1"/>
  <c r="Y8265" i="1"/>
  <c r="W8265" i="1"/>
  <c r="V8265" i="1"/>
  <c r="X8265" i="1" s="1"/>
  <c r="Y8264" i="1"/>
  <c r="W8264" i="1"/>
  <c r="V8264" i="1"/>
  <c r="X8264" i="1" s="1"/>
  <c r="Y8263" i="1"/>
  <c r="W8263" i="1"/>
  <c r="V8263" i="1"/>
  <c r="X8263" i="1" s="1"/>
  <c r="Y8262" i="1"/>
  <c r="W8262" i="1"/>
  <c r="V8262" i="1"/>
  <c r="X8262" i="1" s="1"/>
  <c r="Y8261" i="1"/>
  <c r="W8261" i="1"/>
  <c r="V8261" i="1"/>
  <c r="X8261" i="1" s="1"/>
  <c r="Y8260" i="1"/>
  <c r="W8260" i="1"/>
  <c r="V8260" i="1"/>
  <c r="X8260" i="1" s="1"/>
  <c r="Y8259" i="1"/>
  <c r="X8259" i="1"/>
  <c r="W8259" i="1"/>
  <c r="V8259" i="1"/>
  <c r="Y8258" i="1"/>
  <c r="W8258" i="1"/>
  <c r="V8258" i="1"/>
  <c r="X8258" i="1" s="1"/>
  <c r="Y8257" i="1"/>
  <c r="W8257" i="1"/>
  <c r="V8257" i="1"/>
  <c r="X8257" i="1" s="1"/>
  <c r="Y8256" i="1"/>
  <c r="W8256" i="1"/>
  <c r="V8256" i="1"/>
  <c r="X8256" i="1" s="1"/>
  <c r="Y8255" i="1"/>
  <c r="W8255" i="1"/>
  <c r="V8255" i="1"/>
  <c r="X8255" i="1" s="1"/>
  <c r="Y8254" i="1"/>
  <c r="W8254" i="1"/>
  <c r="V8254" i="1"/>
  <c r="X8254" i="1" s="1"/>
  <c r="Y8253" i="1"/>
  <c r="W8253" i="1"/>
  <c r="V8253" i="1"/>
  <c r="X8253" i="1" s="1"/>
  <c r="Y8252" i="1"/>
  <c r="W8252" i="1"/>
  <c r="V8252" i="1"/>
  <c r="X8252" i="1" s="1"/>
  <c r="Y8251" i="1"/>
  <c r="W8251" i="1"/>
  <c r="V8251" i="1"/>
  <c r="X8251" i="1" s="1"/>
  <c r="Y8250" i="1"/>
  <c r="W8250" i="1"/>
  <c r="V8250" i="1"/>
  <c r="X8250" i="1" s="1"/>
  <c r="Y8249" i="1"/>
  <c r="W8249" i="1"/>
  <c r="V8249" i="1"/>
  <c r="X8249" i="1" s="1"/>
  <c r="Y8248" i="1"/>
  <c r="W8248" i="1"/>
  <c r="V8248" i="1"/>
  <c r="X8248" i="1" s="1"/>
  <c r="Y8247" i="1"/>
  <c r="W8247" i="1"/>
  <c r="V8247" i="1"/>
  <c r="X8247" i="1" s="1"/>
  <c r="Y8246" i="1"/>
  <c r="W8246" i="1"/>
  <c r="V8246" i="1"/>
  <c r="X8246" i="1" s="1"/>
  <c r="Y8245" i="1"/>
  <c r="X8245" i="1"/>
  <c r="W8245" i="1"/>
  <c r="V8245" i="1"/>
  <c r="Y8244" i="1"/>
  <c r="X8244" i="1"/>
  <c r="W8244" i="1"/>
  <c r="V8244" i="1"/>
  <c r="Y8243" i="1"/>
  <c r="W8243" i="1"/>
  <c r="V8243" i="1"/>
  <c r="X8243" i="1" s="1"/>
  <c r="Y8242" i="1"/>
  <c r="W8242" i="1"/>
  <c r="V8242" i="1"/>
  <c r="X8242" i="1" s="1"/>
  <c r="Y8241" i="1"/>
  <c r="W8241" i="1"/>
  <c r="V8241" i="1"/>
  <c r="X8241" i="1" s="1"/>
  <c r="Y8240" i="1"/>
  <c r="W8240" i="1"/>
  <c r="V8240" i="1"/>
  <c r="X8240" i="1" s="1"/>
  <c r="Y8239" i="1"/>
  <c r="W8239" i="1"/>
  <c r="V8239" i="1"/>
  <c r="X8239" i="1" s="1"/>
  <c r="Y8238" i="1"/>
  <c r="W8238" i="1"/>
  <c r="V8238" i="1"/>
  <c r="X8238" i="1" s="1"/>
  <c r="Y8237" i="1"/>
  <c r="W8237" i="1"/>
  <c r="V8237" i="1"/>
  <c r="X8237" i="1" s="1"/>
  <c r="Y8236" i="1"/>
  <c r="W8236" i="1"/>
  <c r="V8236" i="1"/>
  <c r="X8236" i="1" s="1"/>
  <c r="Y8235" i="1"/>
  <c r="W8235" i="1"/>
  <c r="V8235" i="1"/>
  <c r="X8235" i="1" s="1"/>
  <c r="Y8234" i="1"/>
  <c r="W8234" i="1"/>
  <c r="V8234" i="1"/>
  <c r="X8234" i="1" s="1"/>
  <c r="Y8233" i="1"/>
  <c r="X8233" i="1"/>
  <c r="W8233" i="1"/>
  <c r="V8233" i="1"/>
  <c r="Y8232" i="1"/>
  <c r="W8232" i="1"/>
  <c r="V8232" i="1"/>
  <c r="X8232" i="1" s="1"/>
  <c r="Y8231" i="1"/>
  <c r="W8231" i="1"/>
  <c r="V8231" i="1"/>
  <c r="X8231" i="1" s="1"/>
  <c r="Y8230" i="1"/>
  <c r="W8230" i="1"/>
  <c r="V8230" i="1"/>
  <c r="X8230" i="1" s="1"/>
  <c r="Y8229" i="1"/>
  <c r="W8229" i="1"/>
  <c r="V8229" i="1"/>
  <c r="X8229" i="1" s="1"/>
  <c r="Y8228" i="1"/>
  <c r="W8228" i="1"/>
  <c r="V8228" i="1"/>
  <c r="X8228" i="1" s="1"/>
  <c r="Y8227" i="1"/>
  <c r="W8227" i="1"/>
  <c r="V8227" i="1"/>
  <c r="X8227" i="1" s="1"/>
  <c r="Y8226" i="1"/>
  <c r="W8226" i="1"/>
  <c r="V8226" i="1"/>
  <c r="X8226" i="1" s="1"/>
  <c r="Y8225" i="1"/>
  <c r="W8225" i="1"/>
  <c r="V8225" i="1"/>
  <c r="X8225" i="1" s="1"/>
  <c r="Y8224" i="1"/>
  <c r="W8224" i="1"/>
  <c r="V8224" i="1"/>
  <c r="X8224" i="1" s="1"/>
  <c r="Y8223" i="1"/>
  <c r="W8223" i="1"/>
  <c r="V8223" i="1"/>
  <c r="X8223" i="1" s="1"/>
  <c r="Y8222" i="1"/>
  <c r="W8222" i="1"/>
  <c r="V8222" i="1"/>
  <c r="X8222" i="1" s="1"/>
  <c r="Y8221" i="1"/>
  <c r="W8221" i="1"/>
  <c r="V8221" i="1"/>
  <c r="X8221" i="1" s="1"/>
  <c r="Y8220" i="1"/>
  <c r="W8220" i="1"/>
  <c r="V8220" i="1"/>
  <c r="X8220" i="1" s="1"/>
  <c r="Y8219" i="1"/>
  <c r="W8219" i="1"/>
  <c r="V8219" i="1"/>
  <c r="X8219" i="1" s="1"/>
  <c r="Y8218" i="1"/>
  <c r="W8218" i="1"/>
  <c r="V8218" i="1"/>
  <c r="X8218" i="1" s="1"/>
  <c r="Y8217" i="1"/>
  <c r="W8217" i="1"/>
  <c r="V8217" i="1"/>
  <c r="X8217" i="1" s="1"/>
  <c r="Y8216" i="1"/>
  <c r="W8216" i="1"/>
  <c r="V8216" i="1"/>
  <c r="X8216" i="1" s="1"/>
  <c r="Y8215" i="1"/>
  <c r="W8215" i="1"/>
  <c r="V8215" i="1"/>
  <c r="X8215" i="1" s="1"/>
  <c r="Y8214" i="1"/>
  <c r="W8214" i="1"/>
  <c r="V8214" i="1"/>
  <c r="X8214" i="1" s="1"/>
  <c r="Y8213" i="1"/>
  <c r="W8213" i="1"/>
  <c r="V8213" i="1"/>
  <c r="X8213" i="1" s="1"/>
  <c r="Y8212" i="1"/>
  <c r="W8212" i="1"/>
  <c r="V8212" i="1"/>
  <c r="X8212" i="1" s="1"/>
  <c r="Y8211" i="1"/>
  <c r="W8211" i="1"/>
  <c r="V8211" i="1"/>
  <c r="X8211" i="1" s="1"/>
  <c r="Y8210" i="1"/>
  <c r="W8210" i="1"/>
  <c r="V8210" i="1"/>
  <c r="X8210" i="1" s="1"/>
  <c r="Y8209" i="1"/>
  <c r="W8209" i="1"/>
  <c r="V8209" i="1"/>
  <c r="X8209" i="1" s="1"/>
  <c r="Y8208" i="1"/>
  <c r="W8208" i="1"/>
  <c r="V8208" i="1"/>
  <c r="X8208" i="1" s="1"/>
  <c r="Y8207" i="1"/>
  <c r="W8207" i="1"/>
  <c r="V8207" i="1"/>
  <c r="X8207" i="1" s="1"/>
  <c r="Y8206" i="1"/>
  <c r="W8206" i="1"/>
  <c r="V8206" i="1"/>
  <c r="X8206" i="1" s="1"/>
  <c r="Y8205" i="1"/>
  <c r="W8205" i="1"/>
  <c r="V8205" i="1"/>
  <c r="X8205" i="1" s="1"/>
  <c r="Y8204" i="1"/>
  <c r="W8204" i="1"/>
  <c r="V8204" i="1"/>
  <c r="X8204" i="1" s="1"/>
  <c r="Y8203" i="1"/>
  <c r="X8203" i="1"/>
  <c r="W8203" i="1"/>
  <c r="V8203" i="1"/>
  <c r="Y8202" i="1"/>
  <c r="W8202" i="1"/>
  <c r="V8202" i="1"/>
  <c r="X8202" i="1" s="1"/>
  <c r="Y8201" i="1"/>
  <c r="W8201" i="1"/>
  <c r="V8201" i="1"/>
  <c r="X8201" i="1" s="1"/>
  <c r="Y8200" i="1"/>
  <c r="W8200" i="1"/>
  <c r="V8200" i="1"/>
  <c r="X8200" i="1" s="1"/>
  <c r="Y8199" i="1"/>
  <c r="W8199" i="1"/>
  <c r="V8199" i="1"/>
  <c r="X8199" i="1" s="1"/>
  <c r="Y8198" i="1"/>
  <c r="W8198" i="1"/>
  <c r="V8198" i="1"/>
  <c r="X8198" i="1" s="1"/>
  <c r="Y8197" i="1"/>
  <c r="W8197" i="1"/>
  <c r="V8197" i="1"/>
  <c r="X8197" i="1" s="1"/>
  <c r="Y8196" i="1"/>
  <c r="W8196" i="1"/>
  <c r="V8196" i="1"/>
  <c r="X8196" i="1" s="1"/>
  <c r="Y8195" i="1"/>
  <c r="W8195" i="1"/>
  <c r="V8195" i="1"/>
  <c r="X8195" i="1" s="1"/>
  <c r="Y8194" i="1"/>
  <c r="W8194" i="1"/>
  <c r="V8194" i="1"/>
  <c r="X8194" i="1" s="1"/>
  <c r="Y8193" i="1"/>
  <c r="W8193" i="1"/>
  <c r="V8193" i="1"/>
  <c r="X8193" i="1" s="1"/>
  <c r="Y8192" i="1"/>
  <c r="W8192" i="1"/>
  <c r="V8192" i="1"/>
  <c r="X8192" i="1" s="1"/>
  <c r="Y8191" i="1"/>
  <c r="X8191" i="1"/>
  <c r="W8191" i="1"/>
  <c r="V8191" i="1"/>
  <c r="Y8190" i="1"/>
  <c r="W8190" i="1"/>
  <c r="V8190" i="1"/>
  <c r="X8190" i="1" s="1"/>
  <c r="Y8189" i="1"/>
  <c r="W8189" i="1"/>
  <c r="V8189" i="1"/>
  <c r="X8189" i="1" s="1"/>
  <c r="Y8188" i="1"/>
  <c r="W8188" i="1"/>
  <c r="V8188" i="1"/>
  <c r="X8188" i="1" s="1"/>
  <c r="Y8187" i="1"/>
  <c r="W8187" i="1"/>
  <c r="V8187" i="1"/>
  <c r="X8187" i="1" s="1"/>
  <c r="Y8186" i="1"/>
  <c r="W8186" i="1"/>
  <c r="V8186" i="1"/>
  <c r="X8186" i="1" s="1"/>
  <c r="Y8185" i="1"/>
  <c r="W8185" i="1"/>
  <c r="V8185" i="1"/>
  <c r="X8185" i="1" s="1"/>
  <c r="Y8184" i="1"/>
  <c r="W8184" i="1"/>
  <c r="V8184" i="1"/>
  <c r="X8184" i="1" s="1"/>
  <c r="Y8183" i="1"/>
  <c r="W8183" i="1"/>
  <c r="V8183" i="1"/>
  <c r="X8183" i="1" s="1"/>
  <c r="Y8182" i="1"/>
  <c r="W8182" i="1"/>
  <c r="V8182" i="1"/>
  <c r="X8182" i="1" s="1"/>
  <c r="Y8181" i="1"/>
  <c r="W8181" i="1"/>
  <c r="V8181" i="1"/>
  <c r="X8181" i="1" s="1"/>
  <c r="Y8180" i="1"/>
  <c r="X8180" i="1"/>
  <c r="W8180" i="1"/>
  <c r="V8180" i="1"/>
  <c r="Y8179" i="1"/>
  <c r="W8179" i="1"/>
  <c r="V8179" i="1"/>
  <c r="X8179" i="1" s="1"/>
  <c r="Y8178" i="1"/>
  <c r="W8178" i="1"/>
  <c r="V8178" i="1"/>
  <c r="X8178" i="1" s="1"/>
  <c r="Y8177" i="1"/>
  <c r="W8177" i="1"/>
  <c r="V8177" i="1"/>
  <c r="X8177" i="1" s="1"/>
  <c r="Y8176" i="1"/>
  <c r="X8176" i="1"/>
  <c r="W8176" i="1"/>
  <c r="V8176" i="1"/>
  <c r="Y8175" i="1"/>
  <c r="W8175" i="1"/>
  <c r="V8175" i="1"/>
  <c r="X8175" i="1" s="1"/>
  <c r="Y8174" i="1"/>
  <c r="W8174" i="1"/>
  <c r="V8174" i="1"/>
  <c r="X8174" i="1" s="1"/>
  <c r="Y8173" i="1"/>
  <c r="W8173" i="1"/>
  <c r="V8173" i="1"/>
  <c r="X8173" i="1" s="1"/>
  <c r="Y8172" i="1"/>
  <c r="W8172" i="1"/>
  <c r="V8172" i="1"/>
  <c r="X8172" i="1" s="1"/>
  <c r="Y8171" i="1"/>
  <c r="W8171" i="1"/>
  <c r="V8171" i="1"/>
  <c r="X8171" i="1" s="1"/>
  <c r="Y8170" i="1"/>
  <c r="X8170" i="1"/>
  <c r="W8170" i="1"/>
  <c r="V8170" i="1"/>
  <c r="Y8169" i="1"/>
  <c r="W8169" i="1"/>
  <c r="V8169" i="1"/>
  <c r="X8169" i="1" s="1"/>
  <c r="Y8168" i="1"/>
  <c r="W8168" i="1"/>
  <c r="V8168" i="1"/>
  <c r="X8168" i="1" s="1"/>
  <c r="Y8167" i="1"/>
  <c r="W8167" i="1"/>
  <c r="V8167" i="1"/>
  <c r="X8167" i="1" s="1"/>
  <c r="Y8166" i="1"/>
  <c r="W8166" i="1"/>
  <c r="V8166" i="1"/>
  <c r="X8166" i="1" s="1"/>
  <c r="Y8165" i="1"/>
  <c r="W8165" i="1"/>
  <c r="V8165" i="1"/>
  <c r="X8165" i="1" s="1"/>
  <c r="Y8164" i="1"/>
  <c r="W8164" i="1"/>
  <c r="V8164" i="1"/>
  <c r="X8164" i="1" s="1"/>
  <c r="Y8163" i="1"/>
  <c r="X8163" i="1"/>
  <c r="W8163" i="1"/>
  <c r="V8163" i="1"/>
  <c r="Y8162" i="1"/>
  <c r="W8162" i="1"/>
  <c r="V8162" i="1"/>
  <c r="X8162" i="1" s="1"/>
  <c r="Y8161" i="1"/>
  <c r="X8161" i="1"/>
  <c r="W8161" i="1"/>
  <c r="V8161" i="1"/>
  <c r="Y8160" i="1"/>
  <c r="W8160" i="1"/>
  <c r="V8160" i="1"/>
  <c r="X8160" i="1" s="1"/>
  <c r="Y8159" i="1"/>
  <c r="W8159" i="1"/>
  <c r="V8159" i="1"/>
  <c r="X8159" i="1" s="1"/>
  <c r="Y8158" i="1"/>
  <c r="W8158" i="1"/>
  <c r="V8158" i="1"/>
  <c r="X8158" i="1" s="1"/>
  <c r="Y8157" i="1"/>
  <c r="W8157" i="1"/>
  <c r="V8157" i="1"/>
  <c r="X8157" i="1" s="1"/>
  <c r="Y8156" i="1"/>
  <c r="W8156" i="1"/>
  <c r="V8156" i="1"/>
  <c r="X8156" i="1" s="1"/>
  <c r="Y8155" i="1"/>
  <c r="W8155" i="1"/>
  <c r="V8155" i="1"/>
  <c r="X8155" i="1" s="1"/>
  <c r="Y8154" i="1"/>
  <c r="W8154" i="1"/>
  <c r="V8154" i="1"/>
  <c r="X8154" i="1" s="1"/>
  <c r="Y8153" i="1"/>
  <c r="W8153" i="1"/>
  <c r="V8153" i="1"/>
  <c r="X8153" i="1" s="1"/>
  <c r="Y8152" i="1"/>
  <c r="W8152" i="1"/>
  <c r="V8152" i="1"/>
  <c r="X8152" i="1" s="1"/>
  <c r="Y8151" i="1"/>
  <c r="W8151" i="1"/>
  <c r="V8151" i="1"/>
  <c r="X8151" i="1" s="1"/>
  <c r="Y8150" i="1"/>
  <c r="W8150" i="1"/>
  <c r="V8150" i="1"/>
  <c r="X8150" i="1" s="1"/>
  <c r="Y8149" i="1"/>
  <c r="W8149" i="1"/>
  <c r="V8149" i="1"/>
  <c r="X8149" i="1" s="1"/>
  <c r="Y8148" i="1"/>
  <c r="W8148" i="1"/>
  <c r="V8148" i="1"/>
  <c r="X8148" i="1" s="1"/>
  <c r="Y8147" i="1"/>
  <c r="W8147" i="1"/>
  <c r="V8147" i="1"/>
  <c r="X8147" i="1" s="1"/>
  <c r="Y8146" i="1"/>
  <c r="W8146" i="1"/>
  <c r="V8146" i="1"/>
  <c r="X8146" i="1" s="1"/>
  <c r="Y8145" i="1"/>
  <c r="W8145" i="1"/>
  <c r="V8145" i="1"/>
  <c r="X8145" i="1" s="1"/>
  <c r="Y8144" i="1"/>
  <c r="X8144" i="1"/>
  <c r="W8144" i="1"/>
  <c r="V8144" i="1"/>
  <c r="Y8143" i="1"/>
  <c r="W8143" i="1"/>
  <c r="V8143" i="1"/>
  <c r="X8143" i="1" s="1"/>
  <c r="Y8142" i="1"/>
  <c r="W8142" i="1"/>
  <c r="V8142" i="1"/>
  <c r="X8142" i="1" s="1"/>
  <c r="Y8141" i="1"/>
  <c r="W8141" i="1"/>
  <c r="V8141" i="1"/>
  <c r="X8141" i="1" s="1"/>
  <c r="Y8140" i="1"/>
  <c r="W8140" i="1"/>
  <c r="V8140" i="1"/>
  <c r="X8140" i="1" s="1"/>
  <c r="Y8139" i="1"/>
  <c r="W8139" i="1"/>
  <c r="V8139" i="1"/>
  <c r="X8139" i="1" s="1"/>
  <c r="Y8138" i="1"/>
  <c r="W8138" i="1"/>
  <c r="V8138" i="1"/>
  <c r="X8138" i="1" s="1"/>
  <c r="Y8137" i="1"/>
  <c r="W8137" i="1"/>
  <c r="V8137" i="1"/>
  <c r="X8137" i="1" s="1"/>
  <c r="Y8136" i="1"/>
  <c r="W8136" i="1"/>
  <c r="V8136" i="1"/>
  <c r="X8136" i="1" s="1"/>
  <c r="Y8135" i="1"/>
  <c r="W8135" i="1"/>
  <c r="V8135" i="1"/>
  <c r="X8135" i="1" s="1"/>
  <c r="Y8134" i="1"/>
  <c r="X8134" i="1"/>
  <c r="W8134" i="1"/>
  <c r="V8134" i="1"/>
  <c r="Y8133" i="1"/>
  <c r="W8133" i="1"/>
  <c r="V8133" i="1"/>
  <c r="X8133" i="1" s="1"/>
  <c r="Y8132" i="1"/>
  <c r="W8132" i="1"/>
  <c r="V8132" i="1"/>
  <c r="X8132" i="1" s="1"/>
  <c r="Y8131" i="1"/>
  <c r="W8131" i="1"/>
  <c r="V8131" i="1"/>
  <c r="X8131" i="1" s="1"/>
  <c r="Y8130" i="1"/>
  <c r="W8130" i="1"/>
  <c r="V8130" i="1"/>
  <c r="X8130" i="1" s="1"/>
  <c r="Y8129" i="1"/>
  <c r="W8129" i="1"/>
  <c r="V8129" i="1"/>
  <c r="X8129" i="1" s="1"/>
  <c r="Y8128" i="1"/>
  <c r="W8128" i="1"/>
  <c r="V8128" i="1"/>
  <c r="X8128" i="1" s="1"/>
  <c r="Y8127" i="1"/>
  <c r="W8127" i="1"/>
  <c r="V8127" i="1"/>
  <c r="X8127" i="1" s="1"/>
  <c r="Y8126" i="1"/>
  <c r="W8126" i="1"/>
  <c r="V8126" i="1"/>
  <c r="X8126" i="1" s="1"/>
  <c r="Y8125" i="1"/>
  <c r="W8125" i="1"/>
  <c r="V8125" i="1"/>
  <c r="X8125" i="1" s="1"/>
  <c r="Y8124" i="1"/>
  <c r="W8124" i="1"/>
  <c r="V8124" i="1"/>
  <c r="X8124" i="1" s="1"/>
  <c r="Y8123" i="1"/>
  <c r="W8123" i="1"/>
  <c r="V8123" i="1"/>
  <c r="X8123" i="1" s="1"/>
  <c r="Y8122" i="1"/>
  <c r="X8122" i="1"/>
  <c r="W8122" i="1"/>
  <c r="V8122" i="1"/>
  <c r="Y8121" i="1"/>
  <c r="W8121" i="1"/>
  <c r="V8121" i="1"/>
  <c r="X8121" i="1" s="1"/>
  <c r="Y8120" i="1"/>
  <c r="W8120" i="1"/>
  <c r="V8120" i="1"/>
  <c r="X8120" i="1" s="1"/>
  <c r="Y8119" i="1"/>
  <c r="W8119" i="1"/>
  <c r="V8119" i="1"/>
  <c r="X8119" i="1" s="1"/>
  <c r="Y8118" i="1"/>
  <c r="W8118" i="1"/>
  <c r="V8118" i="1"/>
  <c r="X8118" i="1" s="1"/>
  <c r="Y8117" i="1"/>
  <c r="X8117" i="1"/>
  <c r="W8117" i="1"/>
  <c r="V8117" i="1"/>
  <c r="Y8116" i="1"/>
  <c r="W8116" i="1"/>
  <c r="V8116" i="1"/>
  <c r="X8116" i="1" s="1"/>
  <c r="Y8115" i="1"/>
  <c r="X8115" i="1"/>
  <c r="W8115" i="1"/>
  <c r="V8115" i="1"/>
  <c r="Y8114" i="1"/>
  <c r="W8114" i="1"/>
  <c r="V8114" i="1"/>
  <c r="X8114" i="1" s="1"/>
  <c r="Y8113" i="1"/>
  <c r="W8113" i="1"/>
  <c r="V8113" i="1"/>
  <c r="X8113" i="1" s="1"/>
  <c r="Y8112" i="1"/>
  <c r="X8112" i="1"/>
  <c r="W8112" i="1"/>
  <c r="V8112" i="1"/>
  <c r="Y8111" i="1"/>
  <c r="W8111" i="1"/>
  <c r="V8111" i="1"/>
  <c r="X8111" i="1" s="1"/>
  <c r="Y8110" i="1"/>
  <c r="W8110" i="1"/>
  <c r="V8110" i="1"/>
  <c r="X8110" i="1" s="1"/>
  <c r="Y8109" i="1"/>
  <c r="W8109" i="1"/>
  <c r="V8109" i="1"/>
  <c r="X8109" i="1" s="1"/>
  <c r="Y8108" i="1"/>
  <c r="W8108" i="1"/>
  <c r="V8108" i="1"/>
  <c r="X8108" i="1" s="1"/>
  <c r="Y8107" i="1"/>
  <c r="W8107" i="1"/>
  <c r="V8107" i="1"/>
  <c r="X8107" i="1" s="1"/>
  <c r="Y8106" i="1"/>
  <c r="W8106" i="1"/>
  <c r="V8106" i="1"/>
  <c r="X8106" i="1" s="1"/>
  <c r="Y8105" i="1"/>
  <c r="W8105" i="1"/>
  <c r="V8105" i="1"/>
  <c r="X8105" i="1" s="1"/>
  <c r="Y8104" i="1"/>
  <c r="W8104" i="1"/>
  <c r="V8104" i="1"/>
  <c r="X8104" i="1" s="1"/>
  <c r="Y8103" i="1"/>
  <c r="W8103" i="1"/>
  <c r="V8103" i="1"/>
  <c r="X8103" i="1" s="1"/>
  <c r="Y8102" i="1"/>
  <c r="W8102" i="1"/>
  <c r="V8102" i="1"/>
  <c r="X8102" i="1" s="1"/>
  <c r="Y8101" i="1"/>
  <c r="W8101" i="1"/>
  <c r="V8101" i="1"/>
  <c r="X8101" i="1" s="1"/>
  <c r="Y8100" i="1"/>
  <c r="W8100" i="1"/>
  <c r="V8100" i="1"/>
  <c r="X8100" i="1" s="1"/>
  <c r="Y8099" i="1"/>
  <c r="W8099" i="1"/>
  <c r="V8099" i="1"/>
  <c r="X8099" i="1" s="1"/>
  <c r="Y8098" i="1"/>
  <c r="W8098" i="1"/>
  <c r="V8098" i="1"/>
  <c r="X8098" i="1" s="1"/>
  <c r="Y8097" i="1"/>
  <c r="W8097" i="1"/>
  <c r="V8097" i="1"/>
  <c r="X8097" i="1" s="1"/>
  <c r="Y8096" i="1"/>
  <c r="W8096" i="1"/>
  <c r="V8096" i="1"/>
  <c r="X8096" i="1" s="1"/>
  <c r="Y8095" i="1"/>
  <c r="W8095" i="1"/>
  <c r="V8095" i="1"/>
  <c r="X8095" i="1" s="1"/>
  <c r="Y8094" i="1"/>
  <c r="W8094" i="1"/>
  <c r="V8094" i="1"/>
  <c r="X8094" i="1" s="1"/>
  <c r="Y8093" i="1"/>
  <c r="W8093" i="1"/>
  <c r="V8093" i="1"/>
  <c r="X8093" i="1" s="1"/>
  <c r="Y8092" i="1"/>
  <c r="W8092" i="1"/>
  <c r="V8092" i="1"/>
  <c r="X8092" i="1" s="1"/>
  <c r="Y8091" i="1"/>
  <c r="X8091" i="1"/>
  <c r="W8091" i="1"/>
  <c r="V8091" i="1"/>
  <c r="Y8090" i="1"/>
  <c r="W8090" i="1"/>
  <c r="V8090" i="1"/>
  <c r="X8090" i="1" s="1"/>
  <c r="Y8089" i="1"/>
  <c r="W8089" i="1"/>
  <c r="V8089" i="1"/>
  <c r="X8089" i="1" s="1"/>
  <c r="Y8088" i="1"/>
  <c r="W8088" i="1"/>
  <c r="V8088" i="1"/>
  <c r="X8088" i="1" s="1"/>
  <c r="Y8087" i="1"/>
  <c r="W8087" i="1"/>
  <c r="V8087" i="1"/>
  <c r="X8087" i="1" s="1"/>
  <c r="Y8086" i="1"/>
  <c r="W8086" i="1"/>
  <c r="V8086" i="1"/>
  <c r="X8086" i="1" s="1"/>
  <c r="Y8085" i="1"/>
  <c r="W8085" i="1"/>
  <c r="V8085" i="1"/>
  <c r="X8085" i="1" s="1"/>
  <c r="Y8084" i="1"/>
  <c r="W8084" i="1"/>
  <c r="V8084" i="1"/>
  <c r="X8084" i="1" s="1"/>
  <c r="Y8083" i="1"/>
  <c r="W8083" i="1"/>
  <c r="V8083" i="1"/>
  <c r="X8083" i="1" s="1"/>
  <c r="Y8082" i="1"/>
  <c r="W8082" i="1"/>
  <c r="V8082" i="1"/>
  <c r="X8082" i="1" s="1"/>
  <c r="Y8081" i="1"/>
  <c r="W8081" i="1"/>
  <c r="V8081" i="1"/>
  <c r="X8081" i="1" s="1"/>
  <c r="Y8080" i="1"/>
  <c r="W8080" i="1"/>
  <c r="V8080" i="1"/>
  <c r="X8080" i="1" s="1"/>
  <c r="Y8079" i="1"/>
  <c r="W8079" i="1"/>
  <c r="V8079" i="1"/>
  <c r="X8079" i="1" s="1"/>
  <c r="Y8078" i="1"/>
  <c r="W8078" i="1"/>
  <c r="V8078" i="1"/>
  <c r="X8078" i="1" s="1"/>
  <c r="Y8077" i="1"/>
  <c r="W8077" i="1"/>
  <c r="V8077" i="1"/>
  <c r="X8077" i="1" s="1"/>
  <c r="Y8076" i="1"/>
  <c r="W8076" i="1"/>
  <c r="V8076" i="1"/>
  <c r="X8076" i="1" s="1"/>
  <c r="Y8075" i="1"/>
  <c r="W8075" i="1"/>
  <c r="V8075" i="1"/>
  <c r="X8075" i="1" s="1"/>
  <c r="Y8074" i="1"/>
  <c r="W8074" i="1"/>
  <c r="V8074" i="1"/>
  <c r="X8074" i="1" s="1"/>
  <c r="Y8073" i="1"/>
  <c r="W8073" i="1"/>
  <c r="V8073" i="1"/>
  <c r="X8073" i="1" s="1"/>
  <c r="Y8072" i="1"/>
  <c r="W8072" i="1"/>
  <c r="V8072" i="1"/>
  <c r="X8072" i="1" s="1"/>
  <c r="Y8071" i="1"/>
  <c r="W8071" i="1"/>
  <c r="V8071" i="1"/>
  <c r="X8071" i="1" s="1"/>
  <c r="Y8070" i="1"/>
  <c r="W8070" i="1"/>
  <c r="V8070" i="1"/>
  <c r="X8070" i="1" s="1"/>
  <c r="Y8069" i="1"/>
  <c r="X8069" i="1"/>
  <c r="W8069" i="1"/>
  <c r="V8069" i="1"/>
  <c r="Y8068" i="1"/>
  <c r="W8068" i="1"/>
  <c r="V8068" i="1"/>
  <c r="X8068" i="1" s="1"/>
  <c r="Y8067" i="1"/>
  <c r="W8067" i="1"/>
  <c r="V8067" i="1"/>
  <c r="X8067" i="1" s="1"/>
  <c r="Y8066" i="1"/>
  <c r="W8066" i="1"/>
  <c r="V8066" i="1"/>
  <c r="X8066" i="1" s="1"/>
  <c r="Y8065" i="1"/>
  <c r="W8065" i="1"/>
  <c r="V8065" i="1"/>
  <c r="X8065" i="1" s="1"/>
  <c r="Y8064" i="1"/>
  <c r="W8064" i="1"/>
  <c r="V8064" i="1"/>
  <c r="X8064" i="1" s="1"/>
  <c r="Y8063" i="1"/>
  <c r="W8063" i="1"/>
  <c r="V8063" i="1"/>
  <c r="X8063" i="1" s="1"/>
  <c r="Y8062" i="1"/>
  <c r="W8062" i="1"/>
  <c r="V8062" i="1"/>
  <c r="X8062" i="1" s="1"/>
  <c r="Y8061" i="1"/>
  <c r="W8061" i="1"/>
  <c r="V8061" i="1"/>
  <c r="X8061" i="1" s="1"/>
  <c r="Y8060" i="1"/>
  <c r="W8060" i="1"/>
  <c r="V8060" i="1"/>
  <c r="X8060" i="1" s="1"/>
  <c r="Y8059" i="1"/>
  <c r="W8059" i="1"/>
  <c r="V8059" i="1"/>
  <c r="X8059" i="1" s="1"/>
  <c r="Y8058" i="1"/>
  <c r="W8058" i="1"/>
  <c r="V8058" i="1"/>
  <c r="X8058" i="1" s="1"/>
  <c r="Y8057" i="1"/>
  <c r="W8057" i="1"/>
  <c r="V8057" i="1"/>
  <c r="X8057" i="1" s="1"/>
  <c r="Y8056" i="1"/>
  <c r="W8056" i="1"/>
  <c r="V8056" i="1"/>
  <c r="X8056" i="1" s="1"/>
  <c r="Y8055" i="1"/>
  <c r="W8055" i="1"/>
  <c r="V8055" i="1"/>
  <c r="X8055" i="1" s="1"/>
  <c r="Y8054" i="1"/>
  <c r="W8054" i="1"/>
  <c r="V8054" i="1"/>
  <c r="X8054" i="1" s="1"/>
  <c r="Y8053" i="1"/>
  <c r="W8053" i="1"/>
  <c r="V8053" i="1"/>
  <c r="X8053" i="1" s="1"/>
  <c r="Y8052" i="1"/>
  <c r="X8052" i="1"/>
  <c r="W8052" i="1"/>
  <c r="V8052" i="1"/>
  <c r="Y8051" i="1"/>
  <c r="W8051" i="1"/>
  <c r="V8051" i="1"/>
  <c r="X8051" i="1" s="1"/>
  <c r="Y8050" i="1"/>
  <c r="X8050" i="1"/>
  <c r="W8050" i="1"/>
  <c r="V8050" i="1"/>
  <c r="Y8049" i="1"/>
  <c r="W8049" i="1"/>
  <c r="V8049" i="1"/>
  <c r="X8049" i="1" s="1"/>
  <c r="Y8048" i="1"/>
  <c r="W8048" i="1"/>
  <c r="V8048" i="1"/>
  <c r="X8048" i="1" s="1"/>
  <c r="Y8047" i="1"/>
  <c r="W8047" i="1"/>
  <c r="V8047" i="1"/>
  <c r="X8047" i="1" s="1"/>
  <c r="Y8046" i="1"/>
  <c r="X8046" i="1"/>
  <c r="W8046" i="1"/>
  <c r="V8046" i="1"/>
  <c r="Y8045" i="1"/>
  <c r="W8045" i="1"/>
  <c r="V8045" i="1"/>
  <c r="X8045" i="1" s="1"/>
  <c r="Y8044" i="1"/>
  <c r="W8044" i="1"/>
  <c r="V8044" i="1"/>
  <c r="X8044" i="1" s="1"/>
  <c r="Y8043" i="1"/>
  <c r="W8043" i="1"/>
  <c r="V8043" i="1"/>
  <c r="X8043" i="1" s="1"/>
  <c r="Y8042" i="1"/>
  <c r="W8042" i="1"/>
  <c r="V8042" i="1"/>
  <c r="X8042" i="1" s="1"/>
  <c r="Y8041" i="1"/>
  <c r="W8041" i="1"/>
  <c r="V8041" i="1"/>
  <c r="X8041" i="1" s="1"/>
  <c r="Y8040" i="1"/>
  <c r="W8040" i="1"/>
  <c r="V8040" i="1"/>
  <c r="X8040" i="1" s="1"/>
  <c r="Y8039" i="1"/>
  <c r="W8039" i="1"/>
  <c r="V8039" i="1"/>
  <c r="X8039" i="1" s="1"/>
  <c r="Y8038" i="1"/>
  <c r="W8038" i="1"/>
  <c r="V8038" i="1"/>
  <c r="X8038" i="1" s="1"/>
  <c r="Y8037" i="1"/>
  <c r="W8037" i="1"/>
  <c r="V8037" i="1"/>
  <c r="X8037" i="1" s="1"/>
  <c r="Y8036" i="1"/>
  <c r="W8036" i="1"/>
  <c r="V8036" i="1"/>
  <c r="X8036" i="1" s="1"/>
  <c r="Y8035" i="1"/>
  <c r="W8035" i="1"/>
  <c r="V8035" i="1"/>
  <c r="X8035" i="1" s="1"/>
  <c r="Y8034" i="1"/>
  <c r="W8034" i="1"/>
  <c r="V8034" i="1"/>
  <c r="X8034" i="1" s="1"/>
  <c r="Y8033" i="1"/>
  <c r="W8033" i="1"/>
  <c r="V8033" i="1"/>
  <c r="X8033" i="1" s="1"/>
  <c r="Y8032" i="1"/>
  <c r="W8032" i="1"/>
  <c r="V8032" i="1"/>
  <c r="X8032" i="1" s="1"/>
  <c r="Y8031" i="1"/>
  <c r="W8031" i="1"/>
  <c r="V8031" i="1"/>
  <c r="X8031" i="1" s="1"/>
  <c r="Y8030" i="1"/>
  <c r="W8030" i="1"/>
  <c r="V8030" i="1"/>
  <c r="X8030" i="1" s="1"/>
  <c r="Y8029" i="1"/>
  <c r="W8029" i="1"/>
  <c r="V8029" i="1"/>
  <c r="X8029" i="1" s="1"/>
  <c r="Y8028" i="1"/>
  <c r="W8028" i="1"/>
  <c r="V8028" i="1"/>
  <c r="X8028" i="1" s="1"/>
  <c r="Y8027" i="1"/>
  <c r="W8027" i="1"/>
  <c r="V8027" i="1"/>
  <c r="X8027" i="1" s="1"/>
  <c r="Y8026" i="1"/>
  <c r="W8026" i="1"/>
  <c r="V8026" i="1"/>
  <c r="X8026" i="1" s="1"/>
  <c r="Y8025" i="1"/>
  <c r="W8025" i="1"/>
  <c r="V8025" i="1"/>
  <c r="X8025" i="1" s="1"/>
  <c r="Y8024" i="1"/>
  <c r="W8024" i="1"/>
  <c r="V8024" i="1"/>
  <c r="X8024" i="1" s="1"/>
  <c r="Y8023" i="1"/>
  <c r="W8023" i="1"/>
  <c r="V8023" i="1"/>
  <c r="X8023" i="1" s="1"/>
  <c r="Y8022" i="1"/>
  <c r="W8022" i="1"/>
  <c r="V8022" i="1"/>
  <c r="X8022" i="1" s="1"/>
  <c r="Y8021" i="1"/>
  <c r="W8021" i="1"/>
  <c r="V8021" i="1"/>
  <c r="X8021" i="1" s="1"/>
  <c r="Y8020" i="1"/>
  <c r="W8020" i="1"/>
  <c r="V8020" i="1"/>
  <c r="X8020" i="1" s="1"/>
  <c r="Y8019" i="1"/>
  <c r="W8019" i="1"/>
  <c r="V8019" i="1"/>
  <c r="X8019" i="1" s="1"/>
  <c r="Y8018" i="1"/>
  <c r="W8018" i="1"/>
  <c r="V8018" i="1"/>
  <c r="X8018" i="1" s="1"/>
  <c r="Y8017" i="1"/>
  <c r="W8017" i="1"/>
  <c r="V8017" i="1"/>
  <c r="X8017" i="1" s="1"/>
  <c r="Y8016" i="1"/>
  <c r="W8016" i="1"/>
  <c r="V8016" i="1"/>
  <c r="X8016" i="1" s="1"/>
  <c r="Y8015" i="1"/>
  <c r="X8015" i="1"/>
  <c r="W8015" i="1"/>
  <c r="V8015" i="1"/>
  <c r="Y8014" i="1"/>
  <c r="W8014" i="1"/>
  <c r="V8014" i="1"/>
  <c r="X8014" i="1" s="1"/>
  <c r="Y8013" i="1"/>
  <c r="W8013" i="1"/>
  <c r="V8013" i="1"/>
  <c r="X8013" i="1" s="1"/>
  <c r="Y8012" i="1"/>
  <c r="W8012" i="1"/>
  <c r="V8012" i="1"/>
  <c r="X8012" i="1" s="1"/>
  <c r="Y8011" i="1"/>
  <c r="W8011" i="1"/>
  <c r="V8011" i="1"/>
  <c r="X8011" i="1" s="1"/>
  <c r="Y8010" i="1"/>
  <c r="W8010" i="1"/>
  <c r="V8010" i="1"/>
  <c r="X8010" i="1" s="1"/>
  <c r="Y8009" i="1"/>
  <c r="W8009" i="1"/>
  <c r="V8009" i="1"/>
  <c r="X8009" i="1" s="1"/>
  <c r="Y8008" i="1"/>
  <c r="W8008" i="1"/>
  <c r="V8008" i="1"/>
  <c r="X8008" i="1" s="1"/>
  <c r="Y8007" i="1"/>
  <c r="W8007" i="1"/>
  <c r="V8007" i="1"/>
  <c r="X8007" i="1" s="1"/>
  <c r="Y8006" i="1"/>
  <c r="W8006" i="1"/>
  <c r="V8006" i="1"/>
  <c r="X8006" i="1" s="1"/>
  <c r="Y8005" i="1"/>
  <c r="W8005" i="1"/>
  <c r="V8005" i="1"/>
  <c r="X8005" i="1" s="1"/>
  <c r="Y8004" i="1"/>
  <c r="W8004" i="1"/>
  <c r="V8004" i="1"/>
  <c r="X8004" i="1" s="1"/>
  <c r="Y8003" i="1"/>
  <c r="W8003" i="1"/>
  <c r="V8003" i="1"/>
  <c r="X8003" i="1" s="1"/>
  <c r="Y8002" i="1"/>
  <c r="X8002" i="1"/>
  <c r="W8002" i="1"/>
  <c r="V8002" i="1"/>
  <c r="Y8001" i="1"/>
  <c r="X8001" i="1"/>
  <c r="W8001" i="1"/>
  <c r="V8001" i="1"/>
  <c r="Y8000" i="1"/>
  <c r="W8000" i="1"/>
  <c r="V8000" i="1"/>
  <c r="X8000" i="1" s="1"/>
  <c r="Y7999" i="1"/>
  <c r="W7999" i="1"/>
  <c r="V7999" i="1"/>
  <c r="X7999" i="1" s="1"/>
  <c r="Y7998" i="1"/>
  <c r="W7998" i="1"/>
  <c r="V7998" i="1"/>
  <c r="X7998" i="1" s="1"/>
  <c r="Y7997" i="1"/>
  <c r="W7997" i="1"/>
  <c r="V7997" i="1"/>
  <c r="X7997" i="1" s="1"/>
  <c r="Y7996" i="1"/>
  <c r="W7996" i="1"/>
  <c r="V7996" i="1"/>
  <c r="X7996" i="1" s="1"/>
  <c r="Y7995" i="1"/>
  <c r="X7995" i="1"/>
  <c r="W7995" i="1"/>
  <c r="V7995" i="1"/>
  <c r="Y7994" i="1"/>
  <c r="W7994" i="1"/>
  <c r="V7994" i="1"/>
  <c r="X7994" i="1" s="1"/>
  <c r="Y7993" i="1"/>
  <c r="W7993" i="1"/>
  <c r="V7993" i="1"/>
  <c r="X7993" i="1" s="1"/>
  <c r="Y7992" i="1"/>
  <c r="W7992" i="1"/>
  <c r="V7992" i="1"/>
  <c r="X7992" i="1" s="1"/>
  <c r="Y7991" i="1"/>
  <c r="W7991" i="1"/>
  <c r="V7991" i="1"/>
  <c r="X7991" i="1" s="1"/>
  <c r="Y7990" i="1"/>
  <c r="W7990" i="1"/>
  <c r="V7990" i="1"/>
  <c r="X7990" i="1" s="1"/>
  <c r="Y7989" i="1"/>
  <c r="W7989" i="1"/>
  <c r="V7989" i="1"/>
  <c r="X7989" i="1" s="1"/>
  <c r="Y7988" i="1"/>
  <c r="W7988" i="1"/>
  <c r="V7988" i="1"/>
  <c r="X7988" i="1" s="1"/>
  <c r="Y7987" i="1"/>
  <c r="W7987" i="1"/>
  <c r="V7987" i="1"/>
  <c r="X7987" i="1" s="1"/>
  <c r="Y7986" i="1"/>
  <c r="X7986" i="1"/>
  <c r="W7986" i="1"/>
  <c r="V7986" i="1"/>
  <c r="Y7985" i="1"/>
  <c r="W7985" i="1"/>
  <c r="V7985" i="1"/>
  <c r="X7985" i="1" s="1"/>
  <c r="Y7984" i="1"/>
  <c r="X7984" i="1"/>
  <c r="W7984" i="1"/>
  <c r="V7984" i="1"/>
  <c r="Y7983" i="1"/>
  <c r="W7983" i="1"/>
  <c r="V7983" i="1"/>
  <c r="X7983" i="1" s="1"/>
  <c r="Y7982" i="1"/>
  <c r="W7982" i="1"/>
  <c r="V7982" i="1"/>
  <c r="X7982" i="1" s="1"/>
  <c r="Y7981" i="1"/>
  <c r="X7981" i="1"/>
  <c r="W7981" i="1"/>
  <c r="V7981" i="1"/>
  <c r="Y7980" i="1"/>
  <c r="W7980" i="1"/>
  <c r="V7980" i="1"/>
  <c r="X7980" i="1" s="1"/>
  <c r="Y7979" i="1"/>
  <c r="W7979" i="1"/>
  <c r="V7979" i="1"/>
  <c r="X7979" i="1" s="1"/>
  <c r="Y7978" i="1"/>
  <c r="W7978" i="1"/>
  <c r="V7978" i="1"/>
  <c r="X7978" i="1" s="1"/>
  <c r="Y7977" i="1"/>
  <c r="W7977" i="1"/>
  <c r="V7977" i="1"/>
  <c r="X7977" i="1" s="1"/>
  <c r="Y7976" i="1"/>
  <c r="W7976" i="1"/>
  <c r="V7976" i="1"/>
  <c r="X7976" i="1" s="1"/>
  <c r="Y7975" i="1"/>
  <c r="X7975" i="1"/>
  <c r="W7975" i="1"/>
  <c r="V7975" i="1"/>
  <c r="Y7974" i="1"/>
  <c r="W7974" i="1"/>
  <c r="V7974" i="1"/>
  <c r="X7974" i="1" s="1"/>
  <c r="Y7973" i="1"/>
  <c r="W7973" i="1"/>
  <c r="V7973" i="1"/>
  <c r="X7973" i="1" s="1"/>
  <c r="Y7972" i="1"/>
  <c r="W7972" i="1"/>
  <c r="V7972" i="1"/>
  <c r="X7972" i="1" s="1"/>
  <c r="Y7971" i="1"/>
  <c r="W7971" i="1"/>
  <c r="V7971" i="1"/>
  <c r="X7971" i="1" s="1"/>
  <c r="Y7970" i="1"/>
  <c r="W7970" i="1"/>
  <c r="V7970" i="1"/>
  <c r="X7970" i="1" s="1"/>
  <c r="Y7969" i="1"/>
  <c r="W7969" i="1"/>
  <c r="V7969" i="1"/>
  <c r="X7969" i="1" s="1"/>
  <c r="Y7968" i="1"/>
  <c r="W7968" i="1"/>
  <c r="V7968" i="1"/>
  <c r="X7968" i="1" s="1"/>
  <c r="Y7967" i="1"/>
  <c r="W7967" i="1"/>
  <c r="V7967" i="1"/>
  <c r="X7967" i="1" s="1"/>
  <c r="Y7966" i="1"/>
  <c r="W7966" i="1"/>
  <c r="V7966" i="1"/>
  <c r="X7966" i="1" s="1"/>
  <c r="Y7965" i="1"/>
  <c r="W7965" i="1"/>
  <c r="V7965" i="1"/>
  <c r="X7965" i="1" s="1"/>
  <c r="Y7964" i="1"/>
  <c r="W7964" i="1"/>
  <c r="V7964" i="1"/>
  <c r="X7964" i="1" s="1"/>
  <c r="Y7963" i="1"/>
  <c r="W7963" i="1"/>
  <c r="V7963" i="1"/>
  <c r="X7963" i="1" s="1"/>
  <c r="Y7962" i="1"/>
  <c r="W7962" i="1"/>
  <c r="V7962" i="1"/>
  <c r="X7962" i="1" s="1"/>
  <c r="Y7961" i="1"/>
  <c r="W7961" i="1"/>
  <c r="V7961" i="1"/>
  <c r="X7961" i="1" s="1"/>
  <c r="Y7960" i="1"/>
  <c r="W7960" i="1"/>
  <c r="V7960" i="1"/>
  <c r="X7960" i="1" s="1"/>
  <c r="Y7959" i="1"/>
  <c r="W7959" i="1"/>
  <c r="V7959" i="1"/>
  <c r="X7959" i="1" s="1"/>
  <c r="Y7958" i="1"/>
  <c r="W7958" i="1"/>
  <c r="V7958" i="1"/>
  <c r="X7958" i="1" s="1"/>
  <c r="Y7957" i="1"/>
  <c r="W7957" i="1"/>
  <c r="V7957" i="1"/>
  <c r="X7957" i="1" s="1"/>
  <c r="Y7956" i="1"/>
  <c r="W7956" i="1"/>
  <c r="V7956" i="1"/>
  <c r="X7956" i="1" s="1"/>
  <c r="Y7955" i="1"/>
  <c r="W7955" i="1"/>
  <c r="V7955" i="1"/>
  <c r="X7955" i="1" s="1"/>
  <c r="Y7954" i="1"/>
  <c r="X7954" i="1"/>
  <c r="W7954" i="1"/>
  <c r="V7954" i="1"/>
  <c r="Y7953" i="1"/>
  <c r="W7953" i="1"/>
  <c r="V7953" i="1"/>
  <c r="X7953" i="1" s="1"/>
  <c r="Y7952" i="1"/>
  <c r="X7952" i="1"/>
  <c r="W7952" i="1"/>
  <c r="V7952" i="1"/>
  <c r="Y7951" i="1"/>
  <c r="W7951" i="1"/>
  <c r="V7951" i="1"/>
  <c r="X7951" i="1" s="1"/>
  <c r="Y7950" i="1"/>
  <c r="W7950" i="1"/>
  <c r="V7950" i="1"/>
  <c r="X7950" i="1" s="1"/>
  <c r="Y7949" i="1"/>
  <c r="W7949" i="1"/>
  <c r="V7949" i="1"/>
  <c r="X7949" i="1" s="1"/>
  <c r="Y7948" i="1"/>
  <c r="W7948" i="1"/>
  <c r="V7948" i="1"/>
  <c r="X7948" i="1" s="1"/>
  <c r="Y7947" i="1"/>
  <c r="W7947" i="1"/>
  <c r="V7947" i="1"/>
  <c r="X7947" i="1" s="1"/>
  <c r="Y7946" i="1"/>
  <c r="W7946" i="1"/>
  <c r="V7946" i="1"/>
  <c r="X7946" i="1" s="1"/>
  <c r="Y7945" i="1"/>
  <c r="W7945" i="1"/>
  <c r="V7945" i="1"/>
  <c r="X7945" i="1" s="1"/>
  <c r="Y7944" i="1"/>
  <c r="W7944" i="1"/>
  <c r="V7944" i="1"/>
  <c r="X7944" i="1" s="1"/>
  <c r="Y7943" i="1"/>
  <c r="W7943" i="1"/>
  <c r="V7943" i="1"/>
  <c r="X7943" i="1" s="1"/>
  <c r="Y7942" i="1"/>
  <c r="W7942" i="1"/>
  <c r="V7942" i="1"/>
  <c r="X7942" i="1" s="1"/>
  <c r="Y7941" i="1"/>
  <c r="W7941" i="1"/>
  <c r="V7941" i="1"/>
  <c r="X7941" i="1" s="1"/>
  <c r="Y7940" i="1"/>
  <c r="W7940" i="1"/>
  <c r="V7940" i="1"/>
  <c r="X7940" i="1" s="1"/>
  <c r="Y7939" i="1"/>
  <c r="W7939" i="1"/>
  <c r="V7939" i="1"/>
  <c r="X7939" i="1" s="1"/>
  <c r="Y7938" i="1"/>
  <c r="W7938" i="1"/>
  <c r="V7938" i="1"/>
  <c r="X7938" i="1" s="1"/>
  <c r="Y7937" i="1"/>
  <c r="W7937" i="1"/>
  <c r="V7937" i="1"/>
  <c r="X7937" i="1" s="1"/>
  <c r="Y7936" i="1"/>
  <c r="W7936" i="1"/>
  <c r="V7936" i="1"/>
  <c r="X7936" i="1" s="1"/>
  <c r="Y7935" i="1"/>
  <c r="W7935" i="1"/>
  <c r="V7935" i="1"/>
  <c r="X7935" i="1" s="1"/>
  <c r="Y7934" i="1"/>
  <c r="X7934" i="1"/>
  <c r="W7934" i="1"/>
  <c r="V7934" i="1"/>
  <c r="Y7933" i="1"/>
  <c r="W7933" i="1"/>
  <c r="V7933" i="1"/>
  <c r="X7933" i="1" s="1"/>
  <c r="Y7932" i="1"/>
  <c r="W7932" i="1"/>
  <c r="V7932" i="1"/>
  <c r="X7932" i="1" s="1"/>
  <c r="Y7931" i="1"/>
  <c r="W7931" i="1"/>
  <c r="V7931" i="1"/>
  <c r="X7931" i="1" s="1"/>
  <c r="Y7930" i="1"/>
  <c r="W7930" i="1"/>
  <c r="V7930" i="1"/>
  <c r="X7930" i="1" s="1"/>
  <c r="Y7929" i="1"/>
  <c r="W7929" i="1"/>
  <c r="V7929" i="1"/>
  <c r="X7929" i="1" s="1"/>
  <c r="Y7928" i="1"/>
  <c r="W7928" i="1"/>
  <c r="V7928" i="1"/>
  <c r="X7928" i="1" s="1"/>
  <c r="Y7927" i="1"/>
  <c r="X7927" i="1"/>
  <c r="W7927" i="1"/>
  <c r="V7927" i="1"/>
  <c r="Y7926" i="1"/>
  <c r="W7926" i="1"/>
  <c r="V7926" i="1"/>
  <c r="X7926" i="1" s="1"/>
  <c r="Y7925" i="1"/>
  <c r="W7925" i="1"/>
  <c r="V7925" i="1"/>
  <c r="X7925" i="1" s="1"/>
  <c r="Y7924" i="1"/>
  <c r="W7924" i="1"/>
  <c r="V7924" i="1"/>
  <c r="X7924" i="1" s="1"/>
  <c r="Y7923" i="1"/>
  <c r="W7923" i="1"/>
  <c r="V7923" i="1"/>
  <c r="X7923" i="1" s="1"/>
  <c r="Y7922" i="1"/>
  <c r="W7922" i="1"/>
  <c r="V7922" i="1"/>
  <c r="X7922" i="1" s="1"/>
  <c r="Y7921" i="1"/>
  <c r="W7921" i="1"/>
  <c r="V7921" i="1"/>
  <c r="X7921" i="1" s="1"/>
  <c r="Y7920" i="1"/>
  <c r="W7920" i="1"/>
  <c r="V7920" i="1"/>
  <c r="X7920" i="1" s="1"/>
  <c r="Y7919" i="1"/>
  <c r="W7919" i="1"/>
  <c r="V7919" i="1"/>
  <c r="X7919" i="1" s="1"/>
  <c r="Y7918" i="1"/>
  <c r="W7918" i="1"/>
  <c r="V7918" i="1"/>
  <c r="X7918" i="1" s="1"/>
  <c r="Y7917" i="1"/>
  <c r="W7917" i="1"/>
  <c r="V7917" i="1"/>
  <c r="X7917" i="1" s="1"/>
  <c r="Y7916" i="1"/>
  <c r="W7916" i="1"/>
  <c r="V7916" i="1"/>
  <c r="X7916" i="1" s="1"/>
  <c r="Y7915" i="1"/>
  <c r="W7915" i="1"/>
  <c r="V7915" i="1"/>
  <c r="X7915" i="1" s="1"/>
  <c r="Y7914" i="1"/>
  <c r="W7914" i="1"/>
  <c r="V7914" i="1"/>
  <c r="X7914" i="1" s="1"/>
  <c r="Y7913" i="1"/>
  <c r="W7913" i="1"/>
  <c r="V7913" i="1"/>
  <c r="X7913" i="1" s="1"/>
  <c r="Y7912" i="1"/>
  <c r="W7912" i="1"/>
  <c r="V7912" i="1"/>
  <c r="X7912" i="1" s="1"/>
  <c r="Y7911" i="1"/>
  <c r="W7911" i="1"/>
  <c r="V7911" i="1"/>
  <c r="X7911" i="1" s="1"/>
  <c r="Y7910" i="1"/>
  <c r="W7910" i="1"/>
  <c r="V7910" i="1"/>
  <c r="X7910" i="1" s="1"/>
  <c r="Y7909" i="1"/>
  <c r="X7909" i="1"/>
  <c r="W7909" i="1"/>
  <c r="V7909" i="1"/>
  <c r="Y7908" i="1"/>
  <c r="W7908" i="1"/>
  <c r="V7908" i="1"/>
  <c r="X7908" i="1" s="1"/>
  <c r="Y7907" i="1"/>
  <c r="W7907" i="1"/>
  <c r="V7907" i="1"/>
  <c r="X7907" i="1" s="1"/>
  <c r="Y7906" i="1"/>
  <c r="W7906" i="1"/>
  <c r="V7906" i="1"/>
  <c r="X7906" i="1" s="1"/>
  <c r="Y7905" i="1"/>
  <c r="W7905" i="1"/>
  <c r="V7905" i="1"/>
  <c r="X7905" i="1" s="1"/>
  <c r="Y7904" i="1"/>
  <c r="W7904" i="1"/>
  <c r="V7904" i="1"/>
  <c r="X7904" i="1" s="1"/>
  <c r="Y7903" i="1"/>
  <c r="W7903" i="1"/>
  <c r="V7903" i="1"/>
  <c r="X7903" i="1" s="1"/>
  <c r="Y7902" i="1"/>
  <c r="W7902" i="1"/>
  <c r="V7902" i="1"/>
  <c r="X7902" i="1" s="1"/>
  <c r="Y7901" i="1"/>
  <c r="W7901" i="1"/>
  <c r="V7901" i="1"/>
  <c r="X7901" i="1" s="1"/>
  <c r="Y7900" i="1"/>
  <c r="W7900" i="1"/>
  <c r="V7900" i="1"/>
  <c r="X7900" i="1" s="1"/>
  <c r="Y7899" i="1"/>
  <c r="X7899" i="1"/>
  <c r="W7899" i="1"/>
  <c r="V7899" i="1"/>
  <c r="Y7898" i="1"/>
  <c r="W7898" i="1"/>
  <c r="V7898" i="1"/>
  <c r="X7898" i="1" s="1"/>
  <c r="Y7897" i="1"/>
  <c r="W7897" i="1"/>
  <c r="V7897" i="1"/>
  <c r="X7897" i="1" s="1"/>
  <c r="Y7896" i="1"/>
  <c r="W7896" i="1"/>
  <c r="V7896" i="1"/>
  <c r="X7896" i="1" s="1"/>
  <c r="Y7895" i="1"/>
  <c r="W7895" i="1"/>
  <c r="V7895" i="1"/>
  <c r="X7895" i="1" s="1"/>
  <c r="Y7894" i="1"/>
  <c r="W7894" i="1"/>
  <c r="V7894" i="1"/>
  <c r="X7894" i="1" s="1"/>
  <c r="Y7893" i="1"/>
  <c r="W7893" i="1"/>
  <c r="V7893" i="1"/>
  <c r="X7893" i="1" s="1"/>
  <c r="Y7892" i="1"/>
  <c r="W7892" i="1"/>
  <c r="V7892" i="1"/>
  <c r="X7892" i="1" s="1"/>
  <c r="Y7891" i="1"/>
  <c r="W7891" i="1"/>
  <c r="V7891" i="1"/>
  <c r="X7891" i="1" s="1"/>
  <c r="Y7890" i="1"/>
  <c r="W7890" i="1"/>
  <c r="V7890" i="1"/>
  <c r="X7890" i="1" s="1"/>
  <c r="Y7889" i="1"/>
  <c r="W7889" i="1"/>
  <c r="V7889" i="1"/>
  <c r="X7889" i="1" s="1"/>
  <c r="Y7888" i="1"/>
  <c r="W7888" i="1"/>
  <c r="V7888" i="1"/>
  <c r="X7888" i="1" s="1"/>
  <c r="Y7887" i="1"/>
  <c r="W7887" i="1"/>
  <c r="V7887" i="1"/>
  <c r="X7887" i="1" s="1"/>
  <c r="Y7886" i="1"/>
  <c r="W7886" i="1"/>
  <c r="V7886" i="1"/>
  <c r="X7886" i="1" s="1"/>
  <c r="Y7885" i="1"/>
  <c r="X7885" i="1"/>
  <c r="W7885" i="1"/>
  <c r="V7885" i="1"/>
  <c r="Y7884" i="1"/>
  <c r="W7884" i="1"/>
  <c r="V7884" i="1"/>
  <c r="X7884" i="1" s="1"/>
  <c r="Y7883" i="1"/>
  <c r="W7883" i="1"/>
  <c r="V7883" i="1"/>
  <c r="X7883" i="1" s="1"/>
  <c r="Y7882" i="1"/>
  <c r="W7882" i="1"/>
  <c r="V7882" i="1"/>
  <c r="X7882" i="1" s="1"/>
  <c r="Y7881" i="1"/>
  <c r="W7881" i="1"/>
  <c r="V7881" i="1"/>
  <c r="X7881" i="1" s="1"/>
  <c r="Y7880" i="1"/>
  <c r="W7880" i="1"/>
  <c r="V7880" i="1"/>
  <c r="X7880" i="1" s="1"/>
  <c r="Y7879" i="1"/>
  <c r="W7879" i="1"/>
  <c r="V7879" i="1"/>
  <c r="X7879" i="1" s="1"/>
  <c r="Y7878" i="1"/>
  <c r="W7878" i="1"/>
  <c r="V7878" i="1"/>
  <c r="X7878" i="1" s="1"/>
  <c r="Y7877" i="1"/>
  <c r="W7877" i="1"/>
  <c r="V7877" i="1"/>
  <c r="X7877" i="1" s="1"/>
  <c r="Y7876" i="1"/>
  <c r="W7876" i="1"/>
  <c r="V7876" i="1"/>
  <c r="X7876" i="1" s="1"/>
  <c r="Y7875" i="1"/>
  <c r="W7875" i="1"/>
  <c r="V7875" i="1"/>
  <c r="X7875" i="1" s="1"/>
  <c r="Y7874" i="1"/>
  <c r="W7874" i="1"/>
  <c r="V7874" i="1"/>
  <c r="X7874" i="1" s="1"/>
  <c r="Y7873" i="1"/>
  <c r="W7873" i="1"/>
  <c r="V7873" i="1"/>
  <c r="X7873" i="1" s="1"/>
  <c r="Y7872" i="1"/>
  <c r="W7872" i="1"/>
  <c r="V7872" i="1"/>
  <c r="X7872" i="1" s="1"/>
  <c r="Y7871" i="1"/>
  <c r="X7871" i="1"/>
  <c r="W7871" i="1"/>
  <c r="V7871" i="1"/>
  <c r="Y7870" i="1"/>
  <c r="W7870" i="1"/>
  <c r="V7870" i="1"/>
  <c r="X7870" i="1" s="1"/>
  <c r="Y7869" i="1"/>
  <c r="W7869" i="1"/>
  <c r="V7869" i="1"/>
  <c r="X7869" i="1" s="1"/>
  <c r="Y7868" i="1"/>
  <c r="W7868" i="1"/>
  <c r="V7868" i="1"/>
  <c r="X7868" i="1" s="1"/>
  <c r="Y7867" i="1"/>
  <c r="W7867" i="1"/>
  <c r="V7867" i="1"/>
  <c r="X7867" i="1" s="1"/>
  <c r="Y7866" i="1"/>
  <c r="W7866" i="1"/>
  <c r="V7866" i="1"/>
  <c r="X7866" i="1" s="1"/>
  <c r="Y7865" i="1"/>
  <c r="W7865" i="1"/>
  <c r="V7865" i="1"/>
  <c r="X7865" i="1" s="1"/>
  <c r="Y7864" i="1"/>
  <c r="W7864" i="1"/>
  <c r="V7864" i="1"/>
  <c r="X7864" i="1" s="1"/>
  <c r="Y7863" i="1"/>
  <c r="W7863" i="1"/>
  <c r="V7863" i="1"/>
  <c r="X7863" i="1" s="1"/>
  <c r="Y7862" i="1"/>
  <c r="W7862" i="1"/>
  <c r="V7862" i="1"/>
  <c r="X7862" i="1" s="1"/>
  <c r="Y7861" i="1"/>
  <c r="W7861" i="1"/>
  <c r="V7861" i="1"/>
  <c r="X7861" i="1" s="1"/>
  <c r="Y7860" i="1"/>
  <c r="W7860" i="1"/>
  <c r="V7860" i="1"/>
  <c r="X7860" i="1" s="1"/>
  <c r="Y7859" i="1"/>
  <c r="W7859" i="1"/>
  <c r="V7859" i="1"/>
  <c r="X7859" i="1" s="1"/>
  <c r="Y7858" i="1"/>
  <c r="W7858" i="1"/>
  <c r="V7858" i="1"/>
  <c r="X7858" i="1" s="1"/>
  <c r="Y7857" i="1"/>
  <c r="W7857" i="1"/>
  <c r="V7857" i="1"/>
  <c r="X7857" i="1" s="1"/>
  <c r="Y7856" i="1"/>
  <c r="W7856" i="1"/>
  <c r="V7856" i="1"/>
  <c r="X7856" i="1" s="1"/>
  <c r="Y7855" i="1"/>
  <c r="W7855" i="1"/>
  <c r="V7855" i="1"/>
  <c r="X7855" i="1" s="1"/>
  <c r="Y7854" i="1"/>
  <c r="W7854" i="1"/>
  <c r="V7854" i="1"/>
  <c r="X7854" i="1" s="1"/>
  <c r="Y7853" i="1"/>
  <c r="W7853" i="1"/>
  <c r="V7853" i="1"/>
  <c r="X7853" i="1" s="1"/>
  <c r="Y7852" i="1"/>
  <c r="X7852" i="1"/>
  <c r="W7852" i="1"/>
  <c r="V7852" i="1"/>
  <c r="Y7851" i="1"/>
  <c r="W7851" i="1"/>
  <c r="V7851" i="1"/>
  <c r="X7851" i="1" s="1"/>
  <c r="Y7850" i="1"/>
  <c r="W7850" i="1"/>
  <c r="V7850" i="1"/>
  <c r="X7850" i="1" s="1"/>
  <c r="Y7849" i="1"/>
  <c r="W7849" i="1"/>
  <c r="V7849" i="1"/>
  <c r="X7849" i="1" s="1"/>
  <c r="Y7848" i="1"/>
  <c r="W7848" i="1"/>
  <c r="V7848" i="1"/>
  <c r="X7848" i="1" s="1"/>
  <c r="Y7847" i="1"/>
  <c r="W7847" i="1"/>
  <c r="V7847" i="1"/>
  <c r="X7847" i="1" s="1"/>
  <c r="Y7846" i="1"/>
  <c r="W7846" i="1"/>
  <c r="V7846" i="1"/>
  <c r="X7846" i="1" s="1"/>
  <c r="Y7845" i="1"/>
  <c r="W7845" i="1"/>
  <c r="V7845" i="1"/>
  <c r="X7845" i="1" s="1"/>
  <c r="Y7844" i="1"/>
  <c r="X7844" i="1"/>
  <c r="W7844" i="1"/>
  <c r="V7844" i="1"/>
  <c r="Y7843" i="1"/>
  <c r="W7843" i="1"/>
  <c r="V7843" i="1"/>
  <c r="X7843" i="1" s="1"/>
  <c r="Y7842" i="1"/>
  <c r="W7842" i="1"/>
  <c r="V7842" i="1"/>
  <c r="X7842" i="1" s="1"/>
  <c r="Y7841" i="1"/>
  <c r="W7841" i="1"/>
  <c r="V7841" i="1"/>
  <c r="X7841" i="1" s="1"/>
  <c r="Y7840" i="1"/>
  <c r="W7840" i="1"/>
  <c r="V7840" i="1"/>
  <c r="X7840" i="1" s="1"/>
  <c r="Y7839" i="1"/>
  <c r="W7839" i="1"/>
  <c r="V7839" i="1"/>
  <c r="X7839" i="1" s="1"/>
  <c r="Y7838" i="1"/>
  <c r="W7838" i="1"/>
  <c r="V7838" i="1"/>
  <c r="X7838" i="1" s="1"/>
  <c r="Y7837" i="1"/>
  <c r="W7837" i="1"/>
  <c r="V7837" i="1"/>
  <c r="X7837" i="1" s="1"/>
  <c r="Y7836" i="1"/>
  <c r="W7836" i="1"/>
  <c r="V7836" i="1"/>
  <c r="X7836" i="1" s="1"/>
  <c r="Y7835" i="1"/>
  <c r="W7835" i="1"/>
  <c r="V7835" i="1"/>
  <c r="X7835" i="1" s="1"/>
  <c r="Y7834" i="1"/>
  <c r="W7834" i="1"/>
  <c r="V7834" i="1"/>
  <c r="X7834" i="1" s="1"/>
  <c r="Y7833" i="1"/>
  <c r="W7833" i="1"/>
  <c r="V7833" i="1"/>
  <c r="X7833" i="1" s="1"/>
  <c r="Y7832" i="1"/>
  <c r="W7832" i="1"/>
  <c r="V7832" i="1"/>
  <c r="X7832" i="1" s="1"/>
  <c r="Y7831" i="1"/>
  <c r="W7831" i="1"/>
  <c r="V7831" i="1"/>
  <c r="X7831" i="1" s="1"/>
  <c r="Y7830" i="1"/>
  <c r="W7830" i="1"/>
  <c r="V7830" i="1"/>
  <c r="X7830" i="1" s="1"/>
  <c r="Y7829" i="1"/>
  <c r="W7829" i="1"/>
  <c r="V7829" i="1"/>
  <c r="X7829" i="1" s="1"/>
  <c r="Y7828" i="1"/>
  <c r="W7828" i="1"/>
  <c r="V7828" i="1"/>
  <c r="X7828" i="1" s="1"/>
  <c r="Y7827" i="1"/>
  <c r="W7827" i="1"/>
  <c r="V7827" i="1"/>
  <c r="X7827" i="1" s="1"/>
  <c r="Y7826" i="1"/>
  <c r="W7826" i="1"/>
  <c r="V7826" i="1"/>
  <c r="X7826" i="1" s="1"/>
  <c r="Y7825" i="1"/>
  <c r="W7825" i="1"/>
  <c r="V7825" i="1"/>
  <c r="X7825" i="1" s="1"/>
  <c r="Y7824" i="1"/>
  <c r="W7824" i="1"/>
  <c r="V7824" i="1"/>
  <c r="X7824" i="1" s="1"/>
  <c r="Y7823" i="1"/>
  <c r="W7823" i="1"/>
  <c r="V7823" i="1"/>
  <c r="X7823" i="1" s="1"/>
  <c r="Y7822" i="1"/>
  <c r="W7822" i="1"/>
  <c r="V7822" i="1"/>
  <c r="X7822" i="1" s="1"/>
  <c r="Y7821" i="1"/>
  <c r="W7821" i="1"/>
  <c r="V7821" i="1"/>
  <c r="X7821" i="1" s="1"/>
  <c r="Y7820" i="1"/>
  <c r="W7820" i="1"/>
  <c r="V7820" i="1"/>
  <c r="X7820" i="1" s="1"/>
  <c r="Y7819" i="1"/>
  <c r="W7819" i="1"/>
  <c r="V7819" i="1"/>
  <c r="X7819" i="1" s="1"/>
  <c r="Y7818" i="1"/>
  <c r="W7818" i="1"/>
  <c r="V7818" i="1"/>
  <c r="X7818" i="1" s="1"/>
  <c r="Y7817" i="1"/>
  <c r="W7817" i="1"/>
  <c r="V7817" i="1"/>
  <c r="X7817" i="1" s="1"/>
  <c r="Y7816" i="1"/>
  <c r="W7816" i="1"/>
  <c r="V7816" i="1"/>
  <c r="X7816" i="1" s="1"/>
  <c r="Y7815" i="1"/>
  <c r="W7815" i="1"/>
  <c r="V7815" i="1"/>
  <c r="X7815" i="1" s="1"/>
  <c r="Y7814" i="1"/>
  <c r="W7814" i="1"/>
  <c r="V7814" i="1"/>
  <c r="X7814" i="1" s="1"/>
  <c r="Y7813" i="1"/>
  <c r="X7813" i="1"/>
  <c r="W7813" i="1"/>
  <c r="V7813" i="1"/>
  <c r="Y7812" i="1"/>
  <c r="W7812" i="1"/>
  <c r="V7812" i="1"/>
  <c r="X7812" i="1" s="1"/>
  <c r="Y7811" i="1"/>
  <c r="W7811" i="1"/>
  <c r="V7811" i="1"/>
  <c r="X7811" i="1" s="1"/>
  <c r="Y7810" i="1"/>
  <c r="W7810" i="1"/>
  <c r="V7810" i="1"/>
  <c r="X7810" i="1" s="1"/>
  <c r="Y7809" i="1"/>
  <c r="W7809" i="1"/>
  <c r="V7809" i="1"/>
  <c r="X7809" i="1" s="1"/>
  <c r="Y7808" i="1"/>
  <c r="W7808" i="1"/>
  <c r="V7808" i="1"/>
  <c r="X7808" i="1" s="1"/>
  <c r="Y7807" i="1"/>
  <c r="W7807" i="1"/>
  <c r="V7807" i="1"/>
  <c r="X7807" i="1" s="1"/>
  <c r="Y7806" i="1"/>
  <c r="W7806" i="1"/>
  <c r="V7806" i="1"/>
  <c r="X7806" i="1" s="1"/>
  <c r="Y7805" i="1"/>
  <c r="W7805" i="1"/>
  <c r="V7805" i="1"/>
  <c r="X7805" i="1" s="1"/>
  <c r="Y7804" i="1"/>
  <c r="W7804" i="1"/>
  <c r="V7804" i="1"/>
  <c r="X7804" i="1" s="1"/>
  <c r="Y7803" i="1"/>
  <c r="W7803" i="1"/>
  <c r="V7803" i="1"/>
  <c r="X7803" i="1" s="1"/>
  <c r="Y7802" i="1"/>
  <c r="W7802" i="1"/>
  <c r="V7802" i="1"/>
  <c r="X7802" i="1" s="1"/>
  <c r="Y7801" i="1"/>
  <c r="W7801" i="1"/>
  <c r="V7801" i="1"/>
  <c r="X7801" i="1" s="1"/>
  <c r="Y7800" i="1"/>
  <c r="W7800" i="1"/>
  <c r="V7800" i="1"/>
  <c r="X7800" i="1" s="1"/>
  <c r="Y7799" i="1"/>
  <c r="W7799" i="1"/>
  <c r="V7799" i="1"/>
  <c r="X7799" i="1" s="1"/>
  <c r="Y7798" i="1"/>
  <c r="X7798" i="1"/>
  <c r="W7798" i="1"/>
  <c r="V7798" i="1"/>
  <c r="Y7797" i="1"/>
  <c r="W7797" i="1"/>
  <c r="V7797" i="1"/>
  <c r="X7797" i="1" s="1"/>
  <c r="Y7796" i="1"/>
  <c r="W7796" i="1"/>
  <c r="V7796" i="1"/>
  <c r="X7796" i="1" s="1"/>
  <c r="Y7795" i="1"/>
  <c r="W7795" i="1"/>
  <c r="V7795" i="1"/>
  <c r="X7795" i="1" s="1"/>
  <c r="Y7794" i="1"/>
  <c r="W7794" i="1"/>
  <c r="V7794" i="1"/>
  <c r="X7794" i="1" s="1"/>
  <c r="Y7793" i="1"/>
  <c r="W7793" i="1"/>
  <c r="V7793" i="1"/>
  <c r="X7793" i="1" s="1"/>
  <c r="Y7792" i="1"/>
  <c r="W7792" i="1"/>
  <c r="V7792" i="1"/>
  <c r="X7792" i="1" s="1"/>
  <c r="Y7791" i="1"/>
  <c r="W7791" i="1"/>
  <c r="V7791" i="1"/>
  <c r="X7791" i="1" s="1"/>
  <c r="Y7790" i="1"/>
  <c r="W7790" i="1"/>
  <c r="V7790" i="1"/>
  <c r="X7790" i="1" s="1"/>
  <c r="Y7789" i="1"/>
  <c r="W7789" i="1"/>
  <c r="V7789" i="1"/>
  <c r="X7789" i="1" s="1"/>
  <c r="Y7788" i="1"/>
  <c r="W7788" i="1"/>
  <c r="V7788" i="1"/>
  <c r="X7788" i="1" s="1"/>
  <c r="Y7787" i="1"/>
  <c r="W7787" i="1"/>
  <c r="V7787" i="1"/>
  <c r="X7787" i="1" s="1"/>
  <c r="Y7786" i="1"/>
  <c r="W7786" i="1"/>
  <c r="V7786" i="1"/>
  <c r="X7786" i="1" s="1"/>
  <c r="Y7785" i="1"/>
  <c r="W7785" i="1"/>
  <c r="V7785" i="1"/>
  <c r="X7785" i="1" s="1"/>
  <c r="Y7784" i="1"/>
  <c r="W7784" i="1"/>
  <c r="V7784" i="1"/>
  <c r="X7784" i="1" s="1"/>
  <c r="Y7783" i="1"/>
  <c r="W7783" i="1"/>
  <c r="V7783" i="1"/>
  <c r="X7783" i="1" s="1"/>
  <c r="Y7782" i="1"/>
  <c r="X7782" i="1"/>
  <c r="W7782" i="1"/>
  <c r="V7782" i="1"/>
  <c r="Y7781" i="1"/>
  <c r="W7781" i="1"/>
  <c r="V7781" i="1"/>
  <c r="X7781" i="1" s="1"/>
  <c r="Y7780" i="1"/>
  <c r="X7780" i="1"/>
  <c r="W7780" i="1"/>
  <c r="V7780" i="1"/>
  <c r="Y7779" i="1"/>
  <c r="W7779" i="1"/>
  <c r="V7779" i="1"/>
  <c r="X7779" i="1" s="1"/>
  <c r="Y7778" i="1"/>
  <c r="W7778" i="1"/>
  <c r="V7778" i="1"/>
  <c r="X7778" i="1" s="1"/>
  <c r="Y7777" i="1"/>
  <c r="W7777" i="1"/>
  <c r="V7777" i="1"/>
  <c r="X7777" i="1" s="1"/>
  <c r="Y7776" i="1"/>
  <c r="X7776" i="1"/>
  <c r="W7776" i="1"/>
  <c r="V7776" i="1"/>
  <c r="Y7775" i="1"/>
  <c r="W7775" i="1"/>
  <c r="V7775" i="1"/>
  <c r="X7775" i="1" s="1"/>
  <c r="Y7774" i="1"/>
  <c r="W7774" i="1"/>
  <c r="V7774" i="1"/>
  <c r="X7774" i="1" s="1"/>
  <c r="Y7773" i="1"/>
  <c r="W7773" i="1"/>
  <c r="V7773" i="1"/>
  <c r="X7773" i="1" s="1"/>
  <c r="Y7772" i="1"/>
  <c r="W7772" i="1"/>
  <c r="V7772" i="1"/>
  <c r="X7772" i="1" s="1"/>
  <c r="Y7771" i="1"/>
  <c r="W7771" i="1"/>
  <c r="V7771" i="1"/>
  <c r="X7771" i="1" s="1"/>
  <c r="Y7770" i="1"/>
  <c r="X7770" i="1"/>
  <c r="W7770" i="1"/>
  <c r="V7770" i="1"/>
  <c r="Y7769" i="1"/>
  <c r="W7769" i="1"/>
  <c r="V7769" i="1"/>
  <c r="X7769" i="1" s="1"/>
  <c r="Y7768" i="1"/>
  <c r="W7768" i="1"/>
  <c r="V7768" i="1"/>
  <c r="X7768" i="1" s="1"/>
  <c r="Y7767" i="1"/>
  <c r="W7767" i="1"/>
  <c r="V7767" i="1"/>
  <c r="X7767" i="1" s="1"/>
  <c r="Y7766" i="1"/>
  <c r="W7766" i="1"/>
  <c r="V7766" i="1"/>
  <c r="X7766" i="1" s="1"/>
  <c r="Y7765" i="1"/>
  <c r="W7765" i="1"/>
  <c r="V7765" i="1"/>
  <c r="X7765" i="1" s="1"/>
  <c r="Y7764" i="1"/>
  <c r="W7764" i="1"/>
  <c r="V7764" i="1"/>
  <c r="X7764" i="1" s="1"/>
  <c r="Y7763" i="1"/>
  <c r="W7763" i="1"/>
  <c r="V7763" i="1"/>
  <c r="X7763" i="1" s="1"/>
  <c r="Y7762" i="1"/>
  <c r="W7762" i="1"/>
  <c r="V7762" i="1"/>
  <c r="X7762" i="1" s="1"/>
  <c r="Y7761" i="1"/>
  <c r="W7761" i="1"/>
  <c r="V7761" i="1"/>
  <c r="X7761" i="1" s="1"/>
  <c r="Y7760" i="1"/>
  <c r="W7760" i="1"/>
  <c r="V7760" i="1"/>
  <c r="X7760" i="1" s="1"/>
  <c r="Y7759" i="1"/>
  <c r="W7759" i="1"/>
  <c r="V7759" i="1"/>
  <c r="X7759" i="1" s="1"/>
  <c r="Y7758" i="1"/>
  <c r="W7758" i="1"/>
  <c r="V7758" i="1"/>
  <c r="X7758" i="1" s="1"/>
  <c r="Y7757" i="1"/>
  <c r="W7757" i="1"/>
  <c r="V7757" i="1"/>
  <c r="X7757" i="1" s="1"/>
  <c r="Y7756" i="1"/>
  <c r="W7756" i="1"/>
  <c r="V7756" i="1"/>
  <c r="X7756" i="1" s="1"/>
  <c r="Y7755" i="1"/>
  <c r="W7755" i="1"/>
  <c r="V7755" i="1"/>
  <c r="X7755" i="1" s="1"/>
  <c r="Y7754" i="1"/>
  <c r="W7754" i="1"/>
  <c r="V7754" i="1"/>
  <c r="X7754" i="1" s="1"/>
  <c r="Y7753" i="1"/>
  <c r="W7753" i="1"/>
  <c r="V7753" i="1"/>
  <c r="X7753" i="1" s="1"/>
  <c r="Y7752" i="1"/>
  <c r="X7752" i="1"/>
  <c r="W7752" i="1"/>
  <c r="V7752" i="1"/>
  <c r="Y7751" i="1"/>
  <c r="W7751" i="1"/>
  <c r="V7751" i="1"/>
  <c r="X7751" i="1" s="1"/>
  <c r="Y7750" i="1"/>
  <c r="W7750" i="1"/>
  <c r="V7750" i="1"/>
  <c r="X7750" i="1" s="1"/>
  <c r="Y7749" i="1"/>
  <c r="W7749" i="1"/>
  <c r="V7749" i="1"/>
  <c r="X7749" i="1" s="1"/>
  <c r="Y7748" i="1"/>
  <c r="W7748" i="1"/>
  <c r="V7748" i="1"/>
  <c r="X7748" i="1" s="1"/>
  <c r="Y7747" i="1"/>
  <c r="W7747" i="1"/>
  <c r="V7747" i="1"/>
  <c r="X7747" i="1" s="1"/>
  <c r="Y7746" i="1"/>
  <c r="X7746" i="1"/>
  <c r="W7746" i="1"/>
  <c r="V7746" i="1"/>
  <c r="Y7745" i="1"/>
  <c r="W7745" i="1"/>
  <c r="V7745" i="1"/>
  <c r="X7745" i="1" s="1"/>
  <c r="Y7744" i="1"/>
  <c r="W7744" i="1"/>
  <c r="V7744" i="1"/>
  <c r="X7744" i="1" s="1"/>
  <c r="Y7743" i="1"/>
  <c r="X7743" i="1"/>
  <c r="W7743" i="1"/>
  <c r="V7743" i="1"/>
  <c r="Y7742" i="1"/>
  <c r="W7742" i="1"/>
  <c r="V7742" i="1"/>
  <c r="X7742" i="1" s="1"/>
  <c r="Y7741" i="1"/>
  <c r="W7741" i="1"/>
  <c r="V7741" i="1"/>
  <c r="X7741" i="1" s="1"/>
  <c r="Y7740" i="1"/>
  <c r="W7740" i="1"/>
  <c r="V7740" i="1"/>
  <c r="X7740" i="1" s="1"/>
  <c r="Y7739" i="1"/>
  <c r="W7739" i="1"/>
  <c r="V7739" i="1"/>
  <c r="X7739" i="1" s="1"/>
  <c r="Y7738" i="1"/>
  <c r="W7738" i="1"/>
  <c r="V7738" i="1"/>
  <c r="X7738" i="1" s="1"/>
  <c r="Y7737" i="1"/>
  <c r="W7737" i="1"/>
  <c r="V7737" i="1"/>
  <c r="X7737" i="1" s="1"/>
  <c r="Y7736" i="1"/>
  <c r="W7736" i="1"/>
  <c r="V7736" i="1"/>
  <c r="X7736" i="1" s="1"/>
  <c r="Y7735" i="1"/>
  <c r="W7735" i="1"/>
  <c r="V7735" i="1"/>
  <c r="X7735" i="1" s="1"/>
  <c r="Y7734" i="1"/>
  <c r="W7734" i="1"/>
  <c r="V7734" i="1"/>
  <c r="X7734" i="1" s="1"/>
  <c r="Y7733" i="1"/>
  <c r="W7733" i="1"/>
  <c r="V7733" i="1"/>
  <c r="X7733" i="1" s="1"/>
  <c r="Y7732" i="1"/>
  <c r="W7732" i="1"/>
  <c r="V7732" i="1"/>
  <c r="X7732" i="1" s="1"/>
  <c r="Y7731" i="1"/>
  <c r="W7731" i="1"/>
  <c r="V7731" i="1"/>
  <c r="X7731" i="1" s="1"/>
  <c r="Y7730" i="1"/>
  <c r="W7730" i="1"/>
  <c r="V7730" i="1"/>
  <c r="X7730" i="1" s="1"/>
  <c r="Y7729" i="1"/>
  <c r="W7729" i="1"/>
  <c r="V7729" i="1"/>
  <c r="X7729" i="1" s="1"/>
  <c r="Y7728" i="1"/>
  <c r="W7728" i="1"/>
  <c r="V7728" i="1"/>
  <c r="X7728" i="1" s="1"/>
  <c r="Y7727" i="1"/>
  <c r="W7727" i="1"/>
  <c r="V7727" i="1"/>
  <c r="X7727" i="1" s="1"/>
  <c r="Y7726" i="1"/>
  <c r="W7726" i="1"/>
  <c r="V7726" i="1"/>
  <c r="X7726" i="1" s="1"/>
  <c r="Y7725" i="1"/>
  <c r="W7725" i="1"/>
  <c r="V7725" i="1"/>
  <c r="X7725" i="1" s="1"/>
  <c r="Y7724" i="1"/>
  <c r="W7724" i="1"/>
  <c r="V7724" i="1"/>
  <c r="X7724" i="1" s="1"/>
  <c r="Y7723" i="1"/>
  <c r="W7723" i="1"/>
  <c r="V7723" i="1"/>
  <c r="X7723" i="1" s="1"/>
  <c r="Y7722" i="1"/>
  <c r="W7722" i="1"/>
  <c r="V7722" i="1"/>
  <c r="X7722" i="1" s="1"/>
  <c r="Y7721" i="1"/>
  <c r="W7721" i="1"/>
  <c r="V7721" i="1"/>
  <c r="X7721" i="1" s="1"/>
  <c r="Y7720" i="1"/>
  <c r="W7720" i="1"/>
  <c r="V7720" i="1"/>
  <c r="X7720" i="1" s="1"/>
  <c r="Y7719" i="1"/>
  <c r="W7719" i="1"/>
  <c r="V7719" i="1"/>
  <c r="X7719" i="1" s="1"/>
  <c r="Y7718" i="1"/>
  <c r="X7718" i="1"/>
  <c r="W7718" i="1"/>
  <c r="V7718" i="1"/>
  <c r="Y7717" i="1"/>
  <c r="W7717" i="1"/>
  <c r="V7717" i="1"/>
  <c r="X7717" i="1" s="1"/>
  <c r="Y7716" i="1"/>
  <c r="W7716" i="1"/>
  <c r="V7716" i="1"/>
  <c r="X7716" i="1" s="1"/>
  <c r="Y7715" i="1"/>
  <c r="W7715" i="1"/>
  <c r="V7715" i="1"/>
  <c r="X7715" i="1" s="1"/>
  <c r="Y7714" i="1"/>
  <c r="W7714" i="1"/>
  <c r="V7714" i="1"/>
  <c r="X7714" i="1" s="1"/>
  <c r="Y7713" i="1"/>
  <c r="W7713" i="1"/>
  <c r="V7713" i="1"/>
  <c r="X7713" i="1" s="1"/>
  <c r="Y7712" i="1"/>
  <c r="W7712" i="1"/>
  <c r="V7712" i="1"/>
  <c r="X7712" i="1" s="1"/>
  <c r="Y7711" i="1"/>
  <c r="W7711" i="1"/>
  <c r="V7711" i="1"/>
  <c r="X7711" i="1" s="1"/>
  <c r="Y7710" i="1"/>
  <c r="W7710" i="1"/>
  <c r="V7710" i="1"/>
  <c r="X7710" i="1" s="1"/>
  <c r="Y7709" i="1"/>
  <c r="W7709" i="1"/>
  <c r="V7709" i="1"/>
  <c r="X7709" i="1" s="1"/>
  <c r="Y7708" i="1"/>
  <c r="W7708" i="1"/>
  <c r="V7708" i="1"/>
  <c r="X7708" i="1" s="1"/>
  <c r="Y7707" i="1"/>
  <c r="W7707" i="1"/>
  <c r="V7707" i="1"/>
  <c r="X7707" i="1" s="1"/>
  <c r="Y7706" i="1"/>
  <c r="W7706" i="1"/>
  <c r="V7706" i="1"/>
  <c r="X7706" i="1" s="1"/>
  <c r="Y7705" i="1"/>
  <c r="W7705" i="1"/>
  <c r="V7705" i="1"/>
  <c r="X7705" i="1" s="1"/>
  <c r="Y7704" i="1"/>
  <c r="X7704" i="1"/>
  <c r="W7704" i="1"/>
  <c r="V7704" i="1"/>
  <c r="Y7703" i="1"/>
  <c r="W7703" i="1"/>
  <c r="V7703" i="1"/>
  <c r="X7703" i="1" s="1"/>
  <c r="Y7702" i="1"/>
  <c r="W7702" i="1"/>
  <c r="V7702" i="1"/>
  <c r="X7702" i="1" s="1"/>
  <c r="Y7701" i="1"/>
  <c r="W7701" i="1"/>
  <c r="V7701" i="1"/>
  <c r="X7701" i="1" s="1"/>
  <c r="Y7700" i="1"/>
  <c r="W7700" i="1"/>
  <c r="V7700" i="1"/>
  <c r="X7700" i="1" s="1"/>
  <c r="Y7699" i="1"/>
  <c r="W7699" i="1"/>
  <c r="V7699" i="1"/>
  <c r="X7699" i="1" s="1"/>
  <c r="Y7698" i="1"/>
  <c r="W7698" i="1"/>
  <c r="V7698" i="1"/>
  <c r="X7698" i="1" s="1"/>
  <c r="Y7697" i="1"/>
  <c r="W7697" i="1"/>
  <c r="V7697" i="1"/>
  <c r="X7697" i="1" s="1"/>
  <c r="Y7696" i="1"/>
  <c r="W7696" i="1"/>
  <c r="V7696" i="1"/>
  <c r="X7696" i="1" s="1"/>
  <c r="Y7695" i="1"/>
  <c r="W7695" i="1"/>
  <c r="V7695" i="1"/>
  <c r="X7695" i="1" s="1"/>
  <c r="Y7694" i="1"/>
  <c r="W7694" i="1"/>
  <c r="V7694" i="1"/>
  <c r="X7694" i="1" s="1"/>
  <c r="Y7693" i="1"/>
  <c r="W7693" i="1"/>
  <c r="V7693" i="1"/>
  <c r="X7693" i="1" s="1"/>
  <c r="Y7692" i="1"/>
  <c r="W7692" i="1"/>
  <c r="V7692" i="1"/>
  <c r="X7692" i="1" s="1"/>
  <c r="Y7691" i="1"/>
  <c r="X7691" i="1"/>
  <c r="W7691" i="1"/>
  <c r="V7691" i="1"/>
  <c r="Y7690" i="1"/>
  <c r="W7690" i="1"/>
  <c r="V7690" i="1"/>
  <c r="X7690" i="1" s="1"/>
  <c r="Y7689" i="1"/>
  <c r="W7689" i="1"/>
  <c r="V7689" i="1"/>
  <c r="X7689" i="1" s="1"/>
  <c r="Y7688" i="1"/>
  <c r="W7688" i="1"/>
  <c r="V7688" i="1"/>
  <c r="X7688" i="1" s="1"/>
  <c r="Y7687" i="1"/>
  <c r="W7687" i="1"/>
  <c r="V7687" i="1"/>
  <c r="X7687" i="1" s="1"/>
  <c r="Y7686" i="1"/>
  <c r="W7686" i="1"/>
  <c r="V7686" i="1"/>
  <c r="X7686" i="1" s="1"/>
  <c r="Y7685" i="1"/>
  <c r="W7685" i="1"/>
  <c r="V7685" i="1"/>
  <c r="X7685" i="1" s="1"/>
  <c r="Y7684" i="1"/>
  <c r="W7684" i="1"/>
  <c r="V7684" i="1"/>
  <c r="X7684" i="1" s="1"/>
  <c r="Y7683" i="1"/>
  <c r="W7683" i="1"/>
  <c r="V7683" i="1"/>
  <c r="X7683" i="1" s="1"/>
  <c r="Y7682" i="1"/>
  <c r="W7682" i="1"/>
  <c r="V7682" i="1"/>
  <c r="X7682" i="1" s="1"/>
  <c r="Y7681" i="1"/>
  <c r="X7681" i="1"/>
  <c r="W7681" i="1"/>
  <c r="V7681" i="1"/>
  <c r="Y7680" i="1"/>
  <c r="W7680" i="1"/>
  <c r="V7680" i="1"/>
  <c r="X7680" i="1" s="1"/>
  <c r="Y7679" i="1"/>
  <c r="W7679" i="1"/>
  <c r="V7679" i="1"/>
  <c r="X7679" i="1" s="1"/>
  <c r="Y7678" i="1"/>
  <c r="W7678" i="1"/>
  <c r="V7678" i="1"/>
  <c r="X7678" i="1" s="1"/>
  <c r="Y7677" i="1"/>
  <c r="W7677" i="1"/>
  <c r="V7677" i="1"/>
  <c r="X7677" i="1" s="1"/>
  <c r="Y7676" i="1"/>
  <c r="W7676" i="1"/>
  <c r="V7676" i="1"/>
  <c r="X7676" i="1" s="1"/>
  <c r="Y7675" i="1"/>
  <c r="W7675" i="1"/>
  <c r="V7675" i="1"/>
  <c r="X7675" i="1" s="1"/>
  <c r="Y7674" i="1"/>
  <c r="W7674" i="1"/>
  <c r="V7674" i="1"/>
  <c r="X7674" i="1" s="1"/>
  <c r="Y7673" i="1"/>
  <c r="W7673" i="1"/>
  <c r="V7673" i="1"/>
  <c r="X7673" i="1" s="1"/>
  <c r="Y7672" i="1"/>
  <c r="X7672" i="1"/>
  <c r="W7672" i="1"/>
  <c r="V7672" i="1"/>
  <c r="Y7671" i="1"/>
  <c r="W7671" i="1"/>
  <c r="V7671" i="1"/>
  <c r="X7671" i="1" s="1"/>
  <c r="Y7670" i="1"/>
  <c r="W7670" i="1"/>
  <c r="V7670" i="1"/>
  <c r="X7670" i="1" s="1"/>
  <c r="Y7669" i="1"/>
  <c r="W7669" i="1"/>
  <c r="V7669" i="1"/>
  <c r="X7669" i="1" s="1"/>
  <c r="Y7668" i="1"/>
  <c r="W7668" i="1"/>
  <c r="V7668" i="1"/>
  <c r="X7668" i="1" s="1"/>
  <c r="Y7667" i="1"/>
  <c r="W7667" i="1"/>
  <c r="V7667" i="1"/>
  <c r="X7667" i="1" s="1"/>
  <c r="Y7666" i="1"/>
  <c r="X7666" i="1"/>
  <c r="W7666" i="1"/>
  <c r="V7666" i="1"/>
  <c r="Y7665" i="1"/>
  <c r="W7665" i="1"/>
  <c r="V7665" i="1"/>
  <c r="X7665" i="1" s="1"/>
  <c r="Y7664" i="1"/>
  <c r="W7664" i="1"/>
  <c r="V7664" i="1"/>
  <c r="X7664" i="1" s="1"/>
  <c r="Y7663" i="1"/>
  <c r="X7663" i="1"/>
  <c r="W7663" i="1"/>
  <c r="V7663" i="1"/>
  <c r="Y7662" i="1"/>
  <c r="W7662" i="1"/>
  <c r="V7662" i="1"/>
  <c r="X7662" i="1" s="1"/>
  <c r="Y7661" i="1"/>
  <c r="W7661" i="1"/>
  <c r="V7661" i="1"/>
  <c r="X7661" i="1" s="1"/>
  <c r="Y7660" i="1"/>
  <c r="W7660" i="1"/>
  <c r="V7660" i="1"/>
  <c r="X7660" i="1" s="1"/>
  <c r="Y7659" i="1"/>
  <c r="W7659" i="1"/>
  <c r="V7659" i="1"/>
  <c r="X7659" i="1" s="1"/>
  <c r="Y7658" i="1"/>
  <c r="W7658" i="1"/>
  <c r="V7658" i="1"/>
  <c r="X7658" i="1" s="1"/>
  <c r="Y7657" i="1"/>
  <c r="W7657" i="1"/>
  <c r="V7657" i="1"/>
  <c r="X7657" i="1" s="1"/>
  <c r="Y7656" i="1"/>
  <c r="W7656" i="1"/>
  <c r="V7656" i="1"/>
  <c r="X7656" i="1" s="1"/>
  <c r="Y7655" i="1"/>
  <c r="W7655" i="1"/>
  <c r="V7655" i="1"/>
  <c r="X7655" i="1" s="1"/>
  <c r="Y7654" i="1"/>
  <c r="W7654" i="1"/>
  <c r="V7654" i="1"/>
  <c r="X7654" i="1" s="1"/>
  <c r="Y7653" i="1"/>
  <c r="W7653" i="1"/>
  <c r="V7653" i="1"/>
  <c r="X7653" i="1" s="1"/>
  <c r="Y7652" i="1"/>
  <c r="W7652" i="1"/>
  <c r="V7652" i="1"/>
  <c r="X7652" i="1" s="1"/>
  <c r="Y7651" i="1"/>
  <c r="X7651" i="1"/>
  <c r="W7651" i="1"/>
  <c r="V7651" i="1"/>
  <c r="Y7650" i="1"/>
  <c r="W7650" i="1"/>
  <c r="V7650" i="1"/>
  <c r="X7650" i="1" s="1"/>
  <c r="Y7649" i="1"/>
  <c r="W7649" i="1"/>
  <c r="V7649" i="1"/>
  <c r="X7649" i="1" s="1"/>
  <c r="Y7648" i="1"/>
  <c r="X7648" i="1"/>
  <c r="W7648" i="1"/>
  <c r="V7648" i="1"/>
  <c r="Y7647" i="1"/>
  <c r="W7647" i="1"/>
  <c r="V7647" i="1"/>
  <c r="X7647" i="1" s="1"/>
  <c r="Y7646" i="1"/>
  <c r="W7646" i="1"/>
  <c r="V7646" i="1"/>
  <c r="X7646" i="1" s="1"/>
  <c r="Y7645" i="1"/>
  <c r="W7645" i="1"/>
  <c r="V7645" i="1"/>
  <c r="X7645" i="1" s="1"/>
  <c r="Y7644" i="1"/>
  <c r="W7644" i="1"/>
  <c r="V7644" i="1"/>
  <c r="X7644" i="1" s="1"/>
  <c r="Y7643" i="1"/>
  <c r="W7643" i="1"/>
  <c r="V7643" i="1"/>
  <c r="X7643" i="1" s="1"/>
  <c r="Y7642" i="1"/>
  <c r="W7642" i="1"/>
  <c r="V7642" i="1"/>
  <c r="X7642" i="1" s="1"/>
  <c r="Y7641" i="1"/>
  <c r="W7641" i="1"/>
  <c r="V7641" i="1"/>
  <c r="X7641" i="1" s="1"/>
  <c r="Y7640" i="1"/>
  <c r="W7640" i="1"/>
  <c r="V7640" i="1"/>
  <c r="X7640" i="1" s="1"/>
  <c r="Y7639" i="1"/>
  <c r="W7639" i="1"/>
  <c r="V7639" i="1"/>
  <c r="X7639" i="1" s="1"/>
  <c r="Y7638" i="1"/>
  <c r="W7638" i="1"/>
  <c r="V7638" i="1"/>
  <c r="X7638" i="1" s="1"/>
  <c r="Y7637" i="1"/>
  <c r="W7637" i="1"/>
  <c r="V7637" i="1"/>
  <c r="X7637" i="1" s="1"/>
  <c r="Y7636" i="1"/>
  <c r="W7636" i="1"/>
  <c r="V7636" i="1"/>
  <c r="X7636" i="1" s="1"/>
  <c r="Y7635" i="1"/>
  <c r="W7635" i="1"/>
  <c r="V7635" i="1"/>
  <c r="X7635" i="1" s="1"/>
  <c r="Y7634" i="1"/>
  <c r="W7634" i="1"/>
  <c r="V7634" i="1"/>
  <c r="X7634" i="1" s="1"/>
  <c r="Y7633" i="1"/>
  <c r="W7633" i="1"/>
  <c r="V7633" i="1"/>
  <c r="X7633" i="1" s="1"/>
  <c r="Y7632" i="1"/>
  <c r="W7632" i="1"/>
  <c r="V7632" i="1"/>
  <c r="X7632" i="1" s="1"/>
  <c r="Y7631" i="1"/>
  <c r="W7631" i="1"/>
  <c r="V7631" i="1"/>
  <c r="X7631" i="1" s="1"/>
  <c r="Y7630" i="1"/>
  <c r="W7630" i="1"/>
  <c r="V7630" i="1"/>
  <c r="X7630" i="1" s="1"/>
  <c r="Y7629" i="1"/>
  <c r="W7629" i="1"/>
  <c r="V7629" i="1"/>
  <c r="X7629" i="1" s="1"/>
  <c r="Y7628" i="1"/>
  <c r="W7628" i="1"/>
  <c r="V7628" i="1"/>
  <c r="X7628" i="1" s="1"/>
  <c r="Y7627" i="1"/>
  <c r="W7627" i="1"/>
  <c r="V7627" i="1"/>
  <c r="X7627" i="1" s="1"/>
  <c r="Y7626" i="1"/>
  <c r="W7626" i="1"/>
  <c r="V7626" i="1"/>
  <c r="X7626" i="1" s="1"/>
  <c r="Y7625" i="1"/>
  <c r="W7625" i="1"/>
  <c r="V7625" i="1"/>
  <c r="X7625" i="1" s="1"/>
  <c r="Y7624" i="1"/>
  <c r="W7624" i="1"/>
  <c r="V7624" i="1"/>
  <c r="X7624" i="1" s="1"/>
  <c r="Y7623" i="1"/>
  <c r="W7623" i="1"/>
  <c r="V7623" i="1"/>
  <c r="X7623" i="1" s="1"/>
  <c r="Y7622" i="1"/>
  <c r="W7622" i="1"/>
  <c r="V7622" i="1"/>
  <c r="X7622" i="1" s="1"/>
  <c r="Y7621" i="1"/>
  <c r="W7621" i="1"/>
  <c r="V7621" i="1"/>
  <c r="X7621" i="1" s="1"/>
  <c r="Y7620" i="1"/>
  <c r="W7620" i="1"/>
  <c r="V7620" i="1"/>
  <c r="X7620" i="1" s="1"/>
  <c r="Y7619" i="1"/>
  <c r="W7619" i="1"/>
  <c r="V7619" i="1"/>
  <c r="X7619" i="1" s="1"/>
  <c r="Y7618" i="1"/>
  <c r="W7618" i="1"/>
  <c r="V7618" i="1"/>
  <c r="X7618" i="1" s="1"/>
  <c r="Y7617" i="1"/>
  <c r="W7617" i="1"/>
  <c r="V7617" i="1"/>
  <c r="X7617" i="1" s="1"/>
  <c r="Y7616" i="1"/>
  <c r="W7616" i="1"/>
  <c r="V7616" i="1"/>
  <c r="X7616" i="1" s="1"/>
  <c r="Y7615" i="1"/>
  <c r="W7615" i="1"/>
  <c r="V7615" i="1"/>
  <c r="X7615" i="1" s="1"/>
  <c r="Y7614" i="1"/>
  <c r="W7614" i="1"/>
  <c r="V7614" i="1"/>
  <c r="X7614" i="1" s="1"/>
  <c r="Y7613" i="1"/>
  <c r="W7613" i="1"/>
  <c r="V7613" i="1"/>
  <c r="X7613" i="1" s="1"/>
  <c r="Y7612" i="1"/>
  <c r="W7612" i="1"/>
  <c r="V7612" i="1"/>
  <c r="X7612" i="1" s="1"/>
  <c r="Y7611" i="1"/>
  <c r="X7611" i="1"/>
  <c r="W7611" i="1"/>
  <c r="V7611" i="1"/>
  <c r="Y7610" i="1"/>
  <c r="W7610" i="1"/>
  <c r="V7610" i="1"/>
  <c r="X7610" i="1" s="1"/>
  <c r="Y7609" i="1"/>
  <c r="W7609" i="1"/>
  <c r="V7609" i="1"/>
  <c r="X7609" i="1" s="1"/>
  <c r="Y7608" i="1"/>
  <c r="W7608" i="1"/>
  <c r="V7608" i="1"/>
  <c r="X7608" i="1" s="1"/>
  <c r="Y7607" i="1"/>
  <c r="W7607" i="1"/>
  <c r="V7607" i="1"/>
  <c r="X7607" i="1" s="1"/>
  <c r="Y7606" i="1"/>
  <c r="W7606" i="1"/>
  <c r="V7606" i="1"/>
  <c r="X7606" i="1" s="1"/>
  <c r="Y7605" i="1"/>
  <c r="W7605" i="1"/>
  <c r="V7605" i="1"/>
  <c r="X7605" i="1" s="1"/>
  <c r="Y7604" i="1"/>
  <c r="W7604" i="1"/>
  <c r="V7604" i="1"/>
  <c r="X7604" i="1" s="1"/>
  <c r="Y7603" i="1"/>
  <c r="W7603" i="1"/>
  <c r="V7603" i="1"/>
  <c r="X7603" i="1" s="1"/>
  <c r="Y7602" i="1"/>
  <c r="W7602" i="1"/>
  <c r="V7602" i="1"/>
  <c r="X7602" i="1" s="1"/>
  <c r="Y7601" i="1"/>
  <c r="W7601" i="1"/>
  <c r="V7601" i="1"/>
  <c r="X7601" i="1" s="1"/>
  <c r="Y7600" i="1"/>
  <c r="W7600" i="1"/>
  <c r="V7600" i="1"/>
  <c r="X7600" i="1" s="1"/>
  <c r="Y7599" i="1"/>
  <c r="W7599" i="1"/>
  <c r="V7599" i="1"/>
  <c r="X7599" i="1" s="1"/>
  <c r="Y7598" i="1"/>
  <c r="W7598" i="1"/>
  <c r="V7598" i="1"/>
  <c r="X7598" i="1" s="1"/>
  <c r="Y7597" i="1"/>
  <c r="W7597" i="1"/>
  <c r="V7597" i="1"/>
  <c r="X7597" i="1" s="1"/>
  <c r="Y7596" i="1"/>
  <c r="W7596" i="1"/>
  <c r="V7596" i="1"/>
  <c r="X7596" i="1" s="1"/>
  <c r="Y7595" i="1"/>
  <c r="W7595" i="1"/>
  <c r="V7595" i="1"/>
  <c r="X7595" i="1" s="1"/>
  <c r="Y7594" i="1"/>
  <c r="W7594" i="1"/>
  <c r="V7594" i="1"/>
  <c r="X7594" i="1" s="1"/>
  <c r="Y7593" i="1"/>
  <c r="W7593" i="1"/>
  <c r="V7593" i="1"/>
  <c r="X7593" i="1" s="1"/>
  <c r="Y7592" i="1"/>
  <c r="W7592" i="1"/>
  <c r="V7592" i="1"/>
  <c r="X7592" i="1" s="1"/>
  <c r="Y7591" i="1"/>
  <c r="W7591" i="1"/>
  <c r="V7591" i="1"/>
  <c r="X7591" i="1" s="1"/>
  <c r="Y7590" i="1"/>
  <c r="W7590" i="1"/>
  <c r="V7590" i="1"/>
  <c r="X7590" i="1" s="1"/>
  <c r="Y7589" i="1"/>
  <c r="W7589" i="1"/>
  <c r="V7589" i="1"/>
  <c r="X7589" i="1" s="1"/>
  <c r="Y7588" i="1"/>
  <c r="W7588" i="1"/>
  <c r="V7588" i="1"/>
  <c r="X7588" i="1" s="1"/>
  <c r="Y7587" i="1"/>
  <c r="W7587" i="1"/>
  <c r="V7587" i="1"/>
  <c r="X7587" i="1" s="1"/>
  <c r="Y7586" i="1"/>
  <c r="W7586" i="1"/>
  <c r="V7586" i="1"/>
  <c r="X7586" i="1" s="1"/>
  <c r="Y7585" i="1"/>
  <c r="W7585" i="1"/>
  <c r="V7585" i="1"/>
  <c r="X7585" i="1" s="1"/>
  <c r="Y7584" i="1"/>
  <c r="W7584" i="1"/>
  <c r="V7584" i="1"/>
  <c r="X7584" i="1" s="1"/>
  <c r="Y7583" i="1"/>
  <c r="W7583" i="1"/>
  <c r="V7583" i="1"/>
  <c r="X7583" i="1" s="1"/>
  <c r="Y7582" i="1"/>
  <c r="W7582" i="1"/>
  <c r="V7582" i="1"/>
  <c r="X7582" i="1" s="1"/>
  <c r="Y7581" i="1"/>
  <c r="W7581" i="1"/>
  <c r="V7581" i="1"/>
  <c r="X7581" i="1" s="1"/>
  <c r="Y7580" i="1"/>
  <c r="W7580" i="1"/>
  <c r="V7580" i="1"/>
  <c r="X7580" i="1" s="1"/>
  <c r="Y7579" i="1"/>
  <c r="X7579" i="1"/>
  <c r="W7579" i="1"/>
  <c r="V7579" i="1"/>
  <c r="Y7578" i="1"/>
  <c r="W7578" i="1"/>
  <c r="V7578" i="1"/>
  <c r="X7578" i="1" s="1"/>
  <c r="Y7577" i="1"/>
  <c r="W7577" i="1"/>
  <c r="V7577" i="1"/>
  <c r="X7577" i="1" s="1"/>
  <c r="Y7576" i="1"/>
  <c r="W7576" i="1"/>
  <c r="V7576" i="1"/>
  <c r="X7576" i="1" s="1"/>
  <c r="Y7575" i="1"/>
  <c r="W7575" i="1"/>
  <c r="V7575" i="1"/>
  <c r="X7575" i="1" s="1"/>
  <c r="Y7574" i="1"/>
  <c r="W7574" i="1"/>
  <c r="V7574" i="1"/>
  <c r="X7574" i="1" s="1"/>
  <c r="Y7573" i="1"/>
  <c r="W7573" i="1"/>
  <c r="V7573" i="1"/>
  <c r="X7573" i="1" s="1"/>
  <c r="Y7572" i="1"/>
  <c r="W7572" i="1"/>
  <c r="V7572" i="1"/>
  <c r="X7572" i="1" s="1"/>
  <c r="Y7571" i="1"/>
  <c r="W7571" i="1"/>
  <c r="V7571" i="1"/>
  <c r="X7571" i="1" s="1"/>
  <c r="Y7570" i="1"/>
  <c r="W7570" i="1"/>
  <c r="V7570" i="1"/>
  <c r="X7570" i="1" s="1"/>
  <c r="Y7569" i="1"/>
  <c r="W7569" i="1"/>
  <c r="V7569" i="1"/>
  <c r="X7569" i="1" s="1"/>
  <c r="Y7568" i="1"/>
  <c r="W7568" i="1"/>
  <c r="V7568" i="1"/>
  <c r="X7568" i="1" s="1"/>
  <c r="Y7567" i="1"/>
  <c r="W7567" i="1"/>
  <c r="V7567" i="1"/>
  <c r="X7567" i="1" s="1"/>
  <c r="Y7566" i="1"/>
  <c r="W7566" i="1"/>
  <c r="V7566" i="1"/>
  <c r="X7566" i="1" s="1"/>
  <c r="Y7565" i="1"/>
  <c r="W7565" i="1"/>
  <c r="V7565" i="1"/>
  <c r="X7565" i="1" s="1"/>
  <c r="Y7564" i="1"/>
  <c r="W7564" i="1"/>
  <c r="V7564" i="1"/>
  <c r="X7564" i="1" s="1"/>
  <c r="Y7563" i="1"/>
  <c r="W7563" i="1"/>
  <c r="V7563" i="1"/>
  <c r="X7563" i="1" s="1"/>
  <c r="Y7562" i="1"/>
  <c r="W7562" i="1"/>
  <c r="V7562" i="1"/>
  <c r="X7562" i="1" s="1"/>
  <c r="Y7561" i="1"/>
  <c r="X7561" i="1"/>
  <c r="W7561" i="1"/>
  <c r="V7561" i="1"/>
  <c r="Y7560" i="1"/>
  <c r="W7560" i="1"/>
  <c r="V7560" i="1"/>
  <c r="X7560" i="1" s="1"/>
  <c r="Y7559" i="1"/>
  <c r="W7559" i="1"/>
  <c r="V7559" i="1"/>
  <c r="X7559" i="1" s="1"/>
  <c r="Y7558" i="1"/>
  <c r="W7558" i="1"/>
  <c r="V7558" i="1"/>
  <c r="X7558" i="1" s="1"/>
  <c r="Y7557" i="1"/>
  <c r="W7557" i="1"/>
  <c r="V7557" i="1"/>
  <c r="X7557" i="1" s="1"/>
  <c r="Y7556" i="1"/>
  <c r="W7556" i="1"/>
  <c r="V7556" i="1"/>
  <c r="X7556" i="1" s="1"/>
  <c r="Y7555" i="1"/>
  <c r="W7555" i="1"/>
  <c r="V7555" i="1"/>
  <c r="X7555" i="1" s="1"/>
  <c r="Y7554" i="1"/>
  <c r="W7554" i="1"/>
  <c r="V7554" i="1"/>
  <c r="X7554" i="1" s="1"/>
  <c r="Y7553" i="1"/>
  <c r="W7553" i="1"/>
  <c r="V7553" i="1"/>
  <c r="X7553" i="1" s="1"/>
  <c r="Y7552" i="1"/>
  <c r="W7552" i="1"/>
  <c r="V7552" i="1"/>
  <c r="X7552" i="1" s="1"/>
  <c r="Y7551" i="1"/>
  <c r="W7551" i="1"/>
  <c r="V7551" i="1"/>
  <c r="X7551" i="1" s="1"/>
  <c r="Y7550" i="1"/>
  <c r="W7550" i="1"/>
  <c r="V7550" i="1"/>
  <c r="X7550" i="1" s="1"/>
  <c r="Y7549" i="1"/>
  <c r="W7549" i="1"/>
  <c r="V7549" i="1"/>
  <c r="X7549" i="1" s="1"/>
  <c r="Y7548" i="1"/>
  <c r="W7548" i="1"/>
  <c r="V7548" i="1"/>
  <c r="X7548" i="1" s="1"/>
  <c r="Y7547" i="1"/>
  <c r="W7547" i="1"/>
  <c r="V7547" i="1"/>
  <c r="X7547" i="1" s="1"/>
  <c r="Y7546" i="1"/>
  <c r="W7546" i="1"/>
  <c r="V7546" i="1"/>
  <c r="X7546" i="1" s="1"/>
  <c r="Y7545" i="1"/>
  <c r="W7545" i="1"/>
  <c r="V7545" i="1"/>
  <c r="X7545" i="1" s="1"/>
  <c r="Y7544" i="1"/>
  <c r="W7544" i="1"/>
  <c r="V7544" i="1"/>
  <c r="X7544" i="1" s="1"/>
  <c r="Y7543" i="1"/>
  <c r="W7543" i="1"/>
  <c r="V7543" i="1"/>
  <c r="X7543" i="1" s="1"/>
  <c r="Y7542" i="1"/>
  <c r="W7542" i="1"/>
  <c r="V7542" i="1"/>
  <c r="X7542" i="1" s="1"/>
  <c r="Y7541" i="1"/>
  <c r="W7541" i="1"/>
  <c r="V7541" i="1"/>
  <c r="X7541" i="1" s="1"/>
  <c r="Y7540" i="1"/>
  <c r="W7540" i="1"/>
  <c r="V7540" i="1"/>
  <c r="X7540" i="1" s="1"/>
  <c r="Y7539" i="1"/>
  <c r="W7539" i="1"/>
  <c r="V7539" i="1"/>
  <c r="X7539" i="1" s="1"/>
  <c r="Y7538" i="1"/>
  <c r="W7538" i="1"/>
  <c r="V7538" i="1"/>
  <c r="X7538" i="1" s="1"/>
  <c r="Y7537" i="1"/>
  <c r="W7537" i="1"/>
  <c r="V7537" i="1"/>
  <c r="X7537" i="1" s="1"/>
  <c r="Y7536" i="1"/>
  <c r="W7536" i="1"/>
  <c r="V7536" i="1"/>
  <c r="X7536" i="1" s="1"/>
  <c r="Y7535" i="1"/>
  <c r="W7535" i="1"/>
  <c r="V7535" i="1"/>
  <c r="X7535" i="1" s="1"/>
  <c r="Y7534" i="1"/>
  <c r="W7534" i="1"/>
  <c r="V7534" i="1"/>
  <c r="X7534" i="1" s="1"/>
  <c r="Y7533" i="1"/>
  <c r="W7533" i="1"/>
  <c r="V7533" i="1"/>
  <c r="X7533" i="1" s="1"/>
  <c r="Y7532" i="1"/>
  <c r="W7532" i="1"/>
  <c r="V7532" i="1"/>
  <c r="X7532" i="1" s="1"/>
  <c r="Y7531" i="1"/>
  <c r="W7531" i="1"/>
  <c r="V7531" i="1"/>
  <c r="X7531" i="1" s="1"/>
  <c r="Y7530" i="1"/>
  <c r="W7530" i="1"/>
  <c r="V7530" i="1"/>
  <c r="X7530" i="1" s="1"/>
  <c r="Y7529" i="1"/>
  <c r="W7529" i="1"/>
  <c r="V7529" i="1"/>
  <c r="X7529" i="1" s="1"/>
  <c r="Y7528" i="1"/>
  <c r="W7528" i="1"/>
  <c r="V7528" i="1"/>
  <c r="X7528" i="1" s="1"/>
  <c r="Y7527" i="1"/>
  <c r="W7527" i="1"/>
  <c r="V7527" i="1"/>
  <c r="X7527" i="1" s="1"/>
  <c r="Y7526" i="1"/>
  <c r="W7526" i="1"/>
  <c r="V7526" i="1"/>
  <c r="X7526" i="1" s="1"/>
  <c r="Y7525" i="1"/>
  <c r="W7525" i="1"/>
  <c r="V7525" i="1"/>
  <c r="X7525" i="1" s="1"/>
  <c r="Y7524" i="1"/>
  <c r="W7524" i="1"/>
  <c r="V7524" i="1"/>
  <c r="X7524" i="1" s="1"/>
  <c r="Y7523" i="1"/>
  <c r="W7523" i="1"/>
  <c r="V7523" i="1"/>
  <c r="X7523" i="1" s="1"/>
  <c r="Y7522" i="1"/>
  <c r="W7522" i="1"/>
  <c r="V7522" i="1"/>
  <c r="X7522" i="1" s="1"/>
  <c r="Y7521" i="1"/>
  <c r="W7521" i="1"/>
  <c r="V7521" i="1"/>
  <c r="X7521" i="1" s="1"/>
  <c r="Y7520" i="1"/>
  <c r="W7520" i="1"/>
  <c r="V7520" i="1"/>
  <c r="X7520" i="1" s="1"/>
  <c r="Y7519" i="1"/>
  <c r="W7519" i="1"/>
  <c r="V7519" i="1"/>
  <c r="X7519" i="1" s="1"/>
  <c r="Y7518" i="1"/>
  <c r="W7518" i="1"/>
  <c r="V7518" i="1"/>
  <c r="X7518" i="1" s="1"/>
  <c r="Y7517" i="1"/>
  <c r="W7517" i="1"/>
  <c r="V7517" i="1"/>
  <c r="X7517" i="1" s="1"/>
  <c r="Y7516" i="1"/>
  <c r="W7516" i="1"/>
  <c r="V7516" i="1"/>
  <c r="X7516" i="1" s="1"/>
  <c r="Y7515" i="1"/>
  <c r="W7515" i="1"/>
  <c r="V7515" i="1"/>
  <c r="X7515" i="1" s="1"/>
  <c r="Y7514" i="1"/>
  <c r="W7514" i="1"/>
  <c r="V7514" i="1"/>
  <c r="X7514" i="1" s="1"/>
  <c r="Y7513" i="1"/>
  <c r="W7513" i="1"/>
  <c r="V7513" i="1"/>
  <c r="X7513" i="1" s="1"/>
  <c r="Y7512" i="1"/>
  <c r="W7512" i="1"/>
  <c r="V7512" i="1"/>
  <c r="X7512" i="1" s="1"/>
  <c r="Y7511" i="1"/>
  <c r="W7511" i="1"/>
  <c r="V7511" i="1"/>
  <c r="X7511" i="1" s="1"/>
  <c r="Y7510" i="1"/>
  <c r="X7510" i="1"/>
  <c r="W7510" i="1"/>
  <c r="V7510" i="1"/>
  <c r="Y7509" i="1"/>
  <c r="W7509" i="1"/>
  <c r="V7509" i="1"/>
  <c r="X7509" i="1" s="1"/>
  <c r="Y7508" i="1"/>
  <c r="W7508" i="1"/>
  <c r="V7508" i="1"/>
  <c r="X7508" i="1" s="1"/>
  <c r="Y7507" i="1"/>
  <c r="W7507" i="1"/>
  <c r="V7507" i="1"/>
  <c r="X7507" i="1" s="1"/>
  <c r="Y7506" i="1"/>
  <c r="W7506" i="1"/>
  <c r="V7506" i="1"/>
  <c r="X7506" i="1" s="1"/>
  <c r="Y7505" i="1"/>
  <c r="W7505" i="1"/>
  <c r="V7505" i="1"/>
  <c r="X7505" i="1" s="1"/>
  <c r="Y7504" i="1"/>
  <c r="W7504" i="1"/>
  <c r="V7504" i="1"/>
  <c r="X7504" i="1" s="1"/>
  <c r="Y7503" i="1"/>
  <c r="W7503" i="1"/>
  <c r="V7503" i="1"/>
  <c r="X7503" i="1" s="1"/>
  <c r="Y7502" i="1"/>
  <c r="W7502" i="1"/>
  <c r="V7502" i="1"/>
  <c r="X7502" i="1" s="1"/>
  <c r="Y7501" i="1"/>
  <c r="W7501" i="1"/>
  <c r="V7501" i="1"/>
  <c r="X7501" i="1" s="1"/>
  <c r="Y7500" i="1"/>
  <c r="W7500" i="1"/>
  <c r="V7500" i="1"/>
  <c r="X7500" i="1" s="1"/>
  <c r="Y7499" i="1"/>
  <c r="W7499" i="1"/>
  <c r="V7499" i="1"/>
  <c r="X7499" i="1" s="1"/>
  <c r="Y7498" i="1"/>
  <c r="W7498" i="1"/>
  <c r="V7498" i="1"/>
  <c r="X7498" i="1" s="1"/>
  <c r="Y7497" i="1"/>
  <c r="W7497" i="1"/>
  <c r="V7497" i="1"/>
  <c r="X7497" i="1" s="1"/>
  <c r="Y7496" i="1"/>
  <c r="W7496" i="1"/>
  <c r="V7496" i="1"/>
  <c r="X7496" i="1" s="1"/>
  <c r="Y7495" i="1"/>
  <c r="W7495" i="1"/>
  <c r="V7495" i="1"/>
  <c r="X7495" i="1" s="1"/>
  <c r="Y7494" i="1"/>
  <c r="W7494" i="1"/>
  <c r="V7494" i="1"/>
  <c r="X7494" i="1" s="1"/>
  <c r="Y7493" i="1"/>
  <c r="W7493" i="1"/>
  <c r="V7493" i="1"/>
  <c r="X7493" i="1" s="1"/>
  <c r="Y7492" i="1"/>
  <c r="X7492" i="1"/>
  <c r="W7492" i="1"/>
  <c r="V7492" i="1"/>
  <c r="Y7491" i="1"/>
  <c r="W7491" i="1"/>
  <c r="V7491" i="1"/>
  <c r="X7491" i="1" s="1"/>
  <c r="Y7490" i="1"/>
  <c r="W7490" i="1"/>
  <c r="V7490" i="1"/>
  <c r="X7490" i="1" s="1"/>
  <c r="Y7489" i="1"/>
  <c r="W7489" i="1"/>
  <c r="V7489" i="1"/>
  <c r="X7489" i="1" s="1"/>
  <c r="Y7488" i="1"/>
  <c r="W7488" i="1"/>
  <c r="V7488" i="1"/>
  <c r="X7488" i="1" s="1"/>
  <c r="Y7487" i="1"/>
  <c r="W7487" i="1"/>
  <c r="V7487" i="1"/>
  <c r="X7487" i="1" s="1"/>
  <c r="Y7486" i="1"/>
  <c r="W7486" i="1"/>
  <c r="V7486" i="1"/>
  <c r="X7486" i="1" s="1"/>
  <c r="Y7485" i="1"/>
  <c r="W7485" i="1"/>
  <c r="V7485" i="1"/>
  <c r="X7485" i="1" s="1"/>
  <c r="Y7484" i="1"/>
  <c r="W7484" i="1"/>
  <c r="V7484" i="1"/>
  <c r="X7484" i="1" s="1"/>
  <c r="Y7483" i="1"/>
  <c r="W7483" i="1"/>
  <c r="V7483" i="1"/>
  <c r="X7483" i="1" s="1"/>
  <c r="Y7482" i="1"/>
  <c r="W7482" i="1"/>
  <c r="V7482" i="1"/>
  <c r="X7482" i="1" s="1"/>
  <c r="Y7481" i="1"/>
  <c r="W7481" i="1"/>
  <c r="V7481" i="1"/>
  <c r="X7481" i="1" s="1"/>
  <c r="Y7480" i="1"/>
  <c r="W7480" i="1"/>
  <c r="V7480" i="1"/>
  <c r="X7480" i="1" s="1"/>
  <c r="Y7479" i="1"/>
  <c r="W7479" i="1"/>
  <c r="V7479" i="1"/>
  <c r="X7479" i="1" s="1"/>
  <c r="Y7478" i="1"/>
  <c r="W7478" i="1"/>
  <c r="V7478" i="1"/>
  <c r="X7478" i="1" s="1"/>
  <c r="Y7477" i="1"/>
  <c r="W7477" i="1"/>
  <c r="V7477" i="1"/>
  <c r="X7477" i="1" s="1"/>
  <c r="Y7476" i="1"/>
  <c r="W7476" i="1"/>
  <c r="V7476" i="1"/>
  <c r="X7476" i="1" s="1"/>
  <c r="Y7475" i="1"/>
  <c r="W7475" i="1"/>
  <c r="V7475" i="1"/>
  <c r="X7475" i="1" s="1"/>
  <c r="Y7474" i="1"/>
  <c r="W7474" i="1"/>
  <c r="V7474" i="1"/>
  <c r="X7474" i="1" s="1"/>
  <c r="Y7473" i="1"/>
  <c r="W7473" i="1"/>
  <c r="V7473" i="1"/>
  <c r="X7473" i="1" s="1"/>
  <c r="Y7472" i="1"/>
  <c r="X7472" i="1"/>
  <c r="W7472" i="1"/>
  <c r="V7472" i="1"/>
  <c r="Y7471" i="1"/>
  <c r="X7471" i="1"/>
  <c r="W7471" i="1"/>
  <c r="V7471" i="1"/>
  <c r="Y7470" i="1"/>
  <c r="W7470" i="1"/>
  <c r="V7470" i="1"/>
  <c r="X7470" i="1" s="1"/>
  <c r="Y7469" i="1"/>
  <c r="W7469" i="1"/>
  <c r="V7469" i="1"/>
  <c r="X7469" i="1" s="1"/>
  <c r="Y7468" i="1"/>
  <c r="W7468" i="1"/>
  <c r="V7468" i="1"/>
  <c r="X7468" i="1" s="1"/>
  <c r="Y7467" i="1"/>
  <c r="W7467" i="1"/>
  <c r="V7467" i="1"/>
  <c r="X7467" i="1" s="1"/>
  <c r="Y7466" i="1"/>
  <c r="W7466" i="1"/>
  <c r="V7466" i="1"/>
  <c r="X7466" i="1" s="1"/>
  <c r="Y7465" i="1"/>
  <c r="W7465" i="1"/>
  <c r="V7465" i="1"/>
  <c r="X7465" i="1" s="1"/>
  <c r="Y7464" i="1"/>
  <c r="W7464" i="1"/>
  <c r="V7464" i="1"/>
  <c r="X7464" i="1" s="1"/>
  <c r="Y7463" i="1"/>
  <c r="W7463" i="1"/>
  <c r="V7463" i="1"/>
  <c r="X7463" i="1" s="1"/>
  <c r="Y7462" i="1"/>
  <c r="W7462" i="1"/>
  <c r="V7462" i="1"/>
  <c r="X7462" i="1" s="1"/>
  <c r="Y7461" i="1"/>
  <c r="W7461" i="1"/>
  <c r="V7461" i="1"/>
  <c r="X7461" i="1" s="1"/>
  <c r="Y7460" i="1"/>
  <c r="X7460" i="1"/>
  <c r="W7460" i="1"/>
  <c r="V7460" i="1"/>
  <c r="Y7459" i="1"/>
  <c r="W7459" i="1"/>
  <c r="V7459" i="1"/>
  <c r="X7459" i="1" s="1"/>
  <c r="Y7458" i="1"/>
  <c r="W7458" i="1"/>
  <c r="V7458" i="1"/>
  <c r="X7458" i="1" s="1"/>
  <c r="Y7457" i="1"/>
  <c r="W7457" i="1"/>
  <c r="V7457" i="1"/>
  <c r="X7457" i="1" s="1"/>
  <c r="Y7456" i="1"/>
  <c r="W7456" i="1"/>
  <c r="V7456" i="1"/>
  <c r="X7456" i="1" s="1"/>
  <c r="Y7455" i="1"/>
  <c r="W7455" i="1"/>
  <c r="V7455" i="1"/>
  <c r="X7455" i="1" s="1"/>
  <c r="Y7454" i="1"/>
  <c r="W7454" i="1"/>
  <c r="V7454" i="1"/>
  <c r="X7454" i="1" s="1"/>
  <c r="Y7453" i="1"/>
  <c r="W7453" i="1"/>
  <c r="V7453" i="1"/>
  <c r="X7453" i="1" s="1"/>
  <c r="Y7452" i="1"/>
  <c r="W7452" i="1"/>
  <c r="V7452" i="1"/>
  <c r="X7452" i="1" s="1"/>
  <c r="Y7451" i="1"/>
  <c r="W7451" i="1"/>
  <c r="V7451" i="1"/>
  <c r="X7451" i="1" s="1"/>
  <c r="Y7450" i="1"/>
  <c r="W7450" i="1"/>
  <c r="V7450" i="1"/>
  <c r="X7450" i="1" s="1"/>
  <c r="Y7449" i="1"/>
  <c r="W7449" i="1"/>
  <c r="V7449" i="1"/>
  <c r="X7449" i="1" s="1"/>
  <c r="Y7448" i="1"/>
  <c r="W7448" i="1"/>
  <c r="V7448" i="1"/>
  <c r="X7448" i="1" s="1"/>
  <c r="Y7447" i="1"/>
  <c r="X7447" i="1"/>
  <c r="W7447" i="1"/>
  <c r="V7447" i="1"/>
  <c r="Y7446" i="1"/>
  <c r="W7446" i="1"/>
  <c r="V7446" i="1"/>
  <c r="X7446" i="1" s="1"/>
  <c r="Y7445" i="1"/>
  <c r="W7445" i="1"/>
  <c r="V7445" i="1"/>
  <c r="X7445" i="1" s="1"/>
  <c r="Y7444" i="1"/>
  <c r="W7444" i="1"/>
  <c r="V7444" i="1"/>
  <c r="X7444" i="1" s="1"/>
  <c r="Y7443" i="1"/>
  <c r="W7443" i="1"/>
  <c r="V7443" i="1"/>
  <c r="X7443" i="1" s="1"/>
  <c r="Y7442" i="1"/>
  <c r="W7442" i="1"/>
  <c r="V7442" i="1"/>
  <c r="X7442" i="1" s="1"/>
  <c r="Y7441" i="1"/>
  <c r="W7441" i="1"/>
  <c r="V7441" i="1"/>
  <c r="X7441" i="1" s="1"/>
  <c r="Y7440" i="1"/>
  <c r="W7440" i="1"/>
  <c r="V7440" i="1"/>
  <c r="X7440" i="1" s="1"/>
  <c r="Y7439" i="1"/>
  <c r="W7439" i="1"/>
  <c r="V7439" i="1"/>
  <c r="X7439" i="1" s="1"/>
  <c r="Y7438" i="1"/>
  <c r="W7438" i="1"/>
  <c r="V7438" i="1"/>
  <c r="X7438" i="1" s="1"/>
  <c r="Y7437" i="1"/>
  <c r="W7437" i="1"/>
  <c r="V7437" i="1"/>
  <c r="X7437" i="1" s="1"/>
  <c r="Y7436" i="1"/>
  <c r="W7436" i="1"/>
  <c r="V7436" i="1"/>
  <c r="X7436" i="1" s="1"/>
  <c r="Y7435" i="1"/>
  <c r="W7435" i="1"/>
  <c r="V7435" i="1"/>
  <c r="X7435" i="1" s="1"/>
  <c r="Y7434" i="1"/>
  <c r="W7434" i="1"/>
  <c r="V7434" i="1"/>
  <c r="X7434" i="1" s="1"/>
  <c r="Y7433" i="1"/>
  <c r="W7433" i="1"/>
  <c r="V7433" i="1"/>
  <c r="X7433" i="1" s="1"/>
  <c r="Y7432" i="1"/>
  <c r="W7432" i="1"/>
  <c r="V7432" i="1"/>
  <c r="X7432" i="1" s="1"/>
  <c r="Y7431" i="1"/>
  <c r="W7431" i="1"/>
  <c r="V7431" i="1"/>
  <c r="X7431" i="1" s="1"/>
  <c r="Y7430" i="1"/>
  <c r="W7430" i="1"/>
  <c r="V7430" i="1"/>
  <c r="X7430" i="1" s="1"/>
  <c r="Y7429" i="1"/>
  <c r="W7429" i="1"/>
  <c r="V7429" i="1"/>
  <c r="X7429" i="1" s="1"/>
  <c r="Y7428" i="1"/>
  <c r="W7428" i="1"/>
  <c r="V7428" i="1"/>
  <c r="X7428" i="1" s="1"/>
  <c r="Y7427" i="1"/>
  <c r="W7427" i="1"/>
  <c r="V7427" i="1"/>
  <c r="X7427" i="1" s="1"/>
  <c r="Y7426" i="1"/>
  <c r="W7426" i="1"/>
  <c r="V7426" i="1"/>
  <c r="X7426" i="1" s="1"/>
  <c r="Y7425" i="1"/>
  <c r="W7425" i="1"/>
  <c r="V7425" i="1"/>
  <c r="X7425" i="1" s="1"/>
  <c r="Y7424" i="1"/>
  <c r="W7424" i="1"/>
  <c r="V7424" i="1"/>
  <c r="X7424" i="1" s="1"/>
  <c r="Y7423" i="1"/>
  <c r="W7423" i="1"/>
  <c r="V7423" i="1"/>
  <c r="X7423" i="1" s="1"/>
  <c r="Y7422" i="1"/>
  <c r="W7422" i="1"/>
  <c r="V7422" i="1"/>
  <c r="X7422" i="1" s="1"/>
  <c r="Y7421" i="1"/>
  <c r="W7421" i="1"/>
  <c r="V7421" i="1"/>
  <c r="X7421" i="1" s="1"/>
  <c r="Y7420" i="1"/>
  <c r="W7420" i="1"/>
  <c r="V7420" i="1"/>
  <c r="X7420" i="1" s="1"/>
  <c r="Y7419" i="1"/>
  <c r="W7419" i="1"/>
  <c r="V7419" i="1"/>
  <c r="X7419" i="1" s="1"/>
  <c r="Y7418" i="1"/>
  <c r="W7418" i="1"/>
  <c r="V7418" i="1"/>
  <c r="X7418" i="1" s="1"/>
  <c r="Y7417" i="1"/>
  <c r="W7417" i="1"/>
  <c r="V7417" i="1"/>
  <c r="X7417" i="1" s="1"/>
  <c r="Y7416" i="1"/>
  <c r="W7416" i="1"/>
  <c r="V7416" i="1"/>
  <c r="X7416" i="1" s="1"/>
  <c r="Y7415" i="1"/>
  <c r="W7415" i="1"/>
  <c r="V7415" i="1"/>
  <c r="X7415" i="1" s="1"/>
  <c r="Y7414" i="1"/>
  <c r="W7414" i="1"/>
  <c r="V7414" i="1"/>
  <c r="X7414" i="1" s="1"/>
  <c r="Y7413" i="1"/>
  <c r="W7413" i="1"/>
  <c r="V7413" i="1"/>
  <c r="X7413" i="1" s="1"/>
  <c r="Y7412" i="1"/>
  <c r="W7412" i="1"/>
  <c r="V7412" i="1"/>
  <c r="X7412" i="1" s="1"/>
  <c r="Y7411" i="1"/>
  <c r="X7411" i="1"/>
  <c r="W7411" i="1"/>
  <c r="V7411" i="1"/>
  <c r="Y7410" i="1"/>
  <c r="W7410" i="1"/>
  <c r="V7410" i="1"/>
  <c r="X7410" i="1" s="1"/>
  <c r="Y7409" i="1"/>
  <c r="W7409" i="1"/>
  <c r="V7409" i="1"/>
  <c r="X7409" i="1" s="1"/>
  <c r="Y7408" i="1"/>
  <c r="W7408" i="1"/>
  <c r="V7408" i="1"/>
  <c r="X7408" i="1" s="1"/>
  <c r="Y7407" i="1"/>
  <c r="W7407" i="1"/>
  <c r="V7407" i="1"/>
  <c r="X7407" i="1" s="1"/>
  <c r="Y7406" i="1"/>
  <c r="W7406" i="1"/>
  <c r="V7406" i="1"/>
  <c r="X7406" i="1" s="1"/>
  <c r="Y7405" i="1"/>
  <c r="W7405" i="1"/>
  <c r="V7405" i="1"/>
  <c r="X7405" i="1" s="1"/>
  <c r="Y7404" i="1"/>
  <c r="W7404" i="1"/>
  <c r="V7404" i="1"/>
  <c r="X7404" i="1" s="1"/>
  <c r="Y7403" i="1"/>
  <c r="W7403" i="1"/>
  <c r="V7403" i="1"/>
  <c r="X7403" i="1" s="1"/>
  <c r="Y7402" i="1"/>
  <c r="W7402" i="1"/>
  <c r="V7402" i="1"/>
  <c r="X7402" i="1" s="1"/>
  <c r="Y7401" i="1"/>
  <c r="W7401" i="1"/>
  <c r="V7401" i="1"/>
  <c r="X7401" i="1" s="1"/>
  <c r="Y7400" i="1"/>
  <c r="W7400" i="1"/>
  <c r="V7400" i="1"/>
  <c r="X7400" i="1" s="1"/>
  <c r="Y7399" i="1"/>
  <c r="X7399" i="1"/>
  <c r="W7399" i="1"/>
  <c r="V7399" i="1"/>
  <c r="Y7398" i="1"/>
  <c r="W7398" i="1"/>
  <c r="V7398" i="1"/>
  <c r="X7398" i="1" s="1"/>
  <c r="Y7397" i="1"/>
  <c r="W7397" i="1"/>
  <c r="V7397" i="1"/>
  <c r="X7397" i="1" s="1"/>
  <c r="Y7396" i="1"/>
  <c r="W7396" i="1"/>
  <c r="V7396" i="1"/>
  <c r="X7396" i="1" s="1"/>
  <c r="Y7395" i="1"/>
  <c r="W7395" i="1"/>
  <c r="V7395" i="1"/>
  <c r="X7395" i="1" s="1"/>
  <c r="Y7394" i="1"/>
  <c r="W7394" i="1"/>
  <c r="V7394" i="1"/>
  <c r="X7394" i="1" s="1"/>
  <c r="Y7393" i="1"/>
  <c r="X7393" i="1"/>
  <c r="W7393" i="1"/>
  <c r="V7393" i="1"/>
  <c r="Y7392" i="1"/>
  <c r="W7392" i="1"/>
  <c r="V7392" i="1"/>
  <c r="X7392" i="1" s="1"/>
  <c r="Y7391" i="1"/>
  <c r="W7391" i="1"/>
  <c r="V7391" i="1"/>
  <c r="X7391" i="1" s="1"/>
  <c r="Y7390" i="1"/>
  <c r="W7390" i="1"/>
  <c r="V7390" i="1"/>
  <c r="X7390" i="1" s="1"/>
  <c r="Y7389" i="1"/>
  <c r="W7389" i="1"/>
  <c r="V7389" i="1"/>
  <c r="X7389" i="1" s="1"/>
  <c r="Y7388" i="1"/>
  <c r="W7388" i="1"/>
  <c r="V7388" i="1"/>
  <c r="X7388" i="1" s="1"/>
  <c r="Y7387" i="1"/>
  <c r="X7387" i="1"/>
  <c r="W7387" i="1"/>
  <c r="V7387" i="1"/>
  <c r="Y7386" i="1"/>
  <c r="W7386" i="1"/>
  <c r="V7386" i="1"/>
  <c r="X7386" i="1" s="1"/>
  <c r="Y7385" i="1"/>
  <c r="W7385" i="1"/>
  <c r="V7385" i="1"/>
  <c r="X7385" i="1" s="1"/>
  <c r="Y7384" i="1"/>
  <c r="W7384" i="1"/>
  <c r="V7384" i="1"/>
  <c r="X7384" i="1" s="1"/>
  <c r="Y7383" i="1"/>
  <c r="W7383" i="1"/>
  <c r="V7383" i="1"/>
  <c r="X7383" i="1" s="1"/>
  <c r="Y7382" i="1"/>
  <c r="W7382" i="1"/>
  <c r="V7382" i="1"/>
  <c r="X7382" i="1" s="1"/>
  <c r="Y7381" i="1"/>
  <c r="X7381" i="1"/>
  <c r="W7381" i="1"/>
  <c r="V7381" i="1"/>
  <c r="Y7380" i="1"/>
  <c r="W7380" i="1"/>
  <c r="V7380" i="1"/>
  <c r="X7380" i="1" s="1"/>
  <c r="Y7379" i="1"/>
  <c r="W7379" i="1"/>
  <c r="V7379" i="1"/>
  <c r="X7379" i="1" s="1"/>
  <c r="Y7378" i="1"/>
  <c r="W7378" i="1"/>
  <c r="V7378" i="1"/>
  <c r="X7378" i="1" s="1"/>
  <c r="Y7377" i="1"/>
  <c r="W7377" i="1"/>
  <c r="V7377" i="1"/>
  <c r="X7377" i="1" s="1"/>
  <c r="Y7376" i="1"/>
  <c r="W7376" i="1"/>
  <c r="V7376" i="1"/>
  <c r="X7376" i="1" s="1"/>
  <c r="Y7375" i="1"/>
  <c r="W7375" i="1"/>
  <c r="V7375" i="1"/>
  <c r="X7375" i="1" s="1"/>
  <c r="Y7374" i="1"/>
  <c r="W7374" i="1"/>
  <c r="V7374" i="1"/>
  <c r="X7374" i="1" s="1"/>
  <c r="Y7373" i="1"/>
  <c r="W7373" i="1"/>
  <c r="V7373" i="1"/>
  <c r="X7373" i="1" s="1"/>
  <c r="Y7372" i="1"/>
  <c r="W7372" i="1"/>
  <c r="V7372" i="1"/>
  <c r="X7372" i="1" s="1"/>
  <c r="Y7371" i="1"/>
  <c r="W7371" i="1"/>
  <c r="V7371" i="1"/>
  <c r="X7371" i="1" s="1"/>
  <c r="Y7370" i="1"/>
  <c r="W7370" i="1"/>
  <c r="V7370" i="1"/>
  <c r="X7370" i="1" s="1"/>
  <c r="Y7369" i="1"/>
  <c r="W7369" i="1"/>
  <c r="V7369" i="1"/>
  <c r="X7369" i="1" s="1"/>
  <c r="Y7368" i="1"/>
  <c r="W7368" i="1"/>
  <c r="V7368" i="1"/>
  <c r="X7368" i="1" s="1"/>
  <c r="Y7367" i="1"/>
  <c r="W7367" i="1"/>
  <c r="V7367" i="1"/>
  <c r="X7367" i="1" s="1"/>
  <c r="Y7366" i="1"/>
  <c r="W7366" i="1"/>
  <c r="V7366" i="1"/>
  <c r="X7366" i="1" s="1"/>
  <c r="Y7365" i="1"/>
  <c r="W7365" i="1"/>
  <c r="V7365" i="1"/>
  <c r="X7365" i="1" s="1"/>
  <c r="Y7364" i="1"/>
  <c r="W7364" i="1"/>
  <c r="V7364" i="1"/>
  <c r="X7364" i="1" s="1"/>
  <c r="Y7363" i="1"/>
  <c r="X7363" i="1"/>
  <c r="W7363" i="1"/>
  <c r="V7363" i="1"/>
  <c r="Y7362" i="1"/>
  <c r="W7362" i="1"/>
  <c r="V7362" i="1"/>
  <c r="X7362" i="1" s="1"/>
  <c r="Y7361" i="1"/>
  <c r="W7361" i="1"/>
  <c r="V7361" i="1"/>
  <c r="X7361" i="1" s="1"/>
  <c r="Y7360" i="1"/>
  <c r="W7360" i="1"/>
  <c r="V7360" i="1"/>
  <c r="X7360" i="1" s="1"/>
  <c r="Y7359" i="1"/>
  <c r="W7359" i="1"/>
  <c r="V7359" i="1"/>
  <c r="X7359" i="1" s="1"/>
  <c r="Y7358" i="1"/>
  <c r="W7358" i="1"/>
  <c r="V7358" i="1"/>
  <c r="X7358" i="1" s="1"/>
  <c r="Y7357" i="1"/>
  <c r="W7357" i="1"/>
  <c r="V7357" i="1"/>
  <c r="X7357" i="1" s="1"/>
  <c r="Y7356" i="1"/>
  <c r="W7356" i="1"/>
  <c r="V7356" i="1"/>
  <c r="X7356" i="1" s="1"/>
  <c r="Y7355" i="1"/>
  <c r="W7355" i="1"/>
  <c r="V7355" i="1"/>
  <c r="X7355" i="1" s="1"/>
  <c r="Y7354" i="1"/>
  <c r="W7354" i="1"/>
  <c r="V7354" i="1"/>
  <c r="X7354" i="1" s="1"/>
  <c r="Y7353" i="1"/>
  <c r="W7353" i="1"/>
  <c r="V7353" i="1"/>
  <c r="X7353" i="1" s="1"/>
  <c r="Y7352" i="1"/>
  <c r="W7352" i="1"/>
  <c r="V7352" i="1"/>
  <c r="X7352" i="1" s="1"/>
  <c r="Y7351" i="1"/>
  <c r="W7351" i="1"/>
  <c r="V7351" i="1"/>
  <c r="X7351" i="1" s="1"/>
  <c r="Y7350" i="1"/>
  <c r="W7350" i="1"/>
  <c r="V7350" i="1"/>
  <c r="X7350" i="1" s="1"/>
  <c r="Y7349" i="1"/>
  <c r="W7349" i="1"/>
  <c r="V7349" i="1"/>
  <c r="X7349" i="1" s="1"/>
  <c r="Y7348" i="1"/>
  <c r="W7348" i="1"/>
  <c r="V7348" i="1"/>
  <c r="X7348" i="1" s="1"/>
  <c r="Y7347" i="1"/>
  <c r="W7347" i="1"/>
  <c r="V7347" i="1"/>
  <c r="X7347" i="1" s="1"/>
  <c r="Y7346" i="1"/>
  <c r="W7346" i="1"/>
  <c r="V7346" i="1"/>
  <c r="X7346" i="1" s="1"/>
  <c r="Y7345" i="1"/>
  <c r="W7345" i="1"/>
  <c r="V7345" i="1"/>
  <c r="X7345" i="1" s="1"/>
  <c r="Y7344" i="1"/>
  <c r="W7344" i="1"/>
  <c r="V7344" i="1"/>
  <c r="X7344" i="1" s="1"/>
  <c r="Y7343" i="1"/>
  <c r="W7343" i="1"/>
  <c r="V7343" i="1"/>
  <c r="X7343" i="1" s="1"/>
  <c r="Y7342" i="1"/>
  <c r="W7342" i="1"/>
  <c r="V7342" i="1"/>
  <c r="X7342" i="1" s="1"/>
  <c r="Y7341" i="1"/>
  <c r="W7341" i="1"/>
  <c r="V7341" i="1"/>
  <c r="X7341" i="1" s="1"/>
  <c r="Y7340" i="1"/>
  <c r="W7340" i="1"/>
  <c r="V7340" i="1"/>
  <c r="X7340" i="1" s="1"/>
  <c r="Y7339" i="1"/>
  <c r="W7339" i="1"/>
  <c r="V7339" i="1"/>
  <c r="X7339" i="1" s="1"/>
  <c r="Y7338" i="1"/>
  <c r="W7338" i="1"/>
  <c r="V7338" i="1"/>
  <c r="X7338" i="1" s="1"/>
  <c r="Y7337" i="1"/>
  <c r="W7337" i="1"/>
  <c r="V7337" i="1"/>
  <c r="X7337" i="1" s="1"/>
  <c r="Y7336" i="1"/>
  <c r="W7336" i="1"/>
  <c r="V7336" i="1"/>
  <c r="X7336" i="1" s="1"/>
  <c r="Y7335" i="1"/>
  <c r="W7335" i="1"/>
  <c r="V7335" i="1"/>
  <c r="X7335" i="1" s="1"/>
  <c r="Y7334" i="1"/>
  <c r="W7334" i="1"/>
  <c r="V7334" i="1"/>
  <c r="X7334" i="1" s="1"/>
  <c r="Y7333" i="1"/>
  <c r="W7333" i="1"/>
  <c r="V7333" i="1"/>
  <c r="X7333" i="1" s="1"/>
  <c r="Y7332" i="1"/>
  <c r="W7332" i="1"/>
  <c r="V7332" i="1"/>
  <c r="X7332" i="1" s="1"/>
  <c r="Y7331" i="1"/>
  <c r="W7331" i="1"/>
  <c r="V7331" i="1"/>
  <c r="X7331" i="1" s="1"/>
  <c r="Y7330" i="1"/>
  <c r="W7330" i="1"/>
  <c r="V7330" i="1"/>
  <c r="X7330" i="1" s="1"/>
  <c r="Y7329" i="1"/>
  <c r="W7329" i="1"/>
  <c r="V7329" i="1"/>
  <c r="X7329" i="1" s="1"/>
  <c r="Y7328" i="1"/>
  <c r="W7328" i="1"/>
  <c r="V7328" i="1"/>
  <c r="X7328" i="1" s="1"/>
  <c r="Y7327" i="1"/>
  <c r="W7327" i="1"/>
  <c r="V7327" i="1"/>
  <c r="X7327" i="1" s="1"/>
  <c r="Y7326" i="1"/>
  <c r="W7326" i="1"/>
  <c r="V7326" i="1"/>
  <c r="X7326" i="1" s="1"/>
  <c r="Y7325" i="1"/>
  <c r="W7325" i="1"/>
  <c r="V7325" i="1"/>
  <c r="X7325" i="1" s="1"/>
  <c r="Y7324" i="1"/>
  <c r="W7324" i="1"/>
  <c r="V7324" i="1"/>
  <c r="X7324" i="1" s="1"/>
  <c r="Y7323" i="1"/>
  <c r="W7323" i="1"/>
  <c r="V7323" i="1"/>
  <c r="X7323" i="1" s="1"/>
  <c r="Y7322" i="1"/>
  <c r="W7322" i="1"/>
  <c r="V7322" i="1"/>
  <c r="X7322" i="1" s="1"/>
  <c r="Y7321" i="1"/>
  <c r="W7321" i="1"/>
  <c r="V7321" i="1"/>
  <c r="X7321" i="1" s="1"/>
  <c r="Y7320" i="1"/>
  <c r="W7320" i="1"/>
  <c r="V7320" i="1"/>
  <c r="X7320" i="1" s="1"/>
  <c r="Y7319" i="1"/>
  <c r="W7319" i="1"/>
  <c r="V7319" i="1"/>
  <c r="X7319" i="1" s="1"/>
  <c r="Y7318" i="1"/>
  <c r="W7318" i="1"/>
  <c r="V7318" i="1"/>
  <c r="X7318" i="1" s="1"/>
  <c r="Y7317" i="1"/>
  <c r="W7317" i="1"/>
  <c r="V7317" i="1"/>
  <c r="X7317" i="1" s="1"/>
  <c r="Y7316" i="1"/>
  <c r="W7316" i="1"/>
  <c r="V7316" i="1"/>
  <c r="X7316" i="1" s="1"/>
  <c r="Y7315" i="1"/>
  <c r="W7315" i="1"/>
  <c r="V7315" i="1"/>
  <c r="X7315" i="1" s="1"/>
  <c r="Y7314" i="1"/>
  <c r="W7314" i="1"/>
  <c r="V7314" i="1"/>
  <c r="X7314" i="1" s="1"/>
  <c r="Y7313" i="1"/>
  <c r="W7313" i="1"/>
  <c r="V7313" i="1"/>
  <c r="X7313" i="1" s="1"/>
  <c r="Y7312" i="1"/>
  <c r="W7312" i="1"/>
  <c r="V7312" i="1"/>
  <c r="X7312" i="1" s="1"/>
  <c r="Y7311" i="1"/>
  <c r="X7311" i="1"/>
  <c r="W7311" i="1"/>
  <c r="V7311" i="1"/>
  <c r="Y7310" i="1"/>
  <c r="W7310" i="1"/>
  <c r="V7310" i="1"/>
  <c r="X7310" i="1" s="1"/>
  <c r="Y7309" i="1"/>
  <c r="W7309" i="1"/>
  <c r="V7309" i="1"/>
  <c r="X7309" i="1" s="1"/>
  <c r="Y7308" i="1"/>
  <c r="W7308" i="1"/>
  <c r="V7308" i="1"/>
  <c r="X7308" i="1" s="1"/>
  <c r="Y7307" i="1"/>
  <c r="W7307" i="1"/>
  <c r="V7307" i="1"/>
  <c r="X7307" i="1" s="1"/>
  <c r="Y7306" i="1"/>
  <c r="X7306" i="1"/>
  <c r="W7306" i="1"/>
  <c r="V7306" i="1"/>
  <c r="Y7305" i="1"/>
  <c r="W7305" i="1"/>
  <c r="V7305" i="1"/>
  <c r="X7305" i="1" s="1"/>
  <c r="Y7304" i="1"/>
  <c r="W7304" i="1"/>
  <c r="V7304" i="1"/>
  <c r="X7304" i="1" s="1"/>
  <c r="Y7303" i="1"/>
  <c r="W7303" i="1"/>
  <c r="V7303" i="1"/>
  <c r="X7303" i="1" s="1"/>
  <c r="Y7302" i="1"/>
  <c r="W7302" i="1"/>
  <c r="V7302" i="1"/>
  <c r="X7302" i="1" s="1"/>
  <c r="Y7301" i="1"/>
  <c r="W7301" i="1"/>
  <c r="V7301" i="1"/>
  <c r="X7301" i="1" s="1"/>
  <c r="Y7300" i="1"/>
  <c r="W7300" i="1"/>
  <c r="V7300" i="1"/>
  <c r="X7300" i="1" s="1"/>
  <c r="Y7299" i="1"/>
  <c r="W7299" i="1"/>
  <c r="V7299" i="1"/>
  <c r="X7299" i="1" s="1"/>
  <c r="Y7298" i="1"/>
  <c r="W7298" i="1"/>
  <c r="V7298" i="1"/>
  <c r="X7298" i="1" s="1"/>
  <c r="Y7297" i="1"/>
  <c r="W7297" i="1"/>
  <c r="V7297" i="1"/>
  <c r="X7297" i="1" s="1"/>
  <c r="Y7296" i="1"/>
  <c r="W7296" i="1"/>
  <c r="V7296" i="1"/>
  <c r="X7296" i="1" s="1"/>
  <c r="Y7295" i="1"/>
  <c r="W7295" i="1"/>
  <c r="V7295" i="1"/>
  <c r="X7295" i="1" s="1"/>
  <c r="Y7294" i="1"/>
  <c r="W7294" i="1"/>
  <c r="V7294" i="1"/>
  <c r="X7294" i="1" s="1"/>
  <c r="Y7293" i="1"/>
  <c r="W7293" i="1"/>
  <c r="V7293" i="1"/>
  <c r="X7293" i="1" s="1"/>
  <c r="Y7292" i="1"/>
  <c r="W7292" i="1"/>
  <c r="V7292" i="1"/>
  <c r="X7292" i="1" s="1"/>
  <c r="Y7291" i="1"/>
  <c r="W7291" i="1"/>
  <c r="V7291" i="1"/>
  <c r="X7291" i="1" s="1"/>
  <c r="Y7290" i="1"/>
  <c r="W7290" i="1"/>
  <c r="V7290" i="1"/>
  <c r="X7290" i="1" s="1"/>
  <c r="Y7289" i="1"/>
  <c r="W7289" i="1"/>
  <c r="V7289" i="1"/>
  <c r="X7289" i="1" s="1"/>
  <c r="Y7288" i="1"/>
  <c r="W7288" i="1"/>
  <c r="V7288" i="1"/>
  <c r="X7288" i="1" s="1"/>
  <c r="Y7287" i="1"/>
  <c r="X7287" i="1"/>
  <c r="W7287" i="1"/>
  <c r="V7287" i="1"/>
  <c r="Y7286" i="1"/>
  <c r="W7286" i="1"/>
  <c r="V7286" i="1"/>
  <c r="X7286" i="1" s="1"/>
  <c r="Y7285" i="1"/>
  <c r="W7285" i="1"/>
  <c r="V7285" i="1"/>
  <c r="X7285" i="1" s="1"/>
  <c r="Y7284" i="1"/>
  <c r="W7284" i="1"/>
  <c r="V7284" i="1"/>
  <c r="X7284" i="1" s="1"/>
  <c r="Y7283" i="1"/>
  <c r="W7283" i="1"/>
  <c r="V7283" i="1"/>
  <c r="X7283" i="1" s="1"/>
  <c r="Y7282" i="1"/>
  <c r="W7282" i="1"/>
  <c r="V7282" i="1"/>
  <c r="X7282" i="1" s="1"/>
  <c r="Y7281" i="1"/>
  <c r="W7281" i="1"/>
  <c r="V7281" i="1"/>
  <c r="X7281" i="1" s="1"/>
  <c r="Y7280" i="1"/>
  <c r="W7280" i="1"/>
  <c r="V7280" i="1"/>
  <c r="X7280" i="1" s="1"/>
  <c r="Y7279" i="1"/>
  <c r="W7279" i="1"/>
  <c r="V7279" i="1"/>
  <c r="X7279" i="1" s="1"/>
  <c r="Y7278" i="1"/>
  <c r="W7278" i="1"/>
  <c r="V7278" i="1"/>
  <c r="X7278" i="1" s="1"/>
  <c r="Y7277" i="1"/>
  <c r="W7277" i="1"/>
  <c r="V7277" i="1"/>
  <c r="X7277" i="1" s="1"/>
  <c r="Y7276" i="1"/>
  <c r="W7276" i="1"/>
  <c r="V7276" i="1"/>
  <c r="X7276" i="1" s="1"/>
  <c r="Y7275" i="1"/>
  <c r="W7275" i="1"/>
  <c r="V7275" i="1"/>
  <c r="X7275" i="1" s="1"/>
  <c r="Y7274" i="1"/>
  <c r="W7274" i="1"/>
  <c r="V7274" i="1"/>
  <c r="X7274" i="1" s="1"/>
  <c r="Y7273" i="1"/>
  <c r="W7273" i="1"/>
  <c r="V7273" i="1"/>
  <c r="X7273" i="1" s="1"/>
  <c r="Y7272" i="1"/>
  <c r="W7272" i="1"/>
  <c r="V7272" i="1"/>
  <c r="X7272" i="1" s="1"/>
  <c r="Y7271" i="1"/>
  <c r="W7271" i="1"/>
  <c r="V7271" i="1"/>
  <c r="X7271" i="1" s="1"/>
  <c r="Y7270" i="1"/>
  <c r="W7270" i="1"/>
  <c r="V7270" i="1"/>
  <c r="X7270" i="1" s="1"/>
  <c r="Y7269" i="1"/>
  <c r="W7269" i="1"/>
  <c r="V7269" i="1"/>
  <c r="X7269" i="1" s="1"/>
  <c r="Y7268" i="1"/>
  <c r="W7268" i="1"/>
  <c r="V7268" i="1"/>
  <c r="X7268" i="1" s="1"/>
  <c r="Y7267" i="1"/>
  <c r="W7267" i="1"/>
  <c r="V7267" i="1"/>
  <c r="X7267" i="1" s="1"/>
  <c r="Y7266" i="1"/>
  <c r="W7266" i="1"/>
  <c r="V7266" i="1"/>
  <c r="X7266" i="1" s="1"/>
  <c r="Y7265" i="1"/>
  <c r="W7265" i="1"/>
  <c r="V7265" i="1"/>
  <c r="X7265" i="1" s="1"/>
  <c r="Y7264" i="1"/>
  <c r="W7264" i="1"/>
  <c r="V7264" i="1"/>
  <c r="X7264" i="1" s="1"/>
  <c r="Y7263" i="1"/>
  <c r="X7263" i="1"/>
  <c r="W7263" i="1"/>
  <c r="V7263" i="1"/>
  <c r="Y7262" i="1"/>
  <c r="W7262" i="1"/>
  <c r="V7262" i="1"/>
  <c r="X7262" i="1" s="1"/>
  <c r="Y7261" i="1"/>
  <c r="W7261" i="1"/>
  <c r="V7261" i="1"/>
  <c r="X7261" i="1" s="1"/>
  <c r="Y7260" i="1"/>
  <c r="W7260" i="1"/>
  <c r="V7260" i="1"/>
  <c r="X7260" i="1" s="1"/>
  <c r="Y7259" i="1"/>
  <c r="W7259" i="1"/>
  <c r="V7259" i="1"/>
  <c r="X7259" i="1" s="1"/>
  <c r="Y7258" i="1"/>
  <c r="W7258" i="1"/>
  <c r="V7258" i="1"/>
  <c r="X7258" i="1" s="1"/>
  <c r="Y7257" i="1"/>
  <c r="W7257" i="1"/>
  <c r="V7257" i="1"/>
  <c r="X7257" i="1" s="1"/>
  <c r="Y7256" i="1"/>
  <c r="W7256" i="1"/>
  <c r="V7256" i="1"/>
  <c r="X7256" i="1" s="1"/>
  <c r="Y7255" i="1"/>
  <c r="W7255" i="1"/>
  <c r="V7255" i="1"/>
  <c r="X7255" i="1" s="1"/>
  <c r="Y7254" i="1"/>
  <c r="X7254" i="1"/>
  <c r="W7254" i="1"/>
  <c r="V7254" i="1"/>
  <c r="Y7253" i="1"/>
  <c r="W7253" i="1"/>
  <c r="V7253" i="1"/>
  <c r="X7253" i="1" s="1"/>
  <c r="Y7252" i="1"/>
  <c r="W7252" i="1"/>
  <c r="V7252" i="1"/>
  <c r="X7252" i="1" s="1"/>
  <c r="Y7251" i="1"/>
  <c r="W7251" i="1"/>
  <c r="V7251" i="1"/>
  <c r="X7251" i="1" s="1"/>
  <c r="Y7250" i="1"/>
  <c r="W7250" i="1"/>
  <c r="V7250" i="1"/>
  <c r="X7250" i="1" s="1"/>
  <c r="Y7249" i="1"/>
  <c r="W7249" i="1"/>
  <c r="V7249" i="1"/>
  <c r="X7249" i="1" s="1"/>
  <c r="Y7248" i="1"/>
  <c r="W7248" i="1"/>
  <c r="V7248" i="1"/>
  <c r="X7248" i="1" s="1"/>
  <c r="Y7247" i="1"/>
  <c r="W7247" i="1"/>
  <c r="V7247" i="1"/>
  <c r="X7247" i="1" s="1"/>
  <c r="Y7246" i="1"/>
  <c r="W7246" i="1"/>
  <c r="V7246" i="1"/>
  <c r="X7246" i="1" s="1"/>
  <c r="Y7245" i="1"/>
  <c r="W7245" i="1"/>
  <c r="V7245" i="1"/>
  <c r="X7245" i="1" s="1"/>
  <c r="Y7244" i="1"/>
  <c r="W7244" i="1"/>
  <c r="V7244" i="1"/>
  <c r="X7244" i="1" s="1"/>
  <c r="Y7243" i="1"/>
  <c r="W7243" i="1"/>
  <c r="V7243" i="1"/>
  <c r="X7243" i="1" s="1"/>
  <c r="Y7242" i="1"/>
  <c r="X7242" i="1"/>
  <c r="W7242" i="1"/>
  <c r="V7242" i="1"/>
  <c r="Y7241" i="1"/>
  <c r="W7241" i="1"/>
  <c r="V7241" i="1"/>
  <c r="X7241" i="1" s="1"/>
  <c r="Y7240" i="1"/>
  <c r="W7240" i="1"/>
  <c r="V7240" i="1"/>
  <c r="X7240" i="1" s="1"/>
  <c r="Y7239" i="1"/>
  <c r="W7239" i="1"/>
  <c r="V7239" i="1"/>
  <c r="X7239" i="1" s="1"/>
  <c r="Y7238" i="1"/>
  <c r="W7238" i="1"/>
  <c r="V7238" i="1"/>
  <c r="X7238" i="1" s="1"/>
  <c r="Y7237" i="1"/>
  <c r="W7237" i="1"/>
  <c r="V7237" i="1"/>
  <c r="X7237" i="1" s="1"/>
  <c r="Y7236" i="1"/>
  <c r="W7236" i="1"/>
  <c r="V7236" i="1"/>
  <c r="X7236" i="1" s="1"/>
  <c r="Y7235" i="1"/>
  <c r="W7235" i="1"/>
  <c r="V7235" i="1"/>
  <c r="X7235" i="1" s="1"/>
  <c r="Y7234" i="1"/>
  <c r="W7234" i="1"/>
  <c r="V7234" i="1"/>
  <c r="X7234" i="1" s="1"/>
  <c r="Y7233" i="1"/>
  <c r="W7233" i="1"/>
  <c r="V7233" i="1"/>
  <c r="X7233" i="1" s="1"/>
  <c r="Y7232" i="1"/>
  <c r="W7232" i="1"/>
  <c r="V7232" i="1"/>
  <c r="X7232" i="1" s="1"/>
  <c r="Y7231" i="1"/>
  <c r="W7231" i="1"/>
  <c r="V7231" i="1"/>
  <c r="X7231" i="1" s="1"/>
  <c r="Y7230" i="1"/>
  <c r="W7230" i="1"/>
  <c r="V7230" i="1"/>
  <c r="X7230" i="1" s="1"/>
  <c r="Y7229" i="1"/>
  <c r="W7229" i="1"/>
  <c r="V7229" i="1"/>
  <c r="X7229" i="1" s="1"/>
  <c r="Y7228" i="1"/>
  <c r="W7228" i="1"/>
  <c r="V7228" i="1"/>
  <c r="X7228" i="1" s="1"/>
  <c r="Y7227" i="1"/>
  <c r="W7227" i="1"/>
  <c r="V7227" i="1"/>
  <c r="X7227" i="1" s="1"/>
  <c r="Y7226" i="1"/>
  <c r="W7226" i="1"/>
  <c r="V7226" i="1"/>
  <c r="X7226" i="1" s="1"/>
  <c r="Y7225" i="1"/>
  <c r="W7225" i="1"/>
  <c r="V7225" i="1"/>
  <c r="X7225" i="1" s="1"/>
  <c r="Y7224" i="1"/>
  <c r="X7224" i="1"/>
  <c r="W7224" i="1"/>
  <c r="V7224" i="1"/>
  <c r="Y7223" i="1"/>
  <c r="W7223" i="1"/>
  <c r="V7223" i="1"/>
  <c r="X7223" i="1" s="1"/>
  <c r="Y7222" i="1"/>
  <c r="W7222" i="1"/>
  <c r="V7222" i="1"/>
  <c r="X7222" i="1" s="1"/>
  <c r="Y7221" i="1"/>
  <c r="W7221" i="1"/>
  <c r="V7221" i="1"/>
  <c r="X7221" i="1" s="1"/>
  <c r="Y7220" i="1"/>
  <c r="W7220" i="1"/>
  <c r="V7220" i="1"/>
  <c r="X7220" i="1" s="1"/>
  <c r="Y7219" i="1"/>
  <c r="W7219" i="1"/>
  <c r="V7219" i="1"/>
  <c r="X7219" i="1" s="1"/>
  <c r="Y7218" i="1"/>
  <c r="W7218" i="1"/>
  <c r="V7218" i="1"/>
  <c r="X7218" i="1" s="1"/>
  <c r="Y7217" i="1"/>
  <c r="W7217" i="1"/>
  <c r="V7217" i="1"/>
  <c r="X7217" i="1" s="1"/>
  <c r="Y7216" i="1"/>
  <c r="W7216" i="1"/>
  <c r="V7216" i="1"/>
  <c r="X7216" i="1" s="1"/>
  <c r="Y7215" i="1"/>
  <c r="W7215" i="1"/>
  <c r="V7215" i="1"/>
  <c r="X7215" i="1" s="1"/>
  <c r="Y7214" i="1"/>
  <c r="W7214" i="1"/>
  <c r="V7214" i="1"/>
  <c r="X7214" i="1" s="1"/>
  <c r="Y7213" i="1"/>
  <c r="W7213" i="1"/>
  <c r="V7213" i="1"/>
  <c r="X7213" i="1" s="1"/>
  <c r="Y7212" i="1"/>
  <c r="W7212" i="1"/>
  <c r="V7212" i="1"/>
  <c r="X7212" i="1" s="1"/>
  <c r="Y7211" i="1"/>
  <c r="W7211" i="1"/>
  <c r="V7211" i="1"/>
  <c r="X7211" i="1" s="1"/>
  <c r="Y7210" i="1"/>
  <c r="W7210" i="1"/>
  <c r="V7210" i="1"/>
  <c r="X7210" i="1" s="1"/>
  <c r="Y7209" i="1"/>
  <c r="W7209" i="1"/>
  <c r="V7209" i="1"/>
  <c r="X7209" i="1" s="1"/>
  <c r="Y7208" i="1"/>
  <c r="W7208" i="1"/>
  <c r="V7208" i="1"/>
  <c r="X7208" i="1" s="1"/>
  <c r="Y7207" i="1"/>
  <c r="W7207" i="1"/>
  <c r="V7207" i="1"/>
  <c r="X7207" i="1" s="1"/>
  <c r="Y7206" i="1"/>
  <c r="W7206" i="1"/>
  <c r="V7206" i="1"/>
  <c r="X7206" i="1" s="1"/>
  <c r="Y7205" i="1"/>
  <c r="W7205" i="1"/>
  <c r="V7205" i="1"/>
  <c r="X7205" i="1" s="1"/>
  <c r="Y7204" i="1"/>
  <c r="W7204" i="1"/>
  <c r="V7204" i="1"/>
  <c r="X7204" i="1" s="1"/>
  <c r="Y7203" i="1"/>
  <c r="W7203" i="1"/>
  <c r="V7203" i="1"/>
  <c r="X7203" i="1" s="1"/>
  <c r="Y7202" i="1"/>
  <c r="W7202" i="1"/>
  <c r="V7202" i="1"/>
  <c r="X7202" i="1" s="1"/>
  <c r="Y7201" i="1"/>
  <c r="W7201" i="1"/>
  <c r="V7201" i="1"/>
  <c r="X7201" i="1" s="1"/>
  <c r="Y7200" i="1"/>
  <c r="W7200" i="1"/>
  <c r="V7200" i="1"/>
  <c r="X7200" i="1" s="1"/>
  <c r="Y7199" i="1"/>
  <c r="W7199" i="1"/>
  <c r="V7199" i="1"/>
  <c r="X7199" i="1" s="1"/>
  <c r="Y7198" i="1"/>
  <c r="W7198" i="1"/>
  <c r="V7198" i="1"/>
  <c r="X7198" i="1" s="1"/>
  <c r="Y7197" i="1"/>
  <c r="W7197" i="1"/>
  <c r="V7197" i="1"/>
  <c r="X7197" i="1" s="1"/>
  <c r="Y7196" i="1"/>
  <c r="W7196" i="1"/>
  <c r="V7196" i="1"/>
  <c r="X7196" i="1" s="1"/>
  <c r="Y7195" i="1"/>
  <c r="W7195" i="1"/>
  <c r="V7195" i="1"/>
  <c r="X7195" i="1" s="1"/>
  <c r="Y7194" i="1"/>
  <c r="W7194" i="1"/>
  <c r="V7194" i="1"/>
  <c r="X7194" i="1" s="1"/>
  <c r="Y7193" i="1"/>
  <c r="W7193" i="1"/>
  <c r="V7193" i="1"/>
  <c r="X7193" i="1" s="1"/>
  <c r="Y7192" i="1"/>
  <c r="W7192" i="1"/>
  <c r="V7192" i="1"/>
  <c r="X7192" i="1" s="1"/>
  <c r="Y7191" i="1"/>
  <c r="W7191" i="1"/>
  <c r="V7191" i="1"/>
  <c r="X7191" i="1" s="1"/>
  <c r="Y7190" i="1"/>
  <c r="W7190" i="1"/>
  <c r="V7190" i="1"/>
  <c r="X7190" i="1" s="1"/>
  <c r="Y7189" i="1"/>
  <c r="W7189" i="1"/>
  <c r="V7189" i="1"/>
  <c r="X7189" i="1" s="1"/>
  <c r="Y7188" i="1"/>
  <c r="W7188" i="1"/>
  <c r="V7188" i="1"/>
  <c r="X7188" i="1" s="1"/>
  <c r="Y7187" i="1"/>
  <c r="W7187" i="1"/>
  <c r="V7187" i="1"/>
  <c r="X7187" i="1" s="1"/>
  <c r="Y7186" i="1"/>
  <c r="W7186" i="1"/>
  <c r="V7186" i="1"/>
  <c r="X7186" i="1" s="1"/>
  <c r="Y7185" i="1"/>
  <c r="W7185" i="1"/>
  <c r="V7185" i="1"/>
  <c r="X7185" i="1" s="1"/>
  <c r="Y7184" i="1"/>
  <c r="W7184" i="1"/>
  <c r="V7184" i="1"/>
  <c r="X7184" i="1" s="1"/>
  <c r="Y7183" i="1"/>
  <c r="W7183" i="1"/>
  <c r="V7183" i="1"/>
  <c r="X7183" i="1" s="1"/>
  <c r="Y7182" i="1"/>
  <c r="W7182" i="1"/>
  <c r="V7182" i="1"/>
  <c r="X7182" i="1" s="1"/>
  <c r="Y7181" i="1"/>
  <c r="W7181" i="1"/>
  <c r="V7181" i="1"/>
  <c r="X7181" i="1" s="1"/>
  <c r="Y7180" i="1"/>
  <c r="W7180" i="1"/>
  <c r="V7180" i="1"/>
  <c r="X7180" i="1" s="1"/>
  <c r="Y7179" i="1"/>
  <c r="W7179" i="1"/>
  <c r="V7179" i="1"/>
  <c r="X7179" i="1" s="1"/>
  <c r="Y7178" i="1"/>
  <c r="W7178" i="1"/>
  <c r="V7178" i="1"/>
  <c r="X7178" i="1" s="1"/>
  <c r="Y7177" i="1"/>
  <c r="W7177" i="1"/>
  <c r="V7177" i="1"/>
  <c r="X7177" i="1" s="1"/>
  <c r="Y7176" i="1"/>
  <c r="W7176" i="1"/>
  <c r="V7176" i="1"/>
  <c r="X7176" i="1" s="1"/>
  <c r="Y7175" i="1"/>
  <c r="W7175" i="1"/>
  <c r="V7175" i="1"/>
  <c r="X7175" i="1" s="1"/>
  <c r="Y7174" i="1"/>
  <c r="X7174" i="1"/>
  <c r="W7174" i="1"/>
  <c r="V7174" i="1"/>
  <c r="Y7173" i="1"/>
  <c r="W7173" i="1"/>
  <c r="V7173" i="1"/>
  <c r="X7173" i="1" s="1"/>
  <c r="Y7172" i="1"/>
  <c r="W7172" i="1"/>
  <c r="V7172" i="1"/>
  <c r="X7172" i="1" s="1"/>
  <c r="Y7171" i="1"/>
  <c r="W7171" i="1"/>
  <c r="V7171" i="1"/>
  <c r="X7171" i="1" s="1"/>
  <c r="Y7170" i="1"/>
  <c r="W7170" i="1"/>
  <c r="V7170" i="1"/>
  <c r="X7170" i="1" s="1"/>
  <c r="Y7169" i="1"/>
  <c r="W7169" i="1"/>
  <c r="V7169" i="1"/>
  <c r="X7169" i="1" s="1"/>
  <c r="Y7168" i="1"/>
  <c r="W7168" i="1"/>
  <c r="V7168" i="1"/>
  <c r="X7168" i="1" s="1"/>
  <c r="Y7167" i="1"/>
  <c r="W7167" i="1"/>
  <c r="V7167" i="1"/>
  <c r="X7167" i="1" s="1"/>
  <c r="Y7166" i="1"/>
  <c r="W7166" i="1"/>
  <c r="V7166" i="1"/>
  <c r="X7166" i="1" s="1"/>
  <c r="Y7165" i="1"/>
  <c r="W7165" i="1"/>
  <c r="V7165" i="1"/>
  <c r="X7165" i="1" s="1"/>
  <c r="Y7164" i="1"/>
  <c r="W7164" i="1"/>
  <c r="V7164" i="1"/>
  <c r="X7164" i="1" s="1"/>
  <c r="Y7163" i="1"/>
  <c r="X7163" i="1"/>
  <c r="W7163" i="1"/>
  <c r="V7163" i="1"/>
  <c r="Y7162" i="1"/>
  <c r="W7162" i="1"/>
  <c r="V7162" i="1"/>
  <c r="X7162" i="1" s="1"/>
  <c r="Y7161" i="1"/>
  <c r="W7161" i="1"/>
  <c r="V7161" i="1"/>
  <c r="X7161" i="1" s="1"/>
  <c r="Y7160" i="1"/>
  <c r="W7160" i="1"/>
  <c r="V7160" i="1"/>
  <c r="X7160" i="1" s="1"/>
  <c r="Y7159" i="1"/>
  <c r="W7159" i="1"/>
  <c r="V7159" i="1"/>
  <c r="X7159" i="1" s="1"/>
  <c r="Y7158" i="1"/>
  <c r="W7158" i="1"/>
  <c r="V7158" i="1"/>
  <c r="X7158" i="1" s="1"/>
  <c r="Y7157" i="1"/>
  <c r="W7157" i="1"/>
  <c r="V7157" i="1"/>
  <c r="X7157" i="1" s="1"/>
  <c r="Y7156" i="1"/>
  <c r="W7156" i="1"/>
  <c r="V7156" i="1"/>
  <c r="X7156" i="1" s="1"/>
  <c r="Y7155" i="1"/>
  <c r="W7155" i="1"/>
  <c r="V7155" i="1"/>
  <c r="X7155" i="1" s="1"/>
  <c r="Y7154" i="1"/>
  <c r="W7154" i="1"/>
  <c r="V7154" i="1"/>
  <c r="X7154" i="1" s="1"/>
  <c r="Y7153" i="1"/>
  <c r="W7153" i="1"/>
  <c r="V7153" i="1"/>
  <c r="X7153" i="1" s="1"/>
  <c r="Y7152" i="1"/>
  <c r="W7152" i="1"/>
  <c r="V7152" i="1"/>
  <c r="X7152" i="1" s="1"/>
  <c r="Y7151" i="1"/>
  <c r="W7151" i="1"/>
  <c r="V7151" i="1"/>
  <c r="X7151" i="1" s="1"/>
  <c r="Y7150" i="1"/>
  <c r="W7150" i="1"/>
  <c r="V7150" i="1"/>
  <c r="X7150" i="1" s="1"/>
  <c r="Y7149" i="1"/>
  <c r="W7149" i="1"/>
  <c r="V7149" i="1"/>
  <c r="X7149" i="1" s="1"/>
  <c r="Y7148" i="1"/>
  <c r="W7148" i="1"/>
  <c r="V7148" i="1"/>
  <c r="X7148" i="1" s="1"/>
  <c r="Y7147" i="1"/>
  <c r="W7147" i="1"/>
  <c r="V7147" i="1"/>
  <c r="X7147" i="1" s="1"/>
  <c r="Y7146" i="1"/>
  <c r="W7146" i="1"/>
  <c r="V7146" i="1"/>
  <c r="X7146" i="1" s="1"/>
  <c r="Y7145" i="1"/>
  <c r="W7145" i="1"/>
  <c r="V7145" i="1"/>
  <c r="X7145" i="1" s="1"/>
  <c r="Y7144" i="1"/>
  <c r="W7144" i="1"/>
  <c r="V7144" i="1"/>
  <c r="X7144" i="1" s="1"/>
  <c r="Y7143" i="1"/>
  <c r="W7143" i="1"/>
  <c r="V7143" i="1"/>
  <c r="X7143" i="1" s="1"/>
  <c r="Y7142" i="1"/>
  <c r="W7142" i="1"/>
  <c r="V7142" i="1"/>
  <c r="X7142" i="1" s="1"/>
  <c r="Y7141" i="1"/>
  <c r="W7141" i="1"/>
  <c r="V7141" i="1"/>
  <c r="X7141" i="1" s="1"/>
  <c r="Y7140" i="1"/>
  <c r="W7140" i="1"/>
  <c r="V7140" i="1"/>
  <c r="X7140" i="1" s="1"/>
  <c r="Y7139" i="1"/>
  <c r="W7139" i="1"/>
  <c r="V7139" i="1"/>
  <c r="X7139" i="1" s="1"/>
  <c r="Y7138" i="1"/>
  <c r="W7138" i="1"/>
  <c r="V7138" i="1"/>
  <c r="X7138" i="1" s="1"/>
  <c r="Y7137" i="1"/>
  <c r="W7137" i="1"/>
  <c r="V7137" i="1"/>
  <c r="X7137" i="1" s="1"/>
  <c r="Y7136" i="1"/>
  <c r="W7136" i="1"/>
  <c r="V7136" i="1"/>
  <c r="X7136" i="1" s="1"/>
  <c r="Y7135" i="1"/>
  <c r="W7135" i="1"/>
  <c r="V7135" i="1"/>
  <c r="X7135" i="1" s="1"/>
  <c r="Y7134" i="1"/>
  <c r="W7134" i="1"/>
  <c r="V7134" i="1"/>
  <c r="X7134" i="1" s="1"/>
  <c r="Y7133" i="1"/>
  <c r="X7133" i="1"/>
  <c r="W7133" i="1"/>
  <c r="V7133" i="1"/>
  <c r="Y7132" i="1"/>
  <c r="W7132" i="1"/>
  <c r="V7132" i="1"/>
  <c r="X7132" i="1" s="1"/>
  <c r="Y7131" i="1"/>
  <c r="W7131" i="1"/>
  <c r="V7131" i="1"/>
  <c r="X7131" i="1" s="1"/>
  <c r="Y7130" i="1"/>
  <c r="W7130" i="1"/>
  <c r="V7130" i="1"/>
  <c r="X7130" i="1" s="1"/>
  <c r="Y7129" i="1"/>
  <c r="X7129" i="1"/>
  <c r="W7129" i="1"/>
  <c r="V7129" i="1"/>
  <c r="Y7128" i="1"/>
  <c r="W7128" i="1"/>
  <c r="V7128" i="1"/>
  <c r="X7128" i="1" s="1"/>
  <c r="Y7127" i="1"/>
  <c r="W7127" i="1"/>
  <c r="V7127" i="1"/>
  <c r="X7127" i="1" s="1"/>
  <c r="Y7126" i="1"/>
  <c r="W7126" i="1"/>
  <c r="V7126" i="1"/>
  <c r="X7126" i="1" s="1"/>
  <c r="Y7125" i="1"/>
  <c r="W7125" i="1"/>
  <c r="V7125" i="1"/>
  <c r="X7125" i="1" s="1"/>
  <c r="Y7124" i="1"/>
  <c r="W7124" i="1"/>
  <c r="V7124" i="1"/>
  <c r="X7124" i="1" s="1"/>
  <c r="Y7123" i="1"/>
  <c r="W7123" i="1"/>
  <c r="V7123" i="1"/>
  <c r="X7123" i="1" s="1"/>
  <c r="Y7122" i="1"/>
  <c r="W7122" i="1"/>
  <c r="V7122" i="1"/>
  <c r="X7122" i="1" s="1"/>
  <c r="Y7121" i="1"/>
  <c r="W7121" i="1"/>
  <c r="V7121" i="1"/>
  <c r="X7121" i="1" s="1"/>
  <c r="Y7120" i="1"/>
  <c r="W7120" i="1"/>
  <c r="V7120" i="1"/>
  <c r="X7120" i="1" s="1"/>
  <c r="Y7119" i="1"/>
  <c r="W7119" i="1"/>
  <c r="V7119" i="1"/>
  <c r="X7119" i="1" s="1"/>
  <c r="Y7118" i="1"/>
  <c r="W7118" i="1"/>
  <c r="V7118" i="1"/>
  <c r="X7118" i="1" s="1"/>
  <c r="Y7117" i="1"/>
  <c r="W7117" i="1"/>
  <c r="V7117" i="1"/>
  <c r="X7117" i="1" s="1"/>
  <c r="Y7116" i="1"/>
  <c r="W7116" i="1"/>
  <c r="V7116" i="1"/>
  <c r="X7116" i="1" s="1"/>
  <c r="Y7115" i="1"/>
  <c r="W7115" i="1"/>
  <c r="V7115" i="1"/>
  <c r="X7115" i="1" s="1"/>
  <c r="Y7114" i="1"/>
  <c r="X7114" i="1"/>
  <c r="W7114" i="1"/>
  <c r="V7114" i="1"/>
  <c r="Y7113" i="1"/>
  <c r="W7113" i="1"/>
  <c r="V7113" i="1"/>
  <c r="X7113" i="1" s="1"/>
  <c r="Y7112" i="1"/>
  <c r="W7112" i="1"/>
  <c r="V7112" i="1"/>
  <c r="X7112" i="1" s="1"/>
  <c r="Y7111" i="1"/>
  <c r="W7111" i="1"/>
  <c r="V7111" i="1"/>
  <c r="X7111" i="1" s="1"/>
  <c r="Y7110" i="1"/>
  <c r="W7110" i="1"/>
  <c r="V7110" i="1"/>
  <c r="X7110" i="1" s="1"/>
  <c r="Y7109" i="1"/>
  <c r="W7109" i="1"/>
  <c r="V7109" i="1"/>
  <c r="X7109" i="1" s="1"/>
  <c r="Y7108" i="1"/>
  <c r="W7108" i="1"/>
  <c r="V7108" i="1"/>
  <c r="X7108" i="1" s="1"/>
  <c r="Y7107" i="1"/>
  <c r="W7107" i="1"/>
  <c r="V7107" i="1"/>
  <c r="X7107" i="1" s="1"/>
  <c r="Y7106" i="1"/>
  <c r="W7106" i="1"/>
  <c r="V7106" i="1"/>
  <c r="X7106" i="1" s="1"/>
  <c r="Y7105" i="1"/>
  <c r="W7105" i="1"/>
  <c r="V7105" i="1"/>
  <c r="X7105" i="1" s="1"/>
  <c r="Y7104" i="1"/>
  <c r="W7104" i="1"/>
  <c r="V7104" i="1"/>
  <c r="X7104" i="1" s="1"/>
  <c r="Y7103" i="1"/>
  <c r="W7103" i="1"/>
  <c r="V7103" i="1"/>
  <c r="X7103" i="1" s="1"/>
  <c r="Y7102" i="1"/>
  <c r="W7102" i="1"/>
  <c r="V7102" i="1"/>
  <c r="X7102" i="1" s="1"/>
  <c r="Y7101" i="1"/>
  <c r="W7101" i="1"/>
  <c r="V7101" i="1"/>
  <c r="X7101" i="1" s="1"/>
  <c r="Y7100" i="1"/>
  <c r="W7100" i="1"/>
  <c r="V7100" i="1"/>
  <c r="X7100" i="1" s="1"/>
  <c r="Y7099" i="1"/>
  <c r="W7099" i="1"/>
  <c r="V7099" i="1"/>
  <c r="X7099" i="1" s="1"/>
  <c r="Y7098" i="1"/>
  <c r="W7098" i="1"/>
  <c r="V7098" i="1"/>
  <c r="X7098" i="1" s="1"/>
  <c r="Y7097" i="1"/>
  <c r="W7097" i="1"/>
  <c r="V7097" i="1"/>
  <c r="X7097" i="1" s="1"/>
  <c r="Y7096" i="1"/>
  <c r="W7096" i="1"/>
  <c r="V7096" i="1"/>
  <c r="X7096" i="1" s="1"/>
  <c r="Y7095" i="1"/>
  <c r="W7095" i="1"/>
  <c r="V7095" i="1"/>
  <c r="X7095" i="1" s="1"/>
  <c r="Y7094" i="1"/>
  <c r="W7094" i="1"/>
  <c r="V7094" i="1"/>
  <c r="X7094" i="1" s="1"/>
  <c r="Y7093" i="1"/>
  <c r="W7093" i="1"/>
  <c r="V7093" i="1"/>
  <c r="X7093" i="1" s="1"/>
  <c r="Y7092" i="1"/>
  <c r="W7092" i="1"/>
  <c r="V7092" i="1"/>
  <c r="X7092" i="1" s="1"/>
  <c r="Y7091" i="1"/>
  <c r="W7091" i="1"/>
  <c r="V7091" i="1"/>
  <c r="X7091" i="1" s="1"/>
  <c r="Y7090" i="1"/>
  <c r="W7090" i="1"/>
  <c r="V7090" i="1"/>
  <c r="X7090" i="1" s="1"/>
  <c r="Y7089" i="1"/>
  <c r="X7089" i="1"/>
  <c r="W7089" i="1"/>
  <c r="V7089" i="1"/>
  <c r="Y7088" i="1"/>
  <c r="W7088" i="1"/>
  <c r="V7088" i="1"/>
  <c r="X7088" i="1" s="1"/>
  <c r="Y7087" i="1"/>
  <c r="X7087" i="1"/>
  <c r="W7087" i="1"/>
  <c r="V7087" i="1"/>
  <c r="Y7086" i="1"/>
  <c r="W7086" i="1"/>
  <c r="V7086" i="1"/>
  <c r="X7086" i="1" s="1"/>
  <c r="Y7085" i="1"/>
  <c r="W7085" i="1"/>
  <c r="V7085" i="1"/>
  <c r="X7085" i="1" s="1"/>
  <c r="Y7084" i="1"/>
  <c r="W7084" i="1"/>
  <c r="V7084" i="1"/>
  <c r="X7084" i="1" s="1"/>
  <c r="Y7083" i="1"/>
  <c r="W7083" i="1"/>
  <c r="V7083" i="1"/>
  <c r="X7083" i="1" s="1"/>
  <c r="Y7082" i="1"/>
  <c r="W7082" i="1"/>
  <c r="V7082" i="1"/>
  <c r="X7082" i="1" s="1"/>
  <c r="Y7081" i="1"/>
  <c r="W7081" i="1"/>
  <c r="V7081" i="1"/>
  <c r="X7081" i="1" s="1"/>
  <c r="Y7080" i="1"/>
  <c r="W7080" i="1"/>
  <c r="V7080" i="1"/>
  <c r="X7080" i="1" s="1"/>
  <c r="Y7079" i="1"/>
  <c r="W7079" i="1"/>
  <c r="V7079" i="1"/>
  <c r="X7079" i="1" s="1"/>
  <c r="Y7078" i="1"/>
  <c r="W7078" i="1"/>
  <c r="V7078" i="1"/>
  <c r="X7078" i="1" s="1"/>
  <c r="Y7077" i="1"/>
  <c r="W7077" i="1"/>
  <c r="V7077" i="1"/>
  <c r="X7077" i="1" s="1"/>
  <c r="Y7076" i="1"/>
  <c r="W7076" i="1"/>
  <c r="V7076" i="1"/>
  <c r="X7076" i="1" s="1"/>
  <c r="Y7075" i="1"/>
  <c r="W7075" i="1"/>
  <c r="V7075" i="1"/>
  <c r="X7075" i="1" s="1"/>
  <c r="Y7074" i="1"/>
  <c r="W7074" i="1"/>
  <c r="V7074" i="1"/>
  <c r="X7074" i="1" s="1"/>
  <c r="Y7073" i="1"/>
  <c r="W7073" i="1"/>
  <c r="V7073" i="1"/>
  <c r="X7073" i="1" s="1"/>
  <c r="Y7072" i="1"/>
  <c r="W7072" i="1"/>
  <c r="V7072" i="1"/>
  <c r="X7072" i="1" s="1"/>
  <c r="Y7071" i="1"/>
  <c r="W7071" i="1"/>
  <c r="V7071" i="1"/>
  <c r="X7071" i="1" s="1"/>
  <c r="Y7070" i="1"/>
  <c r="W7070" i="1"/>
  <c r="V7070" i="1"/>
  <c r="X7070" i="1" s="1"/>
  <c r="Y7069" i="1"/>
  <c r="W7069" i="1"/>
  <c r="V7069" i="1"/>
  <c r="X7069" i="1" s="1"/>
  <c r="Y7068" i="1"/>
  <c r="W7068" i="1"/>
  <c r="V7068" i="1"/>
  <c r="X7068" i="1" s="1"/>
  <c r="Y7067" i="1"/>
  <c r="W7067" i="1"/>
  <c r="V7067" i="1"/>
  <c r="X7067" i="1" s="1"/>
  <c r="Y7066" i="1"/>
  <c r="W7066" i="1"/>
  <c r="V7066" i="1"/>
  <c r="X7066" i="1" s="1"/>
  <c r="Y7065" i="1"/>
  <c r="X7065" i="1"/>
  <c r="W7065" i="1"/>
  <c r="V7065" i="1"/>
  <c r="Y7064" i="1"/>
  <c r="W7064" i="1"/>
  <c r="V7064" i="1"/>
  <c r="X7064" i="1" s="1"/>
  <c r="Y7063" i="1"/>
  <c r="W7063" i="1"/>
  <c r="V7063" i="1"/>
  <c r="X7063" i="1" s="1"/>
  <c r="Y7062" i="1"/>
  <c r="W7062" i="1"/>
  <c r="V7062" i="1"/>
  <c r="X7062" i="1" s="1"/>
  <c r="Y7061" i="1"/>
  <c r="W7061" i="1"/>
  <c r="V7061" i="1"/>
  <c r="X7061" i="1" s="1"/>
  <c r="Y7060" i="1"/>
  <c r="W7060" i="1"/>
  <c r="V7060" i="1"/>
  <c r="X7060" i="1" s="1"/>
  <c r="Y7059" i="1"/>
  <c r="W7059" i="1"/>
  <c r="V7059" i="1"/>
  <c r="X7059" i="1" s="1"/>
  <c r="Y7058" i="1"/>
  <c r="W7058" i="1"/>
  <c r="V7058" i="1"/>
  <c r="X7058" i="1" s="1"/>
  <c r="Y7057" i="1"/>
  <c r="W7057" i="1"/>
  <c r="V7057" i="1"/>
  <c r="X7057" i="1" s="1"/>
  <c r="Y7056" i="1"/>
  <c r="W7056" i="1"/>
  <c r="V7056" i="1"/>
  <c r="X7056" i="1" s="1"/>
  <c r="Y7055" i="1"/>
  <c r="W7055" i="1"/>
  <c r="V7055" i="1"/>
  <c r="X7055" i="1" s="1"/>
  <c r="Y7054" i="1"/>
  <c r="W7054" i="1"/>
  <c r="V7054" i="1"/>
  <c r="X7054" i="1" s="1"/>
  <c r="Y7053" i="1"/>
  <c r="W7053" i="1"/>
  <c r="V7053" i="1"/>
  <c r="X7053" i="1" s="1"/>
  <c r="Y7052" i="1"/>
  <c r="W7052" i="1"/>
  <c r="V7052" i="1"/>
  <c r="X7052" i="1" s="1"/>
  <c r="Y7051" i="1"/>
  <c r="W7051" i="1"/>
  <c r="V7051" i="1"/>
  <c r="X7051" i="1" s="1"/>
  <c r="Y7050" i="1"/>
  <c r="W7050" i="1"/>
  <c r="V7050" i="1"/>
  <c r="X7050" i="1" s="1"/>
  <c r="Y7049" i="1"/>
  <c r="W7049" i="1"/>
  <c r="V7049" i="1"/>
  <c r="X7049" i="1" s="1"/>
  <c r="Y7048" i="1"/>
  <c r="W7048" i="1"/>
  <c r="V7048" i="1"/>
  <c r="X7048" i="1" s="1"/>
  <c r="Y7047" i="1"/>
  <c r="W7047" i="1"/>
  <c r="V7047" i="1"/>
  <c r="X7047" i="1" s="1"/>
  <c r="Y7046" i="1"/>
  <c r="W7046" i="1"/>
  <c r="V7046" i="1"/>
  <c r="X7046" i="1" s="1"/>
  <c r="Y7045" i="1"/>
  <c r="W7045" i="1"/>
  <c r="V7045" i="1"/>
  <c r="X7045" i="1" s="1"/>
  <c r="Y7044" i="1"/>
  <c r="W7044" i="1"/>
  <c r="V7044" i="1"/>
  <c r="X7044" i="1" s="1"/>
  <c r="Y7043" i="1"/>
  <c r="W7043" i="1"/>
  <c r="V7043" i="1"/>
  <c r="X7043" i="1" s="1"/>
  <c r="Y7042" i="1"/>
  <c r="W7042" i="1"/>
  <c r="V7042" i="1"/>
  <c r="X7042" i="1" s="1"/>
  <c r="Y7041" i="1"/>
  <c r="W7041" i="1"/>
  <c r="V7041" i="1"/>
  <c r="X7041" i="1" s="1"/>
  <c r="Y7040" i="1"/>
  <c r="W7040" i="1"/>
  <c r="V7040" i="1"/>
  <c r="X7040" i="1" s="1"/>
  <c r="Y7039" i="1"/>
  <c r="X7039" i="1"/>
  <c r="W7039" i="1"/>
  <c r="V7039" i="1"/>
  <c r="Y7038" i="1"/>
  <c r="W7038" i="1"/>
  <c r="V7038" i="1"/>
  <c r="X7038" i="1" s="1"/>
  <c r="Y7037" i="1"/>
  <c r="W7037" i="1"/>
  <c r="V7037" i="1"/>
  <c r="X7037" i="1" s="1"/>
  <c r="Y7036" i="1"/>
  <c r="W7036" i="1"/>
  <c r="V7036" i="1"/>
  <c r="X7036" i="1" s="1"/>
  <c r="Y7035" i="1"/>
  <c r="W7035" i="1"/>
  <c r="V7035" i="1"/>
  <c r="X7035" i="1" s="1"/>
  <c r="Y7034" i="1"/>
  <c r="W7034" i="1"/>
  <c r="V7034" i="1"/>
  <c r="X7034" i="1" s="1"/>
  <c r="Y7033" i="1"/>
  <c r="X7033" i="1"/>
  <c r="W7033" i="1"/>
  <c r="V7033" i="1"/>
  <c r="Y7032" i="1"/>
  <c r="W7032" i="1"/>
  <c r="V7032" i="1"/>
  <c r="X7032" i="1" s="1"/>
  <c r="Y7031" i="1"/>
  <c r="W7031" i="1"/>
  <c r="V7031" i="1"/>
  <c r="X7031" i="1" s="1"/>
  <c r="Y7030" i="1"/>
  <c r="W7030" i="1"/>
  <c r="V7030" i="1"/>
  <c r="X7030" i="1" s="1"/>
  <c r="Y7029" i="1"/>
  <c r="W7029" i="1"/>
  <c r="V7029" i="1"/>
  <c r="X7029" i="1" s="1"/>
  <c r="Y7028" i="1"/>
  <c r="W7028" i="1"/>
  <c r="V7028" i="1"/>
  <c r="X7028" i="1" s="1"/>
  <c r="Y7027" i="1"/>
  <c r="W7027" i="1"/>
  <c r="V7027" i="1"/>
  <c r="X7027" i="1" s="1"/>
  <c r="Y7026" i="1"/>
  <c r="W7026" i="1"/>
  <c r="V7026" i="1"/>
  <c r="X7026" i="1" s="1"/>
  <c r="Y7025" i="1"/>
  <c r="W7025" i="1"/>
  <c r="V7025" i="1"/>
  <c r="X7025" i="1" s="1"/>
  <c r="Y7024" i="1"/>
  <c r="W7024" i="1"/>
  <c r="V7024" i="1"/>
  <c r="X7024" i="1" s="1"/>
  <c r="Y7023" i="1"/>
  <c r="W7023" i="1"/>
  <c r="V7023" i="1"/>
  <c r="X7023" i="1" s="1"/>
  <c r="Y7022" i="1"/>
  <c r="W7022" i="1"/>
  <c r="V7022" i="1"/>
  <c r="X7022" i="1" s="1"/>
  <c r="Y7021" i="1"/>
  <c r="W7021" i="1"/>
  <c r="V7021" i="1"/>
  <c r="X7021" i="1" s="1"/>
  <c r="Y7020" i="1"/>
  <c r="W7020" i="1"/>
  <c r="V7020" i="1"/>
  <c r="X7020" i="1" s="1"/>
  <c r="Y7019" i="1"/>
  <c r="W7019" i="1"/>
  <c r="V7019" i="1"/>
  <c r="X7019" i="1" s="1"/>
  <c r="Y7018" i="1"/>
  <c r="W7018" i="1"/>
  <c r="V7018" i="1"/>
  <c r="X7018" i="1" s="1"/>
  <c r="Y7017" i="1"/>
  <c r="X7017" i="1"/>
  <c r="W7017" i="1"/>
  <c r="V7017" i="1"/>
  <c r="Y7016" i="1"/>
  <c r="W7016" i="1"/>
  <c r="V7016" i="1"/>
  <c r="X7016" i="1" s="1"/>
  <c r="Y7015" i="1"/>
  <c r="W7015" i="1"/>
  <c r="V7015" i="1"/>
  <c r="X7015" i="1" s="1"/>
  <c r="Y7014" i="1"/>
  <c r="W7014" i="1"/>
  <c r="V7014" i="1"/>
  <c r="X7014" i="1" s="1"/>
  <c r="Y7013" i="1"/>
  <c r="W7013" i="1"/>
  <c r="V7013" i="1"/>
  <c r="X7013" i="1" s="1"/>
  <c r="Y7012" i="1"/>
  <c r="W7012" i="1"/>
  <c r="V7012" i="1"/>
  <c r="X7012" i="1" s="1"/>
  <c r="Y7011" i="1"/>
  <c r="W7011" i="1"/>
  <c r="V7011" i="1"/>
  <c r="X7011" i="1" s="1"/>
  <c r="Y7010" i="1"/>
  <c r="W7010" i="1"/>
  <c r="V7010" i="1"/>
  <c r="X7010" i="1" s="1"/>
  <c r="Y7009" i="1"/>
  <c r="W7009" i="1"/>
  <c r="V7009" i="1"/>
  <c r="X7009" i="1" s="1"/>
  <c r="Y7008" i="1"/>
  <c r="W7008" i="1"/>
  <c r="V7008" i="1"/>
  <c r="X7008" i="1" s="1"/>
  <c r="Y7007" i="1"/>
  <c r="W7007" i="1"/>
  <c r="V7007" i="1"/>
  <c r="X7007" i="1" s="1"/>
  <c r="Y7006" i="1"/>
  <c r="W7006" i="1"/>
  <c r="V7006" i="1"/>
  <c r="X7006" i="1" s="1"/>
  <c r="Y7005" i="1"/>
  <c r="W7005" i="1"/>
  <c r="V7005" i="1"/>
  <c r="X7005" i="1" s="1"/>
  <c r="Y7004" i="1"/>
  <c r="W7004" i="1"/>
  <c r="V7004" i="1"/>
  <c r="X7004" i="1" s="1"/>
  <c r="Y7003" i="1"/>
  <c r="X7003" i="1"/>
  <c r="W7003" i="1"/>
  <c r="V7003" i="1"/>
  <c r="Y7002" i="1"/>
  <c r="W7002" i="1"/>
  <c r="V7002" i="1"/>
  <c r="X7002" i="1" s="1"/>
  <c r="Y7001" i="1"/>
  <c r="W7001" i="1"/>
  <c r="V7001" i="1"/>
  <c r="X7001" i="1" s="1"/>
  <c r="Y7000" i="1"/>
  <c r="W7000" i="1"/>
  <c r="V7000" i="1"/>
  <c r="X7000" i="1" s="1"/>
  <c r="Y6999" i="1"/>
  <c r="W6999" i="1"/>
  <c r="V6999" i="1"/>
  <c r="X6999" i="1" s="1"/>
  <c r="Y6998" i="1"/>
  <c r="W6998" i="1"/>
  <c r="V6998" i="1"/>
  <c r="X6998" i="1" s="1"/>
  <c r="Y6997" i="1"/>
  <c r="W6997" i="1"/>
  <c r="V6997" i="1"/>
  <c r="X6997" i="1" s="1"/>
  <c r="Y6996" i="1"/>
  <c r="X6996" i="1"/>
  <c r="W6996" i="1"/>
  <c r="V6996" i="1"/>
  <c r="Y6995" i="1"/>
  <c r="X6995" i="1"/>
  <c r="W6995" i="1"/>
  <c r="V6995" i="1"/>
  <c r="Y6994" i="1"/>
  <c r="W6994" i="1"/>
  <c r="V6994" i="1"/>
  <c r="X6994" i="1" s="1"/>
  <c r="Y6993" i="1"/>
  <c r="X6993" i="1"/>
  <c r="W6993" i="1"/>
  <c r="V6993" i="1"/>
  <c r="Y6992" i="1"/>
  <c r="X6992" i="1"/>
  <c r="W6992" i="1"/>
  <c r="V6992" i="1"/>
  <c r="Y6991" i="1"/>
  <c r="W6991" i="1"/>
  <c r="V6991" i="1"/>
  <c r="X6991" i="1" s="1"/>
  <c r="Y6990" i="1"/>
  <c r="X6990" i="1"/>
  <c r="W6990" i="1"/>
  <c r="V6990" i="1"/>
  <c r="Y6989" i="1"/>
  <c r="X6989" i="1"/>
  <c r="W6989" i="1"/>
  <c r="V6989" i="1"/>
  <c r="Y6988" i="1"/>
  <c r="W6988" i="1"/>
  <c r="V6988" i="1"/>
  <c r="X6988" i="1" s="1"/>
  <c r="Y6987" i="1"/>
  <c r="X6987" i="1"/>
  <c r="W6987" i="1"/>
  <c r="V6987" i="1"/>
  <c r="Y6986" i="1"/>
  <c r="W6986" i="1"/>
  <c r="V6986" i="1"/>
  <c r="X6986" i="1" s="1"/>
  <c r="Y6985" i="1"/>
  <c r="W6985" i="1"/>
  <c r="V6985" i="1"/>
  <c r="X6985" i="1" s="1"/>
  <c r="Y6984" i="1"/>
  <c r="W6984" i="1"/>
  <c r="V6984" i="1"/>
  <c r="X6984" i="1" s="1"/>
  <c r="Y6983" i="1"/>
  <c r="W6983" i="1"/>
  <c r="V6983" i="1"/>
  <c r="X6983" i="1" s="1"/>
  <c r="Y6982" i="1"/>
  <c r="W6982" i="1"/>
  <c r="V6982" i="1"/>
  <c r="X6982" i="1" s="1"/>
  <c r="Y6981" i="1"/>
  <c r="W6981" i="1"/>
  <c r="V6981" i="1"/>
  <c r="X6981" i="1" s="1"/>
  <c r="Y6980" i="1"/>
  <c r="W6980" i="1"/>
  <c r="V6980" i="1"/>
  <c r="X6980" i="1" s="1"/>
  <c r="Y6979" i="1"/>
  <c r="W6979" i="1"/>
  <c r="V6979" i="1"/>
  <c r="X6979" i="1" s="1"/>
  <c r="Y6978" i="1"/>
  <c r="X6978" i="1"/>
  <c r="W6978" i="1"/>
  <c r="V6978" i="1"/>
  <c r="Y6977" i="1"/>
  <c r="W6977" i="1"/>
  <c r="V6977" i="1"/>
  <c r="X6977" i="1" s="1"/>
  <c r="Y6976" i="1"/>
  <c r="X6976" i="1"/>
  <c r="W6976" i="1"/>
  <c r="V6976" i="1"/>
  <c r="Y6975" i="1"/>
  <c r="W6975" i="1"/>
  <c r="V6975" i="1"/>
  <c r="X6975" i="1" s="1"/>
  <c r="Y6974" i="1"/>
  <c r="W6974" i="1"/>
  <c r="V6974" i="1"/>
  <c r="X6974" i="1" s="1"/>
  <c r="Y6973" i="1"/>
  <c r="W6973" i="1"/>
  <c r="V6973" i="1"/>
  <c r="X6973" i="1" s="1"/>
  <c r="Y6972" i="1"/>
  <c r="W6972" i="1"/>
  <c r="V6972" i="1"/>
  <c r="X6972" i="1" s="1"/>
  <c r="Y6971" i="1"/>
  <c r="W6971" i="1"/>
  <c r="V6971" i="1"/>
  <c r="X6971" i="1" s="1"/>
  <c r="Y6970" i="1"/>
  <c r="W6970" i="1"/>
  <c r="V6970" i="1"/>
  <c r="X6970" i="1" s="1"/>
  <c r="Y6969" i="1"/>
  <c r="W6969" i="1"/>
  <c r="V6969" i="1"/>
  <c r="X6969" i="1" s="1"/>
  <c r="Y6968" i="1"/>
  <c r="W6968" i="1"/>
  <c r="V6968" i="1"/>
  <c r="X6968" i="1" s="1"/>
  <c r="Y6967" i="1"/>
  <c r="W6967" i="1"/>
  <c r="V6967" i="1"/>
  <c r="X6967" i="1" s="1"/>
  <c r="Y6966" i="1"/>
  <c r="W6966" i="1"/>
  <c r="V6966" i="1"/>
  <c r="X6966" i="1" s="1"/>
  <c r="Y6965" i="1"/>
  <c r="W6965" i="1"/>
  <c r="V6965" i="1"/>
  <c r="X6965" i="1" s="1"/>
  <c r="Y6964" i="1"/>
  <c r="W6964" i="1"/>
  <c r="V6964" i="1"/>
  <c r="X6964" i="1" s="1"/>
  <c r="Y6963" i="1"/>
  <c r="W6963" i="1"/>
  <c r="V6963" i="1"/>
  <c r="X6963" i="1" s="1"/>
  <c r="Y6962" i="1"/>
  <c r="W6962" i="1"/>
  <c r="V6962" i="1"/>
  <c r="X6962" i="1" s="1"/>
  <c r="Y6961" i="1"/>
  <c r="W6961" i="1"/>
  <c r="V6961" i="1"/>
  <c r="X6961" i="1" s="1"/>
  <c r="Y6960" i="1"/>
  <c r="W6960" i="1"/>
  <c r="V6960" i="1"/>
  <c r="X6960" i="1" s="1"/>
  <c r="Y6959" i="1"/>
  <c r="W6959" i="1"/>
  <c r="V6959" i="1"/>
  <c r="X6959" i="1" s="1"/>
  <c r="Y6958" i="1"/>
  <c r="W6958" i="1"/>
  <c r="V6958" i="1"/>
  <c r="X6958" i="1" s="1"/>
  <c r="Y6957" i="1"/>
  <c r="W6957" i="1"/>
  <c r="V6957" i="1"/>
  <c r="X6957" i="1" s="1"/>
  <c r="Y6956" i="1"/>
  <c r="W6956" i="1"/>
  <c r="V6956" i="1"/>
  <c r="X6956" i="1" s="1"/>
  <c r="Y6955" i="1"/>
  <c r="X6955" i="1"/>
  <c r="W6955" i="1"/>
  <c r="V6955" i="1"/>
  <c r="Y6954" i="1"/>
  <c r="W6954" i="1"/>
  <c r="V6954" i="1"/>
  <c r="X6954" i="1" s="1"/>
  <c r="Y6953" i="1"/>
  <c r="W6953" i="1"/>
  <c r="V6953" i="1"/>
  <c r="X6953" i="1" s="1"/>
  <c r="Y6952" i="1"/>
  <c r="W6952" i="1"/>
  <c r="V6952" i="1"/>
  <c r="X6952" i="1" s="1"/>
  <c r="Y6951" i="1"/>
  <c r="X6951" i="1"/>
  <c r="W6951" i="1"/>
  <c r="V6951" i="1"/>
  <c r="Y6950" i="1"/>
  <c r="W6950" i="1"/>
  <c r="V6950" i="1"/>
  <c r="X6950" i="1" s="1"/>
  <c r="Y6949" i="1"/>
  <c r="W6949" i="1"/>
  <c r="V6949" i="1"/>
  <c r="X6949" i="1" s="1"/>
  <c r="Y6948" i="1"/>
  <c r="W6948" i="1"/>
  <c r="V6948" i="1"/>
  <c r="X6948" i="1" s="1"/>
  <c r="Y6947" i="1"/>
  <c r="W6947" i="1"/>
  <c r="V6947" i="1"/>
  <c r="X6947" i="1" s="1"/>
  <c r="Y6946" i="1"/>
  <c r="W6946" i="1"/>
  <c r="V6946" i="1"/>
  <c r="X6946" i="1" s="1"/>
  <c r="Y6945" i="1"/>
  <c r="W6945" i="1"/>
  <c r="V6945" i="1"/>
  <c r="X6945" i="1" s="1"/>
  <c r="Y6944" i="1"/>
  <c r="W6944" i="1"/>
  <c r="V6944" i="1"/>
  <c r="X6944" i="1" s="1"/>
  <c r="Y6943" i="1"/>
  <c r="W6943" i="1"/>
  <c r="V6943" i="1"/>
  <c r="X6943" i="1" s="1"/>
  <c r="Y6942" i="1"/>
  <c r="W6942" i="1"/>
  <c r="V6942" i="1"/>
  <c r="X6942" i="1" s="1"/>
  <c r="Y6941" i="1"/>
  <c r="W6941" i="1"/>
  <c r="V6941" i="1"/>
  <c r="X6941" i="1" s="1"/>
  <c r="Y6940" i="1"/>
  <c r="W6940" i="1"/>
  <c r="V6940" i="1"/>
  <c r="X6940" i="1" s="1"/>
  <c r="Y6939" i="1"/>
  <c r="W6939" i="1"/>
  <c r="V6939" i="1"/>
  <c r="X6939" i="1" s="1"/>
  <c r="Y6938" i="1"/>
  <c r="W6938" i="1"/>
  <c r="V6938" i="1"/>
  <c r="X6938" i="1" s="1"/>
  <c r="Y6937" i="1"/>
  <c r="W6937" i="1"/>
  <c r="V6937" i="1"/>
  <c r="X6937" i="1" s="1"/>
  <c r="Y6936" i="1"/>
  <c r="W6936" i="1"/>
  <c r="V6936" i="1"/>
  <c r="X6936" i="1" s="1"/>
  <c r="Y6935" i="1"/>
  <c r="W6935" i="1"/>
  <c r="V6935" i="1"/>
  <c r="X6935" i="1" s="1"/>
  <c r="Y6934" i="1"/>
  <c r="W6934" i="1"/>
  <c r="V6934" i="1"/>
  <c r="X6934" i="1" s="1"/>
  <c r="Y6933" i="1"/>
  <c r="W6933" i="1"/>
  <c r="V6933" i="1"/>
  <c r="X6933" i="1" s="1"/>
  <c r="Y6932" i="1"/>
  <c r="W6932" i="1"/>
  <c r="V6932" i="1"/>
  <c r="X6932" i="1" s="1"/>
  <c r="Y6931" i="1"/>
  <c r="W6931" i="1"/>
  <c r="V6931" i="1"/>
  <c r="X6931" i="1" s="1"/>
  <c r="Y6930" i="1"/>
  <c r="W6930" i="1"/>
  <c r="V6930" i="1"/>
  <c r="X6930" i="1" s="1"/>
  <c r="Y6929" i="1"/>
  <c r="X6929" i="1"/>
  <c r="W6929" i="1"/>
  <c r="V6929" i="1"/>
  <c r="Y6928" i="1"/>
  <c r="W6928" i="1"/>
  <c r="V6928" i="1"/>
  <c r="X6928" i="1" s="1"/>
  <c r="Y6927" i="1"/>
  <c r="W6927" i="1"/>
  <c r="V6927" i="1"/>
  <c r="X6927" i="1" s="1"/>
  <c r="Y6926" i="1"/>
  <c r="W6926" i="1"/>
  <c r="V6926" i="1"/>
  <c r="X6926" i="1" s="1"/>
  <c r="Y6925" i="1"/>
  <c r="W6925" i="1"/>
  <c r="V6925" i="1"/>
  <c r="X6925" i="1" s="1"/>
  <c r="Y6924" i="1"/>
  <c r="W6924" i="1"/>
  <c r="V6924" i="1"/>
  <c r="X6924" i="1" s="1"/>
  <c r="Y6923" i="1"/>
  <c r="X6923" i="1"/>
  <c r="W6923" i="1"/>
  <c r="V6923" i="1"/>
  <c r="Y6922" i="1"/>
  <c r="W6922" i="1"/>
  <c r="V6922" i="1"/>
  <c r="X6922" i="1" s="1"/>
  <c r="Y6921" i="1"/>
  <c r="W6921" i="1"/>
  <c r="V6921" i="1"/>
  <c r="X6921" i="1" s="1"/>
  <c r="Y6920" i="1"/>
  <c r="W6920" i="1"/>
  <c r="V6920" i="1"/>
  <c r="X6920" i="1" s="1"/>
  <c r="Y6919" i="1"/>
  <c r="W6919" i="1"/>
  <c r="V6919" i="1"/>
  <c r="X6919" i="1" s="1"/>
  <c r="Y6918" i="1"/>
  <c r="W6918" i="1"/>
  <c r="V6918" i="1"/>
  <c r="X6918" i="1" s="1"/>
  <c r="Y6917" i="1"/>
  <c r="W6917" i="1"/>
  <c r="V6917" i="1"/>
  <c r="X6917" i="1" s="1"/>
  <c r="Y6916" i="1"/>
  <c r="W6916" i="1"/>
  <c r="V6916" i="1"/>
  <c r="X6916" i="1" s="1"/>
  <c r="Y6915" i="1"/>
  <c r="W6915" i="1"/>
  <c r="V6915" i="1"/>
  <c r="X6915" i="1" s="1"/>
  <c r="Y6914" i="1"/>
  <c r="X6914" i="1"/>
  <c r="W6914" i="1"/>
  <c r="V6914" i="1"/>
  <c r="Y6913" i="1"/>
  <c r="W6913" i="1"/>
  <c r="V6913" i="1"/>
  <c r="X6913" i="1" s="1"/>
  <c r="Y6912" i="1"/>
  <c r="W6912" i="1"/>
  <c r="V6912" i="1"/>
  <c r="X6912" i="1" s="1"/>
  <c r="Y6911" i="1"/>
  <c r="X6911" i="1"/>
  <c r="W6911" i="1"/>
  <c r="V6911" i="1"/>
  <c r="Y6910" i="1"/>
  <c r="W6910" i="1"/>
  <c r="V6910" i="1"/>
  <c r="X6910" i="1" s="1"/>
  <c r="Y6909" i="1"/>
  <c r="W6909" i="1"/>
  <c r="V6909" i="1"/>
  <c r="X6909" i="1" s="1"/>
  <c r="Y6908" i="1"/>
  <c r="W6908" i="1"/>
  <c r="V6908" i="1"/>
  <c r="X6908" i="1" s="1"/>
  <c r="Y6907" i="1"/>
  <c r="W6907" i="1"/>
  <c r="V6907" i="1"/>
  <c r="X6907" i="1" s="1"/>
  <c r="Y6906" i="1"/>
  <c r="W6906" i="1"/>
  <c r="V6906" i="1"/>
  <c r="X6906" i="1" s="1"/>
  <c r="Y6905" i="1"/>
  <c r="W6905" i="1"/>
  <c r="V6905" i="1"/>
  <c r="X6905" i="1" s="1"/>
  <c r="Y6904" i="1"/>
  <c r="W6904" i="1"/>
  <c r="V6904" i="1"/>
  <c r="X6904" i="1" s="1"/>
  <c r="Y6903" i="1"/>
  <c r="W6903" i="1"/>
  <c r="V6903" i="1"/>
  <c r="X6903" i="1" s="1"/>
  <c r="Y6902" i="1"/>
  <c r="W6902" i="1"/>
  <c r="V6902" i="1"/>
  <c r="X6902" i="1" s="1"/>
  <c r="Y6901" i="1"/>
  <c r="W6901" i="1"/>
  <c r="V6901" i="1"/>
  <c r="X6901" i="1" s="1"/>
  <c r="Y6900" i="1"/>
  <c r="X6900" i="1"/>
  <c r="W6900" i="1"/>
  <c r="V6900" i="1"/>
  <c r="Y6899" i="1"/>
  <c r="W6899" i="1"/>
  <c r="V6899" i="1"/>
  <c r="X6899" i="1" s="1"/>
  <c r="Y6898" i="1"/>
  <c r="W6898" i="1"/>
  <c r="V6898" i="1"/>
  <c r="X6898" i="1" s="1"/>
  <c r="Y6897" i="1"/>
  <c r="W6897" i="1"/>
  <c r="V6897" i="1"/>
  <c r="X6897" i="1" s="1"/>
  <c r="Y6896" i="1"/>
  <c r="W6896" i="1"/>
  <c r="V6896" i="1"/>
  <c r="X6896" i="1" s="1"/>
  <c r="Y6895" i="1"/>
  <c r="W6895" i="1"/>
  <c r="V6895" i="1"/>
  <c r="X6895" i="1" s="1"/>
  <c r="Y6894" i="1"/>
  <c r="W6894" i="1"/>
  <c r="V6894" i="1"/>
  <c r="X6894" i="1" s="1"/>
  <c r="Y6893" i="1"/>
  <c r="W6893" i="1"/>
  <c r="V6893" i="1"/>
  <c r="X6893" i="1" s="1"/>
  <c r="Y6892" i="1"/>
  <c r="W6892" i="1"/>
  <c r="V6892" i="1"/>
  <c r="X6892" i="1" s="1"/>
  <c r="Y6891" i="1"/>
  <c r="W6891" i="1"/>
  <c r="V6891" i="1"/>
  <c r="X6891" i="1" s="1"/>
  <c r="Y6890" i="1"/>
  <c r="W6890" i="1"/>
  <c r="V6890" i="1"/>
  <c r="X6890" i="1" s="1"/>
  <c r="Y6889" i="1"/>
  <c r="W6889" i="1"/>
  <c r="V6889" i="1"/>
  <c r="X6889" i="1" s="1"/>
  <c r="Y6888" i="1"/>
  <c r="W6888" i="1"/>
  <c r="V6888" i="1"/>
  <c r="X6888" i="1" s="1"/>
  <c r="Y6887" i="1"/>
  <c r="W6887" i="1"/>
  <c r="V6887" i="1"/>
  <c r="X6887" i="1" s="1"/>
  <c r="Y6886" i="1"/>
  <c r="W6886" i="1"/>
  <c r="V6886" i="1"/>
  <c r="X6886" i="1" s="1"/>
  <c r="Y6885" i="1"/>
  <c r="W6885" i="1"/>
  <c r="V6885" i="1"/>
  <c r="X6885" i="1" s="1"/>
  <c r="Y6884" i="1"/>
  <c r="W6884" i="1"/>
  <c r="V6884" i="1"/>
  <c r="X6884" i="1" s="1"/>
  <c r="Y6883" i="1"/>
  <c r="W6883" i="1"/>
  <c r="V6883" i="1"/>
  <c r="X6883" i="1" s="1"/>
  <c r="Y6882" i="1"/>
  <c r="W6882" i="1"/>
  <c r="V6882" i="1"/>
  <c r="X6882" i="1" s="1"/>
  <c r="Y6881" i="1"/>
  <c r="W6881" i="1"/>
  <c r="V6881" i="1"/>
  <c r="X6881" i="1" s="1"/>
  <c r="Y6880" i="1"/>
  <c r="W6880" i="1"/>
  <c r="V6880" i="1"/>
  <c r="X6880" i="1" s="1"/>
  <c r="Y6879" i="1"/>
  <c r="W6879" i="1"/>
  <c r="V6879" i="1"/>
  <c r="X6879" i="1" s="1"/>
  <c r="Y6878" i="1"/>
  <c r="W6878" i="1"/>
  <c r="V6878" i="1"/>
  <c r="X6878" i="1" s="1"/>
  <c r="Y6877" i="1"/>
  <c r="W6877" i="1"/>
  <c r="V6877" i="1"/>
  <c r="X6877" i="1" s="1"/>
  <c r="Y6876" i="1"/>
  <c r="W6876" i="1"/>
  <c r="V6876" i="1"/>
  <c r="X6876" i="1" s="1"/>
  <c r="Y6875" i="1"/>
  <c r="W6875" i="1"/>
  <c r="V6875" i="1"/>
  <c r="X6875" i="1" s="1"/>
  <c r="Y6874" i="1"/>
  <c r="W6874" i="1"/>
  <c r="V6874" i="1"/>
  <c r="X6874" i="1" s="1"/>
  <c r="Y6873" i="1"/>
  <c r="W6873" i="1"/>
  <c r="V6873" i="1"/>
  <c r="X6873" i="1" s="1"/>
  <c r="Y6872" i="1"/>
  <c r="W6872" i="1"/>
  <c r="V6872" i="1"/>
  <c r="X6872" i="1" s="1"/>
  <c r="Y6871" i="1"/>
  <c r="W6871" i="1"/>
  <c r="V6871" i="1"/>
  <c r="X6871" i="1" s="1"/>
  <c r="Y6870" i="1"/>
  <c r="W6870" i="1"/>
  <c r="V6870" i="1"/>
  <c r="X6870" i="1" s="1"/>
  <c r="Y6869" i="1"/>
  <c r="W6869" i="1"/>
  <c r="V6869" i="1"/>
  <c r="X6869" i="1" s="1"/>
  <c r="Y6868" i="1"/>
  <c r="W6868" i="1"/>
  <c r="V6868" i="1"/>
  <c r="X6868" i="1" s="1"/>
  <c r="Y6867" i="1"/>
  <c r="W6867" i="1"/>
  <c r="V6867" i="1"/>
  <c r="X6867" i="1" s="1"/>
  <c r="Y6866" i="1"/>
  <c r="W6866" i="1"/>
  <c r="V6866" i="1"/>
  <c r="X6866" i="1" s="1"/>
  <c r="Y6865" i="1"/>
  <c r="W6865" i="1"/>
  <c r="V6865" i="1"/>
  <c r="X6865" i="1" s="1"/>
  <c r="Y6864" i="1"/>
  <c r="W6864" i="1"/>
  <c r="V6864" i="1"/>
  <c r="X6864" i="1" s="1"/>
  <c r="Y6863" i="1"/>
  <c r="W6863" i="1"/>
  <c r="V6863" i="1"/>
  <c r="X6863" i="1" s="1"/>
  <c r="Y6862" i="1"/>
  <c r="W6862" i="1"/>
  <c r="V6862" i="1"/>
  <c r="X6862" i="1" s="1"/>
  <c r="Y6861" i="1"/>
  <c r="W6861" i="1"/>
  <c r="V6861" i="1"/>
  <c r="X6861" i="1" s="1"/>
  <c r="Y6860" i="1"/>
  <c r="W6860" i="1"/>
  <c r="V6860" i="1"/>
  <c r="X6860" i="1" s="1"/>
  <c r="Y6859" i="1"/>
  <c r="W6859" i="1"/>
  <c r="V6859" i="1"/>
  <c r="X6859" i="1" s="1"/>
  <c r="Y6858" i="1"/>
  <c r="W6858" i="1"/>
  <c r="V6858" i="1"/>
  <c r="X6858" i="1" s="1"/>
  <c r="Y6857" i="1"/>
  <c r="W6857" i="1"/>
  <c r="V6857" i="1"/>
  <c r="X6857" i="1" s="1"/>
  <c r="Y6856" i="1"/>
  <c r="W6856" i="1"/>
  <c r="V6856" i="1"/>
  <c r="X6856" i="1" s="1"/>
  <c r="Y6855" i="1"/>
  <c r="W6855" i="1"/>
  <c r="V6855" i="1"/>
  <c r="X6855" i="1" s="1"/>
  <c r="Y6854" i="1"/>
  <c r="W6854" i="1"/>
  <c r="V6854" i="1"/>
  <c r="X6854" i="1" s="1"/>
  <c r="Y6853" i="1"/>
  <c r="W6853" i="1"/>
  <c r="V6853" i="1"/>
  <c r="X6853" i="1" s="1"/>
  <c r="Y6852" i="1"/>
  <c r="W6852" i="1"/>
  <c r="V6852" i="1"/>
  <c r="X6852" i="1" s="1"/>
  <c r="Y6851" i="1"/>
  <c r="W6851" i="1"/>
  <c r="V6851" i="1"/>
  <c r="X6851" i="1" s="1"/>
  <c r="Y6850" i="1"/>
  <c r="W6850" i="1"/>
  <c r="V6850" i="1"/>
  <c r="X6850" i="1" s="1"/>
  <c r="Y6849" i="1"/>
  <c r="W6849" i="1"/>
  <c r="V6849" i="1"/>
  <c r="X6849" i="1" s="1"/>
  <c r="Y6848" i="1"/>
  <c r="X6848" i="1"/>
  <c r="W6848" i="1"/>
  <c r="V6848" i="1"/>
  <c r="Y6847" i="1"/>
  <c r="W6847" i="1"/>
  <c r="V6847" i="1"/>
  <c r="X6847" i="1" s="1"/>
  <c r="Y6846" i="1"/>
  <c r="W6846" i="1"/>
  <c r="V6846" i="1"/>
  <c r="X6846" i="1" s="1"/>
  <c r="Y6845" i="1"/>
  <c r="W6845" i="1"/>
  <c r="V6845" i="1"/>
  <c r="X6845" i="1" s="1"/>
  <c r="Y6844" i="1"/>
  <c r="W6844" i="1"/>
  <c r="V6844" i="1"/>
  <c r="X6844" i="1" s="1"/>
  <c r="Y6843" i="1"/>
  <c r="W6843" i="1"/>
  <c r="V6843" i="1"/>
  <c r="X6843" i="1" s="1"/>
  <c r="Y6842" i="1"/>
  <c r="W6842" i="1"/>
  <c r="V6842" i="1"/>
  <c r="X6842" i="1" s="1"/>
  <c r="Y6841" i="1"/>
  <c r="W6841" i="1"/>
  <c r="V6841" i="1"/>
  <c r="X6841" i="1" s="1"/>
  <c r="Y6840" i="1"/>
  <c r="W6840" i="1"/>
  <c r="V6840" i="1"/>
  <c r="X6840" i="1" s="1"/>
  <c r="Y6839" i="1"/>
  <c r="W6839" i="1"/>
  <c r="V6839" i="1"/>
  <c r="X6839" i="1" s="1"/>
  <c r="Y6838" i="1"/>
  <c r="W6838" i="1"/>
  <c r="V6838" i="1"/>
  <c r="X6838" i="1" s="1"/>
  <c r="Y6837" i="1"/>
  <c r="W6837" i="1"/>
  <c r="V6837" i="1"/>
  <c r="X6837" i="1" s="1"/>
  <c r="Y6836" i="1"/>
  <c r="W6836" i="1"/>
  <c r="V6836" i="1"/>
  <c r="X6836" i="1" s="1"/>
  <c r="Y6835" i="1"/>
  <c r="W6835" i="1"/>
  <c r="V6835" i="1"/>
  <c r="X6835" i="1" s="1"/>
  <c r="Y6834" i="1"/>
  <c r="W6834" i="1"/>
  <c r="V6834" i="1"/>
  <c r="X6834" i="1" s="1"/>
  <c r="Y6833" i="1"/>
  <c r="W6833" i="1"/>
  <c r="V6833" i="1"/>
  <c r="X6833" i="1" s="1"/>
  <c r="Y6832" i="1"/>
  <c r="W6832" i="1"/>
  <c r="V6832" i="1"/>
  <c r="X6832" i="1" s="1"/>
  <c r="Y6831" i="1"/>
  <c r="W6831" i="1"/>
  <c r="V6831" i="1"/>
  <c r="X6831" i="1" s="1"/>
  <c r="Y6830" i="1"/>
  <c r="W6830" i="1"/>
  <c r="V6830" i="1"/>
  <c r="X6830" i="1" s="1"/>
  <c r="Y6829" i="1"/>
  <c r="W6829" i="1"/>
  <c r="V6829" i="1"/>
  <c r="X6829" i="1" s="1"/>
  <c r="Y6828" i="1"/>
  <c r="W6828" i="1"/>
  <c r="V6828" i="1"/>
  <c r="X6828" i="1" s="1"/>
  <c r="Y6827" i="1"/>
  <c r="W6827" i="1"/>
  <c r="V6827" i="1"/>
  <c r="X6827" i="1" s="1"/>
  <c r="Y6826" i="1"/>
  <c r="W6826" i="1"/>
  <c r="V6826" i="1"/>
  <c r="X6826" i="1" s="1"/>
  <c r="Y6825" i="1"/>
  <c r="W6825" i="1"/>
  <c r="V6825" i="1"/>
  <c r="X6825" i="1" s="1"/>
  <c r="Y6824" i="1"/>
  <c r="W6824" i="1"/>
  <c r="V6824" i="1"/>
  <c r="X6824" i="1" s="1"/>
  <c r="Y6823" i="1"/>
  <c r="W6823" i="1"/>
  <c r="V6823" i="1"/>
  <c r="X6823" i="1" s="1"/>
  <c r="Y6822" i="1"/>
  <c r="W6822" i="1"/>
  <c r="V6822" i="1"/>
  <c r="X6822" i="1" s="1"/>
  <c r="Y6821" i="1"/>
  <c r="W6821" i="1"/>
  <c r="V6821" i="1"/>
  <c r="X6821" i="1" s="1"/>
  <c r="Y6820" i="1"/>
  <c r="W6820" i="1"/>
  <c r="V6820" i="1"/>
  <c r="X6820" i="1" s="1"/>
  <c r="Y6819" i="1"/>
  <c r="W6819" i="1"/>
  <c r="V6819" i="1"/>
  <c r="X6819" i="1" s="1"/>
  <c r="Y6818" i="1"/>
  <c r="W6818" i="1"/>
  <c r="V6818" i="1"/>
  <c r="X6818" i="1" s="1"/>
  <c r="Y6817" i="1"/>
  <c r="W6817" i="1"/>
  <c r="V6817" i="1"/>
  <c r="X6817" i="1" s="1"/>
  <c r="Y6816" i="1"/>
  <c r="W6816" i="1"/>
  <c r="V6816" i="1"/>
  <c r="X6816" i="1" s="1"/>
  <c r="Y6815" i="1"/>
  <c r="W6815" i="1"/>
  <c r="V6815" i="1"/>
  <c r="X6815" i="1" s="1"/>
  <c r="Y6814" i="1"/>
  <c r="W6814" i="1"/>
  <c r="V6814" i="1"/>
  <c r="X6814" i="1" s="1"/>
  <c r="Y6813" i="1"/>
  <c r="W6813" i="1"/>
  <c r="V6813" i="1"/>
  <c r="X6813" i="1" s="1"/>
  <c r="Y6812" i="1"/>
  <c r="X6812" i="1"/>
  <c r="W6812" i="1"/>
  <c r="V6812" i="1"/>
  <c r="Y6811" i="1"/>
  <c r="W6811" i="1"/>
  <c r="V6811" i="1"/>
  <c r="X6811" i="1" s="1"/>
  <c r="Y6810" i="1"/>
  <c r="W6810" i="1"/>
  <c r="V6810" i="1"/>
  <c r="X6810" i="1" s="1"/>
  <c r="Y6809" i="1"/>
  <c r="W6809" i="1"/>
  <c r="V6809" i="1"/>
  <c r="X6809" i="1" s="1"/>
  <c r="Y6808" i="1"/>
  <c r="W6808" i="1"/>
  <c r="V6808" i="1"/>
  <c r="X6808" i="1" s="1"/>
  <c r="Y6807" i="1"/>
  <c r="W6807" i="1"/>
  <c r="V6807" i="1"/>
  <c r="X6807" i="1" s="1"/>
  <c r="Y6806" i="1"/>
  <c r="W6806" i="1"/>
  <c r="V6806" i="1"/>
  <c r="X6806" i="1" s="1"/>
  <c r="Y6805" i="1"/>
  <c r="W6805" i="1"/>
  <c r="V6805" i="1"/>
  <c r="X6805" i="1" s="1"/>
  <c r="Y6804" i="1"/>
  <c r="W6804" i="1"/>
  <c r="V6804" i="1"/>
  <c r="X6804" i="1" s="1"/>
  <c r="Y6803" i="1"/>
  <c r="W6803" i="1"/>
  <c r="V6803" i="1"/>
  <c r="X6803" i="1" s="1"/>
  <c r="Y6802" i="1"/>
  <c r="W6802" i="1"/>
  <c r="V6802" i="1"/>
  <c r="X6802" i="1" s="1"/>
  <c r="Y6801" i="1"/>
  <c r="X6801" i="1"/>
  <c r="W6801" i="1"/>
  <c r="V6801" i="1"/>
  <c r="Y6800" i="1"/>
  <c r="W6800" i="1"/>
  <c r="V6800" i="1"/>
  <c r="X6800" i="1" s="1"/>
  <c r="Y6799" i="1"/>
  <c r="W6799" i="1"/>
  <c r="V6799" i="1"/>
  <c r="X6799" i="1" s="1"/>
  <c r="Y6798" i="1"/>
  <c r="W6798" i="1"/>
  <c r="V6798" i="1"/>
  <c r="X6798" i="1" s="1"/>
  <c r="Y6797" i="1"/>
  <c r="W6797" i="1"/>
  <c r="V6797" i="1"/>
  <c r="X6797" i="1" s="1"/>
  <c r="Y6796" i="1"/>
  <c r="W6796" i="1"/>
  <c r="V6796" i="1"/>
  <c r="X6796" i="1" s="1"/>
  <c r="Y6795" i="1"/>
  <c r="W6795" i="1"/>
  <c r="V6795" i="1"/>
  <c r="X6795" i="1" s="1"/>
  <c r="Y6794" i="1"/>
  <c r="W6794" i="1"/>
  <c r="V6794" i="1"/>
  <c r="X6794" i="1" s="1"/>
  <c r="Y6793" i="1"/>
  <c r="W6793" i="1"/>
  <c r="V6793" i="1"/>
  <c r="X6793" i="1" s="1"/>
  <c r="Y6792" i="1"/>
  <c r="W6792" i="1"/>
  <c r="V6792" i="1"/>
  <c r="X6792" i="1" s="1"/>
  <c r="Y6791" i="1"/>
  <c r="W6791" i="1"/>
  <c r="V6791" i="1"/>
  <c r="X6791" i="1" s="1"/>
  <c r="Y6790" i="1"/>
  <c r="W6790" i="1"/>
  <c r="V6790" i="1"/>
  <c r="X6790" i="1" s="1"/>
  <c r="Y6789" i="1"/>
  <c r="W6789" i="1"/>
  <c r="V6789" i="1"/>
  <c r="X6789" i="1" s="1"/>
  <c r="Y6788" i="1"/>
  <c r="W6788" i="1"/>
  <c r="V6788" i="1"/>
  <c r="X6788" i="1" s="1"/>
  <c r="Y6787" i="1"/>
  <c r="W6787" i="1"/>
  <c r="V6787" i="1"/>
  <c r="X6787" i="1" s="1"/>
  <c r="Y6786" i="1"/>
  <c r="W6786" i="1"/>
  <c r="V6786" i="1"/>
  <c r="X6786" i="1" s="1"/>
  <c r="Y6785" i="1"/>
  <c r="W6785" i="1"/>
  <c r="V6785" i="1"/>
  <c r="X6785" i="1" s="1"/>
  <c r="Y6784" i="1"/>
  <c r="W6784" i="1"/>
  <c r="V6784" i="1"/>
  <c r="X6784" i="1" s="1"/>
  <c r="Y6783" i="1"/>
  <c r="W6783" i="1"/>
  <c r="V6783" i="1"/>
  <c r="X6783" i="1" s="1"/>
  <c r="Y6782" i="1"/>
  <c r="W6782" i="1"/>
  <c r="V6782" i="1"/>
  <c r="X6782" i="1" s="1"/>
  <c r="Y6781" i="1"/>
  <c r="W6781" i="1"/>
  <c r="V6781" i="1"/>
  <c r="X6781" i="1" s="1"/>
  <c r="Y6780" i="1"/>
  <c r="W6780" i="1"/>
  <c r="V6780" i="1"/>
  <c r="X6780" i="1" s="1"/>
  <c r="Y6779" i="1"/>
  <c r="W6779" i="1"/>
  <c r="V6779" i="1"/>
  <c r="X6779" i="1" s="1"/>
  <c r="Y6778" i="1"/>
  <c r="W6778" i="1"/>
  <c r="V6778" i="1"/>
  <c r="X6778" i="1" s="1"/>
  <c r="Y6777" i="1"/>
  <c r="X6777" i="1"/>
  <c r="W6777" i="1"/>
  <c r="V6777" i="1"/>
  <c r="Y6776" i="1"/>
  <c r="W6776" i="1"/>
  <c r="V6776" i="1"/>
  <c r="X6776" i="1" s="1"/>
  <c r="Y6775" i="1"/>
  <c r="W6775" i="1"/>
  <c r="V6775" i="1"/>
  <c r="X6775" i="1" s="1"/>
  <c r="Y6774" i="1"/>
  <c r="W6774" i="1"/>
  <c r="V6774" i="1"/>
  <c r="X6774" i="1" s="1"/>
  <c r="Y6773" i="1"/>
  <c r="W6773" i="1"/>
  <c r="V6773" i="1"/>
  <c r="X6773" i="1" s="1"/>
  <c r="Y6772" i="1"/>
  <c r="W6772" i="1"/>
  <c r="V6772" i="1"/>
  <c r="X6772" i="1" s="1"/>
  <c r="Y6771" i="1"/>
  <c r="W6771" i="1"/>
  <c r="V6771" i="1"/>
  <c r="X6771" i="1" s="1"/>
  <c r="Y6770" i="1"/>
  <c r="W6770" i="1"/>
  <c r="V6770" i="1"/>
  <c r="X6770" i="1" s="1"/>
  <c r="Y6769" i="1"/>
  <c r="W6769" i="1"/>
  <c r="V6769" i="1"/>
  <c r="X6769" i="1" s="1"/>
  <c r="Y6768" i="1"/>
  <c r="W6768" i="1"/>
  <c r="V6768" i="1"/>
  <c r="X6768" i="1" s="1"/>
  <c r="Y6767" i="1"/>
  <c r="W6767" i="1"/>
  <c r="V6767" i="1"/>
  <c r="X6767" i="1" s="1"/>
  <c r="Y6766" i="1"/>
  <c r="W6766" i="1"/>
  <c r="V6766" i="1"/>
  <c r="X6766" i="1" s="1"/>
  <c r="Y6765" i="1"/>
  <c r="W6765" i="1"/>
  <c r="V6765" i="1"/>
  <c r="X6765" i="1" s="1"/>
  <c r="Y6764" i="1"/>
  <c r="X6764" i="1"/>
  <c r="W6764" i="1"/>
  <c r="V6764" i="1"/>
  <c r="Y6763" i="1"/>
  <c r="W6763" i="1"/>
  <c r="V6763" i="1"/>
  <c r="X6763" i="1" s="1"/>
  <c r="Y6762" i="1"/>
  <c r="W6762" i="1"/>
  <c r="V6762" i="1"/>
  <c r="X6762" i="1" s="1"/>
  <c r="Y6761" i="1"/>
  <c r="W6761" i="1"/>
  <c r="V6761" i="1"/>
  <c r="X6761" i="1" s="1"/>
  <c r="Y6760" i="1"/>
  <c r="W6760" i="1"/>
  <c r="V6760" i="1"/>
  <c r="X6760" i="1" s="1"/>
  <c r="Y6759" i="1"/>
  <c r="W6759" i="1"/>
  <c r="V6759" i="1"/>
  <c r="X6759" i="1" s="1"/>
  <c r="Y6758" i="1"/>
  <c r="W6758" i="1"/>
  <c r="V6758" i="1"/>
  <c r="X6758" i="1" s="1"/>
  <c r="Y6757" i="1"/>
  <c r="W6757" i="1"/>
  <c r="V6757" i="1"/>
  <c r="X6757" i="1" s="1"/>
  <c r="Y6756" i="1"/>
  <c r="W6756" i="1"/>
  <c r="V6756" i="1"/>
  <c r="X6756" i="1" s="1"/>
  <c r="Y6755" i="1"/>
  <c r="W6755" i="1"/>
  <c r="V6755" i="1"/>
  <c r="X6755" i="1" s="1"/>
  <c r="Y6754" i="1"/>
  <c r="W6754" i="1"/>
  <c r="V6754" i="1"/>
  <c r="X6754" i="1" s="1"/>
  <c r="Y6753" i="1"/>
  <c r="W6753" i="1"/>
  <c r="V6753" i="1"/>
  <c r="X6753" i="1" s="1"/>
  <c r="Y6752" i="1"/>
  <c r="X6752" i="1"/>
  <c r="W6752" i="1"/>
  <c r="V6752" i="1"/>
  <c r="Y6751" i="1"/>
  <c r="W6751" i="1"/>
  <c r="V6751" i="1"/>
  <c r="X6751" i="1" s="1"/>
  <c r="Y6750" i="1"/>
  <c r="W6750" i="1"/>
  <c r="V6750" i="1"/>
  <c r="X6750" i="1" s="1"/>
  <c r="Y6749" i="1"/>
  <c r="W6749" i="1"/>
  <c r="V6749" i="1"/>
  <c r="X6749" i="1" s="1"/>
  <c r="Y6748" i="1"/>
  <c r="W6748" i="1"/>
  <c r="V6748" i="1"/>
  <c r="X6748" i="1" s="1"/>
  <c r="Y6747" i="1"/>
  <c r="W6747" i="1"/>
  <c r="V6747" i="1"/>
  <c r="X6747" i="1" s="1"/>
  <c r="Y6746" i="1"/>
  <c r="W6746" i="1"/>
  <c r="V6746" i="1"/>
  <c r="X6746" i="1" s="1"/>
  <c r="Y6745" i="1"/>
  <c r="W6745" i="1"/>
  <c r="V6745" i="1"/>
  <c r="X6745" i="1" s="1"/>
  <c r="Y6744" i="1"/>
  <c r="W6744" i="1"/>
  <c r="V6744" i="1"/>
  <c r="X6744" i="1" s="1"/>
  <c r="Y6743" i="1"/>
  <c r="W6743" i="1"/>
  <c r="V6743" i="1"/>
  <c r="X6743" i="1" s="1"/>
  <c r="Y6742" i="1"/>
  <c r="W6742" i="1"/>
  <c r="V6742" i="1"/>
  <c r="X6742" i="1" s="1"/>
  <c r="Y6741" i="1"/>
  <c r="X6741" i="1"/>
  <c r="W6741" i="1"/>
  <c r="V6741" i="1"/>
  <c r="Y6740" i="1"/>
  <c r="W6740" i="1"/>
  <c r="V6740" i="1"/>
  <c r="X6740" i="1" s="1"/>
  <c r="Y6739" i="1"/>
  <c r="W6739" i="1"/>
  <c r="V6739" i="1"/>
  <c r="X6739" i="1" s="1"/>
  <c r="Y6738" i="1"/>
  <c r="W6738" i="1"/>
  <c r="V6738" i="1"/>
  <c r="X6738" i="1" s="1"/>
  <c r="Y6737" i="1"/>
  <c r="W6737" i="1"/>
  <c r="V6737" i="1"/>
  <c r="X6737" i="1" s="1"/>
  <c r="Y6736" i="1"/>
  <c r="W6736" i="1"/>
  <c r="V6736" i="1"/>
  <c r="X6736" i="1" s="1"/>
  <c r="Y6735" i="1"/>
  <c r="W6735" i="1"/>
  <c r="V6735" i="1"/>
  <c r="X6735" i="1" s="1"/>
  <c r="Y6734" i="1"/>
  <c r="W6734" i="1"/>
  <c r="V6734" i="1"/>
  <c r="X6734" i="1" s="1"/>
  <c r="Y6733" i="1"/>
  <c r="W6733" i="1"/>
  <c r="V6733" i="1"/>
  <c r="X6733" i="1" s="1"/>
  <c r="Y6732" i="1"/>
  <c r="W6732" i="1"/>
  <c r="V6732" i="1"/>
  <c r="X6732" i="1" s="1"/>
  <c r="Y6731" i="1"/>
  <c r="W6731" i="1"/>
  <c r="V6731" i="1"/>
  <c r="X6731" i="1" s="1"/>
  <c r="Y6730" i="1"/>
  <c r="W6730" i="1"/>
  <c r="V6730" i="1"/>
  <c r="X6730" i="1" s="1"/>
  <c r="Y6729" i="1"/>
  <c r="W6729" i="1"/>
  <c r="V6729" i="1"/>
  <c r="X6729" i="1" s="1"/>
  <c r="Y6728" i="1"/>
  <c r="W6728" i="1"/>
  <c r="V6728" i="1"/>
  <c r="X6728" i="1" s="1"/>
  <c r="Y6727" i="1"/>
  <c r="W6727" i="1"/>
  <c r="V6727" i="1"/>
  <c r="X6727" i="1" s="1"/>
  <c r="Y6726" i="1"/>
  <c r="W6726" i="1"/>
  <c r="V6726" i="1"/>
  <c r="X6726" i="1" s="1"/>
  <c r="Y6725" i="1"/>
  <c r="W6725" i="1"/>
  <c r="V6725" i="1"/>
  <c r="X6725" i="1" s="1"/>
  <c r="Y6724" i="1"/>
  <c r="W6724" i="1"/>
  <c r="V6724" i="1"/>
  <c r="X6724" i="1" s="1"/>
  <c r="Y6723" i="1"/>
  <c r="W6723" i="1"/>
  <c r="V6723" i="1"/>
  <c r="X6723" i="1" s="1"/>
  <c r="Y6722" i="1"/>
  <c r="W6722" i="1"/>
  <c r="V6722" i="1"/>
  <c r="X6722" i="1" s="1"/>
  <c r="Y6721" i="1"/>
  <c r="W6721" i="1"/>
  <c r="V6721" i="1"/>
  <c r="X6721" i="1" s="1"/>
  <c r="Y6720" i="1"/>
  <c r="W6720" i="1"/>
  <c r="V6720" i="1"/>
  <c r="X6720" i="1" s="1"/>
  <c r="Y6719" i="1"/>
  <c r="W6719" i="1"/>
  <c r="V6719" i="1"/>
  <c r="X6719" i="1" s="1"/>
  <c r="Y6718" i="1"/>
  <c r="W6718" i="1"/>
  <c r="V6718" i="1"/>
  <c r="X6718" i="1" s="1"/>
  <c r="Y6717" i="1"/>
  <c r="W6717" i="1"/>
  <c r="V6717" i="1"/>
  <c r="X6717" i="1" s="1"/>
  <c r="Y6716" i="1"/>
  <c r="W6716" i="1"/>
  <c r="V6716" i="1"/>
  <c r="X6716" i="1" s="1"/>
  <c r="Y6715" i="1"/>
  <c r="W6715" i="1"/>
  <c r="V6715" i="1"/>
  <c r="X6715" i="1" s="1"/>
  <c r="Y6714" i="1"/>
  <c r="W6714" i="1"/>
  <c r="V6714" i="1"/>
  <c r="X6714" i="1" s="1"/>
  <c r="Y6713" i="1"/>
  <c r="W6713" i="1"/>
  <c r="V6713" i="1"/>
  <c r="X6713" i="1" s="1"/>
  <c r="Y6712" i="1"/>
  <c r="W6712" i="1"/>
  <c r="V6712" i="1"/>
  <c r="X6712" i="1" s="1"/>
  <c r="Y6711" i="1"/>
  <c r="W6711" i="1"/>
  <c r="V6711" i="1"/>
  <c r="X6711" i="1" s="1"/>
  <c r="Y6710" i="1"/>
  <c r="W6710" i="1"/>
  <c r="V6710" i="1"/>
  <c r="X6710" i="1" s="1"/>
  <c r="Y6709" i="1"/>
  <c r="W6709" i="1"/>
  <c r="V6709" i="1"/>
  <c r="X6709" i="1" s="1"/>
  <c r="Y6708" i="1"/>
  <c r="W6708" i="1"/>
  <c r="V6708" i="1"/>
  <c r="X6708" i="1" s="1"/>
  <c r="Y6707" i="1"/>
  <c r="W6707" i="1"/>
  <c r="V6707" i="1"/>
  <c r="X6707" i="1" s="1"/>
  <c r="Y6706" i="1"/>
  <c r="W6706" i="1"/>
  <c r="V6706" i="1"/>
  <c r="X6706" i="1" s="1"/>
  <c r="Y6705" i="1"/>
  <c r="W6705" i="1"/>
  <c r="V6705" i="1"/>
  <c r="X6705" i="1" s="1"/>
  <c r="Y6704" i="1"/>
  <c r="X6704" i="1"/>
  <c r="W6704" i="1"/>
  <c r="V6704" i="1"/>
  <c r="Y6703" i="1"/>
  <c r="W6703" i="1"/>
  <c r="V6703" i="1"/>
  <c r="X6703" i="1" s="1"/>
  <c r="Y6702" i="1"/>
  <c r="X6702" i="1"/>
  <c r="W6702" i="1"/>
  <c r="V6702" i="1"/>
  <c r="Y6701" i="1"/>
  <c r="W6701" i="1"/>
  <c r="V6701" i="1"/>
  <c r="X6701" i="1" s="1"/>
  <c r="Y6700" i="1"/>
  <c r="W6700" i="1"/>
  <c r="V6700" i="1"/>
  <c r="X6700" i="1" s="1"/>
  <c r="Y6699" i="1"/>
  <c r="W6699" i="1"/>
  <c r="V6699" i="1"/>
  <c r="X6699" i="1" s="1"/>
  <c r="Y6698" i="1"/>
  <c r="W6698" i="1"/>
  <c r="V6698" i="1"/>
  <c r="X6698" i="1" s="1"/>
  <c r="Y6697" i="1"/>
  <c r="W6697" i="1"/>
  <c r="V6697" i="1"/>
  <c r="X6697" i="1" s="1"/>
  <c r="Y6696" i="1"/>
  <c r="W6696" i="1"/>
  <c r="V6696" i="1"/>
  <c r="X6696" i="1" s="1"/>
  <c r="Y6695" i="1"/>
  <c r="W6695" i="1"/>
  <c r="V6695" i="1"/>
  <c r="X6695" i="1" s="1"/>
  <c r="Y6694" i="1"/>
  <c r="W6694" i="1"/>
  <c r="V6694" i="1"/>
  <c r="X6694" i="1" s="1"/>
  <c r="Y6693" i="1"/>
  <c r="X6693" i="1"/>
  <c r="W6693" i="1"/>
  <c r="V6693" i="1"/>
  <c r="Y6692" i="1"/>
  <c r="W6692" i="1"/>
  <c r="V6692" i="1"/>
  <c r="X6692" i="1" s="1"/>
  <c r="Y6691" i="1"/>
  <c r="W6691" i="1"/>
  <c r="V6691" i="1"/>
  <c r="X6691" i="1" s="1"/>
  <c r="Y6690" i="1"/>
  <c r="W6690" i="1"/>
  <c r="V6690" i="1"/>
  <c r="X6690" i="1" s="1"/>
  <c r="Y6689" i="1"/>
  <c r="W6689" i="1"/>
  <c r="V6689" i="1"/>
  <c r="X6689" i="1" s="1"/>
  <c r="Y6688" i="1"/>
  <c r="W6688" i="1"/>
  <c r="V6688" i="1"/>
  <c r="X6688" i="1" s="1"/>
  <c r="Y6687" i="1"/>
  <c r="W6687" i="1"/>
  <c r="V6687" i="1"/>
  <c r="X6687" i="1" s="1"/>
  <c r="Y6686" i="1"/>
  <c r="W6686" i="1"/>
  <c r="V6686" i="1"/>
  <c r="X6686" i="1" s="1"/>
  <c r="Y6685" i="1"/>
  <c r="W6685" i="1"/>
  <c r="V6685" i="1"/>
  <c r="X6685" i="1" s="1"/>
  <c r="Y6684" i="1"/>
  <c r="W6684" i="1"/>
  <c r="V6684" i="1"/>
  <c r="X6684" i="1" s="1"/>
  <c r="Y6683" i="1"/>
  <c r="W6683" i="1"/>
  <c r="V6683" i="1"/>
  <c r="X6683" i="1" s="1"/>
  <c r="Y6682" i="1"/>
  <c r="W6682" i="1"/>
  <c r="V6682" i="1"/>
  <c r="X6682" i="1" s="1"/>
  <c r="Y6681" i="1"/>
  <c r="W6681" i="1"/>
  <c r="V6681" i="1"/>
  <c r="X6681" i="1" s="1"/>
  <c r="Y6680" i="1"/>
  <c r="W6680" i="1"/>
  <c r="V6680" i="1"/>
  <c r="X6680" i="1" s="1"/>
  <c r="Y6679" i="1"/>
  <c r="W6679" i="1"/>
  <c r="V6679" i="1"/>
  <c r="X6679" i="1" s="1"/>
  <c r="Y6678" i="1"/>
  <c r="W6678" i="1"/>
  <c r="V6678" i="1"/>
  <c r="X6678" i="1" s="1"/>
  <c r="Y6677" i="1"/>
  <c r="W6677" i="1"/>
  <c r="V6677" i="1"/>
  <c r="X6677" i="1" s="1"/>
  <c r="Y6676" i="1"/>
  <c r="W6676" i="1"/>
  <c r="V6676" i="1"/>
  <c r="X6676" i="1" s="1"/>
  <c r="Y6675" i="1"/>
  <c r="W6675" i="1"/>
  <c r="V6675" i="1"/>
  <c r="X6675" i="1" s="1"/>
  <c r="Y6674" i="1"/>
  <c r="W6674" i="1"/>
  <c r="V6674" i="1"/>
  <c r="X6674" i="1" s="1"/>
  <c r="Y6673" i="1"/>
  <c r="W6673" i="1"/>
  <c r="V6673" i="1"/>
  <c r="X6673" i="1" s="1"/>
  <c r="Y6672" i="1"/>
  <c r="W6672" i="1"/>
  <c r="V6672" i="1"/>
  <c r="X6672" i="1" s="1"/>
  <c r="Y6671" i="1"/>
  <c r="W6671" i="1"/>
  <c r="V6671" i="1"/>
  <c r="X6671" i="1" s="1"/>
  <c r="Y6670" i="1"/>
  <c r="W6670" i="1"/>
  <c r="V6670" i="1"/>
  <c r="X6670" i="1" s="1"/>
  <c r="Y6669" i="1"/>
  <c r="W6669" i="1"/>
  <c r="V6669" i="1"/>
  <c r="X6669" i="1" s="1"/>
  <c r="Y6668" i="1"/>
  <c r="W6668" i="1"/>
  <c r="V6668" i="1"/>
  <c r="X6668" i="1" s="1"/>
  <c r="Y6667" i="1"/>
  <c r="W6667" i="1"/>
  <c r="V6667" i="1"/>
  <c r="X6667" i="1" s="1"/>
  <c r="Y6666" i="1"/>
  <c r="W6666" i="1"/>
  <c r="V6666" i="1"/>
  <c r="X6666" i="1" s="1"/>
  <c r="Y6665" i="1"/>
  <c r="W6665" i="1"/>
  <c r="V6665" i="1"/>
  <c r="X6665" i="1" s="1"/>
  <c r="Y6664" i="1"/>
  <c r="W6664" i="1"/>
  <c r="V6664" i="1"/>
  <c r="X6664" i="1" s="1"/>
  <c r="Y6663" i="1"/>
  <c r="W6663" i="1"/>
  <c r="V6663" i="1"/>
  <c r="X6663" i="1" s="1"/>
  <c r="Y6662" i="1"/>
  <c r="W6662" i="1"/>
  <c r="V6662" i="1"/>
  <c r="X6662" i="1" s="1"/>
  <c r="Y6661" i="1"/>
  <c r="W6661" i="1"/>
  <c r="V6661" i="1"/>
  <c r="X6661" i="1" s="1"/>
  <c r="Y6660" i="1"/>
  <c r="W6660" i="1"/>
  <c r="V6660" i="1"/>
  <c r="X6660" i="1" s="1"/>
  <c r="Y6659" i="1"/>
  <c r="W6659" i="1"/>
  <c r="V6659" i="1"/>
  <c r="X6659" i="1" s="1"/>
  <c r="Y6658" i="1"/>
  <c r="W6658" i="1"/>
  <c r="V6658" i="1"/>
  <c r="X6658" i="1" s="1"/>
  <c r="Y6657" i="1"/>
  <c r="W6657" i="1"/>
  <c r="V6657" i="1"/>
  <c r="X6657" i="1" s="1"/>
  <c r="Y6656" i="1"/>
  <c r="W6656" i="1"/>
  <c r="V6656" i="1"/>
  <c r="X6656" i="1" s="1"/>
  <c r="Y6655" i="1"/>
  <c r="W6655" i="1"/>
  <c r="V6655" i="1"/>
  <c r="X6655" i="1" s="1"/>
  <c r="Y6654" i="1"/>
  <c r="W6654" i="1"/>
  <c r="V6654" i="1"/>
  <c r="X6654" i="1" s="1"/>
  <c r="Y6653" i="1"/>
  <c r="W6653" i="1"/>
  <c r="V6653" i="1"/>
  <c r="X6653" i="1" s="1"/>
  <c r="Y6652" i="1"/>
  <c r="W6652" i="1"/>
  <c r="V6652" i="1"/>
  <c r="X6652" i="1" s="1"/>
  <c r="Y6651" i="1"/>
  <c r="W6651" i="1"/>
  <c r="V6651" i="1"/>
  <c r="X6651" i="1" s="1"/>
  <c r="Y6650" i="1"/>
  <c r="W6650" i="1"/>
  <c r="V6650" i="1"/>
  <c r="X6650" i="1" s="1"/>
  <c r="Y6649" i="1"/>
  <c r="W6649" i="1"/>
  <c r="V6649" i="1"/>
  <c r="X6649" i="1" s="1"/>
  <c r="Y6648" i="1"/>
  <c r="W6648" i="1"/>
  <c r="V6648" i="1"/>
  <c r="X6648" i="1" s="1"/>
  <c r="Y6647" i="1"/>
  <c r="W6647" i="1"/>
  <c r="V6647" i="1"/>
  <c r="X6647" i="1" s="1"/>
  <c r="Y6646" i="1"/>
  <c r="W6646" i="1"/>
  <c r="V6646" i="1"/>
  <c r="X6646" i="1" s="1"/>
  <c r="Y6645" i="1"/>
  <c r="W6645" i="1"/>
  <c r="V6645" i="1"/>
  <c r="X6645" i="1" s="1"/>
  <c r="Y6644" i="1"/>
  <c r="W6644" i="1"/>
  <c r="V6644" i="1"/>
  <c r="X6644" i="1" s="1"/>
  <c r="Y6643" i="1"/>
  <c r="W6643" i="1"/>
  <c r="V6643" i="1"/>
  <c r="X6643" i="1" s="1"/>
  <c r="Y6642" i="1"/>
  <c r="W6642" i="1"/>
  <c r="V6642" i="1"/>
  <c r="X6642" i="1" s="1"/>
  <c r="Y6641" i="1"/>
  <c r="W6641" i="1"/>
  <c r="V6641" i="1"/>
  <c r="X6641" i="1" s="1"/>
  <c r="Y6640" i="1"/>
  <c r="W6640" i="1"/>
  <c r="V6640" i="1"/>
  <c r="X6640" i="1" s="1"/>
  <c r="Y6639" i="1"/>
  <c r="W6639" i="1"/>
  <c r="V6639" i="1"/>
  <c r="X6639" i="1" s="1"/>
  <c r="Y6638" i="1"/>
  <c r="W6638" i="1"/>
  <c r="V6638" i="1"/>
  <c r="X6638" i="1" s="1"/>
  <c r="Y6637" i="1"/>
  <c r="W6637" i="1"/>
  <c r="V6637" i="1"/>
  <c r="X6637" i="1" s="1"/>
  <c r="Y6636" i="1"/>
  <c r="X6636" i="1"/>
  <c r="W6636" i="1"/>
  <c r="V6636" i="1"/>
  <c r="Y6635" i="1"/>
  <c r="W6635" i="1"/>
  <c r="V6635" i="1"/>
  <c r="X6635" i="1" s="1"/>
  <c r="Y6634" i="1"/>
  <c r="W6634" i="1"/>
  <c r="V6634" i="1"/>
  <c r="X6634" i="1" s="1"/>
  <c r="Y6633" i="1"/>
  <c r="W6633" i="1"/>
  <c r="V6633" i="1"/>
  <c r="X6633" i="1" s="1"/>
  <c r="Y6632" i="1"/>
  <c r="W6632" i="1"/>
  <c r="V6632" i="1"/>
  <c r="X6632" i="1" s="1"/>
  <c r="Y6631" i="1"/>
  <c r="W6631" i="1"/>
  <c r="V6631" i="1"/>
  <c r="X6631" i="1" s="1"/>
  <c r="Y6630" i="1"/>
  <c r="W6630" i="1"/>
  <c r="V6630" i="1"/>
  <c r="X6630" i="1" s="1"/>
  <c r="Y6629" i="1"/>
  <c r="W6629" i="1"/>
  <c r="V6629" i="1"/>
  <c r="X6629" i="1" s="1"/>
  <c r="Y6628" i="1"/>
  <c r="W6628" i="1"/>
  <c r="V6628" i="1"/>
  <c r="X6628" i="1" s="1"/>
  <c r="Y6627" i="1"/>
  <c r="W6627" i="1"/>
  <c r="V6627" i="1"/>
  <c r="X6627" i="1" s="1"/>
  <c r="Y6626" i="1"/>
  <c r="W6626" i="1"/>
  <c r="V6626" i="1"/>
  <c r="X6626" i="1" s="1"/>
  <c r="Y6625" i="1"/>
  <c r="W6625" i="1"/>
  <c r="V6625" i="1"/>
  <c r="X6625" i="1" s="1"/>
  <c r="Y6624" i="1"/>
  <c r="W6624" i="1"/>
  <c r="V6624" i="1"/>
  <c r="X6624" i="1" s="1"/>
  <c r="Y6623" i="1"/>
  <c r="W6623" i="1"/>
  <c r="V6623" i="1"/>
  <c r="X6623" i="1" s="1"/>
  <c r="Y6622" i="1"/>
  <c r="W6622" i="1"/>
  <c r="V6622" i="1"/>
  <c r="X6622" i="1" s="1"/>
  <c r="Y6621" i="1"/>
  <c r="W6621" i="1"/>
  <c r="V6621" i="1"/>
  <c r="X6621" i="1" s="1"/>
  <c r="Y6620" i="1"/>
  <c r="X6620" i="1"/>
  <c r="W6620" i="1"/>
  <c r="V6620" i="1"/>
  <c r="Y6619" i="1"/>
  <c r="W6619" i="1"/>
  <c r="V6619" i="1"/>
  <c r="X6619" i="1" s="1"/>
  <c r="Y6618" i="1"/>
  <c r="W6618" i="1"/>
  <c r="V6618" i="1"/>
  <c r="X6618" i="1" s="1"/>
  <c r="Y6617" i="1"/>
  <c r="W6617" i="1"/>
  <c r="V6617" i="1"/>
  <c r="X6617" i="1" s="1"/>
  <c r="Y6616" i="1"/>
  <c r="W6616" i="1"/>
  <c r="V6616" i="1"/>
  <c r="X6616" i="1" s="1"/>
  <c r="Y6615" i="1"/>
  <c r="W6615" i="1"/>
  <c r="V6615" i="1"/>
  <c r="X6615" i="1" s="1"/>
  <c r="Y6614" i="1"/>
  <c r="W6614" i="1"/>
  <c r="V6614" i="1"/>
  <c r="X6614" i="1" s="1"/>
  <c r="Y6613" i="1"/>
  <c r="W6613" i="1"/>
  <c r="V6613" i="1"/>
  <c r="X6613" i="1" s="1"/>
  <c r="Y6612" i="1"/>
  <c r="W6612" i="1"/>
  <c r="V6612" i="1"/>
  <c r="X6612" i="1" s="1"/>
  <c r="Y6611" i="1"/>
  <c r="W6611" i="1"/>
  <c r="V6611" i="1"/>
  <c r="X6611" i="1" s="1"/>
  <c r="Y6610" i="1"/>
  <c r="W6610" i="1"/>
  <c r="V6610" i="1"/>
  <c r="X6610" i="1" s="1"/>
  <c r="Y6609" i="1"/>
  <c r="W6609" i="1"/>
  <c r="V6609" i="1"/>
  <c r="X6609" i="1" s="1"/>
  <c r="Y6608" i="1"/>
  <c r="X6608" i="1"/>
  <c r="W6608" i="1"/>
  <c r="V6608" i="1"/>
  <c r="Y6607" i="1"/>
  <c r="W6607" i="1"/>
  <c r="V6607" i="1"/>
  <c r="X6607" i="1" s="1"/>
  <c r="Y6606" i="1"/>
  <c r="W6606" i="1"/>
  <c r="V6606" i="1"/>
  <c r="X6606" i="1" s="1"/>
  <c r="Y6605" i="1"/>
  <c r="W6605" i="1"/>
  <c r="V6605" i="1"/>
  <c r="X6605" i="1" s="1"/>
  <c r="Y6604" i="1"/>
  <c r="W6604" i="1"/>
  <c r="V6604" i="1"/>
  <c r="X6604" i="1" s="1"/>
  <c r="Y6603" i="1"/>
  <c r="W6603" i="1"/>
  <c r="V6603" i="1"/>
  <c r="X6603" i="1" s="1"/>
  <c r="Y6602" i="1"/>
  <c r="W6602" i="1"/>
  <c r="V6602" i="1"/>
  <c r="X6602" i="1" s="1"/>
  <c r="Y6601" i="1"/>
  <c r="W6601" i="1"/>
  <c r="V6601" i="1"/>
  <c r="X6601" i="1" s="1"/>
  <c r="Y6600" i="1"/>
  <c r="X6600" i="1"/>
  <c r="W6600" i="1"/>
  <c r="V6600" i="1"/>
  <c r="Y6599" i="1"/>
  <c r="W6599" i="1"/>
  <c r="V6599" i="1"/>
  <c r="X6599" i="1" s="1"/>
  <c r="Y6598" i="1"/>
  <c r="W6598" i="1"/>
  <c r="V6598" i="1"/>
  <c r="X6598" i="1" s="1"/>
  <c r="Y6597" i="1"/>
  <c r="W6597" i="1"/>
  <c r="V6597" i="1"/>
  <c r="X6597" i="1" s="1"/>
  <c r="Y6596" i="1"/>
  <c r="W6596" i="1"/>
  <c r="V6596" i="1"/>
  <c r="X6596" i="1" s="1"/>
  <c r="Y6595" i="1"/>
  <c r="W6595" i="1"/>
  <c r="V6595" i="1"/>
  <c r="X6595" i="1" s="1"/>
  <c r="Y6594" i="1"/>
  <c r="W6594" i="1"/>
  <c r="V6594" i="1"/>
  <c r="X6594" i="1" s="1"/>
  <c r="Y6593" i="1"/>
  <c r="W6593" i="1"/>
  <c r="V6593" i="1"/>
  <c r="X6593" i="1" s="1"/>
  <c r="Y6592" i="1"/>
  <c r="W6592" i="1"/>
  <c r="V6592" i="1"/>
  <c r="X6592" i="1" s="1"/>
  <c r="Y6591" i="1"/>
  <c r="W6591" i="1"/>
  <c r="V6591" i="1"/>
  <c r="X6591" i="1" s="1"/>
  <c r="Y6590" i="1"/>
  <c r="W6590" i="1"/>
  <c r="V6590" i="1"/>
  <c r="X6590" i="1" s="1"/>
  <c r="Y6589" i="1"/>
  <c r="W6589" i="1"/>
  <c r="V6589" i="1"/>
  <c r="X6589" i="1" s="1"/>
  <c r="Y6588" i="1"/>
  <c r="W6588" i="1"/>
  <c r="V6588" i="1"/>
  <c r="X6588" i="1" s="1"/>
  <c r="Y6587" i="1"/>
  <c r="W6587" i="1"/>
  <c r="V6587" i="1"/>
  <c r="X6587" i="1" s="1"/>
  <c r="Y6586" i="1"/>
  <c r="W6586" i="1"/>
  <c r="V6586" i="1"/>
  <c r="X6586" i="1" s="1"/>
  <c r="Y6585" i="1"/>
  <c r="W6585" i="1"/>
  <c r="V6585" i="1"/>
  <c r="X6585" i="1" s="1"/>
  <c r="Y6584" i="1"/>
  <c r="W6584" i="1"/>
  <c r="V6584" i="1"/>
  <c r="X6584" i="1" s="1"/>
  <c r="Y6583" i="1"/>
  <c r="W6583" i="1"/>
  <c r="V6583" i="1"/>
  <c r="X6583" i="1" s="1"/>
  <c r="Y6582" i="1"/>
  <c r="W6582" i="1"/>
  <c r="V6582" i="1"/>
  <c r="X6582" i="1" s="1"/>
  <c r="Y6581" i="1"/>
  <c r="W6581" i="1"/>
  <c r="V6581" i="1"/>
  <c r="X6581" i="1" s="1"/>
  <c r="Y6580" i="1"/>
  <c r="W6580" i="1"/>
  <c r="V6580" i="1"/>
  <c r="X6580" i="1" s="1"/>
  <c r="Y6579" i="1"/>
  <c r="W6579" i="1"/>
  <c r="V6579" i="1"/>
  <c r="X6579" i="1" s="1"/>
  <c r="Y6578" i="1"/>
  <c r="W6578" i="1"/>
  <c r="V6578" i="1"/>
  <c r="X6578" i="1" s="1"/>
  <c r="Y6577" i="1"/>
  <c r="W6577" i="1"/>
  <c r="V6577" i="1"/>
  <c r="X6577" i="1" s="1"/>
  <c r="Y6576" i="1"/>
  <c r="W6576" i="1"/>
  <c r="V6576" i="1"/>
  <c r="X6576" i="1" s="1"/>
  <c r="Y6575" i="1"/>
  <c r="W6575" i="1"/>
  <c r="V6575" i="1"/>
  <c r="X6575" i="1" s="1"/>
  <c r="Y6574" i="1"/>
  <c r="W6574" i="1"/>
  <c r="V6574" i="1"/>
  <c r="X6574" i="1" s="1"/>
  <c r="Y6573" i="1"/>
  <c r="W6573" i="1"/>
  <c r="V6573" i="1"/>
  <c r="X6573" i="1" s="1"/>
  <c r="Y6572" i="1"/>
  <c r="W6572" i="1"/>
  <c r="V6572" i="1"/>
  <c r="X6572" i="1" s="1"/>
  <c r="Y6571" i="1"/>
  <c r="W6571" i="1"/>
  <c r="V6571" i="1"/>
  <c r="X6571" i="1" s="1"/>
  <c r="Y6570" i="1"/>
  <c r="W6570" i="1"/>
  <c r="V6570" i="1"/>
  <c r="X6570" i="1" s="1"/>
  <c r="Y6569" i="1"/>
  <c r="W6569" i="1"/>
  <c r="V6569" i="1"/>
  <c r="X6569" i="1" s="1"/>
  <c r="Y6568" i="1"/>
  <c r="W6568" i="1"/>
  <c r="V6568" i="1"/>
  <c r="X6568" i="1" s="1"/>
  <c r="Y6567" i="1"/>
  <c r="W6567" i="1"/>
  <c r="V6567" i="1"/>
  <c r="X6567" i="1" s="1"/>
  <c r="Y6566" i="1"/>
  <c r="W6566" i="1"/>
  <c r="V6566" i="1"/>
  <c r="X6566" i="1" s="1"/>
  <c r="Y6565" i="1"/>
  <c r="W6565" i="1"/>
  <c r="V6565" i="1"/>
  <c r="X6565" i="1" s="1"/>
  <c r="Y6564" i="1"/>
  <c r="W6564" i="1"/>
  <c r="V6564" i="1"/>
  <c r="X6564" i="1" s="1"/>
  <c r="Y6563" i="1"/>
  <c r="W6563" i="1"/>
  <c r="V6563" i="1"/>
  <c r="X6563" i="1" s="1"/>
  <c r="Y6562" i="1"/>
  <c r="W6562" i="1"/>
  <c r="V6562" i="1"/>
  <c r="X6562" i="1" s="1"/>
  <c r="Y6561" i="1"/>
  <c r="W6561" i="1"/>
  <c r="V6561" i="1"/>
  <c r="X6561" i="1" s="1"/>
  <c r="Y6560" i="1"/>
  <c r="X6560" i="1"/>
  <c r="W6560" i="1"/>
  <c r="V6560" i="1"/>
  <c r="Y6559" i="1"/>
  <c r="W6559" i="1"/>
  <c r="V6559" i="1"/>
  <c r="X6559" i="1" s="1"/>
  <c r="Y6558" i="1"/>
  <c r="W6558" i="1"/>
  <c r="V6558" i="1"/>
  <c r="X6558" i="1" s="1"/>
  <c r="Y6557" i="1"/>
  <c r="W6557" i="1"/>
  <c r="V6557" i="1"/>
  <c r="X6557" i="1" s="1"/>
  <c r="Y6556" i="1"/>
  <c r="W6556" i="1"/>
  <c r="V6556" i="1"/>
  <c r="X6556" i="1" s="1"/>
  <c r="Y6555" i="1"/>
  <c r="W6555" i="1"/>
  <c r="V6555" i="1"/>
  <c r="X6555" i="1" s="1"/>
  <c r="Y6554" i="1"/>
  <c r="W6554" i="1"/>
  <c r="V6554" i="1"/>
  <c r="X6554" i="1" s="1"/>
  <c r="Y6553" i="1"/>
  <c r="W6553" i="1"/>
  <c r="V6553" i="1"/>
  <c r="X6553" i="1" s="1"/>
  <c r="Y6552" i="1"/>
  <c r="W6552" i="1"/>
  <c r="V6552" i="1"/>
  <c r="X6552" i="1" s="1"/>
  <c r="Y6551" i="1"/>
  <c r="W6551" i="1"/>
  <c r="V6551" i="1"/>
  <c r="X6551" i="1" s="1"/>
  <c r="Y6550" i="1"/>
  <c r="W6550" i="1"/>
  <c r="V6550" i="1"/>
  <c r="X6550" i="1" s="1"/>
  <c r="Y6549" i="1"/>
  <c r="W6549" i="1"/>
  <c r="V6549" i="1"/>
  <c r="X6549" i="1" s="1"/>
  <c r="Y6548" i="1"/>
  <c r="W6548" i="1"/>
  <c r="V6548" i="1"/>
  <c r="X6548" i="1" s="1"/>
  <c r="Y6547" i="1"/>
  <c r="W6547" i="1"/>
  <c r="V6547" i="1"/>
  <c r="X6547" i="1" s="1"/>
  <c r="Y6546" i="1"/>
  <c r="W6546" i="1"/>
  <c r="V6546" i="1"/>
  <c r="X6546" i="1" s="1"/>
  <c r="Y6545" i="1"/>
  <c r="W6545" i="1"/>
  <c r="V6545" i="1"/>
  <c r="X6545" i="1" s="1"/>
  <c r="Y6544" i="1"/>
  <c r="W6544" i="1"/>
  <c r="V6544" i="1"/>
  <c r="X6544" i="1" s="1"/>
  <c r="Y6543" i="1"/>
  <c r="W6543" i="1"/>
  <c r="V6543" i="1"/>
  <c r="X6543" i="1" s="1"/>
  <c r="Y6542" i="1"/>
  <c r="X6542" i="1"/>
  <c r="W6542" i="1"/>
  <c r="V6542" i="1"/>
  <c r="Y6541" i="1"/>
  <c r="W6541" i="1"/>
  <c r="V6541" i="1"/>
  <c r="X6541" i="1" s="1"/>
  <c r="Y6540" i="1"/>
  <c r="W6540" i="1"/>
  <c r="V6540" i="1"/>
  <c r="X6540" i="1" s="1"/>
  <c r="Y6539" i="1"/>
  <c r="W6539" i="1"/>
  <c r="V6539" i="1"/>
  <c r="X6539" i="1" s="1"/>
  <c r="Y6538" i="1"/>
  <c r="W6538" i="1"/>
  <c r="V6538" i="1"/>
  <c r="X6538" i="1" s="1"/>
  <c r="Y6537" i="1"/>
  <c r="X6537" i="1"/>
  <c r="W6537" i="1"/>
  <c r="V6537" i="1"/>
  <c r="Y6536" i="1"/>
  <c r="W6536" i="1"/>
  <c r="V6536" i="1"/>
  <c r="X6536" i="1" s="1"/>
  <c r="Y6535" i="1"/>
  <c r="W6535" i="1"/>
  <c r="V6535" i="1"/>
  <c r="X6535" i="1" s="1"/>
  <c r="Y6534" i="1"/>
  <c r="W6534" i="1"/>
  <c r="V6534" i="1"/>
  <c r="X6534" i="1" s="1"/>
  <c r="Y6533" i="1"/>
  <c r="W6533" i="1"/>
  <c r="V6533" i="1"/>
  <c r="X6533" i="1" s="1"/>
  <c r="Y6532" i="1"/>
  <c r="W6532" i="1"/>
  <c r="V6532" i="1"/>
  <c r="X6532" i="1" s="1"/>
  <c r="Y6531" i="1"/>
  <c r="W6531" i="1"/>
  <c r="V6531" i="1"/>
  <c r="X6531" i="1" s="1"/>
  <c r="Y6530" i="1"/>
  <c r="W6530" i="1"/>
  <c r="V6530" i="1"/>
  <c r="X6530" i="1" s="1"/>
  <c r="Y6529" i="1"/>
  <c r="W6529" i="1"/>
  <c r="V6529" i="1"/>
  <c r="X6529" i="1" s="1"/>
  <c r="Y6528" i="1"/>
  <c r="W6528" i="1"/>
  <c r="V6528" i="1"/>
  <c r="X6528" i="1" s="1"/>
  <c r="Y6527" i="1"/>
  <c r="W6527" i="1"/>
  <c r="V6527" i="1"/>
  <c r="X6527" i="1" s="1"/>
  <c r="Y6526" i="1"/>
  <c r="W6526" i="1"/>
  <c r="V6526" i="1"/>
  <c r="X6526" i="1" s="1"/>
  <c r="Y6525" i="1"/>
  <c r="W6525" i="1"/>
  <c r="V6525" i="1"/>
  <c r="X6525" i="1" s="1"/>
  <c r="Y6524" i="1"/>
  <c r="W6524" i="1"/>
  <c r="V6524" i="1"/>
  <c r="X6524" i="1" s="1"/>
  <c r="Y6523" i="1"/>
  <c r="W6523" i="1"/>
  <c r="V6523" i="1"/>
  <c r="X6523" i="1" s="1"/>
  <c r="Y6522" i="1"/>
  <c r="W6522" i="1"/>
  <c r="V6522" i="1"/>
  <c r="X6522" i="1" s="1"/>
  <c r="Y6521" i="1"/>
  <c r="W6521" i="1"/>
  <c r="V6521" i="1"/>
  <c r="X6521" i="1" s="1"/>
  <c r="Y6520" i="1"/>
  <c r="W6520" i="1"/>
  <c r="V6520" i="1"/>
  <c r="X6520" i="1" s="1"/>
  <c r="Y6519" i="1"/>
  <c r="W6519" i="1"/>
  <c r="V6519" i="1"/>
  <c r="X6519" i="1" s="1"/>
  <c r="Y6518" i="1"/>
  <c r="W6518" i="1"/>
  <c r="V6518" i="1"/>
  <c r="X6518" i="1" s="1"/>
  <c r="Y6517" i="1"/>
  <c r="W6517" i="1"/>
  <c r="V6517" i="1"/>
  <c r="X6517" i="1" s="1"/>
  <c r="Y6516" i="1"/>
  <c r="W6516" i="1"/>
  <c r="V6516" i="1"/>
  <c r="X6516" i="1" s="1"/>
  <c r="Y6515" i="1"/>
  <c r="W6515" i="1"/>
  <c r="V6515" i="1"/>
  <c r="X6515" i="1" s="1"/>
  <c r="Y6514" i="1"/>
  <c r="W6514" i="1"/>
  <c r="V6514" i="1"/>
  <c r="X6514" i="1" s="1"/>
  <c r="Y6513" i="1"/>
  <c r="W6513" i="1"/>
  <c r="V6513" i="1"/>
  <c r="X6513" i="1" s="1"/>
  <c r="Y6512" i="1"/>
  <c r="W6512" i="1"/>
  <c r="V6512" i="1"/>
  <c r="X6512" i="1" s="1"/>
  <c r="Y6511" i="1"/>
  <c r="W6511" i="1"/>
  <c r="V6511" i="1"/>
  <c r="X6511" i="1" s="1"/>
  <c r="Y6510" i="1"/>
  <c r="W6510" i="1"/>
  <c r="V6510" i="1"/>
  <c r="X6510" i="1" s="1"/>
  <c r="Y6509" i="1"/>
  <c r="W6509" i="1"/>
  <c r="V6509" i="1"/>
  <c r="X6509" i="1" s="1"/>
  <c r="Y6508" i="1"/>
  <c r="W6508" i="1"/>
  <c r="V6508" i="1"/>
  <c r="X6508" i="1" s="1"/>
  <c r="Y6507" i="1"/>
  <c r="W6507" i="1"/>
  <c r="V6507" i="1"/>
  <c r="X6507" i="1" s="1"/>
  <c r="Y6506" i="1"/>
  <c r="X6506" i="1"/>
  <c r="W6506" i="1"/>
  <c r="V6506" i="1"/>
  <c r="Y6505" i="1"/>
  <c r="W6505" i="1"/>
  <c r="V6505" i="1"/>
  <c r="X6505" i="1" s="1"/>
  <c r="Y6504" i="1"/>
  <c r="W6504" i="1"/>
  <c r="V6504" i="1"/>
  <c r="X6504" i="1" s="1"/>
  <c r="Y6503" i="1"/>
  <c r="X6503" i="1"/>
  <c r="W6503" i="1"/>
  <c r="V6503" i="1"/>
  <c r="Y6502" i="1"/>
  <c r="W6502" i="1"/>
  <c r="V6502" i="1"/>
  <c r="X6502" i="1" s="1"/>
  <c r="Y6501" i="1"/>
  <c r="W6501" i="1"/>
  <c r="V6501" i="1"/>
  <c r="X6501" i="1" s="1"/>
  <c r="Y6500" i="1"/>
  <c r="W6500" i="1"/>
  <c r="V6500" i="1"/>
  <c r="X6500" i="1" s="1"/>
  <c r="Y6499" i="1"/>
  <c r="W6499" i="1"/>
  <c r="V6499" i="1"/>
  <c r="X6499" i="1" s="1"/>
  <c r="Y6498" i="1"/>
  <c r="W6498" i="1"/>
  <c r="V6498" i="1"/>
  <c r="X6498" i="1" s="1"/>
  <c r="Y6497" i="1"/>
  <c r="W6497" i="1"/>
  <c r="V6497" i="1"/>
  <c r="X6497" i="1" s="1"/>
  <c r="Y6496" i="1"/>
  <c r="W6496" i="1"/>
  <c r="V6496" i="1"/>
  <c r="X6496" i="1" s="1"/>
  <c r="Y6495" i="1"/>
  <c r="W6495" i="1"/>
  <c r="V6495" i="1"/>
  <c r="X6495" i="1" s="1"/>
  <c r="Y6494" i="1"/>
  <c r="W6494" i="1"/>
  <c r="V6494" i="1"/>
  <c r="X6494" i="1" s="1"/>
  <c r="Y6493" i="1"/>
  <c r="X6493" i="1"/>
  <c r="W6493" i="1"/>
  <c r="V6493" i="1"/>
  <c r="Y6492" i="1"/>
  <c r="W6492" i="1"/>
  <c r="V6492" i="1"/>
  <c r="X6492" i="1" s="1"/>
  <c r="Y6491" i="1"/>
  <c r="X6491" i="1"/>
  <c r="W6491" i="1"/>
  <c r="V6491" i="1"/>
  <c r="Y6490" i="1"/>
  <c r="W6490" i="1"/>
  <c r="V6490" i="1"/>
  <c r="X6490" i="1" s="1"/>
  <c r="Y6489" i="1"/>
  <c r="W6489" i="1"/>
  <c r="V6489" i="1"/>
  <c r="X6489" i="1" s="1"/>
  <c r="Y6488" i="1"/>
  <c r="X6488" i="1"/>
  <c r="W6488" i="1"/>
  <c r="V6488" i="1"/>
  <c r="Y6487" i="1"/>
  <c r="W6487" i="1"/>
  <c r="V6487" i="1"/>
  <c r="X6487" i="1" s="1"/>
  <c r="Y6486" i="1"/>
  <c r="W6486" i="1"/>
  <c r="V6486" i="1"/>
  <c r="X6486" i="1" s="1"/>
  <c r="Y6485" i="1"/>
  <c r="W6485" i="1"/>
  <c r="V6485" i="1"/>
  <c r="X6485" i="1" s="1"/>
  <c r="Y6484" i="1"/>
  <c r="W6484" i="1"/>
  <c r="V6484" i="1"/>
  <c r="X6484" i="1" s="1"/>
  <c r="Y6483" i="1"/>
  <c r="W6483" i="1"/>
  <c r="V6483" i="1"/>
  <c r="X6483" i="1" s="1"/>
  <c r="Y6482" i="1"/>
  <c r="W6482" i="1"/>
  <c r="V6482" i="1"/>
  <c r="X6482" i="1" s="1"/>
  <c r="Y6481" i="1"/>
  <c r="W6481" i="1"/>
  <c r="V6481" i="1"/>
  <c r="X6481" i="1" s="1"/>
  <c r="Y6480" i="1"/>
  <c r="W6480" i="1"/>
  <c r="V6480" i="1"/>
  <c r="X6480" i="1" s="1"/>
  <c r="Y6479" i="1"/>
  <c r="W6479" i="1"/>
  <c r="V6479" i="1"/>
  <c r="X6479" i="1" s="1"/>
  <c r="Y6478" i="1"/>
  <c r="X6478" i="1"/>
  <c r="W6478" i="1"/>
  <c r="V6478" i="1"/>
  <c r="Y6477" i="1"/>
  <c r="W6477" i="1"/>
  <c r="V6477" i="1"/>
  <c r="X6477" i="1" s="1"/>
  <c r="Y6476" i="1"/>
  <c r="W6476" i="1"/>
  <c r="V6476" i="1"/>
  <c r="X6476" i="1" s="1"/>
  <c r="Y6475" i="1"/>
  <c r="W6475" i="1"/>
  <c r="V6475" i="1"/>
  <c r="X6475" i="1" s="1"/>
  <c r="Y6474" i="1"/>
  <c r="W6474" i="1"/>
  <c r="V6474" i="1"/>
  <c r="X6474" i="1" s="1"/>
  <c r="Y6473" i="1"/>
  <c r="W6473" i="1"/>
  <c r="V6473" i="1"/>
  <c r="X6473" i="1" s="1"/>
  <c r="Y6472" i="1"/>
  <c r="W6472" i="1"/>
  <c r="V6472" i="1"/>
  <c r="X6472" i="1" s="1"/>
  <c r="Y6471" i="1"/>
  <c r="W6471" i="1"/>
  <c r="V6471" i="1"/>
  <c r="X6471" i="1" s="1"/>
  <c r="Y6470" i="1"/>
  <c r="W6470" i="1"/>
  <c r="V6470" i="1"/>
  <c r="X6470" i="1" s="1"/>
  <c r="Y6469" i="1"/>
  <c r="W6469" i="1"/>
  <c r="V6469" i="1"/>
  <c r="X6469" i="1" s="1"/>
  <c r="Y6468" i="1"/>
  <c r="W6468" i="1"/>
  <c r="V6468" i="1"/>
  <c r="X6468" i="1" s="1"/>
  <c r="Y6467" i="1"/>
  <c r="W6467" i="1"/>
  <c r="V6467" i="1"/>
  <c r="X6467" i="1" s="1"/>
  <c r="Y6466" i="1"/>
  <c r="W6466" i="1"/>
  <c r="V6466" i="1"/>
  <c r="X6466" i="1" s="1"/>
  <c r="Y6465" i="1"/>
  <c r="W6465" i="1"/>
  <c r="V6465" i="1"/>
  <c r="X6465" i="1" s="1"/>
  <c r="Y6464" i="1"/>
  <c r="W6464" i="1"/>
  <c r="V6464" i="1"/>
  <c r="X6464" i="1" s="1"/>
  <c r="Y6463" i="1"/>
  <c r="W6463" i="1"/>
  <c r="V6463" i="1"/>
  <c r="X6463" i="1" s="1"/>
  <c r="Y6462" i="1"/>
  <c r="W6462" i="1"/>
  <c r="V6462" i="1"/>
  <c r="X6462" i="1" s="1"/>
  <c r="Y6461" i="1"/>
  <c r="W6461" i="1"/>
  <c r="V6461" i="1"/>
  <c r="X6461" i="1" s="1"/>
  <c r="Y6460" i="1"/>
  <c r="W6460" i="1"/>
  <c r="V6460" i="1"/>
  <c r="X6460" i="1" s="1"/>
  <c r="Y6459" i="1"/>
  <c r="W6459" i="1"/>
  <c r="V6459" i="1"/>
  <c r="X6459" i="1" s="1"/>
  <c r="Y6458" i="1"/>
  <c r="W6458" i="1"/>
  <c r="V6458" i="1"/>
  <c r="X6458" i="1" s="1"/>
  <c r="Y6457" i="1"/>
  <c r="X6457" i="1"/>
  <c r="W6457" i="1"/>
  <c r="V6457" i="1"/>
  <c r="Y6456" i="1"/>
  <c r="W6456" i="1"/>
  <c r="V6456" i="1"/>
  <c r="X6456" i="1" s="1"/>
  <c r="Y6455" i="1"/>
  <c r="W6455" i="1"/>
  <c r="V6455" i="1"/>
  <c r="X6455" i="1" s="1"/>
  <c r="Y6454" i="1"/>
  <c r="W6454" i="1"/>
  <c r="V6454" i="1"/>
  <c r="X6454" i="1" s="1"/>
  <c r="Y6453" i="1"/>
  <c r="W6453" i="1"/>
  <c r="V6453" i="1"/>
  <c r="X6453" i="1" s="1"/>
  <c r="Y6452" i="1"/>
  <c r="W6452" i="1"/>
  <c r="V6452" i="1"/>
  <c r="X6452" i="1" s="1"/>
  <c r="Y6451" i="1"/>
  <c r="W6451" i="1"/>
  <c r="V6451" i="1"/>
  <c r="X6451" i="1" s="1"/>
  <c r="Y6450" i="1"/>
  <c r="W6450" i="1"/>
  <c r="V6450" i="1"/>
  <c r="X6450" i="1" s="1"/>
  <c r="Y6449" i="1"/>
  <c r="W6449" i="1"/>
  <c r="V6449" i="1"/>
  <c r="X6449" i="1" s="1"/>
  <c r="Y6448" i="1"/>
  <c r="W6448" i="1"/>
  <c r="V6448" i="1"/>
  <c r="X6448" i="1" s="1"/>
  <c r="Y6447" i="1"/>
  <c r="W6447" i="1"/>
  <c r="V6447" i="1"/>
  <c r="X6447" i="1" s="1"/>
  <c r="Y6446" i="1"/>
  <c r="W6446" i="1"/>
  <c r="V6446" i="1"/>
  <c r="X6446" i="1" s="1"/>
  <c r="Y6445" i="1"/>
  <c r="W6445" i="1"/>
  <c r="V6445" i="1"/>
  <c r="X6445" i="1" s="1"/>
  <c r="Y6444" i="1"/>
  <c r="W6444" i="1"/>
  <c r="V6444" i="1"/>
  <c r="X6444" i="1" s="1"/>
  <c r="Y6443" i="1"/>
  <c r="W6443" i="1"/>
  <c r="V6443" i="1"/>
  <c r="X6443" i="1" s="1"/>
  <c r="Y6442" i="1"/>
  <c r="W6442" i="1"/>
  <c r="V6442" i="1"/>
  <c r="X6442" i="1" s="1"/>
  <c r="Y6441" i="1"/>
  <c r="W6441" i="1"/>
  <c r="V6441" i="1"/>
  <c r="X6441" i="1" s="1"/>
  <c r="Y6440" i="1"/>
  <c r="W6440" i="1"/>
  <c r="V6440" i="1"/>
  <c r="X6440" i="1" s="1"/>
  <c r="Y6439" i="1"/>
  <c r="W6439" i="1"/>
  <c r="V6439" i="1"/>
  <c r="X6439" i="1" s="1"/>
  <c r="Y6438" i="1"/>
  <c r="W6438" i="1"/>
  <c r="V6438" i="1"/>
  <c r="X6438" i="1" s="1"/>
  <c r="Y6437" i="1"/>
  <c r="W6437" i="1"/>
  <c r="V6437" i="1"/>
  <c r="X6437" i="1" s="1"/>
  <c r="Y6436" i="1"/>
  <c r="W6436" i="1"/>
  <c r="V6436" i="1"/>
  <c r="X6436" i="1" s="1"/>
  <c r="Y6435" i="1"/>
  <c r="W6435" i="1"/>
  <c r="V6435" i="1"/>
  <c r="X6435" i="1" s="1"/>
  <c r="Y6434" i="1"/>
  <c r="W6434" i="1"/>
  <c r="V6434" i="1"/>
  <c r="X6434" i="1" s="1"/>
  <c r="Y6433" i="1"/>
  <c r="W6433" i="1"/>
  <c r="V6433" i="1"/>
  <c r="X6433" i="1" s="1"/>
  <c r="Y6432" i="1"/>
  <c r="W6432" i="1"/>
  <c r="V6432" i="1"/>
  <c r="X6432" i="1" s="1"/>
  <c r="Y6431" i="1"/>
  <c r="W6431" i="1"/>
  <c r="V6431" i="1"/>
  <c r="X6431" i="1" s="1"/>
  <c r="Y6430" i="1"/>
  <c r="W6430" i="1"/>
  <c r="V6430" i="1"/>
  <c r="X6430" i="1" s="1"/>
  <c r="Y6429" i="1"/>
  <c r="W6429" i="1"/>
  <c r="V6429" i="1"/>
  <c r="X6429" i="1" s="1"/>
  <c r="Y6428" i="1"/>
  <c r="W6428" i="1"/>
  <c r="V6428" i="1"/>
  <c r="X6428" i="1" s="1"/>
  <c r="Y6427" i="1"/>
  <c r="W6427" i="1"/>
  <c r="V6427" i="1"/>
  <c r="X6427" i="1" s="1"/>
  <c r="Y6426" i="1"/>
  <c r="W6426" i="1"/>
  <c r="V6426" i="1"/>
  <c r="X6426" i="1" s="1"/>
  <c r="Y6425" i="1"/>
  <c r="W6425" i="1"/>
  <c r="V6425" i="1"/>
  <c r="X6425" i="1" s="1"/>
  <c r="Y6424" i="1"/>
  <c r="W6424" i="1"/>
  <c r="V6424" i="1"/>
  <c r="X6424" i="1" s="1"/>
  <c r="Y6423" i="1"/>
  <c r="W6423" i="1"/>
  <c r="V6423" i="1"/>
  <c r="X6423" i="1" s="1"/>
  <c r="Y6422" i="1"/>
  <c r="W6422" i="1"/>
  <c r="V6422" i="1"/>
  <c r="X6422" i="1" s="1"/>
  <c r="Y6421" i="1"/>
  <c r="W6421" i="1"/>
  <c r="V6421" i="1"/>
  <c r="X6421" i="1" s="1"/>
  <c r="Y6420" i="1"/>
  <c r="W6420" i="1"/>
  <c r="V6420" i="1"/>
  <c r="X6420" i="1" s="1"/>
  <c r="Y6419" i="1"/>
  <c r="W6419" i="1"/>
  <c r="V6419" i="1"/>
  <c r="X6419" i="1" s="1"/>
  <c r="Y6418" i="1"/>
  <c r="W6418" i="1"/>
  <c r="V6418" i="1"/>
  <c r="X6418" i="1" s="1"/>
  <c r="Y6417" i="1"/>
  <c r="W6417" i="1"/>
  <c r="V6417" i="1"/>
  <c r="X6417" i="1" s="1"/>
  <c r="Y6416" i="1"/>
  <c r="W6416" i="1"/>
  <c r="V6416" i="1"/>
  <c r="X6416" i="1" s="1"/>
  <c r="Y6415" i="1"/>
  <c r="W6415" i="1"/>
  <c r="V6415" i="1"/>
  <c r="X6415" i="1" s="1"/>
  <c r="Y6414" i="1"/>
  <c r="W6414" i="1"/>
  <c r="V6414" i="1"/>
  <c r="X6414" i="1" s="1"/>
  <c r="Y6413" i="1"/>
  <c r="W6413" i="1"/>
  <c r="V6413" i="1"/>
  <c r="X6413" i="1" s="1"/>
  <c r="Y6412" i="1"/>
  <c r="W6412" i="1"/>
  <c r="V6412" i="1"/>
  <c r="X6412" i="1" s="1"/>
  <c r="Y6411" i="1"/>
  <c r="W6411" i="1"/>
  <c r="V6411" i="1"/>
  <c r="X6411" i="1" s="1"/>
  <c r="Y6410" i="1"/>
  <c r="W6410" i="1"/>
  <c r="V6410" i="1"/>
  <c r="X6410" i="1" s="1"/>
  <c r="Y6409" i="1"/>
  <c r="W6409" i="1"/>
  <c r="V6409" i="1"/>
  <c r="X6409" i="1" s="1"/>
  <c r="Y6408" i="1"/>
  <c r="W6408" i="1"/>
  <c r="V6408" i="1"/>
  <c r="X6408" i="1" s="1"/>
  <c r="Y6407" i="1"/>
  <c r="W6407" i="1"/>
  <c r="V6407" i="1"/>
  <c r="X6407" i="1" s="1"/>
  <c r="Y6406" i="1"/>
  <c r="W6406" i="1"/>
  <c r="V6406" i="1"/>
  <c r="X6406" i="1" s="1"/>
  <c r="Y6405" i="1"/>
  <c r="W6405" i="1"/>
  <c r="V6405" i="1"/>
  <c r="X6405" i="1" s="1"/>
  <c r="Y6404" i="1"/>
  <c r="W6404" i="1"/>
  <c r="V6404" i="1"/>
  <c r="X6404" i="1" s="1"/>
  <c r="Y6403" i="1"/>
  <c r="W6403" i="1"/>
  <c r="V6403" i="1"/>
  <c r="X6403" i="1" s="1"/>
  <c r="Y6402" i="1"/>
  <c r="W6402" i="1"/>
  <c r="V6402" i="1"/>
  <c r="X6402" i="1" s="1"/>
  <c r="Y6401" i="1"/>
  <c r="W6401" i="1"/>
  <c r="V6401" i="1"/>
  <c r="X6401" i="1" s="1"/>
  <c r="Y6400" i="1"/>
  <c r="X6400" i="1"/>
  <c r="W6400" i="1"/>
  <c r="V6400" i="1"/>
  <c r="Y6399" i="1"/>
  <c r="W6399" i="1"/>
  <c r="V6399" i="1"/>
  <c r="X6399" i="1" s="1"/>
  <c r="Y6398" i="1"/>
  <c r="W6398" i="1"/>
  <c r="V6398" i="1"/>
  <c r="X6398" i="1" s="1"/>
  <c r="Y6397" i="1"/>
  <c r="W6397" i="1"/>
  <c r="V6397" i="1"/>
  <c r="X6397" i="1" s="1"/>
  <c r="Y6396" i="1"/>
  <c r="W6396" i="1"/>
  <c r="V6396" i="1"/>
  <c r="X6396" i="1" s="1"/>
  <c r="Y6395" i="1"/>
  <c r="W6395" i="1"/>
  <c r="V6395" i="1"/>
  <c r="X6395" i="1" s="1"/>
  <c r="Y6394" i="1"/>
  <c r="W6394" i="1"/>
  <c r="V6394" i="1"/>
  <c r="X6394" i="1" s="1"/>
  <c r="Y6393" i="1"/>
  <c r="W6393" i="1"/>
  <c r="V6393" i="1"/>
  <c r="X6393" i="1" s="1"/>
  <c r="Y6392" i="1"/>
  <c r="W6392" i="1"/>
  <c r="V6392" i="1"/>
  <c r="X6392" i="1" s="1"/>
  <c r="Y6391" i="1"/>
  <c r="W6391" i="1"/>
  <c r="V6391" i="1"/>
  <c r="X6391" i="1" s="1"/>
  <c r="Y6390" i="1"/>
  <c r="W6390" i="1"/>
  <c r="V6390" i="1"/>
  <c r="X6390" i="1" s="1"/>
  <c r="Y6389" i="1"/>
  <c r="W6389" i="1"/>
  <c r="V6389" i="1"/>
  <c r="X6389" i="1" s="1"/>
  <c r="Y6388" i="1"/>
  <c r="W6388" i="1"/>
  <c r="V6388" i="1"/>
  <c r="X6388" i="1" s="1"/>
  <c r="Y6387" i="1"/>
  <c r="W6387" i="1"/>
  <c r="V6387" i="1"/>
  <c r="X6387" i="1" s="1"/>
  <c r="Y6386" i="1"/>
  <c r="W6386" i="1"/>
  <c r="V6386" i="1"/>
  <c r="X6386" i="1" s="1"/>
  <c r="Y6385" i="1"/>
  <c r="W6385" i="1"/>
  <c r="V6385" i="1"/>
  <c r="X6385" i="1" s="1"/>
  <c r="Y6384" i="1"/>
  <c r="W6384" i="1"/>
  <c r="V6384" i="1"/>
  <c r="X6384" i="1" s="1"/>
  <c r="Y6383" i="1"/>
  <c r="W6383" i="1"/>
  <c r="V6383" i="1"/>
  <c r="X6383" i="1" s="1"/>
  <c r="Y6382" i="1"/>
  <c r="W6382" i="1"/>
  <c r="V6382" i="1"/>
  <c r="X6382" i="1" s="1"/>
  <c r="Y6381" i="1"/>
  <c r="W6381" i="1"/>
  <c r="V6381" i="1"/>
  <c r="X6381" i="1" s="1"/>
  <c r="Y6380" i="1"/>
  <c r="W6380" i="1"/>
  <c r="V6380" i="1"/>
  <c r="X6380" i="1" s="1"/>
  <c r="Y6379" i="1"/>
  <c r="W6379" i="1"/>
  <c r="V6379" i="1"/>
  <c r="X6379" i="1" s="1"/>
  <c r="Y6378" i="1"/>
  <c r="W6378" i="1"/>
  <c r="V6378" i="1"/>
  <c r="X6378" i="1" s="1"/>
  <c r="Y6377" i="1"/>
  <c r="W6377" i="1"/>
  <c r="V6377" i="1"/>
  <c r="X6377" i="1" s="1"/>
  <c r="Y6376" i="1"/>
  <c r="W6376" i="1"/>
  <c r="V6376" i="1"/>
  <c r="X6376" i="1" s="1"/>
  <c r="Y6375" i="1"/>
  <c r="W6375" i="1"/>
  <c r="V6375" i="1"/>
  <c r="X6375" i="1" s="1"/>
  <c r="Y6374" i="1"/>
  <c r="W6374" i="1"/>
  <c r="V6374" i="1"/>
  <c r="X6374" i="1" s="1"/>
  <c r="Y6373" i="1"/>
  <c r="W6373" i="1"/>
  <c r="V6373" i="1"/>
  <c r="X6373" i="1" s="1"/>
  <c r="Y6372" i="1"/>
  <c r="W6372" i="1"/>
  <c r="V6372" i="1"/>
  <c r="X6372" i="1" s="1"/>
  <c r="Y6371" i="1"/>
  <c r="W6371" i="1"/>
  <c r="V6371" i="1"/>
  <c r="X6371" i="1" s="1"/>
  <c r="Y6370" i="1"/>
  <c r="W6370" i="1"/>
  <c r="V6370" i="1"/>
  <c r="X6370" i="1" s="1"/>
  <c r="Y6369" i="1"/>
  <c r="W6369" i="1"/>
  <c r="V6369" i="1"/>
  <c r="X6369" i="1" s="1"/>
  <c r="Y6368" i="1"/>
  <c r="W6368" i="1"/>
  <c r="V6368" i="1"/>
  <c r="X6368" i="1" s="1"/>
  <c r="Y6367" i="1"/>
  <c r="W6367" i="1"/>
  <c r="V6367" i="1"/>
  <c r="X6367" i="1" s="1"/>
  <c r="Y6366" i="1"/>
  <c r="W6366" i="1"/>
  <c r="V6366" i="1"/>
  <c r="X6366" i="1" s="1"/>
  <c r="Y6365" i="1"/>
  <c r="W6365" i="1"/>
  <c r="V6365" i="1"/>
  <c r="X6365" i="1" s="1"/>
  <c r="Y6364" i="1"/>
  <c r="W6364" i="1"/>
  <c r="V6364" i="1"/>
  <c r="X6364" i="1" s="1"/>
  <c r="Y6363" i="1"/>
  <c r="W6363" i="1"/>
  <c r="V6363" i="1"/>
  <c r="X6363" i="1" s="1"/>
  <c r="Y6362" i="1"/>
  <c r="W6362" i="1"/>
  <c r="V6362" i="1"/>
  <c r="X6362" i="1" s="1"/>
  <c r="Y6361" i="1"/>
  <c r="W6361" i="1"/>
  <c r="V6361" i="1"/>
  <c r="X6361" i="1" s="1"/>
  <c r="Y6360" i="1"/>
  <c r="W6360" i="1"/>
  <c r="V6360" i="1"/>
  <c r="X6360" i="1" s="1"/>
  <c r="Y6359" i="1"/>
  <c r="W6359" i="1"/>
  <c r="V6359" i="1"/>
  <c r="X6359" i="1" s="1"/>
  <c r="Y6358" i="1"/>
  <c r="W6358" i="1"/>
  <c r="V6358" i="1"/>
  <c r="X6358" i="1" s="1"/>
  <c r="Y6357" i="1"/>
  <c r="W6357" i="1"/>
  <c r="V6357" i="1"/>
  <c r="X6357" i="1" s="1"/>
  <c r="Y6356" i="1"/>
  <c r="W6356" i="1"/>
  <c r="V6356" i="1"/>
  <c r="X6356" i="1" s="1"/>
  <c r="Y6355" i="1"/>
  <c r="W6355" i="1"/>
  <c r="V6355" i="1"/>
  <c r="X6355" i="1" s="1"/>
  <c r="Y6354" i="1"/>
  <c r="W6354" i="1"/>
  <c r="V6354" i="1"/>
  <c r="X6354" i="1" s="1"/>
  <c r="Y6353" i="1"/>
  <c r="W6353" i="1"/>
  <c r="V6353" i="1"/>
  <c r="X6353" i="1" s="1"/>
  <c r="Y6352" i="1"/>
  <c r="W6352" i="1"/>
  <c r="V6352" i="1"/>
  <c r="X6352" i="1" s="1"/>
  <c r="Y6351" i="1"/>
  <c r="W6351" i="1"/>
  <c r="V6351" i="1"/>
  <c r="X6351" i="1" s="1"/>
  <c r="Y6350" i="1"/>
  <c r="W6350" i="1"/>
  <c r="V6350" i="1"/>
  <c r="X6350" i="1" s="1"/>
  <c r="Y6349" i="1"/>
  <c r="W6349" i="1"/>
  <c r="V6349" i="1"/>
  <c r="X6349" i="1" s="1"/>
  <c r="Y6348" i="1"/>
  <c r="W6348" i="1"/>
  <c r="V6348" i="1"/>
  <c r="X6348" i="1" s="1"/>
  <c r="Y6347" i="1"/>
  <c r="W6347" i="1"/>
  <c r="V6347" i="1"/>
  <c r="X6347" i="1" s="1"/>
  <c r="Y6346" i="1"/>
  <c r="W6346" i="1"/>
  <c r="V6346" i="1"/>
  <c r="X6346" i="1" s="1"/>
  <c r="Y6345" i="1"/>
  <c r="W6345" i="1"/>
  <c r="V6345" i="1"/>
  <c r="X6345" i="1" s="1"/>
  <c r="Y6344" i="1"/>
  <c r="W6344" i="1"/>
  <c r="V6344" i="1"/>
  <c r="X6344" i="1" s="1"/>
  <c r="Y6343" i="1"/>
  <c r="W6343" i="1"/>
  <c r="V6343" i="1"/>
  <c r="X6343" i="1" s="1"/>
  <c r="Y6342" i="1"/>
  <c r="W6342" i="1"/>
  <c r="V6342" i="1"/>
  <c r="X6342" i="1" s="1"/>
  <c r="Y6341" i="1"/>
  <c r="W6341" i="1"/>
  <c r="V6341" i="1"/>
  <c r="X6341" i="1" s="1"/>
  <c r="Y6340" i="1"/>
  <c r="W6340" i="1"/>
  <c r="V6340" i="1"/>
  <c r="X6340" i="1" s="1"/>
  <c r="Y6339" i="1"/>
  <c r="W6339" i="1"/>
  <c r="V6339" i="1"/>
  <c r="X6339" i="1" s="1"/>
  <c r="Y6338" i="1"/>
  <c r="W6338" i="1"/>
  <c r="V6338" i="1"/>
  <c r="X6338" i="1" s="1"/>
  <c r="Y6337" i="1"/>
  <c r="W6337" i="1"/>
  <c r="V6337" i="1"/>
  <c r="X6337" i="1" s="1"/>
  <c r="Y6336" i="1"/>
  <c r="W6336" i="1"/>
  <c r="V6336" i="1"/>
  <c r="X6336" i="1" s="1"/>
  <c r="Y6335" i="1"/>
  <c r="W6335" i="1"/>
  <c r="V6335" i="1"/>
  <c r="X6335" i="1" s="1"/>
  <c r="Y6334" i="1"/>
  <c r="W6334" i="1"/>
  <c r="V6334" i="1"/>
  <c r="X6334" i="1" s="1"/>
  <c r="Y6333" i="1"/>
  <c r="W6333" i="1"/>
  <c r="V6333" i="1"/>
  <c r="X6333" i="1" s="1"/>
  <c r="Y6332" i="1"/>
  <c r="W6332" i="1"/>
  <c r="V6332" i="1"/>
  <c r="X6332" i="1" s="1"/>
  <c r="Y6331" i="1"/>
  <c r="W6331" i="1"/>
  <c r="V6331" i="1"/>
  <c r="X6331" i="1" s="1"/>
  <c r="Y6330" i="1"/>
  <c r="W6330" i="1"/>
  <c r="V6330" i="1"/>
  <c r="X6330" i="1" s="1"/>
  <c r="Y6329" i="1"/>
  <c r="W6329" i="1"/>
  <c r="V6329" i="1"/>
  <c r="X6329" i="1" s="1"/>
  <c r="Y6328" i="1"/>
  <c r="W6328" i="1"/>
  <c r="V6328" i="1"/>
  <c r="X6328" i="1" s="1"/>
  <c r="Y6327" i="1"/>
  <c r="W6327" i="1"/>
  <c r="V6327" i="1"/>
  <c r="X6327" i="1" s="1"/>
  <c r="Y6326" i="1"/>
  <c r="W6326" i="1"/>
  <c r="V6326" i="1"/>
  <c r="X6326" i="1" s="1"/>
  <c r="Y6325" i="1"/>
  <c r="W6325" i="1"/>
  <c r="V6325" i="1"/>
  <c r="X6325" i="1" s="1"/>
  <c r="Y6324" i="1"/>
  <c r="W6324" i="1"/>
  <c r="V6324" i="1"/>
  <c r="X6324" i="1" s="1"/>
  <c r="Y6323" i="1"/>
  <c r="W6323" i="1"/>
  <c r="V6323" i="1"/>
  <c r="X6323" i="1" s="1"/>
  <c r="Y6322" i="1"/>
  <c r="W6322" i="1"/>
  <c r="V6322" i="1"/>
  <c r="X6322" i="1" s="1"/>
  <c r="Y6321" i="1"/>
  <c r="W6321" i="1"/>
  <c r="V6321" i="1"/>
  <c r="X6321" i="1" s="1"/>
  <c r="Y6320" i="1"/>
  <c r="X6320" i="1"/>
  <c r="W6320" i="1"/>
  <c r="V6320" i="1"/>
  <c r="Y6319" i="1"/>
  <c r="W6319" i="1"/>
  <c r="V6319" i="1"/>
  <c r="X6319" i="1" s="1"/>
  <c r="Y6318" i="1"/>
  <c r="W6318" i="1"/>
  <c r="V6318" i="1"/>
  <c r="X6318" i="1" s="1"/>
  <c r="Y6317" i="1"/>
  <c r="W6317" i="1"/>
  <c r="V6317" i="1"/>
  <c r="X6317" i="1" s="1"/>
  <c r="Y6316" i="1"/>
  <c r="W6316" i="1"/>
  <c r="V6316" i="1"/>
  <c r="X6316" i="1" s="1"/>
  <c r="Y6315" i="1"/>
  <c r="W6315" i="1"/>
  <c r="V6315" i="1"/>
  <c r="X6315" i="1" s="1"/>
  <c r="Y6314" i="1"/>
  <c r="W6314" i="1"/>
  <c r="V6314" i="1"/>
  <c r="X6314" i="1" s="1"/>
  <c r="Y6313" i="1"/>
  <c r="W6313" i="1"/>
  <c r="V6313" i="1"/>
  <c r="X6313" i="1" s="1"/>
  <c r="Y6312" i="1"/>
  <c r="W6312" i="1"/>
  <c r="V6312" i="1"/>
  <c r="X6312" i="1" s="1"/>
  <c r="Y6311" i="1"/>
  <c r="W6311" i="1"/>
  <c r="V6311" i="1"/>
  <c r="X6311" i="1" s="1"/>
  <c r="Y6310" i="1"/>
  <c r="X6310" i="1"/>
  <c r="W6310" i="1"/>
  <c r="V6310" i="1"/>
  <c r="Y6309" i="1"/>
  <c r="W6309" i="1"/>
  <c r="V6309" i="1"/>
  <c r="X6309" i="1" s="1"/>
  <c r="Y6308" i="1"/>
  <c r="W6308" i="1"/>
  <c r="V6308" i="1"/>
  <c r="X6308" i="1" s="1"/>
  <c r="Y6307" i="1"/>
  <c r="W6307" i="1"/>
  <c r="V6307" i="1"/>
  <c r="X6307" i="1" s="1"/>
  <c r="Y6306" i="1"/>
  <c r="W6306" i="1"/>
  <c r="V6306" i="1"/>
  <c r="X6306" i="1" s="1"/>
  <c r="Y6305" i="1"/>
  <c r="W6305" i="1"/>
  <c r="V6305" i="1"/>
  <c r="X6305" i="1" s="1"/>
  <c r="Y6304" i="1"/>
  <c r="W6304" i="1"/>
  <c r="V6304" i="1"/>
  <c r="X6304" i="1" s="1"/>
  <c r="Y6303" i="1"/>
  <c r="W6303" i="1"/>
  <c r="V6303" i="1"/>
  <c r="X6303" i="1" s="1"/>
  <c r="Y6302" i="1"/>
  <c r="X6302" i="1"/>
  <c r="W6302" i="1"/>
  <c r="V6302" i="1"/>
  <c r="Y6301" i="1"/>
  <c r="W6301" i="1"/>
  <c r="V6301" i="1"/>
  <c r="X6301" i="1" s="1"/>
  <c r="Y6300" i="1"/>
  <c r="W6300" i="1"/>
  <c r="V6300" i="1"/>
  <c r="X6300" i="1" s="1"/>
  <c r="Y6299" i="1"/>
  <c r="W6299" i="1"/>
  <c r="V6299" i="1"/>
  <c r="X6299" i="1" s="1"/>
  <c r="Y6298" i="1"/>
  <c r="W6298" i="1"/>
  <c r="V6298" i="1"/>
  <c r="X6298" i="1" s="1"/>
  <c r="Y6297" i="1"/>
  <c r="W6297" i="1"/>
  <c r="V6297" i="1"/>
  <c r="X6297" i="1" s="1"/>
  <c r="Y6296" i="1"/>
  <c r="W6296" i="1"/>
  <c r="V6296" i="1"/>
  <c r="X6296" i="1" s="1"/>
  <c r="Y6295" i="1"/>
  <c r="W6295" i="1"/>
  <c r="V6295" i="1"/>
  <c r="X6295" i="1" s="1"/>
  <c r="Y6294" i="1"/>
  <c r="W6294" i="1"/>
  <c r="V6294" i="1"/>
  <c r="X6294" i="1" s="1"/>
  <c r="Y6293" i="1"/>
  <c r="W6293" i="1"/>
  <c r="V6293" i="1"/>
  <c r="X6293" i="1" s="1"/>
  <c r="Y6292" i="1"/>
  <c r="W6292" i="1"/>
  <c r="V6292" i="1"/>
  <c r="X6292" i="1" s="1"/>
  <c r="Y6291" i="1"/>
  <c r="W6291" i="1"/>
  <c r="V6291" i="1"/>
  <c r="X6291" i="1" s="1"/>
  <c r="Y6290" i="1"/>
  <c r="W6290" i="1"/>
  <c r="V6290" i="1"/>
  <c r="X6290" i="1" s="1"/>
  <c r="Y6289" i="1"/>
  <c r="W6289" i="1"/>
  <c r="V6289" i="1"/>
  <c r="X6289" i="1" s="1"/>
  <c r="Y6288" i="1"/>
  <c r="W6288" i="1"/>
  <c r="V6288" i="1"/>
  <c r="X6288" i="1" s="1"/>
  <c r="Y6287" i="1"/>
  <c r="W6287" i="1"/>
  <c r="V6287" i="1"/>
  <c r="X6287" i="1" s="1"/>
  <c r="Y6286" i="1"/>
  <c r="W6286" i="1"/>
  <c r="V6286" i="1"/>
  <c r="X6286" i="1" s="1"/>
  <c r="Y6285" i="1"/>
  <c r="W6285" i="1"/>
  <c r="V6285" i="1"/>
  <c r="X6285" i="1" s="1"/>
  <c r="Y6284" i="1"/>
  <c r="W6284" i="1"/>
  <c r="V6284" i="1"/>
  <c r="X6284" i="1" s="1"/>
  <c r="Y6283" i="1"/>
  <c r="W6283" i="1"/>
  <c r="V6283" i="1"/>
  <c r="X6283" i="1" s="1"/>
  <c r="Y6282" i="1"/>
  <c r="W6282" i="1"/>
  <c r="V6282" i="1"/>
  <c r="X6282" i="1" s="1"/>
  <c r="Y6281" i="1"/>
  <c r="W6281" i="1"/>
  <c r="V6281" i="1"/>
  <c r="X6281" i="1" s="1"/>
  <c r="Y6280" i="1"/>
  <c r="W6280" i="1"/>
  <c r="V6280" i="1"/>
  <c r="X6280" i="1" s="1"/>
  <c r="Y6279" i="1"/>
  <c r="W6279" i="1"/>
  <c r="V6279" i="1"/>
  <c r="X6279" i="1" s="1"/>
  <c r="Y6278" i="1"/>
  <c r="W6278" i="1"/>
  <c r="V6278" i="1"/>
  <c r="X6278" i="1" s="1"/>
  <c r="Y6277" i="1"/>
  <c r="W6277" i="1"/>
  <c r="V6277" i="1"/>
  <c r="X6277" i="1" s="1"/>
  <c r="Y6276" i="1"/>
  <c r="W6276" i="1"/>
  <c r="V6276" i="1"/>
  <c r="X6276" i="1" s="1"/>
  <c r="Y6275" i="1"/>
  <c r="W6275" i="1"/>
  <c r="V6275" i="1"/>
  <c r="X6275" i="1" s="1"/>
  <c r="Y6274" i="1"/>
  <c r="W6274" i="1"/>
  <c r="V6274" i="1"/>
  <c r="X6274" i="1" s="1"/>
  <c r="Y6273" i="1"/>
  <c r="W6273" i="1"/>
  <c r="V6273" i="1"/>
  <c r="X6273" i="1" s="1"/>
  <c r="Y6272" i="1"/>
  <c r="W6272" i="1"/>
  <c r="V6272" i="1"/>
  <c r="X6272" i="1" s="1"/>
  <c r="Y6271" i="1"/>
  <c r="W6271" i="1"/>
  <c r="V6271" i="1"/>
  <c r="X6271" i="1" s="1"/>
  <c r="Y6270" i="1"/>
  <c r="W6270" i="1"/>
  <c r="V6270" i="1"/>
  <c r="X6270" i="1" s="1"/>
  <c r="Y6269" i="1"/>
  <c r="W6269" i="1"/>
  <c r="V6269" i="1"/>
  <c r="X6269" i="1" s="1"/>
  <c r="Y6268" i="1"/>
  <c r="W6268" i="1"/>
  <c r="V6268" i="1"/>
  <c r="X6268" i="1" s="1"/>
  <c r="Y6267" i="1"/>
  <c r="W6267" i="1"/>
  <c r="V6267" i="1"/>
  <c r="X6267" i="1" s="1"/>
  <c r="Y6266" i="1"/>
  <c r="W6266" i="1"/>
  <c r="V6266" i="1"/>
  <c r="X6266" i="1" s="1"/>
  <c r="Y6265" i="1"/>
  <c r="W6265" i="1"/>
  <c r="V6265" i="1"/>
  <c r="X6265" i="1" s="1"/>
  <c r="Y6264" i="1"/>
  <c r="W6264" i="1"/>
  <c r="V6264" i="1"/>
  <c r="X6264" i="1" s="1"/>
  <c r="Y6263" i="1"/>
  <c r="W6263" i="1"/>
  <c r="V6263" i="1"/>
  <c r="X6263" i="1" s="1"/>
  <c r="Y6262" i="1"/>
  <c r="W6262" i="1"/>
  <c r="V6262" i="1"/>
  <c r="X6262" i="1" s="1"/>
  <c r="Y6261" i="1"/>
  <c r="W6261" i="1"/>
  <c r="V6261" i="1"/>
  <c r="X6261" i="1" s="1"/>
  <c r="Y6260" i="1"/>
  <c r="W6260" i="1"/>
  <c r="V6260" i="1"/>
  <c r="X6260" i="1" s="1"/>
  <c r="Y6259" i="1"/>
  <c r="W6259" i="1"/>
  <c r="V6259" i="1"/>
  <c r="X6259" i="1" s="1"/>
  <c r="Y6258" i="1"/>
  <c r="W6258" i="1"/>
  <c r="V6258" i="1"/>
  <c r="X6258" i="1" s="1"/>
  <c r="Y6257" i="1"/>
  <c r="W6257" i="1"/>
  <c r="V6257" i="1"/>
  <c r="X6257" i="1" s="1"/>
  <c r="Y6256" i="1"/>
  <c r="W6256" i="1"/>
  <c r="V6256" i="1"/>
  <c r="X6256" i="1" s="1"/>
  <c r="Y6255" i="1"/>
  <c r="W6255" i="1"/>
  <c r="V6255" i="1"/>
  <c r="X6255" i="1" s="1"/>
  <c r="Y6254" i="1"/>
  <c r="W6254" i="1"/>
  <c r="V6254" i="1"/>
  <c r="X6254" i="1" s="1"/>
  <c r="Y6253" i="1"/>
  <c r="W6253" i="1"/>
  <c r="V6253" i="1"/>
  <c r="X6253" i="1" s="1"/>
  <c r="Y6252" i="1"/>
  <c r="W6252" i="1"/>
  <c r="V6252" i="1"/>
  <c r="X6252" i="1" s="1"/>
  <c r="Y6251" i="1"/>
  <c r="W6251" i="1"/>
  <c r="V6251" i="1"/>
  <c r="X6251" i="1" s="1"/>
  <c r="Y6250" i="1"/>
  <c r="W6250" i="1"/>
  <c r="V6250" i="1"/>
  <c r="X6250" i="1" s="1"/>
  <c r="Y6249" i="1"/>
  <c r="W6249" i="1"/>
  <c r="V6249" i="1"/>
  <c r="X6249" i="1" s="1"/>
  <c r="Y6248" i="1"/>
  <c r="W6248" i="1"/>
  <c r="V6248" i="1"/>
  <c r="X6248" i="1" s="1"/>
  <c r="Y6247" i="1"/>
  <c r="W6247" i="1"/>
  <c r="V6247" i="1"/>
  <c r="X6247" i="1" s="1"/>
  <c r="Y6246" i="1"/>
  <c r="W6246" i="1"/>
  <c r="V6246" i="1"/>
  <c r="X6246" i="1" s="1"/>
  <c r="Y6245" i="1"/>
  <c r="W6245" i="1"/>
  <c r="V6245" i="1"/>
  <c r="X6245" i="1" s="1"/>
  <c r="Y6244" i="1"/>
  <c r="W6244" i="1"/>
  <c r="V6244" i="1"/>
  <c r="X6244" i="1" s="1"/>
  <c r="Y6243" i="1"/>
  <c r="W6243" i="1"/>
  <c r="V6243" i="1"/>
  <c r="X6243" i="1" s="1"/>
  <c r="Y6242" i="1"/>
  <c r="W6242" i="1"/>
  <c r="V6242" i="1"/>
  <c r="X6242" i="1" s="1"/>
  <c r="Y6241" i="1"/>
  <c r="W6241" i="1"/>
  <c r="V6241" i="1"/>
  <c r="X6241" i="1" s="1"/>
  <c r="Y6240" i="1"/>
  <c r="W6240" i="1"/>
  <c r="V6240" i="1"/>
  <c r="X6240" i="1" s="1"/>
  <c r="Y6239" i="1"/>
  <c r="W6239" i="1"/>
  <c r="V6239" i="1"/>
  <c r="X6239" i="1" s="1"/>
  <c r="Y6238" i="1"/>
  <c r="W6238" i="1"/>
  <c r="V6238" i="1"/>
  <c r="X6238" i="1" s="1"/>
  <c r="Y6237" i="1"/>
  <c r="W6237" i="1"/>
  <c r="V6237" i="1"/>
  <c r="X6237" i="1" s="1"/>
  <c r="Y6236" i="1"/>
  <c r="W6236" i="1"/>
  <c r="V6236" i="1"/>
  <c r="X6236" i="1" s="1"/>
  <c r="Y6235" i="1"/>
  <c r="W6235" i="1"/>
  <c r="V6235" i="1"/>
  <c r="X6235" i="1" s="1"/>
  <c r="Y6234" i="1"/>
  <c r="W6234" i="1"/>
  <c r="V6234" i="1"/>
  <c r="X6234" i="1" s="1"/>
  <c r="Y6233" i="1"/>
  <c r="W6233" i="1"/>
  <c r="V6233" i="1"/>
  <c r="X6233" i="1" s="1"/>
  <c r="Y6232" i="1"/>
  <c r="W6232" i="1"/>
  <c r="V6232" i="1"/>
  <c r="X6232" i="1" s="1"/>
  <c r="Y6231" i="1"/>
  <c r="W6231" i="1"/>
  <c r="V6231" i="1"/>
  <c r="X6231" i="1" s="1"/>
  <c r="Y6230" i="1"/>
  <c r="X6230" i="1"/>
  <c r="W6230" i="1"/>
  <c r="V6230" i="1"/>
  <c r="Y6229" i="1"/>
  <c r="W6229" i="1"/>
  <c r="V6229" i="1"/>
  <c r="X6229" i="1" s="1"/>
  <c r="Y6228" i="1"/>
  <c r="W6228" i="1"/>
  <c r="V6228" i="1"/>
  <c r="X6228" i="1" s="1"/>
  <c r="Y6227" i="1"/>
  <c r="W6227" i="1"/>
  <c r="V6227" i="1"/>
  <c r="X6227" i="1" s="1"/>
  <c r="Y6226" i="1"/>
  <c r="W6226" i="1"/>
  <c r="V6226" i="1"/>
  <c r="X6226" i="1" s="1"/>
  <c r="Y6225" i="1"/>
  <c r="W6225" i="1"/>
  <c r="V6225" i="1"/>
  <c r="X6225" i="1" s="1"/>
  <c r="Y6224" i="1"/>
  <c r="W6224" i="1"/>
  <c r="V6224" i="1"/>
  <c r="X6224" i="1" s="1"/>
  <c r="Y6223" i="1"/>
  <c r="W6223" i="1"/>
  <c r="V6223" i="1"/>
  <c r="X6223" i="1" s="1"/>
  <c r="Y6222" i="1"/>
  <c r="W6222" i="1"/>
  <c r="V6222" i="1"/>
  <c r="X6222" i="1" s="1"/>
  <c r="Y6221" i="1"/>
  <c r="W6221" i="1"/>
  <c r="V6221" i="1"/>
  <c r="X6221" i="1" s="1"/>
  <c r="Y6220" i="1"/>
  <c r="W6220" i="1"/>
  <c r="V6220" i="1"/>
  <c r="X6220" i="1" s="1"/>
  <c r="Y6219" i="1"/>
  <c r="W6219" i="1"/>
  <c r="V6219" i="1"/>
  <c r="X6219" i="1" s="1"/>
  <c r="Y6218" i="1"/>
  <c r="W6218" i="1"/>
  <c r="V6218" i="1"/>
  <c r="X6218" i="1" s="1"/>
  <c r="Y6217" i="1"/>
  <c r="W6217" i="1"/>
  <c r="V6217" i="1"/>
  <c r="X6217" i="1" s="1"/>
  <c r="Y6216" i="1"/>
  <c r="W6216" i="1"/>
  <c r="V6216" i="1"/>
  <c r="X6216" i="1" s="1"/>
  <c r="Y6215" i="1"/>
  <c r="W6215" i="1"/>
  <c r="V6215" i="1"/>
  <c r="X6215" i="1" s="1"/>
  <c r="Y6214" i="1"/>
  <c r="W6214" i="1"/>
  <c r="V6214" i="1"/>
  <c r="X6214" i="1" s="1"/>
  <c r="Y6213" i="1"/>
  <c r="W6213" i="1"/>
  <c r="V6213" i="1"/>
  <c r="X6213" i="1" s="1"/>
  <c r="Y6212" i="1"/>
  <c r="W6212" i="1"/>
  <c r="V6212" i="1"/>
  <c r="X6212" i="1" s="1"/>
  <c r="Y6211" i="1"/>
  <c r="W6211" i="1"/>
  <c r="V6211" i="1"/>
  <c r="X6211" i="1" s="1"/>
  <c r="Y6210" i="1"/>
  <c r="W6210" i="1"/>
  <c r="V6210" i="1"/>
  <c r="X6210" i="1" s="1"/>
  <c r="Y6209" i="1"/>
  <c r="W6209" i="1"/>
  <c r="V6209" i="1"/>
  <c r="X6209" i="1" s="1"/>
  <c r="Y6208" i="1"/>
  <c r="W6208" i="1"/>
  <c r="V6208" i="1"/>
  <c r="X6208" i="1" s="1"/>
  <c r="Y6207" i="1"/>
  <c r="W6207" i="1"/>
  <c r="V6207" i="1"/>
  <c r="X6207" i="1" s="1"/>
  <c r="Y6206" i="1"/>
  <c r="W6206" i="1"/>
  <c r="V6206" i="1"/>
  <c r="X6206" i="1" s="1"/>
  <c r="Y6205" i="1"/>
  <c r="W6205" i="1"/>
  <c r="V6205" i="1"/>
  <c r="X6205" i="1" s="1"/>
  <c r="Y6204" i="1"/>
  <c r="W6204" i="1"/>
  <c r="V6204" i="1"/>
  <c r="X6204" i="1" s="1"/>
  <c r="Y6203" i="1"/>
  <c r="W6203" i="1"/>
  <c r="V6203" i="1"/>
  <c r="X6203" i="1" s="1"/>
  <c r="Y6202" i="1"/>
  <c r="W6202" i="1"/>
  <c r="V6202" i="1"/>
  <c r="X6202" i="1" s="1"/>
  <c r="Y6201" i="1"/>
  <c r="W6201" i="1"/>
  <c r="V6201" i="1"/>
  <c r="X6201" i="1" s="1"/>
  <c r="Y6200" i="1"/>
  <c r="W6200" i="1"/>
  <c r="V6200" i="1"/>
  <c r="X6200" i="1" s="1"/>
  <c r="Y6199" i="1"/>
  <c r="W6199" i="1"/>
  <c r="V6199" i="1"/>
  <c r="X6199" i="1" s="1"/>
  <c r="Y6198" i="1"/>
  <c r="W6198" i="1"/>
  <c r="V6198" i="1"/>
  <c r="X6198" i="1" s="1"/>
  <c r="Y6197" i="1"/>
  <c r="W6197" i="1"/>
  <c r="V6197" i="1"/>
  <c r="X6197" i="1" s="1"/>
  <c r="Y6196" i="1"/>
  <c r="W6196" i="1"/>
  <c r="V6196" i="1"/>
  <c r="X6196" i="1" s="1"/>
  <c r="Y6195" i="1"/>
  <c r="W6195" i="1"/>
  <c r="V6195" i="1"/>
  <c r="X6195" i="1" s="1"/>
  <c r="Y6194" i="1"/>
  <c r="W6194" i="1"/>
  <c r="V6194" i="1"/>
  <c r="X6194" i="1" s="1"/>
  <c r="Y6193" i="1"/>
  <c r="W6193" i="1"/>
  <c r="V6193" i="1"/>
  <c r="X6193" i="1" s="1"/>
  <c r="Y6192" i="1"/>
  <c r="W6192" i="1"/>
  <c r="V6192" i="1"/>
  <c r="X6192" i="1" s="1"/>
  <c r="Y6191" i="1"/>
  <c r="W6191" i="1"/>
  <c r="V6191" i="1"/>
  <c r="X6191" i="1" s="1"/>
  <c r="Y6190" i="1"/>
  <c r="W6190" i="1"/>
  <c r="V6190" i="1"/>
  <c r="X6190" i="1" s="1"/>
  <c r="Y6189" i="1"/>
  <c r="W6189" i="1"/>
  <c r="V6189" i="1"/>
  <c r="X6189" i="1" s="1"/>
  <c r="Y6188" i="1"/>
  <c r="W6188" i="1"/>
  <c r="V6188" i="1"/>
  <c r="X6188" i="1" s="1"/>
  <c r="Y6187" i="1"/>
  <c r="W6187" i="1"/>
  <c r="V6187" i="1"/>
  <c r="X6187" i="1" s="1"/>
  <c r="Y6186" i="1"/>
  <c r="W6186" i="1"/>
  <c r="V6186" i="1"/>
  <c r="X6186" i="1" s="1"/>
  <c r="Y6185" i="1"/>
  <c r="W6185" i="1"/>
  <c r="V6185" i="1"/>
  <c r="X6185" i="1" s="1"/>
  <c r="Y6184" i="1"/>
  <c r="W6184" i="1"/>
  <c r="V6184" i="1"/>
  <c r="X6184" i="1" s="1"/>
  <c r="Y6183" i="1"/>
  <c r="W6183" i="1"/>
  <c r="V6183" i="1"/>
  <c r="X6183" i="1" s="1"/>
  <c r="Y6182" i="1"/>
  <c r="W6182" i="1"/>
  <c r="V6182" i="1"/>
  <c r="X6182" i="1" s="1"/>
  <c r="Y6181" i="1"/>
  <c r="W6181" i="1"/>
  <c r="V6181" i="1"/>
  <c r="X6181" i="1" s="1"/>
  <c r="Y6180" i="1"/>
  <c r="W6180" i="1"/>
  <c r="V6180" i="1"/>
  <c r="X6180" i="1" s="1"/>
  <c r="Y6179" i="1"/>
  <c r="W6179" i="1"/>
  <c r="V6179" i="1"/>
  <c r="X6179" i="1" s="1"/>
  <c r="Y6178" i="1"/>
  <c r="W6178" i="1"/>
  <c r="V6178" i="1"/>
  <c r="X6178" i="1" s="1"/>
  <c r="Y6177" i="1"/>
  <c r="W6177" i="1"/>
  <c r="V6177" i="1"/>
  <c r="X6177" i="1" s="1"/>
  <c r="Y6176" i="1"/>
  <c r="W6176" i="1"/>
  <c r="V6176" i="1"/>
  <c r="X6176" i="1" s="1"/>
  <c r="Y6175" i="1"/>
  <c r="W6175" i="1"/>
  <c r="V6175" i="1"/>
  <c r="X6175" i="1" s="1"/>
  <c r="Y6174" i="1"/>
  <c r="W6174" i="1"/>
  <c r="V6174" i="1"/>
  <c r="X6174" i="1" s="1"/>
  <c r="Y6173" i="1"/>
  <c r="W6173" i="1"/>
  <c r="V6173" i="1"/>
  <c r="X6173" i="1" s="1"/>
  <c r="Y6172" i="1"/>
  <c r="W6172" i="1"/>
  <c r="V6172" i="1"/>
  <c r="X6172" i="1" s="1"/>
  <c r="Y6171" i="1"/>
  <c r="W6171" i="1"/>
  <c r="V6171" i="1"/>
  <c r="X6171" i="1" s="1"/>
  <c r="Y6170" i="1"/>
  <c r="W6170" i="1"/>
  <c r="V6170" i="1"/>
  <c r="X6170" i="1" s="1"/>
  <c r="Y6169" i="1"/>
  <c r="W6169" i="1"/>
  <c r="V6169" i="1"/>
  <c r="X6169" i="1" s="1"/>
  <c r="Y6168" i="1"/>
  <c r="W6168" i="1"/>
  <c r="V6168" i="1"/>
  <c r="X6168" i="1" s="1"/>
  <c r="Y6167" i="1"/>
  <c r="W6167" i="1"/>
  <c r="V6167" i="1"/>
  <c r="X6167" i="1" s="1"/>
  <c r="Y6166" i="1"/>
  <c r="W6166" i="1"/>
  <c r="V6166" i="1"/>
  <c r="X6166" i="1" s="1"/>
  <c r="Y6165" i="1"/>
  <c r="W6165" i="1"/>
  <c r="V6165" i="1"/>
  <c r="X6165" i="1" s="1"/>
  <c r="Y6164" i="1"/>
  <c r="W6164" i="1"/>
  <c r="V6164" i="1"/>
  <c r="X6164" i="1" s="1"/>
  <c r="Y6163" i="1"/>
  <c r="W6163" i="1"/>
  <c r="V6163" i="1"/>
  <c r="X6163" i="1" s="1"/>
  <c r="Y6162" i="1"/>
  <c r="W6162" i="1"/>
  <c r="V6162" i="1"/>
  <c r="X6162" i="1" s="1"/>
  <c r="Y6161" i="1"/>
  <c r="W6161" i="1"/>
  <c r="V6161" i="1"/>
  <c r="X6161" i="1" s="1"/>
  <c r="Y6160" i="1"/>
  <c r="W6160" i="1"/>
  <c r="V6160" i="1"/>
  <c r="X6160" i="1" s="1"/>
  <c r="Y6159" i="1"/>
  <c r="W6159" i="1"/>
  <c r="V6159" i="1"/>
  <c r="X6159" i="1" s="1"/>
  <c r="Y6158" i="1"/>
  <c r="W6158" i="1"/>
  <c r="V6158" i="1"/>
  <c r="X6158" i="1" s="1"/>
  <c r="Y6157" i="1"/>
  <c r="W6157" i="1"/>
  <c r="V6157" i="1"/>
  <c r="X6157" i="1" s="1"/>
  <c r="Y6156" i="1"/>
  <c r="W6156" i="1"/>
  <c r="V6156" i="1"/>
  <c r="X6156" i="1" s="1"/>
  <c r="Y6155" i="1"/>
  <c r="W6155" i="1"/>
  <c r="V6155" i="1"/>
  <c r="X6155" i="1" s="1"/>
  <c r="Y6154" i="1"/>
  <c r="W6154" i="1"/>
  <c r="V6154" i="1"/>
  <c r="X6154" i="1" s="1"/>
  <c r="Y6153" i="1"/>
  <c r="W6153" i="1"/>
  <c r="V6153" i="1"/>
  <c r="X6153" i="1" s="1"/>
  <c r="Y6152" i="1"/>
  <c r="W6152" i="1"/>
  <c r="V6152" i="1"/>
  <c r="X6152" i="1" s="1"/>
  <c r="Y6151" i="1"/>
  <c r="W6151" i="1"/>
  <c r="V6151" i="1"/>
  <c r="X6151" i="1" s="1"/>
  <c r="Y6150" i="1"/>
  <c r="W6150" i="1"/>
  <c r="V6150" i="1"/>
  <c r="X6150" i="1" s="1"/>
  <c r="Y6149" i="1"/>
  <c r="W6149" i="1"/>
  <c r="V6149" i="1"/>
  <c r="X6149" i="1" s="1"/>
  <c r="Y6148" i="1"/>
  <c r="W6148" i="1"/>
  <c r="V6148" i="1"/>
  <c r="X6148" i="1" s="1"/>
  <c r="Y6147" i="1"/>
  <c r="W6147" i="1"/>
  <c r="V6147" i="1"/>
  <c r="X6147" i="1" s="1"/>
  <c r="Y6146" i="1"/>
  <c r="W6146" i="1"/>
  <c r="V6146" i="1"/>
  <c r="X6146" i="1" s="1"/>
  <c r="Y6145" i="1"/>
  <c r="W6145" i="1"/>
  <c r="V6145" i="1"/>
  <c r="X6145" i="1" s="1"/>
  <c r="Y6144" i="1"/>
  <c r="W6144" i="1"/>
  <c r="V6144" i="1"/>
  <c r="X6144" i="1" s="1"/>
  <c r="Y6143" i="1"/>
  <c r="W6143" i="1"/>
  <c r="V6143" i="1"/>
  <c r="X6143" i="1" s="1"/>
  <c r="Y6142" i="1"/>
  <c r="W6142" i="1"/>
  <c r="V6142" i="1"/>
  <c r="X6142" i="1" s="1"/>
  <c r="Y6141" i="1"/>
  <c r="W6141" i="1"/>
  <c r="V6141" i="1"/>
  <c r="X6141" i="1" s="1"/>
  <c r="Y6140" i="1"/>
  <c r="W6140" i="1"/>
  <c r="V6140" i="1"/>
  <c r="X6140" i="1" s="1"/>
  <c r="Y6139" i="1"/>
  <c r="W6139" i="1"/>
  <c r="V6139" i="1"/>
  <c r="X6139" i="1" s="1"/>
  <c r="Y6138" i="1"/>
  <c r="W6138" i="1"/>
  <c r="V6138" i="1"/>
  <c r="X6138" i="1" s="1"/>
  <c r="Y6137" i="1"/>
  <c r="W6137" i="1"/>
  <c r="V6137" i="1"/>
  <c r="X6137" i="1" s="1"/>
  <c r="Y6136" i="1"/>
  <c r="W6136" i="1"/>
  <c r="V6136" i="1"/>
  <c r="X6136" i="1" s="1"/>
  <c r="Y6135" i="1"/>
  <c r="W6135" i="1"/>
  <c r="V6135" i="1"/>
  <c r="X6135" i="1" s="1"/>
  <c r="Y6134" i="1"/>
  <c r="W6134" i="1"/>
  <c r="V6134" i="1"/>
  <c r="X6134" i="1" s="1"/>
  <c r="Y6133" i="1"/>
  <c r="W6133" i="1"/>
  <c r="V6133" i="1"/>
  <c r="X6133" i="1" s="1"/>
  <c r="Y6132" i="1"/>
  <c r="W6132" i="1"/>
  <c r="V6132" i="1"/>
  <c r="X6132" i="1" s="1"/>
  <c r="Y6131" i="1"/>
  <c r="W6131" i="1"/>
  <c r="V6131" i="1"/>
  <c r="X6131" i="1" s="1"/>
  <c r="Y6130" i="1"/>
  <c r="W6130" i="1"/>
  <c r="V6130" i="1"/>
  <c r="X6130" i="1" s="1"/>
  <c r="Y6129" i="1"/>
  <c r="W6129" i="1"/>
  <c r="V6129" i="1"/>
  <c r="X6129" i="1" s="1"/>
  <c r="Y6128" i="1"/>
  <c r="W6128" i="1"/>
  <c r="V6128" i="1"/>
  <c r="X6128" i="1" s="1"/>
  <c r="Y6127" i="1"/>
  <c r="W6127" i="1"/>
  <c r="V6127" i="1"/>
  <c r="X6127" i="1" s="1"/>
  <c r="Y6126" i="1"/>
  <c r="W6126" i="1"/>
  <c r="V6126" i="1"/>
  <c r="X6126" i="1" s="1"/>
  <c r="Y6125" i="1"/>
  <c r="W6125" i="1"/>
  <c r="V6125" i="1"/>
  <c r="X6125" i="1" s="1"/>
  <c r="Y6124" i="1"/>
  <c r="W6124" i="1"/>
  <c r="V6124" i="1"/>
  <c r="X6124" i="1" s="1"/>
  <c r="Y6123" i="1"/>
  <c r="W6123" i="1"/>
  <c r="V6123" i="1"/>
  <c r="X6123" i="1" s="1"/>
  <c r="Y6122" i="1"/>
  <c r="W6122" i="1"/>
  <c r="V6122" i="1"/>
  <c r="X6122" i="1" s="1"/>
  <c r="Y6121" i="1"/>
  <c r="W6121" i="1"/>
  <c r="V6121" i="1"/>
  <c r="X6121" i="1" s="1"/>
  <c r="Y6120" i="1"/>
  <c r="W6120" i="1"/>
  <c r="V6120" i="1"/>
  <c r="X6120" i="1" s="1"/>
  <c r="Y6119" i="1"/>
  <c r="W6119" i="1"/>
  <c r="V6119" i="1"/>
  <c r="X6119" i="1" s="1"/>
  <c r="Y6118" i="1"/>
  <c r="W6118" i="1"/>
  <c r="V6118" i="1"/>
  <c r="X6118" i="1" s="1"/>
  <c r="Y6117" i="1"/>
  <c r="W6117" i="1"/>
  <c r="V6117" i="1"/>
  <c r="X6117" i="1" s="1"/>
  <c r="Y6116" i="1"/>
  <c r="W6116" i="1"/>
  <c r="V6116" i="1"/>
  <c r="X6116" i="1" s="1"/>
  <c r="Y6115" i="1"/>
  <c r="W6115" i="1"/>
  <c r="V6115" i="1"/>
  <c r="X6115" i="1" s="1"/>
  <c r="Y6114" i="1"/>
  <c r="W6114" i="1"/>
  <c r="V6114" i="1"/>
  <c r="X6114" i="1" s="1"/>
  <c r="Y6113" i="1"/>
  <c r="W6113" i="1"/>
  <c r="V6113" i="1"/>
  <c r="X6113" i="1" s="1"/>
  <c r="Y6112" i="1"/>
  <c r="W6112" i="1"/>
  <c r="V6112" i="1"/>
  <c r="X6112" i="1" s="1"/>
  <c r="Y6111" i="1"/>
  <c r="W6111" i="1"/>
  <c r="V6111" i="1"/>
  <c r="X6111" i="1" s="1"/>
  <c r="Y6110" i="1"/>
  <c r="W6110" i="1"/>
  <c r="V6110" i="1"/>
  <c r="X6110" i="1" s="1"/>
  <c r="Y6109" i="1"/>
  <c r="W6109" i="1"/>
  <c r="V6109" i="1"/>
  <c r="X6109" i="1" s="1"/>
  <c r="Y6108" i="1"/>
  <c r="W6108" i="1"/>
  <c r="V6108" i="1"/>
  <c r="X6108" i="1" s="1"/>
  <c r="Y6107" i="1"/>
  <c r="W6107" i="1"/>
  <c r="V6107" i="1"/>
  <c r="X6107" i="1" s="1"/>
  <c r="Y6106" i="1"/>
  <c r="W6106" i="1"/>
  <c r="V6106" i="1"/>
  <c r="X6106" i="1" s="1"/>
  <c r="Y6105" i="1"/>
  <c r="W6105" i="1"/>
  <c r="V6105" i="1"/>
  <c r="X6105" i="1" s="1"/>
  <c r="Y6104" i="1"/>
  <c r="W6104" i="1"/>
  <c r="V6104" i="1"/>
  <c r="X6104" i="1" s="1"/>
  <c r="Y6103" i="1"/>
  <c r="W6103" i="1"/>
  <c r="V6103" i="1"/>
  <c r="X6103" i="1" s="1"/>
  <c r="Y6102" i="1"/>
  <c r="W6102" i="1"/>
  <c r="V6102" i="1"/>
  <c r="X6102" i="1" s="1"/>
  <c r="Y6101" i="1"/>
  <c r="W6101" i="1"/>
  <c r="V6101" i="1"/>
  <c r="X6101" i="1" s="1"/>
  <c r="Y6100" i="1"/>
  <c r="W6100" i="1"/>
  <c r="V6100" i="1"/>
  <c r="X6100" i="1" s="1"/>
  <c r="Y6099" i="1"/>
  <c r="W6099" i="1"/>
  <c r="V6099" i="1"/>
  <c r="X6099" i="1" s="1"/>
  <c r="Y6098" i="1"/>
  <c r="W6098" i="1"/>
  <c r="V6098" i="1"/>
  <c r="X6098" i="1" s="1"/>
  <c r="Y6097" i="1"/>
  <c r="W6097" i="1"/>
  <c r="V6097" i="1"/>
  <c r="X6097" i="1" s="1"/>
  <c r="Y6096" i="1"/>
  <c r="W6096" i="1"/>
  <c r="V6096" i="1"/>
  <c r="X6096" i="1" s="1"/>
  <c r="Y6095" i="1"/>
  <c r="W6095" i="1"/>
  <c r="V6095" i="1"/>
  <c r="X6095" i="1" s="1"/>
  <c r="Y6094" i="1"/>
  <c r="W6094" i="1"/>
  <c r="V6094" i="1"/>
  <c r="X6094" i="1" s="1"/>
  <c r="Y6093" i="1"/>
  <c r="W6093" i="1"/>
  <c r="V6093" i="1"/>
  <c r="X6093" i="1" s="1"/>
  <c r="Y6092" i="1"/>
  <c r="W6092" i="1"/>
  <c r="V6092" i="1"/>
  <c r="X6092" i="1" s="1"/>
  <c r="Y6091" i="1"/>
  <c r="W6091" i="1"/>
  <c r="V6091" i="1"/>
  <c r="X6091" i="1" s="1"/>
  <c r="Y6090" i="1"/>
  <c r="W6090" i="1"/>
  <c r="V6090" i="1"/>
  <c r="X6090" i="1" s="1"/>
  <c r="Y6089" i="1"/>
  <c r="W6089" i="1"/>
  <c r="V6089" i="1"/>
  <c r="X6089" i="1" s="1"/>
  <c r="Y6088" i="1"/>
  <c r="W6088" i="1"/>
  <c r="V6088" i="1"/>
  <c r="X6088" i="1" s="1"/>
  <c r="Y6087" i="1"/>
  <c r="W6087" i="1"/>
  <c r="V6087" i="1"/>
  <c r="X6087" i="1" s="1"/>
  <c r="Y6086" i="1"/>
  <c r="W6086" i="1"/>
  <c r="V6086" i="1"/>
  <c r="X6086" i="1" s="1"/>
  <c r="Y6085" i="1"/>
  <c r="W6085" i="1"/>
  <c r="V6085" i="1"/>
  <c r="X6085" i="1" s="1"/>
  <c r="Y6084" i="1"/>
  <c r="W6084" i="1"/>
  <c r="V6084" i="1"/>
  <c r="X6084" i="1" s="1"/>
  <c r="Y6083" i="1"/>
  <c r="W6083" i="1"/>
  <c r="V6083" i="1"/>
  <c r="X6083" i="1" s="1"/>
  <c r="Y6082" i="1"/>
  <c r="W6082" i="1"/>
  <c r="V6082" i="1"/>
  <c r="X6082" i="1" s="1"/>
  <c r="Y6081" i="1"/>
  <c r="W6081" i="1"/>
  <c r="V6081" i="1"/>
  <c r="X6081" i="1" s="1"/>
  <c r="Y6080" i="1"/>
  <c r="W6080" i="1"/>
  <c r="V6080" i="1"/>
  <c r="X6080" i="1" s="1"/>
  <c r="Y6079" i="1"/>
  <c r="W6079" i="1"/>
  <c r="V6079" i="1"/>
  <c r="X6079" i="1" s="1"/>
  <c r="Y6078" i="1"/>
  <c r="W6078" i="1"/>
  <c r="V6078" i="1"/>
  <c r="X6078" i="1" s="1"/>
  <c r="Y6077" i="1"/>
  <c r="W6077" i="1"/>
  <c r="V6077" i="1"/>
  <c r="X6077" i="1" s="1"/>
  <c r="Y6076" i="1"/>
  <c r="W6076" i="1"/>
  <c r="V6076" i="1"/>
  <c r="X6076" i="1" s="1"/>
  <c r="Y6075" i="1"/>
  <c r="W6075" i="1"/>
  <c r="V6075" i="1"/>
  <c r="X6075" i="1" s="1"/>
  <c r="Y6074" i="1"/>
  <c r="W6074" i="1"/>
  <c r="V6074" i="1"/>
  <c r="X6074" i="1" s="1"/>
  <c r="Y6073" i="1"/>
  <c r="W6073" i="1"/>
  <c r="V6073" i="1"/>
  <c r="X6073" i="1" s="1"/>
  <c r="Y6072" i="1"/>
  <c r="W6072" i="1"/>
  <c r="V6072" i="1"/>
  <c r="X6072" i="1" s="1"/>
  <c r="Y6071" i="1"/>
  <c r="W6071" i="1"/>
  <c r="V6071" i="1"/>
  <c r="X6071" i="1" s="1"/>
  <c r="Y6070" i="1"/>
  <c r="W6070" i="1"/>
  <c r="V6070" i="1"/>
  <c r="X6070" i="1" s="1"/>
  <c r="Y6069" i="1"/>
  <c r="W6069" i="1"/>
  <c r="V6069" i="1"/>
  <c r="X6069" i="1" s="1"/>
  <c r="Y6068" i="1"/>
  <c r="W6068" i="1"/>
  <c r="V6068" i="1"/>
  <c r="X6068" i="1" s="1"/>
  <c r="Y6067" i="1"/>
  <c r="W6067" i="1"/>
  <c r="V6067" i="1"/>
  <c r="X6067" i="1" s="1"/>
  <c r="Y6066" i="1"/>
  <c r="W6066" i="1"/>
  <c r="V6066" i="1"/>
  <c r="X6066" i="1" s="1"/>
  <c r="Y6065" i="1"/>
  <c r="W6065" i="1"/>
  <c r="V6065" i="1"/>
  <c r="X6065" i="1" s="1"/>
  <c r="Y6064" i="1"/>
  <c r="W6064" i="1"/>
  <c r="V6064" i="1"/>
  <c r="X6064" i="1" s="1"/>
  <c r="Y6063" i="1"/>
  <c r="W6063" i="1"/>
  <c r="V6063" i="1"/>
  <c r="X6063" i="1" s="1"/>
  <c r="Y6062" i="1"/>
  <c r="W6062" i="1"/>
  <c r="V6062" i="1"/>
  <c r="X6062" i="1" s="1"/>
  <c r="Y6061" i="1"/>
  <c r="W6061" i="1"/>
  <c r="V6061" i="1"/>
  <c r="X6061" i="1" s="1"/>
  <c r="Y6060" i="1"/>
  <c r="W6060" i="1"/>
  <c r="V6060" i="1"/>
  <c r="X6060" i="1" s="1"/>
  <c r="Y6059" i="1"/>
  <c r="W6059" i="1"/>
  <c r="V6059" i="1"/>
  <c r="X6059" i="1" s="1"/>
  <c r="Y6058" i="1"/>
  <c r="W6058" i="1"/>
  <c r="V6058" i="1"/>
  <c r="X6058" i="1" s="1"/>
  <c r="Y6057" i="1"/>
  <c r="W6057" i="1"/>
  <c r="V6057" i="1"/>
  <c r="X6057" i="1" s="1"/>
  <c r="Y6056" i="1"/>
  <c r="W6056" i="1"/>
  <c r="V6056" i="1"/>
  <c r="X6056" i="1" s="1"/>
  <c r="Y6055" i="1"/>
  <c r="W6055" i="1"/>
  <c r="V6055" i="1"/>
  <c r="X6055" i="1" s="1"/>
  <c r="Y6054" i="1"/>
  <c r="W6054" i="1"/>
  <c r="V6054" i="1"/>
  <c r="X6054" i="1" s="1"/>
  <c r="Y6053" i="1"/>
  <c r="W6053" i="1"/>
  <c r="V6053" i="1"/>
  <c r="X6053" i="1" s="1"/>
  <c r="Y6052" i="1"/>
  <c r="W6052" i="1"/>
  <c r="V6052" i="1"/>
  <c r="X6052" i="1" s="1"/>
  <c r="Y6051" i="1"/>
  <c r="W6051" i="1"/>
  <c r="V6051" i="1"/>
  <c r="X6051" i="1" s="1"/>
  <c r="Y6050" i="1"/>
  <c r="W6050" i="1"/>
  <c r="V6050" i="1"/>
  <c r="X6050" i="1" s="1"/>
  <c r="Y6049" i="1"/>
  <c r="W6049" i="1"/>
  <c r="V6049" i="1"/>
  <c r="X6049" i="1" s="1"/>
  <c r="Y6048" i="1"/>
  <c r="W6048" i="1"/>
  <c r="V6048" i="1"/>
  <c r="X6048" i="1" s="1"/>
  <c r="Y6047" i="1"/>
  <c r="W6047" i="1"/>
  <c r="V6047" i="1"/>
  <c r="X6047" i="1" s="1"/>
  <c r="Y6046" i="1"/>
  <c r="W6046" i="1"/>
  <c r="V6046" i="1"/>
  <c r="X6046" i="1" s="1"/>
  <c r="Y6045" i="1"/>
  <c r="W6045" i="1"/>
  <c r="V6045" i="1"/>
  <c r="X6045" i="1" s="1"/>
  <c r="Y6044" i="1"/>
  <c r="W6044" i="1"/>
  <c r="V6044" i="1"/>
  <c r="X6044" i="1" s="1"/>
  <c r="Y6043" i="1"/>
  <c r="W6043" i="1"/>
  <c r="V6043" i="1"/>
  <c r="X6043" i="1" s="1"/>
  <c r="Y6042" i="1"/>
  <c r="W6042" i="1"/>
  <c r="V6042" i="1"/>
  <c r="X6042" i="1" s="1"/>
  <c r="Y6041" i="1"/>
  <c r="W6041" i="1"/>
  <c r="V6041" i="1"/>
  <c r="X6041" i="1" s="1"/>
  <c r="Y6040" i="1"/>
  <c r="W6040" i="1"/>
  <c r="V6040" i="1"/>
  <c r="X6040" i="1" s="1"/>
  <c r="Y6039" i="1"/>
  <c r="W6039" i="1"/>
  <c r="V6039" i="1"/>
  <c r="X6039" i="1" s="1"/>
  <c r="Y6038" i="1"/>
  <c r="W6038" i="1"/>
  <c r="V6038" i="1"/>
  <c r="X6038" i="1" s="1"/>
  <c r="Y6037" i="1"/>
  <c r="W6037" i="1"/>
  <c r="V6037" i="1"/>
  <c r="X6037" i="1" s="1"/>
  <c r="Y6036" i="1"/>
  <c r="W6036" i="1"/>
  <c r="V6036" i="1"/>
  <c r="X6036" i="1" s="1"/>
  <c r="Y6035" i="1"/>
  <c r="W6035" i="1"/>
  <c r="V6035" i="1"/>
  <c r="X6035" i="1" s="1"/>
  <c r="Y6034" i="1"/>
  <c r="W6034" i="1"/>
  <c r="V6034" i="1"/>
  <c r="X6034" i="1" s="1"/>
  <c r="Y6033" i="1"/>
  <c r="W6033" i="1"/>
  <c r="V6033" i="1"/>
  <c r="X6033" i="1" s="1"/>
  <c r="Y6032" i="1"/>
  <c r="W6032" i="1"/>
  <c r="V6032" i="1"/>
  <c r="X6032" i="1" s="1"/>
  <c r="Y6031" i="1"/>
  <c r="W6031" i="1"/>
  <c r="V6031" i="1"/>
  <c r="X6031" i="1" s="1"/>
  <c r="Y6030" i="1"/>
  <c r="W6030" i="1"/>
  <c r="V6030" i="1"/>
  <c r="X6030" i="1" s="1"/>
  <c r="Y6029" i="1"/>
  <c r="W6029" i="1"/>
  <c r="V6029" i="1"/>
  <c r="X6029" i="1" s="1"/>
  <c r="Y6028" i="1"/>
  <c r="X6028" i="1"/>
  <c r="W6028" i="1"/>
  <c r="V6028" i="1"/>
  <c r="Y6027" i="1"/>
  <c r="W6027" i="1"/>
  <c r="V6027" i="1"/>
  <c r="X6027" i="1" s="1"/>
  <c r="Y6026" i="1"/>
  <c r="W6026" i="1"/>
  <c r="V6026" i="1"/>
  <c r="X6026" i="1" s="1"/>
  <c r="Y6025" i="1"/>
  <c r="W6025" i="1"/>
  <c r="V6025" i="1"/>
  <c r="X6025" i="1" s="1"/>
  <c r="Y6024" i="1"/>
  <c r="W6024" i="1"/>
  <c r="V6024" i="1"/>
  <c r="X6024" i="1" s="1"/>
  <c r="Y6023" i="1"/>
  <c r="W6023" i="1"/>
  <c r="V6023" i="1"/>
  <c r="X6023" i="1" s="1"/>
  <c r="Y6022" i="1"/>
  <c r="W6022" i="1"/>
  <c r="V6022" i="1"/>
  <c r="X6022" i="1" s="1"/>
  <c r="Y6021" i="1"/>
  <c r="W6021" i="1"/>
  <c r="V6021" i="1"/>
  <c r="X6021" i="1" s="1"/>
  <c r="Y6020" i="1"/>
  <c r="W6020" i="1"/>
  <c r="V6020" i="1"/>
  <c r="X6020" i="1" s="1"/>
  <c r="Y6019" i="1"/>
  <c r="W6019" i="1"/>
  <c r="V6019" i="1"/>
  <c r="X6019" i="1" s="1"/>
  <c r="Y6018" i="1"/>
  <c r="W6018" i="1"/>
  <c r="V6018" i="1"/>
  <c r="X6018" i="1" s="1"/>
  <c r="Y6017" i="1"/>
  <c r="W6017" i="1"/>
  <c r="V6017" i="1"/>
  <c r="X6017" i="1" s="1"/>
  <c r="Y6016" i="1"/>
  <c r="W6016" i="1"/>
  <c r="V6016" i="1"/>
  <c r="X6016" i="1" s="1"/>
  <c r="Y6015" i="1"/>
  <c r="W6015" i="1"/>
  <c r="V6015" i="1"/>
  <c r="X6015" i="1" s="1"/>
  <c r="Y6014" i="1"/>
  <c r="W6014" i="1"/>
  <c r="V6014" i="1"/>
  <c r="X6014" i="1" s="1"/>
  <c r="Y6013" i="1"/>
  <c r="W6013" i="1"/>
  <c r="V6013" i="1"/>
  <c r="X6013" i="1" s="1"/>
  <c r="Y6012" i="1"/>
  <c r="W6012" i="1"/>
  <c r="V6012" i="1"/>
  <c r="X6012" i="1" s="1"/>
  <c r="Y6011" i="1"/>
  <c r="W6011" i="1"/>
  <c r="V6011" i="1"/>
  <c r="X6011" i="1" s="1"/>
  <c r="Y6010" i="1"/>
  <c r="W6010" i="1"/>
  <c r="V6010" i="1"/>
  <c r="X6010" i="1" s="1"/>
  <c r="Y6009" i="1"/>
  <c r="W6009" i="1"/>
  <c r="V6009" i="1"/>
  <c r="X6009" i="1" s="1"/>
  <c r="Y6008" i="1"/>
  <c r="W6008" i="1"/>
  <c r="V6008" i="1"/>
  <c r="X6008" i="1" s="1"/>
  <c r="Y6007" i="1"/>
  <c r="W6007" i="1"/>
  <c r="V6007" i="1"/>
  <c r="X6007" i="1" s="1"/>
  <c r="Y6006" i="1"/>
  <c r="W6006" i="1"/>
  <c r="V6006" i="1"/>
  <c r="X6006" i="1" s="1"/>
  <c r="Y6005" i="1"/>
  <c r="W6005" i="1"/>
  <c r="V6005" i="1"/>
  <c r="X6005" i="1" s="1"/>
  <c r="Y6004" i="1"/>
  <c r="W6004" i="1"/>
  <c r="V6004" i="1"/>
  <c r="X6004" i="1" s="1"/>
  <c r="Y6003" i="1"/>
  <c r="W6003" i="1"/>
  <c r="V6003" i="1"/>
  <c r="X6003" i="1" s="1"/>
  <c r="Y6002" i="1"/>
  <c r="W6002" i="1"/>
  <c r="V6002" i="1"/>
  <c r="X6002" i="1" s="1"/>
  <c r="Y6001" i="1"/>
  <c r="W6001" i="1"/>
  <c r="V6001" i="1"/>
  <c r="X6001" i="1" s="1"/>
  <c r="Y6000" i="1"/>
  <c r="W6000" i="1"/>
  <c r="V6000" i="1"/>
  <c r="X6000" i="1" s="1"/>
  <c r="Y5999" i="1"/>
  <c r="W5999" i="1"/>
  <c r="V5999" i="1"/>
  <c r="X5999" i="1" s="1"/>
  <c r="Y5998" i="1"/>
  <c r="W5998" i="1"/>
  <c r="V5998" i="1"/>
  <c r="X5998" i="1" s="1"/>
  <c r="Y5997" i="1"/>
  <c r="W5997" i="1"/>
  <c r="V5997" i="1"/>
  <c r="X5997" i="1" s="1"/>
  <c r="Y5996" i="1"/>
  <c r="W5996" i="1"/>
  <c r="V5996" i="1"/>
  <c r="X5996" i="1" s="1"/>
  <c r="Y5995" i="1"/>
  <c r="W5995" i="1"/>
  <c r="V5995" i="1"/>
  <c r="X5995" i="1" s="1"/>
  <c r="Y5994" i="1"/>
  <c r="W5994" i="1"/>
  <c r="V5994" i="1"/>
  <c r="X5994" i="1" s="1"/>
  <c r="Y5993" i="1"/>
  <c r="W5993" i="1"/>
  <c r="V5993" i="1"/>
  <c r="X5993" i="1" s="1"/>
  <c r="Y5992" i="1"/>
  <c r="W5992" i="1"/>
  <c r="V5992" i="1"/>
  <c r="X5992" i="1" s="1"/>
  <c r="Y5991" i="1"/>
  <c r="W5991" i="1"/>
  <c r="V5991" i="1"/>
  <c r="X5991" i="1" s="1"/>
  <c r="Y5990" i="1"/>
  <c r="W5990" i="1"/>
  <c r="V5990" i="1"/>
  <c r="X5990" i="1" s="1"/>
  <c r="Y5989" i="1"/>
  <c r="W5989" i="1"/>
  <c r="V5989" i="1"/>
  <c r="X5989" i="1" s="1"/>
  <c r="Y5988" i="1"/>
  <c r="W5988" i="1"/>
  <c r="V5988" i="1"/>
  <c r="X5988" i="1" s="1"/>
  <c r="Y5987" i="1"/>
  <c r="W5987" i="1"/>
  <c r="V5987" i="1"/>
  <c r="X5987" i="1" s="1"/>
  <c r="Y5986" i="1"/>
  <c r="W5986" i="1"/>
  <c r="V5986" i="1"/>
  <c r="X5986" i="1" s="1"/>
  <c r="Y5985" i="1"/>
  <c r="W5985" i="1"/>
  <c r="V5985" i="1"/>
  <c r="X5985" i="1" s="1"/>
  <c r="Y5984" i="1"/>
  <c r="W5984" i="1"/>
  <c r="V5984" i="1"/>
  <c r="X5984" i="1" s="1"/>
  <c r="Y5983" i="1"/>
  <c r="W5983" i="1"/>
  <c r="V5983" i="1"/>
  <c r="X5983" i="1" s="1"/>
  <c r="Y5982" i="1"/>
  <c r="W5982" i="1"/>
  <c r="V5982" i="1"/>
  <c r="X5982" i="1" s="1"/>
  <c r="Y5981" i="1"/>
  <c r="W5981" i="1"/>
  <c r="V5981" i="1"/>
  <c r="X5981" i="1" s="1"/>
  <c r="Y5980" i="1"/>
  <c r="W5980" i="1"/>
  <c r="V5980" i="1"/>
  <c r="X5980" i="1" s="1"/>
  <c r="Y5979" i="1"/>
  <c r="W5979" i="1"/>
  <c r="V5979" i="1"/>
  <c r="X5979" i="1" s="1"/>
  <c r="Y5978" i="1"/>
  <c r="W5978" i="1"/>
  <c r="V5978" i="1"/>
  <c r="X5978" i="1" s="1"/>
  <c r="Y5977" i="1"/>
  <c r="W5977" i="1"/>
  <c r="V5977" i="1"/>
  <c r="X5977" i="1" s="1"/>
  <c r="Y5976" i="1"/>
  <c r="W5976" i="1"/>
  <c r="V5976" i="1"/>
  <c r="X5976" i="1" s="1"/>
  <c r="Y5975" i="1"/>
  <c r="W5975" i="1"/>
  <c r="V5975" i="1"/>
  <c r="X5975" i="1" s="1"/>
  <c r="Y5974" i="1"/>
  <c r="W5974" i="1"/>
  <c r="V5974" i="1"/>
  <c r="X5974" i="1" s="1"/>
  <c r="Y5973" i="1"/>
  <c r="W5973" i="1"/>
  <c r="V5973" i="1"/>
  <c r="X5973" i="1" s="1"/>
  <c r="Y5972" i="1"/>
  <c r="W5972" i="1"/>
  <c r="V5972" i="1"/>
  <c r="X5972" i="1" s="1"/>
  <c r="Y5971" i="1"/>
  <c r="W5971" i="1"/>
  <c r="V5971" i="1"/>
  <c r="X5971" i="1" s="1"/>
  <c r="Y5970" i="1"/>
  <c r="W5970" i="1"/>
  <c r="V5970" i="1"/>
  <c r="X5970" i="1" s="1"/>
  <c r="Y5969" i="1"/>
  <c r="W5969" i="1"/>
  <c r="V5969" i="1"/>
  <c r="X5969" i="1" s="1"/>
  <c r="Y5968" i="1"/>
  <c r="W5968" i="1"/>
  <c r="V5968" i="1"/>
  <c r="X5968" i="1" s="1"/>
  <c r="Y5967" i="1"/>
  <c r="W5967" i="1"/>
  <c r="V5967" i="1"/>
  <c r="X5967" i="1" s="1"/>
  <c r="Y5966" i="1"/>
  <c r="W5966" i="1"/>
  <c r="V5966" i="1"/>
  <c r="X5966" i="1" s="1"/>
  <c r="Y5965" i="1"/>
  <c r="W5965" i="1"/>
  <c r="V5965" i="1"/>
  <c r="X5965" i="1" s="1"/>
  <c r="Y5964" i="1"/>
  <c r="W5964" i="1"/>
  <c r="V5964" i="1"/>
  <c r="X5964" i="1" s="1"/>
  <c r="Y5963" i="1"/>
  <c r="W5963" i="1"/>
  <c r="V5963" i="1"/>
  <c r="X5963" i="1" s="1"/>
  <c r="Y5962" i="1"/>
  <c r="W5962" i="1"/>
  <c r="V5962" i="1"/>
  <c r="X5962" i="1" s="1"/>
  <c r="Y5961" i="1"/>
  <c r="W5961" i="1"/>
  <c r="V5961" i="1"/>
  <c r="X5961" i="1" s="1"/>
  <c r="Y5960" i="1"/>
  <c r="W5960" i="1"/>
  <c r="V5960" i="1"/>
  <c r="X5960" i="1" s="1"/>
  <c r="Y5959" i="1"/>
  <c r="W5959" i="1"/>
  <c r="V5959" i="1"/>
  <c r="X5959" i="1" s="1"/>
  <c r="Y5958" i="1"/>
  <c r="W5958" i="1"/>
  <c r="V5958" i="1"/>
  <c r="X5958" i="1" s="1"/>
  <c r="Y5957" i="1"/>
  <c r="W5957" i="1"/>
  <c r="V5957" i="1"/>
  <c r="X5957" i="1" s="1"/>
  <c r="Y5956" i="1"/>
  <c r="W5956" i="1"/>
  <c r="V5956" i="1"/>
  <c r="X5956" i="1" s="1"/>
  <c r="Y5955" i="1"/>
  <c r="W5955" i="1"/>
  <c r="V5955" i="1"/>
  <c r="X5955" i="1" s="1"/>
  <c r="Y5954" i="1"/>
  <c r="W5954" i="1"/>
  <c r="V5954" i="1"/>
  <c r="X5954" i="1" s="1"/>
  <c r="Y5953" i="1"/>
  <c r="W5953" i="1"/>
  <c r="V5953" i="1"/>
  <c r="X5953" i="1" s="1"/>
  <c r="Y5952" i="1"/>
  <c r="W5952" i="1"/>
  <c r="V5952" i="1"/>
  <c r="X5952" i="1" s="1"/>
  <c r="Y5951" i="1"/>
  <c r="W5951" i="1"/>
  <c r="V5951" i="1"/>
  <c r="X5951" i="1" s="1"/>
  <c r="Y5950" i="1"/>
  <c r="W5950" i="1"/>
  <c r="V5950" i="1"/>
  <c r="X5950" i="1" s="1"/>
  <c r="Y5949" i="1"/>
  <c r="W5949" i="1"/>
  <c r="V5949" i="1"/>
  <c r="X5949" i="1" s="1"/>
  <c r="Y5948" i="1"/>
  <c r="W5948" i="1"/>
  <c r="V5948" i="1"/>
  <c r="X5948" i="1" s="1"/>
  <c r="Y5947" i="1"/>
  <c r="W5947" i="1"/>
  <c r="V5947" i="1"/>
  <c r="X5947" i="1" s="1"/>
  <c r="Y5946" i="1"/>
  <c r="W5946" i="1"/>
  <c r="V5946" i="1"/>
  <c r="X5946" i="1" s="1"/>
  <c r="Y5945" i="1"/>
  <c r="W5945" i="1"/>
  <c r="V5945" i="1"/>
  <c r="X5945" i="1" s="1"/>
  <c r="Y5944" i="1"/>
  <c r="W5944" i="1"/>
  <c r="V5944" i="1"/>
  <c r="X5944" i="1" s="1"/>
  <c r="Y5943" i="1"/>
  <c r="W5943" i="1"/>
  <c r="V5943" i="1"/>
  <c r="X5943" i="1" s="1"/>
  <c r="Y5942" i="1"/>
  <c r="W5942" i="1"/>
  <c r="V5942" i="1"/>
  <c r="X5942" i="1" s="1"/>
  <c r="Y5941" i="1"/>
  <c r="W5941" i="1"/>
  <c r="V5941" i="1"/>
  <c r="X5941" i="1" s="1"/>
  <c r="Y5940" i="1"/>
  <c r="W5940" i="1"/>
  <c r="V5940" i="1"/>
  <c r="X5940" i="1" s="1"/>
  <c r="Y5939" i="1"/>
  <c r="W5939" i="1"/>
  <c r="V5939" i="1"/>
  <c r="X5939" i="1" s="1"/>
  <c r="Y5938" i="1"/>
  <c r="W5938" i="1"/>
  <c r="V5938" i="1"/>
  <c r="X5938" i="1" s="1"/>
  <c r="Y5937" i="1"/>
  <c r="W5937" i="1"/>
  <c r="V5937" i="1"/>
  <c r="X5937" i="1" s="1"/>
  <c r="Y5936" i="1"/>
  <c r="W5936" i="1"/>
  <c r="V5936" i="1"/>
  <c r="X5936" i="1" s="1"/>
  <c r="Y5935" i="1"/>
  <c r="W5935" i="1"/>
  <c r="V5935" i="1"/>
  <c r="X5935" i="1" s="1"/>
  <c r="Y5934" i="1"/>
  <c r="W5934" i="1"/>
  <c r="V5934" i="1"/>
  <c r="X5934" i="1" s="1"/>
  <c r="Y5933" i="1"/>
  <c r="W5933" i="1"/>
  <c r="V5933" i="1"/>
  <c r="X5933" i="1" s="1"/>
  <c r="Y5932" i="1"/>
  <c r="W5932" i="1"/>
  <c r="V5932" i="1"/>
  <c r="X5932" i="1" s="1"/>
  <c r="Y5931" i="1"/>
  <c r="W5931" i="1"/>
  <c r="V5931" i="1"/>
  <c r="X5931" i="1" s="1"/>
  <c r="Y5930" i="1"/>
  <c r="W5930" i="1"/>
  <c r="V5930" i="1"/>
  <c r="X5930" i="1" s="1"/>
  <c r="Y5929" i="1"/>
  <c r="W5929" i="1"/>
  <c r="V5929" i="1"/>
  <c r="X5929" i="1" s="1"/>
  <c r="Y5928" i="1"/>
  <c r="W5928" i="1"/>
  <c r="V5928" i="1"/>
  <c r="X5928" i="1" s="1"/>
  <c r="Y5927" i="1"/>
  <c r="W5927" i="1"/>
  <c r="V5927" i="1"/>
  <c r="X5927" i="1" s="1"/>
  <c r="Y5926" i="1"/>
  <c r="X5926" i="1"/>
  <c r="W5926" i="1"/>
  <c r="V5926" i="1"/>
  <c r="Y5925" i="1"/>
  <c r="W5925" i="1"/>
  <c r="V5925" i="1"/>
  <c r="X5925" i="1" s="1"/>
  <c r="Y5924" i="1"/>
  <c r="W5924" i="1"/>
  <c r="V5924" i="1"/>
  <c r="X5924" i="1" s="1"/>
  <c r="Y5923" i="1"/>
  <c r="W5923" i="1"/>
  <c r="V5923" i="1"/>
  <c r="X5923" i="1" s="1"/>
  <c r="Y5922" i="1"/>
  <c r="W5922" i="1"/>
  <c r="V5922" i="1"/>
  <c r="X5922" i="1" s="1"/>
  <c r="Y5921" i="1"/>
  <c r="W5921" i="1"/>
  <c r="V5921" i="1"/>
  <c r="X5921" i="1" s="1"/>
  <c r="Y5920" i="1"/>
  <c r="W5920" i="1"/>
  <c r="V5920" i="1"/>
  <c r="X5920" i="1" s="1"/>
  <c r="Y5919" i="1"/>
  <c r="W5919" i="1"/>
  <c r="V5919" i="1"/>
  <c r="X5919" i="1" s="1"/>
  <c r="Y5918" i="1"/>
  <c r="W5918" i="1"/>
  <c r="V5918" i="1"/>
  <c r="X5918" i="1" s="1"/>
  <c r="Y5917" i="1"/>
  <c r="W5917" i="1"/>
  <c r="V5917" i="1"/>
  <c r="X5917" i="1" s="1"/>
  <c r="Y5916" i="1"/>
  <c r="X5916" i="1"/>
  <c r="W5916" i="1"/>
  <c r="V5916" i="1"/>
  <c r="Y5915" i="1"/>
  <c r="W5915" i="1"/>
  <c r="V5915" i="1"/>
  <c r="X5915" i="1" s="1"/>
  <c r="Y5914" i="1"/>
  <c r="W5914" i="1"/>
  <c r="V5914" i="1"/>
  <c r="X5914" i="1" s="1"/>
  <c r="Y5913" i="1"/>
  <c r="W5913" i="1"/>
  <c r="V5913" i="1"/>
  <c r="X5913" i="1" s="1"/>
  <c r="Y5912" i="1"/>
  <c r="W5912" i="1"/>
  <c r="V5912" i="1"/>
  <c r="X5912" i="1" s="1"/>
  <c r="Y5911" i="1"/>
  <c r="W5911" i="1"/>
  <c r="V5911" i="1"/>
  <c r="X5911" i="1" s="1"/>
  <c r="Y5910" i="1"/>
  <c r="W5910" i="1"/>
  <c r="V5910" i="1"/>
  <c r="X5910" i="1" s="1"/>
  <c r="Y5909" i="1"/>
  <c r="W5909" i="1"/>
  <c r="V5909" i="1"/>
  <c r="X5909" i="1" s="1"/>
  <c r="Y5908" i="1"/>
  <c r="W5908" i="1"/>
  <c r="V5908" i="1"/>
  <c r="X5908" i="1" s="1"/>
  <c r="Y5907" i="1"/>
  <c r="W5907" i="1"/>
  <c r="V5907" i="1"/>
  <c r="X5907" i="1" s="1"/>
  <c r="Y5906" i="1"/>
  <c r="W5906" i="1"/>
  <c r="V5906" i="1"/>
  <c r="X5906" i="1" s="1"/>
  <c r="Y5905" i="1"/>
  <c r="X5905" i="1"/>
  <c r="W5905" i="1"/>
  <c r="V5905" i="1"/>
  <c r="Y5904" i="1"/>
  <c r="X5904" i="1"/>
  <c r="W5904" i="1"/>
  <c r="V5904" i="1"/>
  <c r="Y5903" i="1"/>
  <c r="W5903" i="1"/>
  <c r="V5903" i="1"/>
  <c r="X5903" i="1" s="1"/>
  <c r="Y5902" i="1"/>
  <c r="W5902" i="1"/>
  <c r="V5902" i="1"/>
  <c r="X5902" i="1" s="1"/>
  <c r="Y5901" i="1"/>
  <c r="W5901" i="1"/>
  <c r="V5901" i="1"/>
  <c r="X5901" i="1" s="1"/>
  <c r="Y5900" i="1"/>
  <c r="W5900" i="1"/>
  <c r="V5900" i="1"/>
  <c r="X5900" i="1" s="1"/>
  <c r="Y5899" i="1"/>
  <c r="W5899" i="1"/>
  <c r="V5899" i="1"/>
  <c r="X5899" i="1" s="1"/>
  <c r="Y5898" i="1"/>
  <c r="W5898" i="1"/>
  <c r="V5898" i="1"/>
  <c r="X5898" i="1" s="1"/>
  <c r="Y5897" i="1"/>
  <c r="W5897" i="1"/>
  <c r="V5897" i="1"/>
  <c r="X5897" i="1" s="1"/>
  <c r="Y5896" i="1"/>
  <c r="W5896" i="1"/>
  <c r="V5896" i="1"/>
  <c r="X5896" i="1" s="1"/>
  <c r="Y5895" i="1"/>
  <c r="W5895" i="1"/>
  <c r="V5895" i="1"/>
  <c r="X5895" i="1" s="1"/>
  <c r="Y5894" i="1"/>
  <c r="W5894" i="1"/>
  <c r="V5894" i="1"/>
  <c r="X5894" i="1" s="1"/>
  <c r="Y5893" i="1"/>
  <c r="X5893" i="1"/>
  <c r="W5893" i="1"/>
  <c r="V5893" i="1"/>
  <c r="Y5892" i="1"/>
  <c r="W5892" i="1"/>
  <c r="V5892" i="1"/>
  <c r="X5892" i="1" s="1"/>
  <c r="Y5891" i="1"/>
  <c r="W5891" i="1"/>
  <c r="V5891" i="1"/>
  <c r="X5891" i="1" s="1"/>
  <c r="Y5890" i="1"/>
  <c r="X5890" i="1"/>
  <c r="W5890" i="1"/>
  <c r="V5890" i="1"/>
  <c r="Y5889" i="1"/>
  <c r="W5889" i="1"/>
  <c r="V5889" i="1"/>
  <c r="X5889" i="1" s="1"/>
  <c r="Y5888" i="1"/>
  <c r="W5888" i="1"/>
  <c r="V5888" i="1"/>
  <c r="X5888" i="1" s="1"/>
  <c r="Y5887" i="1"/>
  <c r="W5887" i="1"/>
  <c r="V5887" i="1"/>
  <c r="X5887" i="1" s="1"/>
  <c r="Y5886" i="1"/>
  <c r="W5886" i="1"/>
  <c r="V5886" i="1"/>
  <c r="X5886" i="1" s="1"/>
  <c r="Y5885" i="1"/>
  <c r="W5885" i="1"/>
  <c r="V5885" i="1"/>
  <c r="X5885" i="1" s="1"/>
  <c r="Y5884" i="1"/>
  <c r="W5884" i="1"/>
  <c r="V5884" i="1"/>
  <c r="X5884" i="1" s="1"/>
  <c r="Y5883" i="1"/>
  <c r="W5883" i="1"/>
  <c r="V5883" i="1"/>
  <c r="X5883" i="1" s="1"/>
  <c r="Y5882" i="1"/>
  <c r="W5882" i="1"/>
  <c r="V5882" i="1"/>
  <c r="X5882" i="1" s="1"/>
  <c r="Y5881" i="1"/>
  <c r="X5881" i="1"/>
  <c r="W5881" i="1"/>
  <c r="V5881" i="1"/>
  <c r="Y5880" i="1"/>
  <c r="W5880" i="1"/>
  <c r="V5880" i="1"/>
  <c r="X5880" i="1" s="1"/>
  <c r="Y5879" i="1"/>
  <c r="W5879" i="1"/>
  <c r="V5879" i="1"/>
  <c r="X5879" i="1" s="1"/>
  <c r="Y5878" i="1"/>
  <c r="X5878" i="1"/>
  <c r="W5878" i="1"/>
  <c r="V5878" i="1"/>
  <c r="Y5877" i="1"/>
  <c r="W5877" i="1"/>
  <c r="V5877" i="1"/>
  <c r="X5877" i="1" s="1"/>
  <c r="Y5876" i="1"/>
  <c r="W5876" i="1"/>
  <c r="V5876" i="1"/>
  <c r="X5876" i="1" s="1"/>
  <c r="Y5875" i="1"/>
  <c r="W5875" i="1"/>
  <c r="V5875" i="1"/>
  <c r="X5875" i="1" s="1"/>
  <c r="Y5874" i="1"/>
  <c r="W5874" i="1"/>
  <c r="V5874" i="1"/>
  <c r="X5874" i="1" s="1"/>
  <c r="Y5873" i="1"/>
  <c r="W5873" i="1"/>
  <c r="V5873" i="1"/>
  <c r="X5873" i="1" s="1"/>
  <c r="Y5872" i="1"/>
  <c r="W5872" i="1"/>
  <c r="V5872" i="1"/>
  <c r="X5872" i="1" s="1"/>
  <c r="Y5871" i="1"/>
  <c r="W5871" i="1"/>
  <c r="V5871" i="1"/>
  <c r="X5871" i="1" s="1"/>
  <c r="Y5870" i="1"/>
  <c r="W5870" i="1"/>
  <c r="V5870" i="1"/>
  <c r="X5870" i="1" s="1"/>
  <c r="Y5869" i="1"/>
  <c r="W5869" i="1"/>
  <c r="V5869" i="1"/>
  <c r="X5869" i="1" s="1"/>
  <c r="Y5868" i="1"/>
  <c r="W5868" i="1"/>
  <c r="V5868" i="1"/>
  <c r="X5868" i="1" s="1"/>
  <c r="Y5867" i="1"/>
  <c r="W5867" i="1"/>
  <c r="V5867" i="1"/>
  <c r="X5867" i="1" s="1"/>
  <c r="Y5866" i="1"/>
  <c r="W5866" i="1"/>
  <c r="V5866" i="1"/>
  <c r="X5866" i="1" s="1"/>
  <c r="Y5865" i="1"/>
  <c r="W5865" i="1"/>
  <c r="V5865" i="1"/>
  <c r="X5865" i="1" s="1"/>
  <c r="Y5864" i="1"/>
  <c r="W5864" i="1"/>
  <c r="V5864" i="1"/>
  <c r="X5864" i="1" s="1"/>
  <c r="Y5863" i="1"/>
  <c r="W5863" i="1"/>
  <c r="V5863" i="1"/>
  <c r="X5863" i="1" s="1"/>
  <c r="Y5862" i="1"/>
  <c r="W5862" i="1"/>
  <c r="V5862" i="1"/>
  <c r="X5862" i="1" s="1"/>
  <c r="Y5861" i="1"/>
  <c r="W5861" i="1"/>
  <c r="V5861" i="1"/>
  <c r="X5861" i="1" s="1"/>
  <c r="Y5860" i="1"/>
  <c r="W5860" i="1"/>
  <c r="V5860" i="1"/>
  <c r="X5860" i="1" s="1"/>
  <c r="Y5859" i="1"/>
  <c r="W5859" i="1"/>
  <c r="V5859" i="1"/>
  <c r="X5859" i="1" s="1"/>
  <c r="Y5858" i="1"/>
  <c r="W5858" i="1"/>
  <c r="V5858" i="1"/>
  <c r="X5858" i="1" s="1"/>
  <c r="Y5857" i="1"/>
  <c r="X5857" i="1"/>
  <c r="W5857" i="1"/>
  <c r="V5857" i="1"/>
  <c r="Y5856" i="1"/>
  <c r="W5856" i="1"/>
  <c r="V5856" i="1"/>
  <c r="X5856" i="1" s="1"/>
  <c r="Y5855" i="1"/>
  <c r="W5855" i="1"/>
  <c r="V5855" i="1"/>
  <c r="X5855" i="1" s="1"/>
  <c r="Y5854" i="1"/>
  <c r="W5854" i="1"/>
  <c r="V5854" i="1"/>
  <c r="X5854" i="1" s="1"/>
  <c r="Y5853" i="1"/>
  <c r="X5853" i="1"/>
  <c r="W5853" i="1"/>
  <c r="V5853" i="1"/>
  <c r="Y5852" i="1"/>
  <c r="W5852" i="1"/>
  <c r="V5852" i="1"/>
  <c r="X5852" i="1" s="1"/>
  <c r="Y5851" i="1"/>
  <c r="W5851" i="1"/>
  <c r="V5851" i="1"/>
  <c r="X5851" i="1" s="1"/>
  <c r="Y5850" i="1"/>
  <c r="W5850" i="1"/>
  <c r="V5850" i="1"/>
  <c r="X5850" i="1" s="1"/>
  <c r="Y5849" i="1"/>
  <c r="W5849" i="1"/>
  <c r="V5849" i="1"/>
  <c r="X5849" i="1" s="1"/>
  <c r="Y5848" i="1"/>
  <c r="W5848" i="1"/>
  <c r="V5848" i="1"/>
  <c r="X5848" i="1" s="1"/>
  <c r="Y5847" i="1"/>
  <c r="W5847" i="1"/>
  <c r="V5847" i="1"/>
  <c r="X5847" i="1" s="1"/>
  <c r="Y5846" i="1"/>
  <c r="W5846" i="1"/>
  <c r="V5846" i="1"/>
  <c r="X5846" i="1" s="1"/>
  <c r="Y5845" i="1"/>
  <c r="X5845" i="1"/>
  <c r="W5845" i="1"/>
  <c r="V5845" i="1"/>
  <c r="Y5844" i="1"/>
  <c r="W5844" i="1"/>
  <c r="V5844" i="1"/>
  <c r="X5844" i="1" s="1"/>
  <c r="Y5843" i="1"/>
  <c r="W5843" i="1"/>
  <c r="V5843" i="1"/>
  <c r="X5843" i="1" s="1"/>
  <c r="Y5842" i="1"/>
  <c r="W5842" i="1"/>
  <c r="V5842" i="1"/>
  <c r="X5842" i="1" s="1"/>
  <c r="Y5841" i="1"/>
  <c r="X5841" i="1"/>
  <c r="W5841" i="1"/>
  <c r="V5841" i="1"/>
  <c r="Y5840" i="1"/>
  <c r="W5840" i="1"/>
  <c r="V5840" i="1"/>
  <c r="X5840" i="1" s="1"/>
  <c r="Y5839" i="1"/>
  <c r="W5839" i="1"/>
  <c r="V5839" i="1"/>
  <c r="X5839" i="1" s="1"/>
  <c r="Y5838" i="1"/>
  <c r="W5838" i="1"/>
  <c r="V5838" i="1"/>
  <c r="X5838" i="1" s="1"/>
  <c r="Y5837" i="1"/>
  <c r="W5837" i="1"/>
  <c r="V5837" i="1"/>
  <c r="X5837" i="1" s="1"/>
  <c r="Y5836" i="1"/>
  <c r="W5836" i="1"/>
  <c r="V5836" i="1"/>
  <c r="X5836" i="1" s="1"/>
  <c r="Y5835" i="1"/>
  <c r="X5835" i="1"/>
  <c r="W5835" i="1"/>
  <c r="V5835" i="1"/>
  <c r="Y5834" i="1"/>
  <c r="W5834" i="1"/>
  <c r="V5834" i="1"/>
  <c r="X5834" i="1" s="1"/>
  <c r="Y5833" i="1"/>
  <c r="W5833" i="1"/>
  <c r="V5833" i="1"/>
  <c r="X5833" i="1" s="1"/>
  <c r="Y5832" i="1"/>
  <c r="W5832" i="1"/>
  <c r="V5832" i="1"/>
  <c r="X5832" i="1" s="1"/>
  <c r="Y5831" i="1"/>
  <c r="W5831" i="1"/>
  <c r="V5831" i="1"/>
  <c r="X5831" i="1" s="1"/>
  <c r="Y5830" i="1"/>
  <c r="W5830" i="1"/>
  <c r="V5830" i="1"/>
  <c r="X5830" i="1" s="1"/>
  <c r="Y5829" i="1"/>
  <c r="X5829" i="1"/>
  <c r="W5829" i="1"/>
  <c r="V5829" i="1"/>
  <c r="Y5828" i="1"/>
  <c r="W5828" i="1"/>
  <c r="V5828" i="1"/>
  <c r="X5828" i="1" s="1"/>
  <c r="Y5827" i="1"/>
  <c r="W5827" i="1"/>
  <c r="V5827" i="1"/>
  <c r="X5827" i="1" s="1"/>
  <c r="Y5826" i="1"/>
  <c r="W5826" i="1"/>
  <c r="V5826" i="1"/>
  <c r="X5826" i="1" s="1"/>
  <c r="Y5825" i="1"/>
  <c r="W5825" i="1"/>
  <c r="V5825" i="1"/>
  <c r="X5825" i="1" s="1"/>
  <c r="Y5824" i="1"/>
  <c r="X5824" i="1"/>
  <c r="W5824" i="1"/>
  <c r="V5824" i="1"/>
  <c r="Y5823" i="1"/>
  <c r="W5823" i="1"/>
  <c r="V5823" i="1"/>
  <c r="X5823" i="1" s="1"/>
  <c r="Y5822" i="1"/>
  <c r="W5822" i="1"/>
  <c r="V5822" i="1"/>
  <c r="X5822" i="1" s="1"/>
  <c r="Y5821" i="1"/>
  <c r="X5821" i="1"/>
  <c r="W5821" i="1"/>
  <c r="V5821" i="1"/>
  <c r="Y5820" i="1"/>
  <c r="W5820" i="1"/>
  <c r="V5820" i="1"/>
  <c r="X5820" i="1" s="1"/>
  <c r="Y5819" i="1"/>
  <c r="W5819" i="1"/>
  <c r="V5819" i="1"/>
  <c r="X5819" i="1" s="1"/>
  <c r="Y5818" i="1"/>
  <c r="X5818" i="1"/>
  <c r="W5818" i="1"/>
  <c r="V5818" i="1"/>
  <c r="Y5817" i="1"/>
  <c r="W5817" i="1"/>
  <c r="V5817" i="1"/>
  <c r="X5817" i="1" s="1"/>
  <c r="Y5816" i="1"/>
  <c r="W5816" i="1"/>
  <c r="V5816" i="1"/>
  <c r="X5816" i="1" s="1"/>
  <c r="Y5815" i="1"/>
  <c r="W5815" i="1"/>
  <c r="V5815" i="1"/>
  <c r="X5815" i="1" s="1"/>
  <c r="Y5814" i="1"/>
  <c r="W5814" i="1"/>
  <c r="V5814" i="1"/>
  <c r="X5814" i="1" s="1"/>
  <c r="Y5813" i="1"/>
  <c r="W5813" i="1"/>
  <c r="V5813" i="1"/>
  <c r="X5813" i="1" s="1"/>
  <c r="Y5812" i="1"/>
  <c r="W5812" i="1"/>
  <c r="V5812" i="1"/>
  <c r="X5812" i="1" s="1"/>
  <c r="Y5811" i="1"/>
  <c r="X5811" i="1"/>
  <c r="W5811" i="1"/>
  <c r="V5811" i="1"/>
  <c r="Y5810" i="1"/>
  <c r="W5810" i="1"/>
  <c r="V5810" i="1"/>
  <c r="X5810" i="1" s="1"/>
  <c r="Y5809" i="1"/>
  <c r="W5809" i="1"/>
  <c r="V5809" i="1"/>
  <c r="X5809" i="1" s="1"/>
  <c r="Y5808" i="1"/>
  <c r="W5808" i="1"/>
  <c r="V5808" i="1"/>
  <c r="X5808" i="1" s="1"/>
  <c r="Y5807" i="1"/>
  <c r="W5807" i="1"/>
  <c r="V5807" i="1"/>
  <c r="X5807" i="1" s="1"/>
  <c r="Y5806" i="1"/>
  <c r="W5806" i="1"/>
  <c r="V5806" i="1"/>
  <c r="X5806" i="1" s="1"/>
  <c r="Y5805" i="1"/>
  <c r="W5805" i="1"/>
  <c r="V5805" i="1"/>
  <c r="X5805" i="1" s="1"/>
  <c r="Y5804" i="1"/>
  <c r="W5804" i="1"/>
  <c r="V5804" i="1"/>
  <c r="X5804" i="1" s="1"/>
  <c r="Y5803" i="1"/>
  <c r="W5803" i="1"/>
  <c r="V5803" i="1"/>
  <c r="X5803" i="1" s="1"/>
  <c r="Y5802" i="1"/>
  <c r="W5802" i="1"/>
  <c r="V5802" i="1"/>
  <c r="X5802" i="1" s="1"/>
  <c r="Y5801" i="1"/>
  <c r="W5801" i="1"/>
  <c r="V5801" i="1"/>
  <c r="X5801" i="1" s="1"/>
  <c r="Y5800" i="1"/>
  <c r="W5800" i="1"/>
  <c r="V5800" i="1"/>
  <c r="X5800" i="1" s="1"/>
  <c r="Y5799" i="1"/>
  <c r="W5799" i="1"/>
  <c r="V5799" i="1"/>
  <c r="X5799" i="1" s="1"/>
  <c r="Y5798" i="1"/>
  <c r="W5798" i="1"/>
  <c r="V5798" i="1"/>
  <c r="X5798" i="1" s="1"/>
  <c r="Y5797" i="1"/>
  <c r="X5797" i="1"/>
  <c r="W5797" i="1"/>
  <c r="V5797" i="1"/>
  <c r="Y5796" i="1"/>
  <c r="X5796" i="1"/>
  <c r="W5796" i="1"/>
  <c r="V5796" i="1"/>
  <c r="Y5795" i="1"/>
  <c r="W5795" i="1"/>
  <c r="V5795" i="1"/>
  <c r="X5795" i="1" s="1"/>
  <c r="Y5794" i="1"/>
  <c r="X5794" i="1"/>
  <c r="W5794" i="1"/>
  <c r="V5794" i="1"/>
  <c r="Y5793" i="1"/>
  <c r="W5793" i="1"/>
  <c r="V5793" i="1"/>
  <c r="X5793" i="1" s="1"/>
  <c r="Y5792" i="1"/>
  <c r="W5792" i="1"/>
  <c r="V5792" i="1"/>
  <c r="X5792" i="1" s="1"/>
  <c r="Y5791" i="1"/>
  <c r="W5791" i="1"/>
  <c r="V5791" i="1"/>
  <c r="X5791" i="1" s="1"/>
  <c r="Y5790" i="1"/>
  <c r="W5790" i="1"/>
  <c r="V5790" i="1"/>
  <c r="X5790" i="1" s="1"/>
  <c r="Y5789" i="1"/>
  <c r="W5789" i="1"/>
  <c r="V5789" i="1"/>
  <c r="X5789" i="1" s="1"/>
  <c r="Y5788" i="1"/>
  <c r="X5788" i="1"/>
  <c r="W5788" i="1"/>
  <c r="V5788" i="1"/>
  <c r="Y5787" i="1"/>
  <c r="W5787" i="1"/>
  <c r="V5787" i="1"/>
  <c r="X5787" i="1" s="1"/>
  <c r="Y5786" i="1"/>
  <c r="W5786" i="1"/>
  <c r="V5786" i="1"/>
  <c r="X5786" i="1" s="1"/>
  <c r="Y5785" i="1"/>
  <c r="W5785" i="1"/>
  <c r="V5785" i="1"/>
  <c r="X5785" i="1" s="1"/>
  <c r="Y5784" i="1"/>
  <c r="W5784" i="1"/>
  <c r="V5784" i="1"/>
  <c r="X5784" i="1" s="1"/>
  <c r="Y5783" i="1"/>
  <c r="W5783" i="1"/>
  <c r="V5783" i="1"/>
  <c r="X5783" i="1" s="1"/>
  <c r="Y5782" i="1"/>
  <c r="X5782" i="1"/>
  <c r="W5782" i="1"/>
  <c r="V5782" i="1"/>
  <c r="Y5781" i="1"/>
  <c r="W5781" i="1"/>
  <c r="V5781" i="1"/>
  <c r="X5781" i="1" s="1"/>
  <c r="Y5780" i="1"/>
  <c r="W5780" i="1"/>
  <c r="V5780" i="1"/>
  <c r="X5780" i="1" s="1"/>
  <c r="Y5779" i="1"/>
  <c r="W5779" i="1"/>
  <c r="V5779" i="1"/>
  <c r="X5779" i="1" s="1"/>
  <c r="Y5778" i="1"/>
  <c r="W5778" i="1"/>
  <c r="V5778" i="1"/>
  <c r="X5778" i="1" s="1"/>
  <c r="Y5777" i="1"/>
  <c r="W5777" i="1"/>
  <c r="V5777" i="1"/>
  <c r="X5777" i="1" s="1"/>
  <c r="Y5776" i="1"/>
  <c r="W5776" i="1"/>
  <c r="V5776" i="1"/>
  <c r="X5776" i="1" s="1"/>
  <c r="Y5775" i="1"/>
  <c r="X5775" i="1"/>
  <c r="W5775" i="1"/>
  <c r="V5775" i="1"/>
  <c r="Y5774" i="1"/>
  <c r="W5774" i="1"/>
  <c r="V5774" i="1"/>
  <c r="X5774" i="1" s="1"/>
  <c r="Y5773" i="1"/>
  <c r="X5773" i="1"/>
  <c r="W5773" i="1"/>
  <c r="V5773" i="1"/>
  <c r="Y5772" i="1"/>
  <c r="X5772" i="1"/>
  <c r="W5772" i="1"/>
  <c r="V5772" i="1"/>
  <c r="Y5771" i="1"/>
  <c r="W5771" i="1"/>
  <c r="V5771" i="1"/>
  <c r="X5771" i="1" s="1"/>
  <c r="Y5770" i="1"/>
  <c r="W5770" i="1"/>
  <c r="V5770" i="1"/>
  <c r="X5770" i="1" s="1"/>
  <c r="Y5769" i="1"/>
  <c r="X5769" i="1"/>
  <c r="W5769" i="1"/>
  <c r="V5769" i="1"/>
  <c r="Y5768" i="1"/>
  <c r="W5768" i="1"/>
  <c r="V5768" i="1"/>
  <c r="X5768" i="1" s="1"/>
  <c r="Y5767" i="1"/>
  <c r="W5767" i="1"/>
  <c r="V5767" i="1"/>
  <c r="X5767" i="1" s="1"/>
  <c r="Y5766" i="1"/>
  <c r="W5766" i="1"/>
  <c r="V5766" i="1"/>
  <c r="X5766" i="1" s="1"/>
  <c r="Y5765" i="1"/>
  <c r="W5765" i="1"/>
  <c r="V5765" i="1"/>
  <c r="X5765" i="1" s="1"/>
  <c r="Y5764" i="1"/>
  <c r="W5764" i="1"/>
  <c r="V5764" i="1"/>
  <c r="X5764" i="1" s="1"/>
  <c r="Y5763" i="1"/>
  <c r="W5763" i="1"/>
  <c r="V5763" i="1"/>
  <c r="X5763" i="1" s="1"/>
  <c r="Y5762" i="1"/>
  <c r="W5762" i="1"/>
  <c r="V5762" i="1"/>
  <c r="X5762" i="1" s="1"/>
  <c r="Y5761" i="1"/>
  <c r="X5761" i="1"/>
  <c r="W5761" i="1"/>
  <c r="V5761" i="1"/>
  <c r="Y5760" i="1"/>
  <c r="X5760" i="1"/>
  <c r="W5760" i="1"/>
  <c r="V5760" i="1"/>
  <c r="Y5759" i="1"/>
  <c r="W5759" i="1"/>
  <c r="V5759" i="1"/>
  <c r="X5759" i="1" s="1"/>
  <c r="Y5758" i="1"/>
  <c r="X5758" i="1"/>
  <c r="W5758" i="1"/>
  <c r="V5758" i="1"/>
  <c r="Y5757" i="1"/>
  <c r="W5757" i="1"/>
  <c r="V5757" i="1"/>
  <c r="X5757" i="1" s="1"/>
  <c r="Y5756" i="1"/>
  <c r="W5756" i="1"/>
  <c r="V5756" i="1"/>
  <c r="X5756" i="1" s="1"/>
  <c r="Y5755" i="1"/>
  <c r="X5755" i="1"/>
  <c r="W5755" i="1"/>
  <c r="V5755" i="1"/>
  <c r="Y5754" i="1"/>
  <c r="W5754" i="1"/>
  <c r="V5754" i="1"/>
  <c r="X5754" i="1" s="1"/>
  <c r="Y5753" i="1"/>
  <c r="W5753" i="1"/>
  <c r="V5753" i="1"/>
  <c r="X5753" i="1" s="1"/>
  <c r="Y5752" i="1"/>
  <c r="W5752" i="1"/>
  <c r="V5752" i="1"/>
  <c r="X5752" i="1" s="1"/>
  <c r="Y5751" i="1"/>
  <c r="W5751" i="1"/>
  <c r="V5751" i="1"/>
  <c r="X5751" i="1" s="1"/>
  <c r="Y5750" i="1"/>
  <c r="W5750" i="1"/>
  <c r="V5750" i="1"/>
  <c r="X5750" i="1" s="1"/>
  <c r="Y5749" i="1"/>
  <c r="W5749" i="1"/>
  <c r="V5749" i="1"/>
  <c r="X5749" i="1" s="1"/>
  <c r="Y5748" i="1"/>
  <c r="X5748" i="1"/>
  <c r="W5748" i="1"/>
  <c r="V5748" i="1"/>
  <c r="Y5747" i="1"/>
  <c r="W5747" i="1"/>
  <c r="V5747" i="1"/>
  <c r="X5747" i="1" s="1"/>
  <c r="Y5746" i="1"/>
  <c r="W5746" i="1"/>
  <c r="V5746" i="1"/>
  <c r="X5746" i="1" s="1"/>
  <c r="Y5745" i="1"/>
  <c r="W5745" i="1"/>
  <c r="V5745" i="1"/>
  <c r="X5745" i="1" s="1"/>
  <c r="Y5744" i="1"/>
  <c r="W5744" i="1"/>
  <c r="V5744" i="1"/>
  <c r="X5744" i="1" s="1"/>
  <c r="Y5743" i="1"/>
  <c r="W5743" i="1"/>
  <c r="V5743" i="1"/>
  <c r="X5743" i="1" s="1"/>
  <c r="Y5742" i="1"/>
  <c r="W5742" i="1"/>
  <c r="V5742" i="1"/>
  <c r="X5742" i="1" s="1"/>
  <c r="Y5741" i="1"/>
  <c r="W5741" i="1"/>
  <c r="V5741" i="1"/>
  <c r="X5741" i="1" s="1"/>
  <c r="Y5740" i="1"/>
  <c r="W5740" i="1"/>
  <c r="V5740" i="1"/>
  <c r="X5740" i="1" s="1"/>
  <c r="Y5739" i="1"/>
  <c r="W5739" i="1"/>
  <c r="V5739" i="1"/>
  <c r="X5739" i="1" s="1"/>
  <c r="Y5738" i="1"/>
  <c r="W5738" i="1"/>
  <c r="V5738" i="1"/>
  <c r="X5738" i="1" s="1"/>
  <c r="Y5737" i="1"/>
  <c r="X5737" i="1"/>
  <c r="W5737" i="1"/>
  <c r="V5737" i="1"/>
  <c r="Y5736" i="1"/>
  <c r="W5736" i="1"/>
  <c r="V5736" i="1"/>
  <c r="X5736" i="1" s="1"/>
  <c r="Y5735" i="1"/>
  <c r="W5735" i="1"/>
  <c r="V5735" i="1"/>
  <c r="X5735" i="1" s="1"/>
  <c r="Y5734" i="1"/>
  <c r="X5734" i="1"/>
  <c r="W5734" i="1"/>
  <c r="V5734" i="1"/>
  <c r="Y5733" i="1"/>
  <c r="X5733" i="1"/>
  <c r="W5733" i="1"/>
  <c r="V5733" i="1"/>
  <c r="Y5732" i="1"/>
  <c r="W5732" i="1"/>
  <c r="V5732" i="1"/>
  <c r="X5732" i="1" s="1"/>
  <c r="Y5731" i="1"/>
  <c r="W5731" i="1"/>
  <c r="V5731" i="1"/>
  <c r="X5731" i="1" s="1"/>
  <c r="Y5730" i="1"/>
  <c r="W5730" i="1"/>
  <c r="V5730" i="1"/>
  <c r="X5730" i="1" s="1"/>
  <c r="Y5729" i="1"/>
  <c r="W5729" i="1"/>
  <c r="V5729" i="1"/>
  <c r="X5729" i="1" s="1"/>
  <c r="Y5728" i="1"/>
  <c r="W5728" i="1"/>
  <c r="V5728" i="1"/>
  <c r="X5728" i="1" s="1"/>
  <c r="Y5727" i="1"/>
  <c r="W5727" i="1"/>
  <c r="V5727" i="1"/>
  <c r="X5727" i="1" s="1"/>
  <c r="Y5726" i="1"/>
  <c r="W5726" i="1"/>
  <c r="V5726" i="1"/>
  <c r="X5726" i="1" s="1"/>
  <c r="Y5725" i="1"/>
  <c r="W5725" i="1"/>
  <c r="V5725" i="1"/>
  <c r="X5725" i="1" s="1"/>
  <c r="Y5724" i="1"/>
  <c r="W5724" i="1"/>
  <c r="V5724" i="1"/>
  <c r="X5724" i="1" s="1"/>
  <c r="Y5723" i="1"/>
  <c r="W5723" i="1"/>
  <c r="V5723" i="1"/>
  <c r="X5723" i="1" s="1"/>
  <c r="Y5722" i="1"/>
  <c r="W5722" i="1"/>
  <c r="V5722" i="1"/>
  <c r="X5722" i="1" s="1"/>
  <c r="Y5721" i="1"/>
  <c r="W5721" i="1"/>
  <c r="V5721" i="1"/>
  <c r="X5721" i="1" s="1"/>
  <c r="Y5720" i="1"/>
  <c r="W5720" i="1"/>
  <c r="V5720" i="1"/>
  <c r="X5720" i="1" s="1"/>
  <c r="Y5719" i="1"/>
  <c r="X5719" i="1"/>
  <c r="W5719" i="1"/>
  <c r="V5719" i="1"/>
  <c r="Y5718" i="1"/>
  <c r="W5718" i="1"/>
  <c r="V5718" i="1"/>
  <c r="X5718" i="1" s="1"/>
  <c r="Y5717" i="1"/>
  <c r="W5717" i="1"/>
  <c r="V5717" i="1"/>
  <c r="X5717" i="1" s="1"/>
  <c r="Y5716" i="1"/>
  <c r="W5716" i="1"/>
  <c r="V5716" i="1"/>
  <c r="X5716" i="1" s="1"/>
  <c r="Y5715" i="1"/>
  <c r="W5715" i="1"/>
  <c r="V5715" i="1"/>
  <c r="X5715" i="1" s="1"/>
  <c r="Y5714" i="1"/>
  <c r="W5714" i="1"/>
  <c r="V5714" i="1"/>
  <c r="X5714" i="1" s="1"/>
  <c r="Y5713" i="1"/>
  <c r="W5713" i="1"/>
  <c r="V5713" i="1"/>
  <c r="X5713" i="1" s="1"/>
  <c r="Y5712" i="1"/>
  <c r="X5712" i="1"/>
  <c r="W5712" i="1"/>
  <c r="V5712" i="1"/>
  <c r="Y5711" i="1"/>
  <c r="W5711" i="1"/>
  <c r="V5711" i="1"/>
  <c r="X5711" i="1" s="1"/>
  <c r="Y5710" i="1"/>
  <c r="W5710" i="1"/>
  <c r="V5710" i="1"/>
  <c r="X5710" i="1" s="1"/>
  <c r="Y5709" i="1"/>
  <c r="X5709" i="1"/>
  <c r="W5709" i="1"/>
  <c r="V5709" i="1"/>
  <c r="Y5708" i="1"/>
  <c r="W5708" i="1"/>
  <c r="V5708" i="1"/>
  <c r="X5708" i="1" s="1"/>
  <c r="Y5707" i="1"/>
  <c r="W5707" i="1"/>
  <c r="V5707" i="1"/>
  <c r="X5707" i="1" s="1"/>
  <c r="Y5706" i="1"/>
  <c r="W5706" i="1"/>
  <c r="V5706" i="1"/>
  <c r="X5706" i="1" s="1"/>
  <c r="Y5705" i="1"/>
  <c r="W5705" i="1"/>
  <c r="V5705" i="1"/>
  <c r="X5705" i="1" s="1"/>
  <c r="Y5704" i="1"/>
  <c r="W5704" i="1"/>
  <c r="V5704" i="1"/>
  <c r="X5704" i="1" s="1"/>
  <c r="Y5703" i="1"/>
  <c r="W5703" i="1"/>
  <c r="V5703" i="1"/>
  <c r="X5703" i="1" s="1"/>
  <c r="Y5702" i="1"/>
  <c r="W5702" i="1"/>
  <c r="V5702" i="1"/>
  <c r="X5702" i="1" s="1"/>
  <c r="Y5701" i="1"/>
  <c r="X5701" i="1"/>
  <c r="W5701" i="1"/>
  <c r="V5701" i="1"/>
  <c r="Y5700" i="1"/>
  <c r="X5700" i="1"/>
  <c r="W5700" i="1"/>
  <c r="V5700" i="1"/>
  <c r="Y5699" i="1"/>
  <c r="W5699" i="1"/>
  <c r="V5699" i="1"/>
  <c r="X5699" i="1" s="1"/>
  <c r="Y5698" i="1"/>
  <c r="X5698" i="1"/>
  <c r="W5698" i="1"/>
  <c r="V5698" i="1"/>
  <c r="Y5697" i="1"/>
  <c r="W5697" i="1"/>
  <c r="V5697" i="1"/>
  <c r="X5697" i="1" s="1"/>
  <c r="Y5696" i="1"/>
  <c r="W5696" i="1"/>
  <c r="V5696" i="1"/>
  <c r="X5696" i="1" s="1"/>
  <c r="Y5695" i="1"/>
  <c r="W5695" i="1"/>
  <c r="V5695" i="1"/>
  <c r="X5695" i="1" s="1"/>
  <c r="Y5694" i="1"/>
  <c r="W5694" i="1"/>
  <c r="V5694" i="1"/>
  <c r="X5694" i="1" s="1"/>
  <c r="Y5693" i="1"/>
  <c r="W5693" i="1"/>
  <c r="V5693" i="1"/>
  <c r="X5693" i="1" s="1"/>
  <c r="Y5692" i="1"/>
  <c r="W5692" i="1"/>
  <c r="V5692" i="1"/>
  <c r="X5692" i="1" s="1"/>
  <c r="Y5691" i="1"/>
  <c r="W5691" i="1"/>
  <c r="V5691" i="1"/>
  <c r="X5691" i="1" s="1"/>
  <c r="Y5690" i="1"/>
  <c r="W5690" i="1"/>
  <c r="V5690" i="1"/>
  <c r="X5690" i="1" s="1"/>
  <c r="Y5689" i="1"/>
  <c r="X5689" i="1"/>
  <c r="W5689" i="1"/>
  <c r="V5689" i="1"/>
  <c r="Y5688" i="1"/>
  <c r="X5688" i="1"/>
  <c r="W5688" i="1"/>
  <c r="V5688" i="1"/>
  <c r="Y5687" i="1"/>
  <c r="W5687" i="1"/>
  <c r="V5687" i="1"/>
  <c r="X5687" i="1" s="1"/>
  <c r="Y5686" i="1"/>
  <c r="W5686" i="1"/>
  <c r="V5686" i="1"/>
  <c r="X5686" i="1" s="1"/>
  <c r="Y5685" i="1"/>
  <c r="W5685" i="1"/>
  <c r="V5685" i="1"/>
  <c r="X5685" i="1" s="1"/>
  <c r="Y5684" i="1"/>
  <c r="W5684" i="1"/>
  <c r="V5684" i="1"/>
  <c r="X5684" i="1" s="1"/>
  <c r="Y5683" i="1"/>
  <c r="W5683" i="1"/>
  <c r="V5683" i="1"/>
  <c r="X5683" i="1" s="1"/>
  <c r="Y5682" i="1"/>
  <c r="W5682" i="1"/>
  <c r="V5682" i="1"/>
  <c r="X5682" i="1" s="1"/>
  <c r="Y5681" i="1"/>
  <c r="W5681" i="1"/>
  <c r="V5681" i="1"/>
  <c r="X5681" i="1" s="1"/>
  <c r="Y5680" i="1"/>
  <c r="W5680" i="1"/>
  <c r="V5680" i="1"/>
  <c r="X5680" i="1" s="1"/>
  <c r="Y5679" i="1"/>
  <c r="W5679" i="1"/>
  <c r="V5679" i="1"/>
  <c r="X5679" i="1" s="1"/>
  <c r="Y5678" i="1"/>
  <c r="W5678" i="1"/>
  <c r="V5678" i="1"/>
  <c r="X5678" i="1" s="1"/>
  <c r="Y5677" i="1"/>
  <c r="X5677" i="1"/>
  <c r="W5677" i="1"/>
  <c r="V5677" i="1"/>
  <c r="Y5676" i="1"/>
  <c r="X5676" i="1"/>
  <c r="W5676" i="1"/>
  <c r="V5676" i="1"/>
  <c r="Y5675" i="1"/>
  <c r="W5675" i="1"/>
  <c r="V5675" i="1"/>
  <c r="X5675" i="1" s="1"/>
  <c r="Y5674" i="1"/>
  <c r="W5674" i="1"/>
  <c r="V5674" i="1"/>
  <c r="X5674" i="1" s="1"/>
  <c r="Y5673" i="1"/>
  <c r="X5673" i="1"/>
  <c r="W5673" i="1"/>
  <c r="V5673" i="1"/>
  <c r="Y5672" i="1"/>
  <c r="W5672" i="1"/>
  <c r="V5672" i="1"/>
  <c r="X5672" i="1" s="1"/>
  <c r="Y5671" i="1"/>
  <c r="W5671" i="1"/>
  <c r="V5671" i="1"/>
  <c r="X5671" i="1" s="1"/>
  <c r="Y5670" i="1"/>
  <c r="X5670" i="1"/>
  <c r="W5670" i="1"/>
  <c r="V5670" i="1"/>
  <c r="Y5669" i="1"/>
  <c r="W5669" i="1"/>
  <c r="V5669" i="1"/>
  <c r="X5669" i="1" s="1"/>
  <c r="Y5668" i="1"/>
  <c r="W5668" i="1"/>
  <c r="V5668" i="1"/>
  <c r="X5668" i="1" s="1"/>
  <c r="Y5667" i="1"/>
  <c r="W5667" i="1"/>
  <c r="V5667" i="1"/>
  <c r="X5667" i="1" s="1"/>
  <c r="Y5666" i="1"/>
  <c r="W5666" i="1"/>
  <c r="V5666" i="1"/>
  <c r="X5666" i="1" s="1"/>
  <c r="Y5665" i="1"/>
  <c r="W5665" i="1"/>
  <c r="V5665" i="1"/>
  <c r="X5665" i="1" s="1"/>
  <c r="Y5664" i="1"/>
  <c r="W5664" i="1"/>
  <c r="V5664" i="1"/>
  <c r="X5664" i="1" s="1"/>
  <c r="Y5663" i="1"/>
  <c r="W5663" i="1"/>
  <c r="V5663" i="1"/>
  <c r="X5663" i="1" s="1"/>
  <c r="Y5662" i="1"/>
  <c r="X5662" i="1"/>
  <c r="W5662" i="1"/>
  <c r="V5662" i="1"/>
  <c r="Y5661" i="1"/>
  <c r="X5661" i="1"/>
  <c r="W5661" i="1"/>
  <c r="V5661" i="1"/>
  <c r="Y5660" i="1"/>
  <c r="W5660" i="1"/>
  <c r="V5660" i="1"/>
  <c r="X5660" i="1" s="1"/>
  <c r="Y5659" i="1"/>
  <c r="W5659" i="1"/>
  <c r="V5659" i="1"/>
  <c r="X5659" i="1" s="1"/>
  <c r="Y5658" i="1"/>
  <c r="W5658" i="1"/>
  <c r="V5658" i="1"/>
  <c r="X5658" i="1" s="1"/>
  <c r="Y5657" i="1"/>
  <c r="W5657" i="1"/>
  <c r="V5657" i="1"/>
  <c r="X5657" i="1" s="1"/>
  <c r="Y5656" i="1"/>
  <c r="W5656" i="1"/>
  <c r="V5656" i="1"/>
  <c r="X5656" i="1" s="1"/>
  <c r="Y5655" i="1"/>
  <c r="X5655" i="1"/>
  <c r="W5655" i="1"/>
  <c r="V5655" i="1"/>
  <c r="Y5654" i="1"/>
  <c r="W5654" i="1"/>
  <c r="V5654" i="1"/>
  <c r="X5654" i="1" s="1"/>
  <c r="Y5653" i="1"/>
  <c r="W5653" i="1"/>
  <c r="V5653" i="1"/>
  <c r="X5653" i="1" s="1"/>
  <c r="Y5652" i="1"/>
  <c r="W5652" i="1"/>
  <c r="V5652" i="1"/>
  <c r="X5652" i="1" s="1"/>
  <c r="Y5651" i="1"/>
  <c r="W5651" i="1"/>
  <c r="V5651" i="1"/>
  <c r="X5651" i="1" s="1"/>
  <c r="Y5650" i="1"/>
  <c r="W5650" i="1"/>
  <c r="V5650" i="1"/>
  <c r="X5650" i="1" s="1"/>
  <c r="Y5649" i="1"/>
  <c r="W5649" i="1"/>
  <c r="V5649" i="1"/>
  <c r="X5649" i="1" s="1"/>
  <c r="Y5648" i="1"/>
  <c r="W5648" i="1"/>
  <c r="V5648" i="1"/>
  <c r="X5648" i="1" s="1"/>
  <c r="Y5647" i="1"/>
  <c r="W5647" i="1"/>
  <c r="V5647" i="1"/>
  <c r="X5647" i="1" s="1"/>
  <c r="Y5646" i="1"/>
  <c r="W5646" i="1"/>
  <c r="V5646" i="1"/>
  <c r="X5646" i="1" s="1"/>
  <c r="Y5645" i="1"/>
  <c r="W5645" i="1"/>
  <c r="V5645" i="1"/>
  <c r="X5645" i="1" s="1"/>
  <c r="Y5644" i="1"/>
  <c r="W5644" i="1"/>
  <c r="V5644" i="1"/>
  <c r="X5644" i="1" s="1"/>
  <c r="Y5643" i="1"/>
  <c r="W5643" i="1"/>
  <c r="V5643" i="1"/>
  <c r="X5643" i="1" s="1"/>
  <c r="Y5642" i="1"/>
  <c r="W5642" i="1"/>
  <c r="V5642" i="1"/>
  <c r="X5642" i="1" s="1"/>
  <c r="Y5641" i="1"/>
  <c r="W5641" i="1"/>
  <c r="V5641" i="1"/>
  <c r="X5641" i="1" s="1"/>
  <c r="Y5640" i="1"/>
  <c r="W5640" i="1"/>
  <c r="V5640" i="1"/>
  <c r="X5640" i="1" s="1"/>
  <c r="Y5639" i="1"/>
  <c r="W5639" i="1"/>
  <c r="V5639" i="1"/>
  <c r="X5639" i="1" s="1"/>
  <c r="Y5638" i="1"/>
  <c r="X5638" i="1"/>
  <c r="W5638" i="1"/>
  <c r="V5638" i="1"/>
  <c r="Y5637" i="1"/>
  <c r="W5637" i="1"/>
  <c r="V5637" i="1"/>
  <c r="X5637" i="1" s="1"/>
  <c r="Y5636" i="1"/>
  <c r="W5636" i="1"/>
  <c r="V5636" i="1"/>
  <c r="X5636" i="1" s="1"/>
  <c r="Y5635" i="1"/>
  <c r="W5635" i="1"/>
  <c r="V5635" i="1"/>
  <c r="X5635" i="1" s="1"/>
  <c r="Y5634" i="1"/>
  <c r="X5634" i="1"/>
  <c r="W5634" i="1"/>
  <c r="V5634" i="1"/>
  <c r="Y5633" i="1"/>
  <c r="W5633" i="1"/>
  <c r="V5633" i="1"/>
  <c r="X5633" i="1" s="1"/>
  <c r="Y5632" i="1"/>
  <c r="W5632" i="1"/>
  <c r="V5632" i="1"/>
  <c r="X5632" i="1" s="1"/>
  <c r="Y5631" i="1"/>
  <c r="X5631" i="1"/>
  <c r="W5631" i="1"/>
  <c r="V5631" i="1"/>
  <c r="Y5630" i="1"/>
  <c r="W5630" i="1"/>
  <c r="V5630" i="1"/>
  <c r="X5630" i="1" s="1"/>
  <c r="Y5629" i="1"/>
  <c r="X5629" i="1"/>
  <c r="W5629" i="1"/>
  <c r="V5629" i="1"/>
  <c r="Y5628" i="1"/>
  <c r="X5628" i="1"/>
  <c r="W5628" i="1"/>
  <c r="V5628" i="1"/>
  <c r="Y5627" i="1"/>
  <c r="W5627" i="1"/>
  <c r="V5627" i="1"/>
  <c r="X5627" i="1" s="1"/>
  <c r="Y5626" i="1"/>
  <c r="W5626" i="1"/>
  <c r="V5626" i="1"/>
  <c r="X5626" i="1" s="1"/>
  <c r="Y5625" i="1"/>
  <c r="W5625" i="1"/>
  <c r="V5625" i="1"/>
  <c r="X5625" i="1" s="1"/>
  <c r="Y5624" i="1"/>
  <c r="W5624" i="1"/>
  <c r="V5624" i="1"/>
  <c r="X5624" i="1" s="1"/>
  <c r="Y5623" i="1"/>
  <c r="W5623" i="1"/>
  <c r="V5623" i="1"/>
  <c r="X5623" i="1" s="1"/>
  <c r="Y5622" i="1"/>
  <c r="W5622" i="1"/>
  <c r="V5622" i="1"/>
  <c r="X5622" i="1" s="1"/>
  <c r="Y5621" i="1"/>
  <c r="W5621" i="1"/>
  <c r="V5621" i="1"/>
  <c r="X5621" i="1" s="1"/>
  <c r="Y5620" i="1"/>
  <c r="W5620" i="1"/>
  <c r="V5620" i="1"/>
  <c r="X5620" i="1" s="1"/>
  <c r="Y5619" i="1"/>
  <c r="W5619" i="1"/>
  <c r="V5619" i="1"/>
  <c r="X5619" i="1" s="1"/>
  <c r="Y5618" i="1"/>
  <c r="W5618" i="1"/>
  <c r="V5618" i="1"/>
  <c r="X5618" i="1" s="1"/>
  <c r="Y5617" i="1"/>
  <c r="X5617" i="1"/>
  <c r="W5617" i="1"/>
  <c r="V5617" i="1"/>
  <c r="Y5616" i="1"/>
  <c r="X5616" i="1"/>
  <c r="W5616" i="1"/>
  <c r="V5616" i="1"/>
  <c r="Y5615" i="1"/>
  <c r="W5615" i="1"/>
  <c r="V5615" i="1"/>
  <c r="X5615" i="1" s="1"/>
  <c r="Y5614" i="1"/>
  <c r="W5614" i="1"/>
  <c r="V5614" i="1"/>
  <c r="X5614" i="1" s="1"/>
  <c r="Y5613" i="1"/>
  <c r="X5613" i="1"/>
  <c r="W5613" i="1"/>
  <c r="V5613" i="1"/>
  <c r="Y5612" i="1"/>
  <c r="W5612" i="1"/>
  <c r="V5612" i="1"/>
  <c r="X5612" i="1" s="1"/>
  <c r="Y5611" i="1"/>
  <c r="W5611" i="1"/>
  <c r="V5611" i="1"/>
  <c r="X5611" i="1" s="1"/>
  <c r="Y5610" i="1"/>
  <c r="W5610" i="1"/>
  <c r="V5610" i="1"/>
  <c r="X5610" i="1" s="1"/>
  <c r="Y5609" i="1"/>
  <c r="W5609" i="1"/>
  <c r="V5609" i="1"/>
  <c r="X5609" i="1" s="1"/>
  <c r="Y5608" i="1"/>
  <c r="W5608" i="1"/>
  <c r="V5608" i="1"/>
  <c r="X5608" i="1" s="1"/>
  <c r="Y5607" i="1"/>
  <c r="W5607" i="1"/>
  <c r="V5607" i="1"/>
  <c r="X5607" i="1" s="1"/>
  <c r="Y5606" i="1"/>
  <c r="W5606" i="1"/>
  <c r="V5606" i="1"/>
  <c r="X5606" i="1" s="1"/>
  <c r="Y5605" i="1"/>
  <c r="W5605" i="1"/>
  <c r="V5605" i="1"/>
  <c r="X5605" i="1" s="1"/>
  <c r="Y5604" i="1"/>
  <c r="W5604" i="1"/>
  <c r="V5604" i="1"/>
  <c r="X5604" i="1" s="1"/>
  <c r="Y5603" i="1"/>
  <c r="W5603" i="1"/>
  <c r="V5603" i="1"/>
  <c r="X5603" i="1" s="1"/>
  <c r="Y5602" i="1"/>
  <c r="X5602" i="1"/>
  <c r="W5602" i="1"/>
  <c r="V5602" i="1"/>
  <c r="Y5601" i="1"/>
  <c r="X5601" i="1"/>
  <c r="W5601" i="1"/>
  <c r="V5601" i="1"/>
  <c r="Y5600" i="1"/>
  <c r="W5600" i="1"/>
  <c r="V5600" i="1"/>
  <c r="X5600" i="1" s="1"/>
  <c r="Y5599" i="1"/>
  <c r="X5599" i="1"/>
  <c r="W5599" i="1"/>
  <c r="V5599" i="1"/>
  <c r="Y5598" i="1"/>
  <c r="W5598" i="1"/>
  <c r="V5598" i="1"/>
  <c r="X5598" i="1" s="1"/>
  <c r="Y5597" i="1"/>
  <c r="W5597" i="1"/>
  <c r="V5597" i="1"/>
  <c r="X5597" i="1" s="1"/>
  <c r="Y5596" i="1"/>
  <c r="W5596" i="1"/>
  <c r="V5596" i="1"/>
  <c r="X5596" i="1" s="1"/>
  <c r="Y5595" i="1"/>
  <c r="W5595" i="1"/>
  <c r="V5595" i="1"/>
  <c r="X5595" i="1" s="1"/>
  <c r="Y5594" i="1"/>
  <c r="W5594" i="1"/>
  <c r="V5594" i="1"/>
  <c r="X5594" i="1" s="1"/>
  <c r="Y5593" i="1"/>
  <c r="W5593" i="1"/>
  <c r="V5593" i="1"/>
  <c r="X5593" i="1" s="1"/>
  <c r="Y5592" i="1"/>
  <c r="W5592" i="1"/>
  <c r="V5592" i="1"/>
  <c r="X5592" i="1" s="1"/>
  <c r="Y5591" i="1"/>
  <c r="W5591" i="1"/>
  <c r="V5591" i="1"/>
  <c r="X5591" i="1" s="1"/>
  <c r="Y5590" i="1"/>
  <c r="X5590" i="1"/>
  <c r="W5590" i="1"/>
  <c r="V5590" i="1"/>
  <c r="Y5589" i="1"/>
  <c r="X5589" i="1"/>
  <c r="W5589" i="1"/>
  <c r="V5589" i="1"/>
  <c r="Y5588" i="1"/>
  <c r="W5588" i="1"/>
  <c r="V5588" i="1"/>
  <c r="X5588" i="1" s="1"/>
  <c r="Y5587" i="1"/>
  <c r="W5587" i="1"/>
  <c r="V5587" i="1"/>
  <c r="X5587" i="1" s="1"/>
  <c r="Y5586" i="1"/>
  <c r="W5586" i="1"/>
  <c r="V5586" i="1"/>
  <c r="X5586" i="1" s="1"/>
  <c r="Y5585" i="1"/>
  <c r="W5585" i="1"/>
  <c r="V5585" i="1"/>
  <c r="X5585" i="1" s="1"/>
  <c r="Y5584" i="1"/>
  <c r="W5584" i="1"/>
  <c r="V5584" i="1"/>
  <c r="X5584" i="1" s="1"/>
  <c r="Y5583" i="1"/>
  <c r="W5583" i="1"/>
  <c r="V5583" i="1"/>
  <c r="X5583" i="1" s="1"/>
  <c r="Y5582" i="1"/>
  <c r="W5582" i="1"/>
  <c r="V5582" i="1"/>
  <c r="X5582" i="1" s="1"/>
  <c r="Y5581" i="1"/>
  <c r="X5581" i="1"/>
  <c r="W5581" i="1"/>
  <c r="V5581" i="1"/>
  <c r="Y5580" i="1"/>
  <c r="W5580" i="1"/>
  <c r="V5580" i="1"/>
  <c r="X5580" i="1" s="1"/>
  <c r="Y5579" i="1"/>
  <c r="W5579" i="1"/>
  <c r="V5579" i="1"/>
  <c r="X5579" i="1" s="1"/>
  <c r="Y5578" i="1"/>
  <c r="W5578" i="1"/>
  <c r="V5578" i="1"/>
  <c r="X5578" i="1" s="1"/>
  <c r="Y5577" i="1"/>
  <c r="W5577" i="1"/>
  <c r="V5577" i="1"/>
  <c r="X5577" i="1" s="1"/>
  <c r="Y5576" i="1"/>
  <c r="W5576" i="1"/>
  <c r="V5576" i="1"/>
  <c r="X5576" i="1" s="1"/>
  <c r="Y5575" i="1"/>
  <c r="W5575" i="1"/>
  <c r="V5575" i="1"/>
  <c r="X5575" i="1" s="1"/>
  <c r="Y5574" i="1"/>
  <c r="W5574" i="1"/>
  <c r="V5574" i="1"/>
  <c r="X5574" i="1" s="1"/>
  <c r="Y5573" i="1"/>
  <c r="W5573" i="1"/>
  <c r="V5573" i="1"/>
  <c r="X5573" i="1" s="1"/>
  <c r="Y5572" i="1"/>
  <c r="W5572" i="1"/>
  <c r="V5572" i="1"/>
  <c r="X5572" i="1" s="1"/>
  <c r="Y5571" i="1"/>
  <c r="W5571" i="1"/>
  <c r="V5571" i="1"/>
  <c r="X5571" i="1" s="1"/>
  <c r="Y5570" i="1"/>
  <c r="W5570" i="1"/>
  <c r="V5570" i="1"/>
  <c r="X5570" i="1" s="1"/>
  <c r="Y5569" i="1"/>
  <c r="W5569" i="1"/>
  <c r="V5569" i="1"/>
  <c r="X5569" i="1" s="1"/>
  <c r="Y5568" i="1"/>
  <c r="W5568" i="1"/>
  <c r="V5568" i="1"/>
  <c r="X5568" i="1" s="1"/>
  <c r="Y5567" i="1"/>
  <c r="W5567" i="1"/>
  <c r="V5567" i="1"/>
  <c r="X5567" i="1" s="1"/>
  <c r="Y5566" i="1"/>
  <c r="W5566" i="1"/>
  <c r="V5566" i="1"/>
  <c r="X5566" i="1" s="1"/>
  <c r="Y5565" i="1"/>
  <c r="X5565" i="1"/>
  <c r="W5565" i="1"/>
  <c r="V5565" i="1"/>
  <c r="Y5564" i="1"/>
  <c r="W5564" i="1"/>
  <c r="V5564" i="1"/>
  <c r="X5564" i="1" s="1"/>
  <c r="Y5563" i="1"/>
  <c r="X5563" i="1"/>
  <c r="W5563" i="1"/>
  <c r="V5563" i="1"/>
  <c r="Y5562" i="1"/>
  <c r="W5562" i="1"/>
  <c r="V5562" i="1"/>
  <c r="X5562" i="1" s="1"/>
  <c r="Y5561" i="1"/>
  <c r="W5561" i="1"/>
  <c r="V5561" i="1"/>
  <c r="X5561" i="1" s="1"/>
  <c r="Y5560" i="1"/>
  <c r="W5560" i="1"/>
  <c r="V5560" i="1"/>
  <c r="X5560" i="1" s="1"/>
  <c r="Y5559" i="1"/>
  <c r="W5559" i="1"/>
  <c r="V5559" i="1"/>
  <c r="X5559" i="1" s="1"/>
  <c r="Y5558" i="1"/>
  <c r="W5558" i="1"/>
  <c r="V5558" i="1"/>
  <c r="X5558" i="1" s="1"/>
  <c r="Y5557" i="1"/>
  <c r="W5557" i="1"/>
  <c r="V5557" i="1"/>
  <c r="X5557" i="1" s="1"/>
  <c r="Y5556" i="1"/>
  <c r="W5556" i="1"/>
  <c r="V5556" i="1"/>
  <c r="X5556" i="1" s="1"/>
  <c r="Y5555" i="1"/>
  <c r="W5555" i="1"/>
  <c r="V5555" i="1"/>
  <c r="X5555" i="1" s="1"/>
  <c r="Y5554" i="1"/>
  <c r="W5554" i="1"/>
  <c r="V5554" i="1"/>
  <c r="X5554" i="1" s="1"/>
  <c r="Y5553" i="1"/>
  <c r="X5553" i="1"/>
  <c r="W5553" i="1"/>
  <c r="V5553" i="1"/>
  <c r="Y5552" i="1"/>
  <c r="W5552" i="1"/>
  <c r="V5552" i="1"/>
  <c r="X5552" i="1" s="1"/>
  <c r="Y5551" i="1"/>
  <c r="X5551" i="1"/>
  <c r="W5551" i="1"/>
  <c r="V5551" i="1"/>
  <c r="Y5550" i="1"/>
  <c r="W5550" i="1"/>
  <c r="V5550" i="1"/>
  <c r="X5550" i="1" s="1"/>
  <c r="Y5549" i="1"/>
  <c r="W5549" i="1"/>
  <c r="V5549" i="1"/>
  <c r="X5549" i="1" s="1"/>
  <c r="Y5548" i="1"/>
  <c r="X5548" i="1"/>
  <c r="W5548" i="1"/>
  <c r="V5548" i="1"/>
  <c r="Y5547" i="1"/>
  <c r="W5547" i="1"/>
  <c r="V5547" i="1"/>
  <c r="X5547" i="1" s="1"/>
  <c r="Y5546" i="1"/>
  <c r="W5546" i="1"/>
  <c r="V5546" i="1"/>
  <c r="X5546" i="1" s="1"/>
  <c r="Y5545" i="1"/>
  <c r="W5545" i="1"/>
  <c r="V5545" i="1"/>
  <c r="X5545" i="1" s="1"/>
  <c r="Y5544" i="1"/>
  <c r="W5544" i="1"/>
  <c r="V5544" i="1"/>
  <c r="X5544" i="1" s="1"/>
  <c r="Y5543" i="1"/>
  <c r="W5543" i="1"/>
  <c r="V5543" i="1"/>
  <c r="X5543" i="1" s="1"/>
  <c r="Y5542" i="1"/>
  <c r="W5542" i="1"/>
  <c r="V5542" i="1"/>
  <c r="X5542" i="1" s="1"/>
  <c r="Y5541" i="1"/>
  <c r="W5541" i="1"/>
  <c r="V5541" i="1"/>
  <c r="X5541" i="1" s="1"/>
  <c r="Y5540" i="1"/>
  <c r="W5540" i="1"/>
  <c r="V5540" i="1"/>
  <c r="X5540" i="1" s="1"/>
  <c r="Y5539" i="1"/>
  <c r="W5539" i="1"/>
  <c r="V5539" i="1"/>
  <c r="X5539" i="1" s="1"/>
  <c r="Y5538" i="1"/>
  <c r="X5538" i="1"/>
  <c r="W5538" i="1"/>
  <c r="V5538" i="1"/>
  <c r="Y5537" i="1"/>
  <c r="W5537" i="1"/>
  <c r="V5537" i="1"/>
  <c r="X5537" i="1" s="1"/>
  <c r="Y5536" i="1"/>
  <c r="W5536" i="1"/>
  <c r="V5536" i="1"/>
  <c r="X5536" i="1" s="1"/>
  <c r="Y5535" i="1"/>
  <c r="X5535" i="1"/>
  <c r="W5535" i="1"/>
  <c r="V5535" i="1"/>
  <c r="Y5534" i="1"/>
  <c r="W5534" i="1"/>
  <c r="V5534" i="1"/>
  <c r="X5534" i="1" s="1"/>
  <c r="Y5533" i="1"/>
  <c r="W5533" i="1"/>
  <c r="V5533" i="1"/>
  <c r="X5533" i="1" s="1"/>
  <c r="Y5532" i="1"/>
  <c r="W5532" i="1"/>
  <c r="V5532" i="1"/>
  <c r="X5532" i="1" s="1"/>
  <c r="Y5531" i="1"/>
  <c r="W5531" i="1"/>
  <c r="V5531" i="1"/>
  <c r="X5531" i="1" s="1"/>
  <c r="Y5530" i="1"/>
  <c r="W5530" i="1"/>
  <c r="V5530" i="1"/>
  <c r="X5530" i="1" s="1"/>
  <c r="Y5529" i="1"/>
  <c r="W5529" i="1"/>
  <c r="V5529" i="1"/>
  <c r="X5529" i="1" s="1"/>
  <c r="Y5528" i="1"/>
  <c r="W5528" i="1"/>
  <c r="V5528" i="1"/>
  <c r="X5528" i="1" s="1"/>
  <c r="Y5527" i="1"/>
  <c r="W5527" i="1"/>
  <c r="V5527" i="1"/>
  <c r="X5527" i="1" s="1"/>
  <c r="Y5526" i="1"/>
  <c r="W5526" i="1"/>
  <c r="V5526" i="1"/>
  <c r="X5526" i="1" s="1"/>
  <c r="Y5525" i="1"/>
  <c r="W5525" i="1"/>
  <c r="V5525" i="1"/>
  <c r="X5525" i="1" s="1"/>
  <c r="Y5524" i="1"/>
  <c r="W5524" i="1"/>
  <c r="V5524" i="1"/>
  <c r="X5524" i="1" s="1"/>
  <c r="Y5523" i="1"/>
  <c r="W5523" i="1"/>
  <c r="V5523" i="1"/>
  <c r="X5523" i="1" s="1"/>
  <c r="Y5522" i="1"/>
  <c r="W5522" i="1"/>
  <c r="V5522" i="1"/>
  <c r="X5522" i="1" s="1"/>
  <c r="Y5521" i="1"/>
  <c r="W5521" i="1"/>
  <c r="V5521" i="1"/>
  <c r="X5521" i="1" s="1"/>
  <c r="Y5520" i="1"/>
  <c r="W5520" i="1"/>
  <c r="V5520" i="1"/>
  <c r="X5520" i="1" s="1"/>
  <c r="Y5519" i="1"/>
  <c r="W5519" i="1"/>
  <c r="V5519" i="1"/>
  <c r="X5519" i="1" s="1"/>
  <c r="Y5518" i="1"/>
  <c r="W5518" i="1"/>
  <c r="V5518" i="1"/>
  <c r="X5518" i="1" s="1"/>
  <c r="Y5517" i="1"/>
  <c r="W5517" i="1"/>
  <c r="V5517" i="1"/>
  <c r="X5517" i="1" s="1"/>
  <c r="Y5516" i="1"/>
  <c r="W5516" i="1"/>
  <c r="V5516" i="1"/>
  <c r="X5516" i="1" s="1"/>
  <c r="Y5515" i="1"/>
  <c r="W5515" i="1"/>
  <c r="V5515" i="1"/>
  <c r="X5515" i="1" s="1"/>
  <c r="Y5514" i="1"/>
  <c r="W5514" i="1"/>
  <c r="V5514" i="1"/>
  <c r="X5514" i="1" s="1"/>
  <c r="Y5513" i="1"/>
  <c r="W5513" i="1"/>
  <c r="V5513" i="1"/>
  <c r="X5513" i="1" s="1"/>
  <c r="Y5512" i="1"/>
  <c r="X5512" i="1"/>
  <c r="W5512" i="1"/>
  <c r="V5512" i="1"/>
  <c r="Y5511" i="1"/>
  <c r="W5511" i="1"/>
  <c r="V5511" i="1"/>
  <c r="X5511" i="1" s="1"/>
  <c r="Y5510" i="1"/>
  <c r="W5510" i="1"/>
  <c r="V5510" i="1"/>
  <c r="X5510" i="1" s="1"/>
  <c r="Y5509" i="1"/>
  <c r="X5509" i="1"/>
  <c r="W5509" i="1"/>
  <c r="V5509" i="1"/>
  <c r="Y5508" i="1"/>
  <c r="W5508" i="1"/>
  <c r="V5508" i="1"/>
  <c r="X5508" i="1" s="1"/>
  <c r="Y5507" i="1"/>
  <c r="W5507" i="1"/>
  <c r="V5507" i="1"/>
  <c r="X5507" i="1" s="1"/>
  <c r="Y5506" i="1"/>
  <c r="X5506" i="1"/>
  <c r="W5506" i="1"/>
  <c r="V5506" i="1"/>
  <c r="Y5505" i="1"/>
  <c r="W5505" i="1"/>
  <c r="V5505" i="1"/>
  <c r="X5505" i="1" s="1"/>
  <c r="Y5504" i="1"/>
  <c r="W5504" i="1"/>
  <c r="V5504" i="1"/>
  <c r="X5504" i="1" s="1"/>
  <c r="Y5503" i="1"/>
  <c r="W5503" i="1"/>
  <c r="V5503" i="1"/>
  <c r="X5503" i="1" s="1"/>
  <c r="Y5502" i="1"/>
  <c r="W5502" i="1"/>
  <c r="V5502" i="1"/>
  <c r="X5502" i="1" s="1"/>
  <c r="Y5501" i="1"/>
  <c r="W5501" i="1"/>
  <c r="V5501" i="1"/>
  <c r="X5501" i="1" s="1"/>
  <c r="Y5500" i="1"/>
  <c r="W5500" i="1"/>
  <c r="V5500" i="1"/>
  <c r="X5500" i="1" s="1"/>
  <c r="Y5499" i="1"/>
  <c r="X5499" i="1"/>
  <c r="W5499" i="1"/>
  <c r="V5499" i="1"/>
  <c r="Y5498" i="1"/>
  <c r="W5498" i="1"/>
  <c r="V5498" i="1"/>
  <c r="X5498" i="1" s="1"/>
  <c r="Y5497" i="1"/>
  <c r="W5497" i="1"/>
  <c r="V5497" i="1"/>
  <c r="X5497" i="1" s="1"/>
  <c r="Y5496" i="1"/>
  <c r="W5496" i="1"/>
  <c r="V5496" i="1"/>
  <c r="X5496" i="1" s="1"/>
  <c r="Y5495" i="1"/>
  <c r="W5495" i="1"/>
  <c r="V5495" i="1"/>
  <c r="X5495" i="1" s="1"/>
  <c r="Y5494" i="1"/>
  <c r="X5494" i="1"/>
  <c r="W5494" i="1"/>
  <c r="V5494" i="1"/>
  <c r="Y5493" i="1"/>
  <c r="W5493" i="1"/>
  <c r="V5493" i="1"/>
  <c r="X5493" i="1" s="1"/>
  <c r="Y5492" i="1"/>
  <c r="W5492" i="1"/>
  <c r="V5492" i="1"/>
  <c r="X5492" i="1" s="1"/>
  <c r="Y5491" i="1"/>
  <c r="W5491" i="1"/>
  <c r="V5491" i="1"/>
  <c r="X5491" i="1" s="1"/>
  <c r="Y5490" i="1"/>
  <c r="W5490" i="1"/>
  <c r="V5490" i="1"/>
  <c r="X5490" i="1" s="1"/>
  <c r="Y5489" i="1"/>
  <c r="W5489" i="1"/>
  <c r="V5489" i="1"/>
  <c r="X5489" i="1" s="1"/>
  <c r="Y5488" i="1"/>
  <c r="W5488" i="1"/>
  <c r="V5488" i="1"/>
  <c r="X5488" i="1" s="1"/>
  <c r="Y5487" i="1"/>
  <c r="W5487" i="1"/>
  <c r="V5487" i="1"/>
  <c r="X5487" i="1" s="1"/>
  <c r="Y5486" i="1"/>
  <c r="W5486" i="1"/>
  <c r="V5486" i="1"/>
  <c r="X5486" i="1" s="1"/>
  <c r="Y5485" i="1"/>
  <c r="W5485" i="1"/>
  <c r="V5485" i="1"/>
  <c r="X5485" i="1" s="1"/>
  <c r="Y5484" i="1"/>
  <c r="W5484" i="1"/>
  <c r="V5484" i="1"/>
  <c r="X5484" i="1" s="1"/>
  <c r="Y5483" i="1"/>
  <c r="W5483" i="1"/>
  <c r="V5483" i="1"/>
  <c r="X5483" i="1" s="1"/>
  <c r="Y5482" i="1"/>
  <c r="W5482" i="1"/>
  <c r="V5482" i="1"/>
  <c r="X5482" i="1" s="1"/>
  <c r="Y5481" i="1"/>
  <c r="X5481" i="1"/>
  <c r="W5481" i="1"/>
  <c r="V5481" i="1"/>
  <c r="Y5480" i="1"/>
  <c r="W5480" i="1"/>
  <c r="V5480" i="1"/>
  <c r="X5480" i="1" s="1"/>
  <c r="Y5479" i="1"/>
  <c r="X5479" i="1"/>
  <c r="W5479" i="1"/>
  <c r="V5479" i="1"/>
  <c r="Y5478" i="1"/>
  <c r="W5478" i="1"/>
  <c r="V5478" i="1"/>
  <c r="X5478" i="1" s="1"/>
  <c r="Y5477" i="1"/>
  <c r="W5477" i="1"/>
  <c r="V5477" i="1"/>
  <c r="X5477" i="1" s="1"/>
  <c r="Y5476" i="1"/>
  <c r="X5476" i="1"/>
  <c r="W5476" i="1"/>
  <c r="V5476" i="1"/>
  <c r="Y5475" i="1"/>
  <c r="W5475" i="1"/>
  <c r="V5475" i="1"/>
  <c r="X5475" i="1" s="1"/>
  <c r="Y5474" i="1"/>
  <c r="W5474" i="1"/>
  <c r="V5474" i="1"/>
  <c r="X5474" i="1" s="1"/>
  <c r="Y5473" i="1"/>
  <c r="X5473" i="1"/>
  <c r="W5473" i="1"/>
  <c r="V5473" i="1"/>
  <c r="Y5472" i="1"/>
  <c r="X5472" i="1"/>
  <c r="W5472" i="1"/>
  <c r="V5472" i="1"/>
  <c r="Y5471" i="1"/>
  <c r="W5471" i="1"/>
  <c r="V5471" i="1"/>
  <c r="X5471" i="1" s="1"/>
  <c r="Y5470" i="1"/>
  <c r="W5470" i="1"/>
  <c r="V5470" i="1"/>
  <c r="X5470" i="1" s="1"/>
  <c r="Y5469" i="1"/>
  <c r="X5469" i="1"/>
  <c r="W5469" i="1"/>
  <c r="V5469" i="1"/>
  <c r="Y5468" i="1"/>
  <c r="W5468" i="1"/>
  <c r="V5468" i="1"/>
  <c r="X5468" i="1" s="1"/>
  <c r="Y5467" i="1"/>
  <c r="W5467" i="1"/>
  <c r="V5467" i="1"/>
  <c r="X5467" i="1" s="1"/>
  <c r="Y5466" i="1"/>
  <c r="X5466" i="1"/>
  <c r="W5466" i="1"/>
  <c r="V5466" i="1"/>
  <c r="Y5465" i="1"/>
  <c r="W5465" i="1"/>
  <c r="V5465" i="1"/>
  <c r="X5465" i="1" s="1"/>
  <c r="Y5464" i="1"/>
  <c r="W5464" i="1"/>
  <c r="V5464" i="1"/>
  <c r="X5464" i="1" s="1"/>
  <c r="Y5463" i="1"/>
  <c r="W5463" i="1"/>
  <c r="V5463" i="1"/>
  <c r="X5463" i="1" s="1"/>
  <c r="Y5462" i="1"/>
  <c r="W5462" i="1"/>
  <c r="V5462" i="1"/>
  <c r="X5462" i="1" s="1"/>
  <c r="Y5461" i="1"/>
  <c r="W5461" i="1"/>
  <c r="V5461" i="1"/>
  <c r="X5461" i="1" s="1"/>
  <c r="Y5460" i="1"/>
  <c r="W5460" i="1"/>
  <c r="V5460" i="1"/>
  <c r="X5460" i="1" s="1"/>
  <c r="Y5459" i="1"/>
  <c r="W5459" i="1"/>
  <c r="V5459" i="1"/>
  <c r="X5459" i="1" s="1"/>
  <c r="Y5458" i="1"/>
  <c r="W5458" i="1"/>
  <c r="V5458" i="1"/>
  <c r="X5458" i="1" s="1"/>
  <c r="Y5457" i="1"/>
  <c r="W5457" i="1"/>
  <c r="V5457" i="1"/>
  <c r="X5457" i="1" s="1"/>
  <c r="Y5456" i="1"/>
  <c r="W5456" i="1"/>
  <c r="V5456" i="1"/>
  <c r="X5456" i="1" s="1"/>
  <c r="Y5455" i="1"/>
  <c r="X5455" i="1"/>
  <c r="W5455" i="1"/>
  <c r="V5455" i="1"/>
  <c r="Y5454" i="1"/>
  <c r="W5454" i="1"/>
  <c r="V5454" i="1"/>
  <c r="X5454" i="1" s="1"/>
  <c r="Y5453" i="1"/>
  <c r="W5453" i="1"/>
  <c r="V5453" i="1"/>
  <c r="X5453" i="1" s="1"/>
  <c r="Y5452" i="1"/>
  <c r="W5452" i="1"/>
  <c r="V5452" i="1"/>
  <c r="X5452" i="1" s="1"/>
  <c r="Y5451" i="1"/>
  <c r="W5451" i="1"/>
  <c r="V5451" i="1"/>
  <c r="X5451" i="1" s="1"/>
  <c r="Y5450" i="1"/>
  <c r="W5450" i="1"/>
  <c r="V5450" i="1"/>
  <c r="X5450" i="1" s="1"/>
  <c r="Y5449" i="1"/>
  <c r="W5449" i="1"/>
  <c r="V5449" i="1"/>
  <c r="X5449" i="1" s="1"/>
  <c r="Y5448" i="1"/>
  <c r="X5448" i="1"/>
  <c r="W5448" i="1"/>
  <c r="V5448" i="1"/>
  <c r="Y5447" i="1"/>
  <c r="W5447" i="1"/>
  <c r="V5447" i="1"/>
  <c r="X5447" i="1" s="1"/>
  <c r="Y5446" i="1"/>
  <c r="X5446" i="1"/>
  <c r="W5446" i="1"/>
  <c r="V5446" i="1"/>
  <c r="Y5445" i="1"/>
  <c r="X5445" i="1"/>
  <c r="W5445" i="1"/>
  <c r="V5445" i="1"/>
  <c r="Y5444" i="1"/>
  <c r="W5444" i="1"/>
  <c r="V5444" i="1"/>
  <c r="X5444" i="1" s="1"/>
  <c r="Y5443" i="1"/>
  <c r="W5443" i="1"/>
  <c r="V5443" i="1"/>
  <c r="X5443" i="1" s="1"/>
  <c r="Y5442" i="1"/>
  <c r="W5442" i="1"/>
  <c r="V5442" i="1"/>
  <c r="X5442" i="1" s="1"/>
  <c r="Y5441" i="1"/>
  <c r="W5441" i="1"/>
  <c r="V5441" i="1"/>
  <c r="X5441" i="1" s="1"/>
  <c r="Y5440" i="1"/>
  <c r="W5440" i="1"/>
  <c r="V5440" i="1"/>
  <c r="X5440" i="1" s="1"/>
  <c r="Y5439" i="1"/>
  <c r="W5439" i="1"/>
  <c r="V5439" i="1"/>
  <c r="X5439" i="1" s="1"/>
  <c r="Y5438" i="1"/>
  <c r="W5438" i="1"/>
  <c r="V5438" i="1"/>
  <c r="X5438" i="1" s="1"/>
  <c r="Y5437" i="1"/>
  <c r="W5437" i="1"/>
  <c r="V5437" i="1"/>
  <c r="X5437" i="1" s="1"/>
  <c r="Y5436" i="1"/>
  <c r="W5436" i="1"/>
  <c r="V5436" i="1"/>
  <c r="X5436" i="1" s="1"/>
  <c r="Y5435" i="1"/>
  <c r="W5435" i="1"/>
  <c r="V5435" i="1"/>
  <c r="X5435" i="1" s="1"/>
  <c r="Y5434" i="1"/>
  <c r="W5434" i="1"/>
  <c r="V5434" i="1"/>
  <c r="X5434" i="1" s="1"/>
  <c r="Y5433" i="1"/>
  <c r="W5433" i="1"/>
  <c r="V5433" i="1"/>
  <c r="X5433" i="1" s="1"/>
  <c r="Y5432" i="1"/>
  <c r="W5432" i="1"/>
  <c r="V5432" i="1"/>
  <c r="X5432" i="1" s="1"/>
  <c r="Y5431" i="1"/>
  <c r="W5431" i="1"/>
  <c r="V5431" i="1"/>
  <c r="X5431" i="1" s="1"/>
  <c r="Y5430" i="1"/>
  <c r="W5430" i="1"/>
  <c r="V5430" i="1"/>
  <c r="X5430" i="1" s="1"/>
  <c r="Y5429" i="1"/>
  <c r="W5429" i="1"/>
  <c r="V5429" i="1"/>
  <c r="X5429" i="1" s="1"/>
  <c r="Y5428" i="1"/>
  <c r="W5428" i="1"/>
  <c r="V5428" i="1"/>
  <c r="X5428" i="1" s="1"/>
  <c r="Y5427" i="1"/>
  <c r="W5427" i="1"/>
  <c r="V5427" i="1"/>
  <c r="X5427" i="1" s="1"/>
  <c r="Y5426" i="1"/>
  <c r="W5426" i="1"/>
  <c r="V5426" i="1"/>
  <c r="X5426" i="1" s="1"/>
  <c r="Y5425" i="1"/>
  <c r="W5425" i="1"/>
  <c r="V5425" i="1"/>
  <c r="X5425" i="1" s="1"/>
  <c r="Y5424" i="1"/>
  <c r="W5424" i="1"/>
  <c r="V5424" i="1"/>
  <c r="X5424" i="1" s="1"/>
  <c r="Y5423" i="1"/>
  <c r="W5423" i="1"/>
  <c r="V5423" i="1"/>
  <c r="X5423" i="1" s="1"/>
  <c r="Y5422" i="1"/>
  <c r="W5422" i="1"/>
  <c r="V5422" i="1"/>
  <c r="X5422" i="1" s="1"/>
  <c r="Y5421" i="1"/>
  <c r="X5421" i="1"/>
  <c r="W5421" i="1"/>
  <c r="V5421" i="1"/>
  <c r="Y5420" i="1"/>
  <c r="W5420" i="1"/>
  <c r="V5420" i="1"/>
  <c r="X5420" i="1" s="1"/>
  <c r="Y5419" i="1"/>
  <c r="X5419" i="1"/>
  <c r="W5419" i="1"/>
  <c r="V5419" i="1"/>
  <c r="Y5418" i="1"/>
  <c r="W5418" i="1"/>
  <c r="V5418" i="1"/>
  <c r="X5418" i="1" s="1"/>
  <c r="Y5417" i="1"/>
  <c r="W5417" i="1"/>
  <c r="V5417" i="1"/>
  <c r="X5417" i="1" s="1"/>
  <c r="Y5416" i="1"/>
  <c r="W5416" i="1"/>
  <c r="V5416" i="1"/>
  <c r="X5416" i="1" s="1"/>
  <c r="Y5415" i="1"/>
  <c r="W5415" i="1"/>
  <c r="V5415" i="1"/>
  <c r="X5415" i="1" s="1"/>
  <c r="Y5414" i="1"/>
  <c r="W5414" i="1"/>
  <c r="V5414" i="1"/>
  <c r="X5414" i="1" s="1"/>
  <c r="Y5413" i="1"/>
  <c r="W5413" i="1"/>
  <c r="V5413" i="1"/>
  <c r="X5413" i="1" s="1"/>
  <c r="Y5412" i="1"/>
  <c r="W5412" i="1"/>
  <c r="V5412" i="1"/>
  <c r="X5412" i="1" s="1"/>
  <c r="Y5411" i="1"/>
  <c r="W5411" i="1"/>
  <c r="V5411" i="1"/>
  <c r="X5411" i="1" s="1"/>
  <c r="Y5410" i="1"/>
  <c r="X5410" i="1"/>
  <c r="W5410" i="1"/>
  <c r="V5410" i="1"/>
  <c r="Y5409" i="1"/>
  <c r="W5409" i="1"/>
  <c r="V5409" i="1"/>
  <c r="X5409" i="1" s="1"/>
  <c r="Y5408" i="1"/>
  <c r="W5408" i="1"/>
  <c r="V5408" i="1"/>
  <c r="X5408" i="1" s="1"/>
  <c r="Y5407" i="1"/>
  <c r="W5407" i="1"/>
  <c r="V5407" i="1"/>
  <c r="X5407" i="1" s="1"/>
  <c r="Y5406" i="1"/>
  <c r="W5406" i="1"/>
  <c r="V5406" i="1"/>
  <c r="X5406" i="1" s="1"/>
  <c r="Y5405" i="1"/>
  <c r="W5405" i="1"/>
  <c r="V5405" i="1"/>
  <c r="X5405" i="1" s="1"/>
  <c r="Y5404" i="1"/>
  <c r="W5404" i="1"/>
  <c r="V5404" i="1"/>
  <c r="X5404" i="1" s="1"/>
  <c r="Y5403" i="1"/>
  <c r="W5403" i="1"/>
  <c r="V5403" i="1"/>
  <c r="X5403" i="1" s="1"/>
  <c r="Y5402" i="1"/>
  <c r="W5402" i="1"/>
  <c r="V5402" i="1"/>
  <c r="X5402" i="1" s="1"/>
  <c r="Y5401" i="1"/>
  <c r="X5401" i="1"/>
  <c r="W5401" i="1"/>
  <c r="V5401" i="1"/>
  <c r="Y5400" i="1"/>
  <c r="W5400" i="1"/>
  <c r="V5400" i="1"/>
  <c r="X5400" i="1" s="1"/>
  <c r="Y5399" i="1"/>
  <c r="W5399" i="1"/>
  <c r="V5399" i="1"/>
  <c r="X5399" i="1" s="1"/>
  <c r="Y5398" i="1"/>
  <c r="W5398" i="1"/>
  <c r="V5398" i="1"/>
  <c r="X5398" i="1" s="1"/>
  <c r="Y5397" i="1"/>
  <c r="W5397" i="1"/>
  <c r="V5397" i="1"/>
  <c r="X5397" i="1" s="1"/>
  <c r="Y5396" i="1"/>
  <c r="W5396" i="1"/>
  <c r="V5396" i="1"/>
  <c r="X5396" i="1" s="1"/>
  <c r="Y5395" i="1"/>
  <c r="W5395" i="1"/>
  <c r="V5395" i="1"/>
  <c r="X5395" i="1" s="1"/>
  <c r="Y5394" i="1"/>
  <c r="X5394" i="1"/>
  <c r="W5394" i="1"/>
  <c r="V5394" i="1"/>
  <c r="Y5393" i="1"/>
  <c r="W5393" i="1"/>
  <c r="V5393" i="1"/>
  <c r="X5393" i="1" s="1"/>
  <c r="Y5392" i="1"/>
  <c r="W5392" i="1"/>
  <c r="V5392" i="1"/>
  <c r="X5392" i="1" s="1"/>
  <c r="Y5391" i="1"/>
  <c r="W5391" i="1"/>
  <c r="V5391" i="1"/>
  <c r="X5391" i="1" s="1"/>
  <c r="Y5390" i="1"/>
  <c r="W5390" i="1"/>
  <c r="V5390" i="1"/>
  <c r="X5390" i="1" s="1"/>
  <c r="Y5389" i="1"/>
  <c r="W5389" i="1"/>
  <c r="V5389" i="1"/>
  <c r="X5389" i="1" s="1"/>
  <c r="Y5388" i="1"/>
  <c r="X5388" i="1"/>
  <c r="W5388" i="1"/>
  <c r="V5388" i="1"/>
  <c r="Y5387" i="1"/>
  <c r="W5387" i="1"/>
  <c r="V5387" i="1"/>
  <c r="X5387" i="1" s="1"/>
  <c r="Y5386" i="1"/>
  <c r="X5386" i="1"/>
  <c r="W5386" i="1"/>
  <c r="V5386" i="1"/>
  <c r="Y5385" i="1"/>
  <c r="W5385" i="1"/>
  <c r="V5385" i="1"/>
  <c r="X5385" i="1" s="1"/>
  <c r="Y5384" i="1"/>
  <c r="W5384" i="1"/>
  <c r="V5384" i="1"/>
  <c r="X5384" i="1" s="1"/>
  <c r="Y5383" i="1"/>
  <c r="W5383" i="1"/>
  <c r="V5383" i="1"/>
  <c r="X5383" i="1" s="1"/>
  <c r="Y5382" i="1"/>
  <c r="W5382" i="1"/>
  <c r="V5382" i="1"/>
  <c r="X5382" i="1" s="1"/>
  <c r="Y5381" i="1"/>
  <c r="W5381" i="1"/>
  <c r="V5381" i="1"/>
  <c r="X5381" i="1" s="1"/>
  <c r="Y5380" i="1"/>
  <c r="W5380" i="1"/>
  <c r="V5380" i="1"/>
  <c r="X5380" i="1" s="1"/>
  <c r="Y5379" i="1"/>
  <c r="W5379" i="1"/>
  <c r="V5379" i="1"/>
  <c r="X5379" i="1" s="1"/>
  <c r="Y5378" i="1"/>
  <c r="W5378" i="1"/>
  <c r="V5378" i="1"/>
  <c r="X5378" i="1" s="1"/>
  <c r="Y5377" i="1"/>
  <c r="W5377" i="1"/>
  <c r="V5377" i="1"/>
  <c r="X5377" i="1" s="1"/>
  <c r="Y5376" i="1"/>
  <c r="W5376" i="1"/>
  <c r="V5376" i="1"/>
  <c r="X5376" i="1" s="1"/>
  <c r="Y5375" i="1"/>
  <c r="W5375" i="1"/>
  <c r="V5375" i="1"/>
  <c r="X5375" i="1" s="1"/>
  <c r="Y5374" i="1"/>
  <c r="X5374" i="1"/>
  <c r="W5374" i="1"/>
  <c r="V5374" i="1"/>
  <c r="Y5373" i="1"/>
  <c r="W5373" i="1"/>
  <c r="V5373" i="1"/>
  <c r="X5373" i="1" s="1"/>
  <c r="Y5372" i="1"/>
  <c r="W5372" i="1"/>
  <c r="V5372" i="1"/>
  <c r="X5372" i="1" s="1"/>
  <c r="Y5371" i="1"/>
  <c r="W5371" i="1"/>
  <c r="V5371" i="1"/>
  <c r="X5371" i="1" s="1"/>
  <c r="Y5370" i="1"/>
  <c r="W5370" i="1"/>
  <c r="V5370" i="1"/>
  <c r="X5370" i="1" s="1"/>
  <c r="Y5369" i="1"/>
  <c r="W5369" i="1"/>
  <c r="V5369" i="1"/>
  <c r="X5369" i="1" s="1"/>
  <c r="Y5368" i="1"/>
  <c r="W5368" i="1"/>
  <c r="V5368" i="1"/>
  <c r="X5368" i="1" s="1"/>
  <c r="Y5367" i="1"/>
  <c r="W5367" i="1"/>
  <c r="V5367" i="1"/>
  <c r="X5367" i="1" s="1"/>
  <c r="Y5366" i="1"/>
  <c r="W5366" i="1"/>
  <c r="V5366" i="1"/>
  <c r="X5366" i="1" s="1"/>
  <c r="Y5365" i="1"/>
  <c r="W5365" i="1"/>
  <c r="V5365" i="1"/>
  <c r="X5365" i="1" s="1"/>
  <c r="Y5364" i="1"/>
  <c r="W5364" i="1"/>
  <c r="V5364" i="1"/>
  <c r="X5364" i="1" s="1"/>
  <c r="Y5363" i="1"/>
  <c r="W5363" i="1"/>
  <c r="V5363" i="1"/>
  <c r="X5363" i="1" s="1"/>
  <c r="Y5362" i="1"/>
  <c r="W5362" i="1"/>
  <c r="V5362" i="1"/>
  <c r="X5362" i="1" s="1"/>
  <c r="Y5361" i="1"/>
  <c r="X5361" i="1"/>
  <c r="W5361" i="1"/>
  <c r="V5361" i="1"/>
  <c r="Y5360" i="1"/>
  <c r="W5360" i="1"/>
  <c r="V5360" i="1"/>
  <c r="X5360" i="1" s="1"/>
  <c r="Y5359" i="1"/>
  <c r="W5359" i="1"/>
  <c r="V5359" i="1"/>
  <c r="X5359" i="1" s="1"/>
  <c r="Y5358" i="1"/>
  <c r="W5358" i="1"/>
  <c r="V5358" i="1"/>
  <c r="X5358" i="1" s="1"/>
  <c r="Y5357" i="1"/>
  <c r="W5357" i="1"/>
  <c r="V5357" i="1"/>
  <c r="X5357" i="1" s="1"/>
  <c r="Y5356" i="1"/>
  <c r="W5356" i="1"/>
  <c r="V5356" i="1"/>
  <c r="X5356" i="1" s="1"/>
  <c r="Y5355" i="1"/>
  <c r="W5355" i="1"/>
  <c r="V5355" i="1"/>
  <c r="X5355" i="1" s="1"/>
  <c r="Y5354" i="1"/>
  <c r="W5354" i="1"/>
  <c r="V5354" i="1"/>
  <c r="X5354" i="1" s="1"/>
  <c r="Y5353" i="1"/>
  <c r="W5353" i="1"/>
  <c r="V5353" i="1"/>
  <c r="X5353" i="1" s="1"/>
  <c r="Y5352" i="1"/>
  <c r="W5352" i="1"/>
  <c r="V5352" i="1"/>
  <c r="X5352" i="1" s="1"/>
  <c r="Y5351" i="1"/>
  <c r="W5351" i="1"/>
  <c r="V5351" i="1"/>
  <c r="X5351" i="1" s="1"/>
  <c r="Y5350" i="1"/>
  <c r="W5350" i="1"/>
  <c r="V5350" i="1"/>
  <c r="X5350" i="1" s="1"/>
  <c r="Y5349" i="1"/>
  <c r="W5349" i="1"/>
  <c r="V5349" i="1"/>
  <c r="X5349" i="1" s="1"/>
  <c r="Y5348" i="1"/>
  <c r="W5348" i="1"/>
  <c r="V5348" i="1"/>
  <c r="X5348" i="1" s="1"/>
  <c r="Y5347" i="1"/>
  <c r="W5347" i="1"/>
  <c r="V5347" i="1"/>
  <c r="X5347" i="1" s="1"/>
  <c r="Y5346" i="1"/>
  <c r="W5346" i="1"/>
  <c r="V5346" i="1"/>
  <c r="X5346" i="1" s="1"/>
  <c r="Y5345" i="1"/>
  <c r="W5345" i="1"/>
  <c r="V5345" i="1"/>
  <c r="X5345" i="1" s="1"/>
  <c r="Y5344" i="1"/>
  <c r="W5344" i="1"/>
  <c r="V5344" i="1"/>
  <c r="X5344" i="1" s="1"/>
  <c r="Y5343" i="1"/>
  <c r="W5343" i="1"/>
  <c r="V5343" i="1"/>
  <c r="X5343" i="1" s="1"/>
  <c r="Y5342" i="1"/>
  <c r="W5342" i="1"/>
  <c r="V5342" i="1"/>
  <c r="X5342" i="1" s="1"/>
  <c r="Y5341" i="1"/>
  <c r="W5341" i="1"/>
  <c r="V5341" i="1"/>
  <c r="X5341" i="1" s="1"/>
  <c r="Y5340" i="1"/>
  <c r="W5340" i="1"/>
  <c r="V5340" i="1"/>
  <c r="X5340" i="1" s="1"/>
  <c r="Y5339" i="1"/>
  <c r="W5339" i="1"/>
  <c r="V5339" i="1"/>
  <c r="X5339" i="1" s="1"/>
  <c r="Y5338" i="1"/>
  <c r="W5338" i="1"/>
  <c r="V5338" i="1"/>
  <c r="X5338" i="1" s="1"/>
  <c r="Y5337" i="1"/>
  <c r="X5337" i="1"/>
  <c r="W5337" i="1"/>
  <c r="V5337" i="1"/>
  <c r="Y5336" i="1"/>
  <c r="W5336" i="1"/>
  <c r="V5336" i="1"/>
  <c r="X5336" i="1" s="1"/>
  <c r="Y5335" i="1"/>
  <c r="W5335" i="1"/>
  <c r="V5335" i="1"/>
  <c r="X5335" i="1" s="1"/>
  <c r="Y5334" i="1"/>
  <c r="W5334" i="1"/>
  <c r="V5334" i="1"/>
  <c r="X5334" i="1" s="1"/>
  <c r="Y5333" i="1"/>
  <c r="W5333" i="1"/>
  <c r="V5333" i="1"/>
  <c r="X5333" i="1" s="1"/>
  <c r="Y5332" i="1"/>
  <c r="W5332" i="1"/>
  <c r="V5332" i="1"/>
  <c r="X5332" i="1" s="1"/>
  <c r="Y5331" i="1"/>
  <c r="W5331" i="1"/>
  <c r="V5331" i="1"/>
  <c r="X5331" i="1" s="1"/>
  <c r="Y5330" i="1"/>
  <c r="W5330" i="1"/>
  <c r="V5330" i="1"/>
  <c r="X5330" i="1" s="1"/>
  <c r="Y5329" i="1"/>
  <c r="W5329" i="1"/>
  <c r="V5329" i="1"/>
  <c r="X5329" i="1" s="1"/>
  <c r="Y5328" i="1"/>
  <c r="W5328" i="1"/>
  <c r="V5328" i="1"/>
  <c r="X5328" i="1" s="1"/>
  <c r="Y5327" i="1"/>
  <c r="W5327" i="1"/>
  <c r="V5327" i="1"/>
  <c r="X5327" i="1" s="1"/>
  <c r="Y5326" i="1"/>
  <c r="X5326" i="1"/>
  <c r="W5326" i="1"/>
  <c r="V5326" i="1"/>
  <c r="Y5325" i="1"/>
  <c r="W5325" i="1"/>
  <c r="V5325" i="1"/>
  <c r="X5325" i="1" s="1"/>
  <c r="Y5324" i="1"/>
  <c r="W5324" i="1"/>
  <c r="V5324" i="1"/>
  <c r="X5324" i="1" s="1"/>
  <c r="Y5323" i="1"/>
  <c r="W5323" i="1"/>
  <c r="V5323" i="1"/>
  <c r="X5323" i="1" s="1"/>
  <c r="Y5322" i="1"/>
  <c r="W5322" i="1"/>
  <c r="V5322" i="1"/>
  <c r="X5322" i="1" s="1"/>
  <c r="Y5321" i="1"/>
  <c r="W5321" i="1"/>
  <c r="V5321" i="1"/>
  <c r="X5321" i="1" s="1"/>
  <c r="Y5320" i="1"/>
  <c r="W5320" i="1"/>
  <c r="V5320" i="1"/>
  <c r="X5320" i="1" s="1"/>
  <c r="Y5319" i="1"/>
  <c r="W5319" i="1"/>
  <c r="V5319" i="1"/>
  <c r="X5319" i="1" s="1"/>
  <c r="Y5318" i="1"/>
  <c r="W5318" i="1"/>
  <c r="V5318" i="1"/>
  <c r="X5318" i="1" s="1"/>
  <c r="Y5317" i="1"/>
  <c r="W5317" i="1"/>
  <c r="V5317" i="1"/>
  <c r="X5317" i="1" s="1"/>
  <c r="Y5316" i="1"/>
  <c r="W5316" i="1"/>
  <c r="V5316" i="1"/>
  <c r="X5316" i="1" s="1"/>
  <c r="Y5315" i="1"/>
  <c r="W5315" i="1"/>
  <c r="V5315" i="1"/>
  <c r="X5315" i="1" s="1"/>
  <c r="Y5314" i="1"/>
  <c r="W5314" i="1"/>
  <c r="V5314" i="1"/>
  <c r="X5314" i="1" s="1"/>
  <c r="Y5313" i="1"/>
  <c r="W5313" i="1"/>
  <c r="V5313" i="1"/>
  <c r="X5313" i="1" s="1"/>
  <c r="Y5312" i="1"/>
  <c r="W5312" i="1"/>
  <c r="V5312" i="1"/>
  <c r="X5312" i="1" s="1"/>
  <c r="Y5311" i="1"/>
  <c r="X5311" i="1"/>
  <c r="W5311" i="1"/>
  <c r="V5311" i="1"/>
  <c r="Y5310" i="1"/>
  <c r="W5310" i="1"/>
  <c r="V5310" i="1"/>
  <c r="X5310" i="1" s="1"/>
  <c r="Y5309" i="1"/>
  <c r="W5309" i="1"/>
  <c r="V5309" i="1"/>
  <c r="X5309" i="1" s="1"/>
  <c r="Y5308" i="1"/>
  <c r="X5308" i="1"/>
  <c r="W5308" i="1"/>
  <c r="V5308" i="1"/>
  <c r="Y5307" i="1"/>
  <c r="W5307" i="1"/>
  <c r="V5307" i="1"/>
  <c r="X5307" i="1" s="1"/>
  <c r="Y5306" i="1"/>
  <c r="W5306" i="1"/>
  <c r="V5306" i="1"/>
  <c r="X5306" i="1" s="1"/>
  <c r="Y5305" i="1"/>
  <c r="W5305" i="1"/>
  <c r="V5305" i="1"/>
  <c r="X5305" i="1" s="1"/>
  <c r="Y5304" i="1"/>
  <c r="W5304" i="1"/>
  <c r="V5304" i="1"/>
  <c r="X5304" i="1" s="1"/>
  <c r="Y5303" i="1"/>
  <c r="W5303" i="1"/>
  <c r="V5303" i="1"/>
  <c r="X5303" i="1" s="1"/>
  <c r="Y5302" i="1"/>
  <c r="W5302" i="1"/>
  <c r="V5302" i="1"/>
  <c r="X5302" i="1" s="1"/>
  <c r="Y5301" i="1"/>
  <c r="W5301" i="1"/>
  <c r="V5301" i="1"/>
  <c r="X5301" i="1" s="1"/>
  <c r="Y5300" i="1"/>
  <c r="W5300" i="1"/>
  <c r="V5300" i="1"/>
  <c r="X5300" i="1" s="1"/>
  <c r="Y5299" i="1"/>
  <c r="W5299" i="1"/>
  <c r="V5299" i="1"/>
  <c r="X5299" i="1" s="1"/>
  <c r="Y5298" i="1"/>
  <c r="W5298" i="1"/>
  <c r="V5298" i="1"/>
  <c r="X5298" i="1" s="1"/>
  <c r="Y5297" i="1"/>
  <c r="W5297" i="1"/>
  <c r="V5297" i="1"/>
  <c r="X5297" i="1" s="1"/>
  <c r="Y5296" i="1"/>
  <c r="W5296" i="1"/>
  <c r="V5296" i="1"/>
  <c r="X5296" i="1" s="1"/>
  <c r="Y5295" i="1"/>
  <c r="W5295" i="1"/>
  <c r="V5295" i="1"/>
  <c r="X5295" i="1" s="1"/>
  <c r="Y5294" i="1"/>
  <c r="W5294" i="1"/>
  <c r="V5294" i="1"/>
  <c r="X5294" i="1" s="1"/>
  <c r="Y5293" i="1"/>
  <c r="W5293" i="1"/>
  <c r="V5293" i="1"/>
  <c r="X5293" i="1" s="1"/>
  <c r="Y5292" i="1"/>
  <c r="W5292" i="1"/>
  <c r="V5292" i="1"/>
  <c r="X5292" i="1" s="1"/>
  <c r="Y5291" i="1"/>
  <c r="W5291" i="1"/>
  <c r="V5291" i="1"/>
  <c r="X5291" i="1" s="1"/>
  <c r="Y5290" i="1"/>
  <c r="W5290" i="1"/>
  <c r="V5290" i="1"/>
  <c r="X5290" i="1" s="1"/>
  <c r="Y5289" i="1"/>
  <c r="W5289" i="1"/>
  <c r="V5289" i="1"/>
  <c r="X5289" i="1" s="1"/>
  <c r="Y5288" i="1"/>
  <c r="W5288" i="1"/>
  <c r="V5288" i="1"/>
  <c r="X5288" i="1" s="1"/>
  <c r="Y5287" i="1"/>
  <c r="W5287" i="1"/>
  <c r="V5287" i="1"/>
  <c r="X5287" i="1" s="1"/>
  <c r="Y5286" i="1"/>
  <c r="W5286" i="1"/>
  <c r="V5286" i="1"/>
  <c r="X5286" i="1" s="1"/>
  <c r="Y5285" i="1"/>
  <c r="W5285" i="1"/>
  <c r="V5285" i="1"/>
  <c r="X5285" i="1" s="1"/>
  <c r="Y5284" i="1"/>
  <c r="W5284" i="1"/>
  <c r="V5284" i="1"/>
  <c r="X5284" i="1" s="1"/>
  <c r="Y5283" i="1"/>
  <c r="W5283" i="1"/>
  <c r="V5283" i="1"/>
  <c r="X5283" i="1" s="1"/>
  <c r="Y5282" i="1"/>
  <c r="W5282" i="1"/>
  <c r="V5282" i="1"/>
  <c r="X5282" i="1" s="1"/>
  <c r="Y5281" i="1"/>
  <c r="W5281" i="1"/>
  <c r="V5281" i="1"/>
  <c r="X5281" i="1" s="1"/>
  <c r="Y5280" i="1"/>
  <c r="W5280" i="1"/>
  <c r="V5280" i="1"/>
  <c r="X5280" i="1" s="1"/>
  <c r="Y5279" i="1"/>
  <c r="W5279" i="1"/>
  <c r="V5279" i="1"/>
  <c r="X5279" i="1" s="1"/>
  <c r="Y5278" i="1"/>
  <c r="W5278" i="1"/>
  <c r="V5278" i="1"/>
  <c r="X5278" i="1" s="1"/>
  <c r="Y5277" i="1"/>
  <c r="W5277" i="1"/>
  <c r="V5277" i="1"/>
  <c r="X5277" i="1" s="1"/>
  <c r="Y5276" i="1"/>
  <c r="W5276" i="1"/>
  <c r="V5276" i="1"/>
  <c r="X5276" i="1" s="1"/>
  <c r="Y5275" i="1"/>
  <c r="X5275" i="1"/>
  <c r="W5275" i="1"/>
  <c r="V5275" i="1"/>
  <c r="Y5274" i="1"/>
  <c r="W5274" i="1"/>
  <c r="V5274" i="1"/>
  <c r="X5274" i="1" s="1"/>
  <c r="Y5273" i="1"/>
  <c r="W5273" i="1"/>
  <c r="V5273" i="1"/>
  <c r="X5273" i="1" s="1"/>
  <c r="Y5272" i="1"/>
  <c r="X5272" i="1"/>
  <c r="W5272" i="1"/>
  <c r="V5272" i="1"/>
  <c r="Y5271" i="1"/>
  <c r="W5271" i="1"/>
  <c r="V5271" i="1"/>
  <c r="X5271" i="1" s="1"/>
  <c r="Y5270" i="1"/>
  <c r="W5270" i="1"/>
  <c r="V5270" i="1"/>
  <c r="X5270" i="1" s="1"/>
  <c r="Y5269" i="1"/>
  <c r="W5269" i="1"/>
  <c r="V5269" i="1"/>
  <c r="X5269" i="1" s="1"/>
  <c r="Y5268" i="1"/>
  <c r="W5268" i="1"/>
  <c r="V5268" i="1"/>
  <c r="X5268" i="1" s="1"/>
  <c r="Y5267" i="1"/>
  <c r="W5267" i="1"/>
  <c r="V5267" i="1"/>
  <c r="X5267" i="1" s="1"/>
  <c r="Y5266" i="1"/>
  <c r="W5266" i="1"/>
  <c r="V5266" i="1"/>
  <c r="X5266" i="1" s="1"/>
  <c r="Y5265" i="1"/>
  <c r="W5265" i="1"/>
  <c r="V5265" i="1"/>
  <c r="X5265" i="1" s="1"/>
  <c r="Y5264" i="1"/>
  <c r="W5264" i="1"/>
  <c r="V5264" i="1"/>
  <c r="X5264" i="1" s="1"/>
  <c r="Y5263" i="1"/>
  <c r="W5263" i="1"/>
  <c r="V5263" i="1"/>
  <c r="X5263" i="1" s="1"/>
  <c r="Y5262" i="1"/>
  <c r="W5262" i="1"/>
  <c r="V5262" i="1"/>
  <c r="X5262" i="1" s="1"/>
  <c r="Y5261" i="1"/>
  <c r="W5261" i="1"/>
  <c r="V5261" i="1"/>
  <c r="X5261" i="1" s="1"/>
  <c r="Y5260" i="1"/>
  <c r="W5260" i="1"/>
  <c r="V5260" i="1"/>
  <c r="X5260" i="1" s="1"/>
  <c r="Y5259" i="1"/>
  <c r="W5259" i="1"/>
  <c r="V5259" i="1"/>
  <c r="X5259" i="1" s="1"/>
  <c r="Y5258" i="1"/>
  <c r="W5258" i="1"/>
  <c r="V5258" i="1"/>
  <c r="X5258" i="1" s="1"/>
  <c r="Y5257" i="1"/>
  <c r="X5257" i="1"/>
  <c r="W5257" i="1"/>
  <c r="V5257" i="1"/>
  <c r="Y5256" i="1"/>
  <c r="W5256" i="1"/>
  <c r="V5256" i="1"/>
  <c r="X5256" i="1" s="1"/>
  <c r="Y5255" i="1"/>
  <c r="W5255" i="1"/>
  <c r="V5255" i="1"/>
  <c r="X5255" i="1" s="1"/>
  <c r="Y5254" i="1"/>
  <c r="X5254" i="1"/>
  <c r="W5254" i="1"/>
  <c r="V5254" i="1"/>
  <c r="Y5253" i="1"/>
  <c r="W5253" i="1"/>
  <c r="V5253" i="1"/>
  <c r="X5253" i="1" s="1"/>
  <c r="Y5252" i="1"/>
  <c r="W5252" i="1"/>
  <c r="V5252" i="1"/>
  <c r="X5252" i="1" s="1"/>
  <c r="Y5251" i="1"/>
  <c r="W5251" i="1"/>
  <c r="V5251" i="1"/>
  <c r="X5251" i="1" s="1"/>
  <c r="Y5250" i="1"/>
  <c r="W5250" i="1"/>
  <c r="V5250" i="1"/>
  <c r="X5250" i="1" s="1"/>
  <c r="Y5249" i="1"/>
  <c r="W5249" i="1"/>
  <c r="V5249" i="1"/>
  <c r="X5249" i="1" s="1"/>
  <c r="Y5248" i="1"/>
  <c r="X5248" i="1"/>
  <c r="W5248" i="1"/>
  <c r="V5248" i="1"/>
  <c r="Y5247" i="1"/>
  <c r="W5247" i="1"/>
  <c r="V5247" i="1"/>
  <c r="X5247" i="1" s="1"/>
  <c r="Y5246" i="1"/>
  <c r="W5246" i="1"/>
  <c r="V5246" i="1"/>
  <c r="X5246" i="1" s="1"/>
  <c r="Y5245" i="1"/>
  <c r="W5245" i="1"/>
  <c r="V5245" i="1"/>
  <c r="X5245" i="1" s="1"/>
  <c r="Y5244" i="1"/>
  <c r="W5244" i="1"/>
  <c r="V5244" i="1"/>
  <c r="X5244" i="1" s="1"/>
  <c r="Y5243" i="1"/>
  <c r="W5243" i="1"/>
  <c r="V5243" i="1"/>
  <c r="X5243" i="1" s="1"/>
  <c r="Y5242" i="1"/>
  <c r="W5242" i="1"/>
  <c r="V5242" i="1"/>
  <c r="X5242" i="1" s="1"/>
  <c r="Y5241" i="1"/>
  <c r="W5241" i="1"/>
  <c r="V5241" i="1"/>
  <c r="X5241" i="1" s="1"/>
  <c r="Y5240" i="1"/>
  <c r="W5240" i="1"/>
  <c r="V5240" i="1"/>
  <c r="X5240" i="1" s="1"/>
  <c r="Y5239" i="1"/>
  <c r="X5239" i="1"/>
  <c r="W5239" i="1"/>
  <c r="V5239" i="1"/>
  <c r="Y5238" i="1"/>
  <c r="W5238" i="1"/>
  <c r="V5238" i="1"/>
  <c r="X5238" i="1" s="1"/>
  <c r="Y5237" i="1"/>
  <c r="W5237" i="1"/>
  <c r="V5237" i="1"/>
  <c r="X5237" i="1" s="1"/>
  <c r="Y5236" i="1"/>
  <c r="W5236" i="1"/>
  <c r="V5236" i="1"/>
  <c r="X5236" i="1" s="1"/>
  <c r="Y5235" i="1"/>
  <c r="W5235" i="1"/>
  <c r="V5235" i="1"/>
  <c r="X5235" i="1" s="1"/>
  <c r="Y5234" i="1"/>
  <c r="W5234" i="1"/>
  <c r="V5234" i="1"/>
  <c r="X5234" i="1" s="1"/>
  <c r="Y5233" i="1"/>
  <c r="X5233" i="1"/>
  <c r="W5233" i="1"/>
  <c r="V5233" i="1"/>
  <c r="Y5232" i="1"/>
  <c r="W5232" i="1"/>
  <c r="V5232" i="1"/>
  <c r="X5232" i="1" s="1"/>
  <c r="Y5231" i="1"/>
  <c r="W5231" i="1"/>
  <c r="V5231" i="1"/>
  <c r="X5231" i="1" s="1"/>
  <c r="Y5230" i="1"/>
  <c r="W5230" i="1"/>
  <c r="V5230" i="1"/>
  <c r="X5230" i="1" s="1"/>
  <c r="Y5229" i="1"/>
  <c r="W5229" i="1"/>
  <c r="V5229" i="1"/>
  <c r="X5229" i="1" s="1"/>
  <c r="Y5228" i="1"/>
  <c r="W5228" i="1"/>
  <c r="V5228" i="1"/>
  <c r="X5228" i="1" s="1"/>
  <c r="Y5227" i="1"/>
  <c r="W5227" i="1"/>
  <c r="V5227" i="1"/>
  <c r="X5227" i="1" s="1"/>
  <c r="Y5226" i="1"/>
  <c r="W5226" i="1"/>
  <c r="V5226" i="1"/>
  <c r="X5226" i="1" s="1"/>
  <c r="Y5225" i="1"/>
  <c r="W5225" i="1"/>
  <c r="V5225" i="1"/>
  <c r="X5225" i="1" s="1"/>
  <c r="Y5224" i="1"/>
  <c r="W5224" i="1"/>
  <c r="V5224" i="1"/>
  <c r="X5224" i="1" s="1"/>
  <c r="Y5223" i="1"/>
  <c r="W5223" i="1"/>
  <c r="V5223" i="1"/>
  <c r="X5223" i="1" s="1"/>
  <c r="Y5222" i="1"/>
  <c r="W5222" i="1"/>
  <c r="V5222" i="1"/>
  <c r="X5222" i="1" s="1"/>
  <c r="Y5221" i="1"/>
  <c r="X5221" i="1"/>
  <c r="W5221" i="1"/>
  <c r="V5221" i="1"/>
  <c r="Y5220" i="1"/>
  <c r="W5220" i="1"/>
  <c r="V5220" i="1"/>
  <c r="X5220" i="1" s="1"/>
  <c r="Y5219" i="1"/>
  <c r="W5219" i="1"/>
  <c r="V5219" i="1"/>
  <c r="X5219" i="1" s="1"/>
  <c r="Y5218" i="1"/>
  <c r="W5218" i="1"/>
  <c r="V5218" i="1"/>
  <c r="X5218" i="1" s="1"/>
  <c r="Y5217" i="1"/>
  <c r="W5217" i="1"/>
  <c r="V5217" i="1"/>
  <c r="X5217" i="1" s="1"/>
  <c r="Y5216" i="1"/>
  <c r="W5216" i="1"/>
  <c r="V5216" i="1"/>
  <c r="X5216" i="1" s="1"/>
  <c r="Y5215" i="1"/>
  <c r="W5215" i="1"/>
  <c r="V5215" i="1"/>
  <c r="X5215" i="1" s="1"/>
  <c r="Y5214" i="1"/>
  <c r="W5214" i="1"/>
  <c r="V5214" i="1"/>
  <c r="X5214" i="1" s="1"/>
  <c r="Y5213" i="1"/>
  <c r="W5213" i="1"/>
  <c r="V5213" i="1"/>
  <c r="X5213" i="1" s="1"/>
  <c r="Y5212" i="1"/>
  <c r="W5212" i="1"/>
  <c r="V5212" i="1"/>
  <c r="X5212" i="1" s="1"/>
  <c r="Y5211" i="1"/>
  <c r="W5211" i="1"/>
  <c r="V5211" i="1"/>
  <c r="X5211" i="1" s="1"/>
  <c r="Y5210" i="1"/>
  <c r="W5210" i="1"/>
  <c r="V5210" i="1"/>
  <c r="X5210" i="1" s="1"/>
  <c r="Y5209" i="1"/>
  <c r="W5209" i="1"/>
  <c r="V5209" i="1"/>
  <c r="X5209" i="1" s="1"/>
  <c r="Y5208" i="1"/>
  <c r="W5208" i="1"/>
  <c r="V5208" i="1"/>
  <c r="X5208" i="1" s="1"/>
  <c r="Y5207" i="1"/>
  <c r="W5207" i="1"/>
  <c r="V5207" i="1"/>
  <c r="X5207" i="1" s="1"/>
  <c r="Y5206" i="1"/>
  <c r="W5206" i="1"/>
  <c r="V5206" i="1"/>
  <c r="X5206" i="1" s="1"/>
  <c r="Y5205" i="1"/>
  <c r="W5205" i="1"/>
  <c r="V5205" i="1"/>
  <c r="X5205" i="1" s="1"/>
  <c r="Y5204" i="1"/>
  <c r="W5204" i="1"/>
  <c r="V5204" i="1"/>
  <c r="X5204" i="1" s="1"/>
  <c r="Y5203" i="1"/>
  <c r="W5203" i="1"/>
  <c r="V5203" i="1"/>
  <c r="X5203" i="1" s="1"/>
  <c r="Y5202" i="1"/>
  <c r="W5202" i="1"/>
  <c r="V5202" i="1"/>
  <c r="X5202" i="1" s="1"/>
  <c r="Y5201" i="1"/>
  <c r="W5201" i="1"/>
  <c r="V5201" i="1"/>
  <c r="X5201" i="1" s="1"/>
  <c r="Y5200" i="1"/>
  <c r="W5200" i="1"/>
  <c r="V5200" i="1"/>
  <c r="X5200" i="1" s="1"/>
  <c r="Y5199" i="1"/>
  <c r="W5199" i="1"/>
  <c r="V5199" i="1"/>
  <c r="X5199" i="1" s="1"/>
  <c r="Y5198" i="1"/>
  <c r="W5198" i="1"/>
  <c r="V5198" i="1"/>
  <c r="X5198" i="1" s="1"/>
  <c r="Y5197" i="1"/>
  <c r="W5197" i="1"/>
  <c r="V5197" i="1"/>
  <c r="X5197" i="1" s="1"/>
  <c r="Y5196" i="1"/>
  <c r="W5196" i="1"/>
  <c r="V5196" i="1"/>
  <c r="X5196" i="1" s="1"/>
  <c r="Y5195" i="1"/>
  <c r="W5195" i="1"/>
  <c r="V5195" i="1"/>
  <c r="X5195" i="1" s="1"/>
  <c r="Y5194" i="1"/>
  <c r="W5194" i="1"/>
  <c r="V5194" i="1"/>
  <c r="X5194" i="1" s="1"/>
  <c r="Y5193" i="1"/>
  <c r="W5193" i="1"/>
  <c r="V5193" i="1"/>
  <c r="X5193" i="1" s="1"/>
  <c r="Y5192" i="1"/>
  <c r="W5192" i="1"/>
  <c r="V5192" i="1"/>
  <c r="X5192" i="1" s="1"/>
  <c r="Y5191" i="1"/>
  <c r="W5191" i="1"/>
  <c r="V5191" i="1"/>
  <c r="X5191" i="1" s="1"/>
  <c r="Y5190" i="1"/>
  <c r="W5190" i="1"/>
  <c r="V5190" i="1"/>
  <c r="X5190" i="1" s="1"/>
  <c r="Y5189" i="1"/>
  <c r="W5189" i="1"/>
  <c r="V5189" i="1"/>
  <c r="X5189" i="1" s="1"/>
  <c r="Y5188" i="1"/>
  <c r="W5188" i="1"/>
  <c r="V5188" i="1"/>
  <c r="X5188" i="1" s="1"/>
  <c r="Y5187" i="1"/>
  <c r="W5187" i="1"/>
  <c r="V5187" i="1"/>
  <c r="X5187" i="1" s="1"/>
  <c r="Y5186" i="1"/>
  <c r="W5186" i="1"/>
  <c r="V5186" i="1"/>
  <c r="X5186" i="1" s="1"/>
  <c r="Y5185" i="1"/>
  <c r="W5185" i="1"/>
  <c r="V5185" i="1"/>
  <c r="X5185" i="1" s="1"/>
  <c r="Y5184" i="1"/>
  <c r="W5184" i="1"/>
  <c r="V5184" i="1"/>
  <c r="X5184" i="1" s="1"/>
  <c r="Y5183" i="1"/>
  <c r="W5183" i="1"/>
  <c r="V5183" i="1"/>
  <c r="X5183" i="1" s="1"/>
  <c r="Y5182" i="1"/>
  <c r="X5182" i="1"/>
  <c r="W5182" i="1"/>
  <c r="V5182" i="1"/>
  <c r="Y5181" i="1"/>
  <c r="W5181" i="1"/>
  <c r="V5181" i="1"/>
  <c r="X5181" i="1" s="1"/>
  <c r="Y5180" i="1"/>
  <c r="W5180" i="1"/>
  <c r="V5180" i="1"/>
  <c r="X5180" i="1" s="1"/>
  <c r="Y5179" i="1"/>
  <c r="W5179" i="1"/>
  <c r="V5179" i="1"/>
  <c r="X5179" i="1" s="1"/>
  <c r="Y5178" i="1"/>
  <c r="W5178" i="1"/>
  <c r="V5178" i="1"/>
  <c r="X5178" i="1" s="1"/>
  <c r="Y5177" i="1"/>
  <c r="W5177" i="1"/>
  <c r="V5177" i="1"/>
  <c r="X5177" i="1" s="1"/>
  <c r="Y5176" i="1"/>
  <c r="W5176" i="1"/>
  <c r="V5176" i="1"/>
  <c r="X5176" i="1" s="1"/>
  <c r="Y5175" i="1"/>
  <c r="W5175" i="1"/>
  <c r="V5175" i="1"/>
  <c r="X5175" i="1" s="1"/>
  <c r="Y5174" i="1"/>
  <c r="W5174" i="1"/>
  <c r="V5174" i="1"/>
  <c r="X5174" i="1" s="1"/>
  <c r="Y5173" i="1"/>
  <c r="W5173" i="1"/>
  <c r="V5173" i="1"/>
  <c r="X5173" i="1" s="1"/>
  <c r="Y5172" i="1"/>
  <c r="W5172" i="1"/>
  <c r="V5172" i="1"/>
  <c r="X5172" i="1" s="1"/>
  <c r="Y5171" i="1"/>
  <c r="W5171" i="1"/>
  <c r="V5171" i="1"/>
  <c r="X5171" i="1" s="1"/>
  <c r="Y5170" i="1"/>
  <c r="W5170" i="1"/>
  <c r="V5170" i="1"/>
  <c r="X5170" i="1" s="1"/>
  <c r="Y5169" i="1"/>
  <c r="W5169" i="1"/>
  <c r="V5169" i="1"/>
  <c r="X5169" i="1" s="1"/>
  <c r="Y5168" i="1"/>
  <c r="W5168" i="1"/>
  <c r="V5168" i="1"/>
  <c r="X5168" i="1" s="1"/>
  <c r="Y5167" i="1"/>
  <c r="X5167" i="1"/>
  <c r="W5167" i="1"/>
  <c r="V5167" i="1"/>
  <c r="Y5166" i="1"/>
  <c r="W5166" i="1"/>
  <c r="V5166" i="1"/>
  <c r="X5166" i="1" s="1"/>
  <c r="Y5165" i="1"/>
  <c r="W5165" i="1"/>
  <c r="V5165" i="1"/>
  <c r="X5165" i="1" s="1"/>
  <c r="Y5164" i="1"/>
  <c r="X5164" i="1"/>
  <c r="W5164" i="1"/>
  <c r="V5164" i="1"/>
  <c r="Y5163" i="1"/>
  <c r="W5163" i="1"/>
  <c r="V5163" i="1"/>
  <c r="X5163" i="1" s="1"/>
  <c r="Y5162" i="1"/>
  <c r="W5162" i="1"/>
  <c r="V5162" i="1"/>
  <c r="X5162" i="1" s="1"/>
  <c r="Y5161" i="1"/>
  <c r="W5161" i="1"/>
  <c r="V5161" i="1"/>
  <c r="X5161" i="1" s="1"/>
  <c r="Y5160" i="1"/>
  <c r="W5160" i="1"/>
  <c r="V5160" i="1"/>
  <c r="X5160" i="1" s="1"/>
  <c r="Y5159" i="1"/>
  <c r="W5159" i="1"/>
  <c r="V5159" i="1"/>
  <c r="X5159" i="1" s="1"/>
  <c r="Y5158" i="1"/>
  <c r="X5158" i="1"/>
  <c r="W5158" i="1"/>
  <c r="V5158" i="1"/>
  <c r="Y5157" i="1"/>
  <c r="W5157" i="1"/>
  <c r="V5157" i="1"/>
  <c r="X5157" i="1" s="1"/>
  <c r="Y5156" i="1"/>
  <c r="W5156" i="1"/>
  <c r="V5156" i="1"/>
  <c r="X5156" i="1" s="1"/>
  <c r="Y5155" i="1"/>
  <c r="W5155" i="1"/>
  <c r="V5155" i="1"/>
  <c r="X5155" i="1" s="1"/>
  <c r="Y5154" i="1"/>
  <c r="W5154" i="1"/>
  <c r="V5154" i="1"/>
  <c r="X5154" i="1" s="1"/>
  <c r="Y5153" i="1"/>
  <c r="X5153" i="1"/>
  <c r="W5153" i="1"/>
  <c r="V5153" i="1"/>
  <c r="Y5152" i="1"/>
  <c r="W5152" i="1"/>
  <c r="V5152" i="1"/>
  <c r="X5152" i="1" s="1"/>
  <c r="Y5151" i="1"/>
  <c r="W5151" i="1"/>
  <c r="V5151" i="1"/>
  <c r="X5151" i="1" s="1"/>
  <c r="Y5150" i="1"/>
  <c r="W5150" i="1"/>
  <c r="V5150" i="1"/>
  <c r="X5150" i="1" s="1"/>
  <c r="Y5149" i="1"/>
  <c r="W5149" i="1"/>
  <c r="V5149" i="1"/>
  <c r="X5149" i="1" s="1"/>
  <c r="Y5148" i="1"/>
  <c r="X5148" i="1"/>
  <c r="W5148" i="1"/>
  <c r="V5148" i="1"/>
  <c r="Y5147" i="1"/>
  <c r="W5147" i="1"/>
  <c r="V5147" i="1"/>
  <c r="X5147" i="1" s="1"/>
  <c r="Y5146" i="1"/>
  <c r="W5146" i="1"/>
  <c r="V5146" i="1"/>
  <c r="X5146" i="1" s="1"/>
  <c r="Y5145" i="1"/>
  <c r="W5145" i="1"/>
  <c r="V5145" i="1"/>
  <c r="X5145" i="1" s="1"/>
  <c r="Y5144" i="1"/>
  <c r="W5144" i="1"/>
  <c r="V5144" i="1"/>
  <c r="X5144" i="1" s="1"/>
  <c r="Y5143" i="1"/>
  <c r="W5143" i="1"/>
  <c r="V5143" i="1"/>
  <c r="X5143" i="1" s="1"/>
  <c r="Y5142" i="1"/>
  <c r="W5142" i="1"/>
  <c r="V5142" i="1"/>
  <c r="X5142" i="1" s="1"/>
  <c r="Y5141" i="1"/>
  <c r="W5141" i="1"/>
  <c r="V5141" i="1"/>
  <c r="X5141" i="1" s="1"/>
  <c r="Y5140" i="1"/>
  <c r="W5140" i="1"/>
  <c r="V5140" i="1"/>
  <c r="X5140" i="1" s="1"/>
  <c r="Y5139" i="1"/>
  <c r="W5139" i="1"/>
  <c r="V5139" i="1"/>
  <c r="X5139" i="1" s="1"/>
  <c r="Y5138" i="1"/>
  <c r="W5138" i="1"/>
  <c r="V5138" i="1"/>
  <c r="X5138" i="1" s="1"/>
  <c r="Y5137" i="1"/>
  <c r="W5137" i="1"/>
  <c r="V5137" i="1"/>
  <c r="X5137" i="1" s="1"/>
  <c r="Y5136" i="1"/>
  <c r="W5136" i="1"/>
  <c r="V5136" i="1"/>
  <c r="X5136" i="1" s="1"/>
  <c r="Y5135" i="1"/>
  <c r="X5135" i="1"/>
  <c r="W5135" i="1"/>
  <c r="V5135" i="1"/>
  <c r="Y5134" i="1"/>
  <c r="W5134" i="1"/>
  <c r="V5134" i="1"/>
  <c r="X5134" i="1" s="1"/>
  <c r="Y5133" i="1"/>
  <c r="W5133" i="1"/>
  <c r="V5133" i="1"/>
  <c r="X5133" i="1" s="1"/>
  <c r="Y5132" i="1"/>
  <c r="X5132" i="1"/>
  <c r="W5132" i="1"/>
  <c r="V5132" i="1"/>
  <c r="Y5131" i="1"/>
  <c r="W5131" i="1"/>
  <c r="V5131" i="1"/>
  <c r="X5131" i="1" s="1"/>
  <c r="Y5130" i="1"/>
  <c r="W5130" i="1"/>
  <c r="V5130" i="1"/>
  <c r="X5130" i="1" s="1"/>
  <c r="Y5129" i="1"/>
  <c r="W5129" i="1"/>
  <c r="V5129" i="1"/>
  <c r="X5129" i="1" s="1"/>
  <c r="Y5128" i="1"/>
  <c r="W5128" i="1"/>
  <c r="V5128" i="1"/>
  <c r="X5128" i="1" s="1"/>
  <c r="Y5127" i="1"/>
  <c r="W5127" i="1"/>
  <c r="V5127" i="1"/>
  <c r="X5127" i="1" s="1"/>
  <c r="Y5126" i="1"/>
  <c r="W5126" i="1"/>
  <c r="V5126" i="1"/>
  <c r="X5126" i="1" s="1"/>
  <c r="Y5125" i="1"/>
  <c r="W5125" i="1"/>
  <c r="V5125" i="1"/>
  <c r="X5125" i="1" s="1"/>
  <c r="Y5124" i="1"/>
  <c r="W5124" i="1"/>
  <c r="V5124" i="1"/>
  <c r="X5124" i="1" s="1"/>
  <c r="Y5123" i="1"/>
  <c r="W5123" i="1"/>
  <c r="V5123" i="1"/>
  <c r="X5123" i="1" s="1"/>
  <c r="Y5122" i="1"/>
  <c r="W5122" i="1"/>
  <c r="V5122" i="1"/>
  <c r="X5122" i="1" s="1"/>
  <c r="Y5121" i="1"/>
  <c r="X5121" i="1"/>
  <c r="W5121" i="1"/>
  <c r="V5121" i="1"/>
  <c r="Y5120" i="1"/>
  <c r="W5120" i="1"/>
  <c r="V5120" i="1"/>
  <c r="X5120" i="1" s="1"/>
  <c r="Y5119" i="1"/>
  <c r="W5119" i="1"/>
  <c r="V5119" i="1"/>
  <c r="X5119" i="1" s="1"/>
  <c r="Y5118" i="1"/>
  <c r="W5118" i="1"/>
  <c r="V5118" i="1"/>
  <c r="X5118" i="1" s="1"/>
  <c r="Y5117" i="1"/>
  <c r="W5117" i="1"/>
  <c r="V5117" i="1"/>
  <c r="X5117" i="1" s="1"/>
  <c r="Y5116" i="1"/>
  <c r="W5116" i="1"/>
  <c r="V5116" i="1"/>
  <c r="X5116" i="1" s="1"/>
  <c r="Y5115" i="1"/>
  <c r="W5115" i="1"/>
  <c r="V5115" i="1"/>
  <c r="X5115" i="1" s="1"/>
  <c r="Y5114" i="1"/>
  <c r="X5114" i="1"/>
  <c r="W5114" i="1"/>
  <c r="V5114" i="1"/>
  <c r="Y5113" i="1"/>
  <c r="W5113" i="1"/>
  <c r="V5113" i="1"/>
  <c r="X5113" i="1" s="1"/>
  <c r="Y5112" i="1"/>
  <c r="W5112" i="1"/>
  <c r="V5112" i="1"/>
  <c r="X5112" i="1" s="1"/>
  <c r="Y5111" i="1"/>
  <c r="X5111" i="1"/>
  <c r="W5111" i="1"/>
  <c r="V5111" i="1"/>
  <c r="Y5110" i="1"/>
  <c r="W5110" i="1"/>
  <c r="V5110" i="1"/>
  <c r="X5110" i="1" s="1"/>
  <c r="Y5109" i="1"/>
  <c r="W5109" i="1"/>
  <c r="V5109" i="1"/>
  <c r="X5109" i="1" s="1"/>
  <c r="Y5108" i="1"/>
  <c r="X5108" i="1"/>
  <c r="W5108" i="1"/>
  <c r="V5108" i="1"/>
  <c r="Y5107" i="1"/>
  <c r="W5107" i="1"/>
  <c r="V5107" i="1"/>
  <c r="X5107" i="1" s="1"/>
  <c r="Y5106" i="1"/>
  <c r="X5106" i="1"/>
  <c r="W5106" i="1"/>
  <c r="V5106" i="1"/>
  <c r="Y5105" i="1"/>
  <c r="X5105" i="1"/>
  <c r="W5105" i="1"/>
  <c r="V5105" i="1"/>
  <c r="Y5104" i="1"/>
  <c r="W5104" i="1"/>
  <c r="V5104" i="1"/>
  <c r="X5104" i="1" s="1"/>
  <c r="Y5103" i="1"/>
  <c r="W5103" i="1"/>
  <c r="V5103" i="1"/>
  <c r="X5103" i="1" s="1"/>
  <c r="Y5102" i="1"/>
  <c r="W5102" i="1"/>
  <c r="V5102" i="1"/>
  <c r="X5102" i="1" s="1"/>
  <c r="Y5101" i="1"/>
  <c r="W5101" i="1"/>
  <c r="V5101" i="1"/>
  <c r="X5101" i="1" s="1"/>
  <c r="Y5100" i="1"/>
  <c r="W5100" i="1"/>
  <c r="V5100" i="1"/>
  <c r="X5100" i="1" s="1"/>
  <c r="Y5099" i="1"/>
  <c r="X5099" i="1"/>
  <c r="W5099" i="1"/>
  <c r="V5099" i="1"/>
  <c r="Y5098" i="1"/>
  <c r="W5098" i="1"/>
  <c r="V5098" i="1"/>
  <c r="X5098" i="1" s="1"/>
  <c r="Y5097" i="1"/>
  <c r="W5097" i="1"/>
  <c r="V5097" i="1"/>
  <c r="X5097" i="1" s="1"/>
  <c r="Y5096" i="1"/>
  <c r="X5096" i="1"/>
  <c r="W5096" i="1"/>
  <c r="V5096" i="1"/>
  <c r="Y5095" i="1"/>
  <c r="W5095" i="1"/>
  <c r="V5095" i="1"/>
  <c r="X5095" i="1" s="1"/>
  <c r="Y5094" i="1"/>
  <c r="W5094" i="1"/>
  <c r="V5094" i="1"/>
  <c r="X5094" i="1" s="1"/>
  <c r="Y5093" i="1"/>
  <c r="W5093" i="1"/>
  <c r="V5093" i="1"/>
  <c r="X5093" i="1" s="1"/>
  <c r="Y5092" i="1"/>
  <c r="W5092" i="1"/>
  <c r="V5092" i="1"/>
  <c r="X5092" i="1" s="1"/>
  <c r="Y5091" i="1"/>
  <c r="W5091" i="1"/>
  <c r="V5091" i="1"/>
  <c r="X5091" i="1" s="1"/>
  <c r="Y5090" i="1"/>
  <c r="X5090" i="1"/>
  <c r="W5090" i="1"/>
  <c r="V5090" i="1"/>
  <c r="Y5089" i="1"/>
  <c r="W5089" i="1"/>
  <c r="V5089" i="1"/>
  <c r="X5089" i="1" s="1"/>
  <c r="Y5088" i="1"/>
  <c r="W5088" i="1"/>
  <c r="V5088" i="1"/>
  <c r="X5088" i="1" s="1"/>
  <c r="Y5087" i="1"/>
  <c r="X5087" i="1"/>
  <c r="W5087" i="1"/>
  <c r="V5087" i="1"/>
  <c r="Y5086" i="1"/>
  <c r="W5086" i="1"/>
  <c r="V5086" i="1"/>
  <c r="X5086" i="1" s="1"/>
  <c r="Y5085" i="1"/>
  <c r="W5085" i="1"/>
  <c r="V5085" i="1"/>
  <c r="X5085" i="1" s="1"/>
  <c r="Y5084" i="1"/>
  <c r="W5084" i="1"/>
  <c r="V5084" i="1"/>
  <c r="X5084" i="1" s="1"/>
  <c r="Y5083" i="1"/>
  <c r="W5083" i="1"/>
  <c r="V5083" i="1"/>
  <c r="X5083" i="1" s="1"/>
  <c r="Y5082" i="1"/>
  <c r="W5082" i="1"/>
  <c r="V5082" i="1"/>
  <c r="X5082" i="1" s="1"/>
  <c r="Y5081" i="1"/>
  <c r="W5081" i="1"/>
  <c r="V5081" i="1"/>
  <c r="X5081" i="1" s="1"/>
  <c r="Y5080" i="1"/>
  <c r="W5080" i="1"/>
  <c r="V5080" i="1"/>
  <c r="X5080" i="1" s="1"/>
  <c r="Y5079" i="1"/>
  <c r="W5079" i="1"/>
  <c r="V5079" i="1"/>
  <c r="X5079" i="1" s="1"/>
  <c r="Y5078" i="1"/>
  <c r="X5078" i="1"/>
  <c r="W5078" i="1"/>
  <c r="V5078" i="1"/>
  <c r="Y5077" i="1"/>
  <c r="W5077" i="1"/>
  <c r="V5077" i="1"/>
  <c r="X5077" i="1" s="1"/>
  <c r="Y5076" i="1"/>
  <c r="X5076" i="1"/>
  <c r="W5076" i="1"/>
  <c r="V5076" i="1"/>
  <c r="Y5075" i="1"/>
  <c r="W5075" i="1"/>
  <c r="V5075" i="1"/>
  <c r="X5075" i="1" s="1"/>
  <c r="Y5074" i="1"/>
  <c r="W5074" i="1"/>
  <c r="V5074" i="1"/>
  <c r="X5074" i="1" s="1"/>
  <c r="Y5073" i="1"/>
  <c r="X5073" i="1"/>
  <c r="W5073" i="1"/>
  <c r="V5073" i="1"/>
  <c r="Y5072" i="1"/>
  <c r="X5072" i="1"/>
  <c r="W5072" i="1"/>
  <c r="V5072" i="1"/>
  <c r="Y5071" i="1"/>
  <c r="W5071" i="1"/>
  <c r="V5071" i="1"/>
  <c r="X5071" i="1" s="1"/>
  <c r="Y5070" i="1"/>
  <c r="X5070" i="1"/>
  <c r="W5070" i="1"/>
  <c r="V5070" i="1"/>
  <c r="Y5069" i="1"/>
  <c r="W5069" i="1"/>
  <c r="V5069" i="1"/>
  <c r="X5069" i="1" s="1"/>
  <c r="Y5068" i="1"/>
  <c r="W5068" i="1"/>
  <c r="V5068" i="1"/>
  <c r="X5068" i="1" s="1"/>
  <c r="Y5067" i="1"/>
  <c r="W5067" i="1"/>
  <c r="V5067" i="1"/>
  <c r="X5067" i="1" s="1"/>
  <c r="Y5066" i="1"/>
  <c r="X5066" i="1"/>
  <c r="W5066" i="1"/>
  <c r="V5066" i="1"/>
  <c r="Y5065" i="1"/>
  <c r="W5065" i="1"/>
  <c r="V5065" i="1"/>
  <c r="X5065" i="1" s="1"/>
  <c r="Y5064" i="1"/>
  <c r="W5064" i="1"/>
  <c r="V5064" i="1"/>
  <c r="X5064" i="1" s="1"/>
  <c r="Y5063" i="1"/>
  <c r="X5063" i="1"/>
  <c r="W5063" i="1"/>
  <c r="V5063" i="1"/>
  <c r="Y5062" i="1"/>
  <c r="W5062" i="1"/>
  <c r="V5062" i="1"/>
  <c r="X5062" i="1" s="1"/>
  <c r="Y5061" i="1"/>
  <c r="W5061" i="1"/>
  <c r="V5061" i="1"/>
  <c r="X5061" i="1" s="1"/>
  <c r="Y5060" i="1"/>
  <c r="W5060" i="1"/>
  <c r="V5060" i="1"/>
  <c r="X5060" i="1" s="1"/>
  <c r="Y5059" i="1"/>
  <c r="W5059" i="1"/>
  <c r="V5059" i="1"/>
  <c r="X5059" i="1" s="1"/>
  <c r="Y5058" i="1"/>
  <c r="W5058" i="1"/>
  <c r="V5058" i="1"/>
  <c r="X5058" i="1" s="1"/>
  <c r="Y5057" i="1"/>
  <c r="W5057" i="1"/>
  <c r="V5057" i="1"/>
  <c r="X5057" i="1" s="1"/>
  <c r="Y5056" i="1"/>
  <c r="W5056" i="1"/>
  <c r="V5056" i="1"/>
  <c r="X5056" i="1" s="1"/>
  <c r="Y5055" i="1"/>
  <c r="W5055" i="1"/>
  <c r="V5055" i="1"/>
  <c r="X5055" i="1" s="1"/>
  <c r="Y5054" i="1"/>
  <c r="W5054" i="1"/>
  <c r="V5054" i="1"/>
  <c r="X5054" i="1" s="1"/>
  <c r="Y5053" i="1"/>
  <c r="W5053" i="1"/>
  <c r="V5053" i="1"/>
  <c r="X5053" i="1" s="1"/>
  <c r="Y5052" i="1"/>
  <c r="W5052" i="1"/>
  <c r="V5052" i="1"/>
  <c r="X5052" i="1" s="1"/>
  <c r="Y5051" i="1"/>
  <c r="W5051" i="1"/>
  <c r="V5051" i="1"/>
  <c r="X5051" i="1" s="1"/>
  <c r="Y5050" i="1"/>
  <c r="W5050" i="1"/>
  <c r="V5050" i="1"/>
  <c r="X5050" i="1" s="1"/>
  <c r="Y5049" i="1"/>
  <c r="X5049" i="1"/>
  <c r="W5049" i="1"/>
  <c r="V5049" i="1"/>
  <c r="Y5048" i="1"/>
  <c r="W5048" i="1"/>
  <c r="V5048" i="1"/>
  <c r="X5048" i="1" s="1"/>
  <c r="Y5047" i="1"/>
  <c r="W5047" i="1"/>
  <c r="V5047" i="1"/>
  <c r="X5047" i="1" s="1"/>
  <c r="Y5046" i="1"/>
  <c r="W5046" i="1"/>
  <c r="V5046" i="1"/>
  <c r="X5046" i="1" s="1"/>
  <c r="Y5045" i="1"/>
  <c r="X5045" i="1"/>
  <c r="W5045" i="1"/>
  <c r="V5045" i="1"/>
  <c r="Y5044" i="1"/>
  <c r="W5044" i="1"/>
  <c r="V5044" i="1"/>
  <c r="X5044" i="1" s="1"/>
  <c r="Y5043" i="1"/>
  <c r="W5043" i="1"/>
  <c r="V5043" i="1"/>
  <c r="X5043" i="1" s="1"/>
  <c r="Y5042" i="1"/>
  <c r="X5042" i="1"/>
  <c r="W5042" i="1"/>
  <c r="V5042" i="1"/>
  <c r="Y5041" i="1"/>
  <c r="W5041" i="1"/>
  <c r="V5041" i="1"/>
  <c r="X5041" i="1" s="1"/>
  <c r="Y5040" i="1"/>
  <c r="X5040" i="1"/>
  <c r="W5040" i="1"/>
  <c r="V5040" i="1"/>
  <c r="Y5039" i="1"/>
  <c r="X5039" i="1"/>
  <c r="W5039" i="1"/>
  <c r="V5039" i="1"/>
  <c r="Y5038" i="1"/>
  <c r="W5038" i="1"/>
  <c r="V5038" i="1"/>
  <c r="X5038" i="1" s="1"/>
  <c r="Y5037" i="1"/>
  <c r="W5037" i="1"/>
  <c r="V5037" i="1"/>
  <c r="X5037" i="1" s="1"/>
  <c r="Y5036" i="1"/>
  <c r="W5036" i="1"/>
  <c r="V5036" i="1"/>
  <c r="X5036" i="1" s="1"/>
  <c r="Y5035" i="1"/>
  <c r="W5035" i="1"/>
  <c r="V5035" i="1"/>
  <c r="X5035" i="1" s="1"/>
  <c r="Y5034" i="1"/>
  <c r="W5034" i="1"/>
  <c r="V5034" i="1"/>
  <c r="X5034" i="1" s="1"/>
  <c r="Y5033" i="1"/>
  <c r="W5033" i="1"/>
  <c r="V5033" i="1"/>
  <c r="X5033" i="1" s="1"/>
  <c r="Y5032" i="1"/>
  <c r="W5032" i="1"/>
  <c r="V5032" i="1"/>
  <c r="X5032" i="1" s="1"/>
  <c r="Y5031" i="1"/>
  <c r="W5031" i="1"/>
  <c r="V5031" i="1"/>
  <c r="X5031" i="1" s="1"/>
  <c r="Y5030" i="1"/>
  <c r="W5030" i="1"/>
  <c r="V5030" i="1"/>
  <c r="X5030" i="1" s="1"/>
  <c r="Y5029" i="1"/>
  <c r="W5029" i="1"/>
  <c r="V5029" i="1"/>
  <c r="X5029" i="1" s="1"/>
  <c r="Y5028" i="1"/>
  <c r="W5028" i="1"/>
  <c r="V5028" i="1"/>
  <c r="X5028" i="1" s="1"/>
  <c r="Y5027" i="1"/>
  <c r="W5027" i="1"/>
  <c r="V5027" i="1"/>
  <c r="X5027" i="1" s="1"/>
  <c r="Y5026" i="1"/>
  <c r="W5026" i="1"/>
  <c r="V5026" i="1"/>
  <c r="X5026" i="1" s="1"/>
  <c r="Y5025" i="1"/>
  <c r="W5025" i="1"/>
  <c r="V5025" i="1"/>
  <c r="X5025" i="1" s="1"/>
  <c r="Y5024" i="1"/>
  <c r="X5024" i="1"/>
  <c r="W5024" i="1"/>
  <c r="V5024" i="1"/>
  <c r="Y5023" i="1"/>
  <c r="W5023" i="1"/>
  <c r="V5023" i="1"/>
  <c r="X5023" i="1" s="1"/>
  <c r="Y5022" i="1"/>
  <c r="W5022" i="1"/>
  <c r="V5022" i="1"/>
  <c r="X5022" i="1" s="1"/>
  <c r="Y5021" i="1"/>
  <c r="X5021" i="1"/>
  <c r="W5021" i="1"/>
  <c r="V5021" i="1"/>
  <c r="Y5020" i="1"/>
  <c r="W5020" i="1"/>
  <c r="V5020" i="1"/>
  <c r="X5020" i="1" s="1"/>
  <c r="Y5019" i="1"/>
  <c r="W5019" i="1"/>
  <c r="V5019" i="1"/>
  <c r="X5019" i="1" s="1"/>
  <c r="Y5018" i="1"/>
  <c r="W5018" i="1"/>
  <c r="V5018" i="1"/>
  <c r="X5018" i="1" s="1"/>
  <c r="Y5017" i="1"/>
  <c r="W5017" i="1"/>
  <c r="V5017" i="1"/>
  <c r="X5017" i="1" s="1"/>
  <c r="Y5016" i="1"/>
  <c r="W5016" i="1"/>
  <c r="V5016" i="1"/>
  <c r="X5016" i="1" s="1"/>
  <c r="Y5015" i="1"/>
  <c r="W5015" i="1"/>
  <c r="V5015" i="1"/>
  <c r="X5015" i="1" s="1"/>
  <c r="Y5014" i="1"/>
  <c r="W5014" i="1"/>
  <c r="V5014" i="1"/>
  <c r="X5014" i="1" s="1"/>
  <c r="Y5013" i="1"/>
  <c r="W5013" i="1"/>
  <c r="V5013" i="1"/>
  <c r="X5013" i="1" s="1"/>
  <c r="Y5012" i="1"/>
  <c r="X5012" i="1"/>
  <c r="W5012" i="1"/>
  <c r="V5012" i="1"/>
  <c r="Y5011" i="1"/>
  <c r="W5011" i="1"/>
  <c r="V5011" i="1"/>
  <c r="X5011" i="1" s="1"/>
  <c r="Y5010" i="1"/>
  <c r="W5010" i="1"/>
  <c r="V5010" i="1"/>
  <c r="X5010" i="1" s="1"/>
  <c r="Y5009" i="1"/>
  <c r="X5009" i="1"/>
  <c r="W5009" i="1"/>
  <c r="V5009" i="1"/>
  <c r="Y5008" i="1"/>
  <c r="W5008" i="1"/>
  <c r="V5008" i="1"/>
  <c r="X5008" i="1" s="1"/>
  <c r="Y5007" i="1"/>
  <c r="X5007" i="1"/>
  <c r="W5007" i="1"/>
  <c r="V5007" i="1"/>
  <c r="Y5006" i="1"/>
  <c r="W5006" i="1"/>
  <c r="V5006" i="1"/>
  <c r="X5006" i="1" s="1"/>
  <c r="Y5005" i="1"/>
  <c r="W5005" i="1"/>
  <c r="V5005" i="1"/>
  <c r="X5005" i="1" s="1"/>
  <c r="Y5004" i="1"/>
  <c r="X5004" i="1"/>
  <c r="W5004" i="1"/>
  <c r="V5004" i="1"/>
  <c r="Y5003" i="1"/>
  <c r="W5003" i="1"/>
  <c r="V5003" i="1"/>
  <c r="X5003" i="1" s="1"/>
  <c r="Y5002" i="1"/>
  <c r="W5002" i="1"/>
  <c r="V5002" i="1"/>
  <c r="X5002" i="1" s="1"/>
  <c r="Y5001" i="1"/>
  <c r="W5001" i="1"/>
  <c r="V5001" i="1"/>
  <c r="X5001" i="1" s="1"/>
  <c r="Y5000" i="1"/>
  <c r="X5000" i="1"/>
  <c r="W5000" i="1"/>
  <c r="V5000" i="1"/>
  <c r="Y4999" i="1"/>
  <c r="W4999" i="1"/>
  <c r="V4999" i="1"/>
  <c r="X4999" i="1" s="1"/>
  <c r="Y4998" i="1"/>
  <c r="W4998" i="1"/>
  <c r="V4998" i="1"/>
  <c r="X4998" i="1" s="1"/>
  <c r="Y4997" i="1"/>
  <c r="X4997" i="1"/>
  <c r="W4997" i="1"/>
  <c r="V4997" i="1"/>
  <c r="Y4996" i="1"/>
  <c r="W4996" i="1"/>
  <c r="V4996" i="1"/>
  <c r="X4996" i="1" s="1"/>
  <c r="Y4995" i="1"/>
  <c r="W4995" i="1"/>
  <c r="V4995" i="1"/>
  <c r="X4995" i="1" s="1"/>
  <c r="Y4994" i="1"/>
  <c r="X4994" i="1"/>
  <c r="W4994" i="1"/>
  <c r="V4994" i="1"/>
  <c r="Y4993" i="1"/>
  <c r="W4993" i="1"/>
  <c r="V4993" i="1"/>
  <c r="X4993" i="1" s="1"/>
  <c r="Y4992" i="1"/>
  <c r="W4992" i="1"/>
  <c r="V4992" i="1"/>
  <c r="X4992" i="1" s="1"/>
  <c r="Y4991" i="1"/>
  <c r="W4991" i="1"/>
  <c r="V4991" i="1"/>
  <c r="X4991" i="1" s="1"/>
  <c r="Y4990" i="1"/>
  <c r="W4990" i="1"/>
  <c r="V4990" i="1"/>
  <c r="X4990" i="1" s="1"/>
  <c r="Y4989" i="1"/>
  <c r="W4989" i="1"/>
  <c r="V4989" i="1"/>
  <c r="X4989" i="1" s="1"/>
  <c r="Y4988" i="1"/>
  <c r="X4988" i="1"/>
  <c r="W4988" i="1"/>
  <c r="V4988" i="1"/>
  <c r="Y4987" i="1"/>
  <c r="W4987" i="1"/>
  <c r="V4987" i="1"/>
  <c r="X4987" i="1" s="1"/>
  <c r="Y4986" i="1"/>
  <c r="W4986" i="1"/>
  <c r="V4986" i="1"/>
  <c r="X4986" i="1" s="1"/>
  <c r="Y4985" i="1"/>
  <c r="X4985" i="1"/>
  <c r="W4985" i="1"/>
  <c r="V4985" i="1"/>
  <c r="Y4984" i="1"/>
  <c r="W4984" i="1"/>
  <c r="V4984" i="1"/>
  <c r="X4984" i="1" s="1"/>
  <c r="Y4983" i="1"/>
  <c r="W4983" i="1"/>
  <c r="V4983" i="1"/>
  <c r="X4983" i="1" s="1"/>
  <c r="Y4982" i="1"/>
  <c r="W4982" i="1"/>
  <c r="V4982" i="1"/>
  <c r="X4982" i="1" s="1"/>
  <c r="Y4981" i="1"/>
  <c r="W4981" i="1"/>
  <c r="V4981" i="1"/>
  <c r="X4981" i="1" s="1"/>
  <c r="Y4980" i="1"/>
  <c r="W4980" i="1"/>
  <c r="V4980" i="1"/>
  <c r="X4980" i="1" s="1"/>
  <c r="Y4979" i="1"/>
  <c r="X4979" i="1"/>
  <c r="W4979" i="1"/>
  <c r="V4979" i="1"/>
  <c r="Y4978" i="1"/>
  <c r="W4978" i="1"/>
  <c r="V4978" i="1"/>
  <c r="X4978" i="1" s="1"/>
  <c r="Y4977" i="1"/>
  <c r="W4977" i="1"/>
  <c r="V4977" i="1"/>
  <c r="X4977" i="1" s="1"/>
  <c r="Y4976" i="1"/>
  <c r="X4976" i="1"/>
  <c r="W4976" i="1"/>
  <c r="V4976" i="1"/>
  <c r="Y4975" i="1"/>
  <c r="W4975" i="1"/>
  <c r="V4975" i="1"/>
  <c r="X4975" i="1" s="1"/>
  <c r="Y4974" i="1"/>
  <c r="W4974" i="1"/>
  <c r="V4974" i="1"/>
  <c r="X4974" i="1" s="1"/>
  <c r="Y4973" i="1"/>
  <c r="W4973" i="1"/>
  <c r="V4973" i="1"/>
  <c r="X4973" i="1" s="1"/>
  <c r="Y4972" i="1"/>
  <c r="W4972" i="1"/>
  <c r="V4972" i="1"/>
  <c r="X4972" i="1" s="1"/>
  <c r="Y4971" i="1"/>
  <c r="X4971" i="1"/>
  <c r="W4971" i="1"/>
  <c r="V4971" i="1"/>
  <c r="Y4970" i="1"/>
  <c r="W4970" i="1"/>
  <c r="V4970" i="1"/>
  <c r="X4970" i="1" s="1"/>
  <c r="Y4969" i="1"/>
  <c r="W4969" i="1"/>
  <c r="V4969" i="1"/>
  <c r="X4969" i="1" s="1"/>
  <c r="Y4968" i="1"/>
  <c r="W4968" i="1"/>
  <c r="V4968" i="1"/>
  <c r="X4968" i="1" s="1"/>
  <c r="Y4967" i="1"/>
  <c r="W4967" i="1"/>
  <c r="V4967" i="1"/>
  <c r="X4967" i="1" s="1"/>
  <c r="Y4966" i="1"/>
  <c r="W4966" i="1"/>
  <c r="V4966" i="1"/>
  <c r="X4966" i="1" s="1"/>
  <c r="Y4965" i="1"/>
  <c r="W4965" i="1"/>
  <c r="V4965" i="1"/>
  <c r="X4965" i="1" s="1"/>
  <c r="Y4964" i="1"/>
  <c r="X4964" i="1"/>
  <c r="W4964" i="1"/>
  <c r="V4964" i="1"/>
  <c r="Y4963" i="1"/>
  <c r="W4963" i="1"/>
  <c r="V4963" i="1"/>
  <c r="X4963" i="1" s="1"/>
  <c r="Y4962" i="1"/>
  <c r="W4962" i="1"/>
  <c r="V4962" i="1"/>
  <c r="X4962" i="1" s="1"/>
  <c r="Y4961" i="1"/>
  <c r="X4961" i="1"/>
  <c r="W4961" i="1"/>
  <c r="V4961" i="1"/>
  <c r="Y4960" i="1"/>
  <c r="W4960" i="1"/>
  <c r="V4960" i="1"/>
  <c r="X4960" i="1" s="1"/>
  <c r="Y4959" i="1"/>
  <c r="W4959" i="1"/>
  <c r="V4959" i="1"/>
  <c r="X4959" i="1" s="1"/>
  <c r="Y4958" i="1"/>
  <c r="W4958" i="1"/>
  <c r="V4958" i="1"/>
  <c r="X4958" i="1" s="1"/>
  <c r="Y4957" i="1"/>
  <c r="W4957" i="1"/>
  <c r="V4957" i="1"/>
  <c r="X4957" i="1" s="1"/>
  <c r="Y4956" i="1"/>
  <c r="W4956" i="1"/>
  <c r="V4956" i="1"/>
  <c r="X4956" i="1" s="1"/>
  <c r="Y4955" i="1"/>
  <c r="X4955" i="1"/>
  <c r="W4955" i="1"/>
  <c r="V4955" i="1"/>
  <c r="Y4954" i="1"/>
  <c r="W4954" i="1"/>
  <c r="V4954" i="1"/>
  <c r="X4954" i="1" s="1"/>
  <c r="Y4953" i="1"/>
  <c r="W4953" i="1"/>
  <c r="V4953" i="1"/>
  <c r="X4953" i="1" s="1"/>
  <c r="Y4952" i="1"/>
  <c r="X4952" i="1"/>
  <c r="W4952" i="1"/>
  <c r="V4952" i="1"/>
  <c r="Y4951" i="1"/>
  <c r="W4951" i="1"/>
  <c r="V4951" i="1"/>
  <c r="X4951" i="1" s="1"/>
  <c r="Y4950" i="1"/>
  <c r="W4950" i="1"/>
  <c r="V4950" i="1"/>
  <c r="X4950" i="1" s="1"/>
  <c r="Y4949" i="1"/>
  <c r="W4949" i="1"/>
  <c r="V4949" i="1"/>
  <c r="X4949" i="1" s="1"/>
  <c r="Y4948" i="1"/>
  <c r="W4948" i="1"/>
  <c r="V4948" i="1"/>
  <c r="X4948" i="1" s="1"/>
  <c r="Y4947" i="1"/>
  <c r="W4947" i="1"/>
  <c r="V4947" i="1"/>
  <c r="X4947" i="1" s="1"/>
  <c r="Y4946" i="1"/>
  <c r="X4946" i="1"/>
  <c r="W4946" i="1"/>
  <c r="V4946" i="1"/>
  <c r="Y4945" i="1"/>
  <c r="W4945" i="1"/>
  <c r="V4945" i="1"/>
  <c r="X4945" i="1" s="1"/>
  <c r="Y4944" i="1"/>
  <c r="W4944" i="1"/>
  <c r="V4944" i="1"/>
  <c r="X4944" i="1" s="1"/>
  <c r="Y4943" i="1"/>
  <c r="X4943" i="1"/>
  <c r="W4943" i="1"/>
  <c r="V4943" i="1"/>
  <c r="Y4942" i="1"/>
  <c r="W4942" i="1"/>
  <c r="V4942" i="1"/>
  <c r="X4942" i="1" s="1"/>
  <c r="Y4941" i="1"/>
  <c r="W4941" i="1"/>
  <c r="V4941" i="1"/>
  <c r="X4941" i="1" s="1"/>
  <c r="Y4940" i="1"/>
  <c r="W4940" i="1"/>
  <c r="V4940" i="1"/>
  <c r="X4940" i="1" s="1"/>
  <c r="Y4939" i="1"/>
  <c r="X4939" i="1"/>
  <c r="W4939" i="1"/>
  <c r="V4939" i="1"/>
  <c r="Y4938" i="1"/>
  <c r="W4938" i="1"/>
  <c r="V4938" i="1"/>
  <c r="X4938" i="1" s="1"/>
  <c r="Y4937" i="1"/>
  <c r="X4937" i="1"/>
  <c r="W4937" i="1"/>
  <c r="V4937" i="1"/>
  <c r="Y4936" i="1"/>
  <c r="W4936" i="1"/>
  <c r="V4936" i="1"/>
  <c r="X4936" i="1" s="1"/>
  <c r="Y4935" i="1"/>
  <c r="W4935" i="1"/>
  <c r="V4935" i="1"/>
  <c r="X4935" i="1" s="1"/>
  <c r="Y4934" i="1"/>
  <c r="X4934" i="1"/>
  <c r="W4934" i="1"/>
  <c r="V4934" i="1"/>
  <c r="Y4933" i="1"/>
  <c r="X4933" i="1"/>
  <c r="W4933" i="1"/>
  <c r="V4933" i="1"/>
  <c r="Y4932" i="1"/>
  <c r="W4932" i="1"/>
  <c r="V4932" i="1"/>
  <c r="X4932" i="1" s="1"/>
  <c r="Y4931" i="1"/>
  <c r="X4931" i="1"/>
  <c r="W4931" i="1"/>
  <c r="V4931" i="1"/>
  <c r="Y4930" i="1"/>
  <c r="W4930" i="1"/>
  <c r="V4930" i="1"/>
  <c r="X4930" i="1" s="1"/>
  <c r="Y4929" i="1"/>
  <c r="W4929" i="1"/>
  <c r="V4929" i="1"/>
  <c r="X4929" i="1" s="1"/>
  <c r="Y4928" i="1"/>
  <c r="X4928" i="1"/>
  <c r="W4928" i="1"/>
  <c r="V4928" i="1"/>
  <c r="Y4927" i="1"/>
  <c r="W4927" i="1"/>
  <c r="V4927" i="1"/>
  <c r="X4927" i="1" s="1"/>
  <c r="Y4926" i="1"/>
  <c r="W4926" i="1"/>
  <c r="V4926" i="1"/>
  <c r="X4926" i="1" s="1"/>
  <c r="Y4925" i="1"/>
  <c r="W4925" i="1"/>
  <c r="V4925" i="1"/>
  <c r="X4925" i="1" s="1"/>
  <c r="Y4924" i="1"/>
  <c r="X4924" i="1"/>
  <c r="W4924" i="1"/>
  <c r="V4924" i="1"/>
  <c r="Y4923" i="1"/>
  <c r="W4923" i="1"/>
  <c r="V4923" i="1"/>
  <c r="X4923" i="1" s="1"/>
  <c r="Y4922" i="1"/>
  <c r="W4922" i="1"/>
  <c r="V4922" i="1"/>
  <c r="X4922" i="1" s="1"/>
  <c r="Y4921" i="1"/>
  <c r="X4921" i="1"/>
  <c r="W4921" i="1"/>
  <c r="V4921" i="1"/>
  <c r="Y4920" i="1"/>
  <c r="W4920" i="1"/>
  <c r="V4920" i="1"/>
  <c r="X4920" i="1" s="1"/>
  <c r="Y4919" i="1"/>
  <c r="W4919" i="1"/>
  <c r="V4919" i="1"/>
  <c r="X4919" i="1" s="1"/>
  <c r="Y4918" i="1"/>
  <c r="X4918" i="1"/>
  <c r="W4918" i="1"/>
  <c r="V4918" i="1"/>
  <c r="Y4917" i="1"/>
  <c r="W4917" i="1"/>
  <c r="V4917" i="1"/>
  <c r="X4917" i="1" s="1"/>
  <c r="Y4916" i="1"/>
  <c r="X4916" i="1"/>
  <c r="W4916" i="1"/>
  <c r="V4916" i="1"/>
  <c r="Y4915" i="1"/>
  <c r="X4915" i="1"/>
  <c r="W4915" i="1"/>
  <c r="V4915" i="1"/>
  <c r="Y4914" i="1"/>
  <c r="W4914" i="1"/>
  <c r="V4914" i="1"/>
  <c r="X4914" i="1" s="1"/>
  <c r="Y4913" i="1"/>
  <c r="W4913" i="1"/>
  <c r="V4913" i="1"/>
  <c r="X4913" i="1" s="1"/>
  <c r="Y4912" i="1"/>
  <c r="W4912" i="1"/>
  <c r="V4912" i="1"/>
  <c r="X4912" i="1" s="1"/>
  <c r="Y4911" i="1"/>
  <c r="W4911" i="1"/>
  <c r="V4911" i="1"/>
  <c r="X4911" i="1" s="1"/>
  <c r="Y4910" i="1"/>
  <c r="X4910" i="1"/>
  <c r="W4910" i="1"/>
  <c r="V4910" i="1"/>
  <c r="Y4909" i="1"/>
  <c r="W4909" i="1"/>
  <c r="V4909" i="1"/>
  <c r="X4909" i="1" s="1"/>
  <c r="Y4908" i="1"/>
  <c r="W4908" i="1"/>
  <c r="V4908" i="1"/>
  <c r="X4908" i="1" s="1"/>
  <c r="Y4907" i="1"/>
  <c r="W4907" i="1"/>
  <c r="V4907" i="1"/>
  <c r="X4907" i="1" s="1"/>
  <c r="Y4906" i="1"/>
  <c r="W4906" i="1"/>
  <c r="V4906" i="1"/>
  <c r="X4906" i="1" s="1"/>
  <c r="Y4905" i="1"/>
  <c r="W4905" i="1"/>
  <c r="V4905" i="1"/>
  <c r="X4905" i="1" s="1"/>
  <c r="Y4904" i="1"/>
  <c r="W4904" i="1"/>
  <c r="V4904" i="1"/>
  <c r="X4904" i="1" s="1"/>
  <c r="Y4903" i="1"/>
  <c r="X4903" i="1"/>
  <c r="W4903" i="1"/>
  <c r="V4903" i="1"/>
  <c r="Y4902" i="1"/>
  <c r="W4902" i="1"/>
  <c r="V4902" i="1"/>
  <c r="X4902" i="1" s="1"/>
  <c r="Y4901" i="1"/>
  <c r="X4901" i="1"/>
  <c r="W4901" i="1"/>
  <c r="V4901" i="1"/>
  <c r="Y4900" i="1"/>
  <c r="W4900" i="1"/>
  <c r="V4900" i="1"/>
  <c r="X4900" i="1" s="1"/>
  <c r="Y4899" i="1"/>
  <c r="W4899" i="1"/>
  <c r="V4899" i="1"/>
  <c r="X4899" i="1" s="1"/>
  <c r="Y4898" i="1"/>
  <c r="X4898" i="1"/>
  <c r="W4898" i="1"/>
  <c r="V4898" i="1"/>
  <c r="Y4897" i="1"/>
  <c r="X4897" i="1"/>
  <c r="W4897" i="1"/>
  <c r="V4897" i="1"/>
  <c r="Y4896" i="1"/>
  <c r="W4896" i="1"/>
  <c r="V4896" i="1"/>
  <c r="X4896" i="1" s="1"/>
  <c r="Y4895" i="1"/>
  <c r="X4895" i="1"/>
  <c r="W4895" i="1"/>
  <c r="V4895" i="1"/>
  <c r="Y4894" i="1"/>
  <c r="W4894" i="1"/>
  <c r="V4894" i="1"/>
  <c r="X4894" i="1" s="1"/>
  <c r="Y4893" i="1"/>
  <c r="W4893" i="1"/>
  <c r="V4893" i="1"/>
  <c r="X4893" i="1" s="1"/>
  <c r="Y4892" i="1"/>
  <c r="X4892" i="1"/>
  <c r="W4892" i="1"/>
  <c r="V4892" i="1"/>
  <c r="Y4891" i="1"/>
  <c r="W4891" i="1"/>
  <c r="V4891" i="1"/>
  <c r="X4891" i="1" s="1"/>
  <c r="Y4890" i="1"/>
  <c r="W4890" i="1"/>
  <c r="V4890" i="1"/>
  <c r="X4890" i="1" s="1"/>
  <c r="Y4889" i="1"/>
  <c r="W4889" i="1"/>
  <c r="V4889" i="1"/>
  <c r="X4889" i="1" s="1"/>
  <c r="Y4888" i="1"/>
  <c r="X4888" i="1"/>
  <c r="W4888" i="1"/>
  <c r="V4888" i="1"/>
  <c r="Y4887" i="1"/>
  <c r="W4887" i="1"/>
  <c r="V4887" i="1"/>
  <c r="X4887" i="1" s="1"/>
  <c r="Y4886" i="1"/>
  <c r="W4886" i="1"/>
  <c r="V4886" i="1"/>
  <c r="X4886" i="1" s="1"/>
  <c r="Y4885" i="1"/>
  <c r="X4885" i="1"/>
  <c r="W4885" i="1"/>
  <c r="V4885" i="1"/>
  <c r="Y4884" i="1"/>
  <c r="W4884" i="1"/>
  <c r="V4884" i="1"/>
  <c r="X4884" i="1" s="1"/>
  <c r="Y4883" i="1"/>
  <c r="W4883" i="1"/>
  <c r="V4883" i="1"/>
  <c r="X4883" i="1" s="1"/>
  <c r="Y4882" i="1"/>
  <c r="X4882" i="1"/>
  <c r="W4882" i="1"/>
  <c r="V4882" i="1"/>
  <c r="Y4881" i="1"/>
  <c r="W4881" i="1"/>
  <c r="V4881" i="1"/>
  <c r="X4881" i="1" s="1"/>
  <c r="Y4880" i="1"/>
  <c r="W4880" i="1"/>
  <c r="V4880" i="1"/>
  <c r="X4880" i="1" s="1"/>
  <c r="Y4879" i="1"/>
  <c r="W4879" i="1"/>
  <c r="V4879" i="1"/>
  <c r="X4879" i="1" s="1"/>
  <c r="Y4878" i="1"/>
  <c r="W4878" i="1"/>
  <c r="V4878" i="1"/>
  <c r="X4878" i="1" s="1"/>
  <c r="Y4877" i="1"/>
  <c r="X4877" i="1"/>
  <c r="W4877" i="1"/>
  <c r="V4877" i="1"/>
  <c r="Y4876" i="1"/>
  <c r="W4876" i="1"/>
  <c r="V4876" i="1"/>
  <c r="X4876" i="1" s="1"/>
  <c r="Y4875" i="1"/>
  <c r="W4875" i="1"/>
  <c r="V4875" i="1"/>
  <c r="X4875" i="1" s="1"/>
  <c r="Y4874" i="1"/>
  <c r="W4874" i="1"/>
  <c r="V4874" i="1"/>
  <c r="X4874" i="1" s="1"/>
  <c r="Y4873" i="1"/>
  <c r="W4873" i="1"/>
  <c r="V4873" i="1"/>
  <c r="X4873" i="1" s="1"/>
  <c r="Y4872" i="1"/>
  <c r="W4872" i="1"/>
  <c r="V4872" i="1"/>
  <c r="X4872" i="1" s="1"/>
  <c r="Y4871" i="1"/>
  <c r="W4871" i="1"/>
  <c r="V4871" i="1"/>
  <c r="X4871" i="1" s="1"/>
  <c r="Y4870" i="1"/>
  <c r="W4870" i="1"/>
  <c r="V4870" i="1"/>
  <c r="X4870" i="1" s="1"/>
  <c r="Y4869" i="1"/>
  <c r="W4869" i="1"/>
  <c r="V4869" i="1"/>
  <c r="X4869" i="1" s="1"/>
  <c r="Y4868" i="1"/>
  <c r="W4868" i="1"/>
  <c r="V4868" i="1"/>
  <c r="X4868" i="1" s="1"/>
  <c r="Y4867" i="1"/>
  <c r="W4867" i="1"/>
  <c r="V4867" i="1"/>
  <c r="X4867" i="1" s="1"/>
  <c r="Y4866" i="1"/>
  <c r="W4866" i="1"/>
  <c r="V4866" i="1"/>
  <c r="X4866" i="1" s="1"/>
  <c r="Y4865" i="1"/>
  <c r="W4865" i="1"/>
  <c r="V4865" i="1"/>
  <c r="X4865" i="1" s="1"/>
  <c r="Y4864" i="1"/>
  <c r="X4864" i="1"/>
  <c r="W4864" i="1"/>
  <c r="V4864" i="1"/>
  <c r="Y4863" i="1"/>
  <c r="W4863" i="1"/>
  <c r="V4863" i="1"/>
  <c r="X4863" i="1" s="1"/>
  <c r="Y4862" i="1"/>
  <c r="W4862" i="1"/>
  <c r="V4862" i="1"/>
  <c r="X4862" i="1" s="1"/>
  <c r="Y4861" i="1"/>
  <c r="X4861" i="1"/>
  <c r="W4861" i="1"/>
  <c r="V4861" i="1"/>
  <c r="Y4860" i="1"/>
  <c r="W4860" i="1"/>
  <c r="V4860" i="1"/>
  <c r="X4860" i="1" s="1"/>
  <c r="Y4859" i="1"/>
  <c r="W4859" i="1"/>
  <c r="V4859" i="1"/>
  <c r="X4859" i="1" s="1"/>
  <c r="Y4858" i="1"/>
  <c r="W4858" i="1"/>
  <c r="V4858" i="1"/>
  <c r="X4858" i="1" s="1"/>
  <c r="Y4857" i="1"/>
  <c r="W4857" i="1"/>
  <c r="V4857" i="1"/>
  <c r="X4857" i="1" s="1"/>
  <c r="Y4856" i="1"/>
  <c r="X4856" i="1"/>
  <c r="W4856" i="1"/>
  <c r="V4856" i="1"/>
  <c r="Y4855" i="1"/>
  <c r="W4855" i="1"/>
  <c r="V4855" i="1"/>
  <c r="X4855" i="1" s="1"/>
  <c r="Y4854" i="1"/>
  <c r="W4854" i="1"/>
  <c r="V4854" i="1"/>
  <c r="X4854" i="1" s="1"/>
  <c r="Y4853" i="1"/>
  <c r="W4853" i="1"/>
  <c r="V4853" i="1"/>
  <c r="X4853" i="1" s="1"/>
  <c r="Y4852" i="1"/>
  <c r="W4852" i="1"/>
  <c r="V4852" i="1"/>
  <c r="X4852" i="1" s="1"/>
  <c r="Y4851" i="1"/>
  <c r="W4851" i="1"/>
  <c r="V4851" i="1"/>
  <c r="X4851" i="1" s="1"/>
  <c r="Y4850" i="1"/>
  <c r="W4850" i="1"/>
  <c r="V4850" i="1"/>
  <c r="X4850" i="1" s="1"/>
  <c r="Y4849" i="1"/>
  <c r="W4849" i="1"/>
  <c r="V4849" i="1"/>
  <c r="X4849" i="1" s="1"/>
  <c r="Y4848" i="1"/>
  <c r="W4848" i="1"/>
  <c r="V4848" i="1"/>
  <c r="X4848" i="1" s="1"/>
  <c r="Y4847" i="1"/>
  <c r="X4847" i="1"/>
  <c r="W4847" i="1"/>
  <c r="V4847" i="1"/>
  <c r="Y4846" i="1"/>
  <c r="X4846" i="1"/>
  <c r="W4846" i="1"/>
  <c r="V4846" i="1"/>
  <c r="Y4845" i="1"/>
  <c r="W4845" i="1"/>
  <c r="V4845" i="1"/>
  <c r="X4845" i="1" s="1"/>
  <c r="Y4844" i="1"/>
  <c r="W4844" i="1"/>
  <c r="V4844" i="1"/>
  <c r="X4844" i="1" s="1"/>
  <c r="Y4843" i="1"/>
  <c r="W4843" i="1"/>
  <c r="V4843" i="1"/>
  <c r="X4843" i="1" s="1"/>
  <c r="Y4842" i="1"/>
  <c r="W4842" i="1"/>
  <c r="V4842" i="1"/>
  <c r="X4842" i="1" s="1"/>
  <c r="Y4841" i="1"/>
  <c r="W4841" i="1"/>
  <c r="V4841" i="1"/>
  <c r="X4841" i="1" s="1"/>
  <c r="Y4840" i="1"/>
  <c r="X4840" i="1"/>
  <c r="W4840" i="1"/>
  <c r="V4840" i="1"/>
  <c r="Y4839" i="1"/>
  <c r="W4839" i="1"/>
  <c r="V4839" i="1"/>
  <c r="X4839" i="1" s="1"/>
  <c r="Y4838" i="1"/>
  <c r="W4838" i="1"/>
  <c r="V4838" i="1"/>
  <c r="X4838" i="1" s="1"/>
  <c r="Y4837" i="1"/>
  <c r="X4837" i="1"/>
  <c r="W4837" i="1"/>
  <c r="V4837" i="1"/>
  <c r="Y4836" i="1"/>
  <c r="W4836" i="1"/>
  <c r="V4836" i="1"/>
  <c r="X4836" i="1" s="1"/>
  <c r="Y4835" i="1"/>
  <c r="W4835" i="1"/>
  <c r="V4835" i="1"/>
  <c r="X4835" i="1" s="1"/>
  <c r="Y4834" i="1"/>
  <c r="X4834" i="1"/>
  <c r="W4834" i="1"/>
  <c r="V4834" i="1"/>
  <c r="Y4833" i="1"/>
  <c r="W4833" i="1"/>
  <c r="V4833" i="1"/>
  <c r="X4833" i="1" s="1"/>
  <c r="Y4832" i="1"/>
  <c r="W4832" i="1"/>
  <c r="V4832" i="1"/>
  <c r="X4832" i="1" s="1"/>
  <c r="Y4831" i="1"/>
  <c r="W4831" i="1"/>
  <c r="V4831" i="1"/>
  <c r="X4831" i="1" s="1"/>
  <c r="Y4830" i="1"/>
  <c r="W4830" i="1"/>
  <c r="V4830" i="1"/>
  <c r="X4830" i="1" s="1"/>
  <c r="Y4829" i="1"/>
  <c r="W4829" i="1"/>
  <c r="V4829" i="1"/>
  <c r="X4829" i="1" s="1"/>
  <c r="Y4828" i="1"/>
  <c r="X4828" i="1"/>
  <c r="W4828" i="1"/>
  <c r="V4828" i="1"/>
  <c r="Y4827" i="1"/>
  <c r="W4827" i="1"/>
  <c r="V4827" i="1"/>
  <c r="X4827" i="1" s="1"/>
  <c r="Y4826" i="1"/>
  <c r="W4826" i="1"/>
  <c r="V4826" i="1"/>
  <c r="X4826" i="1" s="1"/>
  <c r="Y4825" i="1"/>
  <c r="X4825" i="1"/>
  <c r="W4825" i="1"/>
  <c r="V4825" i="1"/>
  <c r="Y4824" i="1"/>
  <c r="W4824" i="1"/>
  <c r="V4824" i="1"/>
  <c r="X4824" i="1" s="1"/>
  <c r="Y4823" i="1"/>
  <c r="W4823" i="1"/>
  <c r="V4823" i="1"/>
  <c r="X4823" i="1" s="1"/>
  <c r="Y4822" i="1"/>
  <c r="W4822" i="1"/>
  <c r="V4822" i="1"/>
  <c r="X4822" i="1" s="1"/>
  <c r="Y4821" i="1"/>
  <c r="W4821" i="1"/>
  <c r="V4821" i="1"/>
  <c r="X4821" i="1" s="1"/>
  <c r="Y4820" i="1"/>
  <c r="W4820" i="1"/>
  <c r="V4820" i="1"/>
  <c r="X4820" i="1" s="1"/>
  <c r="Y4819" i="1"/>
  <c r="X4819" i="1"/>
  <c r="W4819" i="1"/>
  <c r="V4819" i="1"/>
  <c r="Y4818" i="1"/>
  <c r="W4818" i="1"/>
  <c r="V4818" i="1"/>
  <c r="X4818" i="1" s="1"/>
  <c r="Y4817" i="1"/>
  <c r="W4817" i="1"/>
  <c r="V4817" i="1"/>
  <c r="X4817" i="1" s="1"/>
  <c r="Y4816" i="1"/>
  <c r="X4816" i="1"/>
  <c r="W4816" i="1"/>
  <c r="V4816" i="1"/>
  <c r="Y4815" i="1"/>
  <c r="W4815" i="1"/>
  <c r="V4815" i="1"/>
  <c r="X4815" i="1" s="1"/>
  <c r="Y4814" i="1"/>
  <c r="W4814" i="1"/>
  <c r="V4814" i="1"/>
  <c r="X4814" i="1" s="1"/>
  <c r="Y4813" i="1"/>
  <c r="X4813" i="1"/>
  <c r="W4813" i="1"/>
  <c r="V4813" i="1"/>
  <c r="Y4812" i="1"/>
  <c r="W4812" i="1"/>
  <c r="V4812" i="1"/>
  <c r="X4812" i="1" s="1"/>
  <c r="Y4811" i="1"/>
  <c r="W4811" i="1"/>
  <c r="V4811" i="1"/>
  <c r="X4811" i="1" s="1"/>
  <c r="Y4810" i="1"/>
  <c r="W4810" i="1"/>
  <c r="V4810" i="1"/>
  <c r="X4810" i="1" s="1"/>
  <c r="Y4809" i="1"/>
  <c r="W4809" i="1"/>
  <c r="V4809" i="1"/>
  <c r="X4809" i="1" s="1"/>
  <c r="Y4808" i="1"/>
  <c r="W4808" i="1"/>
  <c r="V4808" i="1"/>
  <c r="X4808" i="1" s="1"/>
  <c r="Y4807" i="1"/>
  <c r="W4807" i="1"/>
  <c r="V4807" i="1"/>
  <c r="X4807" i="1" s="1"/>
  <c r="Y4806" i="1"/>
  <c r="W4806" i="1"/>
  <c r="V4806" i="1"/>
  <c r="X4806" i="1" s="1"/>
  <c r="Y4805" i="1"/>
  <c r="W4805" i="1"/>
  <c r="V4805" i="1"/>
  <c r="X4805" i="1" s="1"/>
  <c r="Y4804" i="1"/>
  <c r="X4804" i="1"/>
  <c r="W4804" i="1"/>
  <c r="V4804" i="1"/>
  <c r="Y4803" i="1"/>
  <c r="W4803" i="1"/>
  <c r="V4803" i="1"/>
  <c r="X4803" i="1" s="1"/>
  <c r="Y4802" i="1"/>
  <c r="W4802" i="1"/>
  <c r="V4802" i="1"/>
  <c r="X4802" i="1" s="1"/>
  <c r="Y4801" i="1"/>
  <c r="W4801" i="1"/>
  <c r="V4801" i="1"/>
  <c r="X4801" i="1" s="1"/>
  <c r="Y4800" i="1"/>
  <c r="W4800" i="1"/>
  <c r="V4800" i="1"/>
  <c r="X4800" i="1" s="1"/>
  <c r="Y4799" i="1"/>
  <c r="W4799" i="1"/>
  <c r="V4799" i="1"/>
  <c r="X4799" i="1" s="1"/>
  <c r="Y4798" i="1"/>
  <c r="W4798" i="1"/>
  <c r="V4798" i="1"/>
  <c r="X4798" i="1" s="1"/>
  <c r="Y4797" i="1"/>
  <c r="W4797" i="1"/>
  <c r="V4797" i="1"/>
  <c r="X4797" i="1" s="1"/>
  <c r="Y4796" i="1"/>
  <c r="W4796" i="1"/>
  <c r="V4796" i="1"/>
  <c r="X4796" i="1" s="1"/>
  <c r="Y4795" i="1"/>
  <c r="X4795" i="1"/>
  <c r="W4795" i="1"/>
  <c r="V4795" i="1"/>
  <c r="Y4794" i="1"/>
  <c r="W4794" i="1"/>
  <c r="V4794" i="1"/>
  <c r="X4794" i="1" s="1"/>
  <c r="Y4793" i="1"/>
  <c r="W4793" i="1"/>
  <c r="V4793" i="1"/>
  <c r="X4793" i="1" s="1"/>
  <c r="Y4792" i="1"/>
  <c r="X4792" i="1"/>
  <c r="W4792" i="1"/>
  <c r="V4792" i="1"/>
  <c r="Y4791" i="1"/>
  <c r="W4791" i="1"/>
  <c r="V4791" i="1"/>
  <c r="X4791" i="1" s="1"/>
  <c r="Y4790" i="1"/>
  <c r="W4790" i="1"/>
  <c r="V4790" i="1"/>
  <c r="X4790" i="1" s="1"/>
  <c r="Y4789" i="1"/>
  <c r="W4789" i="1"/>
  <c r="V4789" i="1"/>
  <c r="X4789" i="1" s="1"/>
  <c r="Y4788" i="1"/>
  <c r="W4788" i="1"/>
  <c r="V4788" i="1"/>
  <c r="X4788" i="1" s="1"/>
  <c r="Y4787" i="1"/>
  <c r="W4787" i="1"/>
  <c r="V4787" i="1"/>
  <c r="X4787" i="1" s="1"/>
  <c r="Y4786" i="1"/>
  <c r="W4786" i="1"/>
  <c r="V4786" i="1"/>
  <c r="X4786" i="1" s="1"/>
  <c r="Y4785" i="1"/>
  <c r="W4785" i="1"/>
  <c r="V4785" i="1"/>
  <c r="X4785" i="1" s="1"/>
  <c r="Y4784" i="1"/>
  <c r="W4784" i="1"/>
  <c r="V4784" i="1"/>
  <c r="X4784" i="1" s="1"/>
  <c r="Y4783" i="1"/>
  <c r="W4783" i="1"/>
  <c r="V4783" i="1"/>
  <c r="X4783" i="1" s="1"/>
  <c r="Y4782" i="1"/>
  <c r="W4782" i="1"/>
  <c r="V4782" i="1"/>
  <c r="X4782" i="1" s="1"/>
  <c r="Y4781" i="1"/>
  <c r="X4781" i="1"/>
  <c r="W4781" i="1"/>
  <c r="V4781" i="1"/>
  <c r="Y4780" i="1"/>
  <c r="W4780" i="1"/>
  <c r="V4780" i="1"/>
  <c r="X4780" i="1" s="1"/>
  <c r="Y4779" i="1"/>
  <c r="W4779" i="1"/>
  <c r="V4779" i="1"/>
  <c r="X4779" i="1" s="1"/>
  <c r="Y4778" i="1"/>
  <c r="X4778" i="1"/>
  <c r="W4778" i="1"/>
  <c r="V4778" i="1"/>
  <c r="Y4777" i="1"/>
  <c r="W4777" i="1"/>
  <c r="V4777" i="1"/>
  <c r="X4777" i="1" s="1"/>
  <c r="Y4776" i="1"/>
  <c r="W4776" i="1"/>
  <c r="V4776" i="1"/>
  <c r="X4776" i="1" s="1"/>
  <c r="Y4775" i="1"/>
  <c r="X4775" i="1"/>
  <c r="W4775" i="1"/>
  <c r="V4775" i="1"/>
  <c r="Y4774" i="1"/>
  <c r="X4774" i="1"/>
  <c r="W4774" i="1"/>
  <c r="V4774" i="1"/>
  <c r="Y4773" i="1"/>
  <c r="W4773" i="1"/>
  <c r="V4773" i="1"/>
  <c r="X4773" i="1" s="1"/>
  <c r="Y4772" i="1"/>
  <c r="W4772" i="1"/>
  <c r="V4772" i="1"/>
  <c r="X4772" i="1" s="1"/>
  <c r="Y4771" i="1"/>
  <c r="W4771" i="1"/>
  <c r="V4771" i="1"/>
  <c r="X4771" i="1" s="1"/>
  <c r="Y4770" i="1"/>
  <c r="W4770" i="1"/>
  <c r="V4770" i="1"/>
  <c r="X4770" i="1" s="1"/>
  <c r="Y4769" i="1"/>
  <c r="W4769" i="1"/>
  <c r="V4769" i="1"/>
  <c r="X4769" i="1" s="1"/>
  <c r="Y4768" i="1"/>
  <c r="W4768" i="1"/>
  <c r="V4768" i="1"/>
  <c r="X4768" i="1" s="1"/>
  <c r="Y4767" i="1"/>
  <c r="W4767" i="1"/>
  <c r="V4767" i="1"/>
  <c r="X4767" i="1" s="1"/>
  <c r="Y4766" i="1"/>
  <c r="W4766" i="1"/>
  <c r="V4766" i="1"/>
  <c r="X4766" i="1" s="1"/>
  <c r="Y4765" i="1"/>
  <c r="W4765" i="1"/>
  <c r="V4765" i="1"/>
  <c r="X4765" i="1" s="1"/>
  <c r="Y4764" i="1"/>
  <c r="W4764" i="1"/>
  <c r="V4764" i="1"/>
  <c r="X4764" i="1" s="1"/>
  <c r="Y4763" i="1"/>
  <c r="X4763" i="1"/>
  <c r="W4763" i="1"/>
  <c r="V4763" i="1"/>
  <c r="Y4762" i="1"/>
  <c r="W4762" i="1"/>
  <c r="V4762" i="1"/>
  <c r="X4762" i="1" s="1"/>
  <c r="Y4761" i="1"/>
  <c r="W4761" i="1"/>
  <c r="V4761" i="1"/>
  <c r="X4761" i="1" s="1"/>
  <c r="Y4760" i="1"/>
  <c r="X4760" i="1"/>
  <c r="W4760" i="1"/>
  <c r="V4760" i="1"/>
  <c r="Y4759" i="1"/>
  <c r="W4759" i="1"/>
  <c r="V4759" i="1"/>
  <c r="X4759" i="1" s="1"/>
  <c r="Y4758" i="1"/>
  <c r="W4758" i="1"/>
  <c r="V4758" i="1"/>
  <c r="X4758" i="1" s="1"/>
  <c r="Y4757" i="1"/>
  <c r="W4757" i="1"/>
  <c r="V4757" i="1"/>
  <c r="X4757" i="1" s="1"/>
  <c r="Y4756" i="1"/>
  <c r="X4756" i="1"/>
  <c r="W4756" i="1"/>
  <c r="V4756" i="1"/>
  <c r="Y4755" i="1"/>
  <c r="W4755" i="1"/>
  <c r="V4755" i="1"/>
  <c r="X4755" i="1" s="1"/>
  <c r="Y4754" i="1"/>
  <c r="X4754" i="1"/>
  <c r="W4754" i="1"/>
  <c r="V4754" i="1"/>
  <c r="Y4753" i="1"/>
  <c r="X4753" i="1"/>
  <c r="W4753" i="1"/>
  <c r="V4753" i="1"/>
  <c r="Y4752" i="1"/>
  <c r="W4752" i="1"/>
  <c r="V4752" i="1"/>
  <c r="X4752" i="1" s="1"/>
  <c r="Y4751" i="1"/>
  <c r="W4751" i="1"/>
  <c r="V4751" i="1"/>
  <c r="X4751" i="1" s="1"/>
  <c r="Y4750" i="1"/>
  <c r="W4750" i="1"/>
  <c r="V4750" i="1"/>
  <c r="X4750" i="1" s="1"/>
  <c r="Y4749" i="1"/>
  <c r="W4749" i="1"/>
  <c r="V4749" i="1"/>
  <c r="X4749" i="1" s="1"/>
  <c r="Y4748" i="1"/>
  <c r="W4748" i="1"/>
  <c r="V4748" i="1"/>
  <c r="X4748" i="1" s="1"/>
  <c r="Y4747" i="1"/>
  <c r="X4747" i="1"/>
  <c r="W4747" i="1"/>
  <c r="V4747" i="1"/>
  <c r="Y4746" i="1"/>
  <c r="W4746" i="1"/>
  <c r="V4746" i="1"/>
  <c r="X4746" i="1" s="1"/>
  <c r="Y4745" i="1"/>
  <c r="W4745" i="1"/>
  <c r="V4745" i="1"/>
  <c r="X4745" i="1" s="1"/>
  <c r="Y4744" i="1"/>
  <c r="W4744" i="1"/>
  <c r="V4744" i="1"/>
  <c r="X4744" i="1" s="1"/>
  <c r="Y4743" i="1"/>
  <c r="W4743" i="1"/>
  <c r="V4743" i="1"/>
  <c r="X4743" i="1" s="1"/>
  <c r="Y4742" i="1"/>
  <c r="W4742" i="1"/>
  <c r="V4742" i="1"/>
  <c r="X4742" i="1" s="1"/>
  <c r="Y4741" i="1"/>
  <c r="W4741" i="1"/>
  <c r="V4741" i="1"/>
  <c r="X4741" i="1" s="1"/>
  <c r="Y4740" i="1"/>
  <c r="W4740" i="1"/>
  <c r="V4740" i="1"/>
  <c r="X4740" i="1" s="1"/>
  <c r="Y4739" i="1"/>
  <c r="W4739" i="1"/>
  <c r="V4739" i="1"/>
  <c r="X4739" i="1" s="1"/>
  <c r="Y4738" i="1"/>
  <c r="X4738" i="1"/>
  <c r="W4738" i="1"/>
  <c r="V4738" i="1"/>
  <c r="Y4737" i="1"/>
  <c r="W4737" i="1"/>
  <c r="V4737" i="1"/>
  <c r="X4737" i="1" s="1"/>
  <c r="Y4736" i="1"/>
  <c r="W4736" i="1"/>
  <c r="V4736" i="1"/>
  <c r="X4736" i="1" s="1"/>
  <c r="Y4735" i="1"/>
  <c r="W4735" i="1"/>
  <c r="V4735" i="1"/>
  <c r="X4735" i="1" s="1"/>
  <c r="Y4734" i="1"/>
  <c r="W4734" i="1"/>
  <c r="V4734" i="1"/>
  <c r="X4734" i="1" s="1"/>
  <c r="Y4733" i="1"/>
  <c r="W4733" i="1"/>
  <c r="V4733" i="1"/>
  <c r="X4733" i="1" s="1"/>
  <c r="Y4732" i="1"/>
  <c r="W4732" i="1"/>
  <c r="V4732" i="1"/>
  <c r="X4732" i="1" s="1"/>
  <c r="Y4731" i="1"/>
  <c r="W4731" i="1"/>
  <c r="V4731" i="1"/>
  <c r="X4731" i="1" s="1"/>
  <c r="Y4730" i="1"/>
  <c r="W4730" i="1"/>
  <c r="V4730" i="1"/>
  <c r="X4730" i="1" s="1"/>
  <c r="Y4729" i="1"/>
  <c r="W4729" i="1"/>
  <c r="V4729" i="1"/>
  <c r="X4729" i="1" s="1"/>
  <c r="Y4728" i="1"/>
  <c r="W4728" i="1"/>
  <c r="V4728" i="1"/>
  <c r="X4728" i="1" s="1"/>
  <c r="Y4727" i="1"/>
  <c r="X4727" i="1"/>
  <c r="W4727" i="1"/>
  <c r="V4727" i="1"/>
  <c r="Y4726" i="1"/>
  <c r="X4726" i="1"/>
  <c r="W4726" i="1"/>
  <c r="V4726" i="1"/>
  <c r="Y4725" i="1"/>
  <c r="W4725" i="1"/>
  <c r="V4725" i="1"/>
  <c r="X4725" i="1" s="1"/>
  <c r="Y4724" i="1"/>
  <c r="W4724" i="1"/>
  <c r="V4724" i="1"/>
  <c r="X4724" i="1" s="1"/>
  <c r="Y4723" i="1"/>
  <c r="W4723" i="1"/>
  <c r="V4723" i="1"/>
  <c r="X4723" i="1" s="1"/>
  <c r="Y4722" i="1"/>
  <c r="W4722" i="1"/>
  <c r="V4722" i="1"/>
  <c r="X4722" i="1" s="1"/>
  <c r="Y4721" i="1"/>
  <c r="W4721" i="1"/>
  <c r="V4721" i="1"/>
  <c r="X4721" i="1" s="1"/>
  <c r="Y4720" i="1"/>
  <c r="X4720" i="1"/>
  <c r="W4720" i="1"/>
  <c r="V4720" i="1"/>
  <c r="Y4719" i="1"/>
  <c r="W4719" i="1"/>
  <c r="V4719" i="1"/>
  <c r="X4719" i="1" s="1"/>
  <c r="Y4718" i="1"/>
  <c r="W4718" i="1"/>
  <c r="V4718" i="1"/>
  <c r="X4718" i="1" s="1"/>
  <c r="Y4717" i="1"/>
  <c r="X4717" i="1"/>
  <c r="W4717" i="1"/>
  <c r="V4717" i="1"/>
  <c r="Y4716" i="1"/>
  <c r="W4716" i="1"/>
  <c r="V4716" i="1"/>
  <c r="X4716" i="1" s="1"/>
  <c r="Y4715" i="1"/>
  <c r="W4715" i="1"/>
  <c r="V4715" i="1"/>
  <c r="X4715" i="1" s="1"/>
  <c r="Y4714" i="1"/>
  <c r="W4714" i="1"/>
  <c r="V4714" i="1"/>
  <c r="X4714" i="1" s="1"/>
  <c r="Y4713" i="1"/>
  <c r="W4713" i="1"/>
  <c r="V4713" i="1"/>
  <c r="X4713" i="1" s="1"/>
  <c r="Y4712" i="1"/>
  <c r="W4712" i="1"/>
  <c r="V4712" i="1"/>
  <c r="X4712" i="1" s="1"/>
  <c r="Y4711" i="1"/>
  <c r="W4711" i="1"/>
  <c r="V4711" i="1"/>
  <c r="X4711" i="1" s="1"/>
  <c r="Y4710" i="1"/>
  <c r="W4710" i="1"/>
  <c r="V4710" i="1"/>
  <c r="X4710" i="1" s="1"/>
  <c r="Y4709" i="1"/>
  <c r="X4709" i="1"/>
  <c r="W4709" i="1"/>
  <c r="V4709" i="1"/>
  <c r="Y4708" i="1"/>
  <c r="W4708" i="1"/>
  <c r="V4708" i="1"/>
  <c r="X4708" i="1" s="1"/>
  <c r="Y4707" i="1"/>
  <c r="W4707" i="1"/>
  <c r="V4707" i="1"/>
  <c r="X4707" i="1" s="1"/>
  <c r="Y4706" i="1"/>
  <c r="X4706" i="1"/>
  <c r="W4706" i="1"/>
  <c r="V4706" i="1"/>
  <c r="Y4705" i="1"/>
  <c r="X4705" i="1"/>
  <c r="W4705" i="1"/>
  <c r="V4705" i="1"/>
  <c r="Y4704" i="1"/>
  <c r="W4704" i="1"/>
  <c r="V4704" i="1"/>
  <c r="X4704" i="1" s="1"/>
  <c r="Y4703" i="1"/>
  <c r="W4703" i="1"/>
  <c r="V4703" i="1"/>
  <c r="X4703" i="1" s="1"/>
  <c r="Y4702" i="1"/>
  <c r="W4702" i="1"/>
  <c r="V4702" i="1"/>
  <c r="X4702" i="1" s="1"/>
  <c r="Y4701" i="1"/>
  <c r="W4701" i="1"/>
  <c r="V4701" i="1"/>
  <c r="X4701" i="1" s="1"/>
  <c r="Y4700" i="1"/>
  <c r="W4700" i="1"/>
  <c r="V4700" i="1"/>
  <c r="X4700" i="1" s="1"/>
  <c r="Y4699" i="1"/>
  <c r="X4699" i="1"/>
  <c r="W4699" i="1"/>
  <c r="V4699" i="1"/>
  <c r="Y4698" i="1"/>
  <c r="W4698" i="1"/>
  <c r="V4698" i="1"/>
  <c r="X4698" i="1" s="1"/>
  <c r="Y4697" i="1"/>
  <c r="W4697" i="1"/>
  <c r="V4697" i="1"/>
  <c r="X4697" i="1" s="1"/>
  <c r="Y4696" i="1"/>
  <c r="W4696" i="1"/>
  <c r="V4696" i="1"/>
  <c r="X4696" i="1" s="1"/>
  <c r="Y4695" i="1"/>
  <c r="W4695" i="1"/>
  <c r="V4695" i="1"/>
  <c r="X4695" i="1" s="1"/>
  <c r="Y4694" i="1"/>
  <c r="W4694" i="1"/>
  <c r="V4694" i="1"/>
  <c r="X4694" i="1" s="1"/>
  <c r="Y4693" i="1"/>
  <c r="W4693" i="1"/>
  <c r="V4693" i="1"/>
  <c r="X4693" i="1" s="1"/>
  <c r="Y4692" i="1"/>
  <c r="W4692" i="1"/>
  <c r="V4692" i="1"/>
  <c r="X4692" i="1" s="1"/>
  <c r="Y4691" i="1"/>
  <c r="W4691" i="1"/>
  <c r="V4691" i="1"/>
  <c r="X4691" i="1" s="1"/>
  <c r="Y4690" i="1"/>
  <c r="X4690" i="1"/>
  <c r="W4690" i="1"/>
  <c r="V4690" i="1"/>
  <c r="Y4689" i="1"/>
  <c r="W4689" i="1"/>
  <c r="V4689" i="1"/>
  <c r="X4689" i="1" s="1"/>
  <c r="Y4688" i="1"/>
  <c r="W4688" i="1"/>
  <c r="V4688" i="1"/>
  <c r="X4688" i="1" s="1"/>
  <c r="Y4687" i="1"/>
  <c r="W4687" i="1"/>
  <c r="V4687" i="1"/>
  <c r="X4687" i="1" s="1"/>
  <c r="Y4686" i="1"/>
  <c r="W4686" i="1"/>
  <c r="V4686" i="1"/>
  <c r="X4686" i="1" s="1"/>
  <c r="Y4685" i="1"/>
  <c r="W4685" i="1"/>
  <c r="V4685" i="1"/>
  <c r="X4685" i="1" s="1"/>
  <c r="Y4684" i="1"/>
  <c r="W4684" i="1"/>
  <c r="V4684" i="1"/>
  <c r="X4684" i="1" s="1"/>
  <c r="Y4683" i="1"/>
  <c r="W4683" i="1"/>
  <c r="V4683" i="1"/>
  <c r="X4683" i="1" s="1"/>
  <c r="Y4682" i="1"/>
  <c r="W4682" i="1"/>
  <c r="V4682" i="1"/>
  <c r="X4682" i="1" s="1"/>
  <c r="Y4681" i="1"/>
  <c r="W4681" i="1"/>
  <c r="V4681" i="1"/>
  <c r="X4681" i="1" s="1"/>
  <c r="Y4680" i="1"/>
  <c r="W4680" i="1"/>
  <c r="V4680" i="1"/>
  <c r="X4680" i="1" s="1"/>
  <c r="Y4679" i="1"/>
  <c r="W4679" i="1"/>
  <c r="V4679" i="1"/>
  <c r="X4679" i="1" s="1"/>
  <c r="Y4678" i="1"/>
  <c r="W4678" i="1"/>
  <c r="V4678" i="1"/>
  <c r="X4678" i="1" s="1"/>
  <c r="Y4677" i="1"/>
  <c r="W4677" i="1"/>
  <c r="V4677" i="1"/>
  <c r="X4677" i="1" s="1"/>
  <c r="Y4676" i="1"/>
  <c r="X4676" i="1"/>
  <c r="W4676" i="1"/>
  <c r="V4676" i="1"/>
  <c r="Y4675" i="1"/>
  <c r="W4675" i="1"/>
  <c r="V4675" i="1"/>
  <c r="X4675" i="1" s="1"/>
  <c r="Y4674" i="1"/>
  <c r="W4674" i="1"/>
  <c r="V4674" i="1"/>
  <c r="X4674" i="1" s="1"/>
  <c r="Y4673" i="1"/>
  <c r="W4673" i="1"/>
  <c r="V4673" i="1"/>
  <c r="X4673" i="1" s="1"/>
  <c r="Y4672" i="1"/>
  <c r="W4672" i="1"/>
  <c r="V4672" i="1"/>
  <c r="X4672" i="1" s="1"/>
  <c r="Y4671" i="1"/>
  <c r="W4671" i="1"/>
  <c r="V4671" i="1"/>
  <c r="X4671" i="1" s="1"/>
  <c r="Y4670" i="1"/>
  <c r="X4670" i="1"/>
  <c r="W4670" i="1"/>
  <c r="V4670" i="1"/>
  <c r="Y4669" i="1"/>
  <c r="W4669" i="1"/>
  <c r="V4669" i="1"/>
  <c r="X4669" i="1" s="1"/>
  <c r="Y4668" i="1"/>
  <c r="W4668" i="1"/>
  <c r="V4668" i="1"/>
  <c r="X4668" i="1" s="1"/>
  <c r="Y4667" i="1"/>
  <c r="W4667" i="1"/>
  <c r="V4667" i="1"/>
  <c r="X4667" i="1" s="1"/>
  <c r="Y4666" i="1"/>
  <c r="X4666" i="1"/>
  <c r="W4666" i="1"/>
  <c r="V4666" i="1"/>
  <c r="Y4665" i="1"/>
  <c r="W4665" i="1"/>
  <c r="V4665" i="1"/>
  <c r="X4665" i="1" s="1"/>
  <c r="Y4664" i="1"/>
  <c r="W4664" i="1"/>
  <c r="V4664" i="1"/>
  <c r="X4664" i="1" s="1"/>
  <c r="Y4663" i="1"/>
  <c r="X4663" i="1"/>
  <c r="W4663" i="1"/>
  <c r="V4663" i="1"/>
  <c r="Y4662" i="1"/>
  <c r="W4662" i="1"/>
  <c r="V4662" i="1"/>
  <c r="X4662" i="1" s="1"/>
  <c r="Y4661" i="1"/>
  <c r="W4661" i="1"/>
  <c r="V4661" i="1"/>
  <c r="X4661" i="1" s="1"/>
  <c r="Y4660" i="1"/>
  <c r="W4660" i="1"/>
  <c r="V4660" i="1"/>
  <c r="X4660" i="1" s="1"/>
  <c r="Y4659" i="1"/>
  <c r="W4659" i="1"/>
  <c r="V4659" i="1"/>
  <c r="X4659" i="1" s="1"/>
  <c r="Y4658" i="1"/>
  <c r="W4658" i="1"/>
  <c r="V4658" i="1"/>
  <c r="X4658" i="1" s="1"/>
  <c r="Y4657" i="1"/>
  <c r="X4657" i="1"/>
  <c r="W4657" i="1"/>
  <c r="V4657" i="1"/>
  <c r="Y4656" i="1"/>
  <c r="W4656" i="1"/>
  <c r="V4656" i="1"/>
  <c r="X4656" i="1" s="1"/>
  <c r="Y4655" i="1"/>
  <c r="W4655" i="1"/>
  <c r="V4655" i="1"/>
  <c r="X4655" i="1" s="1"/>
  <c r="Y4654" i="1"/>
  <c r="W4654" i="1"/>
  <c r="V4654" i="1"/>
  <c r="X4654" i="1" s="1"/>
  <c r="Y4653" i="1"/>
  <c r="W4653" i="1"/>
  <c r="V4653" i="1"/>
  <c r="X4653" i="1" s="1"/>
  <c r="Y4652" i="1"/>
  <c r="X4652" i="1"/>
  <c r="W4652" i="1"/>
  <c r="V4652" i="1"/>
  <c r="Y4651" i="1"/>
  <c r="W4651" i="1"/>
  <c r="V4651" i="1"/>
  <c r="X4651" i="1" s="1"/>
  <c r="Y4650" i="1"/>
  <c r="W4650" i="1"/>
  <c r="V4650" i="1"/>
  <c r="X4650" i="1" s="1"/>
  <c r="Y4649" i="1"/>
  <c r="W4649" i="1"/>
  <c r="V4649" i="1"/>
  <c r="X4649" i="1" s="1"/>
  <c r="Y4648" i="1"/>
  <c r="W4648" i="1"/>
  <c r="V4648" i="1"/>
  <c r="X4648" i="1" s="1"/>
  <c r="Y4647" i="1"/>
  <c r="W4647" i="1"/>
  <c r="V4647" i="1"/>
  <c r="X4647" i="1" s="1"/>
  <c r="Y4646" i="1"/>
  <c r="W4646" i="1"/>
  <c r="V4646" i="1"/>
  <c r="X4646" i="1" s="1"/>
  <c r="Y4645" i="1"/>
  <c r="W4645" i="1"/>
  <c r="V4645" i="1"/>
  <c r="X4645" i="1" s="1"/>
  <c r="Y4644" i="1"/>
  <c r="W4644" i="1"/>
  <c r="V4644" i="1"/>
  <c r="X4644" i="1" s="1"/>
  <c r="Y4643" i="1"/>
  <c r="W4643" i="1"/>
  <c r="V4643" i="1"/>
  <c r="X4643" i="1" s="1"/>
  <c r="Y4642" i="1"/>
  <c r="W4642" i="1"/>
  <c r="V4642" i="1"/>
  <c r="X4642" i="1" s="1"/>
  <c r="Y4641" i="1"/>
  <c r="W4641" i="1"/>
  <c r="V4641" i="1"/>
  <c r="X4641" i="1" s="1"/>
  <c r="Y4640" i="1"/>
  <c r="W4640" i="1"/>
  <c r="V4640" i="1"/>
  <c r="X4640" i="1" s="1"/>
  <c r="Y4639" i="1"/>
  <c r="W4639" i="1"/>
  <c r="V4639" i="1"/>
  <c r="X4639" i="1" s="1"/>
  <c r="Y4638" i="1"/>
  <c r="W4638" i="1"/>
  <c r="V4638" i="1"/>
  <c r="X4638" i="1" s="1"/>
  <c r="Y4637" i="1"/>
  <c r="W4637" i="1"/>
  <c r="V4637" i="1"/>
  <c r="X4637" i="1" s="1"/>
  <c r="Y4636" i="1"/>
  <c r="W4636" i="1"/>
  <c r="V4636" i="1"/>
  <c r="X4636" i="1" s="1"/>
  <c r="Y4635" i="1"/>
  <c r="W4635" i="1"/>
  <c r="V4635" i="1"/>
  <c r="X4635" i="1" s="1"/>
  <c r="Y4634" i="1"/>
  <c r="W4634" i="1"/>
  <c r="V4634" i="1"/>
  <c r="X4634" i="1" s="1"/>
  <c r="Y4633" i="1"/>
  <c r="W4633" i="1"/>
  <c r="V4633" i="1"/>
  <c r="X4633" i="1" s="1"/>
  <c r="Y4632" i="1"/>
  <c r="W4632" i="1"/>
  <c r="V4632" i="1"/>
  <c r="X4632" i="1" s="1"/>
  <c r="Y4631" i="1"/>
  <c r="W4631" i="1"/>
  <c r="V4631" i="1"/>
  <c r="X4631" i="1" s="1"/>
  <c r="Y4630" i="1"/>
  <c r="W4630" i="1"/>
  <c r="V4630" i="1"/>
  <c r="X4630" i="1" s="1"/>
  <c r="Y4629" i="1"/>
  <c r="W4629" i="1"/>
  <c r="V4629" i="1"/>
  <c r="X4629" i="1" s="1"/>
  <c r="Y4628" i="1"/>
  <c r="W4628" i="1"/>
  <c r="V4628" i="1"/>
  <c r="X4628" i="1" s="1"/>
  <c r="Y4627" i="1"/>
  <c r="X4627" i="1"/>
  <c r="W4627" i="1"/>
  <c r="V4627" i="1"/>
  <c r="Y4626" i="1"/>
  <c r="W4626" i="1"/>
  <c r="V4626" i="1"/>
  <c r="X4626" i="1" s="1"/>
  <c r="Y4625" i="1"/>
  <c r="W4625" i="1"/>
  <c r="V4625" i="1"/>
  <c r="X4625" i="1" s="1"/>
  <c r="Y4624" i="1"/>
  <c r="X4624" i="1"/>
  <c r="W4624" i="1"/>
  <c r="V4624" i="1"/>
  <c r="Y4623" i="1"/>
  <c r="W4623" i="1"/>
  <c r="V4623" i="1"/>
  <c r="X4623" i="1" s="1"/>
  <c r="Y4622" i="1"/>
  <c r="W4622" i="1"/>
  <c r="V4622" i="1"/>
  <c r="X4622" i="1" s="1"/>
  <c r="Y4621" i="1"/>
  <c r="W4621" i="1"/>
  <c r="V4621" i="1"/>
  <c r="X4621" i="1" s="1"/>
  <c r="Y4620" i="1"/>
  <c r="W4620" i="1"/>
  <c r="V4620" i="1"/>
  <c r="X4620" i="1" s="1"/>
  <c r="Y4619" i="1"/>
  <c r="X4619" i="1"/>
  <c r="W4619" i="1"/>
  <c r="V4619" i="1"/>
  <c r="Y4618" i="1"/>
  <c r="X4618" i="1"/>
  <c r="W4618" i="1"/>
  <c r="V4618" i="1"/>
  <c r="Y4617" i="1"/>
  <c r="W4617" i="1"/>
  <c r="V4617" i="1"/>
  <c r="X4617" i="1" s="1"/>
  <c r="Y4616" i="1"/>
  <c r="W4616" i="1"/>
  <c r="V4616" i="1"/>
  <c r="X4616" i="1" s="1"/>
  <c r="Y4615" i="1"/>
  <c r="W4615" i="1"/>
  <c r="V4615" i="1"/>
  <c r="X4615" i="1" s="1"/>
  <c r="Y4614" i="1"/>
  <c r="W4614" i="1"/>
  <c r="V4614" i="1"/>
  <c r="X4614" i="1" s="1"/>
  <c r="Y4613" i="1"/>
  <c r="W4613" i="1"/>
  <c r="V4613" i="1"/>
  <c r="X4613" i="1" s="1"/>
  <c r="Y4612" i="1"/>
  <c r="W4612" i="1"/>
  <c r="V4612" i="1"/>
  <c r="X4612" i="1" s="1"/>
  <c r="Y4611" i="1"/>
  <c r="W4611" i="1"/>
  <c r="V4611" i="1"/>
  <c r="X4611" i="1" s="1"/>
  <c r="Y4610" i="1"/>
  <c r="W4610" i="1"/>
  <c r="V4610" i="1"/>
  <c r="X4610" i="1" s="1"/>
  <c r="Y4609" i="1"/>
  <c r="X4609" i="1"/>
  <c r="W4609" i="1"/>
  <c r="V4609" i="1"/>
  <c r="Y4608" i="1"/>
  <c r="W4608" i="1"/>
  <c r="V4608" i="1"/>
  <c r="X4608" i="1" s="1"/>
  <c r="Y4607" i="1"/>
  <c r="W4607" i="1"/>
  <c r="V4607" i="1"/>
  <c r="X4607" i="1" s="1"/>
  <c r="Y4606" i="1"/>
  <c r="W4606" i="1"/>
  <c r="V4606" i="1"/>
  <c r="X4606" i="1" s="1"/>
  <c r="Y4605" i="1"/>
  <c r="W4605" i="1"/>
  <c r="V4605" i="1"/>
  <c r="X4605" i="1" s="1"/>
  <c r="Y4604" i="1"/>
  <c r="X4604" i="1"/>
  <c r="W4604" i="1"/>
  <c r="V4604" i="1"/>
  <c r="Y4603" i="1"/>
  <c r="W4603" i="1"/>
  <c r="V4603" i="1"/>
  <c r="X4603" i="1" s="1"/>
  <c r="Y4602" i="1"/>
  <c r="W4602" i="1"/>
  <c r="V4602" i="1"/>
  <c r="X4602" i="1" s="1"/>
  <c r="Y4601" i="1"/>
  <c r="W4601" i="1"/>
  <c r="V4601" i="1"/>
  <c r="X4601" i="1" s="1"/>
  <c r="Y4600" i="1"/>
  <c r="W4600" i="1"/>
  <c r="V4600" i="1"/>
  <c r="X4600" i="1" s="1"/>
  <c r="Y4599" i="1"/>
  <c r="W4599" i="1"/>
  <c r="V4599" i="1"/>
  <c r="X4599" i="1" s="1"/>
  <c r="Y4598" i="1"/>
  <c r="W4598" i="1"/>
  <c r="V4598" i="1"/>
  <c r="X4598" i="1" s="1"/>
  <c r="Y4597" i="1"/>
  <c r="X4597" i="1"/>
  <c r="W4597" i="1"/>
  <c r="V4597" i="1"/>
  <c r="Y4596" i="1"/>
  <c r="W4596" i="1"/>
  <c r="V4596" i="1"/>
  <c r="X4596" i="1" s="1"/>
  <c r="Y4595" i="1"/>
  <c r="X4595" i="1"/>
  <c r="W4595" i="1"/>
  <c r="V4595" i="1"/>
  <c r="Y4594" i="1"/>
  <c r="W4594" i="1"/>
  <c r="V4594" i="1"/>
  <c r="X4594" i="1" s="1"/>
  <c r="Y4593" i="1"/>
  <c r="W4593" i="1"/>
  <c r="V4593" i="1"/>
  <c r="X4593" i="1" s="1"/>
  <c r="Y4592" i="1"/>
  <c r="W4592" i="1"/>
  <c r="V4592" i="1"/>
  <c r="X4592" i="1" s="1"/>
  <c r="Y4591" i="1"/>
  <c r="W4591" i="1"/>
  <c r="V4591" i="1"/>
  <c r="X4591" i="1" s="1"/>
  <c r="Y4590" i="1"/>
  <c r="W4590" i="1"/>
  <c r="V4590" i="1"/>
  <c r="X4590" i="1" s="1"/>
  <c r="Y4589" i="1"/>
  <c r="W4589" i="1"/>
  <c r="V4589" i="1"/>
  <c r="X4589" i="1" s="1"/>
  <c r="Y4588" i="1"/>
  <c r="X4588" i="1"/>
  <c r="W4588" i="1"/>
  <c r="V4588" i="1"/>
  <c r="Y4587" i="1"/>
  <c r="W4587" i="1"/>
  <c r="V4587" i="1"/>
  <c r="X4587" i="1" s="1"/>
  <c r="Y4586" i="1"/>
  <c r="W4586" i="1"/>
  <c r="V4586" i="1"/>
  <c r="X4586" i="1" s="1"/>
  <c r="Y4585" i="1"/>
  <c r="W4585" i="1"/>
  <c r="V4585" i="1"/>
  <c r="X4585" i="1" s="1"/>
  <c r="Y4584" i="1"/>
  <c r="W4584" i="1"/>
  <c r="V4584" i="1"/>
  <c r="X4584" i="1" s="1"/>
  <c r="Y4583" i="1"/>
  <c r="W4583" i="1"/>
  <c r="V4583" i="1"/>
  <c r="X4583" i="1" s="1"/>
  <c r="Y4582" i="1"/>
  <c r="W4582" i="1"/>
  <c r="V4582" i="1"/>
  <c r="X4582" i="1" s="1"/>
  <c r="Y4581" i="1"/>
  <c r="W4581" i="1"/>
  <c r="V4581" i="1"/>
  <c r="X4581" i="1" s="1"/>
  <c r="Y4580" i="1"/>
  <c r="W4580" i="1"/>
  <c r="V4580" i="1"/>
  <c r="X4580" i="1" s="1"/>
  <c r="Y4579" i="1"/>
  <c r="W4579" i="1"/>
  <c r="V4579" i="1"/>
  <c r="X4579" i="1" s="1"/>
  <c r="Y4578" i="1"/>
  <c r="W4578" i="1"/>
  <c r="V4578" i="1"/>
  <c r="X4578" i="1" s="1"/>
  <c r="Y4577" i="1"/>
  <c r="W4577" i="1"/>
  <c r="V4577" i="1"/>
  <c r="X4577" i="1" s="1"/>
  <c r="Y4576" i="1"/>
  <c r="W4576" i="1"/>
  <c r="V4576" i="1"/>
  <c r="X4576" i="1" s="1"/>
  <c r="Y4575" i="1"/>
  <c r="W4575" i="1"/>
  <c r="V4575" i="1"/>
  <c r="X4575" i="1" s="1"/>
  <c r="Y4574" i="1"/>
  <c r="W4574" i="1"/>
  <c r="V4574" i="1"/>
  <c r="X4574" i="1" s="1"/>
  <c r="Y4573" i="1"/>
  <c r="W4573" i="1"/>
  <c r="V4573" i="1"/>
  <c r="X4573" i="1" s="1"/>
  <c r="Y4572" i="1"/>
  <c r="W4572" i="1"/>
  <c r="V4572" i="1"/>
  <c r="X4572" i="1" s="1"/>
  <c r="Y4571" i="1"/>
  <c r="W4571" i="1"/>
  <c r="V4571" i="1"/>
  <c r="X4571" i="1" s="1"/>
  <c r="Y4570" i="1"/>
  <c r="X4570" i="1"/>
  <c r="W4570" i="1"/>
  <c r="V4570" i="1"/>
  <c r="Y4569" i="1"/>
  <c r="W4569" i="1"/>
  <c r="V4569" i="1"/>
  <c r="X4569" i="1" s="1"/>
  <c r="Y4568" i="1"/>
  <c r="X4568" i="1"/>
  <c r="W4568" i="1"/>
  <c r="V4568" i="1"/>
  <c r="Y4567" i="1"/>
  <c r="X4567" i="1"/>
  <c r="W4567" i="1"/>
  <c r="V4567" i="1"/>
  <c r="Y4566" i="1"/>
  <c r="W4566" i="1"/>
  <c r="V4566" i="1"/>
  <c r="X4566" i="1" s="1"/>
  <c r="Y4565" i="1"/>
  <c r="W4565" i="1"/>
  <c r="V4565" i="1"/>
  <c r="X4565" i="1" s="1"/>
  <c r="Y4564" i="1"/>
  <c r="W4564" i="1"/>
  <c r="V4564" i="1"/>
  <c r="X4564" i="1" s="1"/>
  <c r="Y4563" i="1"/>
  <c r="W4563" i="1"/>
  <c r="V4563" i="1"/>
  <c r="X4563" i="1" s="1"/>
  <c r="Y4562" i="1"/>
  <c r="X4562" i="1"/>
  <c r="W4562" i="1"/>
  <c r="V4562" i="1"/>
  <c r="Y4561" i="1"/>
  <c r="W4561" i="1"/>
  <c r="V4561" i="1"/>
  <c r="X4561" i="1" s="1"/>
  <c r="Y4560" i="1"/>
  <c r="W4560" i="1"/>
  <c r="V4560" i="1"/>
  <c r="X4560" i="1" s="1"/>
  <c r="Y4559" i="1"/>
  <c r="W4559" i="1"/>
  <c r="V4559" i="1"/>
  <c r="X4559" i="1" s="1"/>
  <c r="Y4558" i="1"/>
  <c r="W4558" i="1"/>
  <c r="V4558" i="1"/>
  <c r="X4558" i="1" s="1"/>
  <c r="Y4557" i="1"/>
  <c r="W4557" i="1"/>
  <c r="V4557" i="1"/>
  <c r="X4557" i="1" s="1"/>
  <c r="Y4556" i="1"/>
  <c r="W4556" i="1"/>
  <c r="V4556" i="1"/>
  <c r="X4556" i="1" s="1"/>
  <c r="Y4555" i="1"/>
  <c r="W4555" i="1"/>
  <c r="V4555" i="1"/>
  <c r="X4555" i="1" s="1"/>
  <c r="Y4554" i="1"/>
  <c r="W4554" i="1"/>
  <c r="V4554" i="1"/>
  <c r="X4554" i="1" s="1"/>
  <c r="Y4553" i="1"/>
  <c r="W4553" i="1"/>
  <c r="V4553" i="1"/>
  <c r="X4553" i="1" s="1"/>
  <c r="Y4552" i="1"/>
  <c r="W4552" i="1"/>
  <c r="V4552" i="1"/>
  <c r="X4552" i="1" s="1"/>
  <c r="Y4551" i="1"/>
  <c r="W4551" i="1"/>
  <c r="V4551" i="1"/>
  <c r="X4551" i="1" s="1"/>
  <c r="Y4550" i="1"/>
  <c r="W4550" i="1"/>
  <c r="V4550" i="1"/>
  <c r="X4550" i="1" s="1"/>
  <c r="Y4549" i="1"/>
  <c r="W4549" i="1"/>
  <c r="V4549" i="1"/>
  <c r="X4549" i="1" s="1"/>
  <c r="Y4548" i="1"/>
  <c r="W4548" i="1"/>
  <c r="V4548" i="1"/>
  <c r="X4548" i="1" s="1"/>
  <c r="Y4547" i="1"/>
  <c r="X4547" i="1"/>
  <c r="W4547" i="1"/>
  <c r="V4547" i="1"/>
  <c r="Y4546" i="1"/>
  <c r="W4546" i="1"/>
  <c r="V4546" i="1"/>
  <c r="X4546" i="1" s="1"/>
  <c r="Y4545" i="1"/>
  <c r="W4545" i="1"/>
  <c r="V4545" i="1"/>
  <c r="X4545" i="1" s="1"/>
  <c r="Y4544" i="1"/>
  <c r="X4544" i="1"/>
  <c r="W4544" i="1"/>
  <c r="V4544" i="1"/>
  <c r="Y4543" i="1"/>
  <c r="W4543" i="1"/>
  <c r="V4543" i="1"/>
  <c r="X4543" i="1" s="1"/>
  <c r="Y4542" i="1"/>
  <c r="W4542" i="1"/>
  <c r="V4542" i="1"/>
  <c r="X4542" i="1" s="1"/>
  <c r="Y4541" i="1"/>
  <c r="W4541" i="1"/>
  <c r="V4541" i="1"/>
  <c r="X4541" i="1" s="1"/>
  <c r="Y4540" i="1"/>
  <c r="W4540" i="1"/>
  <c r="V4540" i="1"/>
  <c r="X4540" i="1" s="1"/>
  <c r="Y4539" i="1"/>
  <c r="W4539" i="1"/>
  <c r="V4539" i="1"/>
  <c r="X4539" i="1" s="1"/>
  <c r="Y4538" i="1"/>
  <c r="W4538" i="1"/>
  <c r="V4538" i="1"/>
  <c r="X4538" i="1" s="1"/>
  <c r="Y4537" i="1"/>
  <c r="X4537" i="1"/>
  <c r="W4537" i="1"/>
  <c r="V4537" i="1"/>
  <c r="Y4536" i="1"/>
  <c r="W4536" i="1"/>
  <c r="V4536" i="1"/>
  <c r="X4536" i="1" s="1"/>
  <c r="Y4535" i="1"/>
  <c r="W4535" i="1"/>
  <c r="V4535" i="1"/>
  <c r="X4535" i="1" s="1"/>
  <c r="Y4534" i="1"/>
  <c r="X4534" i="1"/>
  <c r="W4534" i="1"/>
  <c r="V4534" i="1"/>
  <c r="Y4533" i="1"/>
  <c r="W4533" i="1"/>
  <c r="V4533" i="1"/>
  <c r="X4533" i="1" s="1"/>
  <c r="Y4532" i="1"/>
  <c r="W4532" i="1"/>
  <c r="V4532" i="1"/>
  <c r="X4532" i="1" s="1"/>
  <c r="Y4531" i="1"/>
  <c r="W4531" i="1"/>
  <c r="V4531" i="1"/>
  <c r="X4531" i="1" s="1"/>
  <c r="Y4530" i="1"/>
  <c r="W4530" i="1"/>
  <c r="V4530" i="1"/>
  <c r="X4530" i="1" s="1"/>
  <c r="Y4529" i="1"/>
  <c r="W4529" i="1"/>
  <c r="V4529" i="1"/>
  <c r="X4529" i="1" s="1"/>
  <c r="Y4528" i="1"/>
  <c r="W4528" i="1"/>
  <c r="V4528" i="1"/>
  <c r="X4528" i="1" s="1"/>
  <c r="Y4527" i="1"/>
  <c r="W4527" i="1"/>
  <c r="V4527" i="1"/>
  <c r="X4527" i="1" s="1"/>
  <c r="Y4526" i="1"/>
  <c r="X4526" i="1"/>
  <c r="W4526" i="1"/>
  <c r="V4526" i="1"/>
  <c r="Y4525" i="1"/>
  <c r="W4525" i="1"/>
  <c r="V4525" i="1"/>
  <c r="X4525" i="1" s="1"/>
  <c r="Y4524" i="1"/>
  <c r="W4524" i="1"/>
  <c r="V4524" i="1"/>
  <c r="X4524" i="1" s="1"/>
  <c r="Y4523" i="1"/>
  <c r="W4523" i="1"/>
  <c r="V4523" i="1"/>
  <c r="X4523" i="1" s="1"/>
  <c r="Y4522" i="1"/>
  <c r="W4522" i="1"/>
  <c r="V4522" i="1"/>
  <c r="X4522" i="1" s="1"/>
  <c r="Y4521" i="1"/>
  <c r="W4521" i="1"/>
  <c r="V4521" i="1"/>
  <c r="X4521" i="1" s="1"/>
  <c r="Y4520" i="1"/>
  <c r="W4520" i="1"/>
  <c r="V4520" i="1"/>
  <c r="X4520" i="1" s="1"/>
  <c r="Y4519" i="1"/>
  <c r="X4519" i="1"/>
  <c r="W4519" i="1"/>
  <c r="V4519" i="1"/>
  <c r="Y4518" i="1"/>
  <c r="W4518" i="1"/>
  <c r="V4518" i="1"/>
  <c r="X4518" i="1" s="1"/>
  <c r="Y4517" i="1"/>
  <c r="W4517" i="1"/>
  <c r="V4517" i="1"/>
  <c r="X4517" i="1" s="1"/>
  <c r="Y4516" i="1"/>
  <c r="X4516" i="1"/>
  <c r="W4516" i="1"/>
  <c r="V4516" i="1"/>
  <c r="Y4515" i="1"/>
  <c r="W4515" i="1"/>
  <c r="V4515" i="1"/>
  <c r="X4515" i="1" s="1"/>
  <c r="Y4514" i="1"/>
  <c r="X4514" i="1"/>
  <c r="W4514" i="1"/>
  <c r="V4514" i="1"/>
  <c r="Y4513" i="1"/>
  <c r="W4513" i="1"/>
  <c r="V4513" i="1"/>
  <c r="X4513" i="1" s="1"/>
  <c r="Y4512" i="1"/>
  <c r="W4512" i="1"/>
  <c r="V4512" i="1"/>
  <c r="X4512" i="1" s="1"/>
  <c r="Y4511" i="1"/>
  <c r="W4511" i="1"/>
  <c r="V4511" i="1"/>
  <c r="X4511" i="1" s="1"/>
  <c r="Y4510" i="1"/>
  <c r="X4510" i="1"/>
  <c r="W4510" i="1"/>
  <c r="V4510" i="1"/>
  <c r="Y4509" i="1"/>
  <c r="W4509" i="1"/>
  <c r="V4509" i="1"/>
  <c r="X4509" i="1" s="1"/>
  <c r="Y4508" i="1"/>
  <c r="W4508" i="1"/>
  <c r="V4508" i="1"/>
  <c r="X4508" i="1" s="1"/>
  <c r="Y4507" i="1"/>
  <c r="W4507" i="1"/>
  <c r="V4507" i="1"/>
  <c r="X4507" i="1" s="1"/>
  <c r="Y4506" i="1"/>
  <c r="W4506" i="1"/>
  <c r="V4506" i="1"/>
  <c r="X4506" i="1" s="1"/>
  <c r="Y4505" i="1"/>
  <c r="W4505" i="1"/>
  <c r="V4505" i="1"/>
  <c r="X4505" i="1" s="1"/>
  <c r="Y4504" i="1"/>
  <c r="W4504" i="1"/>
  <c r="V4504" i="1"/>
  <c r="X4504" i="1" s="1"/>
  <c r="Y4503" i="1"/>
  <c r="W4503" i="1"/>
  <c r="V4503" i="1"/>
  <c r="X4503" i="1" s="1"/>
  <c r="Y4502" i="1"/>
  <c r="W4502" i="1"/>
  <c r="V4502" i="1"/>
  <c r="X4502" i="1" s="1"/>
  <c r="Y4501" i="1"/>
  <c r="X4501" i="1"/>
  <c r="W4501" i="1"/>
  <c r="V4501" i="1"/>
  <c r="Y4500" i="1"/>
  <c r="W4500" i="1"/>
  <c r="V4500" i="1"/>
  <c r="X4500" i="1" s="1"/>
  <c r="Y4499" i="1"/>
  <c r="X4499" i="1"/>
  <c r="W4499" i="1"/>
  <c r="V4499" i="1"/>
  <c r="Y4498" i="1"/>
  <c r="X4498" i="1"/>
  <c r="W4498" i="1"/>
  <c r="V4498" i="1"/>
  <c r="Y4497" i="1"/>
  <c r="W4497" i="1"/>
  <c r="V4497" i="1"/>
  <c r="X4497" i="1" s="1"/>
  <c r="Y4496" i="1"/>
  <c r="X4496" i="1"/>
  <c r="W4496" i="1"/>
  <c r="V4496" i="1"/>
  <c r="Y4495" i="1"/>
  <c r="W4495" i="1"/>
  <c r="V4495" i="1"/>
  <c r="X4495" i="1" s="1"/>
  <c r="Y4494" i="1"/>
  <c r="W4494" i="1"/>
  <c r="V4494" i="1"/>
  <c r="X4494" i="1" s="1"/>
  <c r="Y4493" i="1"/>
  <c r="W4493" i="1"/>
  <c r="V4493" i="1"/>
  <c r="X4493" i="1" s="1"/>
  <c r="Y4492" i="1"/>
  <c r="W4492" i="1"/>
  <c r="V4492" i="1"/>
  <c r="X4492" i="1" s="1"/>
  <c r="Y4491" i="1"/>
  <c r="W4491" i="1"/>
  <c r="V4491" i="1"/>
  <c r="X4491" i="1" s="1"/>
  <c r="Y4490" i="1"/>
  <c r="W4490" i="1"/>
  <c r="V4490" i="1"/>
  <c r="X4490" i="1" s="1"/>
  <c r="Y4489" i="1"/>
  <c r="W4489" i="1"/>
  <c r="V4489" i="1"/>
  <c r="X4489" i="1" s="1"/>
  <c r="Y4488" i="1"/>
  <c r="W4488" i="1"/>
  <c r="V4488" i="1"/>
  <c r="X4488" i="1" s="1"/>
  <c r="Y4487" i="1"/>
  <c r="X4487" i="1"/>
  <c r="W4487" i="1"/>
  <c r="V4487" i="1"/>
  <c r="Y4486" i="1"/>
  <c r="W4486" i="1"/>
  <c r="V4486" i="1"/>
  <c r="X4486" i="1" s="1"/>
  <c r="Y4485" i="1"/>
  <c r="W4485" i="1"/>
  <c r="V4485" i="1"/>
  <c r="X4485" i="1" s="1"/>
  <c r="Y4484" i="1"/>
  <c r="X4484" i="1"/>
  <c r="W4484" i="1"/>
  <c r="V4484" i="1"/>
  <c r="Y4483" i="1"/>
  <c r="W4483" i="1"/>
  <c r="V4483" i="1"/>
  <c r="X4483" i="1" s="1"/>
  <c r="Y4482" i="1"/>
  <c r="W4482" i="1"/>
  <c r="V4482" i="1"/>
  <c r="X4482" i="1" s="1"/>
  <c r="Y4481" i="1"/>
  <c r="W4481" i="1"/>
  <c r="V4481" i="1"/>
  <c r="X4481" i="1" s="1"/>
  <c r="Y4480" i="1"/>
  <c r="W4480" i="1"/>
  <c r="V4480" i="1"/>
  <c r="X4480" i="1" s="1"/>
  <c r="Y4479" i="1"/>
  <c r="W4479" i="1"/>
  <c r="V4479" i="1"/>
  <c r="X4479" i="1" s="1"/>
  <c r="Y4478" i="1"/>
  <c r="W4478" i="1"/>
  <c r="V4478" i="1"/>
  <c r="X4478" i="1" s="1"/>
  <c r="Y4477" i="1"/>
  <c r="W4477" i="1"/>
  <c r="V4477" i="1"/>
  <c r="X4477" i="1" s="1"/>
  <c r="Y4476" i="1"/>
  <c r="W4476" i="1"/>
  <c r="V4476" i="1"/>
  <c r="X4476" i="1" s="1"/>
  <c r="Y4475" i="1"/>
  <c r="W4475" i="1"/>
  <c r="V4475" i="1"/>
  <c r="X4475" i="1" s="1"/>
  <c r="Y4474" i="1"/>
  <c r="X4474" i="1"/>
  <c r="W4474" i="1"/>
  <c r="V4474" i="1"/>
  <c r="Y4473" i="1"/>
  <c r="W4473" i="1"/>
  <c r="V4473" i="1"/>
  <c r="X4473" i="1" s="1"/>
  <c r="Y4472" i="1"/>
  <c r="W4472" i="1"/>
  <c r="V4472" i="1"/>
  <c r="X4472" i="1" s="1"/>
  <c r="Y4471" i="1"/>
  <c r="X4471" i="1"/>
  <c r="W4471" i="1"/>
  <c r="V4471" i="1"/>
  <c r="Y4470" i="1"/>
  <c r="W4470" i="1"/>
  <c r="V4470" i="1"/>
  <c r="X4470" i="1" s="1"/>
  <c r="Y4469" i="1"/>
  <c r="W4469" i="1"/>
  <c r="V4469" i="1"/>
  <c r="X4469" i="1" s="1"/>
  <c r="Y4468" i="1"/>
  <c r="X4468" i="1"/>
  <c r="W4468" i="1"/>
  <c r="V4468" i="1"/>
  <c r="Y4467" i="1"/>
  <c r="W4467" i="1"/>
  <c r="V4467" i="1"/>
  <c r="X4467" i="1" s="1"/>
  <c r="Y4466" i="1"/>
  <c r="W4466" i="1"/>
  <c r="V4466" i="1"/>
  <c r="X4466" i="1" s="1"/>
  <c r="Y4465" i="1"/>
  <c r="W4465" i="1"/>
  <c r="V4465" i="1"/>
  <c r="X4465" i="1" s="1"/>
  <c r="Y4464" i="1"/>
  <c r="W4464" i="1"/>
  <c r="V4464" i="1"/>
  <c r="X4464" i="1" s="1"/>
  <c r="Y4463" i="1"/>
  <c r="W4463" i="1"/>
  <c r="V4463" i="1"/>
  <c r="X4463" i="1" s="1"/>
  <c r="Y4462" i="1"/>
  <c r="W4462" i="1"/>
  <c r="V4462" i="1"/>
  <c r="X4462" i="1" s="1"/>
  <c r="Y4461" i="1"/>
  <c r="W4461" i="1"/>
  <c r="V4461" i="1"/>
  <c r="X4461" i="1" s="1"/>
  <c r="Y4460" i="1"/>
  <c r="W4460" i="1"/>
  <c r="V4460" i="1"/>
  <c r="X4460" i="1" s="1"/>
  <c r="Y4459" i="1"/>
  <c r="W4459" i="1"/>
  <c r="V4459" i="1"/>
  <c r="X4459" i="1" s="1"/>
  <c r="Y4458" i="1"/>
  <c r="W4458" i="1"/>
  <c r="V4458" i="1"/>
  <c r="X4458" i="1" s="1"/>
  <c r="Y4457" i="1"/>
  <c r="W4457" i="1"/>
  <c r="V4457" i="1"/>
  <c r="X4457" i="1" s="1"/>
  <c r="Y4456" i="1"/>
  <c r="X4456" i="1"/>
  <c r="W4456" i="1"/>
  <c r="V4456" i="1"/>
  <c r="Y4455" i="1"/>
  <c r="W4455" i="1"/>
  <c r="V4455" i="1"/>
  <c r="X4455" i="1" s="1"/>
  <c r="Y4454" i="1"/>
  <c r="W4454" i="1"/>
  <c r="V4454" i="1"/>
  <c r="X4454" i="1" s="1"/>
  <c r="Y4453" i="1"/>
  <c r="W4453" i="1"/>
  <c r="V4453" i="1"/>
  <c r="X4453" i="1" s="1"/>
  <c r="Y4452" i="1"/>
  <c r="W4452" i="1"/>
  <c r="V4452" i="1"/>
  <c r="X4452" i="1" s="1"/>
  <c r="Y4451" i="1"/>
  <c r="W4451" i="1"/>
  <c r="V4451" i="1"/>
  <c r="X4451" i="1" s="1"/>
  <c r="Y4450" i="1"/>
  <c r="X4450" i="1"/>
  <c r="W4450" i="1"/>
  <c r="V4450" i="1"/>
  <c r="Y4449" i="1"/>
  <c r="W4449" i="1"/>
  <c r="V4449" i="1"/>
  <c r="X4449" i="1" s="1"/>
  <c r="Y4448" i="1"/>
  <c r="W4448" i="1"/>
  <c r="V4448" i="1"/>
  <c r="X4448" i="1" s="1"/>
  <c r="Y4447" i="1"/>
  <c r="W4447" i="1"/>
  <c r="V4447" i="1"/>
  <c r="X4447" i="1" s="1"/>
  <c r="Y4446" i="1"/>
  <c r="W4446" i="1"/>
  <c r="V4446" i="1"/>
  <c r="X4446" i="1" s="1"/>
  <c r="Y4445" i="1"/>
  <c r="W4445" i="1"/>
  <c r="V4445" i="1"/>
  <c r="X4445" i="1" s="1"/>
  <c r="Y4444" i="1"/>
  <c r="W4444" i="1"/>
  <c r="V4444" i="1"/>
  <c r="X4444" i="1" s="1"/>
  <c r="Y4443" i="1"/>
  <c r="W4443" i="1"/>
  <c r="V4443" i="1"/>
  <c r="X4443" i="1" s="1"/>
  <c r="Y4442" i="1"/>
  <c r="W4442" i="1"/>
  <c r="V4442" i="1"/>
  <c r="X4442" i="1" s="1"/>
  <c r="Y4441" i="1"/>
  <c r="W4441" i="1"/>
  <c r="V4441" i="1"/>
  <c r="X4441" i="1" s="1"/>
  <c r="Y4440" i="1"/>
  <c r="W4440" i="1"/>
  <c r="V4440" i="1"/>
  <c r="X4440" i="1" s="1"/>
  <c r="Y4439" i="1"/>
  <c r="W4439" i="1"/>
  <c r="V4439" i="1"/>
  <c r="X4439" i="1" s="1"/>
  <c r="Y4438" i="1"/>
  <c r="W4438" i="1"/>
  <c r="V4438" i="1"/>
  <c r="X4438" i="1" s="1"/>
  <c r="Y4437" i="1"/>
  <c r="W4437" i="1"/>
  <c r="V4437" i="1"/>
  <c r="X4437" i="1" s="1"/>
  <c r="Y4436" i="1"/>
  <c r="W4436" i="1"/>
  <c r="V4436" i="1"/>
  <c r="X4436" i="1" s="1"/>
  <c r="Y4435" i="1"/>
  <c r="X4435" i="1"/>
  <c r="W4435" i="1"/>
  <c r="V4435" i="1"/>
  <c r="Y4434" i="1"/>
  <c r="W4434" i="1"/>
  <c r="V4434" i="1"/>
  <c r="X4434" i="1" s="1"/>
  <c r="Y4433" i="1"/>
  <c r="W4433" i="1"/>
  <c r="V4433" i="1"/>
  <c r="X4433" i="1" s="1"/>
  <c r="Y4432" i="1"/>
  <c r="W4432" i="1"/>
  <c r="V4432" i="1"/>
  <c r="X4432" i="1" s="1"/>
  <c r="Y4431" i="1"/>
  <c r="W4431" i="1"/>
  <c r="V4431" i="1"/>
  <c r="X4431" i="1" s="1"/>
  <c r="Y4430" i="1"/>
  <c r="W4430" i="1"/>
  <c r="V4430" i="1"/>
  <c r="X4430" i="1" s="1"/>
  <c r="Y4429" i="1"/>
  <c r="W4429" i="1"/>
  <c r="V4429" i="1"/>
  <c r="X4429" i="1" s="1"/>
  <c r="Y4428" i="1"/>
  <c r="W4428" i="1"/>
  <c r="V4428" i="1"/>
  <c r="X4428" i="1" s="1"/>
  <c r="Y4427" i="1"/>
  <c r="W4427" i="1"/>
  <c r="V4427" i="1"/>
  <c r="X4427" i="1" s="1"/>
  <c r="Y4426" i="1"/>
  <c r="W4426" i="1"/>
  <c r="V4426" i="1"/>
  <c r="X4426" i="1" s="1"/>
  <c r="Y4425" i="1"/>
  <c r="W4425" i="1"/>
  <c r="V4425" i="1"/>
  <c r="X4425" i="1" s="1"/>
  <c r="Y4424" i="1"/>
  <c r="W4424" i="1"/>
  <c r="V4424" i="1"/>
  <c r="X4424" i="1" s="1"/>
  <c r="Y4423" i="1"/>
  <c r="W4423" i="1"/>
  <c r="V4423" i="1"/>
  <c r="X4423" i="1" s="1"/>
  <c r="Y4422" i="1"/>
  <c r="W4422" i="1"/>
  <c r="V4422" i="1"/>
  <c r="X4422" i="1" s="1"/>
  <c r="Y4421" i="1"/>
  <c r="W4421" i="1"/>
  <c r="V4421" i="1"/>
  <c r="X4421" i="1" s="1"/>
  <c r="Y4420" i="1"/>
  <c r="W4420" i="1"/>
  <c r="V4420" i="1"/>
  <c r="X4420" i="1" s="1"/>
  <c r="Y4419" i="1"/>
  <c r="W4419" i="1"/>
  <c r="V4419" i="1"/>
  <c r="X4419" i="1" s="1"/>
  <c r="Y4418" i="1"/>
  <c r="W4418" i="1"/>
  <c r="V4418" i="1"/>
  <c r="X4418" i="1" s="1"/>
  <c r="Y4417" i="1"/>
  <c r="X4417" i="1"/>
  <c r="W4417" i="1"/>
  <c r="V4417" i="1"/>
  <c r="Y4416" i="1"/>
  <c r="W4416" i="1"/>
  <c r="V4416" i="1"/>
  <c r="X4416" i="1" s="1"/>
  <c r="Y4415" i="1"/>
  <c r="W4415" i="1"/>
  <c r="V4415" i="1"/>
  <c r="X4415" i="1" s="1"/>
  <c r="Y4414" i="1"/>
  <c r="W4414" i="1"/>
  <c r="V4414" i="1"/>
  <c r="X4414" i="1" s="1"/>
  <c r="Y4413" i="1"/>
  <c r="W4413" i="1"/>
  <c r="V4413" i="1"/>
  <c r="X4413" i="1" s="1"/>
  <c r="Y4412" i="1"/>
  <c r="W4412" i="1"/>
  <c r="V4412" i="1"/>
  <c r="X4412" i="1" s="1"/>
  <c r="Y4411" i="1"/>
  <c r="W4411" i="1"/>
  <c r="V4411" i="1"/>
  <c r="X4411" i="1" s="1"/>
  <c r="Y4410" i="1"/>
  <c r="W4410" i="1"/>
  <c r="V4410" i="1"/>
  <c r="X4410" i="1" s="1"/>
  <c r="Y4409" i="1"/>
  <c r="W4409" i="1"/>
  <c r="V4409" i="1"/>
  <c r="X4409" i="1" s="1"/>
  <c r="Y4408" i="1"/>
  <c r="W4408" i="1"/>
  <c r="V4408" i="1"/>
  <c r="X4408" i="1" s="1"/>
  <c r="Y4407" i="1"/>
  <c r="W4407" i="1"/>
  <c r="V4407" i="1"/>
  <c r="X4407" i="1" s="1"/>
  <c r="Y4406" i="1"/>
  <c r="W4406" i="1"/>
  <c r="V4406" i="1"/>
  <c r="X4406" i="1" s="1"/>
  <c r="Y4405" i="1"/>
  <c r="W4405" i="1"/>
  <c r="V4405" i="1"/>
  <c r="X4405" i="1" s="1"/>
  <c r="Y4404" i="1"/>
  <c r="W4404" i="1"/>
  <c r="V4404" i="1"/>
  <c r="X4404" i="1" s="1"/>
  <c r="Y4403" i="1"/>
  <c r="W4403" i="1"/>
  <c r="V4403" i="1"/>
  <c r="X4403" i="1" s="1"/>
  <c r="Y4402" i="1"/>
  <c r="X4402" i="1"/>
  <c r="W4402" i="1"/>
  <c r="V4402" i="1"/>
  <c r="Y4401" i="1"/>
  <c r="W4401" i="1"/>
  <c r="V4401" i="1"/>
  <c r="X4401" i="1" s="1"/>
  <c r="Y4400" i="1"/>
  <c r="W4400" i="1"/>
  <c r="V4400" i="1"/>
  <c r="X4400" i="1" s="1"/>
  <c r="Y4399" i="1"/>
  <c r="W4399" i="1"/>
  <c r="V4399" i="1"/>
  <c r="X4399" i="1" s="1"/>
  <c r="Y4398" i="1"/>
  <c r="W4398" i="1"/>
  <c r="V4398" i="1"/>
  <c r="X4398" i="1" s="1"/>
  <c r="Y4397" i="1"/>
  <c r="W4397" i="1"/>
  <c r="V4397" i="1"/>
  <c r="X4397" i="1" s="1"/>
  <c r="Y4396" i="1"/>
  <c r="W4396" i="1"/>
  <c r="V4396" i="1"/>
  <c r="X4396" i="1" s="1"/>
  <c r="Y4395" i="1"/>
  <c r="W4395" i="1"/>
  <c r="V4395" i="1"/>
  <c r="X4395" i="1" s="1"/>
  <c r="Y4394" i="1"/>
  <c r="W4394" i="1"/>
  <c r="V4394" i="1"/>
  <c r="X4394" i="1" s="1"/>
  <c r="Y4393" i="1"/>
  <c r="W4393" i="1"/>
  <c r="V4393" i="1"/>
  <c r="X4393" i="1" s="1"/>
  <c r="Y4392" i="1"/>
  <c r="W4392" i="1"/>
  <c r="V4392" i="1"/>
  <c r="X4392" i="1" s="1"/>
  <c r="Y4391" i="1"/>
  <c r="W4391" i="1"/>
  <c r="V4391" i="1"/>
  <c r="X4391" i="1" s="1"/>
  <c r="Y4390" i="1"/>
  <c r="W4390" i="1"/>
  <c r="V4390" i="1"/>
  <c r="X4390" i="1" s="1"/>
  <c r="Y4389" i="1"/>
  <c r="W4389" i="1"/>
  <c r="V4389" i="1"/>
  <c r="X4389" i="1" s="1"/>
  <c r="Y4388" i="1"/>
  <c r="W4388" i="1"/>
  <c r="V4388" i="1"/>
  <c r="X4388" i="1" s="1"/>
  <c r="Y4387" i="1"/>
  <c r="W4387" i="1"/>
  <c r="V4387" i="1"/>
  <c r="X4387" i="1" s="1"/>
  <c r="Y4386" i="1"/>
  <c r="W4386" i="1"/>
  <c r="V4386" i="1"/>
  <c r="X4386" i="1" s="1"/>
  <c r="Y4385" i="1"/>
  <c r="W4385" i="1"/>
  <c r="V4385" i="1"/>
  <c r="X4385" i="1" s="1"/>
  <c r="Y4384" i="1"/>
  <c r="W4384" i="1"/>
  <c r="V4384" i="1"/>
  <c r="X4384" i="1" s="1"/>
  <c r="Y4383" i="1"/>
  <c r="W4383" i="1"/>
  <c r="V4383" i="1"/>
  <c r="X4383" i="1" s="1"/>
  <c r="Y4382" i="1"/>
  <c r="W4382" i="1"/>
  <c r="V4382" i="1"/>
  <c r="X4382" i="1" s="1"/>
  <c r="Y4381" i="1"/>
  <c r="W4381" i="1"/>
  <c r="V4381" i="1"/>
  <c r="X4381" i="1" s="1"/>
  <c r="Y4380" i="1"/>
  <c r="W4380" i="1"/>
  <c r="V4380" i="1"/>
  <c r="X4380" i="1" s="1"/>
  <c r="Y4379" i="1"/>
  <c r="W4379" i="1"/>
  <c r="V4379" i="1"/>
  <c r="X4379" i="1" s="1"/>
  <c r="Y4378" i="1"/>
  <c r="W4378" i="1"/>
  <c r="V4378" i="1"/>
  <c r="X4378" i="1" s="1"/>
  <c r="Y4377" i="1"/>
  <c r="W4377" i="1"/>
  <c r="V4377" i="1"/>
  <c r="X4377" i="1" s="1"/>
  <c r="Y4376" i="1"/>
  <c r="W4376" i="1"/>
  <c r="V4376" i="1"/>
  <c r="X4376" i="1" s="1"/>
  <c r="Y4375" i="1"/>
  <c r="W4375" i="1"/>
  <c r="V4375" i="1"/>
  <c r="X4375" i="1" s="1"/>
  <c r="Y4374" i="1"/>
  <c r="W4374" i="1"/>
  <c r="V4374" i="1"/>
  <c r="X4374" i="1" s="1"/>
  <c r="Y4373" i="1"/>
  <c r="W4373" i="1"/>
  <c r="V4373" i="1"/>
  <c r="X4373" i="1" s="1"/>
  <c r="Y4372" i="1"/>
  <c r="X4372" i="1"/>
  <c r="W4372" i="1"/>
  <c r="V4372" i="1"/>
  <c r="Y4371" i="1"/>
  <c r="W4371" i="1"/>
  <c r="V4371" i="1"/>
  <c r="X4371" i="1" s="1"/>
  <c r="Y4370" i="1"/>
  <c r="W4370" i="1"/>
  <c r="V4370" i="1"/>
  <c r="X4370" i="1" s="1"/>
  <c r="Y4369" i="1"/>
  <c r="W4369" i="1"/>
  <c r="V4369" i="1"/>
  <c r="X4369" i="1" s="1"/>
  <c r="Y4368" i="1"/>
  <c r="W4368" i="1"/>
  <c r="V4368" i="1"/>
  <c r="X4368" i="1" s="1"/>
  <c r="Y4367" i="1"/>
  <c r="W4367" i="1"/>
  <c r="V4367" i="1"/>
  <c r="X4367" i="1" s="1"/>
  <c r="Y4366" i="1"/>
  <c r="W4366" i="1"/>
  <c r="V4366" i="1"/>
  <c r="X4366" i="1" s="1"/>
  <c r="Y4365" i="1"/>
  <c r="W4365" i="1"/>
  <c r="V4365" i="1"/>
  <c r="X4365" i="1" s="1"/>
  <c r="Y4364" i="1"/>
  <c r="W4364" i="1"/>
  <c r="V4364" i="1"/>
  <c r="X4364" i="1" s="1"/>
  <c r="Y4363" i="1"/>
  <c r="W4363" i="1"/>
  <c r="V4363" i="1"/>
  <c r="X4363" i="1" s="1"/>
  <c r="Y4362" i="1"/>
  <c r="W4362" i="1"/>
  <c r="V4362" i="1"/>
  <c r="X4362" i="1" s="1"/>
  <c r="Y4361" i="1"/>
  <c r="W4361" i="1"/>
  <c r="V4361" i="1"/>
  <c r="X4361" i="1" s="1"/>
  <c r="Y4360" i="1"/>
  <c r="W4360" i="1"/>
  <c r="V4360" i="1"/>
  <c r="X4360" i="1" s="1"/>
  <c r="Y4359" i="1"/>
  <c r="X4359" i="1"/>
  <c r="W4359" i="1"/>
  <c r="V4359" i="1"/>
  <c r="Y4358" i="1"/>
  <c r="W4358" i="1"/>
  <c r="V4358" i="1"/>
  <c r="X4358" i="1" s="1"/>
  <c r="Y4357" i="1"/>
  <c r="W4357" i="1"/>
  <c r="V4357" i="1"/>
  <c r="X4357" i="1" s="1"/>
  <c r="Y4356" i="1"/>
  <c r="W4356" i="1"/>
  <c r="V4356" i="1"/>
  <c r="X4356" i="1" s="1"/>
  <c r="Y4355" i="1"/>
  <c r="W4355" i="1"/>
  <c r="V4355" i="1"/>
  <c r="X4355" i="1" s="1"/>
  <c r="Y4354" i="1"/>
  <c r="W4354" i="1"/>
  <c r="V4354" i="1"/>
  <c r="X4354" i="1" s="1"/>
  <c r="Y4353" i="1"/>
  <c r="W4353" i="1"/>
  <c r="V4353" i="1"/>
  <c r="X4353" i="1" s="1"/>
  <c r="Y4352" i="1"/>
  <c r="W4352" i="1"/>
  <c r="V4352" i="1"/>
  <c r="X4352" i="1" s="1"/>
  <c r="Y4351" i="1"/>
  <c r="W4351" i="1"/>
  <c r="V4351" i="1"/>
  <c r="X4351" i="1" s="1"/>
  <c r="Y4350" i="1"/>
  <c r="W4350" i="1"/>
  <c r="V4350" i="1"/>
  <c r="X4350" i="1" s="1"/>
  <c r="Y4349" i="1"/>
  <c r="W4349" i="1"/>
  <c r="V4349" i="1"/>
  <c r="X4349" i="1" s="1"/>
  <c r="Y4348" i="1"/>
  <c r="W4348" i="1"/>
  <c r="V4348" i="1"/>
  <c r="X4348" i="1" s="1"/>
  <c r="Y4347" i="1"/>
  <c r="X4347" i="1"/>
  <c r="W4347" i="1"/>
  <c r="V4347" i="1"/>
  <c r="Y4346" i="1"/>
  <c r="W4346" i="1"/>
  <c r="V4346" i="1"/>
  <c r="X4346" i="1" s="1"/>
  <c r="Y4345" i="1"/>
  <c r="W4345" i="1"/>
  <c r="V4345" i="1"/>
  <c r="X4345" i="1" s="1"/>
  <c r="Y4344" i="1"/>
  <c r="W4344" i="1"/>
  <c r="V4344" i="1"/>
  <c r="X4344" i="1" s="1"/>
  <c r="Y4343" i="1"/>
  <c r="W4343" i="1"/>
  <c r="V4343" i="1"/>
  <c r="X4343" i="1" s="1"/>
  <c r="Y4342" i="1"/>
  <c r="W4342" i="1"/>
  <c r="V4342" i="1"/>
  <c r="X4342" i="1" s="1"/>
  <c r="Y4341" i="1"/>
  <c r="W4341" i="1"/>
  <c r="V4341" i="1"/>
  <c r="X4341" i="1" s="1"/>
  <c r="Y4340" i="1"/>
  <c r="X4340" i="1"/>
  <c r="W4340" i="1"/>
  <c r="V4340" i="1"/>
  <c r="Y4339" i="1"/>
  <c r="W4339" i="1"/>
  <c r="V4339" i="1"/>
  <c r="X4339" i="1" s="1"/>
  <c r="Y4338" i="1"/>
  <c r="W4338" i="1"/>
  <c r="V4338" i="1"/>
  <c r="X4338" i="1" s="1"/>
  <c r="Y4337" i="1"/>
  <c r="W4337" i="1"/>
  <c r="V4337" i="1"/>
  <c r="X4337" i="1" s="1"/>
  <c r="Y4336" i="1"/>
  <c r="W4336" i="1"/>
  <c r="V4336" i="1"/>
  <c r="X4336" i="1" s="1"/>
  <c r="Y4335" i="1"/>
  <c r="W4335" i="1"/>
  <c r="V4335" i="1"/>
  <c r="X4335" i="1" s="1"/>
  <c r="Y4334" i="1"/>
  <c r="X4334" i="1"/>
  <c r="W4334" i="1"/>
  <c r="V4334" i="1"/>
  <c r="Y4333" i="1"/>
  <c r="W4333" i="1"/>
  <c r="V4333" i="1"/>
  <c r="X4333" i="1" s="1"/>
  <c r="Y4332" i="1"/>
  <c r="W4332" i="1"/>
  <c r="V4332" i="1"/>
  <c r="X4332" i="1" s="1"/>
  <c r="Y4331" i="1"/>
  <c r="W4331" i="1"/>
  <c r="V4331" i="1"/>
  <c r="X4331" i="1" s="1"/>
  <c r="Y4330" i="1"/>
  <c r="W4330" i="1"/>
  <c r="V4330" i="1"/>
  <c r="X4330" i="1" s="1"/>
  <c r="Y4329" i="1"/>
  <c r="W4329" i="1"/>
  <c r="V4329" i="1"/>
  <c r="X4329" i="1" s="1"/>
  <c r="Y4328" i="1"/>
  <c r="W4328" i="1"/>
  <c r="V4328" i="1"/>
  <c r="X4328" i="1" s="1"/>
  <c r="Y4327" i="1"/>
  <c r="W4327" i="1"/>
  <c r="V4327" i="1"/>
  <c r="X4327" i="1" s="1"/>
  <c r="Y4326" i="1"/>
  <c r="W4326" i="1"/>
  <c r="V4326" i="1"/>
  <c r="X4326" i="1" s="1"/>
  <c r="Y4325" i="1"/>
  <c r="W4325" i="1"/>
  <c r="V4325" i="1"/>
  <c r="X4325" i="1" s="1"/>
  <c r="Y4324" i="1"/>
  <c r="W4324" i="1"/>
  <c r="V4324" i="1"/>
  <c r="X4324" i="1" s="1"/>
  <c r="Y4323" i="1"/>
  <c r="W4323" i="1"/>
  <c r="V4323" i="1"/>
  <c r="X4323" i="1" s="1"/>
  <c r="Y4322" i="1"/>
  <c r="W4322" i="1"/>
  <c r="V4322" i="1"/>
  <c r="X4322" i="1" s="1"/>
  <c r="Y4321" i="1"/>
  <c r="W4321" i="1"/>
  <c r="V4321" i="1"/>
  <c r="X4321" i="1" s="1"/>
  <c r="Y4320" i="1"/>
  <c r="W4320" i="1"/>
  <c r="V4320" i="1"/>
  <c r="X4320" i="1" s="1"/>
  <c r="Y4319" i="1"/>
  <c r="W4319" i="1"/>
  <c r="V4319" i="1"/>
  <c r="X4319" i="1" s="1"/>
  <c r="Y4318" i="1"/>
  <c r="W4318" i="1"/>
  <c r="V4318" i="1"/>
  <c r="X4318" i="1" s="1"/>
  <c r="Y4317" i="1"/>
  <c r="W4317" i="1"/>
  <c r="V4317" i="1"/>
  <c r="X4317" i="1" s="1"/>
  <c r="Y4316" i="1"/>
  <c r="W4316" i="1"/>
  <c r="V4316" i="1"/>
  <c r="X4316" i="1" s="1"/>
  <c r="Y4315" i="1"/>
  <c r="W4315" i="1"/>
  <c r="V4315" i="1"/>
  <c r="X4315" i="1" s="1"/>
  <c r="Y4314" i="1"/>
  <c r="W4314" i="1"/>
  <c r="V4314" i="1"/>
  <c r="X4314" i="1" s="1"/>
  <c r="Y4313" i="1"/>
  <c r="W4313" i="1"/>
  <c r="V4313" i="1"/>
  <c r="X4313" i="1" s="1"/>
  <c r="Y4312" i="1"/>
  <c r="W4312" i="1"/>
  <c r="V4312" i="1"/>
  <c r="X4312" i="1" s="1"/>
  <c r="Y4311" i="1"/>
  <c r="W4311" i="1"/>
  <c r="V4311" i="1"/>
  <c r="X4311" i="1" s="1"/>
  <c r="Y4310" i="1"/>
  <c r="W4310" i="1"/>
  <c r="V4310" i="1"/>
  <c r="X4310" i="1" s="1"/>
  <c r="Y4309" i="1"/>
  <c r="W4309" i="1"/>
  <c r="V4309" i="1"/>
  <c r="X4309" i="1" s="1"/>
  <c r="Y4308" i="1"/>
  <c r="W4308" i="1"/>
  <c r="V4308" i="1"/>
  <c r="X4308" i="1" s="1"/>
  <c r="Y4307" i="1"/>
  <c r="W4307" i="1"/>
  <c r="V4307" i="1"/>
  <c r="X4307" i="1" s="1"/>
  <c r="Y4306" i="1"/>
  <c r="W4306" i="1"/>
  <c r="V4306" i="1"/>
  <c r="X4306" i="1" s="1"/>
  <c r="Y4305" i="1"/>
  <c r="W4305" i="1"/>
  <c r="V4305" i="1"/>
  <c r="X4305" i="1" s="1"/>
  <c r="Y4304" i="1"/>
  <c r="W4304" i="1"/>
  <c r="V4304" i="1"/>
  <c r="X4304" i="1" s="1"/>
  <c r="Y4303" i="1"/>
  <c r="W4303" i="1"/>
  <c r="V4303" i="1"/>
  <c r="X4303" i="1" s="1"/>
  <c r="Y4302" i="1"/>
  <c r="W4302" i="1"/>
  <c r="V4302" i="1"/>
  <c r="X4302" i="1" s="1"/>
  <c r="Y4301" i="1"/>
  <c r="W4301" i="1"/>
  <c r="V4301" i="1"/>
  <c r="X4301" i="1" s="1"/>
  <c r="Y4300" i="1"/>
  <c r="W4300" i="1"/>
  <c r="V4300" i="1"/>
  <c r="X4300" i="1" s="1"/>
  <c r="Y4299" i="1"/>
  <c r="W4299" i="1"/>
  <c r="V4299" i="1"/>
  <c r="X4299" i="1" s="1"/>
  <c r="Y4298" i="1"/>
  <c r="W4298" i="1"/>
  <c r="V4298" i="1"/>
  <c r="X4298" i="1" s="1"/>
  <c r="Y4297" i="1"/>
  <c r="W4297" i="1"/>
  <c r="V4297" i="1"/>
  <c r="X4297" i="1" s="1"/>
  <c r="Y4296" i="1"/>
  <c r="W4296" i="1"/>
  <c r="V4296" i="1"/>
  <c r="X4296" i="1" s="1"/>
  <c r="Y4295" i="1"/>
  <c r="W4295" i="1"/>
  <c r="V4295" i="1"/>
  <c r="X4295" i="1" s="1"/>
  <c r="Y4294" i="1"/>
  <c r="W4294" i="1"/>
  <c r="V4294" i="1"/>
  <c r="X4294" i="1" s="1"/>
  <c r="Y4293" i="1"/>
  <c r="W4293" i="1"/>
  <c r="V4293" i="1"/>
  <c r="X4293" i="1" s="1"/>
  <c r="Y4292" i="1"/>
  <c r="W4292" i="1"/>
  <c r="V4292" i="1"/>
  <c r="X4292" i="1" s="1"/>
  <c r="Y4291" i="1"/>
  <c r="W4291" i="1"/>
  <c r="V4291" i="1"/>
  <c r="X4291" i="1" s="1"/>
  <c r="Y4290" i="1"/>
  <c r="W4290" i="1"/>
  <c r="V4290" i="1"/>
  <c r="X4290" i="1" s="1"/>
  <c r="Y4289" i="1"/>
  <c r="W4289" i="1"/>
  <c r="V4289" i="1"/>
  <c r="X4289" i="1" s="1"/>
  <c r="Y4288" i="1"/>
  <c r="W4288" i="1"/>
  <c r="V4288" i="1"/>
  <c r="X4288" i="1" s="1"/>
  <c r="Y4287" i="1"/>
  <c r="W4287" i="1"/>
  <c r="V4287" i="1"/>
  <c r="X4287" i="1" s="1"/>
  <c r="Y4286" i="1"/>
  <c r="W4286" i="1"/>
  <c r="V4286" i="1"/>
  <c r="X4286" i="1" s="1"/>
  <c r="Y4285" i="1"/>
  <c r="W4285" i="1"/>
  <c r="V4285" i="1"/>
  <c r="X4285" i="1" s="1"/>
  <c r="Y4284" i="1"/>
  <c r="W4284" i="1"/>
  <c r="V4284" i="1"/>
  <c r="X4284" i="1" s="1"/>
  <c r="Y4283" i="1"/>
  <c r="W4283" i="1"/>
  <c r="V4283" i="1"/>
  <c r="X4283" i="1" s="1"/>
  <c r="Y4282" i="1"/>
  <c r="W4282" i="1"/>
  <c r="V4282" i="1"/>
  <c r="X4282" i="1" s="1"/>
  <c r="Y4281" i="1"/>
  <c r="W4281" i="1"/>
  <c r="V4281" i="1"/>
  <c r="X4281" i="1" s="1"/>
  <c r="Y4280" i="1"/>
  <c r="W4280" i="1"/>
  <c r="V4280" i="1"/>
  <c r="X4280" i="1" s="1"/>
  <c r="Y4279" i="1"/>
  <c r="W4279" i="1"/>
  <c r="V4279" i="1"/>
  <c r="X4279" i="1" s="1"/>
  <c r="Y4278" i="1"/>
  <c r="W4278" i="1"/>
  <c r="V4278" i="1"/>
  <c r="X4278" i="1" s="1"/>
  <c r="Y4277" i="1"/>
  <c r="W4277" i="1"/>
  <c r="V4277" i="1"/>
  <c r="X4277" i="1" s="1"/>
  <c r="Y4276" i="1"/>
  <c r="W4276" i="1"/>
  <c r="V4276" i="1"/>
  <c r="X4276" i="1" s="1"/>
  <c r="Y4275" i="1"/>
  <c r="W4275" i="1"/>
  <c r="V4275" i="1"/>
  <c r="X4275" i="1" s="1"/>
  <c r="Y4274" i="1"/>
  <c r="W4274" i="1"/>
  <c r="V4274" i="1"/>
  <c r="X4274" i="1" s="1"/>
  <c r="Y4273" i="1"/>
  <c r="X4273" i="1"/>
  <c r="W4273" i="1"/>
  <c r="V4273" i="1"/>
  <c r="Y4272" i="1"/>
  <c r="W4272" i="1"/>
  <c r="V4272" i="1"/>
  <c r="X4272" i="1" s="1"/>
  <c r="Y4271" i="1"/>
  <c r="W4271" i="1"/>
  <c r="V4271" i="1"/>
  <c r="X4271" i="1" s="1"/>
  <c r="Y4270" i="1"/>
  <c r="X4270" i="1"/>
  <c r="W4270" i="1"/>
  <c r="V4270" i="1"/>
  <c r="Y4269" i="1"/>
  <c r="W4269" i="1"/>
  <c r="V4269" i="1"/>
  <c r="X4269" i="1" s="1"/>
  <c r="Y4268" i="1"/>
  <c r="W4268" i="1"/>
  <c r="V4268" i="1"/>
  <c r="X4268" i="1" s="1"/>
  <c r="Y4267" i="1"/>
  <c r="W4267" i="1"/>
  <c r="V4267" i="1"/>
  <c r="X4267" i="1" s="1"/>
  <c r="Y4266" i="1"/>
  <c r="W4266" i="1"/>
  <c r="V4266" i="1"/>
  <c r="X4266" i="1" s="1"/>
  <c r="Y4265" i="1"/>
  <c r="W4265" i="1"/>
  <c r="V4265" i="1"/>
  <c r="X4265" i="1" s="1"/>
  <c r="Y4264" i="1"/>
  <c r="W4264" i="1"/>
  <c r="V4264" i="1"/>
  <c r="X4264" i="1" s="1"/>
  <c r="Y4263" i="1"/>
  <c r="W4263" i="1"/>
  <c r="V4263" i="1"/>
  <c r="X4263" i="1" s="1"/>
  <c r="Y4262" i="1"/>
  <c r="W4262" i="1"/>
  <c r="V4262" i="1"/>
  <c r="X4262" i="1" s="1"/>
  <c r="Y4261" i="1"/>
  <c r="W4261" i="1"/>
  <c r="V4261" i="1"/>
  <c r="X4261" i="1" s="1"/>
  <c r="Y4260" i="1"/>
  <c r="W4260" i="1"/>
  <c r="V4260" i="1"/>
  <c r="X4260" i="1" s="1"/>
  <c r="Y4259" i="1"/>
  <c r="W4259" i="1"/>
  <c r="V4259" i="1"/>
  <c r="X4259" i="1" s="1"/>
  <c r="Y4258" i="1"/>
  <c r="W4258" i="1"/>
  <c r="V4258" i="1"/>
  <c r="X4258" i="1" s="1"/>
  <c r="Y4257" i="1"/>
  <c r="W4257" i="1"/>
  <c r="V4257" i="1"/>
  <c r="X4257" i="1" s="1"/>
  <c r="Y4256" i="1"/>
  <c r="W4256" i="1"/>
  <c r="V4256" i="1"/>
  <c r="X4256" i="1" s="1"/>
  <c r="Y4255" i="1"/>
  <c r="W4255" i="1"/>
  <c r="V4255" i="1"/>
  <c r="X4255" i="1" s="1"/>
  <c r="Y4254" i="1"/>
  <c r="W4254" i="1"/>
  <c r="V4254" i="1"/>
  <c r="X4254" i="1" s="1"/>
  <c r="Y4253" i="1"/>
  <c r="W4253" i="1"/>
  <c r="V4253" i="1"/>
  <c r="X4253" i="1" s="1"/>
  <c r="Y4252" i="1"/>
  <c r="W4252" i="1"/>
  <c r="V4252" i="1"/>
  <c r="X4252" i="1" s="1"/>
  <c r="Y4251" i="1"/>
  <c r="W4251" i="1"/>
  <c r="V4251" i="1"/>
  <c r="X4251" i="1" s="1"/>
  <c r="Y4250" i="1"/>
  <c r="W4250" i="1"/>
  <c r="V4250" i="1"/>
  <c r="X4250" i="1" s="1"/>
  <c r="Y4249" i="1"/>
  <c r="W4249" i="1"/>
  <c r="V4249" i="1"/>
  <c r="X4249" i="1" s="1"/>
  <c r="Y4248" i="1"/>
  <c r="W4248" i="1"/>
  <c r="V4248" i="1"/>
  <c r="X4248" i="1" s="1"/>
  <c r="Y4247" i="1"/>
  <c r="W4247" i="1"/>
  <c r="V4247" i="1"/>
  <c r="X4247" i="1" s="1"/>
  <c r="Y4246" i="1"/>
  <c r="W4246" i="1"/>
  <c r="V4246" i="1"/>
  <c r="X4246" i="1" s="1"/>
  <c r="Y4245" i="1"/>
  <c r="W4245" i="1"/>
  <c r="V4245" i="1"/>
  <c r="X4245" i="1" s="1"/>
  <c r="Y4244" i="1"/>
  <c r="W4244" i="1"/>
  <c r="V4244" i="1"/>
  <c r="X4244" i="1" s="1"/>
  <c r="Y4243" i="1"/>
  <c r="W4243" i="1"/>
  <c r="V4243" i="1"/>
  <c r="X4243" i="1" s="1"/>
  <c r="Y4242" i="1"/>
  <c r="W4242" i="1"/>
  <c r="V4242" i="1"/>
  <c r="X4242" i="1" s="1"/>
  <c r="Y4241" i="1"/>
  <c r="W4241" i="1"/>
  <c r="V4241" i="1"/>
  <c r="X4241" i="1" s="1"/>
  <c r="Y4240" i="1"/>
  <c r="W4240" i="1"/>
  <c r="V4240" i="1"/>
  <c r="X4240" i="1" s="1"/>
  <c r="Y4239" i="1"/>
  <c r="W4239" i="1"/>
  <c r="V4239" i="1"/>
  <c r="X4239" i="1" s="1"/>
  <c r="Y4238" i="1"/>
  <c r="W4238" i="1"/>
  <c r="V4238" i="1"/>
  <c r="X4238" i="1" s="1"/>
  <c r="Y4237" i="1"/>
  <c r="W4237" i="1"/>
  <c r="V4237" i="1"/>
  <c r="X4237" i="1" s="1"/>
  <c r="Y4236" i="1"/>
  <c r="W4236" i="1"/>
  <c r="V4236" i="1"/>
  <c r="X4236" i="1" s="1"/>
  <c r="Y4235" i="1"/>
  <c r="W4235" i="1"/>
  <c r="V4235" i="1"/>
  <c r="X4235" i="1" s="1"/>
  <c r="Y4234" i="1"/>
  <c r="W4234" i="1"/>
  <c r="V4234" i="1"/>
  <c r="X4234" i="1" s="1"/>
  <c r="Y4233" i="1"/>
  <c r="W4233" i="1"/>
  <c r="V4233" i="1"/>
  <c r="X4233" i="1" s="1"/>
  <c r="Y4232" i="1"/>
  <c r="W4232" i="1"/>
  <c r="V4232" i="1"/>
  <c r="X4232" i="1" s="1"/>
  <c r="Y4231" i="1"/>
  <c r="W4231" i="1"/>
  <c r="V4231" i="1"/>
  <c r="X4231" i="1" s="1"/>
  <c r="Y4230" i="1"/>
  <c r="W4230" i="1"/>
  <c r="V4230" i="1"/>
  <c r="X4230" i="1" s="1"/>
  <c r="Y4229" i="1"/>
  <c r="W4229" i="1"/>
  <c r="V4229" i="1"/>
  <c r="X4229" i="1" s="1"/>
  <c r="Y4228" i="1"/>
  <c r="W4228" i="1"/>
  <c r="V4228" i="1"/>
  <c r="X4228" i="1" s="1"/>
  <c r="Y4227" i="1"/>
  <c r="W4227" i="1"/>
  <c r="V4227" i="1"/>
  <c r="X4227" i="1" s="1"/>
  <c r="Y4226" i="1"/>
  <c r="W4226" i="1"/>
  <c r="V4226" i="1"/>
  <c r="X4226" i="1" s="1"/>
  <c r="Y4225" i="1"/>
  <c r="X4225" i="1"/>
  <c r="W4225" i="1"/>
  <c r="V4225" i="1"/>
  <c r="Y4224" i="1"/>
  <c r="W4224" i="1"/>
  <c r="V4224" i="1"/>
  <c r="X4224" i="1" s="1"/>
  <c r="Y4223" i="1"/>
  <c r="W4223" i="1"/>
  <c r="V4223" i="1"/>
  <c r="X4223" i="1" s="1"/>
  <c r="Y4222" i="1"/>
  <c r="W4222" i="1"/>
  <c r="V4222" i="1"/>
  <c r="X4222" i="1" s="1"/>
  <c r="Y4221" i="1"/>
  <c r="W4221" i="1"/>
  <c r="V4221" i="1"/>
  <c r="X4221" i="1" s="1"/>
  <c r="Y4220" i="1"/>
  <c r="W4220" i="1"/>
  <c r="V4220" i="1"/>
  <c r="X4220" i="1" s="1"/>
  <c r="Y4219" i="1"/>
  <c r="W4219" i="1"/>
  <c r="V4219" i="1"/>
  <c r="X4219" i="1" s="1"/>
  <c r="Y4218" i="1"/>
  <c r="W4218" i="1"/>
  <c r="V4218" i="1"/>
  <c r="X4218" i="1" s="1"/>
  <c r="Y4217" i="1"/>
  <c r="W4217" i="1"/>
  <c r="V4217" i="1"/>
  <c r="X4217" i="1" s="1"/>
  <c r="Y4216" i="1"/>
  <c r="W4216" i="1"/>
  <c r="V4216" i="1"/>
  <c r="X4216" i="1" s="1"/>
  <c r="Y4215" i="1"/>
  <c r="W4215" i="1"/>
  <c r="V4215" i="1"/>
  <c r="X4215" i="1" s="1"/>
  <c r="Y4214" i="1"/>
  <c r="W4214" i="1"/>
  <c r="V4214" i="1"/>
  <c r="X4214" i="1" s="1"/>
  <c r="Y4213" i="1"/>
  <c r="W4213" i="1"/>
  <c r="V4213" i="1"/>
  <c r="X4213" i="1" s="1"/>
  <c r="Y4212" i="1"/>
  <c r="W4212" i="1"/>
  <c r="V4212" i="1"/>
  <c r="X4212" i="1" s="1"/>
  <c r="Y4211" i="1"/>
  <c r="W4211" i="1"/>
  <c r="V4211" i="1"/>
  <c r="X4211" i="1" s="1"/>
  <c r="Y4210" i="1"/>
  <c r="X4210" i="1"/>
  <c r="W4210" i="1"/>
  <c r="V4210" i="1"/>
  <c r="Y4209" i="1"/>
  <c r="W4209" i="1"/>
  <c r="V4209" i="1"/>
  <c r="X4209" i="1" s="1"/>
  <c r="Y4208" i="1"/>
  <c r="W4208" i="1"/>
  <c r="V4208" i="1"/>
  <c r="X4208" i="1" s="1"/>
  <c r="Y4207" i="1"/>
  <c r="W4207" i="1"/>
  <c r="V4207" i="1"/>
  <c r="X4207" i="1" s="1"/>
  <c r="Y4206" i="1"/>
  <c r="W4206" i="1"/>
  <c r="V4206" i="1"/>
  <c r="X4206" i="1" s="1"/>
  <c r="Y4205" i="1"/>
  <c r="W4205" i="1"/>
  <c r="V4205" i="1"/>
  <c r="X4205" i="1" s="1"/>
  <c r="Y4204" i="1"/>
  <c r="W4204" i="1"/>
  <c r="V4204" i="1"/>
  <c r="X4204" i="1" s="1"/>
  <c r="Y4203" i="1"/>
  <c r="W4203" i="1"/>
  <c r="V4203" i="1"/>
  <c r="X4203" i="1" s="1"/>
  <c r="Y4202" i="1"/>
  <c r="W4202" i="1"/>
  <c r="V4202" i="1"/>
  <c r="X4202" i="1" s="1"/>
  <c r="Y4201" i="1"/>
  <c r="W4201" i="1"/>
  <c r="V4201" i="1"/>
  <c r="X4201" i="1" s="1"/>
  <c r="Y4200" i="1"/>
  <c r="W4200" i="1"/>
  <c r="V4200" i="1"/>
  <c r="X4200" i="1" s="1"/>
  <c r="Y4199" i="1"/>
  <c r="W4199" i="1"/>
  <c r="V4199" i="1"/>
  <c r="X4199" i="1" s="1"/>
  <c r="Y4198" i="1"/>
  <c r="W4198" i="1"/>
  <c r="V4198" i="1"/>
  <c r="X4198" i="1" s="1"/>
  <c r="Y4197" i="1"/>
  <c r="W4197" i="1"/>
  <c r="V4197" i="1"/>
  <c r="X4197" i="1" s="1"/>
  <c r="Y4196" i="1"/>
  <c r="W4196" i="1"/>
  <c r="V4196" i="1"/>
  <c r="X4196" i="1" s="1"/>
  <c r="Y4195" i="1"/>
  <c r="W4195" i="1"/>
  <c r="V4195" i="1"/>
  <c r="X4195" i="1" s="1"/>
  <c r="Y4194" i="1"/>
  <c r="W4194" i="1"/>
  <c r="V4194" i="1"/>
  <c r="X4194" i="1" s="1"/>
  <c r="Y4193" i="1"/>
  <c r="W4193" i="1"/>
  <c r="V4193" i="1"/>
  <c r="X4193" i="1" s="1"/>
  <c r="Y4192" i="1"/>
  <c r="W4192" i="1"/>
  <c r="V4192" i="1"/>
  <c r="X4192" i="1" s="1"/>
  <c r="Y4191" i="1"/>
  <c r="X4191" i="1"/>
  <c r="W4191" i="1"/>
  <c r="V4191" i="1"/>
  <c r="Y4190" i="1"/>
  <c r="W4190" i="1"/>
  <c r="V4190" i="1"/>
  <c r="X4190" i="1" s="1"/>
  <c r="Y4189" i="1"/>
  <c r="W4189" i="1"/>
  <c r="V4189" i="1"/>
  <c r="X4189" i="1" s="1"/>
  <c r="Y4188" i="1"/>
  <c r="W4188" i="1"/>
  <c r="V4188" i="1"/>
  <c r="X4188" i="1" s="1"/>
  <c r="Y4187" i="1"/>
  <c r="W4187" i="1"/>
  <c r="V4187" i="1"/>
  <c r="X4187" i="1" s="1"/>
  <c r="Y4186" i="1"/>
  <c r="W4186" i="1"/>
  <c r="V4186" i="1"/>
  <c r="X4186" i="1" s="1"/>
  <c r="Y4185" i="1"/>
  <c r="W4185" i="1"/>
  <c r="V4185" i="1"/>
  <c r="X4185" i="1" s="1"/>
  <c r="Y4184" i="1"/>
  <c r="W4184" i="1"/>
  <c r="V4184" i="1"/>
  <c r="X4184" i="1" s="1"/>
  <c r="Y4183" i="1"/>
  <c r="W4183" i="1"/>
  <c r="V4183" i="1"/>
  <c r="X4183" i="1" s="1"/>
  <c r="Y4182" i="1"/>
  <c r="W4182" i="1"/>
  <c r="V4182" i="1"/>
  <c r="X4182" i="1" s="1"/>
  <c r="Y4181" i="1"/>
  <c r="W4181" i="1"/>
  <c r="V4181" i="1"/>
  <c r="X4181" i="1" s="1"/>
  <c r="Y4180" i="1"/>
  <c r="W4180" i="1"/>
  <c r="V4180" i="1"/>
  <c r="X4180" i="1" s="1"/>
  <c r="Y4179" i="1"/>
  <c r="W4179" i="1"/>
  <c r="V4179" i="1"/>
  <c r="X4179" i="1" s="1"/>
  <c r="Y4178" i="1"/>
  <c r="W4178" i="1"/>
  <c r="V4178" i="1"/>
  <c r="X4178" i="1" s="1"/>
  <c r="Y4177" i="1"/>
  <c r="X4177" i="1"/>
  <c r="W4177" i="1"/>
  <c r="V4177" i="1"/>
  <c r="Y4176" i="1"/>
  <c r="W4176" i="1"/>
  <c r="V4176" i="1"/>
  <c r="X4176" i="1" s="1"/>
  <c r="Y4175" i="1"/>
  <c r="W4175" i="1"/>
  <c r="V4175" i="1"/>
  <c r="X4175" i="1" s="1"/>
  <c r="Y4174" i="1"/>
  <c r="W4174" i="1"/>
  <c r="V4174" i="1"/>
  <c r="X4174" i="1" s="1"/>
  <c r="Y4173" i="1"/>
  <c r="W4173" i="1"/>
  <c r="V4173" i="1"/>
  <c r="X4173" i="1" s="1"/>
  <c r="Y4172" i="1"/>
  <c r="W4172" i="1"/>
  <c r="V4172" i="1"/>
  <c r="X4172" i="1" s="1"/>
  <c r="Y4171" i="1"/>
  <c r="W4171" i="1"/>
  <c r="V4171" i="1"/>
  <c r="X4171" i="1" s="1"/>
  <c r="Y4170" i="1"/>
  <c r="W4170" i="1"/>
  <c r="V4170" i="1"/>
  <c r="X4170" i="1" s="1"/>
  <c r="Y4169" i="1"/>
  <c r="W4169" i="1"/>
  <c r="V4169" i="1"/>
  <c r="X4169" i="1" s="1"/>
  <c r="Y4168" i="1"/>
  <c r="W4168" i="1"/>
  <c r="V4168" i="1"/>
  <c r="X4168" i="1" s="1"/>
  <c r="Y4167" i="1"/>
  <c r="W4167" i="1"/>
  <c r="V4167" i="1"/>
  <c r="X4167" i="1" s="1"/>
  <c r="Y4166" i="1"/>
  <c r="W4166" i="1"/>
  <c r="V4166" i="1"/>
  <c r="X4166" i="1" s="1"/>
  <c r="Y4165" i="1"/>
  <c r="W4165" i="1"/>
  <c r="V4165" i="1"/>
  <c r="X4165" i="1" s="1"/>
  <c r="Y4164" i="1"/>
  <c r="W4164" i="1"/>
  <c r="V4164" i="1"/>
  <c r="X4164" i="1" s="1"/>
  <c r="Y4163" i="1"/>
  <c r="W4163" i="1"/>
  <c r="V4163" i="1"/>
  <c r="X4163" i="1" s="1"/>
  <c r="Y4162" i="1"/>
  <c r="W4162" i="1"/>
  <c r="V4162" i="1"/>
  <c r="X4162" i="1" s="1"/>
  <c r="Y4161" i="1"/>
  <c r="W4161" i="1"/>
  <c r="V4161" i="1"/>
  <c r="X4161" i="1" s="1"/>
  <c r="Y4160" i="1"/>
  <c r="W4160" i="1"/>
  <c r="V4160" i="1"/>
  <c r="X4160" i="1" s="1"/>
  <c r="Y4159" i="1"/>
  <c r="W4159" i="1"/>
  <c r="V4159" i="1"/>
  <c r="X4159" i="1" s="1"/>
  <c r="Y4158" i="1"/>
  <c r="W4158" i="1"/>
  <c r="V4158" i="1"/>
  <c r="X4158" i="1" s="1"/>
  <c r="Y4157" i="1"/>
  <c r="W4157" i="1"/>
  <c r="V4157" i="1"/>
  <c r="X4157" i="1" s="1"/>
  <c r="Y4156" i="1"/>
  <c r="W4156" i="1"/>
  <c r="V4156" i="1"/>
  <c r="X4156" i="1" s="1"/>
  <c r="Y4155" i="1"/>
  <c r="W4155" i="1"/>
  <c r="V4155" i="1"/>
  <c r="X4155" i="1" s="1"/>
  <c r="Y4154" i="1"/>
  <c r="W4154" i="1"/>
  <c r="V4154" i="1"/>
  <c r="X4154" i="1" s="1"/>
  <c r="Y4153" i="1"/>
  <c r="W4153" i="1"/>
  <c r="V4153" i="1"/>
  <c r="X4153" i="1" s="1"/>
  <c r="Y4152" i="1"/>
  <c r="W4152" i="1"/>
  <c r="V4152" i="1"/>
  <c r="X4152" i="1" s="1"/>
  <c r="Y4151" i="1"/>
  <c r="X4151" i="1"/>
  <c r="W4151" i="1"/>
  <c r="V4151" i="1"/>
  <c r="Y4150" i="1"/>
  <c r="W4150" i="1"/>
  <c r="V4150" i="1"/>
  <c r="X4150" i="1" s="1"/>
  <c r="Y4149" i="1"/>
  <c r="W4149" i="1"/>
  <c r="V4149" i="1"/>
  <c r="X4149" i="1" s="1"/>
  <c r="Y4148" i="1"/>
  <c r="W4148" i="1"/>
  <c r="V4148" i="1"/>
  <c r="X4148" i="1" s="1"/>
  <c r="Y4147" i="1"/>
  <c r="W4147" i="1"/>
  <c r="V4147" i="1"/>
  <c r="X4147" i="1" s="1"/>
  <c r="Y4146" i="1"/>
  <c r="W4146" i="1"/>
  <c r="V4146" i="1"/>
  <c r="X4146" i="1" s="1"/>
  <c r="Y4145" i="1"/>
  <c r="W4145" i="1"/>
  <c r="V4145" i="1"/>
  <c r="X4145" i="1" s="1"/>
  <c r="Y4144" i="1"/>
  <c r="W4144" i="1"/>
  <c r="V4144" i="1"/>
  <c r="X4144" i="1" s="1"/>
  <c r="Y4143" i="1"/>
  <c r="W4143" i="1"/>
  <c r="V4143" i="1"/>
  <c r="X4143" i="1" s="1"/>
  <c r="Y4142" i="1"/>
  <c r="W4142" i="1"/>
  <c r="V4142" i="1"/>
  <c r="X4142" i="1" s="1"/>
  <c r="Y4141" i="1"/>
  <c r="W4141" i="1"/>
  <c r="V4141" i="1"/>
  <c r="X4141" i="1" s="1"/>
  <c r="Y4140" i="1"/>
  <c r="W4140" i="1"/>
  <c r="V4140" i="1"/>
  <c r="X4140" i="1" s="1"/>
  <c r="Y4139" i="1"/>
  <c r="W4139" i="1"/>
  <c r="V4139" i="1"/>
  <c r="X4139" i="1" s="1"/>
  <c r="Y4138" i="1"/>
  <c r="W4138" i="1"/>
  <c r="V4138" i="1"/>
  <c r="X4138" i="1" s="1"/>
  <c r="Y4137" i="1"/>
  <c r="W4137" i="1"/>
  <c r="V4137" i="1"/>
  <c r="X4137" i="1" s="1"/>
  <c r="Y4136" i="1"/>
  <c r="W4136" i="1"/>
  <c r="V4136" i="1"/>
  <c r="X4136" i="1" s="1"/>
  <c r="Y4135" i="1"/>
  <c r="W4135" i="1"/>
  <c r="V4135" i="1"/>
  <c r="X4135" i="1" s="1"/>
  <c r="Y4134" i="1"/>
  <c r="W4134" i="1"/>
  <c r="V4134" i="1"/>
  <c r="X4134" i="1" s="1"/>
  <c r="Y4133" i="1"/>
  <c r="W4133" i="1"/>
  <c r="V4133" i="1"/>
  <c r="X4133" i="1" s="1"/>
  <c r="Y4132" i="1"/>
  <c r="W4132" i="1"/>
  <c r="V4132" i="1"/>
  <c r="X4132" i="1" s="1"/>
  <c r="Y4131" i="1"/>
  <c r="X4131" i="1"/>
  <c r="W4131" i="1"/>
  <c r="V4131" i="1"/>
  <c r="Y4130" i="1"/>
  <c r="X4130" i="1"/>
  <c r="W4130" i="1"/>
  <c r="V4130" i="1"/>
  <c r="Y4129" i="1"/>
  <c r="W4129" i="1"/>
  <c r="V4129" i="1"/>
  <c r="X4129" i="1" s="1"/>
  <c r="Y4128" i="1"/>
  <c r="W4128" i="1"/>
  <c r="V4128" i="1"/>
  <c r="X4128" i="1" s="1"/>
  <c r="Y4127" i="1"/>
  <c r="W4127" i="1"/>
  <c r="V4127" i="1"/>
  <c r="X4127" i="1" s="1"/>
  <c r="Y4126" i="1"/>
  <c r="W4126" i="1"/>
  <c r="V4126" i="1"/>
  <c r="X4126" i="1" s="1"/>
  <c r="Y4125" i="1"/>
  <c r="W4125" i="1"/>
  <c r="V4125" i="1"/>
  <c r="X4125" i="1" s="1"/>
  <c r="Y4124" i="1"/>
  <c r="W4124" i="1"/>
  <c r="V4124" i="1"/>
  <c r="X4124" i="1" s="1"/>
  <c r="Y4123" i="1"/>
  <c r="W4123" i="1"/>
  <c r="V4123" i="1"/>
  <c r="X4123" i="1" s="1"/>
  <c r="Y4122" i="1"/>
  <c r="W4122" i="1"/>
  <c r="V4122" i="1"/>
  <c r="X4122" i="1" s="1"/>
  <c r="Y4121" i="1"/>
  <c r="W4121" i="1"/>
  <c r="V4121" i="1"/>
  <c r="X4121" i="1" s="1"/>
  <c r="Y4120" i="1"/>
  <c r="W4120" i="1"/>
  <c r="V4120" i="1"/>
  <c r="X4120" i="1" s="1"/>
  <c r="Y4119" i="1"/>
  <c r="W4119" i="1"/>
  <c r="V4119" i="1"/>
  <c r="X4119" i="1" s="1"/>
  <c r="Y4118" i="1"/>
  <c r="W4118" i="1"/>
  <c r="V4118" i="1"/>
  <c r="X4118" i="1" s="1"/>
  <c r="Y4117" i="1"/>
  <c r="W4117" i="1"/>
  <c r="V4117" i="1"/>
  <c r="X4117" i="1" s="1"/>
  <c r="Y4116" i="1"/>
  <c r="W4116" i="1"/>
  <c r="V4116" i="1"/>
  <c r="X4116" i="1" s="1"/>
  <c r="Y4115" i="1"/>
  <c r="W4115" i="1"/>
  <c r="V4115" i="1"/>
  <c r="X4115" i="1" s="1"/>
  <c r="Y4114" i="1"/>
  <c r="W4114" i="1"/>
  <c r="V4114" i="1"/>
  <c r="X4114" i="1" s="1"/>
  <c r="Y4113" i="1"/>
  <c r="W4113" i="1"/>
  <c r="V4113" i="1"/>
  <c r="X4113" i="1" s="1"/>
  <c r="Y4112" i="1"/>
  <c r="W4112" i="1"/>
  <c r="V4112" i="1"/>
  <c r="X4112" i="1" s="1"/>
  <c r="Y4111" i="1"/>
  <c r="W4111" i="1"/>
  <c r="V4111" i="1"/>
  <c r="X4111" i="1" s="1"/>
  <c r="Y4110" i="1"/>
  <c r="W4110" i="1"/>
  <c r="V4110" i="1"/>
  <c r="X4110" i="1" s="1"/>
  <c r="Y4109" i="1"/>
  <c r="W4109" i="1"/>
  <c r="V4109" i="1"/>
  <c r="X4109" i="1" s="1"/>
  <c r="Y4108" i="1"/>
  <c r="W4108" i="1"/>
  <c r="V4108" i="1"/>
  <c r="X4108" i="1" s="1"/>
  <c r="Y4107" i="1"/>
  <c r="W4107" i="1"/>
  <c r="V4107" i="1"/>
  <c r="X4107" i="1" s="1"/>
  <c r="Y4106" i="1"/>
  <c r="W4106" i="1"/>
  <c r="V4106" i="1"/>
  <c r="X4106" i="1" s="1"/>
  <c r="Y4105" i="1"/>
  <c r="W4105" i="1"/>
  <c r="V4105" i="1"/>
  <c r="X4105" i="1" s="1"/>
  <c r="Y4104" i="1"/>
  <c r="W4104" i="1"/>
  <c r="V4104" i="1"/>
  <c r="X4104" i="1" s="1"/>
  <c r="Y4103" i="1"/>
  <c r="W4103" i="1"/>
  <c r="V4103" i="1"/>
  <c r="X4103" i="1" s="1"/>
  <c r="Y4102" i="1"/>
  <c r="W4102" i="1"/>
  <c r="V4102" i="1"/>
  <c r="X4102" i="1" s="1"/>
  <c r="Y4101" i="1"/>
  <c r="X4101" i="1"/>
  <c r="W4101" i="1"/>
  <c r="V4101" i="1"/>
  <c r="Y4100" i="1"/>
  <c r="W4100" i="1"/>
  <c r="V4100" i="1"/>
  <c r="X4100" i="1" s="1"/>
  <c r="Y4099" i="1"/>
  <c r="W4099" i="1"/>
  <c r="V4099" i="1"/>
  <c r="X4099" i="1" s="1"/>
  <c r="Y4098" i="1"/>
  <c r="W4098" i="1"/>
  <c r="V4098" i="1"/>
  <c r="X4098" i="1" s="1"/>
  <c r="Y4097" i="1"/>
  <c r="X4097" i="1"/>
  <c r="W4097" i="1"/>
  <c r="V4097" i="1"/>
  <c r="Y4096" i="1"/>
  <c r="W4096" i="1"/>
  <c r="V4096" i="1"/>
  <c r="X4096" i="1" s="1"/>
  <c r="Y4095" i="1"/>
  <c r="W4095" i="1"/>
  <c r="V4095" i="1"/>
  <c r="X4095" i="1" s="1"/>
  <c r="Y4094" i="1"/>
  <c r="W4094" i="1"/>
  <c r="V4094" i="1"/>
  <c r="X4094" i="1" s="1"/>
  <c r="Y4093" i="1"/>
  <c r="W4093" i="1"/>
  <c r="V4093" i="1"/>
  <c r="X4093" i="1" s="1"/>
  <c r="Y4092" i="1"/>
  <c r="W4092" i="1"/>
  <c r="V4092" i="1"/>
  <c r="X4092" i="1" s="1"/>
  <c r="Y4091" i="1"/>
  <c r="W4091" i="1"/>
  <c r="V4091" i="1"/>
  <c r="X4091" i="1" s="1"/>
  <c r="Y4090" i="1"/>
  <c r="W4090" i="1"/>
  <c r="V4090" i="1"/>
  <c r="X4090" i="1" s="1"/>
  <c r="Y4089" i="1"/>
  <c r="X4089" i="1"/>
  <c r="W4089" i="1"/>
  <c r="V4089" i="1"/>
  <c r="Y4088" i="1"/>
  <c r="W4088" i="1"/>
  <c r="V4088" i="1"/>
  <c r="X4088" i="1" s="1"/>
  <c r="Y4087" i="1"/>
  <c r="W4087" i="1"/>
  <c r="V4087" i="1"/>
  <c r="X4087" i="1" s="1"/>
  <c r="Y4086" i="1"/>
  <c r="W4086" i="1"/>
  <c r="V4086" i="1"/>
  <c r="X4086" i="1" s="1"/>
  <c r="Y4085" i="1"/>
  <c r="W4085" i="1"/>
  <c r="V4085" i="1"/>
  <c r="X4085" i="1" s="1"/>
  <c r="Y4084" i="1"/>
  <c r="W4084" i="1"/>
  <c r="V4084" i="1"/>
  <c r="X4084" i="1" s="1"/>
  <c r="Y4083" i="1"/>
  <c r="W4083" i="1"/>
  <c r="V4083" i="1"/>
  <c r="X4083" i="1" s="1"/>
  <c r="Y4082" i="1"/>
  <c r="W4082" i="1"/>
  <c r="V4082" i="1"/>
  <c r="X4082" i="1" s="1"/>
  <c r="Y4081" i="1"/>
  <c r="W4081" i="1"/>
  <c r="V4081" i="1"/>
  <c r="X4081" i="1" s="1"/>
  <c r="Y4080" i="1"/>
  <c r="W4080" i="1"/>
  <c r="V4080" i="1"/>
  <c r="X4080" i="1" s="1"/>
  <c r="Y4079" i="1"/>
  <c r="X4079" i="1"/>
  <c r="W4079" i="1"/>
  <c r="V4079" i="1"/>
  <c r="Y4078" i="1"/>
  <c r="W4078" i="1"/>
  <c r="V4078" i="1"/>
  <c r="X4078" i="1" s="1"/>
  <c r="Y4077" i="1"/>
  <c r="W4077" i="1"/>
  <c r="V4077" i="1"/>
  <c r="X4077" i="1" s="1"/>
  <c r="Y4076" i="1"/>
  <c r="W4076" i="1"/>
  <c r="V4076" i="1"/>
  <c r="X4076" i="1" s="1"/>
  <c r="Y4075" i="1"/>
  <c r="W4075" i="1"/>
  <c r="V4075" i="1"/>
  <c r="X4075" i="1" s="1"/>
  <c r="Y4074" i="1"/>
  <c r="X4074" i="1"/>
  <c r="W4074" i="1"/>
  <c r="V4074" i="1"/>
  <c r="Y4073" i="1"/>
  <c r="W4073" i="1"/>
  <c r="V4073" i="1"/>
  <c r="X4073" i="1" s="1"/>
  <c r="Y4072" i="1"/>
  <c r="W4072" i="1"/>
  <c r="V4072" i="1"/>
  <c r="X4072" i="1" s="1"/>
  <c r="Y4071" i="1"/>
  <c r="W4071" i="1"/>
  <c r="V4071" i="1"/>
  <c r="X4071" i="1" s="1"/>
  <c r="Y4070" i="1"/>
  <c r="X4070" i="1"/>
  <c r="W4070" i="1"/>
  <c r="V4070" i="1"/>
  <c r="Y4069" i="1"/>
  <c r="W4069" i="1"/>
  <c r="V4069" i="1"/>
  <c r="X4069" i="1" s="1"/>
  <c r="Y4068" i="1"/>
  <c r="X4068" i="1"/>
  <c r="W4068" i="1"/>
  <c r="V4068" i="1"/>
  <c r="Y4067" i="1"/>
  <c r="W4067" i="1"/>
  <c r="V4067" i="1"/>
  <c r="X4067" i="1" s="1"/>
  <c r="Y4066" i="1"/>
  <c r="W4066" i="1"/>
  <c r="V4066" i="1"/>
  <c r="X4066" i="1" s="1"/>
  <c r="Y4065" i="1"/>
  <c r="W4065" i="1"/>
  <c r="V4065" i="1"/>
  <c r="X4065" i="1" s="1"/>
  <c r="Y4064" i="1"/>
  <c r="W4064" i="1"/>
  <c r="V4064" i="1"/>
  <c r="X4064" i="1" s="1"/>
  <c r="Y4063" i="1"/>
  <c r="X4063" i="1"/>
  <c r="W4063" i="1"/>
  <c r="V4063" i="1"/>
  <c r="Y4062" i="1"/>
  <c r="W4062" i="1"/>
  <c r="V4062" i="1"/>
  <c r="X4062" i="1" s="1"/>
  <c r="Y4061" i="1"/>
  <c r="W4061" i="1"/>
  <c r="V4061" i="1"/>
  <c r="X4061" i="1" s="1"/>
  <c r="Y4060" i="1"/>
  <c r="W4060" i="1"/>
  <c r="V4060" i="1"/>
  <c r="X4060" i="1" s="1"/>
  <c r="Y4059" i="1"/>
  <c r="W4059" i="1"/>
  <c r="V4059" i="1"/>
  <c r="X4059" i="1" s="1"/>
  <c r="Y4058" i="1"/>
  <c r="W4058" i="1"/>
  <c r="V4058" i="1"/>
  <c r="X4058" i="1" s="1"/>
  <c r="Y4057" i="1"/>
  <c r="W4057" i="1"/>
  <c r="V4057" i="1"/>
  <c r="X4057" i="1" s="1"/>
  <c r="Y4056" i="1"/>
  <c r="W4056" i="1"/>
  <c r="V4056" i="1"/>
  <c r="X4056" i="1" s="1"/>
  <c r="Y4055" i="1"/>
  <c r="W4055" i="1"/>
  <c r="V4055" i="1"/>
  <c r="X4055" i="1" s="1"/>
  <c r="Y4054" i="1"/>
  <c r="X4054" i="1"/>
  <c r="W4054" i="1"/>
  <c r="V4054" i="1"/>
  <c r="Y4053" i="1"/>
  <c r="W4053" i="1"/>
  <c r="V4053" i="1"/>
  <c r="X4053" i="1" s="1"/>
  <c r="Y4052" i="1"/>
  <c r="W4052" i="1"/>
  <c r="V4052" i="1"/>
  <c r="X4052" i="1" s="1"/>
  <c r="Y4051" i="1"/>
  <c r="W4051" i="1"/>
  <c r="V4051" i="1"/>
  <c r="X4051" i="1" s="1"/>
  <c r="Y4050" i="1"/>
  <c r="W4050" i="1"/>
  <c r="V4050" i="1"/>
  <c r="X4050" i="1" s="1"/>
  <c r="Y4049" i="1"/>
  <c r="W4049" i="1"/>
  <c r="V4049" i="1"/>
  <c r="X4049" i="1" s="1"/>
  <c r="Y4048" i="1"/>
  <c r="W4048" i="1"/>
  <c r="V4048" i="1"/>
  <c r="X4048" i="1" s="1"/>
  <c r="Y4047" i="1"/>
  <c r="W4047" i="1"/>
  <c r="V4047" i="1"/>
  <c r="X4047" i="1" s="1"/>
  <c r="Y4046" i="1"/>
  <c r="W4046" i="1"/>
  <c r="V4046" i="1"/>
  <c r="X4046" i="1" s="1"/>
  <c r="Y4045" i="1"/>
  <c r="W4045" i="1"/>
  <c r="V4045" i="1"/>
  <c r="X4045" i="1" s="1"/>
  <c r="Y4044" i="1"/>
  <c r="W4044" i="1"/>
  <c r="V4044" i="1"/>
  <c r="X4044" i="1" s="1"/>
  <c r="Y4043" i="1"/>
  <c r="W4043" i="1"/>
  <c r="V4043" i="1"/>
  <c r="X4043" i="1" s="1"/>
  <c r="Y4042" i="1"/>
  <c r="X4042" i="1"/>
  <c r="W4042" i="1"/>
  <c r="V4042" i="1"/>
  <c r="Y4041" i="1"/>
  <c r="W4041" i="1"/>
  <c r="V4041" i="1"/>
  <c r="X4041" i="1" s="1"/>
  <c r="Y4040" i="1"/>
  <c r="W4040" i="1"/>
  <c r="V4040" i="1"/>
  <c r="X4040" i="1" s="1"/>
  <c r="Y4039" i="1"/>
  <c r="W4039" i="1"/>
  <c r="V4039" i="1"/>
  <c r="X4039" i="1" s="1"/>
  <c r="Y4038" i="1"/>
  <c r="W4038" i="1"/>
  <c r="V4038" i="1"/>
  <c r="X4038" i="1" s="1"/>
  <c r="Y4037" i="1"/>
  <c r="W4037" i="1"/>
  <c r="V4037" i="1"/>
  <c r="X4037" i="1" s="1"/>
  <c r="Y4036" i="1"/>
  <c r="W4036" i="1"/>
  <c r="V4036" i="1"/>
  <c r="X4036" i="1" s="1"/>
  <c r="Y4035" i="1"/>
  <c r="W4035" i="1"/>
  <c r="V4035" i="1"/>
  <c r="X4035" i="1" s="1"/>
  <c r="Y4034" i="1"/>
  <c r="W4034" i="1"/>
  <c r="V4034" i="1"/>
  <c r="X4034" i="1" s="1"/>
  <c r="Y4033" i="1"/>
  <c r="W4033" i="1"/>
  <c r="V4033" i="1"/>
  <c r="X4033" i="1" s="1"/>
  <c r="Y4032" i="1"/>
  <c r="W4032" i="1"/>
  <c r="V4032" i="1"/>
  <c r="X4032" i="1" s="1"/>
  <c r="Y4031" i="1"/>
  <c r="W4031" i="1"/>
  <c r="V4031" i="1"/>
  <c r="X4031" i="1" s="1"/>
  <c r="Y4030" i="1"/>
  <c r="W4030" i="1"/>
  <c r="V4030" i="1"/>
  <c r="X4030" i="1" s="1"/>
  <c r="Y4029" i="1"/>
  <c r="W4029" i="1"/>
  <c r="V4029" i="1"/>
  <c r="X4029" i="1" s="1"/>
  <c r="Y4028" i="1"/>
  <c r="W4028" i="1"/>
  <c r="V4028" i="1"/>
  <c r="X4028" i="1" s="1"/>
  <c r="Y4027" i="1"/>
  <c r="W4027" i="1"/>
  <c r="V4027" i="1"/>
  <c r="X4027" i="1" s="1"/>
  <c r="Y4026" i="1"/>
  <c r="W4026" i="1"/>
  <c r="V4026" i="1"/>
  <c r="X4026" i="1" s="1"/>
  <c r="Y4025" i="1"/>
  <c r="W4025" i="1"/>
  <c r="V4025" i="1"/>
  <c r="X4025" i="1" s="1"/>
  <c r="Y4024" i="1"/>
  <c r="W4024" i="1"/>
  <c r="V4024" i="1"/>
  <c r="X4024" i="1" s="1"/>
  <c r="Y4023" i="1"/>
  <c r="W4023" i="1"/>
  <c r="V4023" i="1"/>
  <c r="X4023" i="1" s="1"/>
  <c r="Y4022" i="1"/>
  <c r="W4022" i="1"/>
  <c r="V4022" i="1"/>
  <c r="X4022" i="1" s="1"/>
  <c r="Y4021" i="1"/>
  <c r="W4021" i="1"/>
  <c r="V4021" i="1"/>
  <c r="X4021" i="1" s="1"/>
  <c r="Y4020" i="1"/>
  <c r="W4020" i="1"/>
  <c r="V4020" i="1"/>
  <c r="X4020" i="1" s="1"/>
  <c r="Y4019" i="1"/>
  <c r="W4019" i="1"/>
  <c r="V4019" i="1"/>
  <c r="X4019" i="1" s="1"/>
  <c r="Y4018" i="1"/>
  <c r="W4018" i="1"/>
  <c r="V4018" i="1"/>
  <c r="X4018" i="1" s="1"/>
  <c r="Y4017" i="1"/>
  <c r="W4017" i="1"/>
  <c r="V4017" i="1"/>
  <c r="X4017" i="1" s="1"/>
  <c r="Y4016" i="1"/>
  <c r="W4016" i="1"/>
  <c r="V4016" i="1"/>
  <c r="X4016" i="1" s="1"/>
  <c r="Y4015" i="1"/>
  <c r="W4015" i="1"/>
  <c r="V4015" i="1"/>
  <c r="X4015" i="1" s="1"/>
  <c r="Y4014" i="1"/>
  <c r="W4014" i="1"/>
  <c r="V4014" i="1"/>
  <c r="X4014" i="1" s="1"/>
  <c r="Y4013" i="1"/>
  <c r="W4013" i="1"/>
  <c r="V4013" i="1"/>
  <c r="X4013" i="1" s="1"/>
  <c r="Y4012" i="1"/>
  <c r="W4012" i="1"/>
  <c r="V4012" i="1"/>
  <c r="X4012" i="1" s="1"/>
  <c r="Y4011" i="1"/>
  <c r="W4011" i="1"/>
  <c r="V4011" i="1"/>
  <c r="X4011" i="1" s="1"/>
  <c r="Y4010" i="1"/>
  <c r="W4010" i="1"/>
  <c r="V4010" i="1"/>
  <c r="X4010" i="1" s="1"/>
  <c r="Y4009" i="1"/>
  <c r="W4009" i="1"/>
  <c r="V4009" i="1"/>
  <c r="X4009" i="1" s="1"/>
  <c r="Y4008" i="1"/>
  <c r="W4008" i="1"/>
  <c r="V4008" i="1"/>
  <c r="X4008" i="1" s="1"/>
  <c r="Y4007" i="1"/>
  <c r="W4007" i="1"/>
  <c r="V4007" i="1"/>
  <c r="X4007" i="1" s="1"/>
  <c r="Y4006" i="1"/>
  <c r="X4006" i="1"/>
  <c r="W4006" i="1"/>
  <c r="V4006" i="1"/>
  <c r="Y4005" i="1"/>
  <c r="W4005" i="1"/>
  <c r="V4005" i="1"/>
  <c r="X4005" i="1" s="1"/>
  <c r="Y4004" i="1"/>
  <c r="W4004" i="1"/>
  <c r="V4004" i="1"/>
  <c r="X4004" i="1" s="1"/>
  <c r="Y4003" i="1"/>
  <c r="W4003" i="1"/>
  <c r="V4003" i="1"/>
  <c r="X4003" i="1" s="1"/>
  <c r="Y4002" i="1"/>
  <c r="W4002" i="1"/>
  <c r="V4002" i="1"/>
  <c r="X4002" i="1" s="1"/>
  <c r="Y4001" i="1"/>
  <c r="W4001" i="1"/>
  <c r="V4001" i="1"/>
  <c r="X4001" i="1" s="1"/>
  <c r="Y4000" i="1"/>
  <c r="W4000" i="1"/>
  <c r="V4000" i="1"/>
  <c r="X4000" i="1" s="1"/>
  <c r="Y3999" i="1"/>
  <c r="W3999" i="1"/>
  <c r="V3999" i="1"/>
  <c r="X3999" i="1" s="1"/>
  <c r="Y3998" i="1"/>
  <c r="W3998" i="1"/>
  <c r="V3998" i="1"/>
  <c r="X3998" i="1" s="1"/>
  <c r="Y3997" i="1"/>
  <c r="W3997" i="1"/>
  <c r="V3997" i="1"/>
  <c r="X3997" i="1" s="1"/>
  <c r="Y3996" i="1"/>
  <c r="W3996" i="1"/>
  <c r="V3996" i="1"/>
  <c r="X3996" i="1" s="1"/>
  <c r="Y3995" i="1"/>
  <c r="W3995" i="1"/>
  <c r="V3995" i="1"/>
  <c r="X3995" i="1" s="1"/>
  <c r="Y3994" i="1"/>
  <c r="W3994" i="1"/>
  <c r="V3994" i="1"/>
  <c r="X3994" i="1" s="1"/>
  <c r="Y3993" i="1"/>
  <c r="W3993" i="1"/>
  <c r="V3993" i="1"/>
  <c r="X3993" i="1" s="1"/>
  <c r="Y3992" i="1"/>
  <c r="W3992" i="1"/>
  <c r="V3992" i="1"/>
  <c r="X3992" i="1" s="1"/>
  <c r="Y3991" i="1"/>
  <c r="W3991" i="1"/>
  <c r="V3991" i="1"/>
  <c r="X3991" i="1" s="1"/>
  <c r="Y3990" i="1"/>
  <c r="W3990" i="1"/>
  <c r="V3990" i="1"/>
  <c r="X3990" i="1" s="1"/>
  <c r="Y3989" i="1"/>
  <c r="W3989" i="1"/>
  <c r="V3989" i="1"/>
  <c r="X3989" i="1" s="1"/>
  <c r="Y3988" i="1"/>
  <c r="W3988" i="1"/>
  <c r="V3988" i="1"/>
  <c r="X3988" i="1" s="1"/>
  <c r="Y3987" i="1"/>
  <c r="W3987" i="1"/>
  <c r="V3987" i="1"/>
  <c r="X3987" i="1" s="1"/>
  <c r="Y3986" i="1"/>
  <c r="W3986" i="1"/>
  <c r="V3986" i="1"/>
  <c r="X3986" i="1" s="1"/>
  <c r="Y3985" i="1"/>
  <c r="X3985" i="1"/>
  <c r="W3985" i="1"/>
  <c r="V3985" i="1"/>
  <c r="Y3984" i="1"/>
  <c r="W3984" i="1"/>
  <c r="V3984" i="1"/>
  <c r="X3984" i="1" s="1"/>
  <c r="Y3983" i="1"/>
  <c r="W3983" i="1"/>
  <c r="V3983" i="1"/>
  <c r="X3983" i="1" s="1"/>
  <c r="Y3982" i="1"/>
  <c r="W3982" i="1"/>
  <c r="V3982" i="1"/>
  <c r="X3982" i="1" s="1"/>
  <c r="Y3981" i="1"/>
  <c r="W3981" i="1"/>
  <c r="V3981" i="1"/>
  <c r="X3981" i="1" s="1"/>
  <c r="Y3980" i="1"/>
  <c r="W3980" i="1"/>
  <c r="V3980" i="1"/>
  <c r="X3980" i="1" s="1"/>
  <c r="Y3979" i="1"/>
  <c r="W3979" i="1"/>
  <c r="V3979" i="1"/>
  <c r="X3979" i="1" s="1"/>
  <c r="Y3978" i="1"/>
  <c r="W3978" i="1"/>
  <c r="V3978" i="1"/>
  <c r="X3978" i="1" s="1"/>
  <c r="Y3977" i="1"/>
  <c r="W3977" i="1"/>
  <c r="V3977" i="1"/>
  <c r="X3977" i="1" s="1"/>
  <c r="Y3976" i="1"/>
  <c r="W3976" i="1"/>
  <c r="V3976" i="1"/>
  <c r="X3976" i="1" s="1"/>
  <c r="Y3975" i="1"/>
  <c r="W3975" i="1"/>
  <c r="V3975" i="1"/>
  <c r="X3975" i="1" s="1"/>
  <c r="Y3974" i="1"/>
  <c r="X3974" i="1"/>
  <c r="W3974" i="1"/>
  <c r="V3974" i="1"/>
  <c r="Y3973" i="1"/>
  <c r="W3973" i="1"/>
  <c r="V3973" i="1"/>
  <c r="X3973" i="1" s="1"/>
  <c r="Y3972" i="1"/>
  <c r="W3972" i="1"/>
  <c r="V3972" i="1"/>
  <c r="X3972" i="1" s="1"/>
  <c r="Y3971" i="1"/>
  <c r="W3971" i="1"/>
  <c r="V3971" i="1"/>
  <c r="X3971" i="1" s="1"/>
  <c r="Y3970" i="1"/>
  <c r="W3970" i="1"/>
  <c r="V3970" i="1"/>
  <c r="X3970" i="1" s="1"/>
  <c r="Y3969" i="1"/>
  <c r="W3969" i="1"/>
  <c r="V3969" i="1"/>
  <c r="X3969" i="1" s="1"/>
  <c r="Y3968" i="1"/>
  <c r="W3968" i="1"/>
  <c r="V3968" i="1"/>
  <c r="X3968" i="1" s="1"/>
  <c r="Y3967" i="1"/>
  <c r="W3967" i="1"/>
  <c r="V3967" i="1"/>
  <c r="X3967" i="1" s="1"/>
  <c r="Y3966" i="1"/>
  <c r="W3966" i="1"/>
  <c r="V3966" i="1"/>
  <c r="X3966" i="1" s="1"/>
  <c r="Y3965" i="1"/>
  <c r="W3965" i="1"/>
  <c r="V3965" i="1"/>
  <c r="X3965" i="1" s="1"/>
  <c r="Y3964" i="1"/>
  <c r="W3964" i="1"/>
  <c r="V3964" i="1"/>
  <c r="X3964" i="1" s="1"/>
  <c r="Y3963" i="1"/>
  <c r="W3963" i="1"/>
  <c r="V3963" i="1"/>
  <c r="X3963" i="1" s="1"/>
  <c r="Y3962" i="1"/>
  <c r="W3962" i="1"/>
  <c r="V3962" i="1"/>
  <c r="X3962" i="1" s="1"/>
  <c r="Y3961" i="1"/>
  <c r="W3961" i="1"/>
  <c r="V3961" i="1"/>
  <c r="X3961" i="1" s="1"/>
  <c r="Y3960" i="1"/>
  <c r="W3960" i="1"/>
  <c r="V3960" i="1"/>
  <c r="X3960" i="1" s="1"/>
  <c r="Y3959" i="1"/>
  <c r="W3959" i="1"/>
  <c r="V3959" i="1"/>
  <c r="X3959" i="1" s="1"/>
  <c r="Y3958" i="1"/>
  <c r="W3958" i="1"/>
  <c r="V3958" i="1"/>
  <c r="X3958" i="1" s="1"/>
  <c r="Y3957" i="1"/>
  <c r="W3957" i="1"/>
  <c r="V3957" i="1"/>
  <c r="X3957" i="1" s="1"/>
  <c r="Y3956" i="1"/>
  <c r="W3956" i="1"/>
  <c r="V3956" i="1"/>
  <c r="X3956" i="1" s="1"/>
  <c r="Y3955" i="1"/>
  <c r="W3955" i="1"/>
  <c r="V3955" i="1"/>
  <c r="X3955" i="1" s="1"/>
  <c r="Y3954" i="1"/>
  <c r="W3954" i="1"/>
  <c r="V3954" i="1"/>
  <c r="X3954" i="1" s="1"/>
  <c r="Y3953" i="1"/>
  <c r="W3953" i="1"/>
  <c r="V3953" i="1"/>
  <c r="X3953" i="1" s="1"/>
  <c r="Y3952" i="1"/>
  <c r="X3952" i="1"/>
  <c r="W3952" i="1"/>
  <c r="V3952" i="1"/>
  <c r="Y3951" i="1"/>
  <c r="W3951" i="1"/>
  <c r="V3951" i="1"/>
  <c r="X3951" i="1" s="1"/>
  <c r="Y3950" i="1"/>
  <c r="W3950" i="1"/>
  <c r="V3950" i="1"/>
  <c r="X3950" i="1" s="1"/>
  <c r="Y3949" i="1"/>
  <c r="W3949" i="1"/>
  <c r="V3949" i="1"/>
  <c r="X3949" i="1" s="1"/>
  <c r="Y3948" i="1"/>
  <c r="W3948" i="1"/>
  <c r="V3948" i="1"/>
  <c r="X3948" i="1" s="1"/>
  <c r="Y3947" i="1"/>
  <c r="W3947" i="1"/>
  <c r="V3947" i="1"/>
  <c r="X3947" i="1" s="1"/>
  <c r="Y3946" i="1"/>
  <c r="W3946" i="1"/>
  <c r="V3946" i="1"/>
  <c r="X3946" i="1" s="1"/>
  <c r="Y3945" i="1"/>
  <c r="W3945" i="1"/>
  <c r="V3945" i="1"/>
  <c r="X3945" i="1" s="1"/>
  <c r="Y3944" i="1"/>
  <c r="W3944" i="1"/>
  <c r="V3944" i="1"/>
  <c r="X3944" i="1" s="1"/>
  <c r="Y3943" i="1"/>
  <c r="W3943" i="1"/>
  <c r="V3943" i="1"/>
  <c r="X3943" i="1" s="1"/>
  <c r="Y3942" i="1"/>
  <c r="X3942" i="1"/>
  <c r="W3942" i="1"/>
  <c r="V3942" i="1"/>
  <c r="Y3941" i="1"/>
  <c r="W3941" i="1"/>
  <c r="V3941" i="1"/>
  <c r="X3941" i="1" s="1"/>
  <c r="Y3940" i="1"/>
  <c r="W3940" i="1"/>
  <c r="V3940" i="1"/>
  <c r="X3940" i="1" s="1"/>
  <c r="Y3939" i="1"/>
  <c r="W3939" i="1"/>
  <c r="V3939" i="1"/>
  <c r="X3939" i="1" s="1"/>
  <c r="Y3938" i="1"/>
  <c r="W3938" i="1"/>
  <c r="V3938" i="1"/>
  <c r="X3938" i="1" s="1"/>
  <c r="Y3937" i="1"/>
  <c r="W3937" i="1"/>
  <c r="V3937" i="1"/>
  <c r="X3937" i="1" s="1"/>
  <c r="Y3936" i="1"/>
  <c r="W3936" i="1"/>
  <c r="V3936" i="1"/>
  <c r="X3936" i="1" s="1"/>
  <c r="Y3935" i="1"/>
  <c r="W3935" i="1"/>
  <c r="V3935" i="1"/>
  <c r="X3935" i="1" s="1"/>
  <c r="Y3934" i="1"/>
  <c r="W3934" i="1"/>
  <c r="V3934" i="1"/>
  <c r="X3934" i="1" s="1"/>
  <c r="Y3933" i="1"/>
  <c r="W3933" i="1"/>
  <c r="V3933" i="1"/>
  <c r="X3933" i="1" s="1"/>
  <c r="Y3932" i="1"/>
  <c r="W3932" i="1"/>
  <c r="V3932" i="1"/>
  <c r="X3932" i="1" s="1"/>
  <c r="Y3931" i="1"/>
  <c r="W3931" i="1"/>
  <c r="V3931" i="1"/>
  <c r="X3931" i="1" s="1"/>
  <c r="Y3930" i="1"/>
  <c r="W3930" i="1"/>
  <c r="V3930" i="1"/>
  <c r="X3930" i="1" s="1"/>
  <c r="Y3929" i="1"/>
  <c r="W3929" i="1"/>
  <c r="V3929" i="1"/>
  <c r="X3929" i="1" s="1"/>
  <c r="Y3928" i="1"/>
  <c r="W3928" i="1"/>
  <c r="V3928" i="1"/>
  <c r="X3928" i="1" s="1"/>
  <c r="Y3927" i="1"/>
  <c r="W3927" i="1"/>
  <c r="V3927" i="1"/>
  <c r="X3927" i="1" s="1"/>
  <c r="Y3926" i="1"/>
  <c r="W3926" i="1"/>
  <c r="V3926" i="1"/>
  <c r="X3926" i="1" s="1"/>
  <c r="Y3925" i="1"/>
  <c r="X3925" i="1"/>
  <c r="W3925" i="1"/>
  <c r="V3925" i="1"/>
  <c r="Y3924" i="1"/>
  <c r="W3924" i="1"/>
  <c r="V3924" i="1"/>
  <c r="X3924" i="1" s="1"/>
  <c r="Y3923" i="1"/>
  <c r="W3923" i="1"/>
  <c r="V3923" i="1"/>
  <c r="X3923" i="1" s="1"/>
  <c r="Y3922" i="1"/>
  <c r="W3922" i="1"/>
  <c r="V3922" i="1"/>
  <c r="X3922" i="1" s="1"/>
  <c r="Y3921" i="1"/>
  <c r="W3921" i="1"/>
  <c r="V3921" i="1"/>
  <c r="X3921" i="1" s="1"/>
  <c r="Y3920" i="1"/>
  <c r="W3920" i="1"/>
  <c r="V3920" i="1"/>
  <c r="X3920" i="1" s="1"/>
  <c r="Y3919" i="1"/>
  <c r="W3919" i="1"/>
  <c r="V3919" i="1"/>
  <c r="X3919" i="1" s="1"/>
  <c r="Y3918" i="1"/>
  <c r="W3918" i="1"/>
  <c r="V3918" i="1"/>
  <c r="X3918" i="1" s="1"/>
  <c r="Y3917" i="1"/>
  <c r="W3917" i="1"/>
  <c r="V3917" i="1"/>
  <c r="X3917" i="1" s="1"/>
  <c r="Y3916" i="1"/>
  <c r="W3916" i="1"/>
  <c r="V3916" i="1"/>
  <c r="X3916" i="1" s="1"/>
  <c r="Y3915" i="1"/>
  <c r="W3915" i="1"/>
  <c r="V3915" i="1"/>
  <c r="X3915" i="1" s="1"/>
  <c r="Y3914" i="1"/>
  <c r="W3914" i="1"/>
  <c r="V3914" i="1"/>
  <c r="X3914" i="1" s="1"/>
  <c r="Y3913" i="1"/>
  <c r="W3913" i="1"/>
  <c r="V3913" i="1"/>
  <c r="X3913" i="1" s="1"/>
  <c r="Y3912" i="1"/>
  <c r="W3912" i="1"/>
  <c r="V3912" i="1"/>
  <c r="X3912" i="1" s="1"/>
  <c r="Y3911" i="1"/>
  <c r="W3911" i="1"/>
  <c r="V3911" i="1"/>
  <c r="X3911" i="1" s="1"/>
  <c r="Y3910" i="1"/>
  <c r="W3910" i="1"/>
  <c r="V3910" i="1"/>
  <c r="X3910" i="1" s="1"/>
  <c r="Y3909" i="1"/>
  <c r="W3909" i="1"/>
  <c r="V3909" i="1"/>
  <c r="X3909" i="1" s="1"/>
  <c r="Y3908" i="1"/>
  <c r="W3908" i="1"/>
  <c r="V3908" i="1"/>
  <c r="X3908" i="1" s="1"/>
  <c r="Y3907" i="1"/>
  <c r="W3907" i="1"/>
  <c r="V3907" i="1"/>
  <c r="X3907" i="1" s="1"/>
  <c r="Y3906" i="1"/>
  <c r="X3906" i="1"/>
  <c r="W3906" i="1"/>
  <c r="V3906" i="1"/>
  <c r="Y3905" i="1"/>
  <c r="W3905" i="1"/>
  <c r="V3905" i="1"/>
  <c r="X3905" i="1" s="1"/>
  <c r="Y3904" i="1"/>
  <c r="W3904" i="1"/>
  <c r="V3904" i="1"/>
  <c r="X3904" i="1" s="1"/>
  <c r="Y3903" i="1"/>
  <c r="W3903" i="1"/>
  <c r="V3903" i="1"/>
  <c r="X3903" i="1" s="1"/>
  <c r="Y3902" i="1"/>
  <c r="W3902" i="1"/>
  <c r="V3902" i="1"/>
  <c r="X3902" i="1" s="1"/>
  <c r="Y3901" i="1"/>
  <c r="W3901" i="1"/>
  <c r="V3901" i="1"/>
  <c r="X3901" i="1" s="1"/>
  <c r="Y3900" i="1"/>
  <c r="W3900" i="1"/>
  <c r="V3900" i="1"/>
  <c r="X3900" i="1" s="1"/>
  <c r="Y3899" i="1"/>
  <c r="W3899" i="1"/>
  <c r="V3899" i="1"/>
  <c r="X3899" i="1" s="1"/>
  <c r="Y3898" i="1"/>
  <c r="W3898" i="1"/>
  <c r="V3898" i="1"/>
  <c r="X3898" i="1" s="1"/>
  <c r="Y3897" i="1"/>
  <c r="W3897" i="1"/>
  <c r="V3897" i="1"/>
  <c r="X3897" i="1" s="1"/>
  <c r="Y3896" i="1"/>
  <c r="W3896" i="1"/>
  <c r="V3896" i="1"/>
  <c r="X3896" i="1" s="1"/>
  <c r="Y3895" i="1"/>
  <c r="W3895" i="1"/>
  <c r="V3895" i="1"/>
  <c r="X3895" i="1" s="1"/>
  <c r="Y3894" i="1"/>
  <c r="W3894" i="1"/>
  <c r="V3894" i="1"/>
  <c r="X3894" i="1" s="1"/>
  <c r="Y3893" i="1"/>
  <c r="W3893" i="1"/>
  <c r="V3893" i="1"/>
  <c r="X3893" i="1" s="1"/>
  <c r="Y3892" i="1"/>
  <c r="W3892" i="1"/>
  <c r="V3892" i="1"/>
  <c r="X3892" i="1" s="1"/>
  <c r="Y3891" i="1"/>
  <c r="W3891" i="1"/>
  <c r="V3891" i="1"/>
  <c r="X3891" i="1" s="1"/>
  <c r="Y3890" i="1"/>
  <c r="W3890" i="1"/>
  <c r="V3890" i="1"/>
  <c r="X3890" i="1" s="1"/>
  <c r="Y3889" i="1"/>
  <c r="W3889" i="1"/>
  <c r="V3889" i="1"/>
  <c r="X3889" i="1" s="1"/>
  <c r="Y3888" i="1"/>
  <c r="W3888" i="1"/>
  <c r="V3888" i="1"/>
  <c r="X3888" i="1" s="1"/>
  <c r="Y3887" i="1"/>
  <c r="W3887" i="1"/>
  <c r="V3887" i="1"/>
  <c r="X3887" i="1" s="1"/>
  <c r="Y3886" i="1"/>
  <c r="W3886" i="1"/>
  <c r="V3886" i="1"/>
  <c r="X3886" i="1" s="1"/>
  <c r="Y3885" i="1"/>
  <c r="W3885" i="1"/>
  <c r="V3885" i="1"/>
  <c r="X3885" i="1" s="1"/>
  <c r="Y3884" i="1"/>
  <c r="W3884" i="1"/>
  <c r="V3884" i="1"/>
  <c r="X3884" i="1" s="1"/>
  <c r="Y3883" i="1"/>
  <c r="W3883" i="1"/>
  <c r="V3883" i="1"/>
  <c r="X3883" i="1" s="1"/>
  <c r="Y3882" i="1"/>
  <c r="W3882" i="1"/>
  <c r="V3882" i="1"/>
  <c r="X3882" i="1" s="1"/>
  <c r="Y3881" i="1"/>
  <c r="X3881" i="1"/>
  <c r="W3881" i="1"/>
  <c r="V3881" i="1"/>
  <c r="Y3880" i="1"/>
  <c r="W3880" i="1"/>
  <c r="V3880" i="1"/>
  <c r="X3880" i="1" s="1"/>
  <c r="Y3879" i="1"/>
  <c r="W3879" i="1"/>
  <c r="V3879" i="1"/>
  <c r="X3879" i="1" s="1"/>
  <c r="Y3878" i="1"/>
  <c r="W3878" i="1"/>
  <c r="V3878" i="1"/>
  <c r="X3878" i="1" s="1"/>
  <c r="Y3877" i="1"/>
  <c r="W3877" i="1"/>
  <c r="V3877" i="1"/>
  <c r="X3877" i="1" s="1"/>
  <c r="Y3876" i="1"/>
  <c r="W3876" i="1"/>
  <c r="V3876" i="1"/>
  <c r="X3876" i="1" s="1"/>
  <c r="Y3875" i="1"/>
  <c r="W3875" i="1"/>
  <c r="V3875" i="1"/>
  <c r="X3875" i="1" s="1"/>
  <c r="Y3874" i="1"/>
  <c r="W3874" i="1"/>
  <c r="V3874" i="1"/>
  <c r="X3874" i="1" s="1"/>
  <c r="Y3873" i="1"/>
  <c r="W3873" i="1"/>
  <c r="V3873" i="1"/>
  <c r="X3873" i="1" s="1"/>
  <c r="Y3872" i="1"/>
  <c r="W3872" i="1"/>
  <c r="V3872" i="1"/>
  <c r="X3872" i="1" s="1"/>
  <c r="Y3871" i="1"/>
  <c r="W3871" i="1"/>
  <c r="V3871" i="1"/>
  <c r="X3871" i="1" s="1"/>
  <c r="Y3870" i="1"/>
  <c r="W3870" i="1"/>
  <c r="V3870" i="1"/>
  <c r="X3870" i="1" s="1"/>
  <c r="Y3869" i="1"/>
  <c r="W3869" i="1"/>
  <c r="V3869" i="1"/>
  <c r="X3869" i="1" s="1"/>
  <c r="Y3868" i="1"/>
  <c r="W3868" i="1"/>
  <c r="V3868" i="1"/>
  <c r="X3868" i="1" s="1"/>
  <c r="Y3867" i="1"/>
  <c r="W3867" i="1"/>
  <c r="V3867" i="1"/>
  <c r="X3867" i="1" s="1"/>
  <c r="Y3866" i="1"/>
  <c r="W3866" i="1"/>
  <c r="V3866" i="1"/>
  <c r="X3866" i="1" s="1"/>
  <c r="Y3865" i="1"/>
  <c r="W3865" i="1"/>
  <c r="V3865" i="1"/>
  <c r="X3865" i="1" s="1"/>
  <c r="Y3864" i="1"/>
  <c r="W3864" i="1"/>
  <c r="V3864" i="1"/>
  <c r="X3864" i="1" s="1"/>
  <c r="Y3863" i="1"/>
  <c r="W3863" i="1"/>
  <c r="V3863" i="1"/>
  <c r="X3863" i="1" s="1"/>
  <c r="Y3862" i="1"/>
  <c r="W3862" i="1"/>
  <c r="V3862" i="1"/>
  <c r="X3862" i="1" s="1"/>
  <c r="Y3861" i="1"/>
  <c r="W3861" i="1"/>
  <c r="V3861" i="1"/>
  <c r="X3861" i="1" s="1"/>
  <c r="Y3860" i="1"/>
  <c r="W3860" i="1"/>
  <c r="V3860" i="1"/>
  <c r="X3860" i="1" s="1"/>
  <c r="Y3859" i="1"/>
  <c r="W3859" i="1"/>
  <c r="V3859" i="1"/>
  <c r="X3859" i="1" s="1"/>
  <c r="Y3858" i="1"/>
  <c r="W3858" i="1"/>
  <c r="V3858" i="1"/>
  <c r="X3858" i="1" s="1"/>
  <c r="Y3857" i="1"/>
  <c r="W3857" i="1"/>
  <c r="V3857" i="1"/>
  <c r="X3857" i="1" s="1"/>
  <c r="Y3856" i="1"/>
  <c r="W3856" i="1"/>
  <c r="V3856" i="1"/>
  <c r="X3856" i="1" s="1"/>
  <c r="Y3855" i="1"/>
  <c r="W3855" i="1"/>
  <c r="V3855" i="1"/>
  <c r="X3855" i="1" s="1"/>
  <c r="Y3854" i="1"/>
  <c r="W3854" i="1"/>
  <c r="V3854" i="1"/>
  <c r="X3854" i="1" s="1"/>
  <c r="Y3853" i="1"/>
  <c r="W3853" i="1"/>
  <c r="V3853" i="1"/>
  <c r="X3853" i="1" s="1"/>
  <c r="Y3852" i="1"/>
  <c r="W3852" i="1"/>
  <c r="V3852" i="1"/>
  <c r="X3852" i="1" s="1"/>
  <c r="Y3851" i="1"/>
  <c r="W3851" i="1"/>
  <c r="V3851" i="1"/>
  <c r="X3851" i="1" s="1"/>
  <c r="Y3850" i="1"/>
  <c r="W3850" i="1"/>
  <c r="V3850" i="1"/>
  <c r="X3850" i="1" s="1"/>
  <c r="Y3849" i="1"/>
  <c r="W3849" i="1"/>
  <c r="V3849" i="1"/>
  <c r="X3849" i="1" s="1"/>
  <c r="Y3848" i="1"/>
  <c r="W3848" i="1"/>
  <c r="V3848" i="1"/>
  <c r="X3848" i="1" s="1"/>
  <c r="Y3847" i="1"/>
  <c r="W3847" i="1"/>
  <c r="V3847" i="1"/>
  <c r="X3847" i="1" s="1"/>
  <c r="Y3846" i="1"/>
  <c r="X3846" i="1"/>
  <c r="W3846" i="1"/>
  <c r="V3846" i="1"/>
  <c r="Y3845" i="1"/>
  <c r="X3845" i="1"/>
  <c r="W3845" i="1"/>
  <c r="V3845" i="1"/>
  <c r="Y3844" i="1"/>
  <c r="W3844" i="1"/>
  <c r="V3844" i="1"/>
  <c r="X3844" i="1" s="1"/>
  <c r="Y3843" i="1"/>
  <c r="W3843" i="1"/>
  <c r="V3843" i="1"/>
  <c r="X3843" i="1" s="1"/>
  <c r="Y3842" i="1"/>
  <c r="W3842" i="1"/>
  <c r="V3842" i="1"/>
  <c r="X3842" i="1" s="1"/>
  <c r="Y3841" i="1"/>
  <c r="W3841" i="1"/>
  <c r="V3841" i="1"/>
  <c r="X3841" i="1" s="1"/>
  <c r="Y3840" i="1"/>
  <c r="W3840" i="1"/>
  <c r="V3840" i="1"/>
  <c r="X3840" i="1" s="1"/>
  <c r="Y3839" i="1"/>
  <c r="W3839" i="1"/>
  <c r="V3839" i="1"/>
  <c r="X3839" i="1" s="1"/>
  <c r="Y3838" i="1"/>
  <c r="W3838" i="1"/>
  <c r="V3838" i="1"/>
  <c r="X3838" i="1" s="1"/>
  <c r="Y3837" i="1"/>
  <c r="W3837" i="1"/>
  <c r="V3837" i="1"/>
  <c r="X3837" i="1" s="1"/>
  <c r="Y3836" i="1"/>
  <c r="W3836" i="1"/>
  <c r="V3836" i="1"/>
  <c r="X3836" i="1" s="1"/>
  <c r="Y3835" i="1"/>
  <c r="W3835" i="1"/>
  <c r="V3835" i="1"/>
  <c r="X3835" i="1" s="1"/>
  <c r="Y3834" i="1"/>
  <c r="X3834" i="1"/>
  <c r="W3834" i="1"/>
  <c r="V3834" i="1"/>
  <c r="Y3833" i="1"/>
  <c r="W3833" i="1"/>
  <c r="V3833" i="1"/>
  <c r="X3833" i="1" s="1"/>
  <c r="Y3832" i="1"/>
  <c r="W3832" i="1"/>
  <c r="V3832" i="1"/>
  <c r="X3832" i="1" s="1"/>
  <c r="Y3831" i="1"/>
  <c r="W3831" i="1"/>
  <c r="V3831" i="1"/>
  <c r="X3831" i="1" s="1"/>
  <c r="Y3830" i="1"/>
  <c r="W3830" i="1"/>
  <c r="V3830" i="1"/>
  <c r="X3830" i="1" s="1"/>
  <c r="Y3829" i="1"/>
  <c r="W3829" i="1"/>
  <c r="V3829" i="1"/>
  <c r="X3829" i="1" s="1"/>
  <c r="Y3828" i="1"/>
  <c r="W3828" i="1"/>
  <c r="V3828" i="1"/>
  <c r="X3828" i="1" s="1"/>
  <c r="Y3827" i="1"/>
  <c r="W3827" i="1"/>
  <c r="V3827" i="1"/>
  <c r="X3827" i="1" s="1"/>
  <c r="Y3826" i="1"/>
  <c r="X3826" i="1"/>
  <c r="W3826" i="1"/>
  <c r="V3826" i="1"/>
  <c r="Y3825" i="1"/>
  <c r="W3825" i="1"/>
  <c r="V3825" i="1"/>
  <c r="X3825" i="1" s="1"/>
  <c r="Y3824" i="1"/>
  <c r="W3824" i="1"/>
  <c r="V3824" i="1"/>
  <c r="X3824" i="1" s="1"/>
  <c r="Y3823" i="1"/>
  <c r="W3823" i="1"/>
  <c r="V3823" i="1"/>
  <c r="X3823" i="1" s="1"/>
  <c r="Y3822" i="1"/>
  <c r="W3822" i="1"/>
  <c r="V3822" i="1"/>
  <c r="X3822" i="1" s="1"/>
  <c r="Y3821" i="1"/>
  <c r="W3821" i="1"/>
  <c r="V3821" i="1"/>
  <c r="X3821" i="1" s="1"/>
  <c r="Y3820" i="1"/>
  <c r="W3820" i="1"/>
  <c r="V3820" i="1"/>
  <c r="X3820" i="1" s="1"/>
  <c r="Y3819" i="1"/>
  <c r="X3819" i="1"/>
  <c r="W3819" i="1"/>
  <c r="V3819" i="1"/>
  <c r="Y3818" i="1"/>
  <c r="W3818" i="1"/>
  <c r="V3818" i="1"/>
  <c r="X3818" i="1" s="1"/>
  <c r="Y3817" i="1"/>
  <c r="W3817" i="1"/>
  <c r="V3817" i="1"/>
  <c r="X3817" i="1" s="1"/>
  <c r="Y3816" i="1"/>
  <c r="W3816" i="1"/>
  <c r="V3816" i="1"/>
  <c r="X3816" i="1" s="1"/>
  <c r="Y3815" i="1"/>
  <c r="W3815" i="1"/>
  <c r="V3815" i="1"/>
  <c r="X3815" i="1" s="1"/>
  <c r="Y3814" i="1"/>
  <c r="W3814" i="1"/>
  <c r="V3814" i="1"/>
  <c r="X3814" i="1" s="1"/>
  <c r="Y3813" i="1"/>
  <c r="W3813" i="1"/>
  <c r="V3813" i="1"/>
  <c r="X3813" i="1" s="1"/>
  <c r="Y3812" i="1"/>
  <c r="W3812" i="1"/>
  <c r="V3812" i="1"/>
  <c r="X3812" i="1" s="1"/>
  <c r="Y3811" i="1"/>
  <c r="W3811" i="1"/>
  <c r="V3811" i="1"/>
  <c r="X3811" i="1" s="1"/>
  <c r="Y3810" i="1"/>
  <c r="W3810" i="1"/>
  <c r="V3810" i="1"/>
  <c r="X3810" i="1" s="1"/>
  <c r="Y3809" i="1"/>
  <c r="W3809" i="1"/>
  <c r="V3809" i="1"/>
  <c r="X3809" i="1" s="1"/>
  <c r="Y3808" i="1"/>
  <c r="X3808" i="1"/>
  <c r="W3808" i="1"/>
  <c r="V3808" i="1"/>
  <c r="Y3807" i="1"/>
  <c r="W3807" i="1"/>
  <c r="V3807" i="1"/>
  <c r="X3807" i="1" s="1"/>
  <c r="Y3806" i="1"/>
  <c r="W3806" i="1"/>
  <c r="V3806" i="1"/>
  <c r="X3806" i="1" s="1"/>
  <c r="Y3805" i="1"/>
  <c r="W3805" i="1"/>
  <c r="V3805" i="1"/>
  <c r="X3805" i="1" s="1"/>
  <c r="Y3804" i="1"/>
  <c r="W3804" i="1"/>
  <c r="V3804" i="1"/>
  <c r="X3804" i="1" s="1"/>
  <c r="Y3803" i="1"/>
  <c r="W3803" i="1"/>
  <c r="V3803" i="1"/>
  <c r="X3803" i="1" s="1"/>
  <c r="Y3802" i="1"/>
  <c r="W3802" i="1"/>
  <c r="V3802" i="1"/>
  <c r="X3802" i="1" s="1"/>
  <c r="Y3801" i="1"/>
  <c r="W3801" i="1"/>
  <c r="V3801" i="1"/>
  <c r="X3801" i="1" s="1"/>
  <c r="Y3800" i="1"/>
  <c r="W3800" i="1"/>
  <c r="V3800" i="1"/>
  <c r="X3800" i="1" s="1"/>
  <c r="Y3799" i="1"/>
  <c r="W3799" i="1"/>
  <c r="V3799" i="1"/>
  <c r="X3799" i="1" s="1"/>
  <c r="Y3798" i="1"/>
  <c r="W3798" i="1"/>
  <c r="V3798" i="1"/>
  <c r="X3798" i="1" s="1"/>
  <c r="Y3797" i="1"/>
  <c r="W3797" i="1"/>
  <c r="V3797" i="1"/>
  <c r="X3797" i="1" s="1"/>
  <c r="Y3796" i="1"/>
  <c r="W3796" i="1"/>
  <c r="V3796" i="1"/>
  <c r="X3796" i="1" s="1"/>
  <c r="Y3795" i="1"/>
  <c r="W3795" i="1"/>
  <c r="V3795" i="1"/>
  <c r="X3795" i="1" s="1"/>
  <c r="Y3794" i="1"/>
  <c r="W3794" i="1"/>
  <c r="V3794" i="1"/>
  <c r="X3794" i="1" s="1"/>
  <c r="Y3793" i="1"/>
  <c r="W3793" i="1"/>
  <c r="V3793" i="1"/>
  <c r="X3793" i="1" s="1"/>
  <c r="Y3792" i="1"/>
  <c r="W3792" i="1"/>
  <c r="V3792" i="1"/>
  <c r="X3792" i="1" s="1"/>
  <c r="Y3791" i="1"/>
  <c r="W3791" i="1"/>
  <c r="V3791" i="1"/>
  <c r="X3791" i="1" s="1"/>
  <c r="Y3790" i="1"/>
  <c r="W3790" i="1"/>
  <c r="V3790" i="1"/>
  <c r="X3790" i="1" s="1"/>
  <c r="Y3789" i="1"/>
  <c r="W3789" i="1"/>
  <c r="V3789" i="1"/>
  <c r="X3789" i="1" s="1"/>
  <c r="Y3788" i="1"/>
  <c r="W3788" i="1"/>
  <c r="V3788" i="1"/>
  <c r="X3788" i="1" s="1"/>
  <c r="Y3787" i="1"/>
  <c r="W3787" i="1"/>
  <c r="V3787" i="1"/>
  <c r="X3787" i="1" s="1"/>
  <c r="Y3786" i="1"/>
  <c r="X3786" i="1"/>
  <c r="W3786" i="1"/>
  <c r="V3786" i="1"/>
  <c r="Y3785" i="1"/>
  <c r="W3785" i="1"/>
  <c r="V3785" i="1"/>
  <c r="X3785" i="1" s="1"/>
  <c r="Y3784" i="1"/>
  <c r="W3784" i="1"/>
  <c r="V3784" i="1"/>
  <c r="X3784" i="1" s="1"/>
  <c r="Y3783" i="1"/>
  <c r="W3783" i="1"/>
  <c r="V3783" i="1"/>
  <c r="X3783" i="1" s="1"/>
  <c r="Y3782" i="1"/>
  <c r="W3782" i="1"/>
  <c r="V3782" i="1"/>
  <c r="X3782" i="1" s="1"/>
  <c r="Y3781" i="1"/>
  <c r="W3781" i="1"/>
  <c r="V3781" i="1"/>
  <c r="X3781" i="1" s="1"/>
  <c r="Y3780" i="1"/>
  <c r="W3780" i="1"/>
  <c r="V3780" i="1"/>
  <c r="X3780" i="1" s="1"/>
  <c r="Y3779" i="1"/>
  <c r="W3779" i="1"/>
  <c r="V3779" i="1"/>
  <c r="X3779" i="1" s="1"/>
  <c r="Y3778" i="1"/>
  <c r="W3778" i="1"/>
  <c r="V3778" i="1"/>
  <c r="X3778" i="1" s="1"/>
  <c r="Y3777" i="1"/>
  <c r="X3777" i="1"/>
  <c r="W3777" i="1"/>
  <c r="V3777" i="1"/>
  <c r="Y3776" i="1"/>
  <c r="W3776" i="1"/>
  <c r="V3776" i="1"/>
  <c r="X3776" i="1" s="1"/>
  <c r="Y3775" i="1"/>
  <c r="W3775" i="1"/>
  <c r="V3775" i="1"/>
  <c r="X3775" i="1" s="1"/>
  <c r="Y3774" i="1"/>
  <c r="W3774" i="1"/>
  <c r="V3774" i="1"/>
  <c r="X3774" i="1" s="1"/>
  <c r="Y3773" i="1"/>
  <c r="W3773" i="1"/>
  <c r="V3773" i="1"/>
  <c r="X3773" i="1" s="1"/>
  <c r="Y3772" i="1"/>
  <c r="W3772" i="1"/>
  <c r="V3772" i="1"/>
  <c r="X3772" i="1" s="1"/>
  <c r="Y3771" i="1"/>
  <c r="W3771" i="1"/>
  <c r="V3771" i="1"/>
  <c r="X3771" i="1" s="1"/>
  <c r="Y3770" i="1"/>
  <c r="W3770" i="1"/>
  <c r="V3770" i="1"/>
  <c r="X3770" i="1" s="1"/>
  <c r="Y3769" i="1"/>
  <c r="W3769" i="1"/>
  <c r="V3769" i="1"/>
  <c r="X3769" i="1" s="1"/>
  <c r="Y3768" i="1"/>
  <c r="W3768" i="1"/>
  <c r="V3768" i="1"/>
  <c r="X3768" i="1" s="1"/>
  <c r="Y3767" i="1"/>
  <c r="W3767" i="1"/>
  <c r="V3767" i="1"/>
  <c r="X3767" i="1" s="1"/>
  <c r="Y3766" i="1"/>
  <c r="W3766" i="1"/>
  <c r="V3766" i="1"/>
  <c r="X3766" i="1" s="1"/>
  <c r="Y3765" i="1"/>
  <c r="W3765" i="1"/>
  <c r="V3765" i="1"/>
  <c r="X3765" i="1" s="1"/>
  <c r="Y3764" i="1"/>
  <c r="W3764" i="1"/>
  <c r="V3764" i="1"/>
  <c r="X3764" i="1" s="1"/>
  <c r="Y3763" i="1"/>
  <c r="X3763" i="1"/>
  <c r="W3763" i="1"/>
  <c r="V3763" i="1"/>
  <c r="Y3762" i="1"/>
  <c r="W3762" i="1"/>
  <c r="V3762" i="1"/>
  <c r="X3762" i="1" s="1"/>
  <c r="Y3761" i="1"/>
  <c r="W3761" i="1"/>
  <c r="V3761" i="1"/>
  <c r="X3761" i="1" s="1"/>
  <c r="Y3760" i="1"/>
  <c r="W3760" i="1"/>
  <c r="V3760" i="1"/>
  <c r="X3760" i="1" s="1"/>
  <c r="Y3759" i="1"/>
  <c r="W3759" i="1"/>
  <c r="V3759" i="1"/>
  <c r="X3759" i="1" s="1"/>
  <c r="Y3758" i="1"/>
  <c r="W3758" i="1"/>
  <c r="V3758" i="1"/>
  <c r="X3758" i="1" s="1"/>
  <c r="Y3757" i="1"/>
  <c r="W3757" i="1"/>
  <c r="V3757" i="1"/>
  <c r="X3757" i="1" s="1"/>
  <c r="Y3756" i="1"/>
  <c r="W3756" i="1"/>
  <c r="V3756" i="1"/>
  <c r="X3756" i="1" s="1"/>
  <c r="Y3755" i="1"/>
  <c r="W3755" i="1"/>
  <c r="V3755" i="1"/>
  <c r="X3755" i="1" s="1"/>
  <c r="Y3754" i="1"/>
  <c r="W3754" i="1"/>
  <c r="V3754" i="1"/>
  <c r="X3754" i="1" s="1"/>
  <c r="Y3753" i="1"/>
  <c r="W3753" i="1"/>
  <c r="V3753" i="1"/>
  <c r="X3753" i="1" s="1"/>
  <c r="Y3752" i="1"/>
  <c r="W3752" i="1"/>
  <c r="V3752" i="1"/>
  <c r="X3752" i="1" s="1"/>
  <c r="Y3751" i="1"/>
  <c r="X3751" i="1"/>
  <c r="W3751" i="1"/>
  <c r="V3751" i="1"/>
  <c r="Y3750" i="1"/>
  <c r="W3750" i="1"/>
  <c r="V3750" i="1"/>
  <c r="X3750" i="1" s="1"/>
  <c r="Y3749" i="1"/>
  <c r="W3749" i="1"/>
  <c r="V3749" i="1"/>
  <c r="X3749" i="1" s="1"/>
  <c r="Y3748" i="1"/>
  <c r="W3748" i="1"/>
  <c r="V3748" i="1"/>
  <c r="X3748" i="1" s="1"/>
  <c r="Y3747" i="1"/>
  <c r="W3747" i="1"/>
  <c r="V3747" i="1"/>
  <c r="X3747" i="1" s="1"/>
  <c r="Y3746" i="1"/>
  <c r="W3746" i="1"/>
  <c r="V3746" i="1"/>
  <c r="X3746" i="1" s="1"/>
  <c r="Y3745" i="1"/>
  <c r="W3745" i="1"/>
  <c r="V3745" i="1"/>
  <c r="X3745" i="1" s="1"/>
  <c r="Y3744" i="1"/>
  <c r="X3744" i="1"/>
  <c r="W3744" i="1"/>
  <c r="V3744" i="1"/>
  <c r="Y3743" i="1"/>
  <c r="W3743" i="1"/>
  <c r="V3743" i="1"/>
  <c r="X3743" i="1" s="1"/>
  <c r="Y3742" i="1"/>
  <c r="W3742" i="1"/>
  <c r="V3742" i="1"/>
  <c r="X3742" i="1" s="1"/>
  <c r="Y3741" i="1"/>
  <c r="W3741" i="1"/>
  <c r="V3741" i="1"/>
  <c r="X3741" i="1" s="1"/>
  <c r="Y3740" i="1"/>
  <c r="W3740" i="1"/>
  <c r="V3740" i="1"/>
  <c r="X3740" i="1" s="1"/>
  <c r="Y3739" i="1"/>
  <c r="W3739" i="1"/>
  <c r="V3739" i="1"/>
  <c r="X3739" i="1" s="1"/>
  <c r="Y3738" i="1"/>
  <c r="W3738" i="1"/>
  <c r="V3738" i="1"/>
  <c r="X3738" i="1" s="1"/>
  <c r="Y3737" i="1"/>
  <c r="W3737" i="1"/>
  <c r="V3737" i="1"/>
  <c r="X3737" i="1" s="1"/>
  <c r="Y3736" i="1"/>
  <c r="W3736" i="1"/>
  <c r="V3736" i="1"/>
  <c r="X3736" i="1" s="1"/>
  <c r="Y3735" i="1"/>
  <c r="W3735" i="1"/>
  <c r="V3735" i="1"/>
  <c r="X3735" i="1" s="1"/>
  <c r="Y3734" i="1"/>
  <c r="W3734" i="1"/>
  <c r="V3734" i="1"/>
  <c r="X3734" i="1" s="1"/>
  <c r="Y3733" i="1"/>
  <c r="X3733" i="1"/>
  <c r="W3733" i="1"/>
  <c r="V3733" i="1"/>
  <c r="Y3732" i="1"/>
  <c r="W3732" i="1"/>
  <c r="V3732" i="1"/>
  <c r="X3732" i="1" s="1"/>
  <c r="Y3731" i="1"/>
  <c r="W3731" i="1"/>
  <c r="V3731" i="1"/>
  <c r="X3731" i="1" s="1"/>
  <c r="Y3730" i="1"/>
  <c r="W3730" i="1"/>
  <c r="V3730" i="1"/>
  <c r="X3730" i="1" s="1"/>
  <c r="Y3729" i="1"/>
  <c r="W3729" i="1"/>
  <c r="V3729" i="1"/>
  <c r="X3729" i="1" s="1"/>
  <c r="Y3728" i="1"/>
  <c r="W3728" i="1"/>
  <c r="V3728" i="1"/>
  <c r="X3728" i="1" s="1"/>
  <c r="Y3727" i="1"/>
  <c r="X3727" i="1"/>
  <c r="W3727" i="1"/>
  <c r="V3727" i="1"/>
  <c r="Y3726" i="1"/>
  <c r="W3726" i="1"/>
  <c r="V3726" i="1"/>
  <c r="X3726" i="1" s="1"/>
  <c r="Y3725" i="1"/>
  <c r="W3725" i="1"/>
  <c r="V3725" i="1"/>
  <c r="X3725" i="1" s="1"/>
  <c r="Y3724" i="1"/>
  <c r="W3724" i="1"/>
  <c r="V3724" i="1"/>
  <c r="X3724" i="1" s="1"/>
  <c r="Y3723" i="1"/>
  <c r="W3723" i="1"/>
  <c r="V3723" i="1"/>
  <c r="X3723" i="1" s="1"/>
  <c r="Y3722" i="1"/>
  <c r="W3722" i="1"/>
  <c r="V3722" i="1"/>
  <c r="X3722" i="1" s="1"/>
  <c r="Y3721" i="1"/>
  <c r="W3721" i="1"/>
  <c r="V3721" i="1"/>
  <c r="X3721" i="1" s="1"/>
  <c r="Y3720" i="1"/>
  <c r="W3720" i="1"/>
  <c r="V3720" i="1"/>
  <c r="X3720" i="1" s="1"/>
  <c r="Y3719" i="1"/>
  <c r="W3719" i="1"/>
  <c r="V3719" i="1"/>
  <c r="X3719" i="1" s="1"/>
  <c r="Y3718" i="1"/>
  <c r="W3718" i="1"/>
  <c r="V3718" i="1"/>
  <c r="X3718" i="1" s="1"/>
  <c r="Y3717" i="1"/>
  <c r="W3717" i="1"/>
  <c r="V3717" i="1"/>
  <c r="X3717" i="1" s="1"/>
  <c r="Y3716" i="1"/>
  <c r="W3716" i="1"/>
  <c r="V3716" i="1"/>
  <c r="X3716" i="1" s="1"/>
  <c r="Y3715" i="1"/>
  <c r="W3715" i="1"/>
  <c r="V3715" i="1"/>
  <c r="X3715" i="1" s="1"/>
  <c r="Y3714" i="1"/>
  <c r="W3714" i="1"/>
  <c r="V3714" i="1"/>
  <c r="X3714" i="1" s="1"/>
  <c r="Y3713" i="1"/>
  <c r="W3713" i="1"/>
  <c r="V3713" i="1"/>
  <c r="X3713" i="1" s="1"/>
  <c r="Y3712" i="1"/>
  <c r="W3712" i="1"/>
  <c r="V3712" i="1"/>
  <c r="X3712" i="1" s="1"/>
  <c r="Y3711" i="1"/>
  <c r="W3711" i="1"/>
  <c r="V3711" i="1"/>
  <c r="X3711" i="1" s="1"/>
  <c r="Y3710" i="1"/>
  <c r="W3710" i="1"/>
  <c r="V3710" i="1"/>
  <c r="X3710" i="1" s="1"/>
  <c r="Y3709" i="1"/>
  <c r="X3709" i="1"/>
  <c r="W3709" i="1"/>
  <c r="V3709" i="1"/>
  <c r="Y3708" i="1"/>
  <c r="W3708" i="1"/>
  <c r="V3708" i="1"/>
  <c r="X3708" i="1" s="1"/>
  <c r="Y3707" i="1"/>
  <c r="W3707" i="1"/>
  <c r="V3707" i="1"/>
  <c r="X3707" i="1" s="1"/>
  <c r="Y3706" i="1"/>
  <c r="W3706" i="1"/>
  <c r="V3706" i="1"/>
  <c r="X3706" i="1" s="1"/>
  <c r="Y3705" i="1"/>
  <c r="W3705" i="1"/>
  <c r="V3705" i="1"/>
  <c r="X3705" i="1" s="1"/>
  <c r="Y3704" i="1"/>
  <c r="W3704" i="1"/>
  <c r="V3704" i="1"/>
  <c r="X3704" i="1" s="1"/>
  <c r="Y3703" i="1"/>
  <c r="W3703" i="1"/>
  <c r="V3703" i="1"/>
  <c r="X3703" i="1" s="1"/>
  <c r="Y3702" i="1"/>
  <c r="W3702" i="1"/>
  <c r="V3702" i="1"/>
  <c r="X3702" i="1" s="1"/>
  <c r="Y3701" i="1"/>
  <c r="W3701" i="1"/>
  <c r="V3701" i="1"/>
  <c r="X3701" i="1" s="1"/>
  <c r="Y3700" i="1"/>
  <c r="W3700" i="1"/>
  <c r="V3700" i="1"/>
  <c r="X3700" i="1" s="1"/>
  <c r="Y3699" i="1"/>
  <c r="W3699" i="1"/>
  <c r="V3699" i="1"/>
  <c r="X3699" i="1" s="1"/>
  <c r="Y3698" i="1"/>
  <c r="W3698" i="1"/>
  <c r="V3698" i="1"/>
  <c r="X3698" i="1" s="1"/>
  <c r="Y3697" i="1"/>
  <c r="W3697" i="1"/>
  <c r="V3697" i="1"/>
  <c r="X3697" i="1" s="1"/>
  <c r="Y3696" i="1"/>
  <c r="W3696" i="1"/>
  <c r="V3696" i="1"/>
  <c r="X3696" i="1" s="1"/>
  <c r="Y3695" i="1"/>
  <c r="W3695" i="1"/>
  <c r="V3695" i="1"/>
  <c r="X3695" i="1" s="1"/>
  <c r="Y3694" i="1"/>
  <c r="W3694" i="1"/>
  <c r="V3694" i="1"/>
  <c r="X3694" i="1" s="1"/>
  <c r="Y3693" i="1"/>
  <c r="W3693" i="1"/>
  <c r="V3693" i="1"/>
  <c r="X3693" i="1" s="1"/>
  <c r="Y3692" i="1"/>
  <c r="W3692" i="1"/>
  <c r="V3692" i="1"/>
  <c r="X3692" i="1" s="1"/>
  <c r="Y3691" i="1"/>
  <c r="W3691" i="1"/>
  <c r="V3691" i="1"/>
  <c r="X3691" i="1" s="1"/>
  <c r="Y3690" i="1"/>
  <c r="W3690" i="1"/>
  <c r="V3690" i="1"/>
  <c r="X3690" i="1" s="1"/>
  <c r="Y3689" i="1"/>
  <c r="W3689" i="1"/>
  <c r="V3689" i="1"/>
  <c r="X3689" i="1" s="1"/>
  <c r="Y3688" i="1"/>
  <c r="W3688" i="1"/>
  <c r="V3688" i="1"/>
  <c r="X3688" i="1" s="1"/>
  <c r="Y3687" i="1"/>
  <c r="W3687" i="1"/>
  <c r="V3687" i="1"/>
  <c r="X3687" i="1" s="1"/>
  <c r="Y3686" i="1"/>
  <c r="X3686" i="1"/>
  <c r="W3686" i="1"/>
  <c r="V3686" i="1"/>
  <c r="Y3685" i="1"/>
  <c r="W3685" i="1"/>
  <c r="V3685" i="1"/>
  <c r="X3685" i="1" s="1"/>
  <c r="Y3684" i="1"/>
  <c r="X3684" i="1"/>
  <c r="W3684" i="1"/>
  <c r="V3684" i="1"/>
  <c r="Y3683" i="1"/>
  <c r="W3683" i="1"/>
  <c r="V3683" i="1"/>
  <c r="X3683" i="1" s="1"/>
  <c r="Y3682" i="1"/>
  <c r="W3682" i="1"/>
  <c r="V3682" i="1"/>
  <c r="X3682" i="1" s="1"/>
  <c r="Y3681" i="1"/>
  <c r="X3681" i="1"/>
  <c r="W3681" i="1"/>
  <c r="V3681" i="1"/>
  <c r="Y3680" i="1"/>
  <c r="W3680" i="1"/>
  <c r="V3680" i="1"/>
  <c r="X3680" i="1" s="1"/>
  <c r="Y3679" i="1"/>
  <c r="W3679" i="1"/>
  <c r="V3679" i="1"/>
  <c r="X3679" i="1" s="1"/>
  <c r="Y3678" i="1"/>
  <c r="W3678" i="1"/>
  <c r="V3678" i="1"/>
  <c r="X3678" i="1" s="1"/>
  <c r="Y3677" i="1"/>
  <c r="X3677" i="1"/>
  <c r="W3677" i="1"/>
  <c r="V3677" i="1"/>
  <c r="Y3676" i="1"/>
  <c r="W3676" i="1"/>
  <c r="V3676" i="1"/>
  <c r="X3676" i="1" s="1"/>
  <c r="Y3675" i="1"/>
  <c r="W3675" i="1"/>
  <c r="V3675" i="1"/>
  <c r="X3675" i="1" s="1"/>
  <c r="Y3674" i="1"/>
  <c r="W3674" i="1"/>
  <c r="V3674" i="1"/>
  <c r="X3674" i="1" s="1"/>
  <c r="Y3673" i="1"/>
  <c r="W3673" i="1"/>
  <c r="V3673" i="1"/>
  <c r="X3673" i="1" s="1"/>
  <c r="Y3672" i="1"/>
  <c r="W3672" i="1"/>
  <c r="V3672" i="1"/>
  <c r="X3672" i="1" s="1"/>
  <c r="Y3671" i="1"/>
  <c r="W3671" i="1"/>
  <c r="V3671" i="1"/>
  <c r="X3671" i="1" s="1"/>
  <c r="Y3670" i="1"/>
  <c r="W3670" i="1"/>
  <c r="V3670" i="1"/>
  <c r="X3670" i="1" s="1"/>
  <c r="Y3669" i="1"/>
  <c r="W3669" i="1"/>
  <c r="V3669" i="1"/>
  <c r="X3669" i="1" s="1"/>
  <c r="Y3668" i="1"/>
  <c r="X3668" i="1"/>
  <c r="W3668" i="1"/>
  <c r="V3668" i="1"/>
  <c r="Y3667" i="1"/>
  <c r="W3667" i="1"/>
  <c r="V3667" i="1"/>
  <c r="X3667" i="1" s="1"/>
  <c r="Y3666" i="1"/>
  <c r="W3666" i="1"/>
  <c r="V3666" i="1"/>
  <c r="X3666" i="1" s="1"/>
  <c r="Y3665" i="1"/>
  <c r="W3665" i="1"/>
  <c r="V3665" i="1"/>
  <c r="X3665" i="1" s="1"/>
  <c r="Y3664" i="1"/>
  <c r="W3664" i="1"/>
  <c r="V3664" i="1"/>
  <c r="X3664" i="1" s="1"/>
  <c r="Y3663" i="1"/>
  <c r="W3663" i="1"/>
  <c r="V3663" i="1"/>
  <c r="X3663" i="1" s="1"/>
  <c r="Y3662" i="1"/>
  <c r="W3662" i="1"/>
  <c r="V3662" i="1"/>
  <c r="X3662" i="1" s="1"/>
  <c r="Y3661" i="1"/>
  <c r="W3661" i="1"/>
  <c r="V3661" i="1"/>
  <c r="X3661" i="1" s="1"/>
  <c r="Y3660" i="1"/>
  <c r="W3660" i="1"/>
  <c r="V3660" i="1"/>
  <c r="X3660" i="1" s="1"/>
  <c r="Y3659" i="1"/>
  <c r="W3659" i="1"/>
  <c r="V3659" i="1"/>
  <c r="X3659" i="1" s="1"/>
  <c r="Y3658" i="1"/>
  <c r="W3658" i="1"/>
  <c r="V3658" i="1"/>
  <c r="X3658" i="1" s="1"/>
  <c r="Y3657" i="1"/>
  <c r="W3657" i="1"/>
  <c r="V3657" i="1"/>
  <c r="X3657" i="1" s="1"/>
  <c r="Y3656" i="1"/>
  <c r="W3656" i="1"/>
  <c r="V3656" i="1"/>
  <c r="X3656" i="1" s="1"/>
  <c r="Y3655" i="1"/>
  <c r="W3655" i="1"/>
  <c r="V3655" i="1"/>
  <c r="X3655" i="1" s="1"/>
  <c r="Y3654" i="1"/>
  <c r="W3654" i="1"/>
  <c r="V3654" i="1"/>
  <c r="X3654" i="1" s="1"/>
  <c r="Y3653" i="1"/>
  <c r="W3653" i="1"/>
  <c r="V3653" i="1"/>
  <c r="X3653" i="1" s="1"/>
  <c r="Y3652" i="1"/>
  <c r="W3652" i="1"/>
  <c r="V3652" i="1"/>
  <c r="X3652" i="1" s="1"/>
  <c r="Y3651" i="1"/>
  <c r="W3651" i="1"/>
  <c r="V3651" i="1"/>
  <c r="X3651" i="1" s="1"/>
  <c r="Y3650" i="1"/>
  <c r="W3650" i="1"/>
  <c r="V3650" i="1"/>
  <c r="X3650" i="1" s="1"/>
  <c r="Y3649" i="1"/>
  <c r="W3649" i="1"/>
  <c r="V3649" i="1"/>
  <c r="X3649" i="1" s="1"/>
  <c r="Y3648" i="1"/>
  <c r="W3648" i="1"/>
  <c r="V3648" i="1"/>
  <c r="X3648" i="1" s="1"/>
  <c r="Y3647" i="1"/>
  <c r="W3647" i="1"/>
  <c r="V3647" i="1"/>
  <c r="X3647" i="1" s="1"/>
  <c r="Y3646" i="1"/>
  <c r="X3646" i="1"/>
  <c r="W3646" i="1"/>
  <c r="V3646" i="1"/>
  <c r="Y3645" i="1"/>
  <c r="W3645" i="1"/>
  <c r="V3645" i="1"/>
  <c r="X3645" i="1" s="1"/>
  <c r="Y3644" i="1"/>
  <c r="W3644" i="1"/>
  <c r="V3644" i="1"/>
  <c r="X3644" i="1" s="1"/>
  <c r="Y3643" i="1"/>
  <c r="W3643" i="1"/>
  <c r="V3643" i="1"/>
  <c r="X3643" i="1" s="1"/>
  <c r="Y3642" i="1"/>
  <c r="W3642" i="1"/>
  <c r="V3642" i="1"/>
  <c r="X3642" i="1" s="1"/>
  <c r="Y3641" i="1"/>
  <c r="W3641" i="1"/>
  <c r="V3641" i="1"/>
  <c r="X3641" i="1" s="1"/>
  <c r="Y3640" i="1"/>
  <c r="W3640" i="1"/>
  <c r="V3640" i="1"/>
  <c r="X3640" i="1" s="1"/>
  <c r="Y3639" i="1"/>
  <c r="W3639" i="1"/>
  <c r="V3639" i="1"/>
  <c r="X3639" i="1" s="1"/>
  <c r="Y3638" i="1"/>
  <c r="W3638" i="1"/>
  <c r="V3638" i="1"/>
  <c r="X3638" i="1" s="1"/>
  <c r="Y3637" i="1"/>
  <c r="W3637" i="1"/>
  <c r="V3637" i="1"/>
  <c r="X3637" i="1" s="1"/>
  <c r="Y3636" i="1"/>
  <c r="W3636" i="1"/>
  <c r="V3636" i="1"/>
  <c r="X3636" i="1" s="1"/>
  <c r="Y3635" i="1"/>
  <c r="W3635" i="1"/>
  <c r="V3635" i="1"/>
  <c r="X3635" i="1" s="1"/>
  <c r="Y3634" i="1"/>
  <c r="X3634" i="1"/>
  <c r="W3634" i="1"/>
  <c r="V3634" i="1"/>
  <c r="Y3633" i="1"/>
  <c r="W3633" i="1"/>
  <c r="V3633" i="1"/>
  <c r="X3633" i="1" s="1"/>
  <c r="Y3632" i="1"/>
  <c r="W3632" i="1"/>
  <c r="V3632" i="1"/>
  <c r="X3632" i="1" s="1"/>
  <c r="Y3631" i="1"/>
  <c r="W3631" i="1"/>
  <c r="V3631" i="1"/>
  <c r="X3631" i="1" s="1"/>
  <c r="Y3630" i="1"/>
  <c r="W3630" i="1"/>
  <c r="V3630" i="1"/>
  <c r="X3630" i="1" s="1"/>
  <c r="Y3629" i="1"/>
  <c r="W3629" i="1"/>
  <c r="V3629" i="1"/>
  <c r="X3629" i="1" s="1"/>
  <c r="Y3628" i="1"/>
  <c r="W3628" i="1"/>
  <c r="V3628" i="1"/>
  <c r="X3628" i="1" s="1"/>
  <c r="Y3627" i="1"/>
  <c r="W3627" i="1"/>
  <c r="V3627" i="1"/>
  <c r="X3627" i="1" s="1"/>
  <c r="Y3626" i="1"/>
  <c r="W3626" i="1"/>
  <c r="V3626" i="1"/>
  <c r="X3626" i="1" s="1"/>
  <c r="Y3625" i="1"/>
  <c r="W3625" i="1"/>
  <c r="V3625" i="1"/>
  <c r="X3625" i="1" s="1"/>
  <c r="Y3624" i="1"/>
  <c r="W3624" i="1"/>
  <c r="V3624" i="1"/>
  <c r="X3624" i="1" s="1"/>
  <c r="Y3623" i="1"/>
  <c r="W3623" i="1"/>
  <c r="V3623" i="1"/>
  <c r="X3623" i="1" s="1"/>
  <c r="Y3622" i="1"/>
  <c r="W3622" i="1"/>
  <c r="V3622" i="1"/>
  <c r="X3622" i="1" s="1"/>
  <c r="Y3621" i="1"/>
  <c r="W3621" i="1"/>
  <c r="V3621" i="1"/>
  <c r="X3621" i="1" s="1"/>
  <c r="Y3620" i="1"/>
  <c r="W3620" i="1"/>
  <c r="V3620" i="1"/>
  <c r="X3620" i="1" s="1"/>
  <c r="Y3619" i="1"/>
  <c r="W3619" i="1"/>
  <c r="V3619" i="1"/>
  <c r="X3619" i="1" s="1"/>
  <c r="Y3618" i="1"/>
  <c r="W3618" i="1"/>
  <c r="V3618" i="1"/>
  <c r="X3618" i="1" s="1"/>
  <c r="Y3617" i="1"/>
  <c r="W3617" i="1"/>
  <c r="V3617" i="1"/>
  <c r="X3617" i="1" s="1"/>
  <c r="Y3616" i="1"/>
  <c r="W3616" i="1"/>
  <c r="V3616" i="1"/>
  <c r="X3616" i="1" s="1"/>
  <c r="Y3615" i="1"/>
  <c r="W3615" i="1"/>
  <c r="V3615" i="1"/>
  <c r="X3615" i="1" s="1"/>
  <c r="Y3614" i="1"/>
  <c r="W3614" i="1"/>
  <c r="V3614" i="1"/>
  <c r="X3614" i="1" s="1"/>
  <c r="Y3613" i="1"/>
  <c r="W3613" i="1"/>
  <c r="V3613" i="1"/>
  <c r="X3613" i="1" s="1"/>
  <c r="Y3612" i="1"/>
  <c r="W3612" i="1"/>
  <c r="V3612" i="1"/>
  <c r="X3612" i="1" s="1"/>
  <c r="Y3611" i="1"/>
  <c r="W3611" i="1"/>
  <c r="V3611" i="1"/>
  <c r="X3611" i="1" s="1"/>
  <c r="Y3610" i="1"/>
  <c r="W3610" i="1"/>
  <c r="V3610" i="1"/>
  <c r="X3610" i="1" s="1"/>
  <c r="Y3609" i="1"/>
  <c r="W3609" i="1"/>
  <c r="V3609" i="1"/>
  <c r="X3609" i="1" s="1"/>
  <c r="Y3608" i="1"/>
  <c r="W3608" i="1"/>
  <c r="V3608" i="1"/>
  <c r="X3608" i="1" s="1"/>
  <c r="Y3607" i="1"/>
  <c r="W3607" i="1"/>
  <c r="V3607" i="1"/>
  <c r="X3607" i="1" s="1"/>
  <c r="Y3606" i="1"/>
  <c r="W3606" i="1"/>
  <c r="V3606" i="1"/>
  <c r="X3606" i="1" s="1"/>
  <c r="Y3605" i="1"/>
  <c r="W3605" i="1"/>
  <c r="V3605" i="1"/>
  <c r="X3605" i="1" s="1"/>
  <c r="Y3604" i="1"/>
  <c r="W3604" i="1"/>
  <c r="V3604" i="1"/>
  <c r="X3604" i="1" s="1"/>
  <c r="Y3603" i="1"/>
  <c r="W3603" i="1"/>
  <c r="V3603" i="1"/>
  <c r="X3603" i="1" s="1"/>
  <c r="Y3602" i="1"/>
  <c r="W3602" i="1"/>
  <c r="V3602" i="1"/>
  <c r="X3602" i="1" s="1"/>
  <c r="Y3601" i="1"/>
  <c r="W3601" i="1"/>
  <c r="V3601" i="1"/>
  <c r="X3601" i="1" s="1"/>
  <c r="Y3600" i="1"/>
  <c r="W3600" i="1"/>
  <c r="V3600" i="1"/>
  <c r="X3600" i="1" s="1"/>
  <c r="Y3599" i="1"/>
  <c r="W3599" i="1"/>
  <c r="V3599" i="1"/>
  <c r="X3599" i="1" s="1"/>
  <c r="Y3598" i="1"/>
  <c r="W3598" i="1"/>
  <c r="V3598" i="1"/>
  <c r="X3598" i="1" s="1"/>
  <c r="Y3597" i="1"/>
  <c r="W3597" i="1"/>
  <c r="V3597" i="1"/>
  <c r="X3597" i="1" s="1"/>
  <c r="Y3596" i="1"/>
  <c r="W3596" i="1"/>
  <c r="V3596" i="1"/>
  <c r="X3596" i="1" s="1"/>
  <c r="Y3595" i="1"/>
  <c r="W3595" i="1"/>
  <c r="V3595" i="1"/>
  <c r="X3595" i="1" s="1"/>
  <c r="Y3594" i="1"/>
  <c r="W3594" i="1"/>
  <c r="V3594" i="1"/>
  <c r="X3594" i="1" s="1"/>
  <c r="Y3593" i="1"/>
  <c r="W3593" i="1"/>
  <c r="V3593" i="1"/>
  <c r="X3593" i="1" s="1"/>
  <c r="Y3592" i="1"/>
  <c r="W3592" i="1"/>
  <c r="V3592" i="1"/>
  <c r="X3592" i="1" s="1"/>
  <c r="Y3591" i="1"/>
  <c r="W3591" i="1"/>
  <c r="V3591" i="1"/>
  <c r="X3591" i="1" s="1"/>
  <c r="Y3590" i="1"/>
  <c r="W3590" i="1"/>
  <c r="V3590" i="1"/>
  <c r="X3590" i="1" s="1"/>
  <c r="Y3589" i="1"/>
  <c r="W3589" i="1"/>
  <c r="V3589" i="1"/>
  <c r="X3589" i="1" s="1"/>
  <c r="Y3588" i="1"/>
  <c r="X3588" i="1"/>
  <c r="W3588" i="1"/>
  <c r="V3588" i="1"/>
  <c r="Y3587" i="1"/>
  <c r="W3587" i="1"/>
  <c r="V3587" i="1"/>
  <c r="X3587" i="1" s="1"/>
  <c r="Y3586" i="1"/>
  <c r="W3586" i="1"/>
  <c r="V3586" i="1"/>
  <c r="X3586" i="1" s="1"/>
  <c r="Y3585" i="1"/>
  <c r="W3585" i="1"/>
  <c r="V3585" i="1"/>
  <c r="X3585" i="1" s="1"/>
  <c r="Y3584" i="1"/>
  <c r="W3584" i="1"/>
  <c r="V3584" i="1"/>
  <c r="X3584" i="1" s="1"/>
  <c r="Y3583" i="1"/>
  <c r="W3583" i="1"/>
  <c r="V3583" i="1"/>
  <c r="X3583" i="1" s="1"/>
  <c r="Y3582" i="1"/>
  <c r="W3582" i="1"/>
  <c r="V3582" i="1"/>
  <c r="X3582" i="1" s="1"/>
  <c r="Y3581" i="1"/>
  <c r="W3581" i="1"/>
  <c r="V3581" i="1"/>
  <c r="X3581" i="1" s="1"/>
  <c r="Y3580" i="1"/>
  <c r="W3580" i="1"/>
  <c r="V3580" i="1"/>
  <c r="X3580" i="1" s="1"/>
  <c r="Y3579" i="1"/>
  <c r="X3579" i="1"/>
  <c r="W3579" i="1"/>
  <c r="V3579" i="1"/>
  <c r="Y3578" i="1"/>
  <c r="W3578" i="1"/>
  <c r="V3578" i="1"/>
  <c r="X3578" i="1" s="1"/>
  <c r="Y3577" i="1"/>
  <c r="W3577" i="1"/>
  <c r="V3577" i="1"/>
  <c r="X3577" i="1" s="1"/>
  <c r="Y3576" i="1"/>
  <c r="W3576" i="1"/>
  <c r="V3576" i="1"/>
  <c r="X3576" i="1" s="1"/>
  <c r="Y3575" i="1"/>
  <c r="W3575" i="1"/>
  <c r="V3575" i="1"/>
  <c r="X3575" i="1" s="1"/>
  <c r="Y3574" i="1"/>
  <c r="W3574" i="1"/>
  <c r="V3574" i="1"/>
  <c r="X3574" i="1" s="1"/>
  <c r="Y3573" i="1"/>
  <c r="W3573" i="1"/>
  <c r="V3573" i="1"/>
  <c r="X3573" i="1" s="1"/>
  <c r="Y3572" i="1"/>
  <c r="W3572" i="1"/>
  <c r="V3572" i="1"/>
  <c r="X3572" i="1" s="1"/>
  <c r="Y3571" i="1"/>
  <c r="W3571" i="1"/>
  <c r="V3571" i="1"/>
  <c r="X3571" i="1" s="1"/>
  <c r="Y3570" i="1"/>
  <c r="W3570" i="1"/>
  <c r="V3570" i="1"/>
  <c r="X3570" i="1" s="1"/>
  <c r="Y3569" i="1"/>
  <c r="W3569" i="1"/>
  <c r="V3569" i="1"/>
  <c r="X3569" i="1" s="1"/>
  <c r="Y3568" i="1"/>
  <c r="W3568" i="1"/>
  <c r="V3568" i="1"/>
  <c r="X3568" i="1" s="1"/>
  <c r="Y3567" i="1"/>
  <c r="W3567" i="1"/>
  <c r="V3567" i="1"/>
  <c r="X3567" i="1" s="1"/>
  <c r="Y3566" i="1"/>
  <c r="W3566" i="1"/>
  <c r="V3566" i="1"/>
  <c r="X3566" i="1" s="1"/>
  <c r="Y3565" i="1"/>
  <c r="W3565" i="1"/>
  <c r="V3565" i="1"/>
  <c r="X3565" i="1" s="1"/>
  <c r="Y3564" i="1"/>
  <c r="W3564" i="1"/>
  <c r="V3564" i="1"/>
  <c r="X3564" i="1" s="1"/>
  <c r="Y3563" i="1"/>
  <c r="W3563" i="1"/>
  <c r="V3563" i="1"/>
  <c r="X3563" i="1" s="1"/>
  <c r="Y3562" i="1"/>
  <c r="W3562" i="1"/>
  <c r="V3562" i="1"/>
  <c r="X3562" i="1" s="1"/>
  <c r="Y3561" i="1"/>
  <c r="X3561" i="1"/>
  <c r="W3561" i="1"/>
  <c r="V3561" i="1"/>
  <c r="Y3560" i="1"/>
  <c r="W3560" i="1"/>
  <c r="V3560" i="1"/>
  <c r="X3560" i="1" s="1"/>
  <c r="Y3559" i="1"/>
  <c r="W3559" i="1"/>
  <c r="V3559" i="1"/>
  <c r="X3559" i="1" s="1"/>
  <c r="Y3558" i="1"/>
  <c r="W3558" i="1"/>
  <c r="V3558" i="1"/>
  <c r="X3558" i="1" s="1"/>
  <c r="Y3557" i="1"/>
  <c r="W3557" i="1"/>
  <c r="V3557" i="1"/>
  <c r="X3557" i="1" s="1"/>
  <c r="Y3556" i="1"/>
  <c r="W3556" i="1"/>
  <c r="V3556" i="1"/>
  <c r="X3556" i="1" s="1"/>
  <c r="Y3555" i="1"/>
  <c r="W3555" i="1"/>
  <c r="V3555" i="1"/>
  <c r="X3555" i="1" s="1"/>
  <c r="Y3554" i="1"/>
  <c r="W3554" i="1"/>
  <c r="V3554" i="1"/>
  <c r="X3554" i="1" s="1"/>
  <c r="Y3553" i="1"/>
  <c r="W3553" i="1"/>
  <c r="V3553" i="1"/>
  <c r="X3553" i="1" s="1"/>
  <c r="Y3552" i="1"/>
  <c r="W3552" i="1"/>
  <c r="V3552" i="1"/>
  <c r="X3552" i="1" s="1"/>
  <c r="Y3551" i="1"/>
  <c r="W3551" i="1"/>
  <c r="V3551" i="1"/>
  <c r="X3551" i="1" s="1"/>
  <c r="Y3550" i="1"/>
  <c r="W3550" i="1"/>
  <c r="V3550" i="1"/>
  <c r="X3550" i="1" s="1"/>
  <c r="Y3549" i="1"/>
  <c r="W3549" i="1"/>
  <c r="V3549" i="1"/>
  <c r="X3549" i="1" s="1"/>
  <c r="Y3548" i="1"/>
  <c r="W3548" i="1"/>
  <c r="V3548" i="1"/>
  <c r="X3548" i="1" s="1"/>
  <c r="Y3547" i="1"/>
  <c r="W3547" i="1"/>
  <c r="V3547" i="1"/>
  <c r="X3547" i="1" s="1"/>
  <c r="Y3546" i="1"/>
  <c r="W3546" i="1"/>
  <c r="V3546" i="1"/>
  <c r="X3546" i="1" s="1"/>
  <c r="Y3545" i="1"/>
  <c r="W3545" i="1"/>
  <c r="V3545" i="1"/>
  <c r="X3545" i="1" s="1"/>
  <c r="Y3544" i="1"/>
  <c r="W3544" i="1"/>
  <c r="V3544" i="1"/>
  <c r="X3544" i="1" s="1"/>
  <c r="Y3543" i="1"/>
  <c r="W3543" i="1"/>
  <c r="V3543" i="1"/>
  <c r="X3543" i="1" s="1"/>
  <c r="Y3542" i="1"/>
  <c r="W3542" i="1"/>
  <c r="V3542" i="1"/>
  <c r="X3542" i="1" s="1"/>
  <c r="Y3541" i="1"/>
  <c r="W3541" i="1"/>
  <c r="V3541" i="1"/>
  <c r="X3541" i="1" s="1"/>
  <c r="Y3540" i="1"/>
  <c r="W3540" i="1"/>
  <c r="V3540" i="1"/>
  <c r="X3540" i="1" s="1"/>
  <c r="Y3539" i="1"/>
  <c r="W3539" i="1"/>
  <c r="V3539" i="1"/>
  <c r="X3539" i="1" s="1"/>
  <c r="Y3538" i="1"/>
  <c r="W3538" i="1"/>
  <c r="V3538" i="1"/>
  <c r="X3538" i="1" s="1"/>
  <c r="Y3537" i="1"/>
  <c r="W3537" i="1"/>
  <c r="V3537" i="1"/>
  <c r="X3537" i="1" s="1"/>
  <c r="Y3536" i="1"/>
  <c r="W3536" i="1"/>
  <c r="V3536" i="1"/>
  <c r="X3536" i="1" s="1"/>
  <c r="Y3535" i="1"/>
  <c r="W3535" i="1"/>
  <c r="V3535" i="1"/>
  <c r="X3535" i="1" s="1"/>
  <c r="Y3534" i="1"/>
  <c r="W3534" i="1"/>
  <c r="V3534" i="1"/>
  <c r="X3534" i="1" s="1"/>
  <c r="Y3533" i="1"/>
  <c r="W3533" i="1"/>
  <c r="V3533" i="1"/>
  <c r="X3533" i="1" s="1"/>
  <c r="Y3532" i="1"/>
  <c r="W3532" i="1"/>
  <c r="V3532" i="1"/>
  <c r="X3532" i="1" s="1"/>
  <c r="Y3531" i="1"/>
  <c r="W3531" i="1"/>
  <c r="V3531" i="1"/>
  <c r="X3531" i="1" s="1"/>
  <c r="Y3530" i="1"/>
  <c r="W3530" i="1"/>
  <c r="V3530" i="1"/>
  <c r="X3530" i="1" s="1"/>
  <c r="Y3529" i="1"/>
  <c r="W3529" i="1"/>
  <c r="V3529" i="1"/>
  <c r="X3529" i="1" s="1"/>
  <c r="Y3528" i="1"/>
  <c r="W3528" i="1"/>
  <c r="V3528" i="1"/>
  <c r="X3528" i="1" s="1"/>
  <c r="Y3527" i="1"/>
  <c r="W3527" i="1"/>
  <c r="V3527" i="1"/>
  <c r="X3527" i="1" s="1"/>
  <c r="Y3526" i="1"/>
  <c r="W3526" i="1"/>
  <c r="V3526" i="1"/>
  <c r="X3526" i="1" s="1"/>
  <c r="Y3525" i="1"/>
  <c r="W3525" i="1"/>
  <c r="V3525" i="1"/>
  <c r="X3525" i="1" s="1"/>
  <c r="Y3524" i="1"/>
  <c r="W3524" i="1"/>
  <c r="V3524" i="1"/>
  <c r="X3524" i="1" s="1"/>
  <c r="Y3523" i="1"/>
  <c r="W3523" i="1"/>
  <c r="V3523" i="1"/>
  <c r="X3523" i="1" s="1"/>
  <c r="Y3522" i="1"/>
  <c r="W3522" i="1"/>
  <c r="V3522" i="1"/>
  <c r="X3522" i="1" s="1"/>
  <c r="Y3521" i="1"/>
  <c r="W3521" i="1"/>
  <c r="V3521" i="1"/>
  <c r="X3521" i="1" s="1"/>
  <c r="Y3520" i="1"/>
  <c r="W3520" i="1"/>
  <c r="V3520" i="1"/>
  <c r="X3520" i="1" s="1"/>
  <c r="Y3519" i="1"/>
  <c r="W3519" i="1"/>
  <c r="V3519" i="1"/>
  <c r="X3519" i="1" s="1"/>
  <c r="Y3518" i="1"/>
  <c r="W3518" i="1"/>
  <c r="V3518" i="1"/>
  <c r="X3518" i="1" s="1"/>
  <c r="Y3517" i="1"/>
  <c r="W3517" i="1"/>
  <c r="V3517" i="1"/>
  <c r="X3517" i="1" s="1"/>
  <c r="Y3516" i="1"/>
  <c r="W3516" i="1"/>
  <c r="V3516" i="1"/>
  <c r="X3516" i="1" s="1"/>
  <c r="Y3515" i="1"/>
  <c r="W3515" i="1"/>
  <c r="V3515" i="1"/>
  <c r="X3515" i="1" s="1"/>
  <c r="Y3514" i="1"/>
  <c r="W3514" i="1"/>
  <c r="V3514" i="1"/>
  <c r="X3514" i="1" s="1"/>
  <c r="Y3513" i="1"/>
  <c r="W3513" i="1"/>
  <c r="V3513" i="1"/>
  <c r="X3513" i="1" s="1"/>
  <c r="Y3512" i="1"/>
  <c r="W3512" i="1"/>
  <c r="V3512" i="1"/>
  <c r="X3512" i="1" s="1"/>
  <c r="Y3511" i="1"/>
  <c r="W3511" i="1"/>
  <c r="V3511" i="1"/>
  <c r="X3511" i="1" s="1"/>
  <c r="Y3510" i="1"/>
  <c r="W3510" i="1"/>
  <c r="V3510" i="1"/>
  <c r="X3510" i="1" s="1"/>
  <c r="Y3509" i="1"/>
  <c r="W3509" i="1"/>
  <c r="V3509" i="1"/>
  <c r="X3509" i="1" s="1"/>
  <c r="Y3508" i="1"/>
  <c r="W3508" i="1"/>
  <c r="V3508" i="1"/>
  <c r="X3508" i="1" s="1"/>
  <c r="Y3507" i="1"/>
  <c r="W3507" i="1"/>
  <c r="V3507" i="1"/>
  <c r="X3507" i="1" s="1"/>
  <c r="Y3506" i="1"/>
  <c r="W3506" i="1"/>
  <c r="V3506" i="1"/>
  <c r="X3506" i="1" s="1"/>
  <c r="Y3505" i="1"/>
  <c r="W3505" i="1"/>
  <c r="V3505" i="1"/>
  <c r="X3505" i="1" s="1"/>
  <c r="Y3504" i="1"/>
  <c r="W3504" i="1"/>
  <c r="V3504" i="1"/>
  <c r="X3504" i="1" s="1"/>
  <c r="Y3503" i="1"/>
  <c r="W3503" i="1"/>
  <c r="V3503" i="1"/>
  <c r="X3503" i="1" s="1"/>
  <c r="Y3502" i="1"/>
  <c r="W3502" i="1"/>
  <c r="V3502" i="1"/>
  <c r="X3502" i="1" s="1"/>
  <c r="Y3501" i="1"/>
  <c r="W3501" i="1"/>
  <c r="V3501" i="1"/>
  <c r="X3501" i="1" s="1"/>
  <c r="Y3500" i="1"/>
  <c r="W3500" i="1"/>
  <c r="V3500" i="1"/>
  <c r="X3500" i="1" s="1"/>
  <c r="Y3499" i="1"/>
  <c r="W3499" i="1"/>
  <c r="V3499" i="1"/>
  <c r="X3499" i="1" s="1"/>
  <c r="Y3498" i="1"/>
  <c r="W3498" i="1"/>
  <c r="V3498" i="1"/>
  <c r="X3498" i="1" s="1"/>
  <c r="Y3497" i="1"/>
  <c r="W3497" i="1"/>
  <c r="V3497" i="1"/>
  <c r="X3497" i="1" s="1"/>
  <c r="Y3496" i="1"/>
  <c r="W3496" i="1"/>
  <c r="V3496" i="1"/>
  <c r="X3496" i="1" s="1"/>
  <c r="Y3495" i="1"/>
  <c r="W3495" i="1"/>
  <c r="V3495" i="1"/>
  <c r="X3495" i="1" s="1"/>
  <c r="Y3494" i="1"/>
  <c r="W3494" i="1"/>
  <c r="V3494" i="1"/>
  <c r="X3494" i="1" s="1"/>
  <c r="Y3493" i="1"/>
  <c r="W3493" i="1"/>
  <c r="V3493" i="1"/>
  <c r="X3493" i="1" s="1"/>
  <c r="Y3492" i="1"/>
  <c r="W3492" i="1"/>
  <c r="V3492" i="1"/>
  <c r="X3492" i="1" s="1"/>
  <c r="Y3491" i="1"/>
  <c r="W3491" i="1"/>
  <c r="V3491" i="1"/>
  <c r="X3491" i="1" s="1"/>
  <c r="Y3490" i="1"/>
  <c r="W3490" i="1"/>
  <c r="V3490" i="1"/>
  <c r="X3490" i="1" s="1"/>
  <c r="Y3489" i="1"/>
  <c r="W3489" i="1"/>
  <c r="V3489" i="1"/>
  <c r="X3489" i="1" s="1"/>
  <c r="Y3488" i="1"/>
  <c r="W3488" i="1"/>
  <c r="V3488" i="1"/>
  <c r="X3488" i="1" s="1"/>
  <c r="Y3487" i="1"/>
  <c r="W3487" i="1"/>
  <c r="V3487" i="1"/>
  <c r="X3487" i="1" s="1"/>
  <c r="Y3486" i="1"/>
  <c r="W3486" i="1"/>
  <c r="V3486" i="1"/>
  <c r="X3486" i="1" s="1"/>
  <c r="Y3485" i="1"/>
  <c r="W3485" i="1"/>
  <c r="V3485" i="1"/>
  <c r="X3485" i="1" s="1"/>
  <c r="Y3484" i="1"/>
  <c r="W3484" i="1"/>
  <c r="V3484" i="1"/>
  <c r="X3484" i="1" s="1"/>
  <c r="Y3483" i="1"/>
  <c r="W3483" i="1"/>
  <c r="V3483" i="1"/>
  <c r="X3483" i="1" s="1"/>
  <c r="Y3482" i="1"/>
  <c r="W3482" i="1"/>
  <c r="V3482" i="1"/>
  <c r="X3482" i="1" s="1"/>
  <c r="Y3481" i="1"/>
  <c r="W3481" i="1"/>
  <c r="V3481" i="1"/>
  <c r="X3481" i="1" s="1"/>
  <c r="Y3480" i="1"/>
  <c r="W3480" i="1"/>
  <c r="V3480" i="1"/>
  <c r="X3480" i="1" s="1"/>
  <c r="Y3479" i="1"/>
  <c r="W3479" i="1"/>
  <c r="V3479" i="1"/>
  <c r="X3479" i="1" s="1"/>
  <c r="Y3478" i="1"/>
  <c r="X3478" i="1"/>
  <c r="W3478" i="1"/>
  <c r="V3478" i="1"/>
  <c r="Y3477" i="1"/>
  <c r="W3477" i="1"/>
  <c r="V3477" i="1"/>
  <c r="X3477" i="1" s="1"/>
  <c r="Y3476" i="1"/>
  <c r="W3476" i="1"/>
  <c r="V3476" i="1"/>
  <c r="X3476" i="1" s="1"/>
  <c r="Y3475" i="1"/>
  <c r="W3475" i="1"/>
  <c r="V3475" i="1"/>
  <c r="X3475" i="1" s="1"/>
  <c r="Y3474" i="1"/>
  <c r="W3474" i="1"/>
  <c r="V3474" i="1"/>
  <c r="X3474" i="1" s="1"/>
  <c r="Y3473" i="1"/>
  <c r="W3473" i="1"/>
  <c r="V3473" i="1"/>
  <c r="X3473" i="1" s="1"/>
  <c r="Y3472" i="1"/>
  <c r="W3472" i="1"/>
  <c r="V3472" i="1"/>
  <c r="X3472" i="1" s="1"/>
  <c r="Y3471" i="1"/>
  <c r="W3471" i="1"/>
  <c r="V3471" i="1"/>
  <c r="X3471" i="1" s="1"/>
  <c r="Y3470" i="1"/>
  <c r="W3470" i="1"/>
  <c r="V3470" i="1"/>
  <c r="X3470" i="1" s="1"/>
  <c r="Y3469" i="1"/>
  <c r="W3469" i="1"/>
  <c r="V3469" i="1"/>
  <c r="X3469" i="1" s="1"/>
  <c r="Y3468" i="1"/>
  <c r="W3468" i="1"/>
  <c r="V3468" i="1"/>
  <c r="X3468" i="1" s="1"/>
  <c r="Y3467" i="1"/>
  <c r="W3467" i="1"/>
  <c r="V3467" i="1"/>
  <c r="X3467" i="1" s="1"/>
  <c r="Y3466" i="1"/>
  <c r="W3466" i="1"/>
  <c r="V3466" i="1"/>
  <c r="X3466" i="1" s="1"/>
  <c r="Y3465" i="1"/>
  <c r="W3465" i="1"/>
  <c r="V3465" i="1"/>
  <c r="X3465" i="1" s="1"/>
  <c r="Y3464" i="1"/>
  <c r="W3464" i="1"/>
  <c r="V3464" i="1"/>
  <c r="X3464" i="1" s="1"/>
  <c r="Y3463" i="1"/>
  <c r="W3463" i="1"/>
  <c r="V3463" i="1"/>
  <c r="X3463" i="1" s="1"/>
  <c r="Y3462" i="1"/>
  <c r="W3462" i="1"/>
  <c r="V3462" i="1"/>
  <c r="X3462" i="1" s="1"/>
  <c r="Y3461" i="1"/>
  <c r="W3461" i="1"/>
  <c r="V3461" i="1"/>
  <c r="X3461" i="1" s="1"/>
  <c r="Y3460" i="1"/>
  <c r="W3460" i="1"/>
  <c r="V3460" i="1"/>
  <c r="X3460" i="1" s="1"/>
  <c r="Y3459" i="1"/>
  <c r="W3459" i="1"/>
  <c r="V3459" i="1"/>
  <c r="X3459" i="1" s="1"/>
  <c r="Y3458" i="1"/>
  <c r="W3458" i="1"/>
  <c r="V3458" i="1"/>
  <c r="X3458" i="1" s="1"/>
  <c r="Y3457" i="1"/>
  <c r="W3457" i="1"/>
  <c r="V3457" i="1"/>
  <c r="X3457" i="1" s="1"/>
  <c r="Y3456" i="1"/>
  <c r="W3456" i="1"/>
  <c r="V3456" i="1"/>
  <c r="X3456" i="1" s="1"/>
  <c r="Y3455" i="1"/>
  <c r="W3455" i="1"/>
  <c r="V3455" i="1"/>
  <c r="X3455" i="1" s="1"/>
  <c r="Y3454" i="1"/>
  <c r="W3454" i="1"/>
  <c r="V3454" i="1"/>
  <c r="X3454" i="1" s="1"/>
  <c r="Y3453" i="1"/>
  <c r="W3453" i="1"/>
  <c r="V3453" i="1"/>
  <c r="X3453" i="1" s="1"/>
  <c r="Y3452" i="1"/>
  <c r="W3452" i="1"/>
  <c r="V3452" i="1"/>
  <c r="X3452" i="1" s="1"/>
  <c r="Y3451" i="1"/>
  <c r="W3451" i="1"/>
  <c r="V3451" i="1"/>
  <c r="X3451" i="1" s="1"/>
  <c r="Y3450" i="1"/>
  <c r="W3450" i="1"/>
  <c r="V3450" i="1"/>
  <c r="X3450" i="1" s="1"/>
  <c r="Y3449" i="1"/>
  <c r="W3449" i="1"/>
  <c r="V3449" i="1"/>
  <c r="X3449" i="1" s="1"/>
  <c r="Y3448" i="1"/>
  <c r="W3448" i="1"/>
  <c r="V3448" i="1"/>
  <c r="X3448" i="1" s="1"/>
  <c r="Y3447" i="1"/>
  <c r="W3447" i="1"/>
  <c r="V3447" i="1"/>
  <c r="X3447" i="1" s="1"/>
  <c r="Y3446" i="1"/>
  <c r="W3446" i="1"/>
  <c r="V3446" i="1"/>
  <c r="X3446" i="1" s="1"/>
  <c r="Y3445" i="1"/>
  <c r="W3445" i="1"/>
  <c r="V3445" i="1"/>
  <c r="X3445" i="1" s="1"/>
  <c r="Y3444" i="1"/>
  <c r="W3444" i="1"/>
  <c r="V3444" i="1"/>
  <c r="X3444" i="1" s="1"/>
  <c r="Y3443" i="1"/>
  <c r="W3443" i="1"/>
  <c r="V3443" i="1"/>
  <c r="X3443" i="1" s="1"/>
  <c r="Y3442" i="1"/>
  <c r="W3442" i="1"/>
  <c r="V3442" i="1"/>
  <c r="X3442" i="1" s="1"/>
  <c r="Y3441" i="1"/>
  <c r="W3441" i="1"/>
  <c r="V3441" i="1"/>
  <c r="X3441" i="1" s="1"/>
  <c r="Y3440" i="1"/>
  <c r="W3440" i="1"/>
  <c r="V3440" i="1"/>
  <c r="X3440" i="1" s="1"/>
  <c r="Y3439" i="1"/>
  <c r="W3439" i="1"/>
  <c r="V3439" i="1"/>
  <c r="X3439" i="1" s="1"/>
  <c r="Y3438" i="1"/>
  <c r="W3438" i="1"/>
  <c r="V3438" i="1"/>
  <c r="X3438" i="1" s="1"/>
  <c r="Y3437" i="1"/>
  <c r="X3437" i="1"/>
  <c r="W3437" i="1"/>
  <c r="V3437" i="1"/>
  <c r="Y3436" i="1"/>
  <c r="W3436" i="1"/>
  <c r="V3436" i="1"/>
  <c r="X3436" i="1" s="1"/>
  <c r="Y3435" i="1"/>
  <c r="W3435" i="1"/>
  <c r="V3435" i="1"/>
  <c r="X3435" i="1" s="1"/>
  <c r="Y3434" i="1"/>
  <c r="W3434" i="1"/>
  <c r="V3434" i="1"/>
  <c r="X3434" i="1" s="1"/>
  <c r="Y3433" i="1"/>
  <c r="W3433" i="1"/>
  <c r="V3433" i="1"/>
  <c r="X3433" i="1" s="1"/>
  <c r="Y3432" i="1"/>
  <c r="W3432" i="1"/>
  <c r="V3432" i="1"/>
  <c r="X3432" i="1" s="1"/>
  <c r="Y3431" i="1"/>
  <c r="W3431" i="1"/>
  <c r="V3431" i="1"/>
  <c r="X3431" i="1" s="1"/>
  <c r="Y3430" i="1"/>
  <c r="W3430" i="1"/>
  <c r="V3430" i="1"/>
  <c r="X3430" i="1" s="1"/>
  <c r="Y3429" i="1"/>
  <c r="W3429" i="1"/>
  <c r="V3429" i="1"/>
  <c r="X3429" i="1" s="1"/>
  <c r="Y3428" i="1"/>
  <c r="W3428" i="1"/>
  <c r="V3428" i="1"/>
  <c r="X3428" i="1" s="1"/>
  <c r="Y3427" i="1"/>
  <c r="W3427" i="1"/>
  <c r="V3427" i="1"/>
  <c r="X3427" i="1" s="1"/>
  <c r="Y3426" i="1"/>
  <c r="X3426" i="1"/>
  <c r="W3426" i="1"/>
  <c r="V3426" i="1"/>
  <c r="Y3425" i="1"/>
  <c r="W3425" i="1"/>
  <c r="V3425" i="1"/>
  <c r="X3425" i="1" s="1"/>
  <c r="Y3424" i="1"/>
  <c r="W3424" i="1"/>
  <c r="V3424" i="1"/>
  <c r="X3424" i="1" s="1"/>
  <c r="Y3423" i="1"/>
  <c r="W3423" i="1"/>
  <c r="V3423" i="1"/>
  <c r="X3423" i="1" s="1"/>
  <c r="Y3422" i="1"/>
  <c r="W3422" i="1"/>
  <c r="V3422" i="1"/>
  <c r="X3422" i="1" s="1"/>
  <c r="Y3421" i="1"/>
  <c r="W3421" i="1"/>
  <c r="V3421" i="1"/>
  <c r="X3421" i="1" s="1"/>
  <c r="Y3420" i="1"/>
  <c r="X3420" i="1"/>
  <c r="W3420" i="1"/>
  <c r="V3420" i="1"/>
  <c r="Y3419" i="1"/>
  <c r="W3419" i="1"/>
  <c r="V3419" i="1"/>
  <c r="X3419" i="1" s="1"/>
  <c r="Y3418" i="1"/>
  <c r="W3418" i="1"/>
  <c r="V3418" i="1"/>
  <c r="X3418" i="1" s="1"/>
  <c r="Y3417" i="1"/>
  <c r="W3417" i="1"/>
  <c r="V3417" i="1"/>
  <c r="X3417" i="1" s="1"/>
  <c r="Y3416" i="1"/>
  <c r="W3416" i="1"/>
  <c r="V3416" i="1"/>
  <c r="X3416" i="1" s="1"/>
  <c r="Y3415" i="1"/>
  <c r="W3415" i="1"/>
  <c r="V3415" i="1"/>
  <c r="X3415" i="1" s="1"/>
  <c r="Y3414" i="1"/>
  <c r="X3414" i="1"/>
  <c r="W3414" i="1"/>
  <c r="V3414" i="1"/>
  <c r="Y3413" i="1"/>
  <c r="X3413" i="1"/>
  <c r="W3413" i="1"/>
  <c r="V3413" i="1"/>
  <c r="Y3412" i="1"/>
  <c r="W3412" i="1"/>
  <c r="V3412" i="1"/>
  <c r="X3412" i="1" s="1"/>
  <c r="Y3411" i="1"/>
  <c r="W3411" i="1"/>
  <c r="V3411" i="1"/>
  <c r="X3411" i="1" s="1"/>
  <c r="Y3410" i="1"/>
  <c r="W3410" i="1"/>
  <c r="V3410" i="1"/>
  <c r="X3410" i="1" s="1"/>
  <c r="Y3409" i="1"/>
  <c r="W3409" i="1"/>
  <c r="V3409" i="1"/>
  <c r="X3409" i="1" s="1"/>
  <c r="Y3408" i="1"/>
  <c r="W3408" i="1"/>
  <c r="V3408" i="1"/>
  <c r="X3408" i="1" s="1"/>
  <c r="Y3407" i="1"/>
  <c r="X3407" i="1"/>
  <c r="W3407" i="1"/>
  <c r="V3407" i="1"/>
  <c r="Y3406" i="1"/>
  <c r="W3406" i="1"/>
  <c r="V3406" i="1"/>
  <c r="X3406" i="1" s="1"/>
  <c r="Y3405" i="1"/>
  <c r="W3405" i="1"/>
  <c r="V3405" i="1"/>
  <c r="X3405" i="1" s="1"/>
  <c r="Y3404" i="1"/>
  <c r="W3404" i="1"/>
  <c r="V3404" i="1"/>
  <c r="X3404" i="1" s="1"/>
  <c r="Y3403" i="1"/>
  <c r="W3403" i="1"/>
  <c r="V3403" i="1"/>
  <c r="X3403" i="1" s="1"/>
  <c r="Y3402" i="1"/>
  <c r="W3402" i="1"/>
  <c r="V3402" i="1"/>
  <c r="X3402" i="1" s="1"/>
  <c r="Y3401" i="1"/>
  <c r="W3401" i="1"/>
  <c r="V3401" i="1"/>
  <c r="X3401" i="1" s="1"/>
  <c r="Y3400" i="1"/>
  <c r="W3400" i="1"/>
  <c r="V3400" i="1"/>
  <c r="X3400" i="1" s="1"/>
  <c r="Y3399" i="1"/>
  <c r="W3399" i="1"/>
  <c r="V3399" i="1"/>
  <c r="X3399" i="1" s="1"/>
  <c r="Y3398" i="1"/>
  <c r="W3398" i="1"/>
  <c r="V3398" i="1"/>
  <c r="X3398" i="1" s="1"/>
  <c r="Y3397" i="1"/>
  <c r="W3397" i="1"/>
  <c r="V3397" i="1"/>
  <c r="X3397" i="1" s="1"/>
  <c r="Y3396" i="1"/>
  <c r="W3396" i="1"/>
  <c r="V3396" i="1"/>
  <c r="X3396" i="1" s="1"/>
  <c r="Y3395" i="1"/>
  <c r="W3395" i="1"/>
  <c r="V3395" i="1"/>
  <c r="X3395" i="1" s="1"/>
  <c r="Y3394" i="1"/>
  <c r="W3394" i="1"/>
  <c r="V3394" i="1"/>
  <c r="X3394" i="1" s="1"/>
  <c r="Y3393" i="1"/>
  <c r="X3393" i="1"/>
  <c r="W3393" i="1"/>
  <c r="V3393" i="1"/>
  <c r="Y3392" i="1"/>
  <c r="W3392" i="1"/>
  <c r="V3392" i="1"/>
  <c r="X3392" i="1" s="1"/>
  <c r="Y3391" i="1"/>
  <c r="W3391" i="1"/>
  <c r="V3391" i="1"/>
  <c r="X3391" i="1" s="1"/>
  <c r="Y3390" i="1"/>
  <c r="W3390" i="1"/>
  <c r="V3390" i="1"/>
  <c r="X3390" i="1" s="1"/>
  <c r="Y3389" i="1"/>
  <c r="W3389" i="1"/>
  <c r="V3389" i="1"/>
  <c r="X3389" i="1" s="1"/>
  <c r="Y3388" i="1"/>
  <c r="W3388" i="1"/>
  <c r="V3388" i="1"/>
  <c r="X3388" i="1" s="1"/>
  <c r="Y3387" i="1"/>
  <c r="W3387" i="1"/>
  <c r="V3387" i="1"/>
  <c r="X3387" i="1" s="1"/>
  <c r="Y3386" i="1"/>
  <c r="W3386" i="1"/>
  <c r="V3386" i="1"/>
  <c r="X3386" i="1" s="1"/>
  <c r="Y3385" i="1"/>
  <c r="W3385" i="1"/>
  <c r="V3385" i="1"/>
  <c r="X3385" i="1" s="1"/>
  <c r="Y3384" i="1"/>
  <c r="W3384" i="1"/>
  <c r="V3384" i="1"/>
  <c r="X3384" i="1" s="1"/>
  <c r="Y3383" i="1"/>
  <c r="W3383" i="1"/>
  <c r="V3383" i="1"/>
  <c r="X3383" i="1" s="1"/>
  <c r="Y3382" i="1"/>
  <c r="W3382" i="1"/>
  <c r="V3382" i="1"/>
  <c r="X3382" i="1" s="1"/>
  <c r="Y3381" i="1"/>
  <c r="W3381" i="1"/>
  <c r="V3381" i="1"/>
  <c r="X3381" i="1" s="1"/>
  <c r="Y3380" i="1"/>
  <c r="X3380" i="1"/>
  <c r="W3380" i="1"/>
  <c r="V3380" i="1"/>
  <c r="Y3379" i="1"/>
  <c r="W3379" i="1"/>
  <c r="V3379" i="1"/>
  <c r="X3379" i="1" s="1"/>
  <c r="Y3378" i="1"/>
  <c r="W3378" i="1"/>
  <c r="V3378" i="1"/>
  <c r="X3378" i="1" s="1"/>
  <c r="Y3377" i="1"/>
  <c r="W3377" i="1"/>
  <c r="V3377" i="1"/>
  <c r="X3377" i="1" s="1"/>
  <c r="Y3376" i="1"/>
  <c r="W3376" i="1"/>
  <c r="V3376" i="1"/>
  <c r="X3376" i="1" s="1"/>
  <c r="Y3375" i="1"/>
  <c r="X3375" i="1"/>
  <c r="W3375" i="1"/>
  <c r="V3375" i="1"/>
  <c r="Y3374" i="1"/>
  <c r="W3374" i="1"/>
  <c r="V3374" i="1"/>
  <c r="X3374" i="1" s="1"/>
  <c r="Y3373" i="1"/>
  <c r="W3373" i="1"/>
  <c r="V3373" i="1"/>
  <c r="X3373" i="1" s="1"/>
  <c r="Y3372" i="1"/>
  <c r="W3372" i="1"/>
  <c r="V3372" i="1"/>
  <c r="X3372" i="1" s="1"/>
  <c r="Y3371" i="1"/>
  <c r="W3371" i="1"/>
  <c r="V3371" i="1"/>
  <c r="X3371" i="1" s="1"/>
  <c r="Y3370" i="1"/>
  <c r="W3370" i="1"/>
  <c r="V3370" i="1"/>
  <c r="X3370" i="1" s="1"/>
  <c r="Y3369" i="1"/>
  <c r="W3369" i="1"/>
  <c r="V3369" i="1"/>
  <c r="X3369" i="1" s="1"/>
  <c r="Y3368" i="1"/>
  <c r="W3368" i="1"/>
  <c r="V3368" i="1"/>
  <c r="X3368" i="1" s="1"/>
  <c r="Y3367" i="1"/>
  <c r="W3367" i="1"/>
  <c r="V3367" i="1"/>
  <c r="X3367" i="1" s="1"/>
  <c r="Y3366" i="1"/>
  <c r="W3366" i="1"/>
  <c r="V3366" i="1"/>
  <c r="X3366" i="1" s="1"/>
  <c r="Y3365" i="1"/>
  <c r="W3365" i="1"/>
  <c r="V3365" i="1"/>
  <c r="X3365" i="1" s="1"/>
  <c r="Y3364" i="1"/>
  <c r="W3364" i="1"/>
  <c r="V3364" i="1"/>
  <c r="X3364" i="1" s="1"/>
  <c r="Y3363" i="1"/>
  <c r="W3363" i="1"/>
  <c r="V3363" i="1"/>
  <c r="X3363" i="1" s="1"/>
  <c r="Y3362" i="1"/>
  <c r="X3362" i="1"/>
  <c r="W3362" i="1"/>
  <c r="V3362" i="1"/>
  <c r="Y3361" i="1"/>
  <c r="W3361" i="1"/>
  <c r="V3361" i="1"/>
  <c r="X3361" i="1" s="1"/>
  <c r="Y3360" i="1"/>
  <c r="W3360" i="1"/>
  <c r="V3360" i="1"/>
  <c r="X3360" i="1" s="1"/>
  <c r="Y3359" i="1"/>
  <c r="W3359" i="1"/>
  <c r="V3359" i="1"/>
  <c r="X3359" i="1" s="1"/>
  <c r="Y3358" i="1"/>
  <c r="W3358" i="1"/>
  <c r="V3358" i="1"/>
  <c r="X3358" i="1" s="1"/>
  <c r="Y3357" i="1"/>
  <c r="W3357" i="1"/>
  <c r="V3357" i="1"/>
  <c r="X3357" i="1" s="1"/>
  <c r="Y3356" i="1"/>
  <c r="W3356" i="1"/>
  <c r="V3356" i="1"/>
  <c r="X3356" i="1" s="1"/>
  <c r="Y3355" i="1"/>
  <c r="W3355" i="1"/>
  <c r="V3355" i="1"/>
  <c r="X3355" i="1" s="1"/>
  <c r="Y3354" i="1"/>
  <c r="W3354" i="1"/>
  <c r="V3354" i="1"/>
  <c r="X3354" i="1" s="1"/>
  <c r="Y3353" i="1"/>
  <c r="W3353" i="1"/>
  <c r="V3353" i="1"/>
  <c r="X3353" i="1" s="1"/>
  <c r="Y3352" i="1"/>
  <c r="W3352" i="1"/>
  <c r="V3352" i="1"/>
  <c r="X3352" i="1" s="1"/>
  <c r="Y3351" i="1"/>
  <c r="W3351" i="1"/>
  <c r="V3351" i="1"/>
  <c r="X3351" i="1" s="1"/>
  <c r="Y3350" i="1"/>
  <c r="W3350" i="1"/>
  <c r="V3350" i="1"/>
  <c r="X3350" i="1" s="1"/>
  <c r="Y3349" i="1"/>
  <c r="W3349" i="1"/>
  <c r="V3349" i="1"/>
  <c r="X3349" i="1" s="1"/>
  <c r="Y3348" i="1"/>
  <c r="X3348" i="1"/>
  <c r="W3348" i="1"/>
  <c r="V3348" i="1"/>
  <c r="Y3347" i="1"/>
  <c r="W3347" i="1"/>
  <c r="V3347" i="1"/>
  <c r="X3347" i="1" s="1"/>
  <c r="Y3346" i="1"/>
  <c r="W3346" i="1"/>
  <c r="V3346" i="1"/>
  <c r="X3346" i="1" s="1"/>
  <c r="Y3345" i="1"/>
  <c r="W3345" i="1"/>
  <c r="V3345" i="1"/>
  <c r="X3345" i="1" s="1"/>
  <c r="Y3344" i="1"/>
  <c r="W3344" i="1"/>
  <c r="V3344" i="1"/>
  <c r="X3344" i="1" s="1"/>
  <c r="Y3343" i="1"/>
  <c r="W3343" i="1"/>
  <c r="V3343" i="1"/>
  <c r="X3343" i="1" s="1"/>
  <c r="Y3342" i="1"/>
  <c r="W3342" i="1"/>
  <c r="V3342" i="1"/>
  <c r="X3342" i="1" s="1"/>
  <c r="Y3341" i="1"/>
  <c r="X3341" i="1"/>
  <c r="W3341" i="1"/>
  <c r="V3341" i="1"/>
  <c r="Y3340" i="1"/>
  <c r="W3340" i="1"/>
  <c r="V3340" i="1"/>
  <c r="X3340" i="1" s="1"/>
  <c r="Y3339" i="1"/>
  <c r="W3339" i="1"/>
  <c r="V3339" i="1"/>
  <c r="X3339" i="1" s="1"/>
  <c r="Y3338" i="1"/>
  <c r="W3338" i="1"/>
  <c r="V3338" i="1"/>
  <c r="X3338" i="1" s="1"/>
  <c r="Y3337" i="1"/>
  <c r="W3337" i="1"/>
  <c r="V3337" i="1"/>
  <c r="X3337" i="1" s="1"/>
  <c r="Y3336" i="1"/>
  <c r="W3336" i="1"/>
  <c r="V3336" i="1"/>
  <c r="X3336" i="1" s="1"/>
  <c r="Y3335" i="1"/>
  <c r="W3335" i="1"/>
  <c r="V3335" i="1"/>
  <c r="X3335" i="1" s="1"/>
  <c r="Y3334" i="1"/>
  <c r="W3334" i="1"/>
  <c r="V3334" i="1"/>
  <c r="X3334" i="1" s="1"/>
  <c r="Y3333" i="1"/>
  <c r="W3333" i="1"/>
  <c r="V3333" i="1"/>
  <c r="X3333" i="1" s="1"/>
  <c r="Y3332" i="1"/>
  <c r="W3332" i="1"/>
  <c r="V3332" i="1"/>
  <c r="X3332" i="1" s="1"/>
  <c r="Y3331" i="1"/>
  <c r="W3331" i="1"/>
  <c r="V3331" i="1"/>
  <c r="X3331" i="1" s="1"/>
  <c r="Y3330" i="1"/>
  <c r="W3330" i="1"/>
  <c r="V3330" i="1"/>
  <c r="X3330" i="1" s="1"/>
  <c r="Y3329" i="1"/>
  <c r="X3329" i="1"/>
  <c r="W3329" i="1"/>
  <c r="V3329" i="1"/>
  <c r="Y3328" i="1"/>
  <c r="W3328" i="1"/>
  <c r="V3328" i="1"/>
  <c r="X3328" i="1" s="1"/>
  <c r="Y3327" i="1"/>
  <c r="W3327" i="1"/>
  <c r="V3327" i="1"/>
  <c r="X3327" i="1" s="1"/>
  <c r="Y3326" i="1"/>
  <c r="W3326" i="1"/>
  <c r="V3326" i="1"/>
  <c r="X3326" i="1" s="1"/>
  <c r="Y3325" i="1"/>
  <c r="W3325" i="1"/>
  <c r="V3325" i="1"/>
  <c r="X3325" i="1" s="1"/>
  <c r="Y3324" i="1"/>
  <c r="W3324" i="1"/>
  <c r="V3324" i="1"/>
  <c r="X3324" i="1" s="1"/>
  <c r="Y3323" i="1"/>
  <c r="W3323" i="1"/>
  <c r="V3323" i="1"/>
  <c r="X3323" i="1" s="1"/>
  <c r="Y3322" i="1"/>
  <c r="W3322" i="1"/>
  <c r="V3322" i="1"/>
  <c r="X3322" i="1" s="1"/>
  <c r="Y3321" i="1"/>
  <c r="W3321" i="1"/>
  <c r="V3321" i="1"/>
  <c r="X3321" i="1" s="1"/>
  <c r="Y3320" i="1"/>
  <c r="W3320" i="1"/>
  <c r="V3320" i="1"/>
  <c r="X3320" i="1" s="1"/>
  <c r="Y3319" i="1"/>
  <c r="W3319" i="1"/>
  <c r="V3319" i="1"/>
  <c r="X3319" i="1" s="1"/>
  <c r="Y3318" i="1"/>
  <c r="X3318" i="1"/>
  <c r="W3318" i="1"/>
  <c r="V3318" i="1"/>
  <c r="Y3317" i="1"/>
  <c r="W3317" i="1"/>
  <c r="V3317" i="1"/>
  <c r="X3317" i="1" s="1"/>
  <c r="Y3316" i="1"/>
  <c r="W3316" i="1"/>
  <c r="V3316" i="1"/>
  <c r="X3316" i="1" s="1"/>
  <c r="Y3315" i="1"/>
  <c r="W3315" i="1"/>
  <c r="V3315" i="1"/>
  <c r="X3315" i="1" s="1"/>
  <c r="Y3314" i="1"/>
  <c r="W3314" i="1"/>
  <c r="V3314" i="1"/>
  <c r="X3314" i="1" s="1"/>
  <c r="Y3313" i="1"/>
  <c r="W3313" i="1"/>
  <c r="V3313" i="1"/>
  <c r="X3313" i="1" s="1"/>
  <c r="Y3312" i="1"/>
  <c r="W3312" i="1"/>
  <c r="V3312" i="1"/>
  <c r="X3312" i="1" s="1"/>
  <c r="Y3311" i="1"/>
  <c r="W3311" i="1"/>
  <c r="V3311" i="1"/>
  <c r="X3311" i="1" s="1"/>
  <c r="Y3310" i="1"/>
  <c r="W3310" i="1"/>
  <c r="V3310" i="1"/>
  <c r="X3310" i="1" s="1"/>
  <c r="Y3309" i="1"/>
  <c r="W3309" i="1"/>
  <c r="V3309" i="1"/>
  <c r="X3309" i="1" s="1"/>
  <c r="Y3308" i="1"/>
  <c r="W3308" i="1"/>
  <c r="V3308" i="1"/>
  <c r="X3308" i="1" s="1"/>
  <c r="Y3307" i="1"/>
  <c r="W3307" i="1"/>
  <c r="V3307" i="1"/>
  <c r="X3307" i="1" s="1"/>
  <c r="Y3306" i="1"/>
  <c r="X3306" i="1"/>
  <c r="W3306" i="1"/>
  <c r="V3306" i="1"/>
  <c r="Y3305" i="1"/>
  <c r="W3305" i="1"/>
  <c r="V3305" i="1"/>
  <c r="X3305" i="1" s="1"/>
  <c r="Y3304" i="1"/>
  <c r="W3304" i="1"/>
  <c r="V3304" i="1"/>
  <c r="X3304" i="1" s="1"/>
  <c r="Y3303" i="1"/>
  <c r="W3303" i="1"/>
  <c r="V3303" i="1"/>
  <c r="X3303" i="1" s="1"/>
  <c r="Y3302" i="1"/>
  <c r="W3302" i="1"/>
  <c r="V3302" i="1"/>
  <c r="X3302" i="1" s="1"/>
  <c r="Y3301" i="1"/>
  <c r="W3301" i="1"/>
  <c r="V3301" i="1"/>
  <c r="X3301" i="1" s="1"/>
  <c r="Y3300" i="1"/>
  <c r="W3300" i="1"/>
  <c r="V3300" i="1"/>
  <c r="X3300" i="1" s="1"/>
  <c r="Y3299" i="1"/>
  <c r="W3299" i="1"/>
  <c r="V3299" i="1"/>
  <c r="X3299" i="1" s="1"/>
  <c r="Y3298" i="1"/>
  <c r="W3298" i="1"/>
  <c r="V3298" i="1"/>
  <c r="X3298" i="1" s="1"/>
  <c r="Y3297" i="1"/>
  <c r="W3297" i="1"/>
  <c r="V3297" i="1"/>
  <c r="X3297" i="1" s="1"/>
  <c r="Y3296" i="1"/>
  <c r="X3296" i="1"/>
  <c r="W3296" i="1"/>
  <c r="V3296" i="1"/>
  <c r="Y3295" i="1"/>
  <c r="W3295" i="1"/>
  <c r="V3295" i="1"/>
  <c r="X3295" i="1" s="1"/>
  <c r="Y3294" i="1"/>
  <c r="W3294" i="1"/>
  <c r="V3294" i="1"/>
  <c r="X3294" i="1" s="1"/>
  <c r="Y3293" i="1"/>
  <c r="W3293" i="1"/>
  <c r="V3293" i="1"/>
  <c r="X3293" i="1" s="1"/>
  <c r="Y3292" i="1"/>
  <c r="W3292" i="1"/>
  <c r="V3292" i="1"/>
  <c r="X3292" i="1" s="1"/>
  <c r="Y3291" i="1"/>
  <c r="W3291" i="1"/>
  <c r="V3291" i="1"/>
  <c r="X3291" i="1" s="1"/>
  <c r="Y3290" i="1"/>
  <c r="W3290" i="1"/>
  <c r="V3290" i="1"/>
  <c r="X3290" i="1" s="1"/>
  <c r="Y3289" i="1"/>
  <c r="W3289" i="1"/>
  <c r="V3289" i="1"/>
  <c r="X3289" i="1" s="1"/>
  <c r="Y3288" i="1"/>
  <c r="W3288" i="1"/>
  <c r="V3288" i="1"/>
  <c r="X3288" i="1" s="1"/>
  <c r="Y3287" i="1"/>
  <c r="W3287" i="1"/>
  <c r="V3287" i="1"/>
  <c r="X3287" i="1" s="1"/>
  <c r="Y3286" i="1"/>
  <c r="W3286" i="1"/>
  <c r="V3286" i="1"/>
  <c r="X3286" i="1" s="1"/>
  <c r="Y3285" i="1"/>
  <c r="X3285" i="1"/>
  <c r="W3285" i="1"/>
  <c r="V3285" i="1"/>
  <c r="Y3284" i="1"/>
  <c r="W3284" i="1"/>
  <c r="V3284" i="1"/>
  <c r="X3284" i="1" s="1"/>
  <c r="Y3283" i="1"/>
  <c r="W3283" i="1"/>
  <c r="V3283" i="1"/>
  <c r="X3283" i="1" s="1"/>
  <c r="Y3282" i="1"/>
  <c r="W3282" i="1"/>
  <c r="V3282" i="1"/>
  <c r="X3282" i="1" s="1"/>
  <c r="Y3281" i="1"/>
  <c r="W3281" i="1"/>
  <c r="V3281" i="1"/>
  <c r="X3281" i="1" s="1"/>
  <c r="Y3280" i="1"/>
  <c r="W3280" i="1"/>
  <c r="V3280" i="1"/>
  <c r="X3280" i="1" s="1"/>
  <c r="Y3279" i="1"/>
  <c r="W3279" i="1"/>
  <c r="V3279" i="1"/>
  <c r="X3279" i="1" s="1"/>
  <c r="Y3278" i="1"/>
  <c r="W3278" i="1"/>
  <c r="V3278" i="1"/>
  <c r="X3278" i="1" s="1"/>
  <c r="Y3277" i="1"/>
  <c r="W3277" i="1"/>
  <c r="V3277" i="1"/>
  <c r="X3277" i="1" s="1"/>
  <c r="Y3276" i="1"/>
  <c r="W3276" i="1"/>
  <c r="V3276" i="1"/>
  <c r="X3276" i="1" s="1"/>
  <c r="Y3275" i="1"/>
  <c r="W3275" i="1"/>
  <c r="V3275" i="1"/>
  <c r="X3275" i="1" s="1"/>
  <c r="Y3274" i="1"/>
  <c r="W3274" i="1"/>
  <c r="V3274" i="1"/>
  <c r="X3274" i="1" s="1"/>
  <c r="Y3273" i="1"/>
  <c r="W3273" i="1"/>
  <c r="V3273" i="1"/>
  <c r="X3273" i="1" s="1"/>
  <c r="Y3272" i="1"/>
  <c r="W3272" i="1"/>
  <c r="V3272" i="1"/>
  <c r="X3272" i="1" s="1"/>
  <c r="Y3271" i="1"/>
  <c r="W3271" i="1"/>
  <c r="V3271" i="1"/>
  <c r="X3271" i="1" s="1"/>
  <c r="Y3270" i="1"/>
  <c r="W3270" i="1"/>
  <c r="V3270" i="1"/>
  <c r="X3270" i="1" s="1"/>
  <c r="Y3269" i="1"/>
  <c r="W3269" i="1"/>
  <c r="V3269" i="1"/>
  <c r="X3269" i="1" s="1"/>
  <c r="Y3268" i="1"/>
  <c r="W3268" i="1"/>
  <c r="V3268" i="1"/>
  <c r="X3268" i="1" s="1"/>
  <c r="Y3267" i="1"/>
  <c r="W3267" i="1"/>
  <c r="V3267" i="1"/>
  <c r="X3267" i="1" s="1"/>
  <c r="Y3266" i="1"/>
  <c r="W3266" i="1"/>
  <c r="V3266" i="1"/>
  <c r="X3266" i="1" s="1"/>
  <c r="Y3265" i="1"/>
  <c r="W3265" i="1"/>
  <c r="V3265" i="1"/>
  <c r="X3265" i="1" s="1"/>
  <c r="Y3264" i="1"/>
  <c r="W3264" i="1"/>
  <c r="V3264" i="1"/>
  <c r="X3264" i="1" s="1"/>
  <c r="Y3263" i="1"/>
  <c r="W3263" i="1"/>
  <c r="V3263" i="1"/>
  <c r="X3263" i="1" s="1"/>
  <c r="Y3262" i="1"/>
  <c r="W3262" i="1"/>
  <c r="V3262" i="1"/>
  <c r="X3262" i="1" s="1"/>
  <c r="Y3261" i="1"/>
  <c r="W3261" i="1"/>
  <c r="V3261" i="1"/>
  <c r="X3261" i="1" s="1"/>
  <c r="Y3260" i="1"/>
  <c r="W3260" i="1"/>
  <c r="V3260" i="1"/>
  <c r="X3260" i="1" s="1"/>
  <c r="Y3259" i="1"/>
  <c r="W3259" i="1"/>
  <c r="V3259" i="1"/>
  <c r="X3259" i="1" s="1"/>
  <c r="Y3258" i="1"/>
  <c r="W3258" i="1"/>
  <c r="V3258" i="1"/>
  <c r="X3258" i="1" s="1"/>
  <c r="Y3257" i="1"/>
  <c r="W3257" i="1"/>
  <c r="V3257" i="1"/>
  <c r="X3257" i="1" s="1"/>
  <c r="Y3256" i="1"/>
  <c r="W3256" i="1"/>
  <c r="V3256" i="1"/>
  <c r="X3256" i="1" s="1"/>
  <c r="Y3255" i="1"/>
  <c r="W3255" i="1"/>
  <c r="V3255" i="1"/>
  <c r="X3255" i="1" s="1"/>
  <c r="Y3254" i="1"/>
  <c r="W3254" i="1"/>
  <c r="V3254" i="1"/>
  <c r="X3254" i="1" s="1"/>
  <c r="Y3253" i="1"/>
  <c r="W3253" i="1"/>
  <c r="V3253" i="1"/>
  <c r="X3253" i="1" s="1"/>
  <c r="Y3252" i="1"/>
  <c r="W3252" i="1"/>
  <c r="V3252" i="1"/>
  <c r="X3252" i="1" s="1"/>
  <c r="Y3251" i="1"/>
  <c r="W3251" i="1"/>
  <c r="V3251" i="1"/>
  <c r="X3251" i="1" s="1"/>
  <c r="Y3250" i="1"/>
  <c r="W3250" i="1"/>
  <c r="V3250" i="1"/>
  <c r="X3250" i="1" s="1"/>
  <c r="Y3249" i="1"/>
  <c r="W3249" i="1"/>
  <c r="V3249" i="1"/>
  <c r="X3249" i="1" s="1"/>
  <c r="Y3248" i="1"/>
  <c r="W3248" i="1"/>
  <c r="V3248" i="1"/>
  <c r="X3248" i="1" s="1"/>
  <c r="Y3247" i="1"/>
  <c r="W3247" i="1"/>
  <c r="V3247" i="1"/>
  <c r="X3247" i="1" s="1"/>
  <c r="Y3246" i="1"/>
  <c r="W3246" i="1"/>
  <c r="V3246" i="1"/>
  <c r="X3246" i="1" s="1"/>
  <c r="Y3245" i="1"/>
  <c r="W3245" i="1"/>
  <c r="V3245" i="1"/>
  <c r="X3245" i="1" s="1"/>
  <c r="Y3244" i="1"/>
  <c r="W3244" i="1"/>
  <c r="V3244" i="1"/>
  <c r="X3244" i="1" s="1"/>
  <c r="Y3243" i="1"/>
  <c r="X3243" i="1"/>
  <c r="W3243" i="1"/>
  <c r="V3243" i="1"/>
  <c r="Y3242" i="1"/>
  <c r="W3242" i="1"/>
  <c r="V3242" i="1"/>
  <c r="X3242" i="1" s="1"/>
  <c r="Y3241" i="1"/>
  <c r="W3241" i="1"/>
  <c r="V3241" i="1"/>
  <c r="X3241" i="1" s="1"/>
  <c r="Y3240" i="1"/>
  <c r="W3240" i="1"/>
  <c r="V3240" i="1"/>
  <c r="X3240" i="1" s="1"/>
  <c r="Y3239" i="1"/>
  <c r="W3239" i="1"/>
  <c r="V3239" i="1"/>
  <c r="X3239" i="1" s="1"/>
  <c r="Y3238" i="1"/>
  <c r="W3238" i="1"/>
  <c r="V3238" i="1"/>
  <c r="X3238" i="1" s="1"/>
  <c r="Y3237" i="1"/>
  <c r="W3237" i="1"/>
  <c r="V3237" i="1"/>
  <c r="X3237" i="1" s="1"/>
  <c r="Y3236" i="1"/>
  <c r="W3236" i="1"/>
  <c r="V3236" i="1"/>
  <c r="X3236" i="1" s="1"/>
  <c r="Y3235" i="1"/>
  <c r="W3235" i="1"/>
  <c r="V3235" i="1"/>
  <c r="X3235" i="1" s="1"/>
  <c r="Y3234" i="1"/>
  <c r="W3234" i="1"/>
  <c r="V3234" i="1"/>
  <c r="X3234" i="1" s="1"/>
  <c r="Y3233" i="1"/>
  <c r="W3233" i="1"/>
  <c r="V3233" i="1"/>
  <c r="X3233" i="1" s="1"/>
  <c r="Y3232" i="1"/>
  <c r="W3232" i="1"/>
  <c r="V3232" i="1"/>
  <c r="X3232" i="1" s="1"/>
  <c r="Y3231" i="1"/>
  <c r="W3231" i="1"/>
  <c r="V3231" i="1"/>
  <c r="X3231" i="1" s="1"/>
  <c r="Y3230" i="1"/>
  <c r="W3230" i="1"/>
  <c r="V3230" i="1"/>
  <c r="X3230" i="1" s="1"/>
  <c r="Y3229" i="1"/>
  <c r="W3229" i="1"/>
  <c r="V3229" i="1"/>
  <c r="X3229" i="1" s="1"/>
  <c r="Y3228" i="1"/>
  <c r="X3228" i="1"/>
  <c r="W3228" i="1"/>
  <c r="V3228" i="1"/>
  <c r="Y3227" i="1"/>
  <c r="W3227" i="1"/>
  <c r="V3227" i="1"/>
  <c r="X3227" i="1" s="1"/>
  <c r="Y3226" i="1"/>
  <c r="W3226" i="1"/>
  <c r="V3226" i="1"/>
  <c r="X3226" i="1" s="1"/>
  <c r="Y3225" i="1"/>
  <c r="W3225" i="1"/>
  <c r="V3225" i="1"/>
  <c r="X3225" i="1" s="1"/>
  <c r="Y3224" i="1"/>
  <c r="W3224" i="1"/>
  <c r="V3224" i="1"/>
  <c r="X3224" i="1" s="1"/>
  <c r="Y3223" i="1"/>
  <c r="W3223" i="1"/>
  <c r="V3223" i="1"/>
  <c r="X3223" i="1" s="1"/>
  <c r="Y3222" i="1"/>
  <c r="W3222" i="1"/>
  <c r="V3222" i="1"/>
  <c r="X3222" i="1" s="1"/>
  <c r="Y3221" i="1"/>
  <c r="W3221" i="1"/>
  <c r="V3221" i="1"/>
  <c r="X3221" i="1" s="1"/>
  <c r="Y3220" i="1"/>
  <c r="W3220" i="1"/>
  <c r="V3220" i="1"/>
  <c r="X3220" i="1" s="1"/>
  <c r="Y3219" i="1"/>
  <c r="W3219" i="1"/>
  <c r="V3219" i="1"/>
  <c r="X3219" i="1" s="1"/>
  <c r="Y3218" i="1"/>
  <c r="W3218" i="1"/>
  <c r="V3218" i="1"/>
  <c r="X3218" i="1" s="1"/>
  <c r="Y3217" i="1"/>
  <c r="W3217" i="1"/>
  <c r="V3217" i="1"/>
  <c r="X3217" i="1" s="1"/>
  <c r="Y3216" i="1"/>
  <c r="W3216" i="1"/>
  <c r="V3216" i="1"/>
  <c r="X3216" i="1" s="1"/>
  <c r="Y3215" i="1"/>
  <c r="W3215" i="1"/>
  <c r="V3215" i="1"/>
  <c r="X3215" i="1" s="1"/>
  <c r="Y3214" i="1"/>
  <c r="W3214" i="1"/>
  <c r="V3214" i="1"/>
  <c r="X3214" i="1" s="1"/>
  <c r="Y3213" i="1"/>
  <c r="W3213" i="1"/>
  <c r="V3213" i="1"/>
  <c r="X3213" i="1" s="1"/>
  <c r="Y3212" i="1"/>
  <c r="W3212" i="1"/>
  <c r="V3212" i="1"/>
  <c r="X3212" i="1" s="1"/>
  <c r="Y3211" i="1"/>
  <c r="W3211" i="1"/>
  <c r="V3211" i="1"/>
  <c r="X3211" i="1" s="1"/>
  <c r="Y3210" i="1"/>
  <c r="W3210" i="1"/>
  <c r="V3210" i="1"/>
  <c r="X3210" i="1" s="1"/>
  <c r="Y3209" i="1"/>
  <c r="W3209" i="1"/>
  <c r="V3209" i="1"/>
  <c r="X3209" i="1" s="1"/>
  <c r="Y3208" i="1"/>
  <c r="W3208" i="1"/>
  <c r="V3208" i="1"/>
  <c r="X3208" i="1" s="1"/>
  <c r="Y3207" i="1"/>
  <c r="W3207" i="1"/>
  <c r="V3207" i="1"/>
  <c r="X3207" i="1" s="1"/>
  <c r="Y3206" i="1"/>
  <c r="W3206" i="1"/>
  <c r="V3206" i="1"/>
  <c r="X3206" i="1" s="1"/>
  <c r="Y3205" i="1"/>
  <c r="W3205" i="1"/>
  <c r="V3205" i="1"/>
  <c r="X3205" i="1" s="1"/>
  <c r="Y3204" i="1"/>
  <c r="W3204" i="1"/>
  <c r="V3204" i="1"/>
  <c r="X3204" i="1" s="1"/>
  <c r="Y3203" i="1"/>
  <c r="W3203" i="1"/>
  <c r="V3203" i="1"/>
  <c r="X3203" i="1" s="1"/>
  <c r="Y3202" i="1"/>
  <c r="W3202" i="1"/>
  <c r="V3202" i="1"/>
  <c r="X3202" i="1" s="1"/>
  <c r="Y3201" i="1"/>
  <c r="W3201" i="1"/>
  <c r="V3201" i="1"/>
  <c r="X3201" i="1" s="1"/>
  <c r="Y3200" i="1"/>
  <c r="W3200" i="1"/>
  <c r="V3200" i="1"/>
  <c r="X3200" i="1" s="1"/>
  <c r="Y3199" i="1"/>
  <c r="W3199" i="1"/>
  <c r="V3199" i="1"/>
  <c r="X3199" i="1" s="1"/>
  <c r="Y3198" i="1"/>
  <c r="X3198" i="1"/>
  <c r="W3198" i="1"/>
  <c r="V3198" i="1"/>
  <c r="Y3197" i="1"/>
  <c r="W3197" i="1"/>
  <c r="V3197" i="1"/>
  <c r="X3197" i="1" s="1"/>
  <c r="Y3196" i="1"/>
  <c r="W3196" i="1"/>
  <c r="V3196" i="1"/>
  <c r="X3196" i="1" s="1"/>
  <c r="Y3195" i="1"/>
  <c r="W3195" i="1"/>
  <c r="V3195" i="1"/>
  <c r="X3195" i="1" s="1"/>
  <c r="Y3194" i="1"/>
  <c r="W3194" i="1"/>
  <c r="V3194" i="1"/>
  <c r="X3194" i="1" s="1"/>
  <c r="Y3193" i="1"/>
  <c r="W3193" i="1"/>
  <c r="V3193" i="1"/>
  <c r="X3193" i="1" s="1"/>
  <c r="Y3192" i="1"/>
  <c r="W3192" i="1"/>
  <c r="V3192" i="1"/>
  <c r="X3192" i="1" s="1"/>
  <c r="Y3191" i="1"/>
  <c r="W3191" i="1"/>
  <c r="V3191" i="1"/>
  <c r="X3191" i="1" s="1"/>
  <c r="Y3190" i="1"/>
  <c r="W3190" i="1"/>
  <c r="V3190" i="1"/>
  <c r="X3190" i="1" s="1"/>
  <c r="Y3189" i="1"/>
  <c r="W3189" i="1"/>
  <c r="V3189" i="1"/>
  <c r="X3189" i="1" s="1"/>
  <c r="Y3188" i="1"/>
  <c r="W3188" i="1"/>
  <c r="V3188" i="1"/>
  <c r="X3188" i="1" s="1"/>
  <c r="Y3187" i="1"/>
  <c r="W3187" i="1"/>
  <c r="V3187" i="1"/>
  <c r="X3187" i="1" s="1"/>
  <c r="Y3186" i="1"/>
  <c r="W3186" i="1"/>
  <c r="V3186" i="1"/>
  <c r="X3186" i="1" s="1"/>
  <c r="Y3185" i="1"/>
  <c r="W3185" i="1"/>
  <c r="V3185" i="1"/>
  <c r="X3185" i="1" s="1"/>
  <c r="Y3184" i="1"/>
  <c r="W3184" i="1"/>
  <c r="V3184" i="1"/>
  <c r="X3184" i="1" s="1"/>
  <c r="Y3183" i="1"/>
  <c r="W3183" i="1"/>
  <c r="V3183" i="1"/>
  <c r="X3183" i="1" s="1"/>
  <c r="Y3182" i="1"/>
  <c r="W3182" i="1"/>
  <c r="V3182" i="1"/>
  <c r="X3182" i="1" s="1"/>
  <c r="Y3181" i="1"/>
  <c r="W3181" i="1"/>
  <c r="V3181" i="1"/>
  <c r="X3181" i="1" s="1"/>
  <c r="Y3180" i="1"/>
  <c r="W3180" i="1"/>
  <c r="V3180" i="1"/>
  <c r="X3180" i="1" s="1"/>
  <c r="Y3179" i="1"/>
  <c r="W3179" i="1"/>
  <c r="V3179" i="1"/>
  <c r="X3179" i="1" s="1"/>
  <c r="Y3178" i="1"/>
  <c r="W3178" i="1"/>
  <c r="V3178" i="1"/>
  <c r="X3178" i="1" s="1"/>
  <c r="Y3177" i="1"/>
  <c r="W3177" i="1"/>
  <c r="V3177" i="1"/>
  <c r="X3177" i="1" s="1"/>
  <c r="Y3176" i="1"/>
  <c r="W3176" i="1"/>
  <c r="V3176" i="1"/>
  <c r="X3176" i="1" s="1"/>
  <c r="Y3175" i="1"/>
  <c r="W3175" i="1"/>
  <c r="V3175" i="1"/>
  <c r="X3175" i="1" s="1"/>
  <c r="Y3174" i="1"/>
  <c r="W3174" i="1"/>
  <c r="V3174" i="1"/>
  <c r="X3174" i="1" s="1"/>
  <c r="Y3173" i="1"/>
  <c r="W3173" i="1"/>
  <c r="V3173" i="1"/>
  <c r="X3173" i="1" s="1"/>
  <c r="Y3172" i="1"/>
  <c r="W3172" i="1"/>
  <c r="V3172" i="1"/>
  <c r="X3172" i="1" s="1"/>
  <c r="Y3171" i="1"/>
  <c r="W3171" i="1"/>
  <c r="V3171" i="1"/>
  <c r="X3171" i="1" s="1"/>
  <c r="Y3170" i="1"/>
  <c r="W3170" i="1"/>
  <c r="V3170" i="1"/>
  <c r="X3170" i="1" s="1"/>
  <c r="Y3169" i="1"/>
  <c r="W3169" i="1"/>
  <c r="V3169" i="1"/>
  <c r="X3169" i="1" s="1"/>
  <c r="Y3168" i="1"/>
  <c r="X3168" i="1"/>
  <c r="W3168" i="1"/>
  <c r="V3168" i="1"/>
  <c r="Y3167" i="1"/>
  <c r="W3167" i="1"/>
  <c r="V3167" i="1"/>
  <c r="X3167" i="1" s="1"/>
  <c r="Y3166" i="1"/>
  <c r="W3166" i="1"/>
  <c r="V3166" i="1"/>
  <c r="X3166" i="1" s="1"/>
  <c r="Y3165" i="1"/>
  <c r="W3165" i="1"/>
  <c r="V3165" i="1"/>
  <c r="X3165" i="1" s="1"/>
  <c r="Y3164" i="1"/>
  <c r="W3164" i="1"/>
  <c r="V3164" i="1"/>
  <c r="X3164" i="1" s="1"/>
  <c r="Y3163" i="1"/>
  <c r="W3163" i="1"/>
  <c r="V3163" i="1"/>
  <c r="X3163" i="1" s="1"/>
  <c r="Y3162" i="1"/>
  <c r="W3162" i="1"/>
  <c r="V3162" i="1"/>
  <c r="X3162" i="1" s="1"/>
  <c r="Y3161" i="1"/>
  <c r="W3161" i="1"/>
  <c r="V3161" i="1"/>
  <c r="X3161" i="1" s="1"/>
  <c r="Y3160" i="1"/>
  <c r="W3160" i="1"/>
  <c r="V3160" i="1"/>
  <c r="X3160" i="1" s="1"/>
  <c r="Y3159" i="1"/>
  <c r="W3159" i="1"/>
  <c r="V3159" i="1"/>
  <c r="X3159" i="1" s="1"/>
  <c r="Y3158" i="1"/>
  <c r="W3158" i="1"/>
  <c r="V3158" i="1"/>
  <c r="X3158" i="1" s="1"/>
  <c r="Y3157" i="1"/>
  <c r="W3157" i="1"/>
  <c r="V3157" i="1"/>
  <c r="X3157" i="1" s="1"/>
  <c r="Y3156" i="1"/>
  <c r="W3156" i="1"/>
  <c r="V3156" i="1"/>
  <c r="X3156" i="1" s="1"/>
  <c r="Y3155" i="1"/>
  <c r="W3155" i="1"/>
  <c r="V3155" i="1"/>
  <c r="X3155" i="1" s="1"/>
  <c r="Y3154" i="1"/>
  <c r="W3154" i="1"/>
  <c r="V3154" i="1"/>
  <c r="X3154" i="1" s="1"/>
  <c r="Y3153" i="1"/>
  <c r="W3153" i="1"/>
  <c r="V3153" i="1"/>
  <c r="X3153" i="1" s="1"/>
  <c r="Y3152" i="1"/>
  <c r="W3152" i="1"/>
  <c r="V3152" i="1"/>
  <c r="X3152" i="1" s="1"/>
  <c r="Y3151" i="1"/>
  <c r="W3151" i="1"/>
  <c r="V3151" i="1"/>
  <c r="X3151" i="1" s="1"/>
  <c r="Y3150" i="1"/>
  <c r="W3150" i="1"/>
  <c r="V3150" i="1"/>
  <c r="X3150" i="1" s="1"/>
  <c r="Y3149" i="1"/>
  <c r="W3149" i="1"/>
  <c r="V3149" i="1"/>
  <c r="X3149" i="1" s="1"/>
  <c r="Y3148" i="1"/>
  <c r="W3148" i="1"/>
  <c r="V3148" i="1"/>
  <c r="X3148" i="1" s="1"/>
  <c r="Y3147" i="1"/>
  <c r="W3147" i="1"/>
  <c r="V3147" i="1"/>
  <c r="X3147" i="1" s="1"/>
  <c r="Y3146" i="1"/>
  <c r="W3146" i="1"/>
  <c r="V3146" i="1"/>
  <c r="X3146" i="1" s="1"/>
  <c r="Y3145" i="1"/>
  <c r="W3145" i="1"/>
  <c r="V3145" i="1"/>
  <c r="X3145" i="1" s="1"/>
  <c r="Y3144" i="1"/>
  <c r="W3144" i="1"/>
  <c r="V3144" i="1"/>
  <c r="X3144" i="1" s="1"/>
  <c r="Y3143" i="1"/>
  <c r="W3143" i="1"/>
  <c r="V3143" i="1"/>
  <c r="X3143" i="1" s="1"/>
  <c r="Y3142" i="1"/>
  <c r="W3142" i="1"/>
  <c r="V3142" i="1"/>
  <c r="X3142" i="1" s="1"/>
  <c r="Y3141" i="1"/>
  <c r="W3141" i="1"/>
  <c r="V3141" i="1"/>
  <c r="X3141" i="1" s="1"/>
  <c r="Y3140" i="1"/>
  <c r="W3140" i="1"/>
  <c r="V3140" i="1"/>
  <c r="X3140" i="1" s="1"/>
  <c r="Y3139" i="1"/>
  <c r="W3139" i="1"/>
  <c r="V3139" i="1"/>
  <c r="X3139" i="1" s="1"/>
  <c r="Y3138" i="1"/>
  <c r="W3138" i="1"/>
  <c r="V3138" i="1"/>
  <c r="X3138" i="1" s="1"/>
  <c r="Y3137" i="1"/>
  <c r="W3137" i="1"/>
  <c r="V3137" i="1"/>
  <c r="X3137" i="1" s="1"/>
  <c r="Y3136" i="1"/>
  <c r="W3136" i="1"/>
  <c r="V3136" i="1"/>
  <c r="X3136" i="1" s="1"/>
  <c r="Y3135" i="1"/>
  <c r="X3135" i="1"/>
  <c r="W3135" i="1"/>
  <c r="V3135" i="1"/>
  <c r="Y3134" i="1"/>
  <c r="W3134" i="1"/>
  <c r="V3134" i="1"/>
  <c r="X3134" i="1" s="1"/>
  <c r="Y3133" i="1"/>
  <c r="W3133" i="1"/>
  <c r="V3133" i="1"/>
  <c r="X3133" i="1" s="1"/>
  <c r="Y3132" i="1"/>
  <c r="W3132" i="1"/>
  <c r="V3132" i="1"/>
  <c r="X3132" i="1" s="1"/>
  <c r="Y3131" i="1"/>
  <c r="W3131" i="1"/>
  <c r="V3131" i="1"/>
  <c r="X3131" i="1" s="1"/>
  <c r="Y3130" i="1"/>
  <c r="W3130" i="1"/>
  <c r="V3130" i="1"/>
  <c r="X3130" i="1" s="1"/>
  <c r="Y3129" i="1"/>
  <c r="W3129" i="1"/>
  <c r="V3129" i="1"/>
  <c r="X3129" i="1" s="1"/>
  <c r="Y3128" i="1"/>
  <c r="W3128" i="1"/>
  <c r="V3128" i="1"/>
  <c r="X3128" i="1" s="1"/>
  <c r="Y3127" i="1"/>
  <c r="W3127" i="1"/>
  <c r="V3127" i="1"/>
  <c r="X3127" i="1" s="1"/>
  <c r="Y3126" i="1"/>
  <c r="W3126" i="1"/>
  <c r="V3126" i="1"/>
  <c r="X3126" i="1" s="1"/>
  <c r="Y3125" i="1"/>
  <c r="W3125" i="1"/>
  <c r="V3125" i="1"/>
  <c r="X3125" i="1" s="1"/>
  <c r="Y3124" i="1"/>
  <c r="W3124" i="1"/>
  <c r="V3124" i="1"/>
  <c r="X3124" i="1" s="1"/>
  <c r="Y3123" i="1"/>
  <c r="W3123" i="1"/>
  <c r="V3123" i="1"/>
  <c r="X3123" i="1" s="1"/>
  <c r="Y3122" i="1"/>
  <c r="W3122" i="1"/>
  <c r="V3122" i="1"/>
  <c r="X3122" i="1" s="1"/>
  <c r="Y3121" i="1"/>
  <c r="W3121" i="1"/>
  <c r="V3121" i="1"/>
  <c r="X3121" i="1" s="1"/>
  <c r="Y3120" i="1"/>
  <c r="W3120" i="1"/>
  <c r="V3120" i="1"/>
  <c r="X3120" i="1" s="1"/>
  <c r="Y3119" i="1"/>
  <c r="W3119" i="1"/>
  <c r="V3119" i="1"/>
  <c r="X3119" i="1" s="1"/>
  <c r="Y3118" i="1"/>
  <c r="W3118" i="1"/>
  <c r="V3118" i="1"/>
  <c r="X3118" i="1" s="1"/>
  <c r="Y3117" i="1"/>
  <c r="W3117" i="1"/>
  <c r="V3117" i="1"/>
  <c r="X3117" i="1" s="1"/>
  <c r="Y3116" i="1"/>
  <c r="W3116" i="1"/>
  <c r="V3116" i="1"/>
  <c r="X3116" i="1" s="1"/>
  <c r="Y3115" i="1"/>
  <c r="W3115" i="1"/>
  <c r="V3115" i="1"/>
  <c r="X3115" i="1" s="1"/>
  <c r="Y3114" i="1"/>
  <c r="W3114" i="1"/>
  <c r="V3114" i="1"/>
  <c r="X3114" i="1" s="1"/>
  <c r="Y3113" i="1"/>
  <c r="W3113" i="1"/>
  <c r="V3113" i="1"/>
  <c r="X3113" i="1" s="1"/>
  <c r="Y3112" i="1"/>
  <c r="W3112" i="1"/>
  <c r="V3112" i="1"/>
  <c r="X3112" i="1" s="1"/>
  <c r="Y3111" i="1"/>
  <c r="W3111" i="1"/>
  <c r="V3111" i="1"/>
  <c r="X3111" i="1" s="1"/>
  <c r="Y3110" i="1"/>
  <c r="W3110" i="1"/>
  <c r="V3110" i="1"/>
  <c r="X3110" i="1" s="1"/>
  <c r="Y3109" i="1"/>
  <c r="W3109" i="1"/>
  <c r="V3109" i="1"/>
  <c r="X3109" i="1" s="1"/>
  <c r="Y3108" i="1"/>
  <c r="W3108" i="1"/>
  <c r="V3108" i="1"/>
  <c r="X3108" i="1" s="1"/>
  <c r="Y3107" i="1"/>
  <c r="W3107" i="1"/>
  <c r="V3107" i="1"/>
  <c r="X3107" i="1" s="1"/>
  <c r="Y3106" i="1"/>
  <c r="W3106" i="1"/>
  <c r="V3106" i="1"/>
  <c r="X3106" i="1" s="1"/>
  <c r="Y3105" i="1"/>
  <c r="W3105" i="1"/>
  <c r="V3105" i="1"/>
  <c r="X3105" i="1" s="1"/>
  <c r="Y3104" i="1"/>
  <c r="W3104" i="1"/>
  <c r="V3104" i="1"/>
  <c r="X3104" i="1" s="1"/>
  <c r="Y3103" i="1"/>
  <c r="W3103" i="1"/>
  <c r="V3103" i="1"/>
  <c r="X3103" i="1" s="1"/>
  <c r="Y3102" i="1"/>
  <c r="W3102" i="1"/>
  <c r="V3102" i="1"/>
  <c r="X3102" i="1" s="1"/>
  <c r="Y3101" i="1"/>
  <c r="W3101" i="1"/>
  <c r="V3101" i="1"/>
  <c r="X3101" i="1" s="1"/>
  <c r="Y3100" i="1"/>
  <c r="W3100" i="1"/>
  <c r="V3100" i="1"/>
  <c r="X3100" i="1" s="1"/>
  <c r="Y3099" i="1"/>
  <c r="W3099" i="1"/>
  <c r="V3099" i="1"/>
  <c r="X3099" i="1" s="1"/>
  <c r="Y3098" i="1"/>
  <c r="W3098" i="1"/>
  <c r="V3098" i="1"/>
  <c r="X3098" i="1" s="1"/>
  <c r="Y3097" i="1"/>
  <c r="W3097" i="1"/>
  <c r="V3097" i="1"/>
  <c r="X3097" i="1" s="1"/>
  <c r="Y3096" i="1"/>
  <c r="W3096" i="1"/>
  <c r="V3096" i="1"/>
  <c r="X3096" i="1" s="1"/>
  <c r="Y3095" i="1"/>
  <c r="W3095" i="1"/>
  <c r="V3095" i="1"/>
  <c r="X3095" i="1" s="1"/>
  <c r="Y3094" i="1"/>
  <c r="W3094" i="1"/>
  <c r="V3094" i="1"/>
  <c r="X3094" i="1" s="1"/>
  <c r="Y3093" i="1"/>
  <c r="W3093" i="1"/>
  <c r="V3093" i="1"/>
  <c r="X3093" i="1" s="1"/>
  <c r="Y3092" i="1"/>
  <c r="X3092" i="1"/>
  <c r="W3092" i="1"/>
  <c r="V3092" i="1"/>
  <c r="Y3091" i="1"/>
  <c r="W3091" i="1"/>
  <c r="V3091" i="1"/>
  <c r="X3091" i="1" s="1"/>
  <c r="Y3090" i="1"/>
  <c r="W3090" i="1"/>
  <c r="V3090" i="1"/>
  <c r="X3090" i="1" s="1"/>
  <c r="Y3089" i="1"/>
  <c r="W3089" i="1"/>
  <c r="V3089" i="1"/>
  <c r="X3089" i="1" s="1"/>
  <c r="Y3088" i="1"/>
  <c r="W3088" i="1"/>
  <c r="V3088" i="1"/>
  <c r="X3088" i="1" s="1"/>
  <c r="Y3087" i="1"/>
  <c r="W3087" i="1"/>
  <c r="V3087" i="1"/>
  <c r="X3087" i="1" s="1"/>
  <c r="Y3086" i="1"/>
  <c r="W3086" i="1"/>
  <c r="V3086" i="1"/>
  <c r="X3086" i="1" s="1"/>
  <c r="Y3085" i="1"/>
  <c r="W3085" i="1"/>
  <c r="V3085" i="1"/>
  <c r="X3085" i="1" s="1"/>
  <c r="Y3084" i="1"/>
  <c r="W3084" i="1"/>
  <c r="V3084" i="1"/>
  <c r="X3084" i="1" s="1"/>
  <c r="Y3083" i="1"/>
  <c r="W3083" i="1"/>
  <c r="V3083" i="1"/>
  <c r="X3083" i="1" s="1"/>
  <c r="Y3082" i="1"/>
  <c r="W3082" i="1"/>
  <c r="V3082" i="1"/>
  <c r="X3082" i="1" s="1"/>
  <c r="Y3081" i="1"/>
  <c r="W3081" i="1"/>
  <c r="V3081" i="1"/>
  <c r="X3081" i="1" s="1"/>
  <c r="Y3080" i="1"/>
  <c r="W3080" i="1"/>
  <c r="V3080" i="1"/>
  <c r="X3080" i="1" s="1"/>
  <c r="Y3079" i="1"/>
  <c r="W3079" i="1"/>
  <c r="V3079" i="1"/>
  <c r="X3079" i="1" s="1"/>
  <c r="Y3078" i="1"/>
  <c r="W3078" i="1"/>
  <c r="V3078" i="1"/>
  <c r="X3078" i="1" s="1"/>
  <c r="Y3077" i="1"/>
  <c r="W3077" i="1"/>
  <c r="V3077" i="1"/>
  <c r="X3077" i="1" s="1"/>
  <c r="Y3076" i="1"/>
  <c r="W3076" i="1"/>
  <c r="V3076" i="1"/>
  <c r="X3076" i="1" s="1"/>
  <c r="Y3075" i="1"/>
  <c r="W3075" i="1"/>
  <c r="V3075" i="1"/>
  <c r="X3075" i="1" s="1"/>
  <c r="Y3074" i="1"/>
  <c r="W3074" i="1"/>
  <c r="V3074" i="1"/>
  <c r="X3074" i="1" s="1"/>
  <c r="Y3073" i="1"/>
  <c r="W3073" i="1"/>
  <c r="V3073" i="1"/>
  <c r="X3073" i="1" s="1"/>
  <c r="Y3072" i="1"/>
  <c r="W3072" i="1"/>
  <c r="V3072" i="1"/>
  <c r="X3072" i="1" s="1"/>
  <c r="Y3071" i="1"/>
  <c r="W3071" i="1"/>
  <c r="V3071" i="1"/>
  <c r="X3071" i="1" s="1"/>
  <c r="Y3070" i="1"/>
  <c r="W3070" i="1"/>
  <c r="V3070" i="1"/>
  <c r="X3070" i="1" s="1"/>
  <c r="Y3069" i="1"/>
  <c r="W3069" i="1"/>
  <c r="V3069" i="1"/>
  <c r="X3069" i="1" s="1"/>
  <c r="Y3068" i="1"/>
  <c r="W3068" i="1"/>
  <c r="V3068" i="1"/>
  <c r="X3068" i="1" s="1"/>
  <c r="Y3067" i="1"/>
  <c r="W3067" i="1"/>
  <c r="V3067" i="1"/>
  <c r="X3067" i="1" s="1"/>
  <c r="Y3066" i="1"/>
  <c r="W3066" i="1"/>
  <c r="V3066" i="1"/>
  <c r="X3066" i="1" s="1"/>
  <c r="Y3065" i="1"/>
  <c r="X3065" i="1"/>
  <c r="W3065" i="1"/>
  <c r="V3065" i="1"/>
  <c r="Y3064" i="1"/>
  <c r="W3064" i="1"/>
  <c r="V3064" i="1"/>
  <c r="X3064" i="1" s="1"/>
  <c r="Y3063" i="1"/>
  <c r="W3063" i="1"/>
  <c r="V3063" i="1"/>
  <c r="X3063" i="1" s="1"/>
  <c r="Y3062" i="1"/>
  <c r="W3062" i="1"/>
  <c r="V3062" i="1"/>
  <c r="X3062" i="1" s="1"/>
  <c r="Y3061" i="1"/>
  <c r="W3061" i="1"/>
  <c r="V3061" i="1"/>
  <c r="X3061" i="1" s="1"/>
  <c r="Y3060" i="1"/>
  <c r="W3060" i="1"/>
  <c r="V3060" i="1"/>
  <c r="X3060" i="1" s="1"/>
  <c r="Y3059" i="1"/>
  <c r="W3059" i="1"/>
  <c r="V3059" i="1"/>
  <c r="X3059" i="1" s="1"/>
  <c r="Y3058" i="1"/>
  <c r="W3058" i="1"/>
  <c r="V3058" i="1"/>
  <c r="X3058" i="1" s="1"/>
  <c r="Y3057" i="1"/>
  <c r="W3057" i="1"/>
  <c r="V3057" i="1"/>
  <c r="X3057" i="1" s="1"/>
  <c r="Y3056" i="1"/>
  <c r="W3056" i="1"/>
  <c r="V3056" i="1"/>
  <c r="X3056" i="1" s="1"/>
  <c r="Y3055" i="1"/>
  <c r="W3055" i="1"/>
  <c r="V3055" i="1"/>
  <c r="X3055" i="1" s="1"/>
  <c r="Y3054" i="1"/>
  <c r="W3054" i="1"/>
  <c r="V3054" i="1"/>
  <c r="X3054" i="1" s="1"/>
  <c r="Y3053" i="1"/>
  <c r="W3053" i="1"/>
  <c r="V3053" i="1"/>
  <c r="X3053" i="1" s="1"/>
  <c r="Y3052" i="1"/>
  <c r="W3052" i="1"/>
  <c r="V3052" i="1"/>
  <c r="X3052" i="1" s="1"/>
  <c r="Y3051" i="1"/>
  <c r="W3051" i="1"/>
  <c r="V3051" i="1"/>
  <c r="X3051" i="1" s="1"/>
  <c r="Y3050" i="1"/>
  <c r="W3050" i="1"/>
  <c r="V3050" i="1"/>
  <c r="X3050" i="1" s="1"/>
  <c r="Y3049" i="1"/>
  <c r="W3049" i="1"/>
  <c r="V3049" i="1"/>
  <c r="X3049" i="1" s="1"/>
  <c r="Y3048" i="1"/>
  <c r="W3048" i="1"/>
  <c r="V3048" i="1"/>
  <c r="X3048" i="1" s="1"/>
  <c r="Y3047" i="1"/>
  <c r="W3047" i="1"/>
  <c r="V3047" i="1"/>
  <c r="X3047" i="1" s="1"/>
  <c r="Y3046" i="1"/>
  <c r="W3046" i="1"/>
  <c r="V3046" i="1"/>
  <c r="X3046" i="1" s="1"/>
  <c r="Y3045" i="1"/>
  <c r="W3045" i="1"/>
  <c r="V3045" i="1"/>
  <c r="X3045" i="1" s="1"/>
  <c r="Y3044" i="1"/>
  <c r="W3044" i="1"/>
  <c r="V3044" i="1"/>
  <c r="X3044" i="1" s="1"/>
  <c r="Y3043" i="1"/>
  <c r="W3043" i="1"/>
  <c r="V3043" i="1"/>
  <c r="X3043" i="1" s="1"/>
  <c r="Y3042" i="1"/>
  <c r="W3042" i="1"/>
  <c r="V3042" i="1"/>
  <c r="X3042" i="1" s="1"/>
  <c r="Y3041" i="1"/>
  <c r="W3041" i="1"/>
  <c r="V3041" i="1"/>
  <c r="X3041" i="1" s="1"/>
  <c r="Y3040" i="1"/>
  <c r="W3040" i="1"/>
  <c r="V3040" i="1"/>
  <c r="X3040" i="1" s="1"/>
  <c r="Y3039" i="1"/>
  <c r="W3039" i="1"/>
  <c r="V3039" i="1"/>
  <c r="X3039" i="1" s="1"/>
  <c r="Y3038" i="1"/>
  <c r="X3038" i="1"/>
  <c r="W3038" i="1"/>
  <c r="V3038" i="1"/>
  <c r="Y3037" i="1"/>
  <c r="W3037" i="1"/>
  <c r="V3037" i="1"/>
  <c r="X3037" i="1" s="1"/>
  <c r="Y3036" i="1"/>
  <c r="W3036" i="1"/>
  <c r="V3036" i="1"/>
  <c r="X3036" i="1" s="1"/>
  <c r="Y3035" i="1"/>
  <c r="W3035" i="1"/>
  <c r="V3035" i="1"/>
  <c r="X3035" i="1" s="1"/>
  <c r="Y3034" i="1"/>
  <c r="W3034" i="1"/>
  <c r="V3034" i="1"/>
  <c r="X3034" i="1" s="1"/>
  <c r="Y3033" i="1"/>
  <c r="W3033" i="1"/>
  <c r="V3033" i="1"/>
  <c r="X3033" i="1" s="1"/>
  <c r="Y3032" i="1"/>
  <c r="W3032" i="1"/>
  <c r="V3032" i="1"/>
  <c r="X3032" i="1" s="1"/>
  <c r="Y3031" i="1"/>
  <c r="W3031" i="1"/>
  <c r="V3031" i="1"/>
  <c r="X3031" i="1" s="1"/>
  <c r="Y3030" i="1"/>
  <c r="W3030" i="1"/>
  <c r="V3030" i="1"/>
  <c r="X3030" i="1" s="1"/>
  <c r="Y3029" i="1"/>
  <c r="W3029" i="1"/>
  <c r="V3029" i="1"/>
  <c r="X3029" i="1" s="1"/>
  <c r="Y3028" i="1"/>
  <c r="W3028" i="1"/>
  <c r="V3028" i="1"/>
  <c r="X3028" i="1" s="1"/>
  <c r="Y3027" i="1"/>
  <c r="W3027" i="1"/>
  <c r="V3027" i="1"/>
  <c r="X3027" i="1" s="1"/>
  <c r="Y3026" i="1"/>
  <c r="W3026" i="1"/>
  <c r="V3026" i="1"/>
  <c r="X3026" i="1" s="1"/>
  <c r="Y3025" i="1"/>
  <c r="W3025" i="1"/>
  <c r="V3025" i="1"/>
  <c r="X3025" i="1" s="1"/>
  <c r="Y3024" i="1"/>
  <c r="W3024" i="1"/>
  <c r="V3024" i="1"/>
  <c r="X3024" i="1" s="1"/>
  <c r="Y3023" i="1"/>
  <c r="W3023" i="1"/>
  <c r="V3023" i="1"/>
  <c r="X3023" i="1" s="1"/>
  <c r="Y3022" i="1"/>
  <c r="W3022" i="1"/>
  <c r="V3022" i="1"/>
  <c r="X3022" i="1" s="1"/>
  <c r="Y3021" i="1"/>
  <c r="W3021" i="1"/>
  <c r="V3021" i="1"/>
  <c r="X3021" i="1" s="1"/>
  <c r="Y3020" i="1"/>
  <c r="W3020" i="1"/>
  <c r="V3020" i="1"/>
  <c r="X3020" i="1" s="1"/>
  <c r="Y3019" i="1"/>
  <c r="W3019" i="1"/>
  <c r="V3019" i="1"/>
  <c r="X3019" i="1" s="1"/>
  <c r="Y3018" i="1"/>
  <c r="W3018" i="1"/>
  <c r="V3018" i="1"/>
  <c r="X3018" i="1" s="1"/>
  <c r="Y3017" i="1"/>
  <c r="W3017" i="1"/>
  <c r="V3017" i="1"/>
  <c r="X3017" i="1" s="1"/>
  <c r="Y3016" i="1"/>
  <c r="W3016" i="1"/>
  <c r="V3016" i="1"/>
  <c r="X3016" i="1" s="1"/>
  <c r="Y3015" i="1"/>
  <c r="W3015" i="1"/>
  <c r="V3015" i="1"/>
  <c r="X3015" i="1" s="1"/>
  <c r="Y3014" i="1"/>
  <c r="W3014" i="1"/>
  <c r="V3014" i="1"/>
  <c r="X3014" i="1" s="1"/>
  <c r="Y3013" i="1"/>
  <c r="W3013" i="1"/>
  <c r="V3013" i="1"/>
  <c r="X3013" i="1" s="1"/>
  <c r="Y3012" i="1"/>
  <c r="W3012" i="1"/>
  <c r="V3012" i="1"/>
  <c r="X3012" i="1" s="1"/>
  <c r="Y3011" i="1"/>
  <c r="W3011" i="1"/>
  <c r="V3011" i="1"/>
  <c r="X3011" i="1" s="1"/>
  <c r="Y3010" i="1"/>
  <c r="W3010" i="1"/>
  <c r="V3010" i="1"/>
  <c r="X3010" i="1" s="1"/>
  <c r="Y3009" i="1"/>
  <c r="W3009" i="1"/>
  <c r="V3009" i="1"/>
  <c r="X3009" i="1" s="1"/>
  <c r="Y3008" i="1"/>
  <c r="W3008" i="1"/>
  <c r="V3008" i="1"/>
  <c r="X3008" i="1" s="1"/>
  <c r="Y3007" i="1"/>
  <c r="W3007" i="1"/>
  <c r="V3007" i="1"/>
  <c r="X3007" i="1" s="1"/>
  <c r="Y3006" i="1"/>
  <c r="W3006" i="1"/>
  <c r="V3006" i="1"/>
  <c r="X3006" i="1" s="1"/>
  <c r="Y3005" i="1"/>
  <c r="X3005" i="1"/>
  <c r="W3005" i="1"/>
  <c r="V3005" i="1"/>
  <c r="Y3004" i="1"/>
  <c r="W3004" i="1"/>
  <c r="V3004" i="1"/>
  <c r="X3004" i="1" s="1"/>
  <c r="Y3003" i="1"/>
  <c r="W3003" i="1"/>
  <c r="V3003" i="1"/>
  <c r="X3003" i="1" s="1"/>
  <c r="Y3002" i="1"/>
  <c r="W3002" i="1"/>
  <c r="V3002" i="1"/>
  <c r="X3002" i="1" s="1"/>
  <c r="Y3001" i="1"/>
  <c r="W3001" i="1"/>
  <c r="V3001" i="1"/>
  <c r="X3001" i="1" s="1"/>
  <c r="Y3000" i="1"/>
  <c r="W3000" i="1"/>
  <c r="V3000" i="1"/>
  <c r="X3000" i="1" s="1"/>
  <c r="Y2999" i="1"/>
  <c r="W2999" i="1"/>
  <c r="V2999" i="1"/>
  <c r="X2999" i="1" s="1"/>
  <c r="Y2998" i="1"/>
  <c r="W2998" i="1"/>
  <c r="V2998" i="1"/>
  <c r="X2998" i="1" s="1"/>
  <c r="Y2997" i="1"/>
  <c r="W2997" i="1"/>
  <c r="V2997" i="1"/>
  <c r="X2997" i="1" s="1"/>
  <c r="Y2996" i="1"/>
  <c r="W2996" i="1"/>
  <c r="V2996" i="1"/>
  <c r="X2996" i="1" s="1"/>
  <c r="Y2995" i="1"/>
  <c r="W2995" i="1"/>
  <c r="V2995" i="1"/>
  <c r="X2995" i="1" s="1"/>
  <c r="Y2994" i="1"/>
  <c r="W2994" i="1"/>
  <c r="V2994" i="1"/>
  <c r="X2994" i="1" s="1"/>
  <c r="Y2993" i="1"/>
  <c r="W2993" i="1"/>
  <c r="V2993" i="1"/>
  <c r="X2993" i="1" s="1"/>
  <c r="Y2992" i="1"/>
  <c r="W2992" i="1"/>
  <c r="V2992" i="1"/>
  <c r="X2992" i="1" s="1"/>
  <c r="Y2991" i="1"/>
  <c r="W2991" i="1"/>
  <c r="V2991" i="1"/>
  <c r="X2991" i="1" s="1"/>
  <c r="Y2990" i="1"/>
  <c r="W2990" i="1"/>
  <c r="V2990" i="1"/>
  <c r="X2990" i="1" s="1"/>
  <c r="Y2989" i="1"/>
  <c r="W2989" i="1"/>
  <c r="V2989" i="1"/>
  <c r="X2989" i="1" s="1"/>
  <c r="Y2988" i="1"/>
  <c r="W2988" i="1"/>
  <c r="V2988" i="1"/>
  <c r="X2988" i="1" s="1"/>
  <c r="Y2987" i="1"/>
  <c r="W2987" i="1"/>
  <c r="V2987" i="1"/>
  <c r="X2987" i="1" s="1"/>
  <c r="Y2986" i="1"/>
  <c r="W2986" i="1"/>
  <c r="V2986" i="1"/>
  <c r="X2986" i="1" s="1"/>
  <c r="Y2985" i="1"/>
  <c r="W2985" i="1"/>
  <c r="V2985" i="1"/>
  <c r="X2985" i="1" s="1"/>
  <c r="Y2984" i="1"/>
  <c r="W2984" i="1"/>
  <c r="V2984" i="1"/>
  <c r="X2984" i="1" s="1"/>
  <c r="Y2983" i="1"/>
  <c r="W2983" i="1"/>
  <c r="V2983" i="1"/>
  <c r="X2983" i="1" s="1"/>
  <c r="Y2982" i="1"/>
  <c r="W2982" i="1"/>
  <c r="V2982" i="1"/>
  <c r="X2982" i="1" s="1"/>
  <c r="Y2981" i="1"/>
  <c r="W2981" i="1"/>
  <c r="V2981" i="1"/>
  <c r="X2981" i="1" s="1"/>
  <c r="Y2980" i="1"/>
  <c r="W2980" i="1"/>
  <c r="V2980" i="1"/>
  <c r="X2980" i="1" s="1"/>
  <c r="Y2979" i="1"/>
  <c r="W2979" i="1"/>
  <c r="V2979" i="1"/>
  <c r="X2979" i="1" s="1"/>
  <c r="Y2978" i="1"/>
  <c r="W2978" i="1"/>
  <c r="V2978" i="1"/>
  <c r="X2978" i="1" s="1"/>
  <c r="Y2977" i="1"/>
  <c r="W2977" i="1"/>
  <c r="V2977" i="1"/>
  <c r="X2977" i="1" s="1"/>
  <c r="Y2976" i="1"/>
  <c r="W2976" i="1"/>
  <c r="V2976" i="1"/>
  <c r="X2976" i="1" s="1"/>
  <c r="Y2975" i="1"/>
  <c r="W2975" i="1"/>
  <c r="V2975" i="1"/>
  <c r="X2975" i="1" s="1"/>
  <c r="Y2974" i="1"/>
  <c r="W2974" i="1"/>
  <c r="V2974" i="1"/>
  <c r="X2974" i="1" s="1"/>
  <c r="Y2973" i="1"/>
  <c r="W2973" i="1"/>
  <c r="V2973" i="1"/>
  <c r="X2973" i="1" s="1"/>
  <c r="Y2972" i="1"/>
  <c r="W2972" i="1"/>
  <c r="V2972" i="1"/>
  <c r="X2972" i="1" s="1"/>
  <c r="Y2971" i="1"/>
  <c r="W2971" i="1"/>
  <c r="V2971" i="1"/>
  <c r="X2971" i="1" s="1"/>
  <c r="Y2970" i="1"/>
  <c r="W2970" i="1"/>
  <c r="V2970" i="1"/>
  <c r="X2970" i="1" s="1"/>
  <c r="Y2969" i="1"/>
  <c r="W2969" i="1"/>
  <c r="V2969" i="1"/>
  <c r="X2969" i="1" s="1"/>
  <c r="Y2968" i="1"/>
  <c r="W2968" i="1"/>
  <c r="V2968" i="1"/>
  <c r="X2968" i="1" s="1"/>
  <c r="Y2967" i="1"/>
  <c r="X2967" i="1"/>
  <c r="W2967" i="1"/>
  <c r="V2967" i="1"/>
  <c r="Y2966" i="1"/>
  <c r="W2966" i="1"/>
  <c r="V2966" i="1"/>
  <c r="X2966" i="1" s="1"/>
  <c r="Y2965" i="1"/>
  <c r="W2965" i="1"/>
  <c r="V2965" i="1"/>
  <c r="X2965" i="1" s="1"/>
  <c r="Y2964" i="1"/>
  <c r="W2964" i="1"/>
  <c r="V2964" i="1"/>
  <c r="X2964" i="1" s="1"/>
  <c r="Y2963" i="1"/>
  <c r="W2963" i="1"/>
  <c r="V2963" i="1"/>
  <c r="X2963" i="1" s="1"/>
  <c r="Y2962" i="1"/>
  <c r="W2962" i="1"/>
  <c r="V2962" i="1"/>
  <c r="X2962" i="1" s="1"/>
  <c r="Y2961" i="1"/>
  <c r="W2961" i="1"/>
  <c r="V2961" i="1"/>
  <c r="X2961" i="1" s="1"/>
  <c r="Y2960" i="1"/>
  <c r="W2960" i="1"/>
  <c r="V2960" i="1"/>
  <c r="X2960" i="1" s="1"/>
  <c r="Y2959" i="1"/>
  <c r="W2959" i="1"/>
  <c r="V2959" i="1"/>
  <c r="X2959" i="1" s="1"/>
  <c r="Y2958" i="1"/>
  <c r="W2958" i="1"/>
  <c r="V2958" i="1"/>
  <c r="X2958" i="1" s="1"/>
  <c r="Y2957" i="1"/>
  <c r="X2957" i="1"/>
  <c r="W2957" i="1"/>
  <c r="V2957" i="1"/>
  <c r="Y2956" i="1"/>
  <c r="W2956" i="1"/>
  <c r="V2956" i="1"/>
  <c r="X2956" i="1" s="1"/>
  <c r="Y2955" i="1"/>
  <c r="W2955" i="1"/>
  <c r="V2955" i="1"/>
  <c r="X2955" i="1" s="1"/>
  <c r="Y2954" i="1"/>
  <c r="W2954" i="1"/>
  <c r="V2954" i="1"/>
  <c r="X2954" i="1" s="1"/>
  <c r="Y2953" i="1"/>
  <c r="W2953" i="1"/>
  <c r="V2953" i="1"/>
  <c r="X2953" i="1" s="1"/>
  <c r="Y2952" i="1"/>
  <c r="W2952" i="1"/>
  <c r="V2952" i="1"/>
  <c r="X2952" i="1" s="1"/>
  <c r="Y2951" i="1"/>
  <c r="W2951" i="1"/>
  <c r="V2951" i="1"/>
  <c r="X2951" i="1" s="1"/>
  <c r="Y2950" i="1"/>
  <c r="W2950" i="1"/>
  <c r="V2950" i="1"/>
  <c r="X2950" i="1" s="1"/>
  <c r="Y2949" i="1"/>
  <c r="W2949" i="1"/>
  <c r="V2949" i="1"/>
  <c r="X2949" i="1" s="1"/>
  <c r="Y2948" i="1"/>
  <c r="W2948" i="1"/>
  <c r="V2948" i="1"/>
  <c r="X2948" i="1" s="1"/>
  <c r="Y2947" i="1"/>
  <c r="W2947" i="1"/>
  <c r="V2947" i="1"/>
  <c r="X2947" i="1" s="1"/>
  <c r="Y2946" i="1"/>
  <c r="W2946" i="1"/>
  <c r="V2946" i="1"/>
  <c r="X2946" i="1" s="1"/>
  <c r="Y2945" i="1"/>
  <c r="W2945" i="1"/>
  <c r="V2945" i="1"/>
  <c r="X2945" i="1" s="1"/>
  <c r="Y2944" i="1"/>
  <c r="W2944" i="1"/>
  <c r="V2944" i="1"/>
  <c r="X2944" i="1" s="1"/>
  <c r="Y2943" i="1"/>
  <c r="W2943" i="1"/>
  <c r="V2943" i="1"/>
  <c r="X2943" i="1" s="1"/>
  <c r="Y2942" i="1"/>
  <c r="W2942" i="1"/>
  <c r="V2942" i="1"/>
  <c r="X2942" i="1" s="1"/>
  <c r="Y2941" i="1"/>
  <c r="W2941" i="1"/>
  <c r="V2941" i="1"/>
  <c r="X2941" i="1" s="1"/>
  <c r="Y2940" i="1"/>
  <c r="W2940" i="1"/>
  <c r="V2940" i="1"/>
  <c r="X2940" i="1" s="1"/>
  <c r="Y2939" i="1"/>
  <c r="W2939" i="1"/>
  <c r="V2939" i="1"/>
  <c r="X2939" i="1" s="1"/>
  <c r="Y2938" i="1"/>
  <c r="W2938" i="1"/>
  <c r="V2938" i="1"/>
  <c r="X2938" i="1" s="1"/>
  <c r="Y2937" i="1"/>
  <c r="W2937" i="1"/>
  <c r="V2937" i="1"/>
  <c r="X2937" i="1" s="1"/>
  <c r="Y2936" i="1"/>
  <c r="W2936" i="1"/>
  <c r="V2936" i="1"/>
  <c r="X2936" i="1" s="1"/>
  <c r="Y2935" i="1"/>
  <c r="W2935" i="1"/>
  <c r="V2935" i="1"/>
  <c r="X2935" i="1" s="1"/>
  <c r="Y2934" i="1"/>
  <c r="W2934" i="1"/>
  <c r="V2934" i="1"/>
  <c r="X2934" i="1" s="1"/>
  <c r="Y2933" i="1"/>
  <c r="W2933" i="1"/>
  <c r="V2933" i="1"/>
  <c r="X2933" i="1" s="1"/>
  <c r="Y2932" i="1"/>
  <c r="W2932" i="1"/>
  <c r="V2932" i="1"/>
  <c r="X2932" i="1" s="1"/>
  <c r="Y2931" i="1"/>
  <c r="W2931" i="1"/>
  <c r="V2931" i="1"/>
  <c r="X2931" i="1" s="1"/>
  <c r="Y2930" i="1"/>
  <c r="W2930" i="1"/>
  <c r="V2930" i="1"/>
  <c r="X2930" i="1" s="1"/>
  <c r="Y2929" i="1"/>
  <c r="W2929" i="1"/>
  <c r="V2929" i="1"/>
  <c r="X2929" i="1" s="1"/>
  <c r="Y2928" i="1"/>
  <c r="W2928" i="1"/>
  <c r="V2928" i="1"/>
  <c r="X2928" i="1" s="1"/>
  <c r="Y2927" i="1"/>
  <c r="W2927" i="1"/>
  <c r="V2927" i="1"/>
  <c r="X2927" i="1" s="1"/>
  <c r="Y2926" i="1"/>
  <c r="W2926" i="1"/>
  <c r="V2926" i="1"/>
  <c r="X2926" i="1" s="1"/>
  <c r="Y2925" i="1"/>
  <c r="W2925" i="1"/>
  <c r="V2925" i="1"/>
  <c r="X2925" i="1" s="1"/>
  <c r="Y2924" i="1"/>
  <c r="W2924" i="1"/>
  <c r="V2924" i="1"/>
  <c r="X2924" i="1" s="1"/>
  <c r="Y2923" i="1"/>
  <c r="W2923" i="1"/>
  <c r="V2923" i="1"/>
  <c r="X2923" i="1" s="1"/>
  <c r="Y2922" i="1"/>
  <c r="W2922" i="1"/>
  <c r="V2922" i="1"/>
  <c r="X2922" i="1" s="1"/>
  <c r="Y2921" i="1"/>
  <c r="X2921" i="1"/>
  <c r="W2921" i="1"/>
  <c r="V2921" i="1"/>
  <c r="Y2920" i="1"/>
  <c r="W2920" i="1"/>
  <c r="V2920" i="1"/>
  <c r="X2920" i="1" s="1"/>
  <c r="Y2919" i="1"/>
  <c r="W2919" i="1"/>
  <c r="V2919" i="1"/>
  <c r="X2919" i="1" s="1"/>
  <c r="Y2918" i="1"/>
  <c r="X2918" i="1"/>
  <c r="W2918" i="1"/>
  <c r="V2918" i="1"/>
  <c r="Y2917" i="1"/>
  <c r="W2917" i="1"/>
  <c r="V2917" i="1"/>
  <c r="X2917" i="1" s="1"/>
  <c r="Y2916" i="1"/>
  <c r="W2916" i="1"/>
  <c r="V2916" i="1"/>
  <c r="X2916" i="1" s="1"/>
  <c r="Y2915" i="1"/>
  <c r="W2915" i="1"/>
  <c r="V2915" i="1"/>
  <c r="X2915" i="1" s="1"/>
  <c r="Y2914" i="1"/>
  <c r="W2914" i="1"/>
  <c r="V2914" i="1"/>
  <c r="X2914" i="1" s="1"/>
  <c r="Y2913" i="1"/>
  <c r="W2913" i="1"/>
  <c r="V2913" i="1"/>
  <c r="X2913" i="1" s="1"/>
  <c r="Y2912" i="1"/>
  <c r="W2912" i="1"/>
  <c r="V2912" i="1"/>
  <c r="X2912" i="1" s="1"/>
  <c r="Y2911" i="1"/>
  <c r="W2911" i="1"/>
  <c r="V2911" i="1"/>
  <c r="X2911" i="1" s="1"/>
  <c r="Y2910" i="1"/>
  <c r="W2910" i="1"/>
  <c r="V2910" i="1"/>
  <c r="X2910" i="1" s="1"/>
  <c r="Y2909" i="1"/>
  <c r="W2909" i="1"/>
  <c r="V2909" i="1"/>
  <c r="X2909" i="1" s="1"/>
  <c r="Y2908" i="1"/>
  <c r="W2908" i="1"/>
  <c r="V2908" i="1"/>
  <c r="X2908" i="1" s="1"/>
  <c r="Y2907" i="1"/>
  <c r="W2907" i="1"/>
  <c r="V2907" i="1"/>
  <c r="X2907" i="1" s="1"/>
  <c r="Y2906" i="1"/>
  <c r="W2906" i="1"/>
  <c r="V2906" i="1"/>
  <c r="X2906" i="1" s="1"/>
  <c r="Y2905" i="1"/>
  <c r="W2905" i="1"/>
  <c r="V2905" i="1"/>
  <c r="X2905" i="1" s="1"/>
  <c r="Y2904" i="1"/>
  <c r="W2904" i="1"/>
  <c r="V2904" i="1"/>
  <c r="X2904" i="1" s="1"/>
  <c r="Y2903" i="1"/>
  <c r="W2903" i="1"/>
  <c r="V2903" i="1"/>
  <c r="X2903" i="1" s="1"/>
  <c r="Y2902" i="1"/>
  <c r="W2902" i="1"/>
  <c r="V2902" i="1"/>
  <c r="X2902" i="1" s="1"/>
  <c r="Y2901" i="1"/>
  <c r="W2901" i="1"/>
  <c r="V2901" i="1"/>
  <c r="X2901" i="1" s="1"/>
  <c r="Y2900" i="1"/>
  <c r="W2900" i="1"/>
  <c r="V2900" i="1"/>
  <c r="X2900" i="1" s="1"/>
  <c r="Y2899" i="1"/>
  <c r="W2899" i="1"/>
  <c r="V2899" i="1"/>
  <c r="X2899" i="1" s="1"/>
  <c r="Y2898" i="1"/>
  <c r="W2898" i="1"/>
  <c r="V2898" i="1"/>
  <c r="X2898" i="1" s="1"/>
  <c r="Y2897" i="1"/>
  <c r="W2897" i="1"/>
  <c r="V2897" i="1"/>
  <c r="X2897" i="1" s="1"/>
  <c r="Y2896" i="1"/>
  <c r="W2896" i="1"/>
  <c r="V2896" i="1"/>
  <c r="X2896" i="1" s="1"/>
  <c r="Y2895" i="1"/>
  <c r="W2895" i="1"/>
  <c r="V2895" i="1"/>
  <c r="X2895" i="1" s="1"/>
  <c r="Y2894" i="1"/>
  <c r="W2894" i="1"/>
  <c r="V2894" i="1"/>
  <c r="X2894" i="1" s="1"/>
  <c r="Y2893" i="1"/>
  <c r="W2893" i="1"/>
  <c r="V2893" i="1"/>
  <c r="X2893" i="1" s="1"/>
  <c r="Y2892" i="1"/>
  <c r="W2892" i="1"/>
  <c r="V2892" i="1"/>
  <c r="X2892" i="1" s="1"/>
  <c r="Y2891" i="1"/>
  <c r="W2891" i="1"/>
  <c r="V2891" i="1"/>
  <c r="X2891" i="1" s="1"/>
  <c r="Y2890" i="1"/>
  <c r="W2890" i="1"/>
  <c r="V2890" i="1"/>
  <c r="X2890" i="1" s="1"/>
  <c r="Y2889" i="1"/>
  <c r="W2889" i="1"/>
  <c r="V2889" i="1"/>
  <c r="X2889" i="1" s="1"/>
  <c r="Y2888" i="1"/>
  <c r="W2888" i="1"/>
  <c r="V2888" i="1"/>
  <c r="X2888" i="1" s="1"/>
  <c r="Y2887" i="1"/>
  <c r="W2887" i="1"/>
  <c r="V2887" i="1"/>
  <c r="X2887" i="1" s="1"/>
  <c r="Y2886" i="1"/>
  <c r="W2886" i="1"/>
  <c r="V2886" i="1"/>
  <c r="X2886" i="1" s="1"/>
  <c r="Y2885" i="1"/>
  <c r="W2885" i="1"/>
  <c r="V2885" i="1"/>
  <c r="X2885" i="1" s="1"/>
  <c r="Y2884" i="1"/>
  <c r="W2884" i="1"/>
  <c r="V2884" i="1"/>
  <c r="X2884" i="1" s="1"/>
  <c r="Y2883" i="1"/>
  <c r="W2883" i="1"/>
  <c r="V2883" i="1"/>
  <c r="X2883" i="1" s="1"/>
  <c r="Y2882" i="1"/>
  <c r="W2882" i="1"/>
  <c r="V2882" i="1"/>
  <c r="X2882" i="1" s="1"/>
  <c r="Y2881" i="1"/>
  <c r="W2881" i="1"/>
  <c r="V2881" i="1"/>
  <c r="X2881" i="1" s="1"/>
  <c r="Y2880" i="1"/>
  <c r="W2880" i="1"/>
  <c r="V2880" i="1"/>
  <c r="X2880" i="1" s="1"/>
  <c r="Y2879" i="1"/>
  <c r="W2879" i="1"/>
  <c r="V2879" i="1"/>
  <c r="X2879" i="1" s="1"/>
  <c r="Y2878" i="1"/>
  <c r="W2878" i="1"/>
  <c r="V2878" i="1"/>
  <c r="X2878" i="1" s="1"/>
  <c r="Y2877" i="1"/>
  <c r="W2877" i="1"/>
  <c r="V2877" i="1"/>
  <c r="X2877" i="1" s="1"/>
  <c r="Y2876" i="1"/>
  <c r="W2876" i="1"/>
  <c r="V2876" i="1"/>
  <c r="X2876" i="1" s="1"/>
  <c r="Y2875" i="1"/>
  <c r="W2875" i="1"/>
  <c r="V2875" i="1"/>
  <c r="X2875" i="1" s="1"/>
  <c r="Y2874" i="1"/>
  <c r="W2874" i="1"/>
  <c r="V2874" i="1"/>
  <c r="X2874" i="1" s="1"/>
  <c r="Y2873" i="1"/>
  <c r="W2873" i="1"/>
  <c r="V2873" i="1"/>
  <c r="X2873" i="1" s="1"/>
  <c r="Y2872" i="1"/>
  <c r="W2872" i="1"/>
  <c r="V2872" i="1"/>
  <c r="X2872" i="1" s="1"/>
  <c r="Y2871" i="1"/>
  <c r="W2871" i="1"/>
  <c r="V2871" i="1"/>
  <c r="X2871" i="1" s="1"/>
  <c r="Y2870" i="1"/>
  <c r="W2870" i="1"/>
  <c r="V2870" i="1"/>
  <c r="X2870" i="1" s="1"/>
  <c r="Y2869" i="1"/>
  <c r="W2869" i="1"/>
  <c r="V2869" i="1"/>
  <c r="X2869" i="1" s="1"/>
  <c r="Y2868" i="1"/>
  <c r="W2868" i="1"/>
  <c r="V2868" i="1"/>
  <c r="X2868" i="1" s="1"/>
  <c r="Y2867" i="1"/>
  <c r="W2867" i="1"/>
  <c r="V2867" i="1"/>
  <c r="X2867" i="1" s="1"/>
  <c r="Y2866" i="1"/>
  <c r="W2866" i="1"/>
  <c r="V2866" i="1"/>
  <c r="X2866" i="1" s="1"/>
  <c r="Y2865" i="1"/>
  <c r="W2865" i="1"/>
  <c r="V2865" i="1"/>
  <c r="X2865" i="1" s="1"/>
  <c r="Y2864" i="1"/>
  <c r="W2864" i="1"/>
  <c r="V2864" i="1"/>
  <c r="X2864" i="1" s="1"/>
  <c r="Y2863" i="1"/>
  <c r="W2863" i="1"/>
  <c r="V2863" i="1"/>
  <c r="X2863" i="1" s="1"/>
  <c r="Y2862" i="1"/>
  <c r="W2862" i="1"/>
  <c r="V2862" i="1"/>
  <c r="X2862" i="1" s="1"/>
  <c r="Y2861" i="1"/>
  <c r="W2861" i="1"/>
  <c r="V2861" i="1"/>
  <c r="X2861" i="1" s="1"/>
  <c r="Y2860" i="1"/>
  <c r="W2860" i="1"/>
  <c r="V2860" i="1"/>
  <c r="X2860" i="1" s="1"/>
  <c r="Y2859" i="1"/>
  <c r="W2859" i="1"/>
  <c r="V2859" i="1"/>
  <c r="X2859" i="1" s="1"/>
  <c r="Y2858" i="1"/>
  <c r="W2858" i="1"/>
  <c r="V2858" i="1"/>
  <c r="X2858" i="1" s="1"/>
  <c r="Y2857" i="1"/>
  <c r="W2857" i="1"/>
  <c r="V2857" i="1"/>
  <c r="X2857" i="1" s="1"/>
  <c r="Y2856" i="1"/>
  <c r="W2856" i="1"/>
  <c r="V2856" i="1"/>
  <c r="X2856" i="1" s="1"/>
  <c r="Y2855" i="1"/>
  <c r="W2855" i="1"/>
  <c r="V2855" i="1"/>
  <c r="X2855" i="1" s="1"/>
  <c r="Y2854" i="1"/>
  <c r="W2854" i="1"/>
  <c r="V2854" i="1"/>
  <c r="X2854" i="1" s="1"/>
  <c r="Y2853" i="1"/>
  <c r="W2853" i="1"/>
  <c r="V2853" i="1"/>
  <c r="X2853" i="1" s="1"/>
  <c r="Y2852" i="1"/>
  <c r="W2852" i="1"/>
  <c r="V2852" i="1"/>
  <c r="X2852" i="1" s="1"/>
  <c r="Y2851" i="1"/>
  <c r="W2851" i="1"/>
  <c r="V2851" i="1"/>
  <c r="X2851" i="1" s="1"/>
  <c r="Y2850" i="1"/>
  <c r="W2850" i="1"/>
  <c r="V2850" i="1"/>
  <c r="X2850" i="1" s="1"/>
  <c r="Y2849" i="1"/>
  <c r="W2849" i="1"/>
  <c r="V2849" i="1"/>
  <c r="X2849" i="1" s="1"/>
  <c r="Y2848" i="1"/>
  <c r="W2848" i="1"/>
  <c r="V2848" i="1"/>
  <c r="X2848" i="1" s="1"/>
  <c r="Y2847" i="1"/>
  <c r="W2847" i="1"/>
  <c r="V2847" i="1"/>
  <c r="X2847" i="1" s="1"/>
  <c r="Y2846" i="1"/>
  <c r="X2846" i="1"/>
  <c r="W2846" i="1"/>
  <c r="V2846" i="1"/>
  <c r="Y2845" i="1"/>
  <c r="W2845" i="1"/>
  <c r="V2845" i="1"/>
  <c r="X2845" i="1" s="1"/>
  <c r="Y2844" i="1"/>
  <c r="W2844" i="1"/>
  <c r="V2844" i="1"/>
  <c r="X2844" i="1" s="1"/>
  <c r="Y2843" i="1"/>
  <c r="W2843" i="1"/>
  <c r="V2843" i="1"/>
  <c r="X2843" i="1" s="1"/>
  <c r="Y2842" i="1"/>
  <c r="W2842" i="1"/>
  <c r="V2842" i="1"/>
  <c r="X2842" i="1" s="1"/>
  <c r="Y2841" i="1"/>
  <c r="W2841" i="1"/>
  <c r="V2841" i="1"/>
  <c r="X2841" i="1" s="1"/>
  <c r="Y2840" i="1"/>
  <c r="W2840" i="1"/>
  <c r="V2840" i="1"/>
  <c r="X2840" i="1" s="1"/>
  <c r="Y2839" i="1"/>
  <c r="W2839" i="1"/>
  <c r="V2839" i="1"/>
  <c r="X2839" i="1" s="1"/>
  <c r="Y2838" i="1"/>
  <c r="W2838" i="1"/>
  <c r="V2838" i="1"/>
  <c r="X2838" i="1" s="1"/>
  <c r="Y2837" i="1"/>
  <c r="W2837" i="1"/>
  <c r="V2837" i="1"/>
  <c r="X2837" i="1" s="1"/>
  <c r="Y2836" i="1"/>
  <c r="W2836" i="1"/>
  <c r="V2836" i="1"/>
  <c r="X2836" i="1" s="1"/>
  <c r="Y2835" i="1"/>
  <c r="W2835" i="1"/>
  <c r="V2835" i="1"/>
  <c r="X2835" i="1" s="1"/>
  <c r="Y2834" i="1"/>
  <c r="W2834" i="1"/>
  <c r="V2834" i="1"/>
  <c r="X2834" i="1" s="1"/>
  <c r="Y2833" i="1"/>
  <c r="W2833" i="1"/>
  <c r="V2833" i="1"/>
  <c r="X2833" i="1" s="1"/>
  <c r="Y2832" i="1"/>
  <c r="W2832" i="1"/>
  <c r="V2832" i="1"/>
  <c r="X2832" i="1" s="1"/>
  <c r="Y2831" i="1"/>
  <c r="W2831" i="1"/>
  <c r="V2831" i="1"/>
  <c r="X2831" i="1" s="1"/>
  <c r="Y2830" i="1"/>
  <c r="W2830" i="1"/>
  <c r="V2830" i="1"/>
  <c r="X2830" i="1" s="1"/>
  <c r="Y2829" i="1"/>
  <c r="W2829" i="1"/>
  <c r="V2829" i="1"/>
  <c r="X2829" i="1" s="1"/>
  <c r="Y2828" i="1"/>
  <c r="W2828" i="1"/>
  <c r="V2828" i="1"/>
  <c r="X2828" i="1" s="1"/>
  <c r="Y2827" i="1"/>
  <c r="W2827" i="1"/>
  <c r="V2827" i="1"/>
  <c r="X2827" i="1" s="1"/>
  <c r="Y2826" i="1"/>
  <c r="W2826" i="1"/>
  <c r="V2826" i="1"/>
  <c r="X2826" i="1" s="1"/>
  <c r="Y2825" i="1"/>
  <c r="W2825" i="1"/>
  <c r="V2825" i="1"/>
  <c r="X2825" i="1" s="1"/>
  <c r="Y2824" i="1"/>
  <c r="W2824" i="1"/>
  <c r="V2824" i="1"/>
  <c r="X2824" i="1" s="1"/>
  <c r="Y2823" i="1"/>
  <c r="W2823" i="1"/>
  <c r="V2823" i="1"/>
  <c r="X2823" i="1" s="1"/>
  <c r="Y2822" i="1"/>
  <c r="X2822" i="1"/>
  <c r="W2822" i="1"/>
  <c r="V2822" i="1"/>
  <c r="Y2821" i="1"/>
  <c r="W2821" i="1"/>
  <c r="V2821" i="1"/>
  <c r="X2821" i="1" s="1"/>
  <c r="Y2820" i="1"/>
  <c r="W2820" i="1"/>
  <c r="V2820" i="1"/>
  <c r="X2820" i="1" s="1"/>
  <c r="Y2819" i="1"/>
  <c r="W2819" i="1"/>
  <c r="V2819" i="1"/>
  <c r="X2819" i="1" s="1"/>
  <c r="Y2818" i="1"/>
  <c r="W2818" i="1"/>
  <c r="V2818" i="1"/>
  <c r="X2818" i="1" s="1"/>
  <c r="Y2817" i="1"/>
  <c r="W2817" i="1"/>
  <c r="V2817" i="1"/>
  <c r="X2817" i="1" s="1"/>
  <c r="Y2816" i="1"/>
  <c r="W2816" i="1"/>
  <c r="V2816" i="1"/>
  <c r="X2816" i="1" s="1"/>
  <c r="Y2815" i="1"/>
  <c r="W2815" i="1"/>
  <c r="V2815" i="1"/>
  <c r="X2815" i="1" s="1"/>
  <c r="Y2814" i="1"/>
  <c r="W2814" i="1"/>
  <c r="V2814" i="1"/>
  <c r="X2814" i="1" s="1"/>
  <c r="Y2813" i="1"/>
  <c r="W2813" i="1"/>
  <c r="V2813" i="1"/>
  <c r="X2813" i="1" s="1"/>
  <c r="Y2812" i="1"/>
  <c r="W2812" i="1"/>
  <c r="V2812" i="1"/>
  <c r="X2812" i="1" s="1"/>
  <c r="Y2811" i="1"/>
  <c r="W2811" i="1"/>
  <c r="V2811" i="1"/>
  <c r="X2811" i="1" s="1"/>
  <c r="Y2810" i="1"/>
  <c r="X2810" i="1"/>
  <c r="W2810" i="1"/>
  <c r="V2810" i="1"/>
  <c r="Y2809" i="1"/>
  <c r="W2809" i="1"/>
  <c r="V2809" i="1"/>
  <c r="X2809" i="1" s="1"/>
  <c r="Y2808" i="1"/>
  <c r="W2808" i="1"/>
  <c r="V2808" i="1"/>
  <c r="X2808" i="1" s="1"/>
  <c r="Y2807" i="1"/>
  <c r="W2807" i="1"/>
  <c r="V2807" i="1"/>
  <c r="X2807" i="1" s="1"/>
  <c r="Y2806" i="1"/>
  <c r="W2806" i="1"/>
  <c r="V2806" i="1"/>
  <c r="X2806" i="1" s="1"/>
  <c r="Y2805" i="1"/>
  <c r="W2805" i="1"/>
  <c r="V2805" i="1"/>
  <c r="X2805" i="1" s="1"/>
  <c r="Y2804" i="1"/>
  <c r="W2804" i="1"/>
  <c r="V2804" i="1"/>
  <c r="X2804" i="1" s="1"/>
  <c r="Y2803" i="1"/>
  <c r="W2803" i="1"/>
  <c r="V2803" i="1"/>
  <c r="X2803" i="1" s="1"/>
  <c r="Y2802" i="1"/>
  <c r="W2802" i="1"/>
  <c r="V2802" i="1"/>
  <c r="X2802" i="1" s="1"/>
  <c r="Y2801" i="1"/>
  <c r="W2801" i="1"/>
  <c r="V2801" i="1"/>
  <c r="X2801" i="1" s="1"/>
  <c r="Y2800" i="1"/>
  <c r="W2800" i="1"/>
  <c r="V2800" i="1"/>
  <c r="X2800" i="1" s="1"/>
  <c r="Y2799" i="1"/>
  <c r="W2799" i="1"/>
  <c r="V2799" i="1"/>
  <c r="X2799" i="1" s="1"/>
  <c r="Y2798" i="1"/>
  <c r="W2798" i="1"/>
  <c r="V2798" i="1"/>
  <c r="X2798" i="1" s="1"/>
  <c r="Y2797" i="1"/>
  <c r="W2797" i="1"/>
  <c r="V2797" i="1"/>
  <c r="X2797" i="1" s="1"/>
  <c r="Y2796" i="1"/>
  <c r="W2796" i="1"/>
  <c r="V2796" i="1"/>
  <c r="X2796" i="1" s="1"/>
  <c r="Y2795" i="1"/>
  <c r="W2795" i="1"/>
  <c r="V2795" i="1"/>
  <c r="X2795" i="1" s="1"/>
  <c r="Y2794" i="1"/>
  <c r="W2794" i="1"/>
  <c r="V2794" i="1"/>
  <c r="X2794" i="1" s="1"/>
  <c r="Y2793" i="1"/>
  <c r="W2793" i="1"/>
  <c r="V2793" i="1"/>
  <c r="X2793" i="1" s="1"/>
  <c r="Y2792" i="1"/>
  <c r="W2792" i="1"/>
  <c r="V2792" i="1"/>
  <c r="X2792" i="1" s="1"/>
  <c r="Y2791" i="1"/>
  <c r="W2791" i="1"/>
  <c r="V2791" i="1"/>
  <c r="X2791" i="1" s="1"/>
  <c r="Y2790" i="1"/>
  <c r="W2790" i="1"/>
  <c r="V2790" i="1"/>
  <c r="X2790" i="1" s="1"/>
  <c r="Y2789" i="1"/>
  <c r="W2789" i="1"/>
  <c r="V2789" i="1"/>
  <c r="X2789" i="1" s="1"/>
  <c r="Y2788" i="1"/>
  <c r="W2788" i="1"/>
  <c r="V2788" i="1"/>
  <c r="X2788" i="1" s="1"/>
  <c r="Y2787" i="1"/>
  <c r="W2787" i="1"/>
  <c r="V2787" i="1"/>
  <c r="X2787" i="1" s="1"/>
  <c r="Y2786" i="1"/>
  <c r="W2786" i="1"/>
  <c r="V2786" i="1"/>
  <c r="X2786" i="1" s="1"/>
  <c r="Y2785" i="1"/>
  <c r="W2785" i="1"/>
  <c r="V2785" i="1"/>
  <c r="X2785" i="1" s="1"/>
  <c r="Y2784" i="1"/>
  <c r="W2784" i="1"/>
  <c r="V2784" i="1"/>
  <c r="X2784" i="1" s="1"/>
  <c r="Y2783" i="1"/>
  <c r="X2783" i="1"/>
  <c r="W2783" i="1"/>
  <c r="V2783" i="1"/>
  <c r="Y2782" i="1"/>
  <c r="W2782" i="1"/>
  <c r="V2782" i="1"/>
  <c r="X2782" i="1" s="1"/>
  <c r="Y2781" i="1"/>
  <c r="W2781" i="1"/>
  <c r="V2781" i="1"/>
  <c r="X2781" i="1" s="1"/>
  <c r="Y2780" i="1"/>
  <c r="W2780" i="1"/>
  <c r="V2780" i="1"/>
  <c r="X2780" i="1" s="1"/>
  <c r="Y2779" i="1"/>
  <c r="W2779" i="1"/>
  <c r="V2779" i="1"/>
  <c r="X2779" i="1" s="1"/>
  <c r="Y2778" i="1"/>
  <c r="W2778" i="1"/>
  <c r="V2778" i="1"/>
  <c r="X2778" i="1" s="1"/>
  <c r="Y2777" i="1"/>
  <c r="X2777" i="1"/>
  <c r="W2777" i="1"/>
  <c r="V2777" i="1"/>
  <c r="Y2776" i="1"/>
  <c r="W2776" i="1"/>
  <c r="V2776" i="1"/>
  <c r="X2776" i="1" s="1"/>
  <c r="Y2775" i="1"/>
  <c r="W2775" i="1"/>
  <c r="V2775" i="1"/>
  <c r="X2775" i="1" s="1"/>
  <c r="Y2774" i="1"/>
  <c r="W2774" i="1"/>
  <c r="V2774" i="1"/>
  <c r="X2774" i="1" s="1"/>
  <c r="Y2773" i="1"/>
  <c r="W2773" i="1"/>
  <c r="V2773" i="1"/>
  <c r="X2773" i="1" s="1"/>
  <c r="Y2772" i="1"/>
  <c r="W2772" i="1"/>
  <c r="V2772" i="1"/>
  <c r="X2772" i="1" s="1"/>
  <c r="Y2771" i="1"/>
  <c r="W2771" i="1"/>
  <c r="V2771" i="1"/>
  <c r="X2771" i="1" s="1"/>
  <c r="Y2770" i="1"/>
  <c r="W2770" i="1"/>
  <c r="V2770" i="1"/>
  <c r="X2770" i="1" s="1"/>
  <c r="Y2769" i="1"/>
  <c r="W2769" i="1"/>
  <c r="V2769" i="1"/>
  <c r="X2769" i="1" s="1"/>
  <c r="Y2768" i="1"/>
  <c r="W2768" i="1"/>
  <c r="V2768" i="1"/>
  <c r="X2768" i="1" s="1"/>
  <c r="Y2767" i="1"/>
  <c r="W2767" i="1"/>
  <c r="V2767" i="1"/>
  <c r="X2767" i="1" s="1"/>
  <c r="Y2766" i="1"/>
  <c r="W2766" i="1"/>
  <c r="V2766" i="1"/>
  <c r="X2766" i="1" s="1"/>
  <c r="Y2765" i="1"/>
  <c r="W2765" i="1"/>
  <c r="V2765" i="1"/>
  <c r="X2765" i="1" s="1"/>
  <c r="Y2764" i="1"/>
  <c r="W2764" i="1"/>
  <c r="V2764" i="1"/>
  <c r="X2764" i="1" s="1"/>
  <c r="Y2763" i="1"/>
  <c r="W2763" i="1"/>
  <c r="V2763" i="1"/>
  <c r="X2763" i="1" s="1"/>
  <c r="Y2762" i="1"/>
  <c r="W2762" i="1"/>
  <c r="V2762" i="1"/>
  <c r="X2762" i="1" s="1"/>
  <c r="Y2761" i="1"/>
  <c r="W2761" i="1"/>
  <c r="V2761" i="1"/>
  <c r="X2761" i="1" s="1"/>
  <c r="Y2760" i="1"/>
  <c r="W2760" i="1"/>
  <c r="V2760" i="1"/>
  <c r="X2760" i="1" s="1"/>
  <c r="Y2759" i="1"/>
  <c r="W2759" i="1"/>
  <c r="V2759" i="1"/>
  <c r="X2759" i="1" s="1"/>
  <c r="Y2758" i="1"/>
  <c r="W2758" i="1"/>
  <c r="V2758" i="1"/>
  <c r="X2758" i="1" s="1"/>
  <c r="Y2757" i="1"/>
  <c r="W2757" i="1"/>
  <c r="V2757" i="1"/>
  <c r="X2757" i="1" s="1"/>
  <c r="Y2756" i="1"/>
  <c r="W2756" i="1"/>
  <c r="V2756" i="1"/>
  <c r="X2756" i="1" s="1"/>
  <c r="Y2755" i="1"/>
  <c r="W2755" i="1"/>
  <c r="V2755" i="1"/>
  <c r="X2755" i="1" s="1"/>
  <c r="Y2754" i="1"/>
  <c r="W2754" i="1"/>
  <c r="V2754" i="1"/>
  <c r="X2754" i="1" s="1"/>
  <c r="Y2753" i="1"/>
  <c r="W2753" i="1"/>
  <c r="V2753" i="1"/>
  <c r="X2753" i="1" s="1"/>
  <c r="Y2752" i="1"/>
  <c r="W2752" i="1"/>
  <c r="V2752" i="1"/>
  <c r="X2752" i="1" s="1"/>
  <c r="Y2751" i="1"/>
  <c r="W2751" i="1"/>
  <c r="V2751" i="1"/>
  <c r="X2751" i="1" s="1"/>
  <c r="Y2750" i="1"/>
  <c r="X2750" i="1"/>
  <c r="W2750" i="1"/>
  <c r="V2750" i="1"/>
  <c r="Y2749" i="1"/>
  <c r="W2749" i="1"/>
  <c r="V2749" i="1"/>
  <c r="X2749" i="1" s="1"/>
  <c r="Y2748" i="1"/>
  <c r="W2748" i="1"/>
  <c r="V2748" i="1"/>
  <c r="X2748" i="1" s="1"/>
  <c r="Y2747" i="1"/>
  <c r="W2747" i="1"/>
  <c r="V2747" i="1"/>
  <c r="X2747" i="1" s="1"/>
  <c r="Y2746" i="1"/>
  <c r="W2746" i="1"/>
  <c r="V2746" i="1"/>
  <c r="X2746" i="1" s="1"/>
  <c r="Y2745" i="1"/>
  <c r="W2745" i="1"/>
  <c r="V2745" i="1"/>
  <c r="X2745" i="1" s="1"/>
  <c r="Y2744" i="1"/>
  <c r="W2744" i="1"/>
  <c r="V2744" i="1"/>
  <c r="X2744" i="1" s="1"/>
  <c r="Y2743" i="1"/>
  <c r="W2743" i="1"/>
  <c r="V2743" i="1"/>
  <c r="X2743" i="1" s="1"/>
  <c r="Y2742" i="1"/>
  <c r="W2742" i="1"/>
  <c r="V2742" i="1"/>
  <c r="X2742" i="1" s="1"/>
  <c r="Y2741" i="1"/>
  <c r="W2741" i="1"/>
  <c r="V2741" i="1"/>
  <c r="X2741" i="1" s="1"/>
  <c r="Y2740" i="1"/>
  <c r="W2740" i="1"/>
  <c r="V2740" i="1"/>
  <c r="X2740" i="1" s="1"/>
  <c r="Y2739" i="1"/>
  <c r="W2739" i="1"/>
  <c r="V2739" i="1"/>
  <c r="X2739" i="1" s="1"/>
  <c r="Y2738" i="1"/>
  <c r="W2738" i="1"/>
  <c r="V2738" i="1"/>
  <c r="X2738" i="1" s="1"/>
  <c r="Y2737" i="1"/>
  <c r="W2737" i="1"/>
  <c r="V2737" i="1"/>
  <c r="X2737" i="1" s="1"/>
  <c r="Y2736" i="1"/>
  <c r="W2736" i="1"/>
  <c r="V2736" i="1"/>
  <c r="X2736" i="1" s="1"/>
  <c r="Y2735" i="1"/>
  <c r="W2735" i="1"/>
  <c r="V2735" i="1"/>
  <c r="X2735" i="1" s="1"/>
  <c r="Y2734" i="1"/>
  <c r="W2734" i="1"/>
  <c r="V2734" i="1"/>
  <c r="X2734" i="1" s="1"/>
  <c r="Y2733" i="1"/>
  <c r="W2733" i="1"/>
  <c r="V2733" i="1"/>
  <c r="X2733" i="1" s="1"/>
  <c r="Y2732" i="1"/>
  <c r="W2732" i="1"/>
  <c r="V2732" i="1"/>
  <c r="X2732" i="1" s="1"/>
  <c r="Y2731" i="1"/>
  <c r="W2731" i="1"/>
  <c r="V2731" i="1"/>
  <c r="X2731" i="1" s="1"/>
  <c r="Y2730" i="1"/>
  <c r="W2730" i="1"/>
  <c r="V2730" i="1"/>
  <c r="X2730" i="1" s="1"/>
  <c r="Y2729" i="1"/>
  <c r="W2729" i="1"/>
  <c r="V2729" i="1"/>
  <c r="X2729" i="1" s="1"/>
  <c r="Y2728" i="1"/>
  <c r="W2728" i="1"/>
  <c r="V2728" i="1"/>
  <c r="X2728" i="1" s="1"/>
  <c r="Y2727" i="1"/>
  <c r="W2727" i="1"/>
  <c r="V2727" i="1"/>
  <c r="X2727" i="1" s="1"/>
  <c r="Y2726" i="1"/>
  <c r="W2726" i="1"/>
  <c r="V2726" i="1"/>
  <c r="X2726" i="1" s="1"/>
  <c r="Y2725" i="1"/>
  <c r="W2725" i="1"/>
  <c r="V2725" i="1"/>
  <c r="X2725" i="1" s="1"/>
  <c r="Y2724" i="1"/>
  <c r="W2724" i="1"/>
  <c r="V2724" i="1"/>
  <c r="X2724" i="1" s="1"/>
  <c r="Y2723" i="1"/>
  <c r="W2723" i="1"/>
  <c r="V2723" i="1"/>
  <c r="X2723" i="1" s="1"/>
  <c r="Y2722" i="1"/>
  <c r="W2722" i="1"/>
  <c r="V2722" i="1"/>
  <c r="X2722" i="1" s="1"/>
  <c r="Y2721" i="1"/>
  <c r="W2721" i="1"/>
  <c r="V2721" i="1"/>
  <c r="X2721" i="1" s="1"/>
  <c r="Y2720" i="1"/>
  <c r="W2720" i="1"/>
  <c r="V2720" i="1"/>
  <c r="X2720" i="1" s="1"/>
  <c r="Y2719" i="1"/>
  <c r="W2719" i="1"/>
  <c r="V2719" i="1"/>
  <c r="X2719" i="1" s="1"/>
  <c r="Y2718" i="1"/>
  <c r="W2718" i="1"/>
  <c r="V2718" i="1"/>
  <c r="X2718" i="1" s="1"/>
  <c r="Y2717" i="1"/>
  <c r="W2717" i="1"/>
  <c r="V2717" i="1"/>
  <c r="X2717" i="1" s="1"/>
  <c r="Y2716" i="1"/>
  <c r="W2716" i="1"/>
  <c r="V2716" i="1"/>
  <c r="X2716" i="1" s="1"/>
  <c r="Y2715" i="1"/>
  <c r="W2715" i="1"/>
  <c r="V2715" i="1"/>
  <c r="X2715" i="1" s="1"/>
  <c r="Y2714" i="1"/>
  <c r="W2714" i="1"/>
  <c r="V2714" i="1"/>
  <c r="X2714" i="1" s="1"/>
  <c r="Y2713" i="1"/>
  <c r="W2713" i="1"/>
  <c r="V2713" i="1"/>
  <c r="X2713" i="1" s="1"/>
  <c r="Y2712" i="1"/>
  <c r="W2712" i="1"/>
  <c r="V2712" i="1"/>
  <c r="X2712" i="1" s="1"/>
  <c r="Y2711" i="1"/>
  <c r="W2711" i="1"/>
  <c r="V2711" i="1"/>
  <c r="X2711" i="1" s="1"/>
  <c r="Y2710" i="1"/>
  <c r="W2710" i="1"/>
  <c r="V2710" i="1"/>
  <c r="X2710" i="1" s="1"/>
  <c r="Y2709" i="1"/>
  <c r="W2709" i="1"/>
  <c r="V2709" i="1"/>
  <c r="X2709" i="1" s="1"/>
  <c r="Y2708" i="1"/>
  <c r="W2708" i="1"/>
  <c r="V2708" i="1"/>
  <c r="X2708" i="1" s="1"/>
  <c r="Y2707" i="1"/>
  <c r="W2707" i="1"/>
  <c r="V2707" i="1"/>
  <c r="X2707" i="1" s="1"/>
  <c r="Y2706" i="1"/>
  <c r="W2706" i="1"/>
  <c r="V2706" i="1"/>
  <c r="X2706" i="1" s="1"/>
  <c r="Y2705" i="1"/>
  <c r="X2705" i="1"/>
  <c r="W2705" i="1"/>
  <c r="V2705" i="1"/>
  <c r="Y2704" i="1"/>
  <c r="W2704" i="1"/>
  <c r="V2704" i="1"/>
  <c r="X2704" i="1" s="1"/>
  <c r="Y2703" i="1"/>
  <c r="W2703" i="1"/>
  <c r="V2703" i="1"/>
  <c r="X2703" i="1" s="1"/>
  <c r="Y2702" i="1"/>
  <c r="X2702" i="1"/>
  <c r="W2702" i="1"/>
  <c r="V2702" i="1"/>
  <c r="Y2701" i="1"/>
  <c r="W2701" i="1"/>
  <c r="V2701" i="1"/>
  <c r="X2701" i="1" s="1"/>
  <c r="Y2700" i="1"/>
  <c r="W2700" i="1"/>
  <c r="V2700" i="1"/>
  <c r="X2700" i="1" s="1"/>
  <c r="Y2699" i="1"/>
  <c r="W2699" i="1"/>
  <c r="V2699" i="1"/>
  <c r="X2699" i="1" s="1"/>
  <c r="Y2698" i="1"/>
  <c r="W2698" i="1"/>
  <c r="V2698" i="1"/>
  <c r="X2698" i="1" s="1"/>
  <c r="Y2697" i="1"/>
  <c r="W2697" i="1"/>
  <c r="V2697" i="1"/>
  <c r="X2697" i="1" s="1"/>
  <c r="Y2696" i="1"/>
  <c r="W2696" i="1"/>
  <c r="V2696" i="1"/>
  <c r="X2696" i="1" s="1"/>
  <c r="Y2695" i="1"/>
  <c r="W2695" i="1"/>
  <c r="V2695" i="1"/>
  <c r="X2695" i="1" s="1"/>
  <c r="Y2694" i="1"/>
  <c r="X2694" i="1"/>
  <c r="W2694" i="1"/>
  <c r="V2694" i="1"/>
  <c r="Y2693" i="1"/>
  <c r="W2693" i="1"/>
  <c r="V2693" i="1"/>
  <c r="X2693" i="1" s="1"/>
  <c r="Y2692" i="1"/>
  <c r="W2692" i="1"/>
  <c r="V2692" i="1"/>
  <c r="X2692" i="1" s="1"/>
  <c r="Y2691" i="1"/>
  <c r="W2691" i="1"/>
  <c r="V2691" i="1"/>
  <c r="X2691" i="1" s="1"/>
  <c r="Y2690" i="1"/>
  <c r="X2690" i="1"/>
  <c r="W2690" i="1"/>
  <c r="V2690" i="1"/>
  <c r="Y2689" i="1"/>
  <c r="W2689" i="1"/>
  <c r="V2689" i="1"/>
  <c r="X2689" i="1" s="1"/>
  <c r="Y2688" i="1"/>
  <c r="W2688" i="1"/>
  <c r="V2688" i="1"/>
  <c r="X2688" i="1" s="1"/>
  <c r="Y2687" i="1"/>
  <c r="W2687" i="1"/>
  <c r="V2687" i="1"/>
  <c r="X2687" i="1" s="1"/>
  <c r="Y2686" i="1"/>
  <c r="W2686" i="1"/>
  <c r="V2686" i="1"/>
  <c r="X2686" i="1" s="1"/>
  <c r="Y2685" i="1"/>
  <c r="W2685" i="1"/>
  <c r="V2685" i="1"/>
  <c r="X2685" i="1" s="1"/>
  <c r="Y2684" i="1"/>
  <c r="W2684" i="1"/>
  <c r="V2684" i="1"/>
  <c r="X2684" i="1" s="1"/>
  <c r="Y2683" i="1"/>
  <c r="W2683" i="1"/>
  <c r="V2683" i="1"/>
  <c r="X2683" i="1" s="1"/>
  <c r="Y2682" i="1"/>
  <c r="W2682" i="1"/>
  <c r="V2682" i="1"/>
  <c r="X2682" i="1" s="1"/>
  <c r="Y2681" i="1"/>
  <c r="W2681" i="1"/>
  <c r="V2681" i="1"/>
  <c r="X2681" i="1" s="1"/>
  <c r="Y2680" i="1"/>
  <c r="W2680" i="1"/>
  <c r="V2680" i="1"/>
  <c r="X2680" i="1" s="1"/>
  <c r="Y2679" i="1"/>
  <c r="X2679" i="1"/>
  <c r="W2679" i="1"/>
  <c r="V2679" i="1"/>
  <c r="Y2678" i="1"/>
  <c r="W2678" i="1"/>
  <c r="V2678" i="1"/>
  <c r="X2678" i="1" s="1"/>
  <c r="Y2677" i="1"/>
  <c r="W2677" i="1"/>
  <c r="V2677" i="1"/>
  <c r="X2677" i="1" s="1"/>
  <c r="Y2676" i="1"/>
  <c r="X2676" i="1"/>
  <c r="W2676" i="1"/>
  <c r="V2676" i="1"/>
  <c r="Y2675" i="1"/>
  <c r="W2675" i="1"/>
  <c r="V2675" i="1"/>
  <c r="X2675" i="1" s="1"/>
  <c r="Y2674" i="1"/>
  <c r="W2674" i="1"/>
  <c r="V2674" i="1"/>
  <c r="X2674" i="1" s="1"/>
  <c r="Y2673" i="1"/>
  <c r="X2673" i="1"/>
  <c r="W2673" i="1"/>
  <c r="V2673" i="1"/>
  <c r="Y2672" i="1"/>
  <c r="W2672" i="1"/>
  <c r="V2672" i="1"/>
  <c r="X2672" i="1" s="1"/>
  <c r="Y2671" i="1"/>
  <c r="W2671" i="1"/>
  <c r="V2671" i="1"/>
  <c r="X2671" i="1" s="1"/>
  <c r="Y2670" i="1"/>
  <c r="W2670" i="1"/>
  <c r="V2670" i="1"/>
  <c r="X2670" i="1" s="1"/>
  <c r="Y2669" i="1"/>
  <c r="W2669" i="1"/>
  <c r="V2669" i="1"/>
  <c r="X2669" i="1" s="1"/>
  <c r="Y2668" i="1"/>
  <c r="W2668" i="1"/>
  <c r="V2668" i="1"/>
  <c r="X2668" i="1" s="1"/>
  <c r="Y2667" i="1"/>
  <c r="W2667" i="1"/>
  <c r="V2667" i="1"/>
  <c r="X2667" i="1" s="1"/>
  <c r="Y2666" i="1"/>
  <c r="X2666" i="1"/>
  <c r="W2666" i="1"/>
  <c r="V2666" i="1"/>
  <c r="Y2665" i="1"/>
  <c r="W2665" i="1"/>
  <c r="V2665" i="1"/>
  <c r="X2665" i="1" s="1"/>
  <c r="Y2664" i="1"/>
  <c r="W2664" i="1"/>
  <c r="V2664" i="1"/>
  <c r="X2664" i="1" s="1"/>
  <c r="Y2663" i="1"/>
  <c r="W2663" i="1"/>
  <c r="V2663" i="1"/>
  <c r="X2663" i="1" s="1"/>
  <c r="Y2662" i="1"/>
  <c r="W2662" i="1"/>
  <c r="V2662" i="1"/>
  <c r="X2662" i="1" s="1"/>
  <c r="Y2661" i="1"/>
  <c r="W2661" i="1"/>
  <c r="V2661" i="1"/>
  <c r="X2661" i="1" s="1"/>
  <c r="Y2660" i="1"/>
  <c r="W2660" i="1"/>
  <c r="V2660" i="1"/>
  <c r="X2660" i="1" s="1"/>
  <c r="Y2659" i="1"/>
  <c r="W2659" i="1"/>
  <c r="V2659" i="1"/>
  <c r="X2659" i="1" s="1"/>
  <c r="Y2658" i="1"/>
  <c r="X2658" i="1"/>
  <c r="W2658" i="1"/>
  <c r="V2658" i="1"/>
  <c r="Y2657" i="1"/>
  <c r="W2657" i="1"/>
  <c r="V2657" i="1"/>
  <c r="X2657" i="1" s="1"/>
  <c r="Y2656" i="1"/>
  <c r="W2656" i="1"/>
  <c r="V2656" i="1"/>
  <c r="X2656" i="1" s="1"/>
  <c r="Y2655" i="1"/>
  <c r="W2655" i="1"/>
  <c r="V2655" i="1"/>
  <c r="X2655" i="1" s="1"/>
  <c r="Y2654" i="1"/>
  <c r="W2654" i="1"/>
  <c r="V2654" i="1"/>
  <c r="X2654" i="1" s="1"/>
  <c r="Y2653" i="1"/>
  <c r="W2653" i="1"/>
  <c r="V2653" i="1"/>
  <c r="X2653" i="1" s="1"/>
  <c r="Y2652" i="1"/>
  <c r="W2652" i="1"/>
  <c r="V2652" i="1"/>
  <c r="X2652" i="1" s="1"/>
  <c r="Y2651" i="1"/>
  <c r="W2651" i="1"/>
  <c r="V2651" i="1"/>
  <c r="X2651" i="1" s="1"/>
  <c r="Y2650" i="1"/>
  <c r="W2650" i="1"/>
  <c r="V2650" i="1"/>
  <c r="X2650" i="1" s="1"/>
  <c r="Y2649" i="1"/>
  <c r="W2649" i="1"/>
  <c r="V2649" i="1"/>
  <c r="X2649" i="1" s="1"/>
  <c r="Y2648" i="1"/>
  <c r="W2648" i="1"/>
  <c r="V2648" i="1"/>
  <c r="X2648" i="1" s="1"/>
  <c r="Y2647" i="1"/>
  <c r="W2647" i="1"/>
  <c r="V2647" i="1"/>
  <c r="X2647" i="1" s="1"/>
  <c r="Y2646" i="1"/>
  <c r="W2646" i="1"/>
  <c r="V2646" i="1"/>
  <c r="X2646" i="1" s="1"/>
  <c r="Y2645" i="1"/>
  <c r="X2645" i="1"/>
  <c r="W2645" i="1"/>
  <c r="V2645" i="1"/>
  <c r="Y2644" i="1"/>
  <c r="W2644" i="1"/>
  <c r="V2644" i="1"/>
  <c r="X2644" i="1" s="1"/>
  <c r="Y2643" i="1"/>
  <c r="W2643" i="1"/>
  <c r="V2643" i="1"/>
  <c r="X2643" i="1" s="1"/>
  <c r="Y2642" i="1"/>
  <c r="W2642" i="1"/>
  <c r="V2642" i="1"/>
  <c r="X2642" i="1" s="1"/>
  <c r="Y2641" i="1"/>
  <c r="W2641" i="1"/>
  <c r="V2641" i="1"/>
  <c r="X2641" i="1" s="1"/>
  <c r="Y2640" i="1"/>
  <c r="X2640" i="1"/>
  <c r="W2640" i="1"/>
  <c r="V2640" i="1"/>
  <c r="Y2639" i="1"/>
  <c r="W2639" i="1"/>
  <c r="V2639" i="1"/>
  <c r="X2639" i="1" s="1"/>
  <c r="Y2638" i="1"/>
  <c r="W2638" i="1"/>
  <c r="V2638" i="1"/>
  <c r="X2638" i="1" s="1"/>
  <c r="Y2637" i="1"/>
  <c r="W2637" i="1"/>
  <c r="V2637" i="1"/>
  <c r="X2637" i="1" s="1"/>
  <c r="Y2636" i="1"/>
  <c r="W2636" i="1"/>
  <c r="V2636" i="1"/>
  <c r="X2636" i="1" s="1"/>
  <c r="Y2635" i="1"/>
  <c r="W2635" i="1"/>
  <c r="V2635" i="1"/>
  <c r="X2635" i="1" s="1"/>
  <c r="Y2634" i="1"/>
  <c r="W2634" i="1"/>
  <c r="V2634" i="1"/>
  <c r="X2634" i="1" s="1"/>
  <c r="Y2633" i="1"/>
  <c r="W2633" i="1"/>
  <c r="V2633" i="1"/>
  <c r="X2633" i="1" s="1"/>
  <c r="Y2632" i="1"/>
  <c r="W2632" i="1"/>
  <c r="V2632" i="1"/>
  <c r="X2632" i="1" s="1"/>
  <c r="Y2631" i="1"/>
  <c r="W2631" i="1"/>
  <c r="V2631" i="1"/>
  <c r="X2631" i="1" s="1"/>
  <c r="Y2630" i="1"/>
  <c r="X2630" i="1"/>
  <c r="W2630" i="1"/>
  <c r="V2630" i="1"/>
  <c r="Y2629" i="1"/>
  <c r="W2629" i="1"/>
  <c r="V2629" i="1"/>
  <c r="X2629" i="1" s="1"/>
  <c r="Y2628" i="1"/>
  <c r="W2628" i="1"/>
  <c r="V2628" i="1"/>
  <c r="X2628" i="1" s="1"/>
  <c r="Y2627" i="1"/>
  <c r="W2627" i="1"/>
  <c r="V2627" i="1"/>
  <c r="X2627" i="1" s="1"/>
  <c r="Y2626" i="1"/>
  <c r="W2626" i="1"/>
  <c r="V2626" i="1"/>
  <c r="X2626" i="1" s="1"/>
  <c r="Y2625" i="1"/>
  <c r="W2625" i="1"/>
  <c r="V2625" i="1"/>
  <c r="X2625" i="1" s="1"/>
  <c r="Y2624" i="1"/>
  <c r="W2624" i="1"/>
  <c r="V2624" i="1"/>
  <c r="X2624" i="1" s="1"/>
  <c r="Y2623" i="1"/>
  <c r="W2623" i="1"/>
  <c r="V2623" i="1"/>
  <c r="X2623" i="1" s="1"/>
  <c r="Y2622" i="1"/>
  <c r="W2622" i="1"/>
  <c r="V2622" i="1"/>
  <c r="X2622" i="1" s="1"/>
  <c r="Y2621" i="1"/>
  <c r="W2621" i="1"/>
  <c r="V2621" i="1"/>
  <c r="X2621" i="1" s="1"/>
  <c r="Y2620" i="1"/>
  <c r="W2620" i="1"/>
  <c r="V2620" i="1"/>
  <c r="X2620" i="1" s="1"/>
  <c r="Y2619" i="1"/>
  <c r="W2619" i="1"/>
  <c r="V2619" i="1"/>
  <c r="X2619" i="1" s="1"/>
  <c r="Y2618" i="1"/>
  <c r="W2618" i="1"/>
  <c r="V2618" i="1"/>
  <c r="X2618" i="1" s="1"/>
  <c r="Y2617" i="1"/>
  <c r="W2617" i="1"/>
  <c r="V2617" i="1"/>
  <c r="X2617" i="1" s="1"/>
  <c r="Y2616" i="1"/>
  <c r="W2616" i="1"/>
  <c r="V2616" i="1"/>
  <c r="X2616" i="1" s="1"/>
  <c r="Y2615" i="1"/>
  <c r="W2615" i="1"/>
  <c r="V2615" i="1"/>
  <c r="X2615" i="1" s="1"/>
  <c r="Y2614" i="1"/>
  <c r="W2614" i="1"/>
  <c r="V2614" i="1"/>
  <c r="X2614" i="1" s="1"/>
  <c r="Y2613" i="1"/>
  <c r="W2613" i="1"/>
  <c r="V2613" i="1"/>
  <c r="X2613" i="1" s="1"/>
  <c r="Y2612" i="1"/>
  <c r="W2612" i="1"/>
  <c r="V2612" i="1"/>
  <c r="X2612" i="1" s="1"/>
  <c r="Y2611" i="1"/>
  <c r="W2611" i="1"/>
  <c r="V2611" i="1"/>
  <c r="X2611" i="1" s="1"/>
  <c r="Y2610" i="1"/>
  <c r="W2610" i="1"/>
  <c r="V2610" i="1"/>
  <c r="X2610" i="1" s="1"/>
  <c r="Y2609" i="1"/>
  <c r="W2609" i="1"/>
  <c r="V2609" i="1"/>
  <c r="X2609" i="1" s="1"/>
  <c r="Y2608" i="1"/>
  <c r="W2608" i="1"/>
  <c r="V2608" i="1"/>
  <c r="X2608" i="1" s="1"/>
  <c r="Y2607" i="1"/>
  <c r="W2607" i="1"/>
  <c r="V2607" i="1"/>
  <c r="X2607" i="1" s="1"/>
  <c r="Y2606" i="1"/>
  <c r="X2606" i="1"/>
  <c r="W2606" i="1"/>
  <c r="V2606" i="1"/>
  <c r="Y2605" i="1"/>
  <c r="W2605" i="1"/>
  <c r="V2605" i="1"/>
  <c r="X2605" i="1" s="1"/>
  <c r="Y2604" i="1"/>
  <c r="W2604" i="1"/>
  <c r="V2604" i="1"/>
  <c r="X2604" i="1" s="1"/>
  <c r="Y2603" i="1"/>
  <c r="W2603" i="1"/>
  <c r="V2603" i="1"/>
  <c r="X2603" i="1" s="1"/>
  <c r="Y2602" i="1"/>
  <c r="W2602" i="1"/>
  <c r="V2602" i="1"/>
  <c r="X2602" i="1" s="1"/>
  <c r="Y2601" i="1"/>
  <c r="X2601" i="1"/>
  <c r="W2601" i="1"/>
  <c r="V2601" i="1"/>
  <c r="Y2600" i="1"/>
  <c r="W2600" i="1"/>
  <c r="V2600" i="1"/>
  <c r="X2600" i="1" s="1"/>
  <c r="Y2599" i="1"/>
  <c r="W2599" i="1"/>
  <c r="V2599" i="1"/>
  <c r="X2599" i="1" s="1"/>
  <c r="Y2598" i="1"/>
  <c r="W2598" i="1"/>
  <c r="V2598" i="1"/>
  <c r="X2598" i="1" s="1"/>
  <c r="Y2597" i="1"/>
  <c r="W2597" i="1"/>
  <c r="V2597" i="1"/>
  <c r="X2597" i="1" s="1"/>
  <c r="Y2596" i="1"/>
  <c r="W2596" i="1"/>
  <c r="V2596" i="1"/>
  <c r="X2596" i="1" s="1"/>
  <c r="Y2595" i="1"/>
  <c r="W2595" i="1"/>
  <c r="V2595" i="1"/>
  <c r="X2595" i="1" s="1"/>
  <c r="Y2594" i="1"/>
  <c r="W2594" i="1"/>
  <c r="V2594" i="1"/>
  <c r="X2594" i="1" s="1"/>
  <c r="Y2593" i="1"/>
  <c r="W2593" i="1"/>
  <c r="V2593" i="1"/>
  <c r="X2593" i="1" s="1"/>
  <c r="Y2592" i="1"/>
  <c r="W2592" i="1"/>
  <c r="V2592" i="1"/>
  <c r="X2592" i="1" s="1"/>
  <c r="Y2591" i="1"/>
  <c r="X2591" i="1"/>
  <c r="W2591" i="1"/>
  <c r="V2591" i="1"/>
  <c r="Y2590" i="1"/>
  <c r="W2590" i="1"/>
  <c r="V2590" i="1"/>
  <c r="X2590" i="1" s="1"/>
  <c r="Y2589" i="1"/>
  <c r="W2589" i="1"/>
  <c r="V2589" i="1"/>
  <c r="X2589" i="1" s="1"/>
  <c r="Y2588" i="1"/>
  <c r="W2588" i="1"/>
  <c r="V2588" i="1"/>
  <c r="X2588" i="1" s="1"/>
  <c r="Y2587" i="1"/>
  <c r="W2587" i="1"/>
  <c r="V2587" i="1"/>
  <c r="X2587" i="1" s="1"/>
  <c r="Y2586" i="1"/>
  <c r="X2586" i="1"/>
  <c r="W2586" i="1"/>
  <c r="V2586" i="1"/>
  <c r="Y2585" i="1"/>
  <c r="W2585" i="1"/>
  <c r="V2585" i="1"/>
  <c r="X2585" i="1" s="1"/>
  <c r="Y2584" i="1"/>
  <c r="W2584" i="1"/>
  <c r="V2584" i="1"/>
  <c r="X2584" i="1" s="1"/>
  <c r="Y2583" i="1"/>
  <c r="W2583" i="1"/>
  <c r="V2583" i="1"/>
  <c r="X2583" i="1" s="1"/>
  <c r="Y2582" i="1"/>
  <c r="W2582" i="1"/>
  <c r="V2582" i="1"/>
  <c r="X2582" i="1" s="1"/>
  <c r="Y2581" i="1"/>
  <c r="W2581" i="1"/>
  <c r="V2581" i="1"/>
  <c r="X2581" i="1" s="1"/>
  <c r="Y2580" i="1"/>
  <c r="W2580" i="1"/>
  <c r="V2580" i="1"/>
  <c r="X2580" i="1" s="1"/>
  <c r="Y2579" i="1"/>
  <c r="W2579" i="1"/>
  <c r="V2579" i="1"/>
  <c r="X2579" i="1" s="1"/>
  <c r="Y2578" i="1"/>
  <c r="W2578" i="1"/>
  <c r="V2578" i="1"/>
  <c r="X2578" i="1" s="1"/>
  <c r="Y2577" i="1"/>
  <c r="W2577" i="1"/>
  <c r="V2577" i="1"/>
  <c r="X2577" i="1" s="1"/>
  <c r="Y2576" i="1"/>
  <c r="W2576" i="1"/>
  <c r="V2576" i="1"/>
  <c r="X2576" i="1" s="1"/>
  <c r="Y2575" i="1"/>
  <c r="W2575" i="1"/>
  <c r="V2575" i="1"/>
  <c r="X2575" i="1" s="1"/>
  <c r="Y2574" i="1"/>
  <c r="W2574" i="1"/>
  <c r="V2574" i="1"/>
  <c r="X2574" i="1" s="1"/>
  <c r="Y2573" i="1"/>
  <c r="W2573" i="1"/>
  <c r="V2573" i="1"/>
  <c r="X2573" i="1" s="1"/>
  <c r="Y2572" i="1"/>
  <c r="W2572" i="1"/>
  <c r="V2572" i="1"/>
  <c r="X2572" i="1" s="1"/>
  <c r="Y2571" i="1"/>
  <c r="W2571" i="1"/>
  <c r="V2571" i="1"/>
  <c r="X2571" i="1" s="1"/>
  <c r="Y2570" i="1"/>
  <c r="W2570" i="1"/>
  <c r="V2570" i="1"/>
  <c r="X2570" i="1" s="1"/>
  <c r="Y2569" i="1"/>
  <c r="W2569" i="1"/>
  <c r="V2569" i="1"/>
  <c r="X2569" i="1" s="1"/>
  <c r="Y2568" i="1"/>
  <c r="W2568" i="1"/>
  <c r="V2568" i="1"/>
  <c r="X2568" i="1" s="1"/>
  <c r="Y2567" i="1"/>
  <c r="W2567" i="1"/>
  <c r="V2567" i="1"/>
  <c r="X2567" i="1" s="1"/>
  <c r="Y2566" i="1"/>
  <c r="W2566" i="1"/>
  <c r="V2566" i="1"/>
  <c r="X2566" i="1" s="1"/>
  <c r="Y2565" i="1"/>
  <c r="W2565" i="1"/>
  <c r="V2565" i="1"/>
  <c r="X2565" i="1" s="1"/>
  <c r="Y2564" i="1"/>
  <c r="W2564" i="1"/>
  <c r="V2564" i="1"/>
  <c r="X2564" i="1" s="1"/>
  <c r="Y2563" i="1"/>
  <c r="W2563" i="1"/>
  <c r="V2563" i="1"/>
  <c r="X2563" i="1" s="1"/>
  <c r="Y2562" i="1"/>
  <c r="W2562" i="1"/>
  <c r="V2562" i="1"/>
  <c r="X2562" i="1" s="1"/>
  <c r="Y2561" i="1"/>
  <c r="W2561" i="1"/>
  <c r="V2561" i="1"/>
  <c r="X2561" i="1" s="1"/>
  <c r="Y2560" i="1"/>
  <c r="W2560" i="1"/>
  <c r="V2560" i="1"/>
  <c r="X2560" i="1" s="1"/>
  <c r="Y2559" i="1"/>
  <c r="X2559" i="1"/>
  <c r="W2559" i="1"/>
  <c r="V2559" i="1"/>
  <c r="Y2558" i="1"/>
  <c r="W2558" i="1"/>
  <c r="V2558" i="1"/>
  <c r="X2558" i="1" s="1"/>
  <c r="Y2557" i="1"/>
  <c r="W2557" i="1"/>
  <c r="V2557" i="1"/>
  <c r="X2557" i="1" s="1"/>
  <c r="Y2556" i="1"/>
  <c r="W2556" i="1"/>
  <c r="V2556" i="1"/>
  <c r="X2556" i="1" s="1"/>
  <c r="Y2555" i="1"/>
  <c r="W2555" i="1"/>
  <c r="V2555" i="1"/>
  <c r="X2555" i="1" s="1"/>
  <c r="Y2554" i="1"/>
  <c r="W2554" i="1"/>
  <c r="V2554" i="1"/>
  <c r="X2554" i="1" s="1"/>
  <c r="Y2553" i="1"/>
  <c r="W2553" i="1"/>
  <c r="V2553" i="1"/>
  <c r="X2553" i="1" s="1"/>
  <c r="Y2552" i="1"/>
  <c r="W2552" i="1"/>
  <c r="V2552" i="1"/>
  <c r="X2552" i="1" s="1"/>
  <c r="Y2551" i="1"/>
  <c r="W2551" i="1"/>
  <c r="V2551" i="1"/>
  <c r="X2551" i="1" s="1"/>
  <c r="Y2550" i="1"/>
  <c r="W2550" i="1"/>
  <c r="V2550" i="1"/>
  <c r="X2550" i="1" s="1"/>
  <c r="Y2549" i="1"/>
  <c r="W2549" i="1"/>
  <c r="V2549" i="1"/>
  <c r="X2549" i="1" s="1"/>
  <c r="Y2548" i="1"/>
  <c r="W2548" i="1"/>
  <c r="V2548" i="1"/>
  <c r="X2548" i="1" s="1"/>
  <c r="Y2547" i="1"/>
  <c r="W2547" i="1"/>
  <c r="V2547" i="1"/>
  <c r="X2547" i="1" s="1"/>
  <c r="Y2546" i="1"/>
  <c r="W2546" i="1"/>
  <c r="V2546" i="1"/>
  <c r="X2546" i="1" s="1"/>
  <c r="Y2545" i="1"/>
  <c r="W2545" i="1"/>
  <c r="V2545" i="1"/>
  <c r="X2545" i="1" s="1"/>
  <c r="Y2544" i="1"/>
  <c r="W2544" i="1"/>
  <c r="V2544" i="1"/>
  <c r="X2544" i="1" s="1"/>
  <c r="Y2543" i="1"/>
  <c r="W2543" i="1"/>
  <c r="V2543" i="1"/>
  <c r="X2543" i="1" s="1"/>
  <c r="Y2542" i="1"/>
  <c r="W2542" i="1"/>
  <c r="V2542" i="1"/>
  <c r="X2542" i="1" s="1"/>
  <c r="Y2541" i="1"/>
  <c r="X2541" i="1"/>
  <c r="W2541" i="1"/>
  <c r="V2541" i="1"/>
  <c r="Y2540" i="1"/>
  <c r="W2540" i="1"/>
  <c r="V2540" i="1"/>
  <c r="X2540" i="1" s="1"/>
  <c r="Y2539" i="1"/>
  <c r="W2539" i="1"/>
  <c r="V2539" i="1"/>
  <c r="X2539" i="1" s="1"/>
  <c r="Y2538" i="1"/>
  <c r="W2538" i="1"/>
  <c r="V2538" i="1"/>
  <c r="X2538" i="1" s="1"/>
  <c r="Y2537" i="1"/>
  <c r="W2537" i="1"/>
  <c r="V2537" i="1"/>
  <c r="X2537" i="1" s="1"/>
  <c r="Y2536" i="1"/>
  <c r="W2536" i="1"/>
  <c r="V2536" i="1"/>
  <c r="X2536" i="1" s="1"/>
  <c r="Y2535" i="1"/>
  <c r="W2535" i="1"/>
  <c r="V2535" i="1"/>
  <c r="X2535" i="1" s="1"/>
  <c r="Y2534" i="1"/>
  <c r="W2534" i="1"/>
  <c r="V2534" i="1"/>
  <c r="X2534" i="1" s="1"/>
  <c r="Y2533" i="1"/>
  <c r="W2533" i="1"/>
  <c r="V2533" i="1"/>
  <c r="X2533" i="1" s="1"/>
  <c r="Y2532" i="1"/>
  <c r="X2532" i="1"/>
  <c r="W2532" i="1"/>
  <c r="V2532" i="1"/>
  <c r="Y2531" i="1"/>
  <c r="W2531" i="1"/>
  <c r="V2531" i="1"/>
  <c r="X2531" i="1" s="1"/>
  <c r="Y2530" i="1"/>
  <c r="W2530" i="1"/>
  <c r="V2530" i="1"/>
  <c r="X2530" i="1" s="1"/>
  <c r="Y2529" i="1"/>
  <c r="W2529" i="1"/>
  <c r="V2529" i="1"/>
  <c r="X2529" i="1" s="1"/>
  <c r="Y2528" i="1"/>
  <c r="W2528" i="1"/>
  <c r="V2528" i="1"/>
  <c r="X2528" i="1" s="1"/>
  <c r="Y2527" i="1"/>
  <c r="W2527" i="1"/>
  <c r="V2527" i="1"/>
  <c r="X2527" i="1" s="1"/>
  <c r="Y2526" i="1"/>
  <c r="W2526" i="1"/>
  <c r="V2526" i="1"/>
  <c r="X2526" i="1" s="1"/>
  <c r="Y2525" i="1"/>
  <c r="W2525" i="1"/>
  <c r="V2525" i="1"/>
  <c r="X2525" i="1" s="1"/>
  <c r="Y2524" i="1"/>
  <c r="W2524" i="1"/>
  <c r="V2524" i="1"/>
  <c r="X2524" i="1" s="1"/>
  <c r="Y2523" i="1"/>
  <c r="X2523" i="1"/>
  <c r="W2523" i="1"/>
  <c r="V2523" i="1"/>
  <c r="Y2522" i="1"/>
  <c r="W2522" i="1"/>
  <c r="V2522" i="1"/>
  <c r="X2522" i="1" s="1"/>
  <c r="Y2521" i="1"/>
  <c r="W2521" i="1"/>
  <c r="V2521" i="1"/>
  <c r="X2521" i="1" s="1"/>
  <c r="Y2520" i="1"/>
  <c r="W2520" i="1"/>
  <c r="V2520" i="1"/>
  <c r="X2520" i="1" s="1"/>
  <c r="Y2519" i="1"/>
  <c r="W2519" i="1"/>
  <c r="V2519" i="1"/>
  <c r="X2519" i="1" s="1"/>
  <c r="Y2518" i="1"/>
  <c r="W2518" i="1"/>
  <c r="V2518" i="1"/>
  <c r="X2518" i="1" s="1"/>
  <c r="Y2517" i="1"/>
  <c r="W2517" i="1"/>
  <c r="V2517" i="1"/>
  <c r="X2517" i="1" s="1"/>
  <c r="Y2516" i="1"/>
  <c r="W2516" i="1"/>
  <c r="V2516" i="1"/>
  <c r="X2516" i="1" s="1"/>
  <c r="Y2515" i="1"/>
  <c r="W2515" i="1"/>
  <c r="V2515" i="1"/>
  <c r="X2515" i="1" s="1"/>
  <c r="Y2514" i="1"/>
  <c r="X2514" i="1"/>
  <c r="W2514" i="1"/>
  <c r="V2514" i="1"/>
  <c r="Y2513" i="1"/>
  <c r="W2513" i="1"/>
  <c r="V2513" i="1"/>
  <c r="X2513" i="1" s="1"/>
  <c r="Y2512" i="1"/>
  <c r="W2512" i="1"/>
  <c r="V2512" i="1"/>
  <c r="X2512" i="1" s="1"/>
  <c r="Y2511" i="1"/>
  <c r="W2511" i="1"/>
  <c r="V2511" i="1"/>
  <c r="X2511" i="1" s="1"/>
  <c r="Y2510" i="1"/>
  <c r="W2510" i="1"/>
  <c r="V2510" i="1"/>
  <c r="X2510" i="1" s="1"/>
  <c r="Y2509" i="1"/>
  <c r="W2509" i="1"/>
  <c r="V2509" i="1"/>
  <c r="X2509" i="1" s="1"/>
  <c r="Y2508" i="1"/>
  <c r="W2508" i="1"/>
  <c r="V2508" i="1"/>
  <c r="X2508" i="1" s="1"/>
  <c r="Y2507" i="1"/>
  <c r="W2507" i="1"/>
  <c r="V2507" i="1"/>
  <c r="X2507" i="1" s="1"/>
  <c r="Y2506" i="1"/>
  <c r="W2506" i="1"/>
  <c r="V2506" i="1"/>
  <c r="X2506" i="1" s="1"/>
  <c r="Y2505" i="1"/>
  <c r="W2505" i="1"/>
  <c r="V2505" i="1"/>
  <c r="X2505" i="1" s="1"/>
  <c r="Y2504" i="1"/>
  <c r="W2504" i="1"/>
  <c r="V2504" i="1"/>
  <c r="X2504" i="1" s="1"/>
  <c r="Y2503" i="1"/>
  <c r="W2503" i="1"/>
  <c r="V2503" i="1"/>
  <c r="X2503" i="1" s="1"/>
  <c r="Y2502" i="1"/>
  <c r="W2502" i="1"/>
  <c r="V2502" i="1"/>
  <c r="X2502" i="1" s="1"/>
  <c r="Y2501" i="1"/>
  <c r="W2501" i="1"/>
  <c r="V2501" i="1"/>
  <c r="X2501" i="1" s="1"/>
  <c r="Y2500" i="1"/>
  <c r="W2500" i="1"/>
  <c r="V2500" i="1"/>
  <c r="X2500" i="1" s="1"/>
  <c r="Y2499" i="1"/>
  <c r="W2499" i="1"/>
  <c r="V2499" i="1"/>
  <c r="X2499" i="1" s="1"/>
  <c r="Y2498" i="1"/>
  <c r="W2498" i="1"/>
  <c r="V2498" i="1"/>
  <c r="X2498" i="1" s="1"/>
  <c r="Y2497" i="1"/>
  <c r="W2497" i="1"/>
  <c r="V2497" i="1"/>
  <c r="X2497" i="1" s="1"/>
  <c r="Y2496" i="1"/>
  <c r="X2496" i="1"/>
  <c r="W2496" i="1"/>
  <c r="V2496" i="1"/>
  <c r="Y2495" i="1"/>
  <c r="W2495" i="1"/>
  <c r="V2495" i="1"/>
  <c r="X2495" i="1" s="1"/>
  <c r="Y2494" i="1"/>
  <c r="W2494" i="1"/>
  <c r="V2494" i="1"/>
  <c r="X2494" i="1" s="1"/>
  <c r="Y2493" i="1"/>
  <c r="W2493" i="1"/>
  <c r="V2493" i="1"/>
  <c r="X2493" i="1" s="1"/>
  <c r="Y2492" i="1"/>
  <c r="W2492" i="1"/>
  <c r="V2492" i="1"/>
  <c r="X2492" i="1" s="1"/>
  <c r="Y2491" i="1"/>
  <c r="W2491" i="1"/>
  <c r="V2491" i="1"/>
  <c r="X2491" i="1" s="1"/>
  <c r="Y2490" i="1"/>
  <c r="W2490" i="1"/>
  <c r="V2490" i="1"/>
  <c r="X2490" i="1" s="1"/>
  <c r="Y2489" i="1"/>
  <c r="W2489" i="1"/>
  <c r="V2489" i="1"/>
  <c r="X2489" i="1" s="1"/>
  <c r="Y2488" i="1"/>
  <c r="W2488" i="1"/>
  <c r="V2488" i="1"/>
  <c r="X2488" i="1" s="1"/>
  <c r="Y2487" i="1"/>
  <c r="X2487" i="1"/>
  <c r="W2487" i="1"/>
  <c r="V2487" i="1"/>
  <c r="Y2486" i="1"/>
  <c r="W2486" i="1"/>
  <c r="V2486" i="1"/>
  <c r="X2486" i="1" s="1"/>
  <c r="Y2485" i="1"/>
  <c r="W2485" i="1"/>
  <c r="V2485" i="1"/>
  <c r="X2485" i="1" s="1"/>
  <c r="Y2484" i="1"/>
  <c r="W2484" i="1"/>
  <c r="V2484" i="1"/>
  <c r="X2484" i="1" s="1"/>
  <c r="Y2483" i="1"/>
  <c r="W2483" i="1"/>
  <c r="V2483" i="1"/>
  <c r="X2483" i="1" s="1"/>
  <c r="Y2482" i="1"/>
  <c r="W2482" i="1"/>
  <c r="V2482" i="1"/>
  <c r="X2482" i="1" s="1"/>
  <c r="Y2481" i="1"/>
  <c r="W2481" i="1"/>
  <c r="V2481" i="1"/>
  <c r="X2481" i="1" s="1"/>
  <c r="Y2480" i="1"/>
  <c r="W2480" i="1"/>
  <c r="V2480" i="1"/>
  <c r="X2480" i="1" s="1"/>
  <c r="Y2479" i="1"/>
  <c r="W2479" i="1"/>
  <c r="V2479" i="1"/>
  <c r="X2479" i="1" s="1"/>
  <c r="Y2478" i="1"/>
  <c r="W2478" i="1"/>
  <c r="V2478" i="1"/>
  <c r="X2478" i="1" s="1"/>
  <c r="Y2477" i="1"/>
  <c r="W2477" i="1"/>
  <c r="V2477" i="1"/>
  <c r="X2477" i="1" s="1"/>
  <c r="Y2476" i="1"/>
  <c r="W2476" i="1"/>
  <c r="V2476" i="1"/>
  <c r="X2476" i="1" s="1"/>
  <c r="Y2475" i="1"/>
  <c r="X2475" i="1"/>
  <c r="W2475" i="1"/>
  <c r="V2475" i="1"/>
  <c r="Y2474" i="1"/>
  <c r="W2474" i="1"/>
  <c r="V2474" i="1"/>
  <c r="X2474" i="1" s="1"/>
  <c r="Y2473" i="1"/>
  <c r="W2473" i="1"/>
  <c r="V2473" i="1"/>
  <c r="X2473" i="1" s="1"/>
  <c r="Y2472" i="1"/>
  <c r="W2472" i="1"/>
  <c r="V2472" i="1"/>
  <c r="X2472" i="1" s="1"/>
  <c r="Y2471" i="1"/>
  <c r="W2471" i="1"/>
  <c r="V2471" i="1"/>
  <c r="X2471" i="1" s="1"/>
  <c r="Y2470" i="1"/>
  <c r="W2470" i="1"/>
  <c r="V2470" i="1"/>
  <c r="X2470" i="1" s="1"/>
  <c r="Y2469" i="1"/>
  <c r="W2469" i="1"/>
  <c r="V2469" i="1"/>
  <c r="X2469" i="1" s="1"/>
  <c r="Y2468" i="1"/>
  <c r="W2468" i="1"/>
  <c r="V2468" i="1"/>
  <c r="X2468" i="1" s="1"/>
  <c r="Y2467" i="1"/>
  <c r="W2467" i="1"/>
  <c r="V2467" i="1"/>
  <c r="X2467" i="1" s="1"/>
  <c r="Y2466" i="1"/>
  <c r="W2466" i="1"/>
  <c r="V2466" i="1"/>
  <c r="X2466" i="1" s="1"/>
  <c r="Y2465" i="1"/>
  <c r="W2465" i="1"/>
  <c r="V2465" i="1"/>
  <c r="X2465" i="1" s="1"/>
  <c r="Y2464" i="1"/>
  <c r="W2464" i="1"/>
  <c r="V2464" i="1"/>
  <c r="X2464" i="1" s="1"/>
  <c r="Y2463" i="1"/>
  <c r="W2463" i="1"/>
  <c r="V2463" i="1"/>
  <c r="X2463" i="1" s="1"/>
  <c r="Y2462" i="1"/>
  <c r="W2462" i="1"/>
  <c r="V2462" i="1"/>
  <c r="X2462" i="1" s="1"/>
  <c r="Y2461" i="1"/>
  <c r="W2461" i="1"/>
  <c r="V2461" i="1"/>
  <c r="X2461" i="1" s="1"/>
  <c r="Y2460" i="1"/>
  <c r="X2460" i="1"/>
  <c r="W2460" i="1"/>
  <c r="V2460" i="1"/>
  <c r="Y2459" i="1"/>
  <c r="W2459" i="1"/>
  <c r="V2459" i="1"/>
  <c r="X2459" i="1" s="1"/>
  <c r="Y2458" i="1"/>
  <c r="W2458" i="1"/>
  <c r="V2458" i="1"/>
  <c r="X2458" i="1" s="1"/>
  <c r="Y2457" i="1"/>
  <c r="X2457" i="1"/>
  <c r="W2457" i="1"/>
  <c r="V2457" i="1"/>
  <c r="Y2456" i="1"/>
  <c r="W2456" i="1"/>
  <c r="V2456" i="1"/>
  <c r="X2456" i="1" s="1"/>
  <c r="Y2455" i="1"/>
  <c r="W2455" i="1"/>
  <c r="V2455" i="1"/>
  <c r="X2455" i="1" s="1"/>
  <c r="Y2454" i="1"/>
  <c r="W2454" i="1"/>
  <c r="V2454" i="1"/>
  <c r="X2454" i="1" s="1"/>
  <c r="Y2453" i="1"/>
  <c r="W2453" i="1"/>
  <c r="V2453" i="1"/>
  <c r="X2453" i="1" s="1"/>
  <c r="Y2452" i="1"/>
  <c r="W2452" i="1"/>
  <c r="V2452" i="1"/>
  <c r="X2452" i="1" s="1"/>
  <c r="Y2451" i="1"/>
  <c r="W2451" i="1"/>
  <c r="V2451" i="1"/>
  <c r="X2451" i="1" s="1"/>
  <c r="Y2450" i="1"/>
  <c r="W2450" i="1"/>
  <c r="V2450" i="1"/>
  <c r="X2450" i="1" s="1"/>
  <c r="Y2449" i="1"/>
  <c r="W2449" i="1"/>
  <c r="V2449" i="1"/>
  <c r="X2449" i="1" s="1"/>
  <c r="Y2448" i="1"/>
  <c r="W2448" i="1"/>
  <c r="V2448" i="1"/>
  <c r="X2448" i="1" s="1"/>
  <c r="Y2447" i="1"/>
  <c r="W2447" i="1"/>
  <c r="V2447" i="1"/>
  <c r="X2447" i="1" s="1"/>
  <c r="Y2446" i="1"/>
  <c r="W2446" i="1"/>
  <c r="V2446" i="1"/>
  <c r="X2446" i="1" s="1"/>
  <c r="Y2445" i="1"/>
  <c r="W2445" i="1"/>
  <c r="V2445" i="1"/>
  <c r="X2445" i="1" s="1"/>
  <c r="Y2444" i="1"/>
  <c r="W2444" i="1"/>
  <c r="V2444" i="1"/>
  <c r="X2444" i="1" s="1"/>
  <c r="Y2443" i="1"/>
  <c r="W2443" i="1"/>
  <c r="V2443" i="1"/>
  <c r="X2443" i="1" s="1"/>
  <c r="Y2442" i="1"/>
  <c r="W2442" i="1"/>
  <c r="V2442" i="1"/>
  <c r="X2442" i="1" s="1"/>
  <c r="Y2441" i="1"/>
  <c r="W2441" i="1"/>
  <c r="V2441" i="1"/>
  <c r="X2441" i="1" s="1"/>
  <c r="Y2440" i="1"/>
  <c r="W2440" i="1"/>
  <c r="V2440" i="1"/>
  <c r="X2440" i="1" s="1"/>
  <c r="Y2439" i="1"/>
  <c r="W2439" i="1"/>
  <c r="V2439" i="1"/>
  <c r="X2439" i="1" s="1"/>
  <c r="Y2438" i="1"/>
  <c r="W2438" i="1"/>
  <c r="V2438" i="1"/>
  <c r="X2438" i="1" s="1"/>
  <c r="Y2437" i="1"/>
  <c r="W2437" i="1"/>
  <c r="V2437" i="1"/>
  <c r="X2437" i="1" s="1"/>
  <c r="Y2436" i="1"/>
  <c r="W2436" i="1"/>
  <c r="V2436" i="1"/>
  <c r="X2436" i="1" s="1"/>
  <c r="Y2435" i="1"/>
  <c r="W2435" i="1"/>
  <c r="V2435" i="1"/>
  <c r="X2435" i="1" s="1"/>
  <c r="Y2434" i="1"/>
  <c r="W2434" i="1"/>
  <c r="V2434" i="1"/>
  <c r="X2434" i="1" s="1"/>
  <c r="Y2433" i="1"/>
  <c r="X2433" i="1"/>
  <c r="W2433" i="1"/>
  <c r="V2433" i="1"/>
  <c r="Y2432" i="1"/>
  <c r="W2432" i="1"/>
  <c r="V2432" i="1"/>
  <c r="X2432" i="1" s="1"/>
  <c r="Y2431" i="1"/>
  <c r="W2431" i="1"/>
  <c r="V2431" i="1"/>
  <c r="X2431" i="1" s="1"/>
  <c r="Y2430" i="1"/>
  <c r="W2430" i="1"/>
  <c r="V2430" i="1"/>
  <c r="X2430" i="1" s="1"/>
  <c r="Y2429" i="1"/>
  <c r="W2429" i="1"/>
  <c r="V2429" i="1"/>
  <c r="X2429" i="1" s="1"/>
  <c r="Y2428" i="1"/>
  <c r="W2428" i="1"/>
  <c r="V2428" i="1"/>
  <c r="X2428" i="1" s="1"/>
  <c r="Y2427" i="1"/>
  <c r="W2427" i="1"/>
  <c r="V2427" i="1"/>
  <c r="X2427" i="1" s="1"/>
  <c r="Y2426" i="1"/>
  <c r="W2426" i="1"/>
  <c r="V2426" i="1"/>
  <c r="X2426" i="1" s="1"/>
  <c r="Y2425" i="1"/>
  <c r="W2425" i="1"/>
  <c r="V2425" i="1"/>
  <c r="X2425" i="1" s="1"/>
  <c r="Y2424" i="1"/>
  <c r="W2424" i="1"/>
  <c r="V2424" i="1"/>
  <c r="X2424" i="1" s="1"/>
  <c r="Y2423" i="1"/>
  <c r="W2423" i="1"/>
  <c r="V2423" i="1"/>
  <c r="X2423" i="1" s="1"/>
  <c r="Y2422" i="1"/>
  <c r="W2422" i="1"/>
  <c r="V2422" i="1"/>
  <c r="X2422" i="1" s="1"/>
  <c r="Y2421" i="1"/>
  <c r="W2421" i="1"/>
  <c r="V2421" i="1"/>
  <c r="X2421" i="1" s="1"/>
  <c r="Y2420" i="1"/>
  <c r="W2420" i="1"/>
  <c r="V2420" i="1"/>
  <c r="X2420" i="1" s="1"/>
  <c r="Y2419" i="1"/>
  <c r="W2419" i="1"/>
  <c r="V2419" i="1"/>
  <c r="X2419" i="1" s="1"/>
  <c r="Y2418" i="1"/>
  <c r="W2418" i="1"/>
  <c r="V2418" i="1"/>
  <c r="X2418" i="1" s="1"/>
  <c r="Y2417" i="1"/>
  <c r="W2417" i="1"/>
  <c r="V2417" i="1"/>
  <c r="X2417" i="1" s="1"/>
  <c r="Y2416" i="1"/>
  <c r="W2416" i="1"/>
  <c r="V2416" i="1"/>
  <c r="X2416" i="1" s="1"/>
  <c r="Y2415" i="1"/>
  <c r="W2415" i="1"/>
  <c r="V2415" i="1"/>
  <c r="X2415" i="1" s="1"/>
  <c r="Y2414" i="1"/>
  <c r="W2414" i="1"/>
  <c r="V2414" i="1"/>
  <c r="X2414" i="1" s="1"/>
  <c r="Y2413" i="1"/>
  <c r="W2413" i="1"/>
  <c r="V2413" i="1"/>
  <c r="X2413" i="1" s="1"/>
  <c r="Y2412" i="1"/>
  <c r="W2412" i="1"/>
  <c r="V2412" i="1"/>
  <c r="X2412" i="1" s="1"/>
  <c r="Y2411" i="1"/>
  <c r="W2411" i="1"/>
  <c r="V2411" i="1"/>
  <c r="X2411" i="1" s="1"/>
  <c r="Y2410" i="1"/>
  <c r="W2410" i="1"/>
  <c r="V2410" i="1"/>
  <c r="X2410" i="1" s="1"/>
  <c r="Y2409" i="1"/>
  <c r="W2409" i="1"/>
  <c r="V2409" i="1"/>
  <c r="X2409" i="1" s="1"/>
  <c r="Y2408" i="1"/>
  <c r="W2408" i="1"/>
  <c r="V2408" i="1"/>
  <c r="X2408" i="1" s="1"/>
  <c r="Y2407" i="1"/>
  <c r="W2407" i="1"/>
  <c r="V2407" i="1"/>
  <c r="X2407" i="1" s="1"/>
  <c r="Y2406" i="1"/>
  <c r="X2406" i="1"/>
  <c r="W2406" i="1"/>
  <c r="V2406" i="1"/>
  <c r="Y2405" i="1"/>
  <c r="W2405" i="1"/>
  <c r="V2405" i="1"/>
  <c r="X2405" i="1" s="1"/>
  <c r="Y2404" i="1"/>
  <c r="W2404" i="1"/>
  <c r="V2404" i="1"/>
  <c r="X2404" i="1" s="1"/>
  <c r="Y2403" i="1"/>
  <c r="X2403" i="1"/>
  <c r="W2403" i="1"/>
  <c r="V2403" i="1"/>
  <c r="Y2402" i="1"/>
  <c r="W2402" i="1"/>
  <c r="V2402" i="1"/>
  <c r="X2402" i="1" s="1"/>
  <c r="Y2401" i="1"/>
  <c r="W2401" i="1"/>
  <c r="V2401" i="1"/>
  <c r="X2401" i="1" s="1"/>
  <c r="Y2400" i="1"/>
  <c r="W2400" i="1"/>
  <c r="V2400" i="1"/>
  <c r="X2400" i="1" s="1"/>
  <c r="Y2399" i="1"/>
  <c r="W2399" i="1"/>
  <c r="V2399" i="1"/>
  <c r="X2399" i="1" s="1"/>
  <c r="Y2398" i="1"/>
  <c r="W2398" i="1"/>
  <c r="V2398" i="1"/>
  <c r="X2398" i="1" s="1"/>
  <c r="Y2397" i="1"/>
  <c r="W2397" i="1"/>
  <c r="V2397" i="1"/>
  <c r="X2397" i="1" s="1"/>
  <c r="Y2396" i="1"/>
  <c r="W2396" i="1"/>
  <c r="V2396" i="1"/>
  <c r="X2396" i="1" s="1"/>
  <c r="Y2395" i="1"/>
  <c r="W2395" i="1"/>
  <c r="V2395" i="1"/>
  <c r="X2395" i="1" s="1"/>
  <c r="Y2394" i="1"/>
  <c r="W2394" i="1"/>
  <c r="V2394" i="1"/>
  <c r="X2394" i="1" s="1"/>
  <c r="Y2393" i="1"/>
  <c r="W2393" i="1"/>
  <c r="V2393" i="1"/>
  <c r="X2393" i="1" s="1"/>
  <c r="Y2392" i="1"/>
  <c r="W2392" i="1"/>
  <c r="V2392" i="1"/>
  <c r="X2392" i="1" s="1"/>
  <c r="Y2391" i="1"/>
  <c r="W2391" i="1"/>
  <c r="V2391" i="1"/>
  <c r="X2391" i="1" s="1"/>
  <c r="Y2390" i="1"/>
  <c r="W2390" i="1"/>
  <c r="V2390" i="1"/>
  <c r="X2390" i="1" s="1"/>
  <c r="Y2389" i="1"/>
  <c r="W2389" i="1"/>
  <c r="V2389" i="1"/>
  <c r="X2389" i="1" s="1"/>
  <c r="Y2388" i="1"/>
  <c r="X2388" i="1"/>
  <c r="W2388" i="1"/>
  <c r="V2388" i="1"/>
  <c r="Y2387" i="1"/>
  <c r="W2387" i="1"/>
  <c r="V2387" i="1"/>
  <c r="X2387" i="1" s="1"/>
  <c r="Y2386" i="1"/>
  <c r="W2386" i="1"/>
  <c r="V2386" i="1"/>
  <c r="X2386" i="1" s="1"/>
  <c r="Y2385" i="1"/>
  <c r="X2385" i="1"/>
  <c r="W2385" i="1"/>
  <c r="V2385" i="1"/>
  <c r="Y2384" i="1"/>
  <c r="W2384" i="1"/>
  <c r="V2384" i="1"/>
  <c r="X2384" i="1" s="1"/>
  <c r="Y2383" i="1"/>
  <c r="W2383" i="1"/>
  <c r="V2383" i="1"/>
  <c r="X2383" i="1" s="1"/>
  <c r="Y2382" i="1"/>
  <c r="W2382" i="1"/>
  <c r="V2382" i="1"/>
  <c r="X2382" i="1" s="1"/>
  <c r="Y2381" i="1"/>
  <c r="W2381" i="1"/>
  <c r="V2381" i="1"/>
  <c r="X2381" i="1" s="1"/>
  <c r="Y2380" i="1"/>
  <c r="W2380" i="1"/>
  <c r="V2380" i="1"/>
  <c r="X2380" i="1" s="1"/>
  <c r="Y2379" i="1"/>
  <c r="W2379" i="1"/>
  <c r="V2379" i="1"/>
  <c r="X2379" i="1" s="1"/>
  <c r="Y2378" i="1"/>
  <c r="W2378" i="1"/>
  <c r="V2378" i="1"/>
  <c r="X2378" i="1" s="1"/>
  <c r="Y2377" i="1"/>
  <c r="W2377" i="1"/>
  <c r="V2377" i="1"/>
  <c r="X2377" i="1" s="1"/>
  <c r="Y2376" i="1"/>
  <c r="W2376" i="1"/>
  <c r="V2376" i="1"/>
  <c r="X2376" i="1" s="1"/>
  <c r="Y2375" i="1"/>
  <c r="W2375" i="1"/>
  <c r="V2375" i="1"/>
  <c r="X2375" i="1" s="1"/>
  <c r="Y2374" i="1"/>
  <c r="W2374" i="1"/>
  <c r="V2374" i="1"/>
  <c r="X2374" i="1" s="1"/>
  <c r="Y2373" i="1"/>
  <c r="W2373" i="1"/>
  <c r="V2373" i="1"/>
  <c r="X2373" i="1" s="1"/>
  <c r="Y2372" i="1"/>
  <c r="W2372" i="1"/>
  <c r="V2372" i="1"/>
  <c r="X2372" i="1" s="1"/>
  <c r="Y2371" i="1"/>
  <c r="W2371" i="1"/>
  <c r="V2371" i="1"/>
  <c r="X2371" i="1" s="1"/>
  <c r="Y2370" i="1"/>
  <c r="W2370" i="1"/>
  <c r="V2370" i="1"/>
  <c r="X2370" i="1" s="1"/>
  <c r="Y2369" i="1"/>
  <c r="W2369" i="1"/>
  <c r="V2369" i="1"/>
  <c r="X2369" i="1" s="1"/>
  <c r="Y2368" i="1"/>
  <c r="W2368" i="1"/>
  <c r="V2368" i="1"/>
  <c r="X2368" i="1" s="1"/>
  <c r="Y2367" i="1"/>
  <c r="W2367" i="1"/>
  <c r="V2367" i="1"/>
  <c r="X2367" i="1" s="1"/>
  <c r="Y2366" i="1"/>
  <c r="W2366" i="1"/>
  <c r="V2366" i="1"/>
  <c r="X2366" i="1" s="1"/>
  <c r="Y2365" i="1"/>
  <c r="W2365" i="1"/>
  <c r="V2365" i="1"/>
  <c r="X2365" i="1" s="1"/>
  <c r="Y2364" i="1"/>
  <c r="W2364" i="1"/>
  <c r="V2364" i="1"/>
  <c r="X2364" i="1" s="1"/>
  <c r="Y2363" i="1"/>
  <c r="W2363" i="1"/>
  <c r="V2363" i="1"/>
  <c r="X2363" i="1" s="1"/>
  <c r="Y2362" i="1"/>
  <c r="W2362" i="1"/>
  <c r="V2362" i="1"/>
  <c r="X2362" i="1" s="1"/>
  <c r="Y2361" i="1"/>
  <c r="W2361" i="1"/>
  <c r="V2361" i="1"/>
  <c r="X2361" i="1" s="1"/>
  <c r="Y2360" i="1"/>
  <c r="W2360" i="1"/>
  <c r="V2360" i="1"/>
  <c r="X2360" i="1" s="1"/>
  <c r="Y2359" i="1"/>
  <c r="W2359" i="1"/>
  <c r="V2359" i="1"/>
  <c r="X2359" i="1" s="1"/>
  <c r="Y2358" i="1"/>
  <c r="X2358" i="1"/>
  <c r="W2358" i="1"/>
  <c r="V2358" i="1"/>
  <c r="Y2357" i="1"/>
  <c r="W2357" i="1"/>
  <c r="V2357" i="1"/>
  <c r="X2357" i="1" s="1"/>
  <c r="Y2356" i="1"/>
  <c r="W2356" i="1"/>
  <c r="V2356" i="1"/>
  <c r="X2356" i="1" s="1"/>
  <c r="Y2355" i="1"/>
  <c r="X2355" i="1"/>
  <c r="W2355" i="1"/>
  <c r="V2355" i="1"/>
  <c r="Y2354" i="1"/>
  <c r="W2354" i="1"/>
  <c r="V2354" i="1"/>
  <c r="X2354" i="1" s="1"/>
  <c r="Y2353" i="1"/>
  <c r="W2353" i="1"/>
  <c r="V2353" i="1"/>
  <c r="X2353" i="1" s="1"/>
  <c r="Y2352" i="1"/>
  <c r="W2352" i="1"/>
  <c r="V2352" i="1"/>
  <c r="X2352" i="1" s="1"/>
  <c r="Y2351" i="1"/>
  <c r="W2351" i="1"/>
  <c r="V2351" i="1"/>
  <c r="X2351" i="1" s="1"/>
  <c r="Y2350" i="1"/>
  <c r="W2350" i="1"/>
  <c r="V2350" i="1"/>
  <c r="X2350" i="1" s="1"/>
  <c r="Y2349" i="1"/>
  <c r="W2349" i="1"/>
  <c r="V2349" i="1"/>
  <c r="X2349" i="1" s="1"/>
  <c r="Y2348" i="1"/>
  <c r="W2348" i="1"/>
  <c r="V2348" i="1"/>
  <c r="X2348" i="1" s="1"/>
  <c r="Y2347" i="1"/>
  <c r="W2347" i="1"/>
  <c r="V2347" i="1"/>
  <c r="X2347" i="1" s="1"/>
  <c r="Y2346" i="1"/>
  <c r="W2346" i="1"/>
  <c r="V2346" i="1"/>
  <c r="X2346" i="1" s="1"/>
  <c r="Y2345" i="1"/>
  <c r="W2345" i="1"/>
  <c r="V2345" i="1"/>
  <c r="X2345" i="1" s="1"/>
  <c r="Y2344" i="1"/>
  <c r="W2344" i="1"/>
  <c r="V2344" i="1"/>
  <c r="X2344" i="1" s="1"/>
  <c r="Y2343" i="1"/>
  <c r="W2343" i="1"/>
  <c r="V2343" i="1"/>
  <c r="X2343" i="1" s="1"/>
  <c r="Y2342" i="1"/>
  <c r="X2342" i="1"/>
  <c r="W2342" i="1"/>
  <c r="V2342" i="1"/>
  <c r="Y2341" i="1"/>
  <c r="W2341" i="1"/>
  <c r="V2341" i="1"/>
  <c r="X2341" i="1" s="1"/>
  <c r="Y2340" i="1"/>
  <c r="W2340" i="1"/>
  <c r="V2340" i="1"/>
  <c r="X2340" i="1" s="1"/>
  <c r="Y2339" i="1"/>
  <c r="W2339" i="1"/>
  <c r="V2339" i="1"/>
  <c r="X2339" i="1" s="1"/>
  <c r="Y2338" i="1"/>
  <c r="W2338" i="1"/>
  <c r="V2338" i="1"/>
  <c r="X2338" i="1" s="1"/>
  <c r="Y2337" i="1"/>
  <c r="X2337" i="1"/>
  <c r="W2337" i="1"/>
  <c r="V2337" i="1"/>
  <c r="Y2336" i="1"/>
  <c r="W2336" i="1"/>
  <c r="V2336" i="1"/>
  <c r="X2336" i="1" s="1"/>
  <c r="Y2335" i="1"/>
  <c r="W2335" i="1"/>
  <c r="V2335" i="1"/>
  <c r="X2335" i="1" s="1"/>
  <c r="Y2334" i="1"/>
  <c r="W2334" i="1"/>
  <c r="V2334" i="1"/>
  <c r="X2334" i="1" s="1"/>
  <c r="Y2333" i="1"/>
  <c r="W2333" i="1"/>
  <c r="V2333" i="1"/>
  <c r="X2333" i="1" s="1"/>
  <c r="Y2332" i="1"/>
  <c r="W2332" i="1"/>
  <c r="V2332" i="1"/>
  <c r="X2332" i="1" s="1"/>
  <c r="Y2331" i="1"/>
  <c r="W2331" i="1"/>
  <c r="V2331" i="1"/>
  <c r="X2331" i="1" s="1"/>
  <c r="Y2330" i="1"/>
  <c r="W2330" i="1"/>
  <c r="V2330" i="1"/>
  <c r="X2330" i="1" s="1"/>
  <c r="Y2329" i="1"/>
  <c r="W2329" i="1"/>
  <c r="V2329" i="1"/>
  <c r="X2329" i="1" s="1"/>
  <c r="Y2328" i="1"/>
  <c r="W2328" i="1"/>
  <c r="V2328" i="1"/>
  <c r="X2328" i="1" s="1"/>
  <c r="Y2327" i="1"/>
  <c r="W2327" i="1"/>
  <c r="V2327" i="1"/>
  <c r="X2327" i="1" s="1"/>
  <c r="Y2326" i="1"/>
  <c r="W2326" i="1"/>
  <c r="V2326" i="1"/>
  <c r="X2326" i="1" s="1"/>
  <c r="Y2325" i="1"/>
  <c r="W2325" i="1"/>
  <c r="V2325" i="1"/>
  <c r="X2325" i="1" s="1"/>
  <c r="Y2324" i="1"/>
  <c r="X2324" i="1"/>
  <c r="W2324" i="1"/>
  <c r="V2324" i="1"/>
  <c r="Y2323" i="1"/>
  <c r="W2323" i="1"/>
  <c r="V2323" i="1"/>
  <c r="X2323" i="1" s="1"/>
  <c r="Y2322" i="1"/>
  <c r="X2322" i="1"/>
  <c r="W2322" i="1"/>
  <c r="V2322" i="1"/>
  <c r="Y2321" i="1"/>
  <c r="W2321" i="1"/>
  <c r="V2321" i="1"/>
  <c r="X2321" i="1" s="1"/>
  <c r="Y2320" i="1"/>
  <c r="W2320" i="1"/>
  <c r="V2320" i="1"/>
  <c r="X2320" i="1" s="1"/>
  <c r="Y2319" i="1"/>
  <c r="W2319" i="1"/>
  <c r="V2319" i="1"/>
  <c r="X2319" i="1" s="1"/>
  <c r="Y2318" i="1"/>
  <c r="W2318" i="1"/>
  <c r="V2318" i="1"/>
  <c r="X2318" i="1" s="1"/>
  <c r="Y2317" i="1"/>
  <c r="W2317" i="1"/>
  <c r="V2317" i="1"/>
  <c r="X2317" i="1" s="1"/>
  <c r="Y2316" i="1"/>
  <c r="W2316" i="1"/>
  <c r="V2316" i="1"/>
  <c r="X2316" i="1" s="1"/>
  <c r="Y2315" i="1"/>
  <c r="W2315" i="1"/>
  <c r="V2315" i="1"/>
  <c r="X2315" i="1" s="1"/>
  <c r="Y2314" i="1"/>
  <c r="W2314" i="1"/>
  <c r="V2314" i="1"/>
  <c r="X2314" i="1" s="1"/>
  <c r="Y2313" i="1"/>
  <c r="W2313" i="1"/>
  <c r="V2313" i="1"/>
  <c r="X2313" i="1" s="1"/>
  <c r="Y2312" i="1"/>
  <c r="W2312" i="1"/>
  <c r="V2312" i="1"/>
  <c r="X2312" i="1" s="1"/>
  <c r="Y2311" i="1"/>
  <c r="W2311" i="1"/>
  <c r="V2311" i="1"/>
  <c r="X2311" i="1" s="1"/>
  <c r="Y2310" i="1"/>
  <c r="W2310" i="1"/>
  <c r="V2310" i="1"/>
  <c r="X2310" i="1" s="1"/>
  <c r="Y2309" i="1"/>
  <c r="W2309" i="1"/>
  <c r="V2309" i="1"/>
  <c r="X2309" i="1" s="1"/>
  <c r="Y2308" i="1"/>
  <c r="W2308" i="1"/>
  <c r="V2308" i="1"/>
  <c r="X2308" i="1" s="1"/>
  <c r="Y2307" i="1"/>
  <c r="W2307" i="1"/>
  <c r="V2307" i="1"/>
  <c r="X2307" i="1" s="1"/>
  <c r="Y2306" i="1"/>
  <c r="X2306" i="1"/>
  <c r="W2306" i="1"/>
  <c r="V2306" i="1"/>
  <c r="Y2305" i="1"/>
  <c r="W2305" i="1"/>
  <c r="V2305" i="1"/>
  <c r="X2305" i="1" s="1"/>
  <c r="Y2304" i="1"/>
  <c r="W2304" i="1"/>
  <c r="V2304" i="1"/>
  <c r="X2304" i="1" s="1"/>
  <c r="Y2303" i="1"/>
  <c r="W2303" i="1"/>
  <c r="V2303" i="1"/>
  <c r="X2303" i="1" s="1"/>
  <c r="Y2302" i="1"/>
  <c r="W2302" i="1"/>
  <c r="V2302" i="1"/>
  <c r="X2302" i="1" s="1"/>
  <c r="Y2301" i="1"/>
  <c r="X2301" i="1"/>
  <c r="W2301" i="1"/>
  <c r="V2301" i="1"/>
  <c r="Y2300" i="1"/>
  <c r="W2300" i="1"/>
  <c r="V2300" i="1"/>
  <c r="X2300" i="1" s="1"/>
  <c r="Y2299" i="1"/>
  <c r="W2299" i="1"/>
  <c r="V2299" i="1"/>
  <c r="X2299" i="1" s="1"/>
  <c r="Y2298" i="1"/>
  <c r="W2298" i="1"/>
  <c r="V2298" i="1"/>
  <c r="X2298" i="1" s="1"/>
  <c r="Y2297" i="1"/>
  <c r="W2297" i="1"/>
  <c r="V2297" i="1"/>
  <c r="X2297" i="1" s="1"/>
  <c r="Y2296" i="1"/>
  <c r="W2296" i="1"/>
  <c r="V2296" i="1"/>
  <c r="X2296" i="1" s="1"/>
  <c r="Y2295" i="1"/>
  <c r="W2295" i="1"/>
  <c r="V2295" i="1"/>
  <c r="X2295" i="1" s="1"/>
  <c r="Y2294" i="1"/>
  <c r="W2294" i="1"/>
  <c r="V2294" i="1"/>
  <c r="X2294" i="1" s="1"/>
  <c r="Y2293" i="1"/>
  <c r="W2293" i="1"/>
  <c r="V2293" i="1"/>
  <c r="X2293" i="1" s="1"/>
  <c r="Y2292" i="1"/>
  <c r="W2292" i="1"/>
  <c r="V2292" i="1"/>
  <c r="X2292" i="1" s="1"/>
  <c r="Y2291" i="1"/>
  <c r="W2291" i="1"/>
  <c r="V2291" i="1"/>
  <c r="X2291" i="1" s="1"/>
  <c r="Y2290" i="1"/>
  <c r="X2290" i="1"/>
  <c r="W2290" i="1"/>
  <c r="V2290" i="1"/>
  <c r="Y2289" i="1"/>
  <c r="W2289" i="1"/>
  <c r="V2289" i="1"/>
  <c r="X2289" i="1" s="1"/>
  <c r="Y2288" i="1"/>
  <c r="W2288" i="1"/>
  <c r="V2288" i="1"/>
  <c r="X2288" i="1" s="1"/>
  <c r="Y2287" i="1"/>
  <c r="W2287" i="1"/>
  <c r="V2287" i="1"/>
  <c r="X2287" i="1" s="1"/>
  <c r="Y2286" i="1"/>
  <c r="W2286" i="1"/>
  <c r="V2286" i="1"/>
  <c r="X2286" i="1" s="1"/>
  <c r="Y2285" i="1"/>
  <c r="W2285" i="1"/>
  <c r="V2285" i="1"/>
  <c r="X2285" i="1" s="1"/>
  <c r="Y2284" i="1"/>
  <c r="W2284" i="1"/>
  <c r="V2284" i="1"/>
  <c r="X2284" i="1" s="1"/>
  <c r="Y2283" i="1"/>
  <c r="W2283" i="1"/>
  <c r="V2283" i="1"/>
  <c r="X2283" i="1" s="1"/>
  <c r="Y2282" i="1"/>
  <c r="W2282" i="1"/>
  <c r="V2282" i="1"/>
  <c r="X2282" i="1" s="1"/>
  <c r="Y2281" i="1"/>
  <c r="X2281" i="1"/>
  <c r="W2281" i="1"/>
  <c r="V2281" i="1"/>
  <c r="Y2280" i="1"/>
  <c r="W2280" i="1"/>
  <c r="V2280" i="1"/>
  <c r="X2280" i="1" s="1"/>
  <c r="Y2279" i="1"/>
  <c r="W2279" i="1"/>
  <c r="V2279" i="1"/>
  <c r="X2279" i="1" s="1"/>
  <c r="Y2278" i="1"/>
  <c r="W2278" i="1"/>
  <c r="V2278" i="1"/>
  <c r="X2278" i="1" s="1"/>
  <c r="Y2277" i="1"/>
  <c r="W2277" i="1"/>
  <c r="V2277" i="1"/>
  <c r="X2277" i="1" s="1"/>
  <c r="Y2276" i="1"/>
  <c r="W2276" i="1"/>
  <c r="V2276" i="1"/>
  <c r="X2276" i="1" s="1"/>
  <c r="Y2275" i="1"/>
  <c r="X2275" i="1"/>
  <c r="W2275" i="1"/>
  <c r="V2275" i="1"/>
  <c r="Y2274" i="1"/>
  <c r="W2274" i="1"/>
  <c r="V2274" i="1"/>
  <c r="X2274" i="1" s="1"/>
  <c r="Y2273" i="1"/>
  <c r="W2273" i="1"/>
  <c r="V2273" i="1"/>
  <c r="X2273" i="1" s="1"/>
  <c r="Y2272" i="1"/>
  <c r="W2272" i="1"/>
  <c r="V2272" i="1"/>
  <c r="X2272" i="1" s="1"/>
  <c r="Y2271" i="1"/>
  <c r="W2271" i="1"/>
  <c r="V2271" i="1"/>
  <c r="X2271" i="1" s="1"/>
  <c r="Y2270" i="1"/>
  <c r="W2270" i="1"/>
  <c r="V2270" i="1"/>
  <c r="X2270" i="1" s="1"/>
  <c r="Y2269" i="1"/>
  <c r="W2269" i="1"/>
  <c r="V2269" i="1"/>
  <c r="X2269" i="1" s="1"/>
  <c r="Y2268" i="1"/>
  <c r="W2268" i="1"/>
  <c r="V2268" i="1"/>
  <c r="X2268" i="1" s="1"/>
  <c r="Y2267" i="1"/>
  <c r="W2267" i="1"/>
  <c r="V2267" i="1"/>
  <c r="X2267" i="1" s="1"/>
  <c r="Y2266" i="1"/>
  <c r="W2266" i="1"/>
  <c r="V2266" i="1"/>
  <c r="X2266" i="1" s="1"/>
  <c r="Y2265" i="1"/>
  <c r="W2265" i="1"/>
  <c r="V2265" i="1"/>
  <c r="X2265" i="1" s="1"/>
  <c r="Y2264" i="1"/>
  <c r="W2264" i="1"/>
  <c r="V2264" i="1"/>
  <c r="X2264" i="1" s="1"/>
  <c r="Y2263" i="1"/>
  <c r="X2263" i="1"/>
  <c r="W2263" i="1"/>
  <c r="V2263" i="1"/>
  <c r="Y2262" i="1"/>
  <c r="W2262" i="1"/>
  <c r="V2262" i="1"/>
  <c r="X2262" i="1" s="1"/>
  <c r="Y2261" i="1"/>
  <c r="W2261" i="1"/>
  <c r="V2261" i="1"/>
  <c r="X2261" i="1" s="1"/>
  <c r="Y2260" i="1"/>
  <c r="X2260" i="1"/>
  <c r="W2260" i="1"/>
  <c r="V2260" i="1"/>
  <c r="Y2259" i="1"/>
  <c r="W2259" i="1"/>
  <c r="V2259" i="1"/>
  <c r="X2259" i="1" s="1"/>
  <c r="Y2258" i="1"/>
  <c r="W2258" i="1"/>
  <c r="V2258" i="1"/>
  <c r="X2258" i="1" s="1"/>
  <c r="Y2257" i="1"/>
  <c r="W2257" i="1"/>
  <c r="V2257" i="1"/>
  <c r="X2257" i="1" s="1"/>
  <c r="Y2256" i="1"/>
  <c r="W2256" i="1"/>
  <c r="V2256" i="1"/>
  <c r="X2256" i="1" s="1"/>
  <c r="Y2255" i="1"/>
  <c r="W2255" i="1"/>
  <c r="V2255" i="1"/>
  <c r="X2255" i="1" s="1"/>
  <c r="Y2254" i="1"/>
  <c r="W2254" i="1"/>
  <c r="V2254" i="1"/>
  <c r="X2254" i="1" s="1"/>
  <c r="Y2253" i="1"/>
  <c r="W2253" i="1"/>
  <c r="V2253" i="1"/>
  <c r="X2253" i="1" s="1"/>
  <c r="Y2252" i="1"/>
  <c r="W2252" i="1"/>
  <c r="V2252" i="1"/>
  <c r="X2252" i="1" s="1"/>
  <c r="Y2251" i="1"/>
  <c r="W2251" i="1"/>
  <c r="V2251" i="1"/>
  <c r="X2251" i="1" s="1"/>
  <c r="Y2250" i="1"/>
  <c r="W2250" i="1"/>
  <c r="V2250" i="1"/>
  <c r="X2250" i="1" s="1"/>
  <c r="Y2249" i="1"/>
  <c r="W2249" i="1"/>
  <c r="V2249" i="1"/>
  <c r="X2249" i="1" s="1"/>
  <c r="Y2248" i="1"/>
  <c r="W2248" i="1"/>
  <c r="V2248" i="1"/>
  <c r="X2248" i="1" s="1"/>
  <c r="Y2247" i="1"/>
  <c r="W2247" i="1"/>
  <c r="V2247" i="1"/>
  <c r="X2247" i="1" s="1"/>
  <c r="Y2246" i="1"/>
  <c r="W2246" i="1"/>
  <c r="V2246" i="1"/>
  <c r="X2246" i="1" s="1"/>
  <c r="Y2245" i="1"/>
  <c r="W2245" i="1"/>
  <c r="V2245" i="1"/>
  <c r="X2245" i="1" s="1"/>
  <c r="Y2244" i="1"/>
  <c r="W2244" i="1"/>
  <c r="V2244" i="1"/>
  <c r="X2244" i="1" s="1"/>
  <c r="Y2243" i="1"/>
  <c r="W2243" i="1"/>
  <c r="V2243" i="1"/>
  <c r="X2243" i="1" s="1"/>
  <c r="Y2242" i="1"/>
  <c r="X2242" i="1"/>
  <c r="W2242" i="1"/>
  <c r="V2242" i="1"/>
  <c r="Y2241" i="1"/>
  <c r="W2241" i="1"/>
  <c r="V2241" i="1"/>
  <c r="X2241" i="1" s="1"/>
  <c r="Y2240" i="1"/>
  <c r="W2240" i="1"/>
  <c r="V2240" i="1"/>
  <c r="X2240" i="1" s="1"/>
  <c r="Y2239" i="1"/>
  <c r="W2239" i="1"/>
  <c r="V2239" i="1"/>
  <c r="X2239" i="1" s="1"/>
  <c r="Y2238" i="1"/>
  <c r="W2238" i="1"/>
  <c r="V2238" i="1"/>
  <c r="X2238" i="1" s="1"/>
  <c r="Y2237" i="1"/>
  <c r="W2237" i="1"/>
  <c r="V2237" i="1"/>
  <c r="X2237" i="1" s="1"/>
  <c r="Y2236" i="1"/>
  <c r="W2236" i="1"/>
  <c r="V2236" i="1"/>
  <c r="X2236" i="1" s="1"/>
  <c r="Y2235" i="1"/>
  <c r="W2235" i="1"/>
  <c r="V2235" i="1"/>
  <c r="X2235" i="1" s="1"/>
  <c r="Y2234" i="1"/>
  <c r="W2234" i="1"/>
  <c r="V2234" i="1"/>
  <c r="X2234" i="1" s="1"/>
  <c r="Y2233" i="1"/>
  <c r="X2233" i="1"/>
  <c r="W2233" i="1"/>
  <c r="V2233" i="1"/>
  <c r="Y2232" i="1"/>
  <c r="W2232" i="1"/>
  <c r="V2232" i="1"/>
  <c r="X2232" i="1" s="1"/>
  <c r="Y2231" i="1"/>
  <c r="W2231" i="1"/>
  <c r="V2231" i="1"/>
  <c r="X2231" i="1" s="1"/>
  <c r="Y2230" i="1"/>
  <c r="W2230" i="1"/>
  <c r="V2230" i="1"/>
  <c r="X2230" i="1" s="1"/>
  <c r="Y2229" i="1"/>
  <c r="W2229" i="1"/>
  <c r="V2229" i="1"/>
  <c r="X2229" i="1" s="1"/>
  <c r="Y2228" i="1"/>
  <c r="W2228" i="1"/>
  <c r="V2228" i="1"/>
  <c r="X2228" i="1" s="1"/>
  <c r="Y2227" i="1"/>
  <c r="X2227" i="1"/>
  <c r="W2227" i="1"/>
  <c r="V2227" i="1"/>
  <c r="Y2226" i="1"/>
  <c r="W2226" i="1"/>
  <c r="V2226" i="1"/>
  <c r="X2226" i="1" s="1"/>
  <c r="Y2225" i="1"/>
  <c r="W2225" i="1"/>
  <c r="V2225" i="1"/>
  <c r="X2225" i="1" s="1"/>
  <c r="Y2224" i="1"/>
  <c r="W2224" i="1"/>
  <c r="V2224" i="1"/>
  <c r="X2224" i="1" s="1"/>
  <c r="Y2223" i="1"/>
  <c r="W2223" i="1"/>
  <c r="V2223" i="1"/>
  <c r="X2223" i="1" s="1"/>
  <c r="Y2222" i="1"/>
  <c r="W2222" i="1"/>
  <c r="V2222" i="1"/>
  <c r="X2222" i="1" s="1"/>
  <c r="Y2221" i="1"/>
  <c r="W2221" i="1"/>
  <c r="V2221" i="1"/>
  <c r="X2221" i="1" s="1"/>
  <c r="Y2220" i="1"/>
  <c r="W2220" i="1"/>
  <c r="V2220" i="1"/>
  <c r="X2220" i="1" s="1"/>
  <c r="Y2219" i="1"/>
  <c r="W2219" i="1"/>
  <c r="V2219" i="1"/>
  <c r="X2219" i="1" s="1"/>
  <c r="Y2218" i="1"/>
  <c r="W2218" i="1"/>
  <c r="V2218" i="1"/>
  <c r="X2218" i="1" s="1"/>
  <c r="Y2217" i="1"/>
  <c r="W2217" i="1"/>
  <c r="V2217" i="1"/>
  <c r="X2217" i="1" s="1"/>
  <c r="Y2216" i="1"/>
  <c r="W2216" i="1"/>
  <c r="V2216" i="1"/>
  <c r="X2216" i="1" s="1"/>
  <c r="Y2215" i="1"/>
  <c r="W2215" i="1"/>
  <c r="V2215" i="1"/>
  <c r="X2215" i="1" s="1"/>
  <c r="Y2214" i="1"/>
  <c r="W2214" i="1"/>
  <c r="V2214" i="1"/>
  <c r="X2214" i="1" s="1"/>
  <c r="Y2213" i="1"/>
  <c r="W2213" i="1"/>
  <c r="V2213" i="1"/>
  <c r="X2213" i="1" s="1"/>
  <c r="Y2212" i="1"/>
  <c r="W2212" i="1"/>
  <c r="V2212" i="1"/>
  <c r="X2212" i="1" s="1"/>
  <c r="Y2211" i="1"/>
  <c r="W2211" i="1"/>
  <c r="V2211" i="1"/>
  <c r="X2211" i="1" s="1"/>
  <c r="Y2210" i="1"/>
  <c r="W2210" i="1"/>
  <c r="V2210" i="1"/>
  <c r="X2210" i="1" s="1"/>
  <c r="Y2209" i="1"/>
  <c r="X2209" i="1"/>
  <c r="W2209" i="1"/>
  <c r="V2209" i="1"/>
  <c r="Y2208" i="1"/>
  <c r="W2208" i="1"/>
  <c r="V2208" i="1"/>
  <c r="X2208" i="1" s="1"/>
  <c r="Y2207" i="1"/>
  <c r="W2207" i="1"/>
  <c r="V2207" i="1"/>
  <c r="X2207" i="1" s="1"/>
  <c r="Y2206" i="1"/>
  <c r="X2206" i="1"/>
  <c r="W2206" i="1"/>
  <c r="V2206" i="1"/>
  <c r="Y2205" i="1"/>
  <c r="W2205" i="1"/>
  <c r="V2205" i="1"/>
  <c r="X2205" i="1" s="1"/>
  <c r="Y2204" i="1"/>
  <c r="W2204" i="1"/>
  <c r="V2204" i="1"/>
  <c r="X2204" i="1" s="1"/>
  <c r="Y2203" i="1"/>
  <c r="W2203" i="1"/>
  <c r="V2203" i="1"/>
  <c r="X2203" i="1" s="1"/>
  <c r="Y2202" i="1"/>
  <c r="W2202" i="1"/>
  <c r="V2202" i="1"/>
  <c r="X2202" i="1" s="1"/>
  <c r="Y2201" i="1"/>
  <c r="W2201" i="1"/>
  <c r="V2201" i="1"/>
  <c r="X2201" i="1" s="1"/>
  <c r="Y2200" i="1"/>
  <c r="W2200" i="1"/>
  <c r="V2200" i="1"/>
  <c r="X2200" i="1" s="1"/>
  <c r="Y2199" i="1"/>
  <c r="W2199" i="1"/>
  <c r="V2199" i="1"/>
  <c r="X2199" i="1" s="1"/>
  <c r="Y2198" i="1"/>
  <c r="W2198" i="1"/>
  <c r="V2198" i="1"/>
  <c r="X2198" i="1" s="1"/>
  <c r="Y2197" i="1"/>
  <c r="W2197" i="1"/>
  <c r="V2197" i="1"/>
  <c r="X2197" i="1" s="1"/>
  <c r="Y2196" i="1"/>
  <c r="W2196" i="1"/>
  <c r="V2196" i="1"/>
  <c r="X2196" i="1" s="1"/>
  <c r="Y2195" i="1"/>
  <c r="W2195" i="1"/>
  <c r="V2195" i="1"/>
  <c r="X2195" i="1" s="1"/>
  <c r="Y2194" i="1"/>
  <c r="W2194" i="1"/>
  <c r="V2194" i="1"/>
  <c r="X2194" i="1" s="1"/>
  <c r="Y2193" i="1"/>
  <c r="W2193" i="1"/>
  <c r="V2193" i="1"/>
  <c r="X2193" i="1" s="1"/>
  <c r="Y2192" i="1"/>
  <c r="W2192" i="1"/>
  <c r="V2192" i="1"/>
  <c r="X2192" i="1" s="1"/>
  <c r="Y2191" i="1"/>
  <c r="X2191" i="1"/>
  <c r="W2191" i="1"/>
  <c r="V2191" i="1"/>
  <c r="Y2190" i="1"/>
  <c r="W2190" i="1"/>
  <c r="V2190" i="1"/>
  <c r="X2190" i="1" s="1"/>
  <c r="Y2189" i="1"/>
  <c r="W2189" i="1"/>
  <c r="V2189" i="1"/>
  <c r="X2189" i="1" s="1"/>
  <c r="Y2188" i="1"/>
  <c r="X2188" i="1"/>
  <c r="W2188" i="1"/>
  <c r="V2188" i="1"/>
  <c r="Y2187" i="1"/>
  <c r="W2187" i="1"/>
  <c r="V2187" i="1"/>
  <c r="X2187" i="1" s="1"/>
  <c r="Y2186" i="1"/>
  <c r="W2186" i="1"/>
  <c r="V2186" i="1"/>
  <c r="X2186" i="1" s="1"/>
  <c r="Y2185" i="1"/>
  <c r="W2185" i="1"/>
  <c r="V2185" i="1"/>
  <c r="X2185" i="1" s="1"/>
  <c r="Y2184" i="1"/>
  <c r="W2184" i="1"/>
  <c r="V2184" i="1"/>
  <c r="X2184" i="1" s="1"/>
  <c r="Y2183" i="1"/>
  <c r="W2183" i="1"/>
  <c r="V2183" i="1"/>
  <c r="X2183" i="1" s="1"/>
  <c r="Y2182" i="1"/>
  <c r="W2182" i="1"/>
  <c r="V2182" i="1"/>
  <c r="X2182" i="1" s="1"/>
  <c r="Y2181" i="1"/>
  <c r="W2181" i="1"/>
  <c r="V2181" i="1"/>
  <c r="X2181" i="1" s="1"/>
  <c r="Y2180" i="1"/>
  <c r="W2180" i="1"/>
  <c r="V2180" i="1"/>
  <c r="X2180" i="1" s="1"/>
  <c r="Y2179" i="1"/>
  <c r="W2179" i="1"/>
  <c r="V2179" i="1"/>
  <c r="X2179" i="1" s="1"/>
  <c r="Y2178" i="1"/>
  <c r="W2178" i="1"/>
  <c r="V2178" i="1"/>
  <c r="X2178" i="1" s="1"/>
  <c r="Y2177" i="1"/>
  <c r="X2177" i="1"/>
  <c r="W2177" i="1"/>
  <c r="V2177" i="1"/>
  <c r="Y2176" i="1"/>
  <c r="X2176" i="1"/>
  <c r="W2176" i="1"/>
  <c r="V2176" i="1"/>
  <c r="Y2175" i="1"/>
  <c r="W2175" i="1"/>
  <c r="V2175" i="1"/>
  <c r="X2175" i="1" s="1"/>
  <c r="Y2174" i="1"/>
  <c r="W2174" i="1"/>
  <c r="V2174" i="1"/>
  <c r="X2174" i="1" s="1"/>
  <c r="Y2173" i="1"/>
  <c r="W2173" i="1"/>
  <c r="V2173" i="1"/>
  <c r="X2173" i="1" s="1"/>
  <c r="Y2172" i="1"/>
  <c r="W2172" i="1"/>
  <c r="V2172" i="1"/>
  <c r="X2172" i="1" s="1"/>
  <c r="Y2171" i="1"/>
  <c r="X2171" i="1"/>
  <c r="W2171" i="1"/>
  <c r="V2171" i="1"/>
  <c r="Y2170" i="1"/>
  <c r="W2170" i="1"/>
  <c r="V2170" i="1"/>
  <c r="X2170" i="1" s="1"/>
  <c r="Y2169" i="1"/>
  <c r="W2169" i="1"/>
  <c r="V2169" i="1"/>
  <c r="X2169" i="1" s="1"/>
  <c r="Y2168" i="1"/>
  <c r="W2168" i="1"/>
  <c r="V2168" i="1"/>
  <c r="X2168" i="1" s="1"/>
  <c r="Y2167" i="1"/>
  <c r="W2167" i="1"/>
  <c r="V2167" i="1"/>
  <c r="X2167" i="1" s="1"/>
  <c r="Y2166" i="1"/>
  <c r="W2166" i="1"/>
  <c r="V2166" i="1"/>
  <c r="X2166" i="1" s="1"/>
  <c r="Y2165" i="1"/>
  <c r="W2165" i="1"/>
  <c r="V2165" i="1"/>
  <c r="X2165" i="1" s="1"/>
  <c r="Y2164" i="1"/>
  <c r="W2164" i="1"/>
  <c r="V2164" i="1"/>
  <c r="X2164" i="1" s="1"/>
  <c r="Y2163" i="1"/>
  <c r="W2163" i="1"/>
  <c r="V2163" i="1"/>
  <c r="X2163" i="1" s="1"/>
  <c r="Y2162" i="1"/>
  <c r="X2162" i="1"/>
  <c r="W2162" i="1"/>
  <c r="V2162" i="1"/>
  <c r="Y2161" i="1"/>
  <c r="W2161" i="1"/>
  <c r="V2161" i="1"/>
  <c r="X2161" i="1" s="1"/>
  <c r="Y2160" i="1"/>
  <c r="W2160" i="1"/>
  <c r="V2160" i="1"/>
  <c r="X2160" i="1" s="1"/>
  <c r="Y2159" i="1"/>
  <c r="W2159" i="1"/>
  <c r="V2159" i="1"/>
  <c r="X2159" i="1" s="1"/>
  <c r="Y2158" i="1"/>
  <c r="W2158" i="1"/>
  <c r="V2158" i="1"/>
  <c r="X2158" i="1" s="1"/>
  <c r="Y2157" i="1"/>
  <c r="W2157" i="1"/>
  <c r="V2157" i="1"/>
  <c r="X2157" i="1" s="1"/>
  <c r="Y2156" i="1"/>
  <c r="W2156" i="1"/>
  <c r="V2156" i="1"/>
  <c r="X2156" i="1" s="1"/>
  <c r="Y2155" i="1"/>
  <c r="W2155" i="1"/>
  <c r="V2155" i="1"/>
  <c r="X2155" i="1" s="1"/>
  <c r="Y2154" i="1"/>
  <c r="W2154" i="1"/>
  <c r="V2154" i="1"/>
  <c r="X2154" i="1" s="1"/>
  <c r="Y2153" i="1"/>
  <c r="W2153" i="1"/>
  <c r="V2153" i="1"/>
  <c r="X2153" i="1" s="1"/>
  <c r="Y2152" i="1"/>
  <c r="X2152" i="1"/>
  <c r="W2152" i="1"/>
  <c r="V2152" i="1"/>
  <c r="Y2151" i="1"/>
  <c r="W2151" i="1"/>
  <c r="V2151" i="1"/>
  <c r="X2151" i="1" s="1"/>
  <c r="Y2150" i="1"/>
  <c r="W2150" i="1"/>
  <c r="V2150" i="1"/>
  <c r="X2150" i="1" s="1"/>
  <c r="Y2149" i="1"/>
  <c r="W2149" i="1"/>
  <c r="V2149" i="1"/>
  <c r="X2149" i="1" s="1"/>
  <c r="Y2148" i="1"/>
  <c r="W2148" i="1"/>
  <c r="V2148" i="1"/>
  <c r="X2148" i="1" s="1"/>
  <c r="Y2147" i="1"/>
  <c r="W2147" i="1"/>
  <c r="V2147" i="1"/>
  <c r="X2147" i="1" s="1"/>
  <c r="Y2146" i="1"/>
  <c r="W2146" i="1"/>
  <c r="V2146" i="1"/>
  <c r="X2146" i="1" s="1"/>
  <c r="Y2145" i="1"/>
  <c r="W2145" i="1"/>
  <c r="V2145" i="1"/>
  <c r="X2145" i="1" s="1"/>
  <c r="Y2144" i="1"/>
  <c r="W2144" i="1"/>
  <c r="V2144" i="1"/>
  <c r="X2144" i="1" s="1"/>
  <c r="Y2143" i="1"/>
  <c r="W2143" i="1"/>
  <c r="V2143" i="1"/>
  <c r="X2143" i="1" s="1"/>
  <c r="Y2142" i="1"/>
  <c r="W2142" i="1"/>
  <c r="V2142" i="1"/>
  <c r="X2142" i="1" s="1"/>
  <c r="Y2141" i="1"/>
  <c r="W2141" i="1"/>
  <c r="V2141" i="1"/>
  <c r="X2141" i="1" s="1"/>
  <c r="Y2140" i="1"/>
  <c r="X2140" i="1"/>
  <c r="W2140" i="1"/>
  <c r="V2140" i="1"/>
  <c r="Y2139" i="1"/>
  <c r="W2139" i="1"/>
  <c r="V2139" i="1"/>
  <c r="X2139" i="1" s="1"/>
  <c r="Y2138" i="1"/>
  <c r="W2138" i="1"/>
  <c r="V2138" i="1"/>
  <c r="X2138" i="1" s="1"/>
  <c r="Y2137" i="1"/>
  <c r="W2137" i="1"/>
  <c r="V2137" i="1"/>
  <c r="X2137" i="1" s="1"/>
  <c r="Y2136" i="1"/>
  <c r="W2136" i="1"/>
  <c r="V2136" i="1"/>
  <c r="X2136" i="1" s="1"/>
  <c r="Y2135" i="1"/>
  <c r="X2135" i="1"/>
  <c r="W2135" i="1"/>
  <c r="V2135" i="1"/>
  <c r="Y2134" i="1"/>
  <c r="W2134" i="1"/>
  <c r="V2134" i="1"/>
  <c r="X2134" i="1" s="1"/>
  <c r="Y2133" i="1"/>
  <c r="W2133" i="1"/>
  <c r="V2133" i="1"/>
  <c r="X2133" i="1" s="1"/>
  <c r="Y2132" i="1"/>
  <c r="W2132" i="1"/>
  <c r="V2132" i="1"/>
  <c r="X2132" i="1" s="1"/>
  <c r="Y2131" i="1"/>
  <c r="W2131" i="1"/>
  <c r="V2131" i="1"/>
  <c r="X2131" i="1" s="1"/>
  <c r="Y2130" i="1"/>
  <c r="W2130" i="1"/>
  <c r="V2130" i="1"/>
  <c r="X2130" i="1" s="1"/>
  <c r="Y2129" i="1"/>
  <c r="X2129" i="1"/>
  <c r="W2129" i="1"/>
  <c r="V2129" i="1"/>
  <c r="Y2128" i="1"/>
  <c r="W2128" i="1"/>
  <c r="V2128" i="1"/>
  <c r="X2128" i="1" s="1"/>
  <c r="Y2127" i="1"/>
  <c r="W2127" i="1"/>
  <c r="V2127" i="1"/>
  <c r="X2127" i="1" s="1"/>
  <c r="Y2126" i="1"/>
  <c r="W2126" i="1"/>
  <c r="V2126" i="1"/>
  <c r="X2126" i="1" s="1"/>
  <c r="Y2125" i="1"/>
  <c r="W2125" i="1"/>
  <c r="V2125" i="1"/>
  <c r="X2125" i="1" s="1"/>
  <c r="Y2124" i="1"/>
  <c r="W2124" i="1"/>
  <c r="V2124" i="1"/>
  <c r="X2124" i="1" s="1"/>
  <c r="Y2123" i="1"/>
  <c r="W2123" i="1"/>
  <c r="V2123" i="1"/>
  <c r="X2123" i="1" s="1"/>
  <c r="Y2122" i="1"/>
  <c r="X2122" i="1"/>
  <c r="W2122" i="1"/>
  <c r="V2122" i="1"/>
  <c r="Y2121" i="1"/>
  <c r="W2121" i="1"/>
  <c r="V2121" i="1"/>
  <c r="X2121" i="1" s="1"/>
  <c r="Y2120" i="1"/>
  <c r="X2120" i="1"/>
  <c r="W2120" i="1"/>
  <c r="V2120" i="1"/>
  <c r="Y2119" i="1"/>
  <c r="W2119" i="1"/>
  <c r="V2119" i="1"/>
  <c r="X2119" i="1" s="1"/>
  <c r="Y2118" i="1"/>
  <c r="W2118" i="1"/>
  <c r="V2118" i="1"/>
  <c r="X2118" i="1" s="1"/>
  <c r="Y2117" i="1"/>
  <c r="W2117" i="1"/>
  <c r="V2117" i="1"/>
  <c r="X2117" i="1" s="1"/>
  <c r="Y2116" i="1"/>
  <c r="W2116" i="1"/>
  <c r="V2116" i="1"/>
  <c r="X2116" i="1" s="1"/>
  <c r="Y2115" i="1"/>
  <c r="W2115" i="1"/>
  <c r="V2115" i="1"/>
  <c r="X2115" i="1" s="1"/>
  <c r="Y2114" i="1"/>
  <c r="W2114" i="1"/>
  <c r="V2114" i="1"/>
  <c r="X2114" i="1" s="1"/>
  <c r="Y2113" i="1"/>
  <c r="W2113" i="1"/>
  <c r="V2113" i="1"/>
  <c r="X2113" i="1" s="1"/>
  <c r="Y2112" i="1"/>
  <c r="W2112" i="1"/>
  <c r="V2112" i="1"/>
  <c r="X2112" i="1" s="1"/>
  <c r="Y2111" i="1"/>
  <c r="W2111" i="1"/>
  <c r="V2111" i="1"/>
  <c r="X2111" i="1" s="1"/>
  <c r="Y2110" i="1"/>
  <c r="W2110" i="1"/>
  <c r="V2110" i="1"/>
  <c r="X2110" i="1" s="1"/>
  <c r="Y2109" i="1"/>
  <c r="W2109" i="1"/>
  <c r="V2109" i="1"/>
  <c r="X2109" i="1" s="1"/>
  <c r="Y2108" i="1"/>
  <c r="W2108" i="1"/>
  <c r="V2108" i="1"/>
  <c r="X2108" i="1" s="1"/>
  <c r="Y2107" i="1"/>
  <c r="W2107" i="1"/>
  <c r="V2107" i="1"/>
  <c r="X2107" i="1" s="1"/>
  <c r="Y2106" i="1"/>
  <c r="W2106" i="1"/>
  <c r="V2106" i="1"/>
  <c r="X2106" i="1" s="1"/>
  <c r="Y2105" i="1"/>
  <c r="W2105" i="1"/>
  <c r="V2105" i="1"/>
  <c r="X2105" i="1" s="1"/>
  <c r="Y2104" i="1"/>
  <c r="W2104" i="1"/>
  <c r="V2104" i="1"/>
  <c r="X2104" i="1" s="1"/>
  <c r="Y2103" i="1"/>
  <c r="W2103" i="1"/>
  <c r="V2103" i="1"/>
  <c r="X2103" i="1" s="1"/>
  <c r="Y2102" i="1"/>
  <c r="X2102" i="1"/>
  <c r="W2102" i="1"/>
  <c r="V2102" i="1"/>
  <c r="Y2101" i="1"/>
  <c r="W2101" i="1"/>
  <c r="V2101" i="1"/>
  <c r="X2101" i="1" s="1"/>
  <c r="Y2100" i="1"/>
  <c r="W2100" i="1"/>
  <c r="V2100" i="1"/>
  <c r="X2100" i="1" s="1"/>
  <c r="Y2099" i="1"/>
  <c r="W2099" i="1"/>
  <c r="V2099" i="1"/>
  <c r="X2099" i="1" s="1"/>
  <c r="Y2098" i="1"/>
  <c r="W2098" i="1"/>
  <c r="V2098" i="1"/>
  <c r="X2098" i="1" s="1"/>
  <c r="Y2097" i="1"/>
  <c r="W2097" i="1"/>
  <c r="V2097" i="1"/>
  <c r="X2097" i="1" s="1"/>
  <c r="Y2096" i="1"/>
  <c r="W2096" i="1"/>
  <c r="V2096" i="1"/>
  <c r="X2096" i="1" s="1"/>
  <c r="Y2095" i="1"/>
  <c r="W2095" i="1"/>
  <c r="V2095" i="1"/>
  <c r="X2095" i="1" s="1"/>
  <c r="Y2094" i="1"/>
  <c r="W2094" i="1"/>
  <c r="V2094" i="1"/>
  <c r="X2094" i="1" s="1"/>
  <c r="Y2093" i="1"/>
  <c r="W2093" i="1"/>
  <c r="V2093" i="1"/>
  <c r="X2093" i="1" s="1"/>
  <c r="Y2092" i="1"/>
  <c r="X2092" i="1"/>
  <c r="W2092" i="1"/>
  <c r="V2092" i="1"/>
  <c r="Y2091" i="1"/>
  <c r="W2091" i="1"/>
  <c r="V2091" i="1"/>
  <c r="X2091" i="1" s="1"/>
  <c r="Y2090" i="1"/>
  <c r="X2090" i="1"/>
  <c r="W2090" i="1"/>
  <c r="V2090" i="1"/>
  <c r="Y2089" i="1"/>
  <c r="W2089" i="1"/>
  <c r="V2089" i="1"/>
  <c r="X2089" i="1" s="1"/>
  <c r="Y2088" i="1"/>
  <c r="W2088" i="1"/>
  <c r="V2088" i="1"/>
  <c r="X2088" i="1" s="1"/>
  <c r="Y2087" i="1"/>
  <c r="W2087" i="1"/>
  <c r="V2087" i="1"/>
  <c r="X2087" i="1" s="1"/>
  <c r="Y2086" i="1"/>
  <c r="W2086" i="1"/>
  <c r="V2086" i="1"/>
  <c r="X2086" i="1" s="1"/>
  <c r="Y2085" i="1"/>
  <c r="W2085" i="1"/>
  <c r="V2085" i="1"/>
  <c r="X2085" i="1" s="1"/>
  <c r="Y2084" i="1"/>
  <c r="W2084" i="1"/>
  <c r="V2084" i="1"/>
  <c r="X2084" i="1" s="1"/>
  <c r="Y2083" i="1"/>
  <c r="W2083" i="1"/>
  <c r="V2083" i="1"/>
  <c r="X2083" i="1" s="1"/>
  <c r="Y2082" i="1"/>
  <c r="W2082" i="1"/>
  <c r="V2082" i="1"/>
  <c r="X2082" i="1" s="1"/>
  <c r="Y2081" i="1"/>
  <c r="W2081" i="1"/>
  <c r="V2081" i="1"/>
  <c r="X2081" i="1" s="1"/>
  <c r="Y2080" i="1"/>
  <c r="W2080" i="1"/>
  <c r="V2080" i="1"/>
  <c r="X2080" i="1" s="1"/>
  <c r="Y2079" i="1"/>
  <c r="W2079" i="1"/>
  <c r="V2079" i="1"/>
  <c r="X2079" i="1" s="1"/>
  <c r="Y2078" i="1"/>
  <c r="W2078" i="1"/>
  <c r="V2078" i="1"/>
  <c r="X2078" i="1" s="1"/>
  <c r="Y2077" i="1"/>
  <c r="W2077" i="1"/>
  <c r="V2077" i="1"/>
  <c r="X2077" i="1" s="1"/>
  <c r="Y2076" i="1"/>
  <c r="W2076" i="1"/>
  <c r="V2076" i="1"/>
  <c r="X2076" i="1" s="1"/>
  <c r="Y2075" i="1"/>
  <c r="W2075" i="1"/>
  <c r="V2075" i="1"/>
  <c r="X2075" i="1" s="1"/>
  <c r="Y2074" i="1"/>
  <c r="W2074" i="1"/>
  <c r="V2074" i="1"/>
  <c r="X2074" i="1" s="1"/>
  <c r="Y2073" i="1"/>
  <c r="W2073" i="1"/>
  <c r="V2073" i="1"/>
  <c r="X2073" i="1" s="1"/>
  <c r="Y2072" i="1"/>
  <c r="X2072" i="1"/>
  <c r="W2072" i="1"/>
  <c r="V2072" i="1"/>
  <c r="Y2071" i="1"/>
  <c r="X2071" i="1"/>
  <c r="W2071" i="1"/>
  <c r="V2071" i="1"/>
  <c r="Y2070" i="1"/>
  <c r="W2070" i="1"/>
  <c r="V2070" i="1"/>
  <c r="X2070" i="1" s="1"/>
  <c r="Y2069" i="1"/>
  <c r="W2069" i="1"/>
  <c r="V2069" i="1"/>
  <c r="X2069" i="1" s="1"/>
  <c r="Y2068" i="1"/>
  <c r="W2068" i="1"/>
  <c r="V2068" i="1"/>
  <c r="X2068" i="1" s="1"/>
  <c r="Y2067" i="1"/>
  <c r="W2067" i="1"/>
  <c r="V2067" i="1"/>
  <c r="X2067" i="1" s="1"/>
  <c r="Y2066" i="1"/>
  <c r="W2066" i="1"/>
  <c r="V2066" i="1"/>
  <c r="X2066" i="1" s="1"/>
  <c r="Y2065" i="1"/>
  <c r="W2065" i="1"/>
  <c r="V2065" i="1"/>
  <c r="X2065" i="1" s="1"/>
  <c r="Y2064" i="1"/>
  <c r="W2064" i="1"/>
  <c r="V2064" i="1"/>
  <c r="X2064" i="1" s="1"/>
  <c r="Y2063" i="1"/>
  <c r="W2063" i="1"/>
  <c r="V2063" i="1"/>
  <c r="X2063" i="1" s="1"/>
  <c r="Y2062" i="1"/>
  <c r="W2062" i="1"/>
  <c r="V2062" i="1"/>
  <c r="X2062" i="1" s="1"/>
  <c r="Y2061" i="1"/>
  <c r="W2061" i="1"/>
  <c r="V2061" i="1"/>
  <c r="X2061" i="1" s="1"/>
  <c r="Y2060" i="1"/>
  <c r="X2060" i="1"/>
  <c r="W2060" i="1"/>
  <c r="V2060" i="1"/>
  <c r="Y2059" i="1"/>
  <c r="W2059" i="1"/>
  <c r="V2059" i="1"/>
  <c r="X2059" i="1" s="1"/>
  <c r="Y2058" i="1"/>
  <c r="W2058" i="1"/>
  <c r="V2058" i="1"/>
  <c r="X2058" i="1" s="1"/>
  <c r="Y2057" i="1"/>
  <c r="W2057" i="1"/>
  <c r="V2057" i="1"/>
  <c r="X2057" i="1" s="1"/>
  <c r="Y2056" i="1"/>
  <c r="W2056" i="1"/>
  <c r="V2056" i="1"/>
  <c r="X2056" i="1" s="1"/>
  <c r="Y2055" i="1"/>
  <c r="W2055" i="1"/>
  <c r="V2055" i="1"/>
  <c r="X2055" i="1" s="1"/>
  <c r="Y2054" i="1"/>
  <c r="W2054" i="1"/>
  <c r="V2054" i="1"/>
  <c r="X2054" i="1" s="1"/>
  <c r="Y2053" i="1"/>
  <c r="W2053" i="1"/>
  <c r="V2053" i="1"/>
  <c r="X2053" i="1" s="1"/>
  <c r="Y2052" i="1"/>
  <c r="W2052" i="1"/>
  <c r="V2052" i="1"/>
  <c r="X2052" i="1" s="1"/>
  <c r="Y2051" i="1"/>
  <c r="X2051" i="1"/>
  <c r="W2051" i="1"/>
  <c r="V2051" i="1"/>
  <c r="Y2050" i="1"/>
  <c r="W2050" i="1"/>
  <c r="V2050" i="1"/>
  <c r="X2050" i="1" s="1"/>
  <c r="Y2049" i="1"/>
  <c r="W2049" i="1"/>
  <c r="V2049" i="1"/>
  <c r="X2049" i="1" s="1"/>
  <c r="Y2048" i="1"/>
  <c r="W2048" i="1"/>
  <c r="V2048" i="1"/>
  <c r="X2048" i="1" s="1"/>
  <c r="Y2047" i="1"/>
  <c r="W2047" i="1"/>
  <c r="V2047" i="1"/>
  <c r="X2047" i="1" s="1"/>
  <c r="Y2046" i="1"/>
  <c r="W2046" i="1"/>
  <c r="V2046" i="1"/>
  <c r="X2046" i="1" s="1"/>
  <c r="Y2045" i="1"/>
  <c r="W2045" i="1"/>
  <c r="V2045" i="1"/>
  <c r="X2045" i="1" s="1"/>
  <c r="Y2044" i="1"/>
  <c r="W2044" i="1"/>
  <c r="V2044" i="1"/>
  <c r="X2044" i="1" s="1"/>
  <c r="Y2043" i="1"/>
  <c r="W2043" i="1"/>
  <c r="V2043" i="1"/>
  <c r="X2043" i="1" s="1"/>
  <c r="Y2042" i="1"/>
  <c r="W2042" i="1"/>
  <c r="V2042" i="1"/>
  <c r="X2042" i="1" s="1"/>
  <c r="Y2041" i="1"/>
  <c r="W2041" i="1"/>
  <c r="V2041" i="1"/>
  <c r="X2041" i="1" s="1"/>
  <c r="Y2040" i="1"/>
  <c r="W2040" i="1"/>
  <c r="V2040" i="1"/>
  <c r="X2040" i="1" s="1"/>
  <c r="Y2039" i="1"/>
  <c r="X2039" i="1"/>
  <c r="W2039" i="1"/>
  <c r="V2039" i="1"/>
  <c r="Y2038" i="1"/>
  <c r="W2038" i="1"/>
  <c r="V2038" i="1"/>
  <c r="X2038" i="1" s="1"/>
  <c r="Y2037" i="1"/>
  <c r="W2037" i="1"/>
  <c r="V2037" i="1"/>
  <c r="X2037" i="1" s="1"/>
  <c r="Y2036" i="1"/>
  <c r="W2036" i="1"/>
  <c r="V2036" i="1"/>
  <c r="X2036" i="1" s="1"/>
  <c r="Y2035" i="1"/>
  <c r="W2035" i="1"/>
  <c r="V2035" i="1"/>
  <c r="X2035" i="1" s="1"/>
  <c r="Y2034" i="1"/>
  <c r="W2034" i="1"/>
  <c r="V2034" i="1"/>
  <c r="X2034" i="1" s="1"/>
  <c r="Y2033" i="1"/>
  <c r="W2033" i="1"/>
  <c r="V2033" i="1"/>
  <c r="X2033" i="1" s="1"/>
  <c r="Y2032" i="1"/>
  <c r="W2032" i="1"/>
  <c r="V2032" i="1"/>
  <c r="X2032" i="1" s="1"/>
  <c r="Y2031" i="1"/>
  <c r="W2031" i="1"/>
  <c r="V2031" i="1"/>
  <c r="X2031" i="1" s="1"/>
  <c r="Y2030" i="1"/>
  <c r="W2030" i="1"/>
  <c r="V2030" i="1"/>
  <c r="X2030" i="1" s="1"/>
  <c r="Y2029" i="1"/>
  <c r="W2029" i="1"/>
  <c r="V2029" i="1"/>
  <c r="X2029" i="1" s="1"/>
  <c r="Y2028" i="1"/>
  <c r="W2028" i="1"/>
  <c r="V2028" i="1"/>
  <c r="X2028" i="1" s="1"/>
  <c r="Y2027" i="1"/>
  <c r="W2027" i="1"/>
  <c r="V2027" i="1"/>
  <c r="X2027" i="1" s="1"/>
  <c r="Y2026" i="1"/>
  <c r="W2026" i="1"/>
  <c r="V2026" i="1"/>
  <c r="X2026" i="1" s="1"/>
  <c r="Y2025" i="1"/>
  <c r="W2025" i="1"/>
  <c r="V2025" i="1"/>
  <c r="X2025" i="1" s="1"/>
  <c r="Y2024" i="1"/>
  <c r="X2024" i="1"/>
  <c r="W2024" i="1"/>
  <c r="V2024" i="1"/>
  <c r="Y2023" i="1"/>
  <c r="W2023" i="1"/>
  <c r="V2023" i="1"/>
  <c r="X2023" i="1" s="1"/>
  <c r="Y2022" i="1"/>
  <c r="W2022" i="1"/>
  <c r="V2022" i="1"/>
  <c r="X2022" i="1" s="1"/>
  <c r="Y2021" i="1"/>
  <c r="X2021" i="1"/>
  <c r="W2021" i="1"/>
  <c r="V2021" i="1"/>
  <c r="Y2020" i="1"/>
  <c r="W2020" i="1"/>
  <c r="V2020" i="1"/>
  <c r="X2020" i="1" s="1"/>
  <c r="Y2019" i="1"/>
  <c r="X2019" i="1"/>
  <c r="W2019" i="1"/>
  <c r="V2019" i="1"/>
  <c r="Y2018" i="1"/>
  <c r="W2018" i="1"/>
  <c r="V2018" i="1"/>
  <c r="X2018" i="1" s="1"/>
  <c r="Y2017" i="1"/>
  <c r="W2017" i="1"/>
  <c r="V2017" i="1"/>
  <c r="X2017" i="1" s="1"/>
  <c r="Y2016" i="1"/>
  <c r="W2016" i="1"/>
  <c r="V2016" i="1"/>
  <c r="X2016" i="1" s="1"/>
  <c r="Y2015" i="1"/>
  <c r="W2015" i="1"/>
  <c r="V2015" i="1"/>
  <c r="X2015" i="1" s="1"/>
  <c r="Y2014" i="1"/>
  <c r="W2014" i="1"/>
  <c r="V2014" i="1"/>
  <c r="X2014" i="1" s="1"/>
  <c r="Y2013" i="1"/>
  <c r="W2013" i="1"/>
  <c r="V2013" i="1"/>
  <c r="X2013" i="1" s="1"/>
  <c r="Y2012" i="1"/>
  <c r="W2012" i="1"/>
  <c r="V2012" i="1"/>
  <c r="X2012" i="1" s="1"/>
  <c r="Y2011" i="1"/>
  <c r="W2011" i="1"/>
  <c r="V2011" i="1"/>
  <c r="X2011" i="1" s="1"/>
  <c r="Y2010" i="1"/>
  <c r="W2010" i="1"/>
  <c r="V2010" i="1"/>
  <c r="X2010" i="1" s="1"/>
  <c r="Y2009" i="1"/>
  <c r="W2009" i="1"/>
  <c r="V2009" i="1"/>
  <c r="X2009" i="1" s="1"/>
  <c r="Y2008" i="1"/>
  <c r="W2008" i="1"/>
  <c r="V2008" i="1"/>
  <c r="X2008" i="1" s="1"/>
  <c r="Y2007" i="1"/>
  <c r="W2007" i="1"/>
  <c r="V2007" i="1"/>
  <c r="X2007" i="1" s="1"/>
  <c r="Y2006" i="1"/>
  <c r="W2006" i="1"/>
  <c r="V2006" i="1"/>
  <c r="X2006" i="1" s="1"/>
  <c r="Y2005" i="1"/>
  <c r="W2005" i="1"/>
  <c r="V2005" i="1"/>
  <c r="X2005" i="1" s="1"/>
  <c r="Y2004" i="1"/>
  <c r="W2004" i="1"/>
  <c r="V2004" i="1"/>
  <c r="X2004" i="1" s="1"/>
  <c r="Y2003" i="1"/>
  <c r="X2003" i="1"/>
  <c r="W2003" i="1"/>
  <c r="V2003" i="1"/>
  <c r="Y2002" i="1"/>
  <c r="W2002" i="1"/>
  <c r="V2002" i="1"/>
  <c r="X2002" i="1" s="1"/>
  <c r="Y2001" i="1"/>
  <c r="W2001" i="1"/>
  <c r="V2001" i="1"/>
  <c r="X2001" i="1" s="1"/>
  <c r="Y2000" i="1"/>
  <c r="W2000" i="1"/>
  <c r="V2000" i="1"/>
  <c r="X2000" i="1" s="1"/>
  <c r="Y1999" i="1"/>
  <c r="W1999" i="1"/>
  <c r="V1999" i="1"/>
  <c r="X1999" i="1" s="1"/>
  <c r="Y1998" i="1"/>
  <c r="W1998" i="1"/>
  <c r="V1998" i="1"/>
  <c r="X1998" i="1" s="1"/>
  <c r="Y1997" i="1"/>
  <c r="W1997" i="1"/>
  <c r="V1997" i="1"/>
  <c r="X1997" i="1" s="1"/>
  <c r="Y1996" i="1"/>
  <c r="W1996" i="1"/>
  <c r="V1996" i="1"/>
  <c r="X1996" i="1" s="1"/>
  <c r="Y1995" i="1"/>
  <c r="W1995" i="1"/>
  <c r="V1995" i="1"/>
  <c r="X1995" i="1" s="1"/>
  <c r="Y1994" i="1"/>
  <c r="W1994" i="1"/>
  <c r="V1994" i="1"/>
  <c r="X1994" i="1" s="1"/>
  <c r="Y1993" i="1"/>
  <c r="W1993" i="1"/>
  <c r="V1993" i="1"/>
  <c r="X1993" i="1" s="1"/>
  <c r="Y1992" i="1"/>
  <c r="W1992" i="1"/>
  <c r="V1992" i="1"/>
  <c r="X1992" i="1" s="1"/>
  <c r="Y1991" i="1"/>
  <c r="X1991" i="1"/>
  <c r="W1991" i="1"/>
  <c r="V1991" i="1"/>
  <c r="Y1990" i="1"/>
  <c r="W1990" i="1"/>
  <c r="V1990" i="1"/>
  <c r="X1990" i="1" s="1"/>
  <c r="Y1989" i="1"/>
  <c r="X1989" i="1"/>
  <c r="W1989" i="1"/>
  <c r="V1989" i="1"/>
  <c r="Y1988" i="1"/>
  <c r="W1988" i="1"/>
  <c r="V1988" i="1"/>
  <c r="X1988" i="1" s="1"/>
  <c r="Y1987" i="1"/>
  <c r="W1987" i="1"/>
  <c r="V1987" i="1"/>
  <c r="X1987" i="1" s="1"/>
  <c r="Y1986" i="1"/>
  <c r="W1986" i="1"/>
  <c r="V1986" i="1"/>
  <c r="X1986" i="1" s="1"/>
  <c r="Y1985" i="1"/>
  <c r="W1985" i="1"/>
  <c r="V1985" i="1"/>
  <c r="X1985" i="1" s="1"/>
  <c r="Y1984" i="1"/>
  <c r="W1984" i="1"/>
  <c r="V1984" i="1"/>
  <c r="X1984" i="1" s="1"/>
  <c r="Y1983" i="1"/>
  <c r="W1983" i="1"/>
  <c r="V1983" i="1"/>
  <c r="X1983" i="1" s="1"/>
  <c r="Y1982" i="1"/>
  <c r="X1982" i="1"/>
  <c r="W1982" i="1"/>
  <c r="V1982" i="1"/>
  <c r="Y1981" i="1"/>
  <c r="W1981" i="1"/>
  <c r="V1981" i="1"/>
  <c r="X1981" i="1" s="1"/>
  <c r="Y1980" i="1"/>
  <c r="W1980" i="1"/>
  <c r="V1980" i="1"/>
  <c r="X1980" i="1" s="1"/>
  <c r="Y1979" i="1"/>
  <c r="X1979" i="1"/>
  <c r="W1979" i="1"/>
  <c r="V1979" i="1"/>
  <c r="Y1978" i="1"/>
  <c r="W1978" i="1"/>
  <c r="V1978" i="1"/>
  <c r="X1978" i="1" s="1"/>
  <c r="Y1977" i="1"/>
  <c r="W1977" i="1"/>
  <c r="V1977" i="1"/>
  <c r="X1977" i="1" s="1"/>
  <c r="Y1976" i="1"/>
  <c r="X1976" i="1"/>
  <c r="W1976" i="1"/>
  <c r="V1976" i="1"/>
  <c r="Y1975" i="1"/>
  <c r="W1975" i="1"/>
  <c r="V1975" i="1"/>
  <c r="X1975" i="1" s="1"/>
  <c r="Y1974" i="1"/>
  <c r="W1974" i="1"/>
  <c r="V1974" i="1"/>
  <c r="X1974" i="1" s="1"/>
  <c r="Y1973" i="1"/>
  <c r="W1973" i="1"/>
  <c r="V1973" i="1"/>
  <c r="X1973" i="1" s="1"/>
  <c r="Y1972" i="1"/>
  <c r="W1972" i="1"/>
  <c r="V1972" i="1"/>
  <c r="X1972" i="1" s="1"/>
  <c r="Y1971" i="1"/>
  <c r="W1971" i="1"/>
  <c r="V1971" i="1"/>
  <c r="X1971" i="1" s="1"/>
  <c r="Y1970" i="1"/>
  <c r="W1970" i="1"/>
  <c r="V1970" i="1"/>
  <c r="X1970" i="1" s="1"/>
  <c r="Y1969" i="1"/>
  <c r="W1969" i="1"/>
  <c r="V1969" i="1"/>
  <c r="X1969" i="1" s="1"/>
  <c r="Y1968" i="1"/>
  <c r="W1968" i="1"/>
  <c r="V1968" i="1"/>
  <c r="X1968" i="1" s="1"/>
  <c r="Y1967" i="1"/>
  <c r="X1967" i="1"/>
  <c r="W1967" i="1"/>
  <c r="V1967" i="1"/>
  <c r="Y1966" i="1"/>
  <c r="W1966" i="1"/>
  <c r="V1966" i="1"/>
  <c r="X1966" i="1" s="1"/>
  <c r="Y1965" i="1"/>
  <c r="X1965" i="1"/>
  <c r="W1965" i="1"/>
  <c r="V1965" i="1"/>
  <c r="Y1964" i="1"/>
  <c r="W1964" i="1"/>
  <c r="V1964" i="1"/>
  <c r="X1964" i="1" s="1"/>
  <c r="Y1963" i="1"/>
  <c r="W1963" i="1"/>
  <c r="V1963" i="1"/>
  <c r="X1963" i="1" s="1"/>
  <c r="Y1962" i="1"/>
  <c r="W1962" i="1"/>
  <c r="V1962" i="1"/>
  <c r="X1962" i="1" s="1"/>
  <c r="Y1961" i="1"/>
  <c r="W1961" i="1"/>
  <c r="V1961" i="1"/>
  <c r="X1961" i="1" s="1"/>
  <c r="Y1960" i="1"/>
  <c r="W1960" i="1"/>
  <c r="V1960" i="1"/>
  <c r="X1960" i="1" s="1"/>
  <c r="Y1959" i="1"/>
  <c r="W1959" i="1"/>
  <c r="V1959" i="1"/>
  <c r="X1959" i="1" s="1"/>
  <c r="Y1958" i="1"/>
  <c r="W1958" i="1"/>
  <c r="V1958" i="1"/>
  <c r="X1958" i="1" s="1"/>
  <c r="Y1957" i="1"/>
  <c r="W1957" i="1"/>
  <c r="V1957" i="1"/>
  <c r="X1957" i="1" s="1"/>
  <c r="Y1956" i="1"/>
  <c r="W1956" i="1"/>
  <c r="V1956" i="1"/>
  <c r="X1956" i="1" s="1"/>
  <c r="Y1955" i="1"/>
  <c r="X1955" i="1"/>
  <c r="W1955" i="1"/>
  <c r="V1955" i="1"/>
  <c r="Y1954" i="1"/>
  <c r="W1954" i="1"/>
  <c r="V1954" i="1"/>
  <c r="X1954" i="1" s="1"/>
  <c r="Y1953" i="1"/>
  <c r="W1953" i="1"/>
  <c r="V1953" i="1"/>
  <c r="X1953" i="1" s="1"/>
  <c r="Y1952" i="1"/>
  <c r="W1952" i="1"/>
  <c r="V1952" i="1"/>
  <c r="X1952" i="1" s="1"/>
  <c r="Y1951" i="1"/>
  <c r="W1951" i="1"/>
  <c r="V1951" i="1"/>
  <c r="X1951" i="1" s="1"/>
  <c r="Y1950" i="1"/>
  <c r="W1950" i="1"/>
  <c r="V1950" i="1"/>
  <c r="X1950" i="1" s="1"/>
  <c r="Y1949" i="1"/>
  <c r="W1949" i="1"/>
  <c r="V1949" i="1"/>
  <c r="X1949" i="1" s="1"/>
  <c r="Y1948" i="1"/>
  <c r="W1948" i="1"/>
  <c r="V1948" i="1"/>
  <c r="X1948" i="1" s="1"/>
  <c r="Y1947" i="1"/>
  <c r="W1947" i="1"/>
  <c r="V1947" i="1"/>
  <c r="X1947" i="1" s="1"/>
  <c r="Y1946" i="1"/>
  <c r="X1946" i="1"/>
  <c r="W1946" i="1"/>
  <c r="V1946" i="1"/>
  <c r="Y1945" i="1"/>
  <c r="W1945" i="1"/>
  <c r="V1945" i="1"/>
  <c r="X1945" i="1" s="1"/>
  <c r="Y1944" i="1"/>
  <c r="W1944" i="1"/>
  <c r="V1944" i="1"/>
  <c r="X1944" i="1" s="1"/>
  <c r="Y1943" i="1"/>
  <c r="X1943" i="1"/>
  <c r="W1943" i="1"/>
  <c r="V1943" i="1"/>
  <c r="Y1942" i="1"/>
  <c r="W1942" i="1"/>
  <c r="V1942" i="1"/>
  <c r="X1942" i="1" s="1"/>
  <c r="Y1941" i="1"/>
  <c r="W1941" i="1"/>
  <c r="V1941" i="1"/>
  <c r="X1941" i="1" s="1"/>
  <c r="Y1940" i="1"/>
  <c r="W1940" i="1"/>
  <c r="V1940" i="1"/>
  <c r="X1940" i="1" s="1"/>
  <c r="Y1939" i="1"/>
  <c r="W1939" i="1"/>
  <c r="V1939" i="1"/>
  <c r="X1939" i="1" s="1"/>
  <c r="Y1938" i="1"/>
  <c r="W1938" i="1"/>
  <c r="V1938" i="1"/>
  <c r="X1938" i="1" s="1"/>
  <c r="Y1937" i="1"/>
  <c r="W1937" i="1"/>
  <c r="V1937" i="1"/>
  <c r="X1937" i="1" s="1"/>
  <c r="Y1936" i="1"/>
  <c r="W1936" i="1"/>
  <c r="V1936" i="1"/>
  <c r="X1936" i="1" s="1"/>
  <c r="Y1935" i="1"/>
  <c r="W1935" i="1"/>
  <c r="V1935" i="1"/>
  <c r="X1935" i="1" s="1"/>
  <c r="Y1934" i="1"/>
  <c r="W1934" i="1"/>
  <c r="V1934" i="1"/>
  <c r="X1934" i="1" s="1"/>
  <c r="Y1933" i="1"/>
  <c r="W1933" i="1"/>
  <c r="V1933" i="1"/>
  <c r="X1933" i="1" s="1"/>
  <c r="Y1932" i="1"/>
  <c r="W1932" i="1"/>
  <c r="V1932" i="1"/>
  <c r="X1932" i="1" s="1"/>
  <c r="Y1931" i="1"/>
  <c r="W1931" i="1"/>
  <c r="V1931" i="1"/>
  <c r="X1931" i="1" s="1"/>
  <c r="Y1930" i="1"/>
  <c r="W1930" i="1"/>
  <c r="V1930" i="1"/>
  <c r="X1930" i="1" s="1"/>
  <c r="Y1929" i="1"/>
  <c r="W1929" i="1"/>
  <c r="V1929" i="1"/>
  <c r="X1929" i="1" s="1"/>
  <c r="Y1928" i="1"/>
  <c r="W1928" i="1"/>
  <c r="V1928" i="1"/>
  <c r="X1928" i="1" s="1"/>
  <c r="Y1927" i="1"/>
  <c r="W1927" i="1"/>
  <c r="V1927" i="1"/>
  <c r="X1927" i="1" s="1"/>
  <c r="Y1926" i="1"/>
  <c r="W1926" i="1"/>
  <c r="V1926" i="1"/>
  <c r="X1926" i="1" s="1"/>
  <c r="Y1925" i="1"/>
  <c r="W1925" i="1"/>
  <c r="V1925" i="1"/>
  <c r="X1925" i="1" s="1"/>
  <c r="Y1924" i="1"/>
  <c r="W1924" i="1"/>
  <c r="V1924" i="1"/>
  <c r="X1924" i="1" s="1"/>
  <c r="Y1923" i="1"/>
  <c r="W1923" i="1"/>
  <c r="V1923" i="1"/>
  <c r="X1923" i="1" s="1"/>
  <c r="Y1922" i="1"/>
  <c r="W1922" i="1"/>
  <c r="V1922" i="1"/>
  <c r="X1922" i="1" s="1"/>
  <c r="Y1921" i="1"/>
  <c r="W1921" i="1"/>
  <c r="V1921" i="1"/>
  <c r="X1921" i="1" s="1"/>
  <c r="Y1920" i="1"/>
  <c r="W1920" i="1"/>
  <c r="V1920" i="1"/>
  <c r="X1920" i="1" s="1"/>
  <c r="Y1919" i="1"/>
  <c r="W1919" i="1"/>
  <c r="V1919" i="1"/>
  <c r="X1919" i="1" s="1"/>
  <c r="Y1918" i="1"/>
  <c r="W1918" i="1"/>
  <c r="V1918" i="1"/>
  <c r="X1918" i="1" s="1"/>
  <c r="Y1917" i="1"/>
  <c r="W1917" i="1"/>
  <c r="V1917" i="1"/>
  <c r="X1917" i="1" s="1"/>
  <c r="Y1916" i="1"/>
  <c r="W1916" i="1"/>
  <c r="V1916" i="1"/>
  <c r="X1916" i="1" s="1"/>
  <c r="Y1915" i="1"/>
  <c r="W1915" i="1"/>
  <c r="V1915" i="1"/>
  <c r="X1915" i="1" s="1"/>
  <c r="Y1914" i="1"/>
  <c r="W1914" i="1"/>
  <c r="V1914" i="1"/>
  <c r="X1914" i="1" s="1"/>
  <c r="Y1913" i="1"/>
  <c r="W1913" i="1"/>
  <c r="V1913" i="1"/>
  <c r="X1913" i="1" s="1"/>
  <c r="Y1912" i="1"/>
  <c r="W1912" i="1"/>
  <c r="V1912" i="1"/>
  <c r="X1912" i="1" s="1"/>
  <c r="Y1911" i="1"/>
  <c r="W1911" i="1"/>
  <c r="V1911" i="1"/>
  <c r="X1911" i="1" s="1"/>
  <c r="Y1910" i="1"/>
  <c r="W1910" i="1"/>
  <c r="V1910" i="1"/>
  <c r="X1910" i="1" s="1"/>
  <c r="Y1909" i="1"/>
  <c r="W1909" i="1"/>
  <c r="V1909" i="1"/>
  <c r="X1909" i="1" s="1"/>
  <c r="Y1908" i="1"/>
  <c r="W1908" i="1"/>
  <c r="V1908" i="1"/>
  <c r="X1908" i="1" s="1"/>
  <c r="Y1907" i="1"/>
  <c r="W1907" i="1"/>
  <c r="V1907" i="1"/>
  <c r="X1907" i="1" s="1"/>
  <c r="Y1906" i="1"/>
  <c r="W1906" i="1"/>
  <c r="V1906" i="1"/>
  <c r="X1906" i="1" s="1"/>
  <c r="Y1905" i="1"/>
  <c r="W1905" i="1"/>
  <c r="V1905" i="1"/>
  <c r="X1905" i="1" s="1"/>
  <c r="Y1904" i="1"/>
  <c r="W1904" i="1"/>
  <c r="V1904" i="1"/>
  <c r="X1904" i="1" s="1"/>
  <c r="Y1903" i="1"/>
  <c r="W1903" i="1"/>
  <c r="V1903" i="1"/>
  <c r="X1903" i="1" s="1"/>
  <c r="Y1902" i="1"/>
  <c r="W1902" i="1"/>
  <c r="V1902" i="1"/>
  <c r="X1902" i="1" s="1"/>
  <c r="Y1901" i="1"/>
  <c r="W1901" i="1"/>
  <c r="V1901" i="1"/>
  <c r="X1901" i="1" s="1"/>
  <c r="Y1900" i="1"/>
  <c r="W1900" i="1"/>
  <c r="V1900" i="1"/>
  <c r="X1900" i="1" s="1"/>
  <c r="Y1899" i="1"/>
  <c r="W1899" i="1"/>
  <c r="V1899" i="1"/>
  <c r="X1899" i="1" s="1"/>
  <c r="Y1898" i="1"/>
  <c r="W1898" i="1"/>
  <c r="V1898" i="1"/>
  <c r="X1898" i="1" s="1"/>
  <c r="Y1897" i="1"/>
  <c r="W1897" i="1"/>
  <c r="V1897" i="1"/>
  <c r="X1897" i="1" s="1"/>
  <c r="Y1896" i="1"/>
  <c r="X1896" i="1"/>
  <c r="W1896" i="1"/>
  <c r="V1896" i="1"/>
  <c r="Y1895" i="1"/>
  <c r="W1895" i="1"/>
  <c r="V1895" i="1"/>
  <c r="X1895" i="1" s="1"/>
  <c r="Y1894" i="1"/>
  <c r="W1894" i="1"/>
  <c r="V1894" i="1"/>
  <c r="X1894" i="1" s="1"/>
  <c r="Y1893" i="1"/>
  <c r="W1893" i="1"/>
  <c r="V1893" i="1"/>
  <c r="X1893" i="1" s="1"/>
  <c r="Y1892" i="1"/>
  <c r="W1892" i="1"/>
  <c r="V1892" i="1"/>
  <c r="X1892" i="1" s="1"/>
  <c r="Y1891" i="1"/>
  <c r="W1891" i="1"/>
  <c r="V1891" i="1"/>
  <c r="X1891" i="1" s="1"/>
  <c r="Y1890" i="1"/>
  <c r="X1890" i="1"/>
  <c r="W1890" i="1"/>
  <c r="V1890" i="1"/>
  <c r="Y1889" i="1"/>
  <c r="W1889" i="1"/>
  <c r="V1889" i="1"/>
  <c r="X1889" i="1" s="1"/>
  <c r="Y1888" i="1"/>
  <c r="W1888" i="1"/>
  <c r="V1888" i="1"/>
  <c r="X1888" i="1" s="1"/>
  <c r="Y1887" i="1"/>
  <c r="W1887" i="1"/>
  <c r="V1887" i="1"/>
  <c r="X1887" i="1" s="1"/>
  <c r="Y1886" i="1"/>
  <c r="W1886" i="1"/>
  <c r="V1886" i="1"/>
  <c r="X1886" i="1" s="1"/>
  <c r="Y1885" i="1"/>
  <c r="W1885" i="1"/>
  <c r="V1885" i="1"/>
  <c r="X1885" i="1" s="1"/>
  <c r="Y1884" i="1"/>
  <c r="W1884" i="1"/>
  <c r="V1884" i="1"/>
  <c r="X1884" i="1" s="1"/>
  <c r="Y1883" i="1"/>
  <c r="W1883" i="1"/>
  <c r="V1883" i="1"/>
  <c r="X1883" i="1" s="1"/>
  <c r="Y1882" i="1"/>
  <c r="W1882" i="1"/>
  <c r="V1882" i="1"/>
  <c r="X1882" i="1" s="1"/>
  <c r="Y1881" i="1"/>
  <c r="W1881" i="1"/>
  <c r="V1881" i="1"/>
  <c r="X1881" i="1" s="1"/>
  <c r="Y1880" i="1"/>
  <c r="W1880" i="1"/>
  <c r="V1880" i="1"/>
  <c r="X1880" i="1" s="1"/>
  <c r="Y1879" i="1"/>
  <c r="W1879" i="1"/>
  <c r="V1879" i="1"/>
  <c r="X1879" i="1" s="1"/>
  <c r="Y1878" i="1"/>
  <c r="X1878" i="1"/>
  <c r="W1878" i="1"/>
  <c r="V1878" i="1"/>
  <c r="Y1877" i="1"/>
  <c r="W1877" i="1"/>
  <c r="V1877" i="1"/>
  <c r="X1877" i="1" s="1"/>
  <c r="Y1876" i="1"/>
  <c r="W1876" i="1"/>
  <c r="V1876" i="1"/>
  <c r="X1876" i="1" s="1"/>
  <c r="Y1875" i="1"/>
  <c r="W1875" i="1"/>
  <c r="V1875" i="1"/>
  <c r="X1875" i="1" s="1"/>
  <c r="Y1874" i="1"/>
  <c r="W1874" i="1"/>
  <c r="V1874" i="1"/>
  <c r="X1874" i="1" s="1"/>
  <c r="Y1873" i="1"/>
  <c r="W1873" i="1"/>
  <c r="V1873" i="1"/>
  <c r="X1873" i="1" s="1"/>
  <c r="Y1872" i="1"/>
  <c r="X1872" i="1"/>
  <c r="W1872" i="1"/>
  <c r="V1872" i="1"/>
  <c r="Y1871" i="1"/>
  <c r="W1871" i="1"/>
  <c r="V1871" i="1"/>
  <c r="X1871" i="1" s="1"/>
  <c r="Y1870" i="1"/>
  <c r="W1870" i="1"/>
  <c r="V1870" i="1"/>
  <c r="X1870" i="1" s="1"/>
  <c r="Y1869" i="1"/>
  <c r="W1869" i="1"/>
  <c r="V1869" i="1"/>
  <c r="X1869" i="1" s="1"/>
  <c r="Y1868" i="1"/>
  <c r="W1868" i="1"/>
  <c r="V1868" i="1"/>
  <c r="X1868" i="1" s="1"/>
  <c r="Y1867" i="1"/>
  <c r="W1867" i="1"/>
  <c r="V1867" i="1"/>
  <c r="X1867" i="1" s="1"/>
  <c r="Y1866" i="1"/>
  <c r="W1866" i="1"/>
  <c r="V1866" i="1"/>
  <c r="X1866" i="1" s="1"/>
  <c r="Y1865" i="1"/>
  <c r="W1865" i="1"/>
  <c r="V1865" i="1"/>
  <c r="X1865" i="1" s="1"/>
  <c r="Y1864" i="1"/>
  <c r="W1864" i="1"/>
  <c r="V1864" i="1"/>
  <c r="X1864" i="1" s="1"/>
  <c r="Y1863" i="1"/>
  <c r="W1863" i="1"/>
  <c r="V1863" i="1"/>
  <c r="X1863" i="1" s="1"/>
  <c r="Y1862" i="1"/>
  <c r="W1862" i="1"/>
  <c r="V1862" i="1"/>
  <c r="X1862" i="1" s="1"/>
  <c r="Y1861" i="1"/>
  <c r="W1861" i="1"/>
  <c r="V1861" i="1"/>
  <c r="X1861" i="1" s="1"/>
  <c r="Y1860" i="1"/>
  <c r="W1860" i="1"/>
  <c r="V1860" i="1"/>
  <c r="X1860" i="1" s="1"/>
  <c r="Y1859" i="1"/>
  <c r="W1859" i="1"/>
  <c r="V1859" i="1"/>
  <c r="X1859" i="1" s="1"/>
  <c r="Y1858" i="1"/>
  <c r="W1858" i="1"/>
  <c r="V1858" i="1"/>
  <c r="X1858" i="1" s="1"/>
  <c r="Y1857" i="1"/>
  <c r="X1857" i="1"/>
  <c r="W1857" i="1"/>
  <c r="V1857" i="1"/>
  <c r="Y1856" i="1"/>
  <c r="W1856" i="1"/>
  <c r="V1856" i="1"/>
  <c r="X1856" i="1" s="1"/>
  <c r="Y1855" i="1"/>
  <c r="W1855" i="1"/>
  <c r="V1855" i="1"/>
  <c r="X1855" i="1" s="1"/>
  <c r="Y1854" i="1"/>
  <c r="W1854" i="1"/>
  <c r="V1854" i="1"/>
  <c r="X1854" i="1" s="1"/>
  <c r="Y1853" i="1"/>
  <c r="W1853" i="1"/>
  <c r="V1853" i="1"/>
  <c r="X1853" i="1" s="1"/>
  <c r="Y1852" i="1"/>
  <c r="W1852" i="1"/>
  <c r="V1852" i="1"/>
  <c r="X1852" i="1" s="1"/>
  <c r="Y1851" i="1"/>
  <c r="W1851" i="1"/>
  <c r="V1851" i="1"/>
  <c r="X1851" i="1" s="1"/>
  <c r="Y1850" i="1"/>
  <c r="W1850" i="1"/>
  <c r="V1850" i="1"/>
  <c r="X1850" i="1" s="1"/>
  <c r="Y1849" i="1"/>
  <c r="W1849" i="1"/>
  <c r="V1849" i="1"/>
  <c r="X1849" i="1" s="1"/>
  <c r="Y1848" i="1"/>
  <c r="X1848" i="1"/>
  <c r="W1848" i="1"/>
  <c r="V1848" i="1"/>
  <c r="Y1847" i="1"/>
  <c r="W1847" i="1"/>
  <c r="V1847" i="1"/>
  <c r="X1847" i="1" s="1"/>
  <c r="Y1846" i="1"/>
  <c r="W1846" i="1"/>
  <c r="V1846" i="1"/>
  <c r="X1846" i="1" s="1"/>
  <c r="Y1845" i="1"/>
  <c r="W1845" i="1"/>
  <c r="V1845" i="1"/>
  <c r="X1845" i="1" s="1"/>
  <c r="Y1844" i="1"/>
  <c r="W1844" i="1"/>
  <c r="V1844" i="1"/>
  <c r="X1844" i="1" s="1"/>
  <c r="Y1843" i="1"/>
  <c r="W1843" i="1"/>
  <c r="V1843" i="1"/>
  <c r="X1843" i="1" s="1"/>
  <c r="Y1842" i="1"/>
  <c r="W1842" i="1"/>
  <c r="V1842" i="1"/>
  <c r="X1842" i="1" s="1"/>
  <c r="Y1841" i="1"/>
  <c r="W1841" i="1"/>
  <c r="V1841" i="1"/>
  <c r="X1841" i="1" s="1"/>
  <c r="Y1840" i="1"/>
  <c r="W1840" i="1"/>
  <c r="V1840" i="1"/>
  <c r="X1840" i="1" s="1"/>
  <c r="Y1839" i="1"/>
  <c r="W1839" i="1"/>
  <c r="V1839" i="1"/>
  <c r="X1839" i="1" s="1"/>
  <c r="Y1838" i="1"/>
  <c r="W1838" i="1"/>
  <c r="V1838" i="1"/>
  <c r="X1838" i="1" s="1"/>
  <c r="Y1837" i="1"/>
  <c r="W1837" i="1"/>
  <c r="V1837" i="1"/>
  <c r="X1837" i="1" s="1"/>
  <c r="Y1836" i="1"/>
  <c r="W1836" i="1"/>
  <c r="V1836" i="1"/>
  <c r="X1836" i="1" s="1"/>
  <c r="Y1835" i="1"/>
  <c r="W1835" i="1"/>
  <c r="V1835" i="1"/>
  <c r="X1835" i="1" s="1"/>
  <c r="Y1834" i="1"/>
  <c r="W1834" i="1"/>
  <c r="V1834" i="1"/>
  <c r="X1834" i="1" s="1"/>
  <c r="Y1833" i="1"/>
  <c r="W1833" i="1"/>
  <c r="V1833" i="1"/>
  <c r="X1833" i="1" s="1"/>
  <c r="Y1832" i="1"/>
  <c r="W1832" i="1"/>
  <c r="V1832" i="1"/>
  <c r="X1832" i="1" s="1"/>
  <c r="Y1831" i="1"/>
  <c r="W1831" i="1"/>
  <c r="V1831" i="1"/>
  <c r="X1831" i="1" s="1"/>
  <c r="Y1830" i="1"/>
  <c r="X1830" i="1"/>
  <c r="W1830" i="1"/>
  <c r="V1830" i="1"/>
  <c r="Y1829" i="1"/>
  <c r="W1829" i="1"/>
  <c r="V1829" i="1"/>
  <c r="X1829" i="1" s="1"/>
  <c r="Y1828" i="1"/>
  <c r="W1828" i="1"/>
  <c r="V1828" i="1"/>
  <c r="X1828" i="1" s="1"/>
  <c r="Y1827" i="1"/>
  <c r="W1827" i="1"/>
  <c r="V1827" i="1"/>
  <c r="X1827" i="1" s="1"/>
  <c r="Y1826" i="1"/>
  <c r="W1826" i="1"/>
  <c r="V1826" i="1"/>
  <c r="X1826" i="1" s="1"/>
  <c r="Y1825" i="1"/>
  <c r="W1825" i="1"/>
  <c r="V1825" i="1"/>
  <c r="X1825" i="1" s="1"/>
  <c r="Y1824" i="1"/>
  <c r="X1824" i="1"/>
  <c r="W1824" i="1"/>
  <c r="V1824" i="1"/>
  <c r="Y1823" i="1"/>
  <c r="W1823" i="1"/>
  <c r="V1823" i="1"/>
  <c r="X1823" i="1" s="1"/>
  <c r="Y1822" i="1"/>
  <c r="W1822" i="1"/>
  <c r="V1822" i="1"/>
  <c r="X1822" i="1" s="1"/>
  <c r="Y1821" i="1"/>
  <c r="W1821" i="1"/>
  <c r="V1821" i="1"/>
  <c r="X1821" i="1" s="1"/>
  <c r="Y1820" i="1"/>
  <c r="W1820" i="1"/>
  <c r="V1820" i="1"/>
  <c r="X1820" i="1" s="1"/>
  <c r="Y1819" i="1"/>
  <c r="W1819" i="1"/>
  <c r="V1819" i="1"/>
  <c r="X1819" i="1" s="1"/>
  <c r="Y1818" i="1"/>
  <c r="X1818" i="1"/>
  <c r="W1818" i="1"/>
  <c r="V1818" i="1"/>
  <c r="Y1817" i="1"/>
  <c r="X1817" i="1"/>
  <c r="W1817" i="1"/>
  <c r="V1817" i="1"/>
  <c r="Y1816" i="1"/>
  <c r="W1816" i="1"/>
  <c r="V1816" i="1"/>
  <c r="X1816" i="1" s="1"/>
  <c r="Y1815" i="1"/>
  <c r="W1815" i="1"/>
  <c r="V1815" i="1"/>
  <c r="X1815" i="1" s="1"/>
  <c r="Y1814" i="1"/>
  <c r="W1814" i="1"/>
  <c r="V1814" i="1"/>
  <c r="X1814" i="1" s="1"/>
  <c r="Y1813" i="1"/>
  <c r="W1813" i="1"/>
  <c r="V1813" i="1"/>
  <c r="X1813" i="1" s="1"/>
  <c r="Y1812" i="1"/>
  <c r="W1812" i="1"/>
  <c r="V1812" i="1"/>
  <c r="X1812" i="1" s="1"/>
  <c r="Y1811" i="1"/>
  <c r="W1811" i="1"/>
  <c r="V1811" i="1"/>
  <c r="X1811" i="1" s="1"/>
  <c r="Y1810" i="1"/>
  <c r="W1810" i="1"/>
  <c r="V1810" i="1"/>
  <c r="X1810" i="1" s="1"/>
  <c r="Y1809" i="1"/>
  <c r="W1809" i="1"/>
  <c r="V1809" i="1"/>
  <c r="X1809" i="1" s="1"/>
  <c r="Y1808" i="1"/>
  <c r="W1808" i="1"/>
  <c r="V1808" i="1"/>
  <c r="X1808" i="1" s="1"/>
  <c r="Y1807" i="1"/>
  <c r="W1807" i="1"/>
  <c r="V1807" i="1"/>
  <c r="X1807" i="1" s="1"/>
  <c r="Y1806" i="1"/>
  <c r="W1806" i="1"/>
  <c r="V1806" i="1"/>
  <c r="X1806" i="1" s="1"/>
  <c r="Y1805" i="1"/>
  <c r="X1805" i="1"/>
  <c r="W1805" i="1"/>
  <c r="V1805" i="1"/>
  <c r="Y1804" i="1"/>
  <c r="W1804" i="1"/>
  <c r="V1804" i="1"/>
  <c r="X1804" i="1" s="1"/>
  <c r="Y1803" i="1"/>
  <c r="W1803" i="1"/>
  <c r="V1803" i="1"/>
  <c r="X1803" i="1" s="1"/>
  <c r="Y1802" i="1"/>
  <c r="W1802" i="1"/>
  <c r="V1802" i="1"/>
  <c r="X1802" i="1" s="1"/>
  <c r="Y1801" i="1"/>
  <c r="W1801" i="1"/>
  <c r="V1801" i="1"/>
  <c r="X1801" i="1" s="1"/>
  <c r="Y1800" i="1"/>
  <c r="W1800" i="1"/>
  <c r="V1800" i="1"/>
  <c r="X1800" i="1" s="1"/>
  <c r="Y1799" i="1"/>
  <c r="W1799" i="1"/>
  <c r="V1799" i="1"/>
  <c r="X1799" i="1" s="1"/>
  <c r="Y1798" i="1"/>
  <c r="W1798" i="1"/>
  <c r="V1798" i="1"/>
  <c r="X1798" i="1" s="1"/>
  <c r="Y1797" i="1"/>
  <c r="W1797" i="1"/>
  <c r="V1797" i="1"/>
  <c r="X1797" i="1" s="1"/>
  <c r="Y1796" i="1"/>
  <c r="W1796" i="1"/>
  <c r="V1796" i="1"/>
  <c r="X1796" i="1" s="1"/>
  <c r="Y1795" i="1"/>
  <c r="W1795" i="1"/>
  <c r="V1795" i="1"/>
  <c r="X1795" i="1" s="1"/>
  <c r="Y1794" i="1"/>
  <c r="X1794" i="1"/>
  <c r="W1794" i="1"/>
  <c r="V1794" i="1"/>
  <c r="Y1793" i="1"/>
  <c r="W1793" i="1"/>
  <c r="V1793" i="1"/>
  <c r="X1793" i="1" s="1"/>
  <c r="Y1792" i="1"/>
  <c r="W1792" i="1"/>
  <c r="V1792" i="1"/>
  <c r="X1792" i="1" s="1"/>
  <c r="Y1791" i="1"/>
  <c r="X1791" i="1"/>
  <c r="W1791" i="1"/>
  <c r="V1791" i="1"/>
  <c r="Y1790" i="1"/>
  <c r="W1790" i="1"/>
  <c r="V1790" i="1"/>
  <c r="X1790" i="1" s="1"/>
  <c r="Y1789" i="1"/>
  <c r="W1789" i="1"/>
  <c r="V1789" i="1"/>
  <c r="X1789" i="1" s="1"/>
  <c r="Y1788" i="1"/>
  <c r="W1788" i="1"/>
  <c r="V1788" i="1"/>
  <c r="X1788" i="1" s="1"/>
  <c r="Y1787" i="1"/>
  <c r="X1787" i="1"/>
  <c r="W1787" i="1"/>
  <c r="V1787" i="1"/>
  <c r="Y1786" i="1"/>
  <c r="W1786" i="1"/>
  <c r="V1786" i="1"/>
  <c r="X1786" i="1" s="1"/>
  <c r="Y1785" i="1"/>
  <c r="W1785" i="1"/>
  <c r="V1785" i="1"/>
  <c r="X1785" i="1" s="1"/>
  <c r="Y1784" i="1"/>
  <c r="X1784" i="1"/>
  <c r="W1784" i="1"/>
  <c r="V1784" i="1"/>
  <c r="Y1783" i="1"/>
  <c r="W1783" i="1"/>
  <c r="V1783" i="1"/>
  <c r="X1783" i="1" s="1"/>
  <c r="Y1782" i="1"/>
  <c r="W1782" i="1"/>
  <c r="V1782" i="1"/>
  <c r="X1782" i="1" s="1"/>
  <c r="Y1781" i="1"/>
  <c r="W1781" i="1"/>
  <c r="V1781" i="1"/>
  <c r="X1781" i="1" s="1"/>
  <c r="Y1780" i="1"/>
  <c r="W1780" i="1"/>
  <c r="V1780" i="1"/>
  <c r="X1780" i="1" s="1"/>
  <c r="Y1779" i="1"/>
  <c r="W1779" i="1"/>
  <c r="V1779" i="1"/>
  <c r="X1779" i="1" s="1"/>
  <c r="Y1778" i="1"/>
  <c r="W1778" i="1"/>
  <c r="V1778" i="1"/>
  <c r="X1778" i="1" s="1"/>
  <c r="Y1777" i="1"/>
  <c r="W1777" i="1"/>
  <c r="V1777" i="1"/>
  <c r="X1777" i="1" s="1"/>
  <c r="Y1776" i="1"/>
  <c r="W1776" i="1"/>
  <c r="V1776" i="1"/>
  <c r="X1776" i="1" s="1"/>
  <c r="Y1775" i="1"/>
  <c r="W1775" i="1"/>
  <c r="V1775" i="1"/>
  <c r="X1775" i="1" s="1"/>
  <c r="Y1774" i="1"/>
  <c r="W1774" i="1"/>
  <c r="V1774" i="1"/>
  <c r="X1774" i="1" s="1"/>
  <c r="Y1773" i="1"/>
  <c r="W1773" i="1"/>
  <c r="V1773" i="1"/>
  <c r="X1773" i="1" s="1"/>
  <c r="Y1772" i="1"/>
  <c r="W1772" i="1"/>
  <c r="V1772" i="1"/>
  <c r="X1772" i="1" s="1"/>
  <c r="Y1771" i="1"/>
  <c r="W1771" i="1"/>
  <c r="V1771" i="1"/>
  <c r="X1771" i="1" s="1"/>
  <c r="Y1770" i="1"/>
  <c r="W1770" i="1"/>
  <c r="V1770" i="1"/>
  <c r="X1770" i="1" s="1"/>
  <c r="Y1769" i="1"/>
  <c r="W1769" i="1"/>
  <c r="V1769" i="1"/>
  <c r="X1769" i="1" s="1"/>
  <c r="Y1768" i="1"/>
  <c r="W1768" i="1"/>
  <c r="V1768" i="1"/>
  <c r="X1768" i="1" s="1"/>
  <c r="Y1767" i="1"/>
  <c r="W1767" i="1"/>
  <c r="V1767" i="1"/>
  <c r="X1767" i="1" s="1"/>
  <c r="Y1766" i="1"/>
  <c r="W1766" i="1"/>
  <c r="V1766" i="1"/>
  <c r="X1766" i="1" s="1"/>
  <c r="Y1765" i="1"/>
  <c r="W1765" i="1"/>
  <c r="V1765" i="1"/>
  <c r="X1765" i="1" s="1"/>
  <c r="Y1764" i="1"/>
  <c r="W1764" i="1"/>
  <c r="V1764" i="1"/>
  <c r="X1764" i="1" s="1"/>
  <c r="Y1763" i="1"/>
  <c r="W1763" i="1"/>
  <c r="V1763" i="1"/>
  <c r="X1763" i="1" s="1"/>
  <c r="Y1762" i="1"/>
  <c r="W1762" i="1"/>
  <c r="V1762" i="1"/>
  <c r="X1762" i="1" s="1"/>
  <c r="Y1761" i="1"/>
  <c r="X1761" i="1"/>
  <c r="W1761" i="1"/>
  <c r="V1761" i="1"/>
  <c r="Y1760" i="1"/>
  <c r="W1760" i="1"/>
  <c r="V1760" i="1"/>
  <c r="X1760" i="1" s="1"/>
  <c r="Y1759" i="1"/>
  <c r="W1759" i="1"/>
  <c r="V1759" i="1"/>
  <c r="X1759" i="1" s="1"/>
  <c r="Y1758" i="1"/>
  <c r="W1758" i="1"/>
  <c r="V1758" i="1"/>
  <c r="X1758" i="1" s="1"/>
  <c r="Y1757" i="1"/>
  <c r="W1757" i="1"/>
  <c r="V1757" i="1"/>
  <c r="X1757" i="1" s="1"/>
  <c r="Y1756" i="1"/>
  <c r="W1756" i="1"/>
  <c r="V1756" i="1"/>
  <c r="X1756" i="1" s="1"/>
  <c r="Y1755" i="1"/>
  <c r="W1755" i="1"/>
  <c r="V1755" i="1"/>
  <c r="X1755" i="1" s="1"/>
  <c r="Y1754" i="1"/>
  <c r="X1754" i="1"/>
  <c r="W1754" i="1"/>
  <c r="V1754" i="1"/>
  <c r="Y1753" i="1"/>
  <c r="W1753" i="1"/>
  <c r="V1753" i="1"/>
  <c r="X1753" i="1" s="1"/>
  <c r="Y1752" i="1"/>
  <c r="X1752" i="1"/>
  <c r="W1752" i="1"/>
  <c r="V1752" i="1"/>
  <c r="Y1751" i="1"/>
  <c r="W1751" i="1"/>
  <c r="V1751" i="1"/>
  <c r="X1751" i="1" s="1"/>
  <c r="Y1750" i="1"/>
  <c r="W1750" i="1"/>
  <c r="V1750" i="1"/>
  <c r="X1750" i="1" s="1"/>
  <c r="Y1749" i="1"/>
  <c r="W1749" i="1"/>
  <c r="V1749" i="1"/>
  <c r="X1749" i="1" s="1"/>
  <c r="Y1748" i="1"/>
  <c r="X1748" i="1"/>
  <c r="W1748" i="1"/>
  <c r="V1748" i="1"/>
  <c r="Y1747" i="1"/>
  <c r="W1747" i="1"/>
  <c r="V1747" i="1"/>
  <c r="X1747" i="1" s="1"/>
  <c r="Y1746" i="1"/>
  <c r="W1746" i="1"/>
  <c r="V1746" i="1"/>
  <c r="X1746" i="1" s="1"/>
  <c r="Y1745" i="1"/>
  <c r="X1745" i="1"/>
  <c r="W1745" i="1"/>
  <c r="V1745" i="1"/>
  <c r="Y1744" i="1"/>
  <c r="W1744" i="1"/>
  <c r="V1744" i="1"/>
  <c r="X1744" i="1" s="1"/>
  <c r="Y1743" i="1"/>
  <c r="W1743" i="1"/>
  <c r="V1743" i="1"/>
  <c r="X1743" i="1" s="1"/>
  <c r="Y1742" i="1"/>
  <c r="W1742" i="1"/>
  <c r="V1742" i="1"/>
  <c r="X1742" i="1" s="1"/>
  <c r="Y1741" i="1"/>
  <c r="W1741" i="1"/>
  <c r="V1741" i="1"/>
  <c r="X1741" i="1" s="1"/>
  <c r="Y1740" i="1"/>
  <c r="W1740" i="1"/>
  <c r="V1740" i="1"/>
  <c r="X1740" i="1" s="1"/>
  <c r="Y1739" i="1"/>
  <c r="W1739" i="1"/>
  <c r="V1739" i="1"/>
  <c r="X1739" i="1" s="1"/>
  <c r="Y1738" i="1"/>
  <c r="W1738" i="1"/>
  <c r="V1738" i="1"/>
  <c r="X1738" i="1" s="1"/>
  <c r="Y1737" i="1"/>
  <c r="W1737" i="1"/>
  <c r="V1737" i="1"/>
  <c r="X1737" i="1" s="1"/>
  <c r="Y1736" i="1"/>
  <c r="W1736" i="1"/>
  <c r="V1736" i="1"/>
  <c r="X1736" i="1" s="1"/>
  <c r="Y1735" i="1"/>
  <c r="W1735" i="1"/>
  <c r="V1735" i="1"/>
  <c r="X1735" i="1" s="1"/>
  <c r="Y1734" i="1"/>
  <c r="W1734" i="1"/>
  <c r="V1734" i="1"/>
  <c r="X1734" i="1" s="1"/>
  <c r="Y1733" i="1"/>
  <c r="W1733" i="1"/>
  <c r="V1733" i="1"/>
  <c r="X1733" i="1" s="1"/>
  <c r="Y1732" i="1"/>
  <c r="W1732" i="1"/>
  <c r="V1732" i="1"/>
  <c r="X1732" i="1" s="1"/>
  <c r="Y1731" i="1"/>
  <c r="X1731" i="1"/>
  <c r="W1731" i="1"/>
  <c r="V1731" i="1"/>
  <c r="Y1730" i="1"/>
  <c r="W1730" i="1"/>
  <c r="V1730" i="1"/>
  <c r="X1730" i="1" s="1"/>
  <c r="Y1729" i="1"/>
  <c r="W1729" i="1"/>
  <c r="V1729" i="1"/>
  <c r="X1729" i="1" s="1"/>
  <c r="Y1728" i="1"/>
  <c r="W1728" i="1"/>
  <c r="V1728" i="1"/>
  <c r="X1728" i="1" s="1"/>
  <c r="Y1727" i="1"/>
  <c r="W1727" i="1"/>
  <c r="V1727" i="1"/>
  <c r="X1727" i="1" s="1"/>
  <c r="Y1726" i="1"/>
  <c r="X1726" i="1"/>
  <c r="W1726" i="1"/>
  <c r="V1726" i="1"/>
  <c r="Y1725" i="1"/>
  <c r="W1725" i="1"/>
  <c r="V1725" i="1"/>
  <c r="X1725" i="1" s="1"/>
  <c r="Y1724" i="1"/>
  <c r="W1724" i="1"/>
  <c r="V1724" i="1"/>
  <c r="X1724" i="1" s="1"/>
  <c r="Y1723" i="1"/>
  <c r="W1723" i="1"/>
  <c r="V1723" i="1"/>
  <c r="X1723" i="1" s="1"/>
  <c r="Y1722" i="1"/>
  <c r="W1722" i="1"/>
  <c r="V1722" i="1"/>
  <c r="X1722" i="1" s="1"/>
  <c r="Y1721" i="1"/>
  <c r="W1721" i="1"/>
  <c r="V1721" i="1"/>
  <c r="X1721" i="1" s="1"/>
  <c r="Y1720" i="1"/>
  <c r="W1720" i="1"/>
  <c r="V1720" i="1"/>
  <c r="X1720" i="1" s="1"/>
  <c r="Y1719" i="1"/>
  <c r="W1719" i="1"/>
  <c r="V1719" i="1"/>
  <c r="X1719" i="1" s="1"/>
  <c r="Y1718" i="1"/>
  <c r="W1718" i="1"/>
  <c r="V1718" i="1"/>
  <c r="X1718" i="1" s="1"/>
  <c r="Y1717" i="1"/>
  <c r="W1717" i="1"/>
  <c r="V1717" i="1"/>
  <c r="X1717" i="1" s="1"/>
  <c r="Y1716" i="1"/>
  <c r="W1716" i="1"/>
  <c r="V1716" i="1"/>
  <c r="X1716" i="1" s="1"/>
  <c r="Y1715" i="1"/>
  <c r="W1715" i="1"/>
  <c r="V1715" i="1"/>
  <c r="X1715" i="1" s="1"/>
  <c r="Y1714" i="1"/>
  <c r="X1714" i="1"/>
  <c r="W1714" i="1"/>
  <c r="V1714" i="1"/>
  <c r="Y1713" i="1"/>
  <c r="W1713" i="1"/>
  <c r="V1713" i="1"/>
  <c r="X1713" i="1" s="1"/>
  <c r="Y1712" i="1"/>
  <c r="W1712" i="1"/>
  <c r="V1712" i="1"/>
  <c r="X1712" i="1" s="1"/>
  <c r="Y1711" i="1"/>
  <c r="W1711" i="1"/>
  <c r="V1711" i="1"/>
  <c r="X1711" i="1" s="1"/>
  <c r="Y1710" i="1"/>
  <c r="W1710" i="1"/>
  <c r="V1710" i="1"/>
  <c r="X1710" i="1" s="1"/>
  <c r="Y1709" i="1"/>
  <c r="W1709" i="1"/>
  <c r="V1709" i="1"/>
  <c r="X1709" i="1" s="1"/>
  <c r="Y1708" i="1"/>
  <c r="X1708" i="1"/>
  <c r="W1708" i="1"/>
  <c r="V1708" i="1"/>
  <c r="Y1707" i="1"/>
  <c r="W1707" i="1"/>
  <c r="V1707" i="1"/>
  <c r="X1707" i="1" s="1"/>
  <c r="Y1706" i="1"/>
  <c r="W1706" i="1"/>
  <c r="V1706" i="1"/>
  <c r="X1706" i="1" s="1"/>
  <c r="Y1705" i="1"/>
  <c r="X1705" i="1"/>
  <c r="W1705" i="1"/>
  <c r="V1705" i="1"/>
  <c r="Y1704" i="1"/>
  <c r="W1704" i="1"/>
  <c r="V1704" i="1"/>
  <c r="X1704" i="1" s="1"/>
  <c r="Y1703" i="1"/>
  <c r="W1703" i="1"/>
  <c r="V1703" i="1"/>
  <c r="X1703" i="1" s="1"/>
  <c r="Y1702" i="1"/>
  <c r="W1702" i="1"/>
  <c r="V1702" i="1"/>
  <c r="X1702" i="1" s="1"/>
  <c r="Y1701" i="1"/>
  <c r="X1701" i="1"/>
  <c r="W1701" i="1"/>
  <c r="V1701" i="1"/>
  <c r="Y1700" i="1"/>
  <c r="W1700" i="1"/>
  <c r="V1700" i="1"/>
  <c r="X1700" i="1" s="1"/>
  <c r="Y1699" i="1"/>
  <c r="W1699" i="1"/>
  <c r="V1699" i="1"/>
  <c r="X1699" i="1" s="1"/>
  <c r="Y1698" i="1"/>
  <c r="W1698" i="1"/>
  <c r="V1698" i="1"/>
  <c r="X1698" i="1" s="1"/>
  <c r="Y1697" i="1"/>
  <c r="W1697" i="1"/>
  <c r="V1697" i="1"/>
  <c r="X1697" i="1" s="1"/>
  <c r="Y1696" i="1"/>
  <c r="W1696" i="1"/>
  <c r="V1696" i="1"/>
  <c r="X1696" i="1" s="1"/>
  <c r="Y1695" i="1"/>
  <c r="X1695" i="1"/>
  <c r="W1695" i="1"/>
  <c r="V1695" i="1"/>
  <c r="Y1694" i="1"/>
  <c r="W1694" i="1"/>
  <c r="V1694" i="1"/>
  <c r="X1694" i="1" s="1"/>
  <c r="Y1693" i="1"/>
  <c r="X1693" i="1"/>
  <c r="W1693" i="1"/>
  <c r="V1693" i="1"/>
  <c r="Y1692" i="1"/>
  <c r="X1692" i="1"/>
  <c r="W1692" i="1"/>
  <c r="V1692" i="1"/>
  <c r="Y1691" i="1"/>
  <c r="W1691" i="1"/>
  <c r="V1691" i="1"/>
  <c r="X1691" i="1" s="1"/>
  <c r="Y1690" i="1"/>
  <c r="W1690" i="1"/>
  <c r="V1690" i="1"/>
  <c r="X1690" i="1" s="1"/>
  <c r="Y1689" i="1"/>
  <c r="X1689" i="1"/>
  <c r="W1689" i="1"/>
  <c r="V1689" i="1"/>
  <c r="Y1688" i="1"/>
  <c r="W1688" i="1"/>
  <c r="V1688" i="1"/>
  <c r="X1688" i="1" s="1"/>
  <c r="Y1687" i="1"/>
  <c r="W1687" i="1"/>
  <c r="V1687" i="1"/>
  <c r="X1687" i="1" s="1"/>
  <c r="Y1686" i="1"/>
  <c r="W1686" i="1"/>
  <c r="V1686" i="1"/>
  <c r="X1686" i="1" s="1"/>
  <c r="Y1685" i="1"/>
  <c r="W1685" i="1"/>
  <c r="V1685" i="1"/>
  <c r="X1685" i="1" s="1"/>
  <c r="Y1684" i="1"/>
  <c r="W1684" i="1"/>
  <c r="V1684" i="1"/>
  <c r="X1684" i="1" s="1"/>
  <c r="Y1683" i="1"/>
  <c r="W1683" i="1"/>
  <c r="V1683" i="1"/>
  <c r="X1683" i="1" s="1"/>
  <c r="Y1682" i="1"/>
  <c r="W1682" i="1"/>
  <c r="V1682" i="1"/>
  <c r="X1682" i="1" s="1"/>
  <c r="Y1681" i="1"/>
  <c r="W1681" i="1"/>
  <c r="V1681" i="1"/>
  <c r="X1681" i="1" s="1"/>
  <c r="Y1680" i="1"/>
  <c r="X1680" i="1"/>
  <c r="W1680" i="1"/>
  <c r="V1680" i="1"/>
  <c r="Y1679" i="1"/>
  <c r="W1679" i="1"/>
  <c r="V1679" i="1"/>
  <c r="X1679" i="1" s="1"/>
  <c r="Y1678" i="1"/>
  <c r="X1678" i="1"/>
  <c r="W1678" i="1"/>
  <c r="V1678" i="1"/>
  <c r="Y1677" i="1"/>
  <c r="W1677" i="1"/>
  <c r="V1677" i="1"/>
  <c r="X1677" i="1" s="1"/>
  <c r="Y1676" i="1"/>
  <c r="W1676" i="1"/>
  <c r="V1676" i="1"/>
  <c r="X1676" i="1" s="1"/>
  <c r="Y1675" i="1"/>
  <c r="W1675" i="1"/>
  <c r="V1675" i="1"/>
  <c r="X1675" i="1" s="1"/>
  <c r="Y1674" i="1"/>
  <c r="W1674" i="1"/>
  <c r="V1674" i="1"/>
  <c r="X1674" i="1" s="1"/>
  <c r="Y1673" i="1"/>
  <c r="W1673" i="1"/>
  <c r="V1673" i="1"/>
  <c r="X1673" i="1" s="1"/>
  <c r="Y1672" i="1"/>
  <c r="W1672" i="1"/>
  <c r="V1672" i="1"/>
  <c r="X1672" i="1" s="1"/>
  <c r="Y1671" i="1"/>
  <c r="W1671" i="1"/>
  <c r="V1671" i="1"/>
  <c r="X1671" i="1" s="1"/>
  <c r="Y1670" i="1"/>
  <c r="W1670" i="1"/>
  <c r="V1670" i="1"/>
  <c r="X1670" i="1" s="1"/>
  <c r="Y1669" i="1"/>
  <c r="X1669" i="1"/>
  <c r="W1669" i="1"/>
  <c r="V1669" i="1"/>
  <c r="Y1668" i="1"/>
  <c r="W1668" i="1"/>
  <c r="V1668" i="1"/>
  <c r="X1668" i="1" s="1"/>
  <c r="Y1667" i="1"/>
  <c r="W1667" i="1"/>
  <c r="V1667" i="1"/>
  <c r="X1667" i="1" s="1"/>
  <c r="Y1666" i="1"/>
  <c r="W1666" i="1"/>
  <c r="V1666" i="1"/>
  <c r="X1666" i="1" s="1"/>
  <c r="Y1665" i="1"/>
  <c r="W1665" i="1"/>
  <c r="V1665" i="1"/>
  <c r="X1665" i="1" s="1"/>
  <c r="Y1664" i="1"/>
  <c r="W1664" i="1"/>
  <c r="V1664" i="1"/>
  <c r="X1664" i="1" s="1"/>
  <c r="Y1663" i="1"/>
  <c r="W1663" i="1"/>
  <c r="V1663" i="1"/>
  <c r="X1663" i="1" s="1"/>
  <c r="Y1662" i="1"/>
  <c r="W1662" i="1"/>
  <c r="V1662" i="1"/>
  <c r="X1662" i="1" s="1"/>
  <c r="Y1661" i="1"/>
  <c r="W1661" i="1"/>
  <c r="V1661" i="1"/>
  <c r="X1661" i="1" s="1"/>
  <c r="Y1660" i="1"/>
  <c r="W1660" i="1"/>
  <c r="V1660" i="1"/>
  <c r="X1660" i="1" s="1"/>
  <c r="Y1659" i="1"/>
  <c r="X1659" i="1"/>
  <c r="W1659" i="1"/>
  <c r="V1659" i="1"/>
  <c r="Y1658" i="1"/>
  <c r="W1658" i="1"/>
  <c r="V1658" i="1"/>
  <c r="X1658" i="1" s="1"/>
  <c r="Y1657" i="1"/>
  <c r="X1657" i="1"/>
  <c r="W1657" i="1"/>
  <c r="V1657" i="1"/>
  <c r="Y1656" i="1"/>
  <c r="W1656" i="1"/>
  <c r="V1656" i="1"/>
  <c r="X1656" i="1" s="1"/>
  <c r="Y1655" i="1"/>
  <c r="W1655" i="1"/>
  <c r="V1655" i="1"/>
  <c r="X1655" i="1" s="1"/>
  <c r="Y1654" i="1"/>
  <c r="X1654" i="1"/>
  <c r="W1654" i="1"/>
  <c r="V1654" i="1"/>
  <c r="Y1653" i="1"/>
  <c r="X1653" i="1"/>
  <c r="W1653" i="1"/>
  <c r="V1653" i="1"/>
  <c r="Y1652" i="1"/>
  <c r="W1652" i="1"/>
  <c r="V1652" i="1"/>
  <c r="X1652" i="1" s="1"/>
  <c r="Y1651" i="1"/>
  <c r="W1651" i="1"/>
  <c r="V1651" i="1"/>
  <c r="X1651" i="1" s="1"/>
  <c r="Y1650" i="1"/>
  <c r="W1650" i="1"/>
  <c r="V1650" i="1"/>
  <c r="X1650" i="1" s="1"/>
  <c r="Y1649" i="1"/>
  <c r="W1649" i="1"/>
  <c r="V1649" i="1"/>
  <c r="X1649" i="1" s="1"/>
  <c r="Y1648" i="1"/>
  <c r="W1648" i="1"/>
  <c r="V1648" i="1"/>
  <c r="X1648" i="1" s="1"/>
  <c r="Y1647" i="1"/>
  <c r="W1647" i="1"/>
  <c r="V1647" i="1"/>
  <c r="X1647" i="1" s="1"/>
  <c r="Y1646" i="1"/>
  <c r="W1646" i="1"/>
  <c r="V1646" i="1"/>
  <c r="X1646" i="1" s="1"/>
  <c r="Y1645" i="1"/>
  <c r="W1645" i="1"/>
  <c r="V1645" i="1"/>
  <c r="X1645" i="1" s="1"/>
  <c r="Y1644" i="1"/>
  <c r="W1644" i="1"/>
  <c r="V1644" i="1"/>
  <c r="X1644" i="1" s="1"/>
  <c r="Y1643" i="1"/>
  <c r="W1643" i="1"/>
  <c r="V1643" i="1"/>
  <c r="X1643" i="1" s="1"/>
  <c r="Y1642" i="1"/>
  <c r="X1642" i="1"/>
  <c r="W1642" i="1"/>
  <c r="V1642" i="1"/>
  <c r="Y1641" i="1"/>
  <c r="W1641" i="1"/>
  <c r="V1641" i="1"/>
  <c r="X1641" i="1" s="1"/>
  <c r="Y1640" i="1"/>
  <c r="W1640" i="1"/>
  <c r="V1640" i="1"/>
  <c r="X1640" i="1" s="1"/>
  <c r="Y1639" i="1"/>
  <c r="W1639" i="1"/>
  <c r="V1639" i="1"/>
  <c r="X1639" i="1" s="1"/>
  <c r="Y1638" i="1"/>
  <c r="W1638" i="1"/>
  <c r="V1638" i="1"/>
  <c r="X1638" i="1" s="1"/>
  <c r="Y1637" i="1"/>
  <c r="W1637" i="1"/>
  <c r="V1637" i="1"/>
  <c r="X1637" i="1" s="1"/>
  <c r="Y1636" i="1"/>
  <c r="W1636" i="1"/>
  <c r="V1636" i="1"/>
  <c r="X1636" i="1" s="1"/>
  <c r="Y1635" i="1"/>
  <c r="W1635" i="1"/>
  <c r="V1635" i="1"/>
  <c r="X1635" i="1" s="1"/>
  <c r="Y1634" i="1"/>
  <c r="W1634" i="1"/>
  <c r="V1634" i="1"/>
  <c r="X1634" i="1" s="1"/>
  <c r="Y1633" i="1"/>
  <c r="X1633" i="1"/>
  <c r="W1633" i="1"/>
  <c r="V1633" i="1"/>
  <c r="Y1632" i="1"/>
  <c r="W1632" i="1"/>
  <c r="V1632" i="1"/>
  <c r="X1632" i="1" s="1"/>
  <c r="Y1631" i="1"/>
  <c r="W1631" i="1"/>
  <c r="V1631" i="1"/>
  <c r="X1631" i="1" s="1"/>
  <c r="Y1630" i="1"/>
  <c r="X1630" i="1"/>
  <c r="W1630" i="1"/>
  <c r="V1630" i="1"/>
  <c r="Y1629" i="1"/>
  <c r="W1629" i="1"/>
  <c r="V1629" i="1"/>
  <c r="X1629" i="1" s="1"/>
  <c r="Y1628" i="1"/>
  <c r="W1628" i="1"/>
  <c r="V1628" i="1"/>
  <c r="X1628" i="1" s="1"/>
  <c r="Y1627" i="1"/>
  <c r="W1627" i="1"/>
  <c r="V1627" i="1"/>
  <c r="X1627" i="1" s="1"/>
  <c r="Y1626" i="1"/>
  <c r="W1626" i="1"/>
  <c r="V1626" i="1"/>
  <c r="X1626" i="1" s="1"/>
  <c r="Y1625" i="1"/>
  <c r="W1625" i="1"/>
  <c r="V1625" i="1"/>
  <c r="X1625" i="1" s="1"/>
  <c r="Y1624" i="1"/>
  <c r="W1624" i="1"/>
  <c r="V1624" i="1"/>
  <c r="X1624" i="1" s="1"/>
  <c r="Y1623" i="1"/>
  <c r="W1623" i="1"/>
  <c r="V1623" i="1"/>
  <c r="X1623" i="1" s="1"/>
  <c r="Y1622" i="1"/>
  <c r="W1622" i="1"/>
  <c r="V1622" i="1"/>
  <c r="X1622" i="1" s="1"/>
  <c r="Y1621" i="1"/>
  <c r="W1621" i="1"/>
  <c r="V1621" i="1"/>
  <c r="X1621" i="1" s="1"/>
  <c r="Y1620" i="1"/>
  <c r="W1620" i="1"/>
  <c r="V1620" i="1"/>
  <c r="X1620" i="1" s="1"/>
  <c r="Y1619" i="1"/>
  <c r="X1619" i="1"/>
  <c r="W1619" i="1"/>
  <c r="V1619" i="1"/>
  <c r="Y1618" i="1"/>
  <c r="W1618" i="1"/>
  <c r="V1618" i="1"/>
  <c r="X1618" i="1" s="1"/>
  <c r="Y1617" i="1"/>
  <c r="X1617" i="1"/>
  <c r="W1617" i="1"/>
  <c r="V1617" i="1"/>
  <c r="Y1616" i="1"/>
  <c r="W1616" i="1"/>
  <c r="V1616" i="1"/>
  <c r="X1616" i="1" s="1"/>
  <c r="Y1615" i="1"/>
  <c r="W1615" i="1"/>
  <c r="V1615" i="1"/>
  <c r="X1615" i="1" s="1"/>
  <c r="Y1614" i="1"/>
  <c r="W1614" i="1"/>
  <c r="V1614" i="1"/>
  <c r="X1614" i="1" s="1"/>
  <c r="Y1613" i="1"/>
  <c r="W1613" i="1"/>
  <c r="V1613" i="1"/>
  <c r="X1613" i="1" s="1"/>
  <c r="Y1612" i="1"/>
  <c r="W1612" i="1"/>
  <c r="V1612" i="1"/>
  <c r="X1612" i="1" s="1"/>
  <c r="Y1611" i="1"/>
  <c r="W1611" i="1"/>
  <c r="V1611" i="1"/>
  <c r="X1611" i="1" s="1"/>
  <c r="Y1610" i="1"/>
  <c r="W1610" i="1"/>
  <c r="V1610" i="1"/>
  <c r="X1610" i="1" s="1"/>
  <c r="Y1609" i="1"/>
  <c r="W1609" i="1"/>
  <c r="V1609" i="1"/>
  <c r="X1609" i="1" s="1"/>
  <c r="Y1608" i="1"/>
  <c r="W1608" i="1"/>
  <c r="V1608" i="1"/>
  <c r="X1608" i="1" s="1"/>
  <c r="Y1607" i="1"/>
  <c r="W1607" i="1"/>
  <c r="V1607" i="1"/>
  <c r="X1607" i="1" s="1"/>
  <c r="Y1606" i="1"/>
  <c r="W1606" i="1"/>
  <c r="V1606" i="1"/>
  <c r="X1606" i="1" s="1"/>
  <c r="Y1605" i="1"/>
  <c r="W1605" i="1"/>
  <c r="V1605" i="1"/>
  <c r="X1605" i="1" s="1"/>
  <c r="Y1604" i="1"/>
  <c r="X1604" i="1"/>
  <c r="W1604" i="1"/>
  <c r="V1604" i="1"/>
  <c r="Y1603" i="1"/>
  <c r="W1603" i="1"/>
  <c r="V1603" i="1"/>
  <c r="X1603" i="1" s="1"/>
  <c r="Y1602" i="1"/>
  <c r="W1602" i="1"/>
  <c r="V1602" i="1"/>
  <c r="X1602" i="1" s="1"/>
  <c r="Y1601" i="1"/>
  <c r="W1601" i="1"/>
  <c r="V1601" i="1"/>
  <c r="X1601" i="1" s="1"/>
  <c r="Y1600" i="1"/>
  <c r="W1600" i="1"/>
  <c r="V1600" i="1"/>
  <c r="X1600" i="1" s="1"/>
  <c r="Y1599" i="1"/>
  <c r="W1599" i="1"/>
  <c r="V1599" i="1"/>
  <c r="X1599" i="1" s="1"/>
  <c r="Y1598" i="1"/>
  <c r="W1598" i="1"/>
  <c r="V1598" i="1"/>
  <c r="X1598" i="1" s="1"/>
  <c r="Y1597" i="1"/>
  <c r="W1597" i="1"/>
  <c r="V1597" i="1"/>
  <c r="X1597" i="1" s="1"/>
  <c r="Y1596" i="1"/>
  <c r="W1596" i="1"/>
  <c r="V1596" i="1"/>
  <c r="X1596" i="1" s="1"/>
  <c r="Y1595" i="1"/>
  <c r="W1595" i="1"/>
  <c r="V1595" i="1"/>
  <c r="X1595" i="1" s="1"/>
  <c r="Y1594" i="1"/>
  <c r="W1594" i="1"/>
  <c r="V1594" i="1"/>
  <c r="X1594" i="1" s="1"/>
  <c r="Y1593" i="1"/>
  <c r="X1593" i="1"/>
  <c r="W1593" i="1"/>
  <c r="V1593" i="1"/>
  <c r="Y1592" i="1"/>
  <c r="W1592" i="1"/>
  <c r="V1592" i="1"/>
  <c r="X1592" i="1" s="1"/>
  <c r="Y1591" i="1"/>
  <c r="W1591" i="1"/>
  <c r="V1591" i="1"/>
  <c r="X1591" i="1" s="1"/>
  <c r="Y1590" i="1"/>
  <c r="W1590" i="1"/>
  <c r="V1590" i="1"/>
  <c r="X1590" i="1" s="1"/>
  <c r="Y1589" i="1"/>
  <c r="W1589" i="1"/>
  <c r="V1589" i="1"/>
  <c r="X1589" i="1" s="1"/>
  <c r="Y1588" i="1"/>
  <c r="W1588" i="1"/>
  <c r="V1588" i="1"/>
  <c r="X1588" i="1" s="1"/>
  <c r="Y1587" i="1"/>
  <c r="W1587" i="1"/>
  <c r="V1587" i="1"/>
  <c r="X1587" i="1" s="1"/>
  <c r="Y1586" i="1"/>
  <c r="W1586" i="1"/>
  <c r="V1586" i="1"/>
  <c r="X1586" i="1" s="1"/>
  <c r="Y1585" i="1"/>
  <c r="W1585" i="1"/>
  <c r="V1585" i="1"/>
  <c r="X1585" i="1" s="1"/>
  <c r="Y1584" i="1"/>
  <c r="X1584" i="1"/>
  <c r="W1584" i="1"/>
  <c r="V1584" i="1"/>
  <c r="Y1583" i="1"/>
  <c r="W1583" i="1"/>
  <c r="V1583" i="1"/>
  <c r="X1583" i="1" s="1"/>
  <c r="Y1582" i="1"/>
  <c r="W1582" i="1"/>
  <c r="V1582" i="1"/>
  <c r="X1582" i="1" s="1"/>
  <c r="Y1581" i="1"/>
  <c r="W1581" i="1"/>
  <c r="V1581" i="1"/>
  <c r="X1581" i="1" s="1"/>
  <c r="Y1580" i="1"/>
  <c r="W1580" i="1"/>
  <c r="V1580" i="1"/>
  <c r="X1580" i="1" s="1"/>
  <c r="Y1579" i="1"/>
  <c r="W1579" i="1"/>
  <c r="V1579" i="1"/>
  <c r="X1579" i="1" s="1"/>
  <c r="Y1578" i="1"/>
  <c r="W1578" i="1"/>
  <c r="V1578" i="1"/>
  <c r="X1578" i="1" s="1"/>
  <c r="Y1577" i="1"/>
  <c r="W1577" i="1"/>
  <c r="V1577" i="1"/>
  <c r="X1577" i="1" s="1"/>
  <c r="Y1576" i="1"/>
  <c r="W1576" i="1"/>
  <c r="V1576" i="1"/>
  <c r="X1576" i="1" s="1"/>
  <c r="Y1575" i="1"/>
  <c r="W1575" i="1"/>
  <c r="V1575" i="1"/>
  <c r="X1575" i="1" s="1"/>
  <c r="Y1574" i="1"/>
  <c r="W1574" i="1"/>
  <c r="V1574" i="1"/>
  <c r="X1574" i="1" s="1"/>
  <c r="Y1573" i="1"/>
  <c r="W1573" i="1"/>
  <c r="V1573" i="1"/>
  <c r="X1573" i="1" s="1"/>
  <c r="Y1572" i="1"/>
  <c r="W1572" i="1"/>
  <c r="V1572" i="1"/>
  <c r="X1572" i="1" s="1"/>
  <c r="Y1571" i="1"/>
  <c r="W1571" i="1"/>
  <c r="V1571" i="1"/>
  <c r="X1571" i="1" s="1"/>
  <c r="Y1570" i="1"/>
  <c r="W1570" i="1"/>
  <c r="V1570" i="1"/>
  <c r="X1570" i="1" s="1"/>
  <c r="Y1569" i="1"/>
  <c r="X1569" i="1"/>
  <c r="W1569" i="1"/>
  <c r="V1569" i="1"/>
  <c r="Y1568" i="1"/>
  <c r="W1568" i="1"/>
  <c r="V1568" i="1"/>
  <c r="X1568" i="1" s="1"/>
  <c r="Y1567" i="1"/>
  <c r="W1567" i="1"/>
  <c r="V1567" i="1"/>
  <c r="X1567" i="1" s="1"/>
  <c r="Y1566" i="1"/>
  <c r="W1566" i="1"/>
  <c r="V1566" i="1"/>
  <c r="X1566" i="1" s="1"/>
  <c r="Y1565" i="1"/>
  <c r="W1565" i="1"/>
  <c r="V1565" i="1"/>
  <c r="X1565" i="1" s="1"/>
  <c r="Y1564" i="1"/>
  <c r="W1564" i="1"/>
  <c r="V1564" i="1"/>
  <c r="X1564" i="1" s="1"/>
  <c r="Y1563" i="1"/>
  <c r="W1563" i="1"/>
  <c r="V1563" i="1"/>
  <c r="X1563" i="1" s="1"/>
  <c r="Y1562" i="1"/>
  <c r="W1562" i="1"/>
  <c r="V1562" i="1"/>
  <c r="X1562" i="1" s="1"/>
  <c r="Y1561" i="1"/>
  <c r="W1561" i="1"/>
  <c r="V1561" i="1"/>
  <c r="X1561" i="1" s="1"/>
  <c r="Y1560" i="1"/>
  <c r="W1560" i="1"/>
  <c r="V1560" i="1"/>
  <c r="X1560" i="1" s="1"/>
  <c r="Y1559" i="1"/>
  <c r="W1559" i="1"/>
  <c r="V1559" i="1"/>
  <c r="X1559" i="1" s="1"/>
  <c r="Y1558" i="1"/>
  <c r="W1558" i="1"/>
  <c r="V1558" i="1"/>
  <c r="X1558" i="1" s="1"/>
  <c r="Y1557" i="1"/>
  <c r="W1557" i="1"/>
  <c r="V1557" i="1"/>
  <c r="X1557" i="1" s="1"/>
  <c r="Y1556" i="1"/>
  <c r="W1556" i="1"/>
  <c r="V1556" i="1"/>
  <c r="X1556" i="1" s="1"/>
  <c r="Y1555" i="1"/>
  <c r="W1555" i="1"/>
  <c r="V1555" i="1"/>
  <c r="X1555" i="1" s="1"/>
  <c r="Y1554" i="1"/>
  <c r="W1554" i="1"/>
  <c r="V1554" i="1"/>
  <c r="X1554" i="1" s="1"/>
  <c r="Y1553" i="1"/>
  <c r="X1553" i="1"/>
  <c r="W1553" i="1"/>
  <c r="V1553" i="1"/>
  <c r="Y1552" i="1"/>
  <c r="W1552" i="1"/>
  <c r="V1552" i="1"/>
  <c r="X1552" i="1" s="1"/>
  <c r="Y1551" i="1"/>
  <c r="W1551" i="1"/>
  <c r="V1551" i="1"/>
  <c r="X1551" i="1" s="1"/>
  <c r="Y1550" i="1"/>
  <c r="W1550" i="1"/>
  <c r="V1550" i="1"/>
  <c r="X1550" i="1" s="1"/>
  <c r="Y1549" i="1"/>
  <c r="W1549" i="1"/>
  <c r="V1549" i="1"/>
  <c r="X1549" i="1" s="1"/>
  <c r="Y1548" i="1"/>
  <c r="W1548" i="1"/>
  <c r="V1548" i="1"/>
  <c r="X1548" i="1" s="1"/>
  <c r="Y1547" i="1"/>
  <c r="W1547" i="1"/>
  <c r="V1547" i="1"/>
  <c r="X1547" i="1" s="1"/>
  <c r="Y1546" i="1"/>
  <c r="W1546" i="1"/>
  <c r="V1546" i="1"/>
  <c r="X1546" i="1" s="1"/>
  <c r="Y1545" i="1"/>
  <c r="W1545" i="1"/>
  <c r="V1545" i="1"/>
  <c r="X1545" i="1" s="1"/>
  <c r="Y1544" i="1"/>
  <c r="W1544" i="1"/>
  <c r="V1544" i="1"/>
  <c r="X1544" i="1" s="1"/>
  <c r="Y1543" i="1"/>
  <c r="W1543" i="1"/>
  <c r="V1543" i="1"/>
  <c r="X1543" i="1" s="1"/>
  <c r="Y1542" i="1"/>
  <c r="W1542" i="1"/>
  <c r="V1542" i="1"/>
  <c r="X1542" i="1" s="1"/>
  <c r="Y1541" i="1"/>
  <c r="W1541" i="1"/>
  <c r="V1541" i="1"/>
  <c r="X1541" i="1" s="1"/>
  <c r="Y1540" i="1"/>
  <c r="W1540" i="1"/>
  <c r="V1540" i="1"/>
  <c r="X1540" i="1" s="1"/>
  <c r="Y1539" i="1"/>
  <c r="W1539" i="1"/>
  <c r="V1539" i="1"/>
  <c r="X1539" i="1" s="1"/>
  <c r="Y1538" i="1"/>
  <c r="W1538" i="1"/>
  <c r="V1538" i="1"/>
  <c r="X1538" i="1" s="1"/>
  <c r="Y1537" i="1"/>
  <c r="W1537" i="1"/>
  <c r="V1537" i="1"/>
  <c r="X1537" i="1" s="1"/>
  <c r="Y1536" i="1"/>
  <c r="W1536" i="1"/>
  <c r="V1536" i="1"/>
  <c r="X1536" i="1" s="1"/>
  <c r="Y1535" i="1"/>
  <c r="W1535" i="1"/>
  <c r="V1535" i="1"/>
  <c r="X1535" i="1" s="1"/>
  <c r="Y1534" i="1"/>
  <c r="W1534" i="1"/>
  <c r="V1534" i="1"/>
  <c r="X1534" i="1" s="1"/>
  <c r="Y1533" i="1"/>
  <c r="X1533" i="1"/>
  <c r="W1533" i="1"/>
  <c r="V1533" i="1"/>
  <c r="Y1532" i="1"/>
  <c r="W1532" i="1"/>
  <c r="V1532" i="1"/>
  <c r="X1532" i="1" s="1"/>
  <c r="Y1531" i="1"/>
  <c r="W1531" i="1"/>
  <c r="V1531" i="1"/>
  <c r="X1531" i="1" s="1"/>
  <c r="Y1530" i="1"/>
  <c r="W1530" i="1"/>
  <c r="V1530" i="1"/>
  <c r="X1530" i="1" s="1"/>
  <c r="Y1529" i="1"/>
  <c r="W1529" i="1"/>
  <c r="V1529" i="1"/>
  <c r="X1529" i="1" s="1"/>
  <c r="Y1528" i="1"/>
  <c r="W1528" i="1"/>
  <c r="V1528" i="1"/>
  <c r="X1528" i="1" s="1"/>
  <c r="Y1527" i="1"/>
  <c r="W1527" i="1"/>
  <c r="V1527" i="1"/>
  <c r="X1527" i="1" s="1"/>
  <c r="Y1526" i="1"/>
  <c r="W1526" i="1"/>
  <c r="V1526" i="1"/>
  <c r="X1526" i="1" s="1"/>
  <c r="Y1525" i="1"/>
  <c r="W1525" i="1"/>
  <c r="V1525" i="1"/>
  <c r="X1525" i="1" s="1"/>
  <c r="Y1524" i="1"/>
  <c r="W1524" i="1"/>
  <c r="V1524" i="1"/>
  <c r="X1524" i="1" s="1"/>
  <c r="Y1523" i="1"/>
  <c r="W1523" i="1"/>
  <c r="V1523" i="1"/>
  <c r="X1523" i="1" s="1"/>
  <c r="Y1522" i="1"/>
  <c r="W1522" i="1"/>
  <c r="V1522" i="1"/>
  <c r="X1522" i="1" s="1"/>
  <c r="Y1521" i="1"/>
  <c r="W1521" i="1"/>
  <c r="V1521" i="1"/>
  <c r="X1521" i="1" s="1"/>
  <c r="Y1520" i="1"/>
  <c r="X1520" i="1"/>
  <c r="W1520" i="1"/>
  <c r="V1520" i="1"/>
  <c r="Y1519" i="1"/>
  <c r="W1519" i="1"/>
  <c r="V1519" i="1"/>
  <c r="X1519" i="1" s="1"/>
  <c r="Y1518" i="1"/>
  <c r="W1518" i="1"/>
  <c r="V1518" i="1"/>
  <c r="X1518" i="1" s="1"/>
  <c r="Y1517" i="1"/>
  <c r="W1517" i="1"/>
  <c r="V1517" i="1"/>
  <c r="X1517" i="1" s="1"/>
  <c r="Y1516" i="1"/>
  <c r="W1516" i="1"/>
  <c r="V1516" i="1"/>
  <c r="X1516" i="1" s="1"/>
  <c r="Y1515" i="1"/>
  <c r="W1515" i="1"/>
  <c r="V1515" i="1"/>
  <c r="X1515" i="1" s="1"/>
  <c r="Y1514" i="1"/>
  <c r="W1514" i="1"/>
  <c r="V1514" i="1"/>
  <c r="X1514" i="1" s="1"/>
  <c r="Y1513" i="1"/>
  <c r="W1513" i="1"/>
  <c r="V1513" i="1"/>
  <c r="X1513" i="1" s="1"/>
  <c r="Y1512" i="1"/>
  <c r="X1512" i="1"/>
  <c r="W1512" i="1"/>
  <c r="V1512" i="1"/>
  <c r="Y1511" i="1"/>
  <c r="X1511" i="1"/>
  <c r="W1511" i="1"/>
  <c r="V1511" i="1"/>
  <c r="Y1510" i="1"/>
  <c r="W1510" i="1"/>
  <c r="V1510" i="1"/>
  <c r="X1510" i="1" s="1"/>
  <c r="Y1509" i="1"/>
  <c r="X1509" i="1"/>
  <c r="W1509" i="1"/>
  <c r="V1509" i="1"/>
  <c r="Y1508" i="1"/>
  <c r="W1508" i="1"/>
  <c r="V1508" i="1"/>
  <c r="X1508" i="1" s="1"/>
  <c r="Y1507" i="1"/>
  <c r="W1507" i="1"/>
  <c r="V1507" i="1"/>
  <c r="X1507" i="1" s="1"/>
  <c r="Y1506" i="1"/>
  <c r="W1506" i="1"/>
  <c r="V1506" i="1"/>
  <c r="X1506" i="1" s="1"/>
  <c r="Y1505" i="1"/>
  <c r="W1505" i="1"/>
  <c r="V1505" i="1"/>
  <c r="X1505" i="1" s="1"/>
  <c r="Y1504" i="1"/>
  <c r="W1504" i="1"/>
  <c r="V1504" i="1"/>
  <c r="X1504" i="1" s="1"/>
  <c r="Y1503" i="1"/>
  <c r="W1503" i="1"/>
  <c r="V1503" i="1"/>
  <c r="X1503" i="1" s="1"/>
  <c r="Y1502" i="1"/>
  <c r="W1502" i="1"/>
  <c r="V1502" i="1"/>
  <c r="X1502" i="1" s="1"/>
  <c r="Y1501" i="1"/>
  <c r="W1501" i="1"/>
  <c r="V1501" i="1"/>
  <c r="X1501" i="1" s="1"/>
  <c r="Y1500" i="1"/>
  <c r="W1500" i="1"/>
  <c r="V1500" i="1"/>
  <c r="X1500" i="1" s="1"/>
  <c r="Y1499" i="1"/>
  <c r="W1499" i="1"/>
  <c r="V1499" i="1"/>
  <c r="X1499" i="1" s="1"/>
  <c r="Y1498" i="1"/>
  <c r="W1498" i="1"/>
  <c r="V1498" i="1"/>
  <c r="X1498" i="1" s="1"/>
  <c r="Y1497" i="1"/>
  <c r="W1497" i="1"/>
  <c r="V1497" i="1"/>
  <c r="X1497" i="1" s="1"/>
  <c r="Y1496" i="1"/>
  <c r="W1496" i="1"/>
  <c r="V1496" i="1"/>
  <c r="X1496" i="1" s="1"/>
  <c r="Y1495" i="1"/>
  <c r="W1495" i="1"/>
  <c r="V1495" i="1"/>
  <c r="X1495" i="1" s="1"/>
  <c r="Y1494" i="1"/>
  <c r="W1494" i="1"/>
  <c r="V1494" i="1"/>
  <c r="X1494" i="1" s="1"/>
  <c r="Y1493" i="1"/>
  <c r="W1493" i="1"/>
  <c r="V1493" i="1"/>
  <c r="X1493" i="1" s="1"/>
  <c r="Y1492" i="1"/>
  <c r="W1492" i="1"/>
  <c r="V1492" i="1"/>
  <c r="X1492" i="1" s="1"/>
  <c r="Y1491" i="1"/>
  <c r="W1491" i="1"/>
  <c r="V1491" i="1"/>
  <c r="X1491" i="1" s="1"/>
  <c r="Y1490" i="1"/>
  <c r="W1490" i="1"/>
  <c r="V1490" i="1"/>
  <c r="X1490" i="1" s="1"/>
  <c r="Y1489" i="1"/>
  <c r="W1489" i="1"/>
  <c r="V1489" i="1"/>
  <c r="X1489" i="1" s="1"/>
  <c r="Y1488" i="1"/>
  <c r="W1488" i="1"/>
  <c r="V1488" i="1"/>
  <c r="X1488" i="1" s="1"/>
  <c r="Y1487" i="1"/>
  <c r="W1487" i="1"/>
  <c r="V1487" i="1"/>
  <c r="X1487" i="1" s="1"/>
  <c r="Y1486" i="1"/>
  <c r="W1486" i="1"/>
  <c r="V1486" i="1"/>
  <c r="X1486" i="1" s="1"/>
  <c r="Y1485" i="1"/>
  <c r="W1485" i="1"/>
  <c r="V1485" i="1"/>
  <c r="X1485" i="1" s="1"/>
  <c r="Y1484" i="1"/>
  <c r="W1484" i="1"/>
  <c r="V1484" i="1"/>
  <c r="X1484" i="1" s="1"/>
  <c r="Y1483" i="1"/>
  <c r="W1483" i="1"/>
  <c r="V1483" i="1"/>
  <c r="X1483" i="1" s="1"/>
  <c r="Y1482" i="1"/>
  <c r="W1482" i="1"/>
  <c r="V1482" i="1"/>
  <c r="X1482" i="1" s="1"/>
  <c r="Y1481" i="1"/>
  <c r="W1481" i="1"/>
  <c r="V1481" i="1"/>
  <c r="X1481" i="1" s="1"/>
  <c r="Y1480" i="1"/>
  <c r="W1480" i="1"/>
  <c r="V1480" i="1"/>
  <c r="X1480" i="1" s="1"/>
  <c r="Y1479" i="1"/>
  <c r="W1479" i="1"/>
  <c r="V1479" i="1"/>
  <c r="X1479" i="1" s="1"/>
  <c r="Y1478" i="1"/>
  <c r="W1478" i="1"/>
  <c r="V1478" i="1"/>
  <c r="X1478" i="1" s="1"/>
  <c r="Y1477" i="1"/>
  <c r="W1477" i="1"/>
  <c r="V1477" i="1"/>
  <c r="X1477" i="1" s="1"/>
  <c r="Y1476" i="1"/>
  <c r="W1476" i="1"/>
  <c r="V1476" i="1"/>
  <c r="X1476" i="1" s="1"/>
  <c r="Y1475" i="1"/>
  <c r="W1475" i="1"/>
  <c r="V1475" i="1"/>
  <c r="X1475" i="1" s="1"/>
  <c r="Y1474" i="1"/>
  <c r="W1474" i="1"/>
  <c r="V1474" i="1"/>
  <c r="X1474" i="1" s="1"/>
  <c r="Y1473" i="1"/>
  <c r="W1473" i="1"/>
  <c r="V1473" i="1"/>
  <c r="X1473" i="1" s="1"/>
  <c r="Y1472" i="1"/>
  <c r="W1472" i="1"/>
  <c r="V1472" i="1"/>
  <c r="X1472" i="1" s="1"/>
  <c r="Y1471" i="1"/>
  <c r="W1471" i="1"/>
  <c r="V1471" i="1"/>
  <c r="X1471" i="1" s="1"/>
  <c r="Y1470" i="1"/>
  <c r="W1470" i="1"/>
  <c r="V1470" i="1"/>
  <c r="X1470" i="1" s="1"/>
  <c r="Y1469" i="1"/>
  <c r="W1469" i="1"/>
  <c r="V1469" i="1"/>
  <c r="X1469" i="1" s="1"/>
  <c r="Y1468" i="1"/>
  <c r="W1468" i="1"/>
  <c r="V1468" i="1"/>
  <c r="X1468" i="1" s="1"/>
  <c r="Y1467" i="1"/>
  <c r="W1467" i="1"/>
  <c r="V1467" i="1"/>
  <c r="X1467" i="1" s="1"/>
  <c r="Y1466" i="1"/>
  <c r="W1466" i="1"/>
  <c r="V1466" i="1"/>
  <c r="X1466" i="1" s="1"/>
  <c r="Y1465" i="1"/>
  <c r="W1465" i="1"/>
  <c r="V1465" i="1"/>
  <c r="X1465" i="1" s="1"/>
  <c r="Y1464" i="1"/>
  <c r="W1464" i="1"/>
  <c r="V1464" i="1"/>
  <c r="X1464" i="1" s="1"/>
  <c r="Y1463" i="1"/>
  <c r="W1463" i="1"/>
  <c r="V1463" i="1"/>
  <c r="X1463" i="1" s="1"/>
  <c r="Y1462" i="1"/>
  <c r="W1462" i="1"/>
  <c r="V1462" i="1"/>
  <c r="X1462" i="1" s="1"/>
  <c r="Y1461" i="1"/>
  <c r="W1461" i="1"/>
  <c r="V1461" i="1"/>
  <c r="X1461" i="1" s="1"/>
  <c r="Y1460" i="1"/>
  <c r="W1460" i="1"/>
  <c r="V1460" i="1"/>
  <c r="X1460" i="1" s="1"/>
  <c r="Y1459" i="1"/>
  <c r="W1459" i="1"/>
  <c r="V1459" i="1"/>
  <c r="X1459" i="1" s="1"/>
  <c r="Y1458" i="1"/>
  <c r="W1458" i="1"/>
  <c r="V1458" i="1"/>
  <c r="X1458" i="1" s="1"/>
  <c r="Y1457" i="1"/>
  <c r="W1457" i="1"/>
  <c r="V1457" i="1"/>
  <c r="X1457" i="1" s="1"/>
  <c r="Y1456" i="1"/>
  <c r="W1456" i="1"/>
  <c r="V1456" i="1"/>
  <c r="X1456" i="1" s="1"/>
  <c r="Y1455" i="1"/>
  <c r="W1455" i="1"/>
  <c r="V1455" i="1"/>
  <c r="X1455" i="1" s="1"/>
  <c r="Y1454" i="1"/>
  <c r="W1454" i="1"/>
  <c r="V1454" i="1"/>
  <c r="X1454" i="1" s="1"/>
  <c r="Y1453" i="1"/>
  <c r="W1453" i="1"/>
  <c r="V1453" i="1"/>
  <c r="X1453" i="1" s="1"/>
  <c r="Y1452" i="1"/>
  <c r="W1452" i="1"/>
  <c r="V1452" i="1"/>
  <c r="X1452" i="1" s="1"/>
  <c r="Y1451" i="1"/>
  <c r="W1451" i="1"/>
  <c r="V1451" i="1"/>
  <c r="X1451" i="1" s="1"/>
  <c r="Y1450" i="1"/>
  <c r="W1450" i="1"/>
  <c r="V1450" i="1"/>
  <c r="X1450" i="1" s="1"/>
  <c r="Y1449" i="1"/>
  <c r="W1449" i="1"/>
  <c r="V1449" i="1"/>
  <c r="X1449" i="1" s="1"/>
  <c r="Y1448" i="1"/>
  <c r="W1448" i="1"/>
  <c r="V1448" i="1"/>
  <c r="X1448" i="1" s="1"/>
  <c r="Y1447" i="1"/>
  <c r="W1447" i="1"/>
  <c r="V1447" i="1"/>
  <c r="X1447" i="1" s="1"/>
  <c r="Y1446" i="1"/>
  <c r="W1446" i="1"/>
  <c r="V1446" i="1"/>
  <c r="X1446" i="1" s="1"/>
  <c r="Y1445" i="1"/>
  <c r="W1445" i="1"/>
  <c r="V1445" i="1"/>
  <c r="X1445" i="1" s="1"/>
  <c r="Y1444" i="1"/>
  <c r="W1444" i="1"/>
  <c r="V1444" i="1"/>
  <c r="X1444" i="1" s="1"/>
  <c r="Y1443" i="1"/>
  <c r="W1443" i="1"/>
  <c r="V1443" i="1"/>
  <c r="X1443" i="1" s="1"/>
  <c r="Y1442" i="1"/>
  <c r="W1442" i="1"/>
  <c r="V1442" i="1"/>
  <c r="X1442" i="1" s="1"/>
  <c r="Y1441" i="1"/>
  <c r="W1441" i="1"/>
  <c r="V1441" i="1"/>
  <c r="X1441" i="1" s="1"/>
  <c r="Y1440" i="1"/>
  <c r="W1440" i="1"/>
  <c r="V1440" i="1"/>
  <c r="X1440" i="1" s="1"/>
  <c r="Y1439" i="1"/>
  <c r="W1439" i="1"/>
  <c r="V1439" i="1"/>
  <c r="X1439" i="1" s="1"/>
  <c r="Y1438" i="1"/>
  <c r="W1438" i="1"/>
  <c r="V1438" i="1"/>
  <c r="X1438" i="1" s="1"/>
  <c r="Y1437" i="1"/>
  <c r="W1437" i="1"/>
  <c r="V1437" i="1"/>
  <c r="X1437" i="1" s="1"/>
  <c r="Y1436" i="1"/>
  <c r="W1436" i="1"/>
  <c r="V1436" i="1"/>
  <c r="X1436" i="1" s="1"/>
  <c r="Y1435" i="1"/>
  <c r="W1435" i="1"/>
  <c r="V1435" i="1"/>
  <c r="X1435" i="1" s="1"/>
  <c r="Y1434" i="1"/>
  <c r="W1434" i="1"/>
  <c r="V1434" i="1"/>
  <c r="X1434" i="1" s="1"/>
  <c r="Y1433" i="1"/>
  <c r="W1433" i="1"/>
  <c r="V1433" i="1"/>
  <c r="X1433" i="1" s="1"/>
  <c r="Y1432" i="1"/>
  <c r="W1432" i="1"/>
  <c r="V1432" i="1"/>
  <c r="X1432" i="1" s="1"/>
  <c r="Y1431" i="1"/>
  <c r="W1431" i="1"/>
  <c r="V1431" i="1"/>
  <c r="X1431" i="1" s="1"/>
  <c r="Y1430" i="1"/>
  <c r="W1430" i="1"/>
  <c r="V1430" i="1"/>
  <c r="X1430" i="1" s="1"/>
  <c r="Y1429" i="1"/>
  <c r="W1429" i="1"/>
  <c r="V1429" i="1"/>
  <c r="X1429" i="1" s="1"/>
  <c r="Y1428" i="1"/>
  <c r="W1428" i="1"/>
  <c r="V1428" i="1"/>
  <c r="X1428" i="1" s="1"/>
  <c r="Y1427" i="1"/>
  <c r="W1427" i="1"/>
  <c r="V1427" i="1"/>
  <c r="X1427" i="1" s="1"/>
  <c r="Y1426" i="1"/>
  <c r="W1426" i="1"/>
  <c r="V1426" i="1"/>
  <c r="X1426" i="1" s="1"/>
  <c r="Y1425" i="1"/>
  <c r="W1425" i="1"/>
  <c r="V1425" i="1"/>
  <c r="X1425" i="1" s="1"/>
  <c r="Y1424" i="1"/>
  <c r="W1424" i="1"/>
  <c r="V1424" i="1"/>
  <c r="X1424" i="1" s="1"/>
  <c r="Y1423" i="1"/>
  <c r="W1423" i="1"/>
  <c r="V1423" i="1"/>
  <c r="X1423" i="1" s="1"/>
  <c r="Y1422" i="1"/>
  <c r="W1422" i="1"/>
  <c r="V1422" i="1"/>
  <c r="X1422" i="1" s="1"/>
  <c r="Y1421" i="1"/>
  <c r="X1421" i="1"/>
  <c r="W1421" i="1"/>
  <c r="V1421" i="1"/>
  <c r="Y1420" i="1"/>
  <c r="W1420" i="1"/>
  <c r="V1420" i="1"/>
  <c r="X1420" i="1" s="1"/>
  <c r="Y1419" i="1"/>
  <c r="W1419" i="1"/>
  <c r="V1419" i="1"/>
  <c r="X1419" i="1" s="1"/>
  <c r="Y1418" i="1"/>
  <c r="W1418" i="1"/>
  <c r="V1418" i="1"/>
  <c r="X1418" i="1" s="1"/>
  <c r="Y1417" i="1"/>
  <c r="W1417" i="1"/>
  <c r="V1417" i="1"/>
  <c r="X1417" i="1" s="1"/>
  <c r="Y1416" i="1"/>
  <c r="W1416" i="1"/>
  <c r="V1416" i="1"/>
  <c r="X1416" i="1" s="1"/>
  <c r="Y1415" i="1"/>
  <c r="W1415" i="1"/>
  <c r="V1415" i="1"/>
  <c r="X1415" i="1" s="1"/>
  <c r="Y1414" i="1"/>
  <c r="W1414" i="1"/>
  <c r="V1414" i="1"/>
  <c r="X1414" i="1" s="1"/>
  <c r="Y1413" i="1"/>
  <c r="W1413" i="1"/>
  <c r="V1413" i="1"/>
  <c r="X1413" i="1" s="1"/>
  <c r="Y1412" i="1"/>
  <c r="W1412" i="1"/>
  <c r="V1412" i="1"/>
  <c r="X1412" i="1" s="1"/>
  <c r="Y1411" i="1"/>
  <c r="W1411" i="1"/>
  <c r="V1411" i="1"/>
  <c r="X1411" i="1" s="1"/>
  <c r="Y1410" i="1"/>
  <c r="W1410" i="1"/>
  <c r="V1410" i="1"/>
  <c r="X1410" i="1" s="1"/>
  <c r="Y1409" i="1"/>
  <c r="W1409" i="1"/>
  <c r="V1409" i="1"/>
  <c r="X1409" i="1" s="1"/>
  <c r="Y1408" i="1"/>
  <c r="W1408" i="1"/>
  <c r="V1408" i="1"/>
  <c r="X1408" i="1" s="1"/>
  <c r="Y1407" i="1"/>
  <c r="W1407" i="1"/>
  <c r="V1407" i="1"/>
  <c r="X1407" i="1" s="1"/>
  <c r="Y1406" i="1"/>
  <c r="W1406" i="1"/>
  <c r="V1406" i="1"/>
  <c r="X1406" i="1" s="1"/>
  <c r="Y1405" i="1"/>
  <c r="W1405" i="1"/>
  <c r="V1405" i="1"/>
  <c r="X1405" i="1" s="1"/>
  <c r="Y1404" i="1"/>
  <c r="W1404" i="1"/>
  <c r="V1404" i="1"/>
  <c r="X1404" i="1" s="1"/>
  <c r="Y1403" i="1"/>
  <c r="W1403" i="1"/>
  <c r="V1403" i="1"/>
  <c r="X1403" i="1" s="1"/>
  <c r="Y1402" i="1"/>
  <c r="W1402" i="1"/>
  <c r="V1402" i="1"/>
  <c r="X1402" i="1" s="1"/>
  <c r="Y1401" i="1"/>
  <c r="W1401" i="1"/>
  <c r="V1401" i="1"/>
  <c r="X1401" i="1" s="1"/>
  <c r="Y1400" i="1"/>
  <c r="W1400" i="1"/>
  <c r="V1400" i="1"/>
  <c r="X1400" i="1" s="1"/>
  <c r="Y1399" i="1"/>
  <c r="X1399" i="1"/>
  <c r="W1399" i="1"/>
  <c r="V1399" i="1"/>
  <c r="Y1398" i="1"/>
  <c r="W1398" i="1"/>
  <c r="V1398" i="1"/>
  <c r="X1398" i="1" s="1"/>
  <c r="Y1397" i="1"/>
  <c r="W1397" i="1"/>
  <c r="V1397" i="1"/>
  <c r="X1397" i="1" s="1"/>
  <c r="Y1396" i="1"/>
  <c r="W1396" i="1"/>
  <c r="V1396" i="1"/>
  <c r="X1396" i="1" s="1"/>
  <c r="Y1395" i="1"/>
  <c r="W1395" i="1"/>
  <c r="V1395" i="1"/>
  <c r="X1395" i="1" s="1"/>
  <c r="Y1394" i="1"/>
  <c r="W1394" i="1"/>
  <c r="V1394" i="1"/>
  <c r="X1394" i="1" s="1"/>
  <c r="Y1393" i="1"/>
  <c r="W1393" i="1"/>
  <c r="V1393" i="1"/>
  <c r="X1393" i="1" s="1"/>
  <c r="Y1392" i="1"/>
  <c r="W1392" i="1"/>
  <c r="V1392" i="1"/>
  <c r="X1392" i="1" s="1"/>
  <c r="Y1391" i="1"/>
  <c r="W1391" i="1"/>
  <c r="V1391" i="1"/>
  <c r="X1391" i="1" s="1"/>
  <c r="Y1390" i="1"/>
  <c r="W1390" i="1"/>
  <c r="V1390" i="1"/>
  <c r="X1390" i="1" s="1"/>
  <c r="Y1389" i="1"/>
  <c r="W1389" i="1"/>
  <c r="V1389" i="1"/>
  <c r="X1389" i="1" s="1"/>
  <c r="Y1388" i="1"/>
  <c r="W1388" i="1"/>
  <c r="V1388" i="1"/>
  <c r="X1388" i="1" s="1"/>
  <c r="Y1387" i="1"/>
  <c r="W1387" i="1"/>
  <c r="V1387" i="1"/>
  <c r="X1387" i="1" s="1"/>
  <c r="Y1386" i="1"/>
  <c r="W1386" i="1"/>
  <c r="V1386" i="1"/>
  <c r="X1386" i="1" s="1"/>
  <c r="Y1385" i="1"/>
  <c r="W1385" i="1"/>
  <c r="V1385" i="1"/>
  <c r="X1385" i="1" s="1"/>
  <c r="Y1384" i="1"/>
  <c r="W1384" i="1"/>
  <c r="V1384" i="1"/>
  <c r="X1384" i="1" s="1"/>
  <c r="Y1383" i="1"/>
  <c r="W1383" i="1"/>
  <c r="V1383" i="1"/>
  <c r="X1383" i="1" s="1"/>
  <c r="Y1382" i="1"/>
  <c r="W1382" i="1"/>
  <c r="V1382" i="1"/>
  <c r="X1382" i="1" s="1"/>
  <c r="Y1381" i="1"/>
  <c r="W1381" i="1"/>
  <c r="V1381" i="1"/>
  <c r="X1381" i="1" s="1"/>
  <c r="Y1380" i="1"/>
  <c r="W1380" i="1"/>
  <c r="V1380" i="1"/>
  <c r="X1380" i="1" s="1"/>
  <c r="Y1379" i="1"/>
  <c r="W1379" i="1"/>
  <c r="V1379" i="1"/>
  <c r="X1379" i="1" s="1"/>
  <c r="Y1378" i="1"/>
  <c r="W1378" i="1"/>
  <c r="V1378" i="1"/>
  <c r="X1378" i="1" s="1"/>
  <c r="Y1377" i="1"/>
  <c r="W1377" i="1"/>
  <c r="V1377" i="1"/>
  <c r="X1377" i="1" s="1"/>
  <c r="Y1376" i="1"/>
  <c r="X1376" i="1"/>
  <c r="W1376" i="1"/>
  <c r="V1376" i="1"/>
  <c r="Y1375" i="1"/>
  <c r="W1375" i="1"/>
  <c r="V1375" i="1"/>
  <c r="X1375" i="1" s="1"/>
  <c r="Y1374" i="1"/>
  <c r="W1374" i="1"/>
  <c r="V1374" i="1"/>
  <c r="X1374" i="1" s="1"/>
  <c r="Y1373" i="1"/>
  <c r="W1373" i="1"/>
  <c r="V1373" i="1"/>
  <c r="X1373" i="1" s="1"/>
  <c r="Y1372" i="1"/>
  <c r="W1372" i="1"/>
  <c r="V1372" i="1"/>
  <c r="X1372" i="1" s="1"/>
  <c r="Y1371" i="1"/>
  <c r="W1371" i="1"/>
  <c r="V1371" i="1"/>
  <c r="X1371" i="1" s="1"/>
  <c r="Y1370" i="1"/>
  <c r="W1370" i="1"/>
  <c r="V1370" i="1"/>
  <c r="X1370" i="1" s="1"/>
  <c r="Y1369" i="1"/>
  <c r="W1369" i="1"/>
  <c r="V1369" i="1"/>
  <c r="X1369" i="1" s="1"/>
  <c r="Y1368" i="1"/>
  <c r="W1368" i="1"/>
  <c r="V1368" i="1"/>
  <c r="X1368" i="1" s="1"/>
  <c r="Y1367" i="1"/>
  <c r="W1367" i="1"/>
  <c r="V1367" i="1"/>
  <c r="X1367" i="1" s="1"/>
  <c r="Y1366" i="1"/>
  <c r="W1366" i="1"/>
  <c r="V1366" i="1"/>
  <c r="X1366" i="1" s="1"/>
  <c r="Y1365" i="1"/>
  <c r="W1365" i="1"/>
  <c r="V1365" i="1"/>
  <c r="X1365" i="1" s="1"/>
  <c r="Y1364" i="1"/>
  <c r="W1364" i="1"/>
  <c r="V1364" i="1"/>
  <c r="X1364" i="1" s="1"/>
  <c r="Y1363" i="1"/>
  <c r="W1363" i="1"/>
  <c r="V1363" i="1"/>
  <c r="X1363" i="1" s="1"/>
  <c r="Y1362" i="1"/>
  <c r="W1362" i="1"/>
  <c r="V1362" i="1"/>
  <c r="X1362" i="1" s="1"/>
  <c r="Y1361" i="1"/>
  <c r="W1361" i="1"/>
  <c r="V1361" i="1"/>
  <c r="X1361" i="1" s="1"/>
  <c r="Y1360" i="1"/>
  <c r="X1360" i="1"/>
  <c r="W1360" i="1"/>
  <c r="V1360" i="1"/>
  <c r="Y1359" i="1"/>
  <c r="W1359" i="1"/>
  <c r="V1359" i="1"/>
  <c r="X1359" i="1" s="1"/>
  <c r="Y1358" i="1"/>
  <c r="W1358" i="1"/>
  <c r="V1358" i="1"/>
  <c r="X1358" i="1" s="1"/>
  <c r="Y1357" i="1"/>
  <c r="W1357" i="1"/>
  <c r="V1357" i="1"/>
  <c r="X1357" i="1" s="1"/>
  <c r="Y1356" i="1"/>
  <c r="W1356" i="1"/>
  <c r="V1356" i="1"/>
  <c r="X1356" i="1" s="1"/>
  <c r="Y1355" i="1"/>
  <c r="W1355" i="1"/>
  <c r="V1355" i="1"/>
  <c r="X1355" i="1" s="1"/>
  <c r="Y1354" i="1"/>
  <c r="W1354" i="1"/>
  <c r="V1354" i="1"/>
  <c r="X1354" i="1" s="1"/>
  <c r="Y1353" i="1"/>
  <c r="W1353" i="1"/>
  <c r="V1353" i="1"/>
  <c r="X1353" i="1" s="1"/>
  <c r="Y1352" i="1"/>
  <c r="W1352" i="1"/>
  <c r="V1352" i="1"/>
  <c r="X1352" i="1" s="1"/>
  <c r="Y1351" i="1"/>
  <c r="W1351" i="1"/>
  <c r="V1351" i="1"/>
  <c r="X1351" i="1" s="1"/>
  <c r="Y1350" i="1"/>
  <c r="W1350" i="1"/>
  <c r="V1350" i="1"/>
  <c r="X1350" i="1" s="1"/>
  <c r="Y1349" i="1"/>
  <c r="W1349" i="1"/>
  <c r="V1349" i="1"/>
  <c r="X1349" i="1" s="1"/>
  <c r="Y1348" i="1"/>
  <c r="W1348" i="1"/>
  <c r="V1348" i="1"/>
  <c r="X1348" i="1" s="1"/>
  <c r="Y1347" i="1"/>
  <c r="W1347" i="1"/>
  <c r="V1347" i="1"/>
  <c r="X1347" i="1" s="1"/>
  <c r="Y1346" i="1"/>
  <c r="W1346" i="1"/>
  <c r="V1346" i="1"/>
  <c r="X1346" i="1" s="1"/>
  <c r="Y1345" i="1"/>
  <c r="W1345" i="1"/>
  <c r="V1345" i="1"/>
  <c r="X1345" i="1" s="1"/>
  <c r="Y1344" i="1"/>
  <c r="W1344" i="1"/>
  <c r="V1344" i="1"/>
  <c r="X1344" i="1" s="1"/>
  <c r="Y1343" i="1"/>
  <c r="W1343" i="1"/>
  <c r="V1343" i="1"/>
  <c r="X1343" i="1" s="1"/>
  <c r="Y1342" i="1"/>
  <c r="W1342" i="1"/>
  <c r="V1342" i="1"/>
  <c r="X1342" i="1" s="1"/>
  <c r="Y1341" i="1"/>
  <c r="W1341" i="1"/>
  <c r="V1341" i="1"/>
  <c r="X1341" i="1" s="1"/>
  <c r="Y1340" i="1"/>
  <c r="X1340" i="1"/>
  <c r="W1340" i="1"/>
  <c r="V1340" i="1"/>
  <c r="Y1339" i="1"/>
  <c r="W1339" i="1"/>
  <c r="V1339" i="1"/>
  <c r="X1339" i="1" s="1"/>
  <c r="Y1338" i="1"/>
  <c r="W1338" i="1"/>
  <c r="V1338" i="1"/>
  <c r="X1338" i="1" s="1"/>
  <c r="Y1337" i="1"/>
  <c r="W1337" i="1"/>
  <c r="V1337" i="1"/>
  <c r="X1337" i="1" s="1"/>
  <c r="Y1336" i="1"/>
  <c r="W1336" i="1"/>
  <c r="V1336" i="1"/>
  <c r="X1336" i="1" s="1"/>
  <c r="Y1335" i="1"/>
  <c r="W1335" i="1"/>
  <c r="V1335" i="1"/>
  <c r="X1335" i="1" s="1"/>
  <c r="Y1334" i="1"/>
  <c r="W1334" i="1"/>
  <c r="V1334" i="1"/>
  <c r="X1334" i="1" s="1"/>
  <c r="Y1333" i="1"/>
  <c r="W1333" i="1"/>
  <c r="V1333" i="1"/>
  <c r="X1333" i="1" s="1"/>
  <c r="Y1332" i="1"/>
  <c r="W1332" i="1"/>
  <c r="V1332" i="1"/>
  <c r="X1332" i="1" s="1"/>
  <c r="Y1331" i="1"/>
  <c r="W1331" i="1"/>
  <c r="V1331" i="1"/>
  <c r="X1331" i="1" s="1"/>
  <c r="Y1330" i="1"/>
  <c r="W1330" i="1"/>
  <c r="V1330" i="1"/>
  <c r="X1330" i="1" s="1"/>
  <c r="Y1329" i="1"/>
  <c r="W1329" i="1"/>
  <c r="V1329" i="1"/>
  <c r="X1329" i="1" s="1"/>
  <c r="Y1328" i="1"/>
  <c r="W1328" i="1"/>
  <c r="V1328" i="1"/>
  <c r="X1328" i="1" s="1"/>
  <c r="Y1327" i="1"/>
  <c r="W1327" i="1"/>
  <c r="V1327" i="1"/>
  <c r="X1327" i="1" s="1"/>
  <c r="Y1326" i="1"/>
  <c r="W1326" i="1"/>
  <c r="V1326" i="1"/>
  <c r="X1326" i="1" s="1"/>
  <c r="Y1325" i="1"/>
  <c r="W1325" i="1"/>
  <c r="V1325" i="1"/>
  <c r="X1325" i="1" s="1"/>
  <c r="Y1324" i="1"/>
  <c r="W1324" i="1"/>
  <c r="V1324" i="1"/>
  <c r="X1324" i="1" s="1"/>
  <c r="Y1323" i="1"/>
  <c r="W1323" i="1"/>
  <c r="V1323" i="1"/>
  <c r="X1323" i="1" s="1"/>
  <c r="Y1322" i="1"/>
  <c r="W1322" i="1"/>
  <c r="V1322" i="1"/>
  <c r="X1322" i="1" s="1"/>
  <c r="Y1321" i="1"/>
  <c r="W1321" i="1"/>
  <c r="V1321" i="1"/>
  <c r="X1321" i="1" s="1"/>
  <c r="Y1320" i="1"/>
  <c r="W1320" i="1"/>
  <c r="V1320" i="1"/>
  <c r="X1320" i="1" s="1"/>
  <c r="Y1319" i="1"/>
  <c r="W1319" i="1"/>
  <c r="V1319" i="1"/>
  <c r="X1319" i="1" s="1"/>
  <c r="Y1318" i="1"/>
  <c r="W1318" i="1"/>
  <c r="V1318" i="1"/>
  <c r="X1318" i="1" s="1"/>
  <c r="Y1317" i="1"/>
  <c r="W1317" i="1"/>
  <c r="V1317" i="1"/>
  <c r="X1317" i="1" s="1"/>
  <c r="Y1316" i="1"/>
  <c r="X1316" i="1"/>
  <c r="W1316" i="1"/>
  <c r="V1316" i="1"/>
  <c r="Y1315" i="1"/>
  <c r="W1315" i="1"/>
  <c r="V1315" i="1"/>
  <c r="X1315" i="1" s="1"/>
  <c r="Y1314" i="1"/>
  <c r="W1314" i="1"/>
  <c r="V1314" i="1"/>
  <c r="X1314" i="1" s="1"/>
  <c r="Y1313" i="1"/>
  <c r="W1313" i="1"/>
  <c r="V1313" i="1"/>
  <c r="X1313" i="1" s="1"/>
  <c r="Y1312" i="1"/>
  <c r="W1312" i="1"/>
  <c r="V1312" i="1"/>
  <c r="X1312" i="1" s="1"/>
  <c r="Y1311" i="1"/>
  <c r="W1311" i="1"/>
  <c r="V1311" i="1"/>
  <c r="X1311" i="1" s="1"/>
  <c r="Y1310" i="1"/>
  <c r="W1310" i="1"/>
  <c r="V1310" i="1"/>
  <c r="X1310" i="1" s="1"/>
  <c r="Y1309" i="1"/>
  <c r="W1309" i="1"/>
  <c r="V1309" i="1"/>
  <c r="X1309" i="1" s="1"/>
  <c r="Y1308" i="1"/>
  <c r="W1308" i="1"/>
  <c r="V1308" i="1"/>
  <c r="X1308" i="1" s="1"/>
  <c r="Y1307" i="1"/>
  <c r="W1307" i="1"/>
  <c r="V1307" i="1"/>
  <c r="X1307" i="1" s="1"/>
  <c r="Y1306" i="1"/>
  <c r="W1306" i="1"/>
  <c r="V1306" i="1"/>
  <c r="X1306" i="1" s="1"/>
  <c r="Y1305" i="1"/>
  <c r="W1305" i="1"/>
  <c r="V1305" i="1"/>
  <c r="X1305" i="1" s="1"/>
  <c r="Y1304" i="1"/>
  <c r="W1304" i="1"/>
  <c r="V1304" i="1"/>
  <c r="X1304" i="1" s="1"/>
  <c r="Y1303" i="1"/>
  <c r="W1303" i="1"/>
  <c r="V1303" i="1"/>
  <c r="X1303" i="1" s="1"/>
  <c r="Y1302" i="1"/>
  <c r="W1302" i="1"/>
  <c r="V1302" i="1"/>
  <c r="X1302" i="1" s="1"/>
  <c r="Y1301" i="1"/>
  <c r="W1301" i="1"/>
  <c r="V1301" i="1"/>
  <c r="X1301" i="1" s="1"/>
  <c r="Y1300" i="1"/>
  <c r="W1300" i="1"/>
  <c r="V1300" i="1"/>
  <c r="X1300" i="1" s="1"/>
  <c r="Y1299" i="1"/>
  <c r="W1299" i="1"/>
  <c r="V1299" i="1"/>
  <c r="X1299" i="1" s="1"/>
  <c r="Y1298" i="1"/>
  <c r="W1298" i="1"/>
  <c r="V1298" i="1"/>
  <c r="X1298" i="1" s="1"/>
  <c r="Y1297" i="1"/>
  <c r="W1297" i="1"/>
  <c r="V1297" i="1"/>
  <c r="X1297" i="1" s="1"/>
  <c r="Y1296" i="1"/>
  <c r="W1296" i="1"/>
  <c r="V1296" i="1"/>
  <c r="X1296" i="1" s="1"/>
  <c r="Y1295" i="1"/>
  <c r="W1295" i="1"/>
  <c r="V1295" i="1"/>
  <c r="X1295" i="1" s="1"/>
  <c r="Y1294" i="1"/>
  <c r="W1294" i="1"/>
  <c r="V1294" i="1"/>
  <c r="X1294" i="1" s="1"/>
  <c r="Y1293" i="1"/>
  <c r="W1293" i="1"/>
  <c r="V1293" i="1"/>
  <c r="X1293" i="1" s="1"/>
  <c r="Y1292" i="1"/>
  <c r="W1292" i="1"/>
  <c r="V1292" i="1"/>
  <c r="X1292" i="1" s="1"/>
  <c r="Y1291" i="1"/>
  <c r="W1291" i="1"/>
  <c r="V1291" i="1"/>
  <c r="X1291" i="1" s="1"/>
  <c r="Y1290" i="1"/>
  <c r="W1290" i="1"/>
  <c r="V1290" i="1"/>
  <c r="X1290" i="1" s="1"/>
  <c r="Y1289" i="1"/>
  <c r="W1289" i="1"/>
  <c r="V1289" i="1"/>
  <c r="X1289" i="1" s="1"/>
  <c r="Y1288" i="1"/>
  <c r="W1288" i="1"/>
  <c r="V1288" i="1"/>
  <c r="X1288" i="1" s="1"/>
  <c r="Y1287" i="1"/>
  <c r="W1287" i="1"/>
  <c r="V1287" i="1"/>
  <c r="X1287" i="1" s="1"/>
  <c r="Y1286" i="1"/>
  <c r="W1286" i="1"/>
  <c r="V1286" i="1"/>
  <c r="X1286" i="1" s="1"/>
  <c r="Y1285" i="1"/>
  <c r="W1285" i="1"/>
  <c r="V1285" i="1"/>
  <c r="X1285" i="1" s="1"/>
  <c r="Y1284" i="1"/>
  <c r="W1284" i="1"/>
  <c r="V1284" i="1"/>
  <c r="X1284" i="1" s="1"/>
  <c r="Y1283" i="1"/>
  <c r="W1283" i="1"/>
  <c r="V1283" i="1"/>
  <c r="X1283" i="1" s="1"/>
  <c r="Y1282" i="1"/>
  <c r="W1282" i="1"/>
  <c r="V1282" i="1"/>
  <c r="X1282" i="1" s="1"/>
  <c r="Y1281" i="1"/>
  <c r="W1281" i="1"/>
  <c r="V1281" i="1"/>
  <c r="X1281" i="1" s="1"/>
  <c r="Y1280" i="1"/>
  <c r="W1280" i="1"/>
  <c r="V1280" i="1"/>
  <c r="X1280" i="1" s="1"/>
  <c r="Y1279" i="1"/>
  <c r="W1279" i="1"/>
  <c r="V1279" i="1"/>
  <c r="X1279" i="1" s="1"/>
  <c r="Y1278" i="1"/>
  <c r="W1278" i="1"/>
  <c r="V1278" i="1"/>
  <c r="X1278" i="1" s="1"/>
  <c r="Y1277" i="1"/>
  <c r="W1277" i="1"/>
  <c r="V1277" i="1"/>
  <c r="X1277" i="1" s="1"/>
  <c r="Y1276" i="1"/>
  <c r="W1276" i="1"/>
  <c r="V1276" i="1"/>
  <c r="X1276" i="1" s="1"/>
  <c r="Y1275" i="1"/>
  <c r="W1275" i="1"/>
  <c r="V1275" i="1"/>
  <c r="X1275" i="1" s="1"/>
  <c r="Y1274" i="1"/>
  <c r="W1274" i="1"/>
  <c r="V1274" i="1"/>
  <c r="X1274" i="1" s="1"/>
  <c r="Y1273" i="1"/>
  <c r="W1273" i="1"/>
  <c r="V1273" i="1"/>
  <c r="X1273" i="1" s="1"/>
  <c r="Y1272" i="1"/>
  <c r="W1272" i="1"/>
  <c r="V1272" i="1"/>
  <c r="X1272" i="1" s="1"/>
  <c r="Y1271" i="1"/>
  <c r="W1271" i="1"/>
  <c r="V1271" i="1"/>
  <c r="X1271" i="1" s="1"/>
  <c r="Y1270" i="1"/>
  <c r="W1270" i="1"/>
  <c r="V1270" i="1"/>
  <c r="X1270" i="1" s="1"/>
  <c r="Y1269" i="1"/>
  <c r="W1269" i="1"/>
  <c r="V1269" i="1"/>
  <c r="X1269" i="1" s="1"/>
  <c r="Y1268" i="1"/>
  <c r="W1268" i="1"/>
  <c r="V1268" i="1"/>
  <c r="X1268" i="1" s="1"/>
  <c r="Y1267" i="1"/>
  <c r="W1267" i="1"/>
  <c r="V1267" i="1"/>
  <c r="X1267" i="1" s="1"/>
  <c r="Y1266" i="1"/>
  <c r="W1266" i="1"/>
  <c r="V1266" i="1"/>
  <c r="X1266" i="1" s="1"/>
  <c r="Y1265" i="1"/>
  <c r="W1265" i="1"/>
  <c r="V1265" i="1"/>
  <c r="X1265" i="1" s="1"/>
  <c r="Y1264" i="1"/>
  <c r="W1264" i="1"/>
  <c r="V1264" i="1"/>
  <c r="X1264" i="1" s="1"/>
  <c r="Y1263" i="1"/>
  <c r="W1263" i="1"/>
  <c r="V1263" i="1"/>
  <c r="X1263" i="1" s="1"/>
  <c r="Y1262" i="1"/>
  <c r="W1262" i="1"/>
  <c r="V1262" i="1"/>
  <c r="X1262" i="1" s="1"/>
  <c r="Y1261" i="1"/>
  <c r="W1261" i="1"/>
  <c r="V1261" i="1"/>
  <c r="X1261" i="1" s="1"/>
  <c r="Y1260" i="1"/>
  <c r="W1260" i="1"/>
  <c r="V1260" i="1"/>
  <c r="X1260" i="1" s="1"/>
  <c r="Y1259" i="1"/>
  <c r="W1259" i="1"/>
  <c r="V1259" i="1"/>
  <c r="X1259" i="1" s="1"/>
  <c r="Y1258" i="1"/>
  <c r="W1258" i="1"/>
  <c r="V1258" i="1"/>
  <c r="X1258" i="1" s="1"/>
  <c r="Y1257" i="1"/>
  <c r="W1257" i="1"/>
  <c r="V1257" i="1"/>
  <c r="X1257" i="1" s="1"/>
  <c r="Y1256" i="1"/>
  <c r="W1256" i="1"/>
  <c r="V1256" i="1"/>
  <c r="X1256" i="1" s="1"/>
  <c r="Y1255" i="1"/>
  <c r="W1255" i="1"/>
  <c r="V1255" i="1"/>
  <c r="X1255" i="1" s="1"/>
  <c r="Y1254" i="1"/>
  <c r="W1254" i="1"/>
  <c r="V1254" i="1"/>
  <c r="X1254" i="1" s="1"/>
  <c r="Y1253" i="1"/>
  <c r="W1253" i="1"/>
  <c r="V1253" i="1"/>
  <c r="X1253" i="1" s="1"/>
  <c r="Y1252" i="1"/>
  <c r="W1252" i="1"/>
  <c r="V1252" i="1"/>
  <c r="X1252" i="1" s="1"/>
  <c r="Y1251" i="1"/>
  <c r="W1251" i="1"/>
  <c r="V1251" i="1"/>
  <c r="X1251" i="1" s="1"/>
  <c r="Y1250" i="1"/>
  <c r="W1250" i="1"/>
  <c r="V1250" i="1"/>
  <c r="X1250" i="1" s="1"/>
  <c r="Y1249" i="1"/>
  <c r="W1249" i="1"/>
  <c r="V1249" i="1"/>
  <c r="X1249" i="1" s="1"/>
  <c r="Y1248" i="1"/>
  <c r="W1248" i="1"/>
  <c r="V1248" i="1"/>
  <c r="X1248" i="1" s="1"/>
  <c r="Y1247" i="1"/>
  <c r="W1247" i="1"/>
  <c r="V1247" i="1"/>
  <c r="X1247" i="1" s="1"/>
  <c r="Y1246" i="1"/>
  <c r="W1246" i="1"/>
  <c r="V1246" i="1"/>
  <c r="X1246" i="1" s="1"/>
  <c r="Y1245" i="1"/>
  <c r="W1245" i="1"/>
  <c r="V1245" i="1"/>
  <c r="X1245" i="1" s="1"/>
  <c r="Y1244" i="1"/>
  <c r="W1244" i="1"/>
  <c r="V1244" i="1"/>
  <c r="X1244" i="1" s="1"/>
  <c r="Y1243" i="1"/>
  <c r="W1243" i="1"/>
  <c r="V1243" i="1"/>
  <c r="X1243" i="1" s="1"/>
  <c r="Y1242" i="1"/>
  <c r="W1242" i="1"/>
  <c r="V1242" i="1"/>
  <c r="X1242" i="1" s="1"/>
  <c r="Y1241" i="1"/>
  <c r="W1241" i="1"/>
  <c r="V1241" i="1"/>
  <c r="X1241" i="1" s="1"/>
  <c r="Y1240" i="1"/>
  <c r="W1240" i="1"/>
  <c r="V1240" i="1"/>
  <c r="X1240" i="1" s="1"/>
  <c r="Y1239" i="1"/>
  <c r="W1239" i="1"/>
  <c r="V1239" i="1"/>
  <c r="X1239" i="1" s="1"/>
  <c r="Y1238" i="1"/>
  <c r="W1238" i="1"/>
  <c r="V1238" i="1"/>
  <c r="X1238" i="1" s="1"/>
  <c r="Y1237" i="1"/>
  <c r="W1237" i="1"/>
  <c r="V1237" i="1"/>
  <c r="X1237" i="1" s="1"/>
  <c r="Y1236" i="1"/>
  <c r="W1236" i="1"/>
  <c r="V1236" i="1"/>
  <c r="X1236" i="1" s="1"/>
  <c r="Y1235" i="1"/>
  <c r="W1235" i="1"/>
  <c r="V1235" i="1"/>
  <c r="X1235" i="1" s="1"/>
  <c r="Y1234" i="1"/>
  <c r="W1234" i="1"/>
  <c r="V1234" i="1"/>
  <c r="X1234" i="1" s="1"/>
  <c r="Y1233" i="1"/>
  <c r="W1233" i="1"/>
  <c r="V1233" i="1"/>
  <c r="X1233" i="1" s="1"/>
  <c r="Y1232" i="1"/>
  <c r="W1232" i="1"/>
  <c r="V1232" i="1"/>
  <c r="X1232" i="1" s="1"/>
  <c r="Y1231" i="1"/>
  <c r="W1231" i="1"/>
  <c r="V1231" i="1"/>
  <c r="X1231" i="1" s="1"/>
  <c r="Y1230" i="1"/>
  <c r="W1230" i="1"/>
  <c r="V1230" i="1"/>
  <c r="X1230" i="1" s="1"/>
  <c r="Y1229" i="1"/>
  <c r="W1229" i="1"/>
  <c r="V1229" i="1"/>
  <c r="X1229" i="1" s="1"/>
  <c r="Y1228" i="1"/>
  <c r="W1228" i="1"/>
  <c r="V1228" i="1"/>
  <c r="X1228" i="1" s="1"/>
  <c r="Y1227" i="1"/>
  <c r="W1227" i="1"/>
  <c r="V1227" i="1"/>
  <c r="X1227" i="1" s="1"/>
  <c r="Y1226" i="1"/>
  <c r="W1226" i="1"/>
  <c r="V1226" i="1"/>
  <c r="X1226" i="1" s="1"/>
  <c r="Y1225" i="1"/>
  <c r="W1225" i="1"/>
  <c r="V1225" i="1"/>
  <c r="X1225" i="1" s="1"/>
  <c r="Y1224" i="1"/>
  <c r="W1224" i="1"/>
  <c r="V1224" i="1"/>
  <c r="X1224" i="1" s="1"/>
  <c r="Y1223" i="1"/>
  <c r="W1223" i="1"/>
  <c r="V1223" i="1"/>
  <c r="X1223" i="1" s="1"/>
  <c r="Y1222" i="1"/>
  <c r="W1222" i="1"/>
  <c r="V1222" i="1"/>
  <c r="X1222" i="1" s="1"/>
  <c r="Y1221" i="1"/>
  <c r="W1221" i="1"/>
  <c r="V1221" i="1"/>
  <c r="X1221" i="1" s="1"/>
  <c r="Y1220" i="1"/>
  <c r="W1220" i="1"/>
  <c r="V1220" i="1"/>
  <c r="X1220" i="1" s="1"/>
  <c r="Y1219" i="1"/>
  <c r="W1219" i="1"/>
  <c r="V1219" i="1"/>
  <c r="X1219" i="1" s="1"/>
  <c r="Y1218" i="1"/>
  <c r="W1218" i="1"/>
  <c r="V1218" i="1"/>
  <c r="X1218" i="1" s="1"/>
  <c r="Y1217" i="1"/>
  <c r="W1217" i="1"/>
  <c r="V1217" i="1"/>
  <c r="X1217" i="1" s="1"/>
  <c r="Y1216" i="1"/>
  <c r="W1216" i="1"/>
  <c r="V1216" i="1"/>
  <c r="X1216" i="1" s="1"/>
  <c r="Y1215" i="1"/>
  <c r="W1215" i="1"/>
  <c r="V1215" i="1"/>
  <c r="X1215" i="1" s="1"/>
  <c r="Y1214" i="1"/>
  <c r="W1214" i="1"/>
  <c r="V1214" i="1"/>
  <c r="X1214" i="1" s="1"/>
  <c r="Y1213" i="1"/>
  <c r="W1213" i="1"/>
  <c r="V1213" i="1"/>
  <c r="X1213" i="1" s="1"/>
  <c r="Y1212" i="1"/>
  <c r="W1212" i="1"/>
  <c r="V1212" i="1"/>
  <c r="X1212" i="1" s="1"/>
  <c r="Y1211" i="1"/>
  <c r="X1211" i="1"/>
  <c r="W1211" i="1"/>
  <c r="V1211" i="1"/>
  <c r="Y1210" i="1"/>
  <c r="W1210" i="1"/>
  <c r="V1210" i="1"/>
  <c r="X1210" i="1" s="1"/>
  <c r="Y1209" i="1"/>
  <c r="W1209" i="1"/>
  <c r="V1209" i="1"/>
  <c r="X1209" i="1" s="1"/>
  <c r="Y1208" i="1"/>
  <c r="W1208" i="1"/>
  <c r="V1208" i="1"/>
  <c r="X1208" i="1" s="1"/>
  <c r="Y1207" i="1"/>
  <c r="W1207" i="1"/>
  <c r="V1207" i="1"/>
  <c r="X1207" i="1" s="1"/>
  <c r="Y1206" i="1"/>
  <c r="W1206" i="1"/>
  <c r="V1206" i="1"/>
  <c r="X1206" i="1" s="1"/>
  <c r="Y1205" i="1"/>
  <c r="W1205" i="1"/>
  <c r="V1205" i="1"/>
  <c r="X1205" i="1" s="1"/>
  <c r="Y1204" i="1"/>
  <c r="W1204" i="1"/>
  <c r="V1204" i="1"/>
  <c r="X1204" i="1" s="1"/>
  <c r="Y1203" i="1"/>
  <c r="W1203" i="1"/>
  <c r="V1203" i="1"/>
  <c r="X1203" i="1" s="1"/>
  <c r="Y1202" i="1"/>
  <c r="W1202" i="1"/>
  <c r="V1202" i="1"/>
  <c r="X1202" i="1" s="1"/>
  <c r="Y1201" i="1"/>
  <c r="W1201" i="1"/>
  <c r="V1201" i="1"/>
  <c r="X1201" i="1" s="1"/>
  <c r="Y1200" i="1"/>
  <c r="W1200" i="1"/>
  <c r="V1200" i="1"/>
  <c r="X1200" i="1" s="1"/>
  <c r="Y1199" i="1"/>
  <c r="W1199" i="1"/>
  <c r="V1199" i="1"/>
  <c r="X1199" i="1" s="1"/>
  <c r="Y1198" i="1"/>
  <c r="W1198" i="1"/>
  <c r="V1198" i="1"/>
  <c r="X1198" i="1" s="1"/>
  <c r="Y1197" i="1"/>
  <c r="W1197" i="1"/>
  <c r="V1197" i="1"/>
  <c r="X1197" i="1" s="1"/>
  <c r="Y1196" i="1"/>
  <c r="W1196" i="1"/>
  <c r="V1196" i="1"/>
  <c r="X1196" i="1" s="1"/>
  <c r="Y1195" i="1"/>
  <c r="W1195" i="1"/>
  <c r="V1195" i="1"/>
  <c r="X1195" i="1" s="1"/>
  <c r="Y1194" i="1"/>
  <c r="W1194" i="1"/>
  <c r="V1194" i="1"/>
  <c r="X1194" i="1" s="1"/>
  <c r="Y1193" i="1"/>
  <c r="W1193" i="1"/>
  <c r="V1193" i="1"/>
  <c r="X1193" i="1" s="1"/>
  <c r="Y1192" i="1"/>
  <c r="W1192" i="1"/>
  <c r="V1192" i="1"/>
  <c r="X1192" i="1" s="1"/>
  <c r="Y1191" i="1"/>
  <c r="W1191" i="1"/>
  <c r="V1191" i="1"/>
  <c r="X1191" i="1" s="1"/>
  <c r="Y1190" i="1"/>
  <c r="W1190" i="1"/>
  <c r="V1190" i="1"/>
  <c r="X1190" i="1" s="1"/>
  <c r="Y1189" i="1"/>
  <c r="W1189" i="1"/>
  <c r="V1189" i="1"/>
  <c r="X1189" i="1" s="1"/>
  <c r="Y1188" i="1"/>
  <c r="W1188" i="1"/>
  <c r="V1188" i="1"/>
  <c r="X1188" i="1" s="1"/>
  <c r="Y1187" i="1"/>
  <c r="W1187" i="1"/>
  <c r="V1187" i="1"/>
  <c r="X1187" i="1" s="1"/>
  <c r="Y1186" i="1"/>
  <c r="W1186" i="1"/>
  <c r="V1186" i="1"/>
  <c r="X1186" i="1" s="1"/>
  <c r="Y1185" i="1"/>
  <c r="W1185" i="1"/>
  <c r="V1185" i="1"/>
  <c r="X1185" i="1" s="1"/>
  <c r="Y1184" i="1"/>
  <c r="X1184" i="1"/>
  <c r="W1184" i="1"/>
  <c r="V1184" i="1"/>
  <c r="Y1183" i="1"/>
  <c r="W1183" i="1"/>
  <c r="V1183" i="1"/>
  <c r="X1183" i="1" s="1"/>
  <c r="Y1182" i="1"/>
  <c r="W1182" i="1"/>
  <c r="V1182" i="1"/>
  <c r="X1182" i="1" s="1"/>
  <c r="Y1181" i="1"/>
  <c r="W1181" i="1"/>
  <c r="V1181" i="1"/>
  <c r="X1181" i="1" s="1"/>
  <c r="Y1180" i="1"/>
  <c r="X1180" i="1"/>
  <c r="W1180" i="1"/>
  <c r="V1180" i="1"/>
  <c r="Y1179" i="1"/>
  <c r="W1179" i="1"/>
  <c r="V1179" i="1"/>
  <c r="X1179" i="1" s="1"/>
  <c r="Y1178" i="1"/>
  <c r="W1178" i="1"/>
  <c r="V1178" i="1"/>
  <c r="X1178" i="1" s="1"/>
  <c r="Y1177" i="1"/>
  <c r="W1177" i="1"/>
  <c r="V1177" i="1"/>
  <c r="X1177" i="1" s="1"/>
  <c r="Y1176" i="1"/>
  <c r="W1176" i="1"/>
  <c r="V1176" i="1"/>
  <c r="X1176" i="1" s="1"/>
  <c r="Y1175" i="1"/>
  <c r="W1175" i="1"/>
  <c r="V1175" i="1"/>
  <c r="X1175" i="1" s="1"/>
  <c r="Y1174" i="1"/>
  <c r="W1174" i="1"/>
  <c r="V1174" i="1"/>
  <c r="X1174" i="1" s="1"/>
  <c r="Y1173" i="1"/>
  <c r="W1173" i="1"/>
  <c r="V1173" i="1"/>
  <c r="X1173" i="1" s="1"/>
  <c r="Y1172" i="1"/>
  <c r="W1172" i="1"/>
  <c r="V1172" i="1"/>
  <c r="X1172" i="1" s="1"/>
  <c r="Y1171" i="1"/>
  <c r="W1171" i="1"/>
  <c r="V1171" i="1"/>
  <c r="X1171" i="1" s="1"/>
  <c r="Y1170" i="1"/>
  <c r="W1170" i="1"/>
  <c r="V1170" i="1"/>
  <c r="X1170" i="1" s="1"/>
  <c r="Y1169" i="1"/>
  <c r="X1169" i="1"/>
  <c r="W1169" i="1"/>
  <c r="V1169" i="1"/>
  <c r="Y1168" i="1"/>
  <c r="W1168" i="1"/>
  <c r="V1168" i="1"/>
  <c r="X1168" i="1" s="1"/>
  <c r="Y1167" i="1"/>
  <c r="W1167" i="1"/>
  <c r="V1167" i="1"/>
  <c r="X1167" i="1" s="1"/>
  <c r="Y1166" i="1"/>
  <c r="W1166" i="1"/>
  <c r="V1166" i="1"/>
  <c r="X1166" i="1" s="1"/>
  <c r="Y1165" i="1"/>
  <c r="W1165" i="1"/>
  <c r="V1165" i="1"/>
  <c r="X1165" i="1" s="1"/>
  <c r="Y1164" i="1"/>
  <c r="W1164" i="1"/>
  <c r="V1164" i="1"/>
  <c r="X1164" i="1" s="1"/>
  <c r="Y1163" i="1"/>
  <c r="W1163" i="1"/>
  <c r="V1163" i="1"/>
  <c r="X1163" i="1" s="1"/>
  <c r="Y1162" i="1"/>
  <c r="W1162" i="1"/>
  <c r="V1162" i="1"/>
  <c r="X1162" i="1" s="1"/>
  <c r="Y1161" i="1"/>
  <c r="W1161" i="1"/>
  <c r="V1161" i="1"/>
  <c r="X1161" i="1" s="1"/>
  <c r="Y1160" i="1"/>
  <c r="W1160" i="1"/>
  <c r="V1160" i="1"/>
  <c r="X1160" i="1" s="1"/>
  <c r="Y1159" i="1"/>
  <c r="W1159" i="1"/>
  <c r="V1159" i="1"/>
  <c r="X1159" i="1" s="1"/>
  <c r="Y1158" i="1"/>
  <c r="W1158" i="1"/>
  <c r="V1158" i="1"/>
  <c r="X1158" i="1" s="1"/>
  <c r="Y1157" i="1"/>
  <c r="W1157" i="1"/>
  <c r="V1157" i="1"/>
  <c r="X1157" i="1" s="1"/>
  <c r="Y1156" i="1"/>
  <c r="W1156" i="1"/>
  <c r="V1156" i="1"/>
  <c r="X1156" i="1" s="1"/>
  <c r="Y1155" i="1"/>
  <c r="W1155" i="1"/>
  <c r="V1155" i="1"/>
  <c r="X1155" i="1" s="1"/>
  <c r="Y1154" i="1"/>
  <c r="W1154" i="1"/>
  <c r="V1154" i="1"/>
  <c r="X1154" i="1" s="1"/>
  <c r="Y1153" i="1"/>
  <c r="W1153" i="1"/>
  <c r="V1153" i="1"/>
  <c r="X1153" i="1" s="1"/>
  <c r="Y1152" i="1"/>
  <c r="W1152" i="1"/>
  <c r="V1152" i="1"/>
  <c r="X1152" i="1" s="1"/>
  <c r="Y1151" i="1"/>
  <c r="X1151" i="1"/>
  <c r="W1151" i="1"/>
  <c r="V1151" i="1"/>
  <c r="Y1150" i="1"/>
  <c r="W1150" i="1"/>
  <c r="V1150" i="1"/>
  <c r="X1150" i="1" s="1"/>
  <c r="Y1149" i="1"/>
  <c r="W1149" i="1"/>
  <c r="V1149" i="1"/>
  <c r="X1149" i="1" s="1"/>
  <c r="Y1148" i="1"/>
  <c r="W1148" i="1"/>
  <c r="V1148" i="1"/>
  <c r="X1148" i="1" s="1"/>
  <c r="Y1147" i="1"/>
  <c r="W1147" i="1"/>
  <c r="V1147" i="1"/>
  <c r="X1147" i="1" s="1"/>
  <c r="Y1146" i="1"/>
  <c r="W1146" i="1"/>
  <c r="V1146" i="1"/>
  <c r="X1146" i="1" s="1"/>
  <c r="Y1145" i="1"/>
  <c r="W1145" i="1"/>
  <c r="V1145" i="1"/>
  <c r="X1145" i="1" s="1"/>
  <c r="Y1144" i="1"/>
  <c r="W1144" i="1"/>
  <c r="V1144" i="1"/>
  <c r="X1144" i="1" s="1"/>
  <c r="Y1143" i="1"/>
  <c r="W1143" i="1"/>
  <c r="V1143" i="1"/>
  <c r="X1143" i="1" s="1"/>
  <c r="Y1142" i="1"/>
  <c r="X1142" i="1"/>
  <c r="W1142" i="1"/>
  <c r="V1142" i="1"/>
  <c r="Y1141" i="1"/>
  <c r="W1141" i="1"/>
  <c r="V1141" i="1"/>
  <c r="X1141" i="1" s="1"/>
  <c r="Y1140" i="1"/>
  <c r="W1140" i="1"/>
  <c r="V1140" i="1"/>
  <c r="X1140" i="1" s="1"/>
  <c r="Y1139" i="1"/>
  <c r="W1139" i="1"/>
  <c r="V1139" i="1"/>
  <c r="X1139" i="1" s="1"/>
  <c r="Y1138" i="1"/>
  <c r="W1138" i="1"/>
  <c r="V1138" i="1"/>
  <c r="X1138" i="1" s="1"/>
  <c r="Y1137" i="1"/>
  <c r="W1137" i="1"/>
  <c r="V1137" i="1"/>
  <c r="X1137" i="1" s="1"/>
  <c r="Y1136" i="1"/>
  <c r="W1136" i="1"/>
  <c r="V1136" i="1"/>
  <c r="X1136" i="1" s="1"/>
  <c r="Y1135" i="1"/>
  <c r="W1135" i="1"/>
  <c r="V1135" i="1"/>
  <c r="X1135" i="1" s="1"/>
  <c r="Y1134" i="1"/>
  <c r="W1134" i="1"/>
  <c r="V1134" i="1"/>
  <c r="X1134" i="1" s="1"/>
  <c r="Y1133" i="1"/>
  <c r="W1133" i="1"/>
  <c r="V1133" i="1"/>
  <c r="X1133" i="1" s="1"/>
  <c r="Y1132" i="1"/>
  <c r="W1132" i="1"/>
  <c r="V1132" i="1"/>
  <c r="X1132" i="1" s="1"/>
  <c r="Y1131" i="1"/>
  <c r="W1131" i="1"/>
  <c r="V1131" i="1"/>
  <c r="X1131" i="1" s="1"/>
  <c r="Y1130" i="1"/>
  <c r="W1130" i="1"/>
  <c r="V1130" i="1"/>
  <c r="X1130" i="1" s="1"/>
  <c r="Y1129" i="1"/>
  <c r="W1129" i="1"/>
  <c r="V1129" i="1"/>
  <c r="X1129" i="1" s="1"/>
  <c r="Y1128" i="1"/>
  <c r="W1128" i="1"/>
  <c r="V1128" i="1"/>
  <c r="X1128" i="1" s="1"/>
  <c r="Y1127" i="1"/>
  <c r="W1127" i="1"/>
  <c r="V1127" i="1"/>
  <c r="X1127" i="1" s="1"/>
  <c r="Y1126" i="1"/>
  <c r="W1126" i="1"/>
  <c r="V1126" i="1"/>
  <c r="X1126" i="1" s="1"/>
  <c r="Y1125" i="1"/>
  <c r="W1125" i="1"/>
  <c r="V1125" i="1"/>
  <c r="X1125" i="1" s="1"/>
  <c r="Y1124" i="1"/>
  <c r="W1124" i="1"/>
  <c r="V1124" i="1"/>
  <c r="X1124" i="1" s="1"/>
  <c r="Y1123" i="1"/>
  <c r="W1123" i="1"/>
  <c r="V1123" i="1"/>
  <c r="X1123" i="1" s="1"/>
  <c r="Y1122" i="1"/>
  <c r="W1122" i="1"/>
  <c r="V1122" i="1"/>
  <c r="X1122" i="1" s="1"/>
  <c r="Y1121" i="1"/>
  <c r="W1121" i="1"/>
  <c r="V1121" i="1"/>
  <c r="X1121" i="1" s="1"/>
  <c r="Y1120" i="1"/>
  <c r="W1120" i="1"/>
  <c r="V1120" i="1"/>
  <c r="X1120" i="1" s="1"/>
  <c r="Y1119" i="1"/>
  <c r="W1119" i="1"/>
  <c r="V1119" i="1"/>
  <c r="X1119" i="1" s="1"/>
  <c r="Y1118" i="1"/>
  <c r="W1118" i="1"/>
  <c r="V1118" i="1"/>
  <c r="X1118" i="1" s="1"/>
  <c r="Y1117" i="1"/>
  <c r="W1117" i="1"/>
  <c r="V1117" i="1"/>
  <c r="X1117" i="1" s="1"/>
  <c r="Y1116" i="1"/>
  <c r="W1116" i="1"/>
  <c r="V1116" i="1"/>
  <c r="X1116" i="1" s="1"/>
  <c r="Y1115" i="1"/>
  <c r="W1115" i="1"/>
  <c r="V1115" i="1"/>
  <c r="X1115" i="1" s="1"/>
  <c r="Y1114" i="1"/>
  <c r="W1114" i="1"/>
  <c r="V1114" i="1"/>
  <c r="X1114" i="1" s="1"/>
  <c r="Y1113" i="1"/>
  <c r="W1113" i="1"/>
  <c r="V1113" i="1"/>
  <c r="X1113" i="1" s="1"/>
  <c r="Y1112" i="1"/>
  <c r="W1112" i="1"/>
  <c r="V1112" i="1"/>
  <c r="X1112" i="1" s="1"/>
  <c r="Y1111" i="1"/>
  <c r="W1111" i="1"/>
  <c r="V1111" i="1"/>
  <c r="X1111" i="1" s="1"/>
  <c r="Y1110" i="1"/>
  <c r="W1110" i="1"/>
  <c r="V1110" i="1"/>
  <c r="X1110" i="1" s="1"/>
  <c r="Y1109" i="1"/>
  <c r="W1109" i="1"/>
  <c r="V1109" i="1"/>
  <c r="X1109" i="1" s="1"/>
  <c r="Y1108" i="1"/>
  <c r="W1108" i="1"/>
  <c r="V1108" i="1"/>
  <c r="X1108" i="1" s="1"/>
  <c r="Y1107" i="1"/>
  <c r="W1107" i="1"/>
  <c r="V1107" i="1"/>
  <c r="X1107" i="1" s="1"/>
  <c r="Y1106" i="1"/>
  <c r="W1106" i="1"/>
  <c r="V1106" i="1"/>
  <c r="X1106" i="1" s="1"/>
  <c r="Y1105" i="1"/>
  <c r="W1105" i="1"/>
  <c r="V1105" i="1"/>
  <c r="X1105" i="1" s="1"/>
  <c r="Y1104" i="1"/>
  <c r="W1104" i="1"/>
  <c r="V1104" i="1"/>
  <c r="X1104" i="1" s="1"/>
  <c r="Y1103" i="1"/>
  <c r="W1103" i="1"/>
  <c r="V1103" i="1"/>
  <c r="X1103" i="1" s="1"/>
  <c r="Y1102" i="1"/>
  <c r="X1102" i="1"/>
  <c r="W1102" i="1"/>
  <c r="V1102" i="1"/>
  <c r="Y1101" i="1"/>
  <c r="W1101" i="1"/>
  <c r="V1101" i="1"/>
  <c r="X1101" i="1" s="1"/>
  <c r="Y1100" i="1"/>
  <c r="X1100" i="1"/>
  <c r="W1100" i="1"/>
  <c r="V1100" i="1"/>
  <c r="Y1099" i="1"/>
  <c r="W1099" i="1"/>
  <c r="V1099" i="1"/>
  <c r="X1099" i="1" s="1"/>
  <c r="Y1098" i="1"/>
  <c r="W1098" i="1"/>
  <c r="V1098" i="1"/>
  <c r="X1098" i="1" s="1"/>
  <c r="Y1097" i="1"/>
  <c r="W1097" i="1"/>
  <c r="V1097" i="1"/>
  <c r="X1097" i="1" s="1"/>
  <c r="Y1096" i="1"/>
  <c r="W1096" i="1"/>
  <c r="V1096" i="1"/>
  <c r="X1096" i="1" s="1"/>
  <c r="Y1095" i="1"/>
  <c r="W1095" i="1"/>
  <c r="V1095" i="1"/>
  <c r="X1095" i="1" s="1"/>
  <c r="Y1094" i="1"/>
  <c r="W1094" i="1"/>
  <c r="V1094" i="1"/>
  <c r="X1094" i="1" s="1"/>
  <c r="Y1093" i="1"/>
  <c r="W1093" i="1"/>
  <c r="V1093" i="1"/>
  <c r="X1093" i="1" s="1"/>
  <c r="Y1092" i="1"/>
  <c r="W1092" i="1"/>
  <c r="V1092" i="1"/>
  <c r="X1092" i="1" s="1"/>
  <c r="Y1091" i="1"/>
  <c r="W1091" i="1"/>
  <c r="V1091" i="1"/>
  <c r="X1091" i="1" s="1"/>
  <c r="Y1090" i="1"/>
  <c r="W1090" i="1"/>
  <c r="V1090" i="1"/>
  <c r="X1090" i="1" s="1"/>
  <c r="Y1089" i="1"/>
  <c r="W1089" i="1"/>
  <c r="V1089" i="1"/>
  <c r="X1089" i="1" s="1"/>
  <c r="Y1088" i="1"/>
  <c r="W1088" i="1"/>
  <c r="V1088" i="1"/>
  <c r="X1088" i="1" s="1"/>
  <c r="Y1087" i="1"/>
  <c r="W1087" i="1"/>
  <c r="V1087" i="1"/>
  <c r="X1087" i="1" s="1"/>
  <c r="Y1086" i="1"/>
  <c r="W1086" i="1"/>
  <c r="V1086" i="1"/>
  <c r="X1086" i="1" s="1"/>
  <c r="Y1085" i="1"/>
  <c r="W1085" i="1"/>
  <c r="V1085" i="1"/>
  <c r="X1085" i="1" s="1"/>
  <c r="Y1084" i="1"/>
  <c r="W1084" i="1"/>
  <c r="V1084" i="1"/>
  <c r="X1084" i="1" s="1"/>
  <c r="Y1083" i="1"/>
  <c r="W1083" i="1"/>
  <c r="V1083" i="1"/>
  <c r="X1083" i="1" s="1"/>
  <c r="Y1082" i="1"/>
  <c r="W1082" i="1"/>
  <c r="V1082" i="1"/>
  <c r="X1082" i="1" s="1"/>
  <c r="Y1081" i="1"/>
  <c r="W1081" i="1"/>
  <c r="V1081" i="1"/>
  <c r="X1081" i="1" s="1"/>
  <c r="Y1080" i="1"/>
  <c r="W1080" i="1"/>
  <c r="V1080" i="1"/>
  <c r="X1080" i="1" s="1"/>
  <c r="Y1079" i="1"/>
  <c r="W1079" i="1"/>
  <c r="V1079" i="1"/>
  <c r="X1079" i="1" s="1"/>
  <c r="Y1078" i="1"/>
  <c r="W1078" i="1"/>
  <c r="V1078" i="1"/>
  <c r="X1078" i="1" s="1"/>
  <c r="Y1077" i="1"/>
  <c r="W1077" i="1"/>
  <c r="V1077" i="1"/>
  <c r="X1077" i="1" s="1"/>
  <c r="Y1076" i="1"/>
  <c r="W1076" i="1"/>
  <c r="V1076" i="1"/>
  <c r="X1076" i="1" s="1"/>
  <c r="Y1075" i="1"/>
  <c r="W1075" i="1"/>
  <c r="V1075" i="1"/>
  <c r="X1075" i="1" s="1"/>
  <c r="Y1074" i="1"/>
  <c r="W1074" i="1"/>
  <c r="V1074" i="1"/>
  <c r="X1074" i="1" s="1"/>
  <c r="Y1073" i="1"/>
  <c r="W1073" i="1"/>
  <c r="V1073" i="1"/>
  <c r="X1073" i="1" s="1"/>
  <c r="Y1072" i="1"/>
  <c r="W1072" i="1"/>
  <c r="V1072" i="1"/>
  <c r="X1072" i="1" s="1"/>
  <c r="Y1071" i="1"/>
  <c r="W1071" i="1"/>
  <c r="V1071" i="1"/>
  <c r="X1071" i="1" s="1"/>
  <c r="Y1070" i="1"/>
  <c r="W1070" i="1"/>
  <c r="V1070" i="1"/>
  <c r="X1070" i="1" s="1"/>
  <c r="Y1069" i="1"/>
  <c r="W1069" i="1"/>
  <c r="V1069" i="1"/>
  <c r="X1069" i="1" s="1"/>
  <c r="Y1068" i="1"/>
  <c r="W1068" i="1"/>
  <c r="V1068" i="1"/>
  <c r="X1068" i="1" s="1"/>
  <c r="Y1067" i="1"/>
  <c r="W1067" i="1"/>
  <c r="V1067" i="1"/>
  <c r="X1067" i="1" s="1"/>
  <c r="Y1066" i="1"/>
  <c r="W1066" i="1"/>
  <c r="V1066" i="1"/>
  <c r="X1066" i="1" s="1"/>
  <c r="Y1065" i="1"/>
  <c r="W1065" i="1"/>
  <c r="V1065" i="1"/>
  <c r="X1065" i="1" s="1"/>
  <c r="Y1064" i="1"/>
  <c r="W1064" i="1"/>
  <c r="V1064" i="1"/>
  <c r="X1064" i="1" s="1"/>
  <c r="Y1063" i="1"/>
  <c r="W1063" i="1"/>
  <c r="V1063" i="1"/>
  <c r="X1063" i="1" s="1"/>
  <c r="Y1062" i="1"/>
  <c r="W1062" i="1"/>
  <c r="V1062" i="1"/>
  <c r="X1062" i="1" s="1"/>
  <c r="Y1061" i="1"/>
  <c r="W1061" i="1"/>
  <c r="V1061" i="1"/>
  <c r="X1061" i="1" s="1"/>
  <c r="Y1060" i="1"/>
  <c r="W1060" i="1"/>
  <c r="V1060" i="1"/>
  <c r="X1060" i="1" s="1"/>
  <c r="Y1059" i="1"/>
  <c r="W1059" i="1"/>
  <c r="V1059" i="1"/>
  <c r="X1059" i="1" s="1"/>
  <c r="Y1058" i="1"/>
  <c r="W1058" i="1"/>
  <c r="V1058" i="1"/>
  <c r="X1058" i="1" s="1"/>
  <c r="Y1057" i="1"/>
  <c r="W1057" i="1"/>
  <c r="V1057" i="1"/>
  <c r="X1057" i="1" s="1"/>
  <c r="Y1056" i="1"/>
  <c r="W1056" i="1"/>
  <c r="V1056" i="1"/>
  <c r="X1056" i="1" s="1"/>
  <c r="Y1055" i="1"/>
  <c r="W1055" i="1"/>
  <c r="V1055" i="1"/>
  <c r="X1055" i="1" s="1"/>
  <c r="Y1054" i="1"/>
  <c r="X1054" i="1"/>
  <c r="W1054" i="1"/>
  <c r="V1054" i="1"/>
  <c r="Y1053" i="1"/>
  <c r="W1053" i="1"/>
  <c r="V1053" i="1"/>
  <c r="X1053" i="1" s="1"/>
  <c r="Y1052" i="1"/>
  <c r="W1052" i="1"/>
  <c r="V1052" i="1"/>
  <c r="X1052" i="1" s="1"/>
  <c r="Y1051" i="1"/>
  <c r="W1051" i="1"/>
  <c r="V1051" i="1"/>
  <c r="X1051" i="1" s="1"/>
  <c r="Y1050" i="1"/>
  <c r="W1050" i="1"/>
  <c r="V1050" i="1"/>
  <c r="X1050" i="1" s="1"/>
  <c r="Y1049" i="1"/>
  <c r="W1049" i="1"/>
  <c r="V1049" i="1"/>
  <c r="X1049" i="1" s="1"/>
  <c r="Y1048" i="1"/>
  <c r="W1048" i="1"/>
  <c r="V1048" i="1"/>
  <c r="X1048" i="1" s="1"/>
  <c r="Y1047" i="1"/>
  <c r="W1047" i="1"/>
  <c r="V1047" i="1"/>
  <c r="X1047" i="1" s="1"/>
  <c r="Y1046" i="1"/>
  <c r="W1046" i="1"/>
  <c r="V1046" i="1"/>
  <c r="X1046" i="1" s="1"/>
  <c r="Y1045" i="1"/>
  <c r="W1045" i="1"/>
  <c r="V1045" i="1"/>
  <c r="X1045" i="1" s="1"/>
  <c r="Y1044" i="1"/>
  <c r="W1044" i="1"/>
  <c r="V1044" i="1"/>
  <c r="X1044" i="1" s="1"/>
  <c r="Y1043" i="1"/>
  <c r="X1043" i="1"/>
  <c r="W1043" i="1"/>
  <c r="V1043" i="1"/>
  <c r="Y1042" i="1"/>
  <c r="W1042" i="1"/>
  <c r="V1042" i="1"/>
  <c r="X1042" i="1" s="1"/>
  <c r="Y1041" i="1"/>
  <c r="W1041" i="1"/>
  <c r="V1041" i="1"/>
  <c r="X1041" i="1" s="1"/>
  <c r="Y1040" i="1"/>
  <c r="W1040" i="1"/>
  <c r="V1040" i="1"/>
  <c r="X1040" i="1" s="1"/>
  <c r="Y1039" i="1"/>
  <c r="W1039" i="1"/>
  <c r="V1039" i="1"/>
  <c r="X1039" i="1" s="1"/>
  <c r="Y1038" i="1"/>
  <c r="W1038" i="1"/>
  <c r="V1038" i="1"/>
  <c r="X1038" i="1" s="1"/>
  <c r="Y1037" i="1"/>
  <c r="W1037" i="1"/>
  <c r="V1037" i="1"/>
  <c r="X1037" i="1" s="1"/>
  <c r="Y1036" i="1"/>
  <c r="W1036" i="1"/>
  <c r="V1036" i="1"/>
  <c r="X1036" i="1" s="1"/>
  <c r="Y1035" i="1"/>
  <c r="W1035" i="1"/>
  <c r="V1035" i="1"/>
  <c r="X1035" i="1" s="1"/>
  <c r="Y1034" i="1"/>
  <c r="W1034" i="1"/>
  <c r="V1034" i="1"/>
  <c r="X1034" i="1" s="1"/>
  <c r="Y1033" i="1"/>
  <c r="W1033" i="1"/>
  <c r="V1033" i="1"/>
  <c r="X1033" i="1" s="1"/>
  <c r="Y1032" i="1"/>
  <c r="W1032" i="1"/>
  <c r="V1032" i="1"/>
  <c r="X1032" i="1" s="1"/>
  <c r="Y1031" i="1"/>
  <c r="W1031" i="1"/>
  <c r="V1031" i="1"/>
  <c r="X1031" i="1" s="1"/>
  <c r="Y1030" i="1"/>
  <c r="W1030" i="1"/>
  <c r="V1030" i="1"/>
  <c r="X1030" i="1" s="1"/>
  <c r="Y1029" i="1"/>
  <c r="W1029" i="1"/>
  <c r="V1029" i="1"/>
  <c r="X1029" i="1" s="1"/>
  <c r="Y1028" i="1"/>
  <c r="W1028" i="1"/>
  <c r="V1028" i="1"/>
  <c r="X1028" i="1" s="1"/>
  <c r="Y1027" i="1"/>
  <c r="W1027" i="1"/>
  <c r="V1027" i="1"/>
  <c r="X1027" i="1" s="1"/>
  <c r="Y1026" i="1"/>
  <c r="W1026" i="1"/>
  <c r="V1026" i="1"/>
  <c r="X1026" i="1" s="1"/>
  <c r="Y1025" i="1"/>
  <c r="W1025" i="1"/>
  <c r="V1025" i="1"/>
  <c r="X1025" i="1" s="1"/>
  <c r="Y1024" i="1"/>
  <c r="W1024" i="1"/>
  <c r="V1024" i="1"/>
  <c r="X1024" i="1" s="1"/>
  <c r="Y1023" i="1"/>
  <c r="W1023" i="1"/>
  <c r="V1023" i="1"/>
  <c r="X1023" i="1" s="1"/>
  <c r="Y1022" i="1"/>
  <c r="W1022" i="1"/>
  <c r="V1022" i="1"/>
  <c r="X1022" i="1" s="1"/>
  <c r="Y1021" i="1"/>
  <c r="W1021" i="1"/>
  <c r="V1021" i="1"/>
  <c r="X1021" i="1" s="1"/>
  <c r="Y1020" i="1"/>
  <c r="W1020" i="1"/>
  <c r="V1020" i="1"/>
  <c r="X1020" i="1" s="1"/>
  <c r="Y1019" i="1"/>
  <c r="W1019" i="1"/>
  <c r="V1019" i="1"/>
  <c r="X1019" i="1" s="1"/>
  <c r="Y1018" i="1"/>
  <c r="W1018" i="1"/>
  <c r="V1018" i="1"/>
  <c r="X1018" i="1" s="1"/>
  <c r="Y1017" i="1"/>
  <c r="W1017" i="1"/>
  <c r="V1017" i="1"/>
  <c r="X1017" i="1" s="1"/>
  <c r="Y1016" i="1"/>
  <c r="W1016" i="1"/>
  <c r="V1016" i="1"/>
  <c r="X1016" i="1" s="1"/>
  <c r="Y1015" i="1"/>
  <c r="W1015" i="1"/>
  <c r="V1015" i="1"/>
  <c r="X1015" i="1" s="1"/>
  <c r="Y1014" i="1"/>
  <c r="W1014" i="1"/>
  <c r="V1014" i="1"/>
  <c r="X1014" i="1" s="1"/>
  <c r="Y1013" i="1"/>
  <c r="W1013" i="1"/>
  <c r="V1013" i="1"/>
  <c r="X1013" i="1" s="1"/>
  <c r="Y1012" i="1"/>
  <c r="W1012" i="1"/>
  <c r="V1012" i="1"/>
  <c r="X1012" i="1" s="1"/>
  <c r="Y1011" i="1"/>
  <c r="W1011" i="1"/>
  <c r="V1011" i="1"/>
  <c r="X1011" i="1" s="1"/>
  <c r="Y1010" i="1"/>
  <c r="X1010" i="1"/>
  <c r="W1010" i="1"/>
  <c r="V1010" i="1"/>
  <c r="Y1009" i="1"/>
  <c r="W1009" i="1"/>
  <c r="V1009" i="1"/>
  <c r="X1009" i="1" s="1"/>
  <c r="Y1008" i="1"/>
  <c r="W1008" i="1"/>
  <c r="V1008" i="1"/>
  <c r="X1008" i="1" s="1"/>
  <c r="Y1007" i="1"/>
  <c r="W1007" i="1"/>
  <c r="V1007" i="1"/>
  <c r="X1007" i="1" s="1"/>
  <c r="Y1006" i="1"/>
  <c r="W1006" i="1"/>
  <c r="V1006" i="1"/>
  <c r="X1006" i="1" s="1"/>
  <c r="Y1005" i="1"/>
  <c r="W1005" i="1"/>
  <c r="V1005" i="1"/>
  <c r="X1005" i="1" s="1"/>
  <c r="Y1004" i="1"/>
  <c r="W1004" i="1"/>
  <c r="V1004" i="1"/>
  <c r="X1004" i="1" s="1"/>
  <c r="Y1003" i="1"/>
  <c r="W1003" i="1"/>
  <c r="V1003" i="1"/>
  <c r="X1003" i="1" s="1"/>
  <c r="Y1002" i="1"/>
  <c r="W1002" i="1"/>
  <c r="V1002" i="1"/>
  <c r="X1002" i="1" s="1"/>
  <c r="Y1001" i="1"/>
  <c r="W1001" i="1"/>
  <c r="V1001" i="1"/>
  <c r="X1001" i="1" s="1"/>
  <c r="Y1000" i="1"/>
  <c r="W1000" i="1"/>
  <c r="V1000" i="1"/>
  <c r="X1000" i="1" s="1"/>
  <c r="Y999" i="1"/>
  <c r="W999" i="1"/>
  <c r="V999" i="1"/>
  <c r="X999" i="1" s="1"/>
  <c r="Y998" i="1"/>
  <c r="W998" i="1"/>
  <c r="V998" i="1"/>
  <c r="X998" i="1" s="1"/>
  <c r="Y997" i="1"/>
  <c r="W997" i="1"/>
  <c r="V997" i="1"/>
  <c r="X997" i="1" s="1"/>
  <c r="Y996" i="1"/>
  <c r="W996" i="1"/>
  <c r="V996" i="1"/>
  <c r="X996" i="1" s="1"/>
  <c r="Y995" i="1"/>
  <c r="W995" i="1"/>
  <c r="V995" i="1"/>
  <c r="X995" i="1" s="1"/>
  <c r="Y994" i="1"/>
  <c r="W994" i="1"/>
  <c r="V994" i="1"/>
  <c r="X994" i="1" s="1"/>
  <c r="Y993" i="1"/>
  <c r="W993" i="1"/>
  <c r="V993" i="1"/>
  <c r="X993" i="1" s="1"/>
  <c r="Y992" i="1"/>
  <c r="W992" i="1"/>
  <c r="V992" i="1"/>
  <c r="X992" i="1" s="1"/>
  <c r="Y991" i="1"/>
  <c r="W991" i="1"/>
  <c r="V991" i="1"/>
  <c r="X991" i="1" s="1"/>
  <c r="Y990" i="1"/>
  <c r="X990" i="1"/>
  <c r="W990" i="1"/>
  <c r="V990" i="1"/>
  <c r="Y989" i="1"/>
  <c r="W989" i="1"/>
  <c r="V989" i="1"/>
  <c r="X989" i="1" s="1"/>
  <c r="Y988" i="1"/>
  <c r="W988" i="1"/>
  <c r="V988" i="1"/>
  <c r="X988" i="1" s="1"/>
  <c r="Y987" i="1"/>
  <c r="W987" i="1"/>
  <c r="V987" i="1"/>
  <c r="X987" i="1" s="1"/>
  <c r="Y986" i="1"/>
  <c r="W986" i="1"/>
  <c r="V986" i="1"/>
  <c r="X986" i="1" s="1"/>
  <c r="Y985" i="1"/>
  <c r="W985" i="1"/>
  <c r="V985" i="1"/>
  <c r="X985" i="1" s="1"/>
  <c r="Y984" i="1"/>
  <c r="W984" i="1"/>
  <c r="V984" i="1"/>
  <c r="X984" i="1" s="1"/>
  <c r="Y983" i="1"/>
  <c r="W983" i="1"/>
  <c r="V983" i="1"/>
  <c r="X983" i="1" s="1"/>
  <c r="Y982" i="1"/>
  <c r="W982" i="1"/>
  <c r="V982" i="1"/>
  <c r="X982" i="1" s="1"/>
  <c r="Y981" i="1"/>
  <c r="W981" i="1"/>
  <c r="V981" i="1"/>
  <c r="X981" i="1" s="1"/>
  <c r="Y980" i="1"/>
  <c r="W980" i="1"/>
  <c r="V980" i="1"/>
  <c r="X980" i="1" s="1"/>
  <c r="Y979" i="1"/>
  <c r="W979" i="1"/>
  <c r="V979" i="1"/>
  <c r="X979" i="1" s="1"/>
  <c r="Y978" i="1"/>
  <c r="W978" i="1"/>
  <c r="V978" i="1"/>
  <c r="X978" i="1" s="1"/>
  <c r="Y977" i="1"/>
  <c r="X977" i="1"/>
  <c r="W977" i="1"/>
  <c r="V977" i="1"/>
  <c r="Y976" i="1"/>
  <c r="W976" i="1"/>
  <c r="V976" i="1"/>
  <c r="X976" i="1" s="1"/>
  <c r="Y975" i="1"/>
  <c r="W975" i="1"/>
  <c r="V975" i="1"/>
  <c r="X975" i="1" s="1"/>
  <c r="Y974" i="1"/>
  <c r="W974" i="1"/>
  <c r="V974" i="1"/>
  <c r="X974" i="1" s="1"/>
  <c r="Y973" i="1"/>
  <c r="W973" i="1"/>
  <c r="V973" i="1"/>
  <c r="X973" i="1" s="1"/>
  <c r="Y972" i="1"/>
  <c r="W972" i="1"/>
  <c r="V972" i="1"/>
  <c r="X972" i="1" s="1"/>
  <c r="Y971" i="1"/>
  <c r="W971" i="1"/>
  <c r="V971" i="1"/>
  <c r="X971" i="1" s="1"/>
  <c r="Y970" i="1"/>
  <c r="W970" i="1"/>
  <c r="V970" i="1"/>
  <c r="X970" i="1" s="1"/>
  <c r="Y969" i="1"/>
  <c r="X969" i="1"/>
  <c r="W969" i="1"/>
  <c r="V969" i="1"/>
  <c r="Y968" i="1"/>
  <c r="W968" i="1"/>
  <c r="V968" i="1"/>
  <c r="X968" i="1" s="1"/>
  <c r="Y967" i="1"/>
  <c r="W967" i="1"/>
  <c r="V967" i="1"/>
  <c r="X967" i="1" s="1"/>
  <c r="Y966" i="1"/>
  <c r="W966" i="1"/>
  <c r="V966" i="1"/>
  <c r="X966" i="1" s="1"/>
  <c r="Y965" i="1"/>
  <c r="W965" i="1"/>
  <c r="V965" i="1"/>
  <c r="X965" i="1" s="1"/>
  <c r="Y964" i="1"/>
  <c r="W964" i="1"/>
  <c r="V964" i="1"/>
  <c r="X964" i="1" s="1"/>
  <c r="Y963" i="1"/>
  <c r="W963" i="1"/>
  <c r="V963" i="1"/>
  <c r="X963" i="1" s="1"/>
  <c r="Y962" i="1"/>
  <c r="W962" i="1"/>
  <c r="V962" i="1"/>
  <c r="X962" i="1" s="1"/>
  <c r="Y961" i="1"/>
  <c r="W961" i="1"/>
  <c r="V961" i="1"/>
  <c r="X961" i="1" s="1"/>
  <c r="Y960" i="1"/>
  <c r="W960" i="1"/>
  <c r="V960" i="1"/>
  <c r="X960" i="1" s="1"/>
  <c r="Y959" i="1"/>
  <c r="W959" i="1"/>
  <c r="V959" i="1"/>
  <c r="X959" i="1" s="1"/>
  <c r="Y958" i="1"/>
  <c r="W958" i="1"/>
  <c r="V958" i="1"/>
  <c r="X958" i="1" s="1"/>
  <c r="Y957" i="1"/>
  <c r="W957" i="1"/>
  <c r="V957" i="1"/>
  <c r="X957" i="1" s="1"/>
  <c r="Y956" i="1"/>
  <c r="W956" i="1"/>
  <c r="V956" i="1"/>
  <c r="X956" i="1" s="1"/>
  <c r="Y955" i="1"/>
  <c r="W955" i="1"/>
  <c r="V955" i="1"/>
  <c r="X955" i="1" s="1"/>
  <c r="Y954" i="1"/>
  <c r="W954" i="1"/>
  <c r="V954" i="1"/>
  <c r="X954" i="1" s="1"/>
  <c r="Y953" i="1"/>
  <c r="W953" i="1"/>
  <c r="V953" i="1"/>
  <c r="X953" i="1" s="1"/>
  <c r="Y952" i="1"/>
  <c r="W952" i="1"/>
  <c r="V952" i="1"/>
  <c r="X952" i="1" s="1"/>
  <c r="Y951" i="1"/>
  <c r="X951" i="1"/>
  <c r="W951" i="1"/>
  <c r="V951" i="1"/>
  <c r="Y950" i="1"/>
  <c r="W950" i="1"/>
  <c r="V950" i="1"/>
  <c r="X950" i="1" s="1"/>
  <c r="Y949" i="1"/>
  <c r="W949" i="1"/>
  <c r="V949" i="1"/>
  <c r="X949" i="1" s="1"/>
  <c r="Y948" i="1"/>
  <c r="W948" i="1"/>
  <c r="V948" i="1"/>
  <c r="X948" i="1" s="1"/>
  <c r="Y947" i="1"/>
  <c r="W947" i="1"/>
  <c r="V947" i="1"/>
  <c r="X947" i="1" s="1"/>
  <c r="Y946" i="1"/>
  <c r="W946" i="1"/>
  <c r="V946" i="1"/>
  <c r="X946" i="1" s="1"/>
  <c r="Y945" i="1"/>
  <c r="W945" i="1"/>
  <c r="V945" i="1"/>
  <c r="X945" i="1" s="1"/>
  <c r="Y944" i="1"/>
  <c r="W944" i="1"/>
  <c r="V944" i="1"/>
  <c r="X944" i="1" s="1"/>
  <c r="Y943" i="1"/>
  <c r="W943" i="1"/>
  <c r="V943" i="1"/>
  <c r="X943" i="1" s="1"/>
  <c r="Y942" i="1"/>
  <c r="W942" i="1"/>
  <c r="V942" i="1"/>
  <c r="X942" i="1" s="1"/>
  <c r="Y941" i="1"/>
  <c r="W941" i="1"/>
  <c r="V941" i="1"/>
  <c r="X941" i="1" s="1"/>
  <c r="Y940" i="1"/>
  <c r="W940" i="1"/>
  <c r="V940" i="1"/>
  <c r="X940" i="1" s="1"/>
  <c r="Y939" i="1"/>
  <c r="W939" i="1"/>
  <c r="V939" i="1"/>
  <c r="X939" i="1" s="1"/>
  <c r="Y938" i="1"/>
  <c r="W938" i="1"/>
  <c r="V938" i="1"/>
  <c r="X938" i="1" s="1"/>
  <c r="Y937" i="1"/>
  <c r="W937" i="1"/>
  <c r="V937" i="1"/>
  <c r="X937" i="1" s="1"/>
  <c r="Y936" i="1"/>
  <c r="W936" i="1"/>
  <c r="V936" i="1"/>
  <c r="X936" i="1" s="1"/>
  <c r="Y935" i="1"/>
  <c r="W935" i="1"/>
  <c r="V935" i="1"/>
  <c r="X935" i="1" s="1"/>
  <c r="Y934" i="1"/>
  <c r="W934" i="1"/>
  <c r="V934" i="1"/>
  <c r="X934" i="1" s="1"/>
  <c r="Y933" i="1"/>
  <c r="W933" i="1"/>
  <c r="V933" i="1"/>
  <c r="X933" i="1" s="1"/>
  <c r="Y932" i="1"/>
  <c r="X932" i="1"/>
  <c r="W932" i="1"/>
  <c r="V932" i="1"/>
  <c r="Y931" i="1"/>
  <c r="W931" i="1"/>
  <c r="V931" i="1"/>
  <c r="X931" i="1" s="1"/>
  <c r="Y930" i="1"/>
  <c r="X930" i="1"/>
  <c r="W930" i="1"/>
  <c r="V930" i="1"/>
  <c r="Y929" i="1"/>
  <c r="W929" i="1"/>
  <c r="V929" i="1"/>
  <c r="X929" i="1" s="1"/>
  <c r="Y928" i="1"/>
  <c r="W928" i="1"/>
  <c r="V928" i="1"/>
  <c r="X928" i="1" s="1"/>
  <c r="Y927" i="1"/>
  <c r="W927" i="1"/>
  <c r="V927" i="1"/>
  <c r="X927" i="1" s="1"/>
  <c r="Y926" i="1"/>
  <c r="W926" i="1"/>
  <c r="V926" i="1"/>
  <c r="X926" i="1" s="1"/>
  <c r="Y925" i="1"/>
  <c r="W925" i="1"/>
  <c r="V925" i="1"/>
  <c r="X925" i="1" s="1"/>
  <c r="Y924" i="1"/>
  <c r="W924" i="1"/>
  <c r="V924" i="1"/>
  <c r="X924" i="1" s="1"/>
  <c r="Y923" i="1"/>
  <c r="W923" i="1"/>
  <c r="V923" i="1"/>
  <c r="X923" i="1" s="1"/>
  <c r="Y922" i="1"/>
  <c r="W922" i="1"/>
  <c r="V922" i="1"/>
  <c r="X922" i="1" s="1"/>
  <c r="Y921" i="1"/>
  <c r="W921" i="1"/>
  <c r="V921" i="1"/>
  <c r="X921" i="1" s="1"/>
  <c r="Y920" i="1"/>
  <c r="W920" i="1"/>
  <c r="V920" i="1"/>
  <c r="X920" i="1" s="1"/>
  <c r="Y919" i="1"/>
  <c r="W919" i="1"/>
  <c r="V919" i="1"/>
  <c r="X919" i="1" s="1"/>
  <c r="Y918" i="1"/>
  <c r="W918" i="1"/>
  <c r="V918" i="1"/>
  <c r="X918" i="1" s="1"/>
  <c r="Y917" i="1"/>
  <c r="X917" i="1"/>
  <c r="W917" i="1"/>
  <c r="V917" i="1"/>
  <c r="Y916" i="1"/>
  <c r="W916" i="1"/>
  <c r="V916" i="1"/>
  <c r="X916" i="1" s="1"/>
  <c r="Y915" i="1"/>
  <c r="W915" i="1"/>
  <c r="V915" i="1"/>
  <c r="X915" i="1" s="1"/>
  <c r="Y914" i="1"/>
  <c r="W914" i="1"/>
  <c r="V914" i="1"/>
  <c r="X914" i="1" s="1"/>
  <c r="Y913" i="1"/>
  <c r="W913" i="1"/>
  <c r="V913" i="1"/>
  <c r="X913" i="1" s="1"/>
  <c r="Y912" i="1"/>
  <c r="X912" i="1"/>
  <c r="W912" i="1"/>
  <c r="V912" i="1"/>
  <c r="Y911" i="1"/>
  <c r="W911" i="1"/>
  <c r="V911" i="1"/>
  <c r="X911" i="1" s="1"/>
  <c r="Y910" i="1"/>
  <c r="W910" i="1"/>
  <c r="V910" i="1"/>
  <c r="X910" i="1" s="1"/>
  <c r="Y909" i="1"/>
  <c r="W909" i="1"/>
  <c r="V909" i="1"/>
  <c r="X909" i="1" s="1"/>
  <c r="Y908" i="1"/>
  <c r="W908" i="1"/>
  <c r="V908" i="1"/>
  <c r="X908" i="1" s="1"/>
  <c r="Y907" i="1"/>
  <c r="W907" i="1"/>
  <c r="V907" i="1"/>
  <c r="X907" i="1" s="1"/>
  <c r="Y906" i="1"/>
  <c r="W906" i="1"/>
  <c r="V906" i="1"/>
  <c r="X906" i="1" s="1"/>
  <c r="Y905" i="1"/>
  <c r="W905" i="1"/>
  <c r="V905" i="1"/>
  <c r="X905" i="1" s="1"/>
  <c r="Y904" i="1"/>
  <c r="W904" i="1"/>
  <c r="V904" i="1"/>
  <c r="X904" i="1" s="1"/>
  <c r="Y903" i="1"/>
  <c r="W903" i="1"/>
  <c r="V903" i="1"/>
  <c r="X903" i="1" s="1"/>
  <c r="Y902" i="1"/>
  <c r="W902" i="1"/>
  <c r="V902" i="1"/>
  <c r="X902" i="1" s="1"/>
  <c r="Y901" i="1"/>
  <c r="W901" i="1"/>
  <c r="V901" i="1"/>
  <c r="X901" i="1" s="1"/>
  <c r="Y900" i="1"/>
  <c r="X900" i="1"/>
  <c r="W900" i="1"/>
  <c r="V900" i="1"/>
  <c r="Y899" i="1"/>
  <c r="W899" i="1"/>
  <c r="V899" i="1"/>
  <c r="X899" i="1" s="1"/>
  <c r="Y898" i="1"/>
  <c r="W898" i="1"/>
  <c r="V898" i="1"/>
  <c r="X898" i="1" s="1"/>
  <c r="Y897" i="1"/>
  <c r="X897" i="1"/>
  <c r="W897" i="1"/>
  <c r="V897" i="1"/>
  <c r="Y896" i="1"/>
  <c r="W896" i="1"/>
  <c r="V896" i="1"/>
  <c r="X896" i="1" s="1"/>
  <c r="Y895" i="1"/>
  <c r="W895" i="1"/>
  <c r="V895" i="1"/>
  <c r="X895" i="1" s="1"/>
  <c r="Y894" i="1"/>
  <c r="W894" i="1"/>
  <c r="V894" i="1"/>
  <c r="X894" i="1" s="1"/>
  <c r="Y893" i="1"/>
  <c r="W893" i="1"/>
  <c r="V893" i="1"/>
  <c r="X893" i="1" s="1"/>
  <c r="Y892" i="1"/>
  <c r="W892" i="1"/>
  <c r="V892" i="1"/>
  <c r="X892" i="1" s="1"/>
  <c r="Y891" i="1"/>
  <c r="W891" i="1"/>
  <c r="V891" i="1"/>
  <c r="X891" i="1" s="1"/>
  <c r="Y890" i="1"/>
  <c r="W890" i="1"/>
  <c r="V890" i="1"/>
  <c r="X890" i="1" s="1"/>
  <c r="Y889" i="1"/>
  <c r="W889" i="1"/>
  <c r="V889" i="1"/>
  <c r="X889" i="1" s="1"/>
  <c r="Y888" i="1"/>
  <c r="W888" i="1"/>
  <c r="V888" i="1"/>
  <c r="X888" i="1" s="1"/>
  <c r="Y887" i="1"/>
  <c r="X887" i="1"/>
  <c r="W887" i="1"/>
  <c r="V887" i="1"/>
  <c r="Y886" i="1"/>
  <c r="W886" i="1"/>
  <c r="V886" i="1"/>
  <c r="X886" i="1" s="1"/>
  <c r="Y885" i="1"/>
  <c r="W885" i="1"/>
  <c r="V885" i="1"/>
  <c r="X885" i="1" s="1"/>
  <c r="Y884" i="1"/>
  <c r="W884" i="1"/>
  <c r="V884" i="1"/>
  <c r="X884" i="1" s="1"/>
  <c r="Y883" i="1"/>
  <c r="W883" i="1"/>
  <c r="V883" i="1"/>
  <c r="X883" i="1" s="1"/>
  <c r="Y882" i="1"/>
  <c r="X882" i="1"/>
  <c r="W882" i="1"/>
  <c r="V882" i="1"/>
  <c r="Y881" i="1"/>
  <c r="W881" i="1"/>
  <c r="V881" i="1"/>
  <c r="X881" i="1" s="1"/>
  <c r="Y880" i="1"/>
  <c r="W880" i="1"/>
  <c r="V880" i="1"/>
  <c r="X880" i="1" s="1"/>
  <c r="Y879" i="1"/>
  <c r="W879" i="1"/>
  <c r="V879" i="1"/>
  <c r="X879" i="1" s="1"/>
  <c r="Y878" i="1"/>
  <c r="W878" i="1"/>
  <c r="V878" i="1"/>
  <c r="X878" i="1" s="1"/>
  <c r="Y877" i="1"/>
  <c r="W877" i="1"/>
  <c r="V877" i="1"/>
  <c r="X877" i="1" s="1"/>
  <c r="Y876" i="1"/>
  <c r="W876" i="1"/>
  <c r="V876" i="1"/>
  <c r="X876" i="1" s="1"/>
  <c r="Y875" i="1"/>
  <c r="W875" i="1"/>
  <c r="V875" i="1"/>
  <c r="X875" i="1" s="1"/>
  <c r="Y874" i="1"/>
  <c r="W874" i="1"/>
  <c r="V874" i="1"/>
  <c r="X874" i="1" s="1"/>
  <c r="Y873" i="1"/>
  <c r="W873" i="1"/>
  <c r="V873" i="1"/>
  <c r="X873" i="1" s="1"/>
  <c r="Y872" i="1"/>
  <c r="W872" i="1"/>
  <c r="V872" i="1"/>
  <c r="X872" i="1" s="1"/>
  <c r="Y871" i="1"/>
  <c r="W871" i="1"/>
  <c r="V871" i="1"/>
  <c r="X871" i="1" s="1"/>
  <c r="Y870" i="1"/>
  <c r="W870" i="1"/>
  <c r="V870" i="1"/>
  <c r="X870" i="1" s="1"/>
  <c r="Y869" i="1"/>
  <c r="W869" i="1"/>
  <c r="V869" i="1"/>
  <c r="X869" i="1" s="1"/>
  <c r="Y868" i="1"/>
  <c r="W868" i="1"/>
  <c r="V868" i="1"/>
  <c r="X868" i="1" s="1"/>
  <c r="Y867" i="1"/>
  <c r="W867" i="1"/>
  <c r="V867" i="1"/>
  <c r="X867" i="1" s="1"/>
  <c r="Y866" i="1"/>
  <c r="W866" i="1"/>
  <c r="V866" i="1"/>
  <c r="X866" i="1" s="1"/>
  <c r="Y865" i="1"/>
  <c r="W865" i="1"/>
  <c r="V865" i="1"/>
  <c r="X865" i="1" s="1"/>
  <c r="Y864" i="1"/>
  <c r="X864" i="1"/>
  <c r="W864" i="1"/>
  <c r="V864" i="1"/>
  <c r="Y863" i="1"/>
  <c r="X863" i="1"/>
  <c r="W863" i="1"/>
  <c r="V863" i="1"/>
  <c r="Y862" i="1"/>
  <c r="W862" i="1"/>
  <c r="V862" i="1"/>
  <c r="X862" i="1" s="1"/>
  <c r="Y861" i="1"/>
  <c r="W861" i="1"/>
  <c r="V861" i="1"/>
  <c r="X861" i="1" s="1"/>
  <c r="Y860" i="1"/>
  <c r="W860" i="1"/>
  <c r="V860" i="1"/>
  <c r="X860" i="1" s="1"/>
  <c r="Y859" i="1"/>
  <c r="W859" i="1"/>
  <c r="V859" i="1"/>
  <c r="X859" i="1" s="1"/>
  <c r="Y858" i="1"/>
  <c r="W858" i="1"/>
  <c r="V858" i="1"/>
  <c r="X858" i="1" s="1"/>
  <c r="Y857" i="1"/>
  <c r="W857" i="1"/>
  <c r="V857" i="1"/>
  <c r="X857" i="1" s="1"/>
  <c r="Y856" i="1"/>
  <c r="W856" i="1"/>
  <c r="V856" i="1"/>
  <c r="X856" i="1" s="1"/>
  <c r="Y855" i="1"/>
  <c r="W855" i="1"/>
  <c r="V855" i="1"/>
  <c r="X855" i="1" s="1"/>
  <c r="Y854" i="1"/>
  <c r="W854" i="1"/>
  <c r="V854" i="1"/>
  <c r="X854" i="1" s="1"/>
  <c r="Y853" i="1"/>
  <c r="W853" i="1"/>
  <c r="V853" i="1"/>
  <c r="X853" i="1" s="1"/>
  <c r="Y852" i="1"/>
  <c r="W852" i="1"/>
  <c r="V852" i="1"/>
  <c r="X852" i="1" s="1"/>
  <c r="Y851" i="1"/>
  <c r="W851" i="1"/>
  <c r="V851" i="1"/>
  <c r="X851" i="1" s="1"/>
  <c r="Y850" i="1"/>
  <c r="W850" i="1"/>
  <c r="V850" i="1"/>
  <c r="X850" i="1" s="1"/>
  <c r="Y849" i="1"/>
  <c r="W849" i="1"/>
  <c r="V849" i="1"/>
  <c r="X849" i="1" s="1"/>
  <c r="Y848" i="1"/>
  <c r="W848" i="1"/>
  <c r="V848" i="1"/>
  <c r="X848" i="1" s="1"/>
  <c r="Y847" i="1"/>
  <c r="W847" i="1"/>
  <c r="V847" i="1"/>
  <c r="X847" i="1" s="1"/>
  <c r="Y846" i="1"/>
  <c r="X846" i="1"/>
  <c r="W846" i="1"/>
  <c r="V846" i="1"/>
  <c r="Y845" i="1"/>
  <c r="W845" i="1"/>
  <c r="V845" i="1"/>
  <c r="X845" i="1" s="1"/>
  <c r="Y844" i="1"/>
  <c r="W844" i="1"/>
  <c r="V844" i="1"/>
  <c r="X844" i="1" s="1"/>
  <c r="Y843" i="1"/>
  <c r="X843" i="1"/>
  <c r="W843" i="1"/>
  <c r="V843" i="1"/>
  <c r="Y842" i="1"/>
  <c r="W842" i="1"/>
  <c r="V842" i="1"/>
  <c r="X842" i="1" s="1"/>
  <c r="Y841" i="1"/>
  <c r="W841" i="1"/>
  <c r="V841" i="1"/>
  <c r="X841" i="1" s="1"/>
  <c r="Y840" i="1"/>
  <c r="W840" i="1"/>
  <c r="V840" i="1"/>
  <c r="X840" i="1" s="1"/>
  <c r="Y839" i="1"/>
  <c r="W839" i="1"/>
  <c r="V839" i="1"/>
  <c r="X839" i="1" s="1"/>
  <c r="Y838" i="1"/>
  <c r="W838" i="1"/>
  <c r="V838" i="1"/>
  <c r="X838" i="1" s="1"/>
  <c r="Y837" i="1"/>
  <c r="W837" i="1"/>
  <c r="V837" i="1"/>
  <c r="X837" i="1" s="1"/>
  <c r="Y836" i="1"/>
  <c r="W836" i="1"/>
  <c r="V836" i="1"/>
  <c r="X836" i="1" s="1"/>
  <c r="Y835" i="1"/>
  <c r="W835" i="1"/>
  <c r="V835" i="1"/>
  <c r="X835" i="1" s="1"/>
  <c r="Y834" i="1"/>
  <c r="W834" i="1"/>
  <c r="V834" i="1"/>
  <c r="X834" i="1" s="1"/>
  <c r="Y833" i="1"/>
  <c r="X833" i="1"/>
  <c r="W833" i="1"/>
  <c r="V833" i="1"/>
  <c r="Y832" i="1"/>
  <c r="W832" i="1"/>
  <c r="V832" i="1"/>
  <c r="X832" i="1" s="1"/>
  <c r="Y831" i="1"/>
  <c r="W831" i="1"/>
  <c r="V831" i="1"/>
  <c r="X831" i="1" s="1"/>
  <c r="Y830" i="1"/>
  <c r="W830" i="1"/>
  <c r="V830" i="1"/>
  <c r="X830" i="1" s="1"/>
  <c r="Y829" i="1"/>
  <c r="W829" i="1"/>
  <c r="V829" i="1"/>
  <c r="X829" i="1" s="1"/>
  <c r="Y828" i="1"/>
  <c r="X828" i="1"/>
  <c r="W828" i="1"/>
  <c r="V828" i="1"/>
  <c r="Y827" i="1"/>
  <c r="W827" i="1"/>
  <c r="V827" i="1"/>
  <c r="X827" i="1" s="1"/>
  <c r="Y826" i="1"/>
  <c r="W826" i="1"/>
  <c r="V826" i="1"/>
  <c r="X826" i="1" s="1"/>
  <c r="Y825" i="1"/>
  <c r="W825" i="1"/>
  <c r="V825" i="1"/>
  <c r="X825" i="1" s="1"/>
  <c r="Y824" i="1"/>
  <c r="W824" i="1"/>
  <c r="V824" i="1"/>
  <c r="X824" i="1" s="1"/>
  <c r="Y823" i="1"/>
  <c r="W823" i="1"/>
  <c r="V823" i="1"/>
  <c r="X823" i="1" s="1"/>
  <c r="Y822" i="1"/>
  <c r="W822" i="1"/>
  <c r="V822" i="1"/>
  <c r="X822" i="1" s="1"/>
  <c r="Y821" i="1"/>
  <c r="W821" i="1"/>
  <c r="V821" i="1"/>
  <c r="X821" i="1" s="1"/>
  <c r="Y820" i="1"/>
  <c r="W820" i="1"/>
  <c r="V820" i="1"/>
  <c r="X820" i="1" s="1"/>
  <c r="Y819" i="1"/>
  <c r="W819" i="1"/>
  <c r="V819" i="1"/>
  <c r="X819" i="1" s="1"/>
  <c r="Y818" i="1"/>
  <c r="W818" i="1"/>
  <c r="V818" i="1"/>
  <c r="X818" i="1" s="1"/>
  <c r="Y817" i="1"/>
  <c r="W817" i="1"/>
  <c r="V817" i="1"/>
  <c r="X817" i="1" s="1"/>
  <c r="Y816" i="1"/>
  <c r="W816" i="1"/>
  <c r="V816" i="1"/>
  <c r="X816" i="1" s="1"/>
  <c r="Y815" i="1"/>
  <c r="W815" i="1"/>
  <c r="V815" i="1"/>
  <c r="X815" i="1" s="1"/>
  <c r="Y814" i="1"/>
  <c r="W814" i="1"/>
  <c r="V814" i="1"/>
  <c r="X814" i="1" s="1"/>
  <c r="Y813" i="1"/>
  <c r="W813" i="1"/>
  <c r="V813" i="1"/>
  <c r="X813" i="1" s="1"/>
  <c r="Y812" i="1"/>
  <c r="W812" i="1"/>
  <c r="V812" i="1"/>
  <c r="X812" i="1" s="1"/>
  <c r="Y811" i="1"/>
  <c r="W811" i="1"/>
  <c r="V811" i="1"/>
  <c r="X811" i="1" s="1"/>
  <c r="Y810" i="1"/>
  <c r="W810" i="1"/>
  <c r="V810" i="1"/>
  <c r="X810" i="1" s="1"/>
  <c r="Y809" i="1"/>
  <c r="W809" i="1"/>
  <c r="V809" i="1"/>
  <c r="X809" i="1" s="1"/>
  <c r="Y808" i="1"/>
  <c r="W808" i="1"/>
  <c r="V808" i="1"/>
  <c r="X808" i="1" s="1"/>
  <c r="Y807" i="1"/>
  <c r="W807" i="1"/>
  <c r="V807" i="1"/>
  <c r="X807" i="1" s="1"/>
  <c r="Y806" i="1"/>
  <c r="W806" i="1"/>
  <c r="V806" i="1"/>
  <c r="X806" i="1" s="1"/>
  <c r="Y805" i="1"/>
  <c r="W805" i="1"/>
  <c r="V805" i="1"/>
  <c r="X805" i="1" s="1"/>
  <c r="Y804" i="1"/>
  <c r="W804" i="1"/>
  <c r="V804" i="1"/>
  <c r="X804" i="1" s="1"/>
  <c r="Y803" i="1"/>
  <c r="W803" i="1"/>
  <c r="V803" i="1"/>
  <c r="X803" i="1" s="1"/>
  <c r="Y802" i="1"/>
  <c r="W802" i="1"/>
  <c r="V802" i="1"/>
  <c r="X802" i="1" s="1"/>
  <c r="Y801" i="1"/>
  <c r="W801" i="1"/>
  <c r="V801" i="1"/>
  <c r="X801" i="1" s="1"/>
  <c r="Y800" i="1"/>
  <c r="W800" i="1"/>
  <c r="V800" i="1"/>
  <c r="X800" i="1" s="1"/>
  <c r="Y799" i="1"/>
  <c r="W799" i="1"/>
  <c r="V799" i="1"/>
  <c r="X799" i="1" s="1"/>
  <c r="Y798" i="1"/>
  <c r="W798" i="1"/>
  <c r="V798" i="1"/>
  <c r="X798" i="1" s="1"/>
  <c r="Y797" i="1"/>
  <c r="W797" i="1"/>
  <c r="V797" i="1"/>
  <c r="X797" i="1" s="1"/>
  <c r="Y796" i="1"/>
  <c r="W796" i="1"/>
  <c r="V796" i="1"/>
  <c r="X796" i="1" s="1"/>
  <c r="Y795" i="1"/>
  <c r="W795" i="1"/>
  <c r="V795" i="1"/>
  <c r="X795" i="1" s="1"/>
  <c r="Y794" i="1"/>
  <c r="W794" i="1"/>
  <c r="V794" i="1"/>
  <c r="X794" i="1" s="1"/>
  <c r="Y793" i="1"/>
  <c r="W793" i="1"/>
  <c r="V793" i="1"/>
  <c r="X793" i="1" s="1"/>
  <c r="Y792" i="1"/>
  <c r="W792" i="1"/>
  <c r="V792" i="1"/>
  <c r="X792" i="1" s="1"/>
  <c r="Y791" i="1"/>
  <c r="W791" i="1"/>
  <c r="V791" i="1"/>
  <c r="X791" i="1" s="1"/>
  <c r="Y790" i="1"/>
  <c r="W790" i="1"/>
  <c r="V790" i="1"/>
  <c r="X790" i="1" s="1"/>
  <c r="Y789" i="1"/>
  <c r="X789" i="1"/>
  <c r="W789" i="1"/>
  <c r="V789" i="1"/>
  <c r="Y788" i="1"/>
  <c r="W788" i="1"/>
  <c r="V788" i="1"/>
  <c r="X788" i="1" s="1"/>
  <c r="Y787" i="1"/>
  <c r="W787" i="1"/>
  <c r="V787" i="1"/>
  <c r="X787" i="1" s="1"/>
  <c r="Y786" i="1"/>
  <c r="W786" i="1"/>
  <c r="V786" i="1"/>
  <c r="X786" i="1" s="1"/>
  <c r="Y785" i="1"/>
  <c r="W785" i="1"/>
  <c r="V785" i="1"/>
  <c r="X785" i="1" s="1"/>
  <c r="Y784" i="1"/>
  <c r="W784" i="1"/>
  <c r="V784" i="1"/>
  <c r="X784" i="1" s="1"/>
  <c r="Y783" i="1"/>
  <c r="W783" i="1"/>
  <c r="V783" i="1"/>
  <c r="X783" i="1" s="1"/>
  <c r="Y782" i="1"/>
  <c r="W782" i="1"/>
  <c r="V782" i="1"/>
  <c r="X782" i="1" s="1"/>
  <c r="Y781" i="1"/>
  <c r="W781" i="1"/>
  <c r="V781" i="1"/>
  <c r="X781" i="1" s="1"/>
  <c r="Y780" i="1"/>
  <c r="W780" i="1"/>
  <c r="V780" i="1"/>
  <c r="X780" i="1" s="1"/>
  <c r="Y779" i="1"/>
  <c r="W779" i="1"/>
  <c r="V779" i="1"/>
  <c r="X779" i="1" s="1"/>
  <c r="Y778" i="1"/>
  <c r="W778" i="1"/>
  <c r="V778" i="1"/>
  <c r="X778" i="1" s="1"/>
  <c r="Y777" i="1"/>
  <c r="W777" i="1"/>
  <c r="V777" i="1"/>
  <c r="X777" i="1" s="1"/>
  <c r="Y776" i="1"/>
  <c r="X776" i="1"/>
  <c r="W776" i="1"/>
  <c r="V776" i="1"/>
  <c r="Y775" i="1"/>
  <c r="W775" i="1"/>
  <c r="V775" i="1"/>
  <c r="X775" i="1" s="1"/>
  <c r="Y774" i="1"/>
  <c r="W774" i="1"/>
  <c r="V774" i="1"/>
  <c r="X774" i="1" s="1"/>
  <c r="Y773" i="1"/>
  <c r="W773" i="1"/>
  <c r="V773" i="1"/>
  <c r="X773" i="1" s="1"/>
  <c r="Y772" i="1"/>
  <c r="W772" i="1"/>
  <c r="V772" i="1"/>
  <c r="X772" i="1" s="1"/>
  <c r="Y771" i="1"/>
  <c r="W771" i="1"/>
  <c r="V771" i="1"/>
  <c r="X771" i="1" s="1"/>
  <c r="Y770" i="1"/>
  <c r="W770" i="1"/>
  <c r="V770" i="1"/>
  <c r="X770" i="1" s="1"/>
  <c r="Y769" i="1"/>
  <c r="W769" i="1"/>
  <c r="V769" i="1"/>
  <c r="X769" i="1" s="1"/>
  <c r="Y768" i="1"/>
  <c r="W768" i="1"/>
  <c r="V768" i="1"/>
  <c r="X768" i="1" s="1"/>
  <c r="Y767" i="1"/>
  <c r="W767" i="1"/>
  <c r="V767" i="1"/>
  <c r="X767" i="1" s="1"/>
  <c r="Y766" i="1"/>
  <c r="W766" i="1"/>
  <c r="V766" i="1"/>
  <c r="X766" i="1" s="1"/>
  <c r="Y765" i="1"/>
  <c r="W765" i="1"/>
  <c r="V765" i="1"/>
  <c r="X765" i="1" s="1"/>
  <c r="Y764" i="1"/>
  <c r="W764" i="1"/>
  <c r="V764" i="1"/>
  <c r="X764" i="1" s="1"/>
  <c r="Y763" i="1"/>
  <c r="W763" i="1"/>
  <c r="V763" i="1"/>
  <c r="X763" i="1" s="1"/>
  <c r="Y762" i="1"/>
  <c r="W762" i="1"/>
  <c r="V762" i="1"/>
  <c r="X762" i="1" s="1"/>
  <c r="Y761" i="1"/>
  <c r="W761" i="1"/>
  <c r="V761" i="1"/>
  <c r="X761" i="1" s="1"/>
  <c r="Y760" i="1"/>
  <c r="W760" i="1"/>
  <c r="V760" i="1"/>
  <c r="X760" i="1" s="1"/>
  <c r="Y759" i="1"/>
  <c r="W759" i="1"/>
  <c r="V759" i="1"/>
  <c r="X759" i="1" s="1"/>
  <c r="Y758" i="1"/>
  <c r="W758" i="1"/>
  <c r="V758" i="1"/>
  <c r="X758" i="1" s="1"/>
  <c r="Y757" i="1"/>
  <c r="W757" i="1"/>
  <c r="V757" i="1"/>
  <c r="X757" i="1" s="1"/>
  <c r="Y756" i="1"/>
  <c r="X756" i="1"/>
  <c r="W756" i="1"/>
  <c r="V756" i="1"/>
  <c r="Y755" i="1"/>
  <c r="W755" i="1"/>
  <c r="V755" i="1"/>
  <c r="X755" i="1" s="1"/>
  <c r="Y754" i="1"/>
  <c r="W754" i="1"/>
  <c r="V754" i="1"/>
  <c r="X754" i="1" s="1"/>
  <c r="Y753" i="1"/>
  <c r="X753" i="1"/>
  <c r="W753" i="1"/>
  <c r="V753" i="1"/>
  <c r="Y752" i="1"/>
  <c r="W752" i="1"/>
  <c r="V752" i="1"/>
  <c r="X752" i="1" s="1"/>
  <c r="Y751" i="1"/>
  <c r="W751" i="1"/>
  <c r="V751" i="1"/>
  <c r="X751" i="1" s="1"/>
  <c r="Y750" i="1"/>
  <c r="W750" i="1"/>
  <c r="V750" i="1"/>
  <c r="X750" i="1" s="1"/>
  <c r="Y749" i="1"/>
  <c r="W749" i="1"/>
  <c r="V749" i="1"/>
  <c r="X749" i="1" s="1"/>
  <c r="Y748" i="1"/>
  <c r="W748" i="1"/>
  <c r="V748" i="1"/>
  <c r="X748" i="1" s="1"/>
  <c r="Y747" i="1"/>
  <c r="W747" i="1"/>
  <c r="V747" i="1"/>
  <c r="X747" i="1" s="1"/>
  <c r="Y746" i="1"/>
  <c r="W746" i="1"/>
  <c r="V746" i="1"/>
  <c r="X746" i="1" s="1"/>
  <c r="Y745" i="1"/>
  <c r="W745" i="1"/>
  <c r="V745" i="1"/>
  <c r="X745" i="1" s="1"/>
  <c r="Y744" i="1"/>
  <c r="W744" i="1"/>
  <c r="V744" i="1"/>
  <c r="X744" i="1" s="1"/>
  <c r="Y743" i="1"/>
  <c r="W743" i="1"/>
  <c r="V743" i="1"/>
  <c r="X743" i="1" s="1"/>
  <c r="Y742" i="1"/>
  <c r="W742" i="1"/>
  <c r="V742" i="1"/>
  <c r="X742" i="1" s="1"/>
  <c r="Y741" i="1"/>
  <c r="W741" i="1"/>
  <c r="V741" i="1"/>
  <c r="X741" i="1" s="1"/>
  <c r="Y740" i="1"/>
  <c r="X740" i="1"/>
  <c r="W740" i="1"/>
  <c r="V740" i="1"/>
  <c r="Y739" i="1"/>
  <c r="W739" i="1"/>
  <c r="V739" i="1"/>
  <c r="X739" i="1" s="1"/>
  <c r="Y738" i="1"/>
  <c r="W738" i="1"/>
  <c r="V738" i="1"/>
  <c r="X738" i="1" s="1"/>
  <c r="Y737" i="1"/>
  <c r="W737" i="1"/>
  <c r="V737" i="1"/>
  <c r="X737" i="1" s="1"/>
  <c r="Y736" i="1"/>
  <c r="W736" i="1"/>
  <c r="V736" i="1"/>
  <c r="X736" i="1" s="1"/>
  <c r="Y735" i="1"/>
  <c r="X735" i="1"/>
  <c r="W735" i="1"/>
  <c r="V735" i="1"/>
  <c r="Y734" i="1"/>
  <c r="W734" i="1"/>
  <c r="V734" i="1"/>
  <c r="X734" i="1" s="1"/>
  <c r="Y733" i="1"/>
  <c r="W733" i="1"/>
  <c r="V733" i="1"/>
  <c r="X733" i="1" s="1"/>
  <c r="Y732" i="1"/>
  <c r="W732" i="1"/>
  <c r="V732" i="1"/>
  <c r="X732" i="1" s="1"/>
  <c r="Y731" i="1"/>
  <c r="W731" i="1"/>
  <c r="V731" i="1"/>
  <c r="X731" i="1" s="1"/>
  <c r="Y730" i="1"/>
  <c r="W730" i="1"/>
  <c r="V730" i="1"/>
  <c r="X730" i="1" s="1"/>
  <c r="Y729" i="1"/>
  <c r="W729" i="1"/>
  <c r="V729" i="1"/>
  <c r="X729" i="1" s="1"/>
  <c r="Y728" i="1"/>
  <c r="W728" i="1"/>
  <c r="V728" i="1"/>
  <c r="X728" i="1" s="1"/>
  <c r="Y727" i="1"/>
  <c r="W727" i="1"/>
  <c r="V727" i="1"/>
  <c r="X727" i="1" s="1"/>
  <c r="Y726" i="1"/>
  <c r="W726" i="1"/>
  <c r="V726" i="1"/>
  <c r="X726" i="1" s="1"/>
  <c r="Y725" i="1"/>
  <c r="W725" i="1"/>
  <c r="V725" i="1"/>
  <c r="X725" i="1" s="1"/>
  <c r="Y724" i="1"/>
  <c r="W724" i="1"/>
  <c r="V724" i="1"/>
  <c r="X724" i="1" s="1"/>
  <c r="Y723" i="1"/>
  <c r="W723" i="1"/>
  <c r="V723" i="1"/>
  <c r="X723" i="1" s="1"/>
  <c r="Y722" i="1"/>
  <c r="X722" i="1"/>
  <c r="W722" i="1"/>
  <c r="V722" i="1"/>
  <c r="Y721" i="1"/>
  <c r="W721" i="1"/>
  <c r="V721" i="1"/>
  <c r="X721" i="1" s="1"/>
  <c r="Y720" i="1"/>
  <c r="W720" i="1"/>
  <c r="V720" i="1"/>
  <c r="X720" i="1" s="1"/>
  <c r="Y719" i="1"/>
  <c r="W719" i="1"/>
  <c r="V719" i="1"/>
  <c r="X719" i="1" s="1"/>
  <c r="Y718" i="1"/>
  <c r="W718" i="1"/>
  <c r="V718" i="1"/>
  <c r="X718" i="1" s="1"/>
  <c r="Y717" i="1"/>
  <c r="W717" i="1"/>
  <c r="V717" i="1"/>
  <c r="X717" i="1" s="1"/>
  <c r="Y716" i="1"/>
  <c r="W716" i="1"/>
  <c r="V716" i="1"/>
  <c r="X716" i="1" s="1"/>
  <c r="Y715" i="1"/>
  <c r="W715" i="1"/>
  <c r="V715" i="1"/>
  <c r="X715" i="1" s="1"/>
  <c r="Y714" i="1"/>
  <c r="W714" i="1"/>
  <c r="V714" i="1"/>
  <c r="X714" i="1" s="1"/>
  <c r="Y713" i="1"/>
  <c r="W713" i="1"/>
  <c r="V713" i="1"/>
  <c r="X713" i="1" s="1"/>
  <c r="Y712" i="1"/>
  <c r="W712" i="1"/>
  <c r="V712" i="1"/>
  <c r="X712" i="1" s="1"/>
  <c r="Y711" i="1"/>
  <c r="W711" i="1"/>
  <c r="V711" i="1"/>
  <c r="X711" i="1" s="1"/>
  <c r="Y710" i="1"/>
  <c r="W710" i="1"/>
  <c r="V710" i="1"/>
  <c r="X710" i="1" s="1"/>
  <c r="Y709" i="1"/>
  <c r="W709" i="1"/>
  <c r="V709" i="1"/>
  <c r="X709" i="1" s="1"/>
  <c r="Y708" i="1"/>
  <c r="W708" i="1"/>
  <c r="V708" i="1"/>
  <c r="X708" i="1" s="1"/>
  <c r="Y707" i="1"/>
  <c r="W707" i="1"/>
  <c r="V707" i="1"/>
  <c r="X707" i="1" s="1"/>
  <c r="Y706" i="1"/>
  <c r="W706" i="1"/>
  <c r="V706" i="1"/>
  <c r="X706" i="1" s="1"/>
  <c r="Y705" i="1"/>
  <c r="W705" i="1"/>
  <c r="V705" i="1"/>
  <c r="X705" i="1" s="1"/>
  <c r="Y704" i="1"/>
  <c r="W704" i="1"/>
  <c r="V704" i="1"/>
  <c r="X704" i="1" s="1"/>
  <c r="Y703" i="1"/>
  <c r="W703" i="1"/>
  <c r="V703" i="1"/>
  <c r="X703" i="1" s="1"/>
  <c r="Y702" i="1"/>
  <c r="W702" i="1"/>
  <c r="V702" i="1"/>
  <c r="X702" i="1" s="1"/>
  <c r="Y701" i="1"/>
  <c r="W701" i="1"/>
  <c r="V701" i="1"/>
  <c r="X701" i="1" s="1"/>
  <c r="Y700" i="1"/>
  <c r="W700" i="1"/>
  <c r="V700" i="1"/>
  <c r="X700" i="1" s="1"/>
  <c r="Y699" i="1"/>
  <c r="W699" i="1"/>
  <c r="V699" i="1"/>
  <c r="X699" i="1" s="1"/>
  <c r="Y698" i="1"/>
  <c r="W698" i="1"/>
  <c r="V698" i="1"/>
  <c r="X698" i="1" s="1"/>
  <c r="Y697" i="1"/>
  <c r="W697" i="1"/>
  <c r="V697" i="1"/>
  <c r="X697" i="1" s="1"/>
  <c r="Y696" i="1"/>
  <c r="W696" i="1"/>
  <c r="V696" i="1"/>
  <c r="X696" i="1" s="1"/>
  <c r="Y695" i="1"/>
  <c r="W695" i="1"/>
  <c r="V695" i="1"/>
  <c r="X695" i="1" s="1"/>
  <c r="Y694" i="1"/>
  <c r="W694" i="1"/>
  <c r="V694" i="1"/>
  <c r="X694" i="1" s="1"/>
  <c r="Y693" i="1"/>
  <c r="X693" i="1"/>
  <c r="W693" i="1"/>
  <c r="V693" i="1"/>
  <c r="Y692" i="1"/>
  <c r="W692" i="1"/>
  <c r="V692" i="1"/>
  <c r="X692" i="1" s="1"/>
  <c r="Y691" i="1"/>
  <c r="W691" i="1"/>
  <c r="V691" i="1"/>
  <c r="X691" i="1" s="1"/>
  <c r="Y690" i="1"/>
  <c r="W690" i="1"/>
  <c r="V690" i="1"/>
  <c r="X690" i="1" s="1"/>
  <c r="Y689" i="1"/>
  <c r="W689" i="1"/>
  <c r="V689" i="1"/>
  <c r="X689" i="1" s="1"/>
  <c r="Y688" i="1"/>
  <c r="X688" i="1"/>
  <c r="W688" i="1"/>
  <c r="V688" i="1"/>
  <c r="Y687" i="1"/>
  <c r="W687" i="1"/>
  <c r="V687" i="1"/>
  <c r="X687" i="1" s="1"/>
  <c r="Y686" i="1"/>
  <c r="W686" i="1"/>
  <c r="V686" i="1"/>
  <c r="X686" i="1" s="1"/>
  <c r="Y685" i="1"/>
  <c r="X685" i="1"/>
  <c r="W685" i="1"/>
  <c r="V685" i="1"/>
  <c r="Y684" i="1"/>
  <c r="W684" i="1"/>
  <c r="V684" i="1"/>
  <c r="X684" i="1" s="1"/>
  <c r="Y683" i="1"/>
  <c r="W683" i="1"/>
  <c r="V683" i="1"/>
  <c r="X683" i="1" s="1"/>
  <c r="Y682" i="1"/>
  <c r="W682" i="1"/>
  <c r="V682" i="1"/>
  <c r="X682" i="1" s="1"/>
  <c r="Y681" i="1"/>
  <c r="X681" i="1"/>
  <c r="W681" i="1"/>
  <c r="V681" i="1"/>
  <c r="Y680" i="1"/>
  <c r="W680" i="1"/>
  <c r="V680" i="1"/>
  <c r="X680" i="1" s="1"/>
  <c r="Y679" i="1"/>
  <c r="W679" i="1"/>
  <c r="V679" i="1"/>
  <c r="X679" i="1" s="1"/>
  <c r="Y678" i="1"/>
  <c r="W678" i="1"/>
  <c r="V678" i="1"/>
  <c r="X678" i="1" s="1"/>
  <c r="Y677" i="1"/>
  <c r="W677" i="1"/>
  <c r="V677" i="1"/>
  <c r="X677" i="1" s="1"/>
  <c r="Y676" i="1"/>
  <c r="W676" i="1"/>
  <c r="V676" i="1"/>
  <c r="X676" i="1" s="1"/>
  <c r="Y675" i="1"/>
  <c r="X675" i="1"/>
  <c r="W675" i="1"/>
  <c r="V675" i="1"/>
  <c r="Y674" i="1"/>
  <c r="W674" i="1"/>
  <c r="V674" i="1"/>
  <c r="X674" i="1" s="1"/>
  <c r="Y673" i="1"/>
  <c r="X673" i="1"/>
  <c r="W673" i="1"/>
  <c r="V673" i="1"/>
  <c r="Y672" i="1"/>
  <c r="W672" i="1"/>
  <c r="V672" i="1"/>
  <c r="X672" i="1" s="1"/>
  <c r="Y671" i="1"/>
  <c r="W671" i="1"/>
  <c r="V671" i="1"/>
  <c r="X671" i="1" s="1"/>
  <c r="Y670" i="1"/>
  <c r="W670" i="1"/>
  <c r="V670" i="1"/>
  <c r="X670" i="1" s="1"/>
  <c r="Y669" i="1"/>
  <c r="W669" i="1"/>
  <c r="V669" i="1"/>
  <c r="X669" i="1" s="1"/>
  <c r="Y668" i="1"/>
  <c r="W668" i="1"/>
  <c r="V668" i="1"/>
  <c r="X668" i="1" s="1"/>
  <c r="Y667" i="1"/>
  <c r="W667" i="1"/>
  <c r="V667" i="1"/>
  <c r="X667" i="1" s="1"/>
  <c r="Y666" i="1"/>
  <c r="W666" i="1"/>
  <c r="V666" i="1"/>
  <c r="X666" i="1" s="1"/>
  <c r="Y665" i="1"/>
  <c r="W665" i="1"/>
  <c r="V665" i="1"/>
  <c r="X665" i="1" s="1"/>
  <c r="Y664" i="1"/>
  <c r="W664" i="1"/>
  <c r="V664" i="1"/>
  <c r="X664" i="1" s="1"/>
  <c r="Y663" i="1"/>
  <c r="W663" i="1"/>
  <c r="V663" i="1"/>
  <c r="X663" i="1" s="1"/>
  <c r="Y662" i="1"/>
  <c r="W662" i="1"/>
  <c r="V662" i="1"/>
  <c r="X662" i="1" s="1"/>
  <c r="Y661" i="1"/>
  <c r="W661" i="1"/>
  <c r="V661" i="1"/>
  <c r="X661" i="1" s="1"/>
  <c r="Y660" i="1"/>
  <c r="W660" i="1"/>
  <c r="V660" i="1"/>
  <c r="X660" i="1" s="1"/>
  <c r="Y659" i="1"/>
  <c r="W659" i="1"/>
  <c r="V659" i="1"/>
  <c r="X659" i="1" s="1"/>
  <c r="Y658" i="1"/>
  <c r="W658" i="1"/>
  <c r="V658" i="1"/>
  <c r="X658" i="1" s="1"/>
  <c r="Y657" i="1"/>
  <c r="W657" i="1"/>
  <c r="V657" i="1"/>
  <c r="X657" i="1" s="1"/>
  <c r="Y656" i="1"/>
  <c r="W656" i="1"/>
  <c r="V656" i="1"/>
  <c r="X656" i="1" s="1"/>
  <c r="Y655" i="1"/>
  <c r="W655" i="1"/>
  <c r="V655" i="1"/>
  <c r="X655" i="1" s="1"/>
  <c r="Y654" i="1"/>
  <c r="W654" i="1"/>
  <c r="V654" i="1"/>
  <c r="X654" i="1" s="1"/>
  <c r="Y653" i="1"/>
  <c r="W653" i="1"/>
  <c r="V653" i="1"/>
  <c r="X653" i="1" s="1"/>
  <c r="Y652" i="1"/>
  <c r="W652" i="1"/>
  <c r="V652" i="1"/>
  <c r="X652" i="1" s="1"/>
  <c r="Y651" i="1"/>
  <c r="W651" i="1"/>
  <c r="V651" i="1"/>
  <c r="X651" i="1" s="1"/>
  <c r="Y650" i="1"/>
  <c r="X650" i="1"/>
  <c r="W650" i="1"/>
  <c r="V650" i="1"/>
  <c r="Y649" i="1"/>
  <c r="W649" i="1"/>
  <c r="V649" i="1"/>
  <c r="X649" i="1" s="1"/>
  <c r="Y648" i="1"/>
  <c r="W648" i="1"/>
  <c r="V648" i="1"/>
  <c r="X648" i="1" s="1"/>
  <c r="Y647" i="1"/>
  <c r="W647" i="1"/>
  <c r="V647" i="1"/>
  <c r="X647" i="1" s="1"/>
  <c r="Y646" i="1"/>
  <c r="W646" i="1"/>
  <c r="V646" i="1"/>
  <c r="X646" i="1" s="1"/>
  <c r="Y645" i="1"/>
  <c r="X645" i="1"/>
  <c r="W645" i="1"/>
  <c r="V645" i="1"/>
  <c r="Y644" i="1"/>
  <c r="W644" i="1"/>
  <c r="V644" i="1"/>
  <c r="X644" i="1" s="1"/>
  <c r="Y643" i="1"/>
  <c r="W643" i="1"/>
  <c r="V643" i="1"/>
  <c r="X643" i="1" s="1"/>
  <c r="Y642" i="1"/>
  <c r="W642" i="1"/>
  <c r="V642" i="1"/>
  <c r="X642" i="1" s="1"/>
  <c r="Y641" i="1"/>
  <c r="W641" i="1"/>
  <c r="V641" i="1"/>
  <c r="X641" i="1" s="1"/>
  <c r="Y640" i="1"/>
  <c r="W640" i="1"/>
  <c r="V640" i="1"/>
  <c r="X640" i="1" s="1"/>
  <c r="Y639" i="1"/>
  <c r="W639" i="1"/>
  <c r="V639" i="1"/>
  <c r="X639" i="1" s="1"/>
  <c r="Y638" i="1"/>
  <c r="W638" i="1"/>
  <c r="V638" i="1"/>
  <c r="X638" i="1" s="1"/>
  <c r="Y637" i="1"/>
  <c r="W637" i="1"/>
  <c r="V637" i="1"/>
  <c r="X637" i="1" s="1"/>
  <c r="Y636" i="1"/>
  <c r="W636" i="1"/>
  <c r="V636" i="1"/>
  <c r="X636" i="1" s="1"/>
  <c r="Y635" i="1"/>
  <c r="W635" i="1"/>
  <c r="V635" i="1"/>
  <c r="X635" i="1" s="1"/>
  <c r="Y634" i="1"/>
  <c r="W634" i="1"/>
  <c r="V634" i="1"/>
  <c r="X634" i="1" s="1"/>
  <c r="Y633" i="1"/>
  <c r="W633" i="1"/>
  <c r="V633" i="1"/>
  <c r="X633" i="1" s="1"/>
  <c r="Y632" i="1"/>
  <c r="W632" i="1"/>
  <c r="V632" i="1"/>
  <c r="X632" i="1" s="1"/>
  <c r="Y631" i="1"/>
  <c r="W631" i="1"/>
  <c r="V631" i="1"/>
  <c r="X631" i="1" s="1"/>
  <c r="Y630" i="1"/>
  <c r="W630" i="1"/>
  <c r="V630" i="1"/>
  <c r="X630" i="1" s="1"/>
  <c r="Y629" i="1"/>
  <c r="W629" i="1"/>
  <c r="V629" i="1"/>
  <c r="X629" i="1" s="1"/>
  <c r="Y628" i="1"/>
  <c r="W628" i="1"/>
  <c r="V628" i="1"/>
  <c r="X628" i="1" s="1"/>
  <c r="Y627" i="1"/>
  <c r="W627" i="1"/>
  <c r="V627" i="1"/>
  <c r="X627" i="1" s="1"/>
  <c r="Y626" i="1"/>
  <c r="W626" i="1"/>
  <c r="V626" i="1"/>
  <c r="X626" i="1" s="1"/>
  <c r="Y625" i="1"/>
  <c r="W625" i="1"/>
  <c r="V625" i="1"/>
  <c r="X625" i="1" s="1"/>
  <c r="Y624" i="1"/>
  <c r="W624" i="1"/>
  <c r="V624" i="1"/>
  <c r="X624" i="1" s="1"/>
  <c r="Y623" i="1"/>
  <c r="W623" i="1"/>
  <c r="V623" i="1"/>
  <c r="X623" i="1" s="1"/>
  <c r="Y622" i="1"/>
  <c r="X622" i="1"/>
  <c r="W622" i="1"/>
  <c r="V622" i="1"/>
  <c r="Y621" i="1"/>
  <c r="W621" i="1"/>
  <c r="V621" i="1"/>
  <c r="X621" i="1" s="1"/>
  <c r="Y620" i="1"/>
  <c r="W620" i="1"/>
  <c r="V620" i="1"/>
  <c r="X620" i="1" s="1"/>
  <c r="Y619" i="1"/>
  <c r="W619" i="1"/>
  <c r="V619" i="1"/>
  <c r="X619" i="1" s="1"/>
  <c r="Y618" i="1"/>
  <c r="W618" i="1"/>
  <c r="V618" i="1"/>
  <c r="X618" i="1" s="1"/>
  <c r="Y617" i="1"/>
  <c r="W617" i="1"/>
  <c r="V617" i="1"/>
  <c r="X617" i="1" s="1"/>
  <c r="Y616" i="1"/>
  <c r="W616" i="1"/>
  <c r="V616" i="1"/>
  <c r="X616" i="1" s="1"/>
  <c r="Y615" i="1"/>
  <c r="W615" i="1"/>
  <c r="V615" i="1"/>
  <c r="X615" i="1" s="1"/>
  <c r="Y614" i="1"/>
  <c r="W614" i="1"/>
  <c r="V614" i="1"/>
  <c r="X614" i="1" s="1"/>
  <c r="Y613" i="1"/>
  <c r="W613" i="1"/>
  <c r="V613" i="1"/>
  <c r="X613" i="1" s="1"/>
  <c r="Y612" i="1"/>
  <c r="W612" i="1"/>
  <c r="V612" i="1"/>
  <c r="X612" i="1" s="1"/>
  <c r="Y611" i="1"/>
  <c r="W611" i="1"/>
  <c r="V611" i="1"/>
  <c r="X611" i="1" s="1"/>
  <c r="Y610" i="1"/>
  <c r="W610" i="1"/>
  <c r="V610" i="1"/>
  <c r="X610" i="1" s="1"/>
  <c r="Y609" i="1"/>
  <c r="W609" i="1"/>
  <c r="V609" i="1"/>
  <c r="X609" i="1" s="1"/>
  <c r="Y608" i="1"/>
  <c r="W608" i="1"/>
  <c r="V608" i="1"/>
  <c r="X608" i="1" s="1"/>
  <c r="Y607" i="1"/>
  <c r="X607" i="1"/>
  <c r="W607" i="1"/>
  <c r="V607" i="1"/>
  <c r="Y606" i="1"/>
  <c r="W606" i="1"/>
  <c r="V606" i="1"/>
  <c r="X606" i="1" s="1"/>
  <c r="Y605" i="1"/>
  <c r="W605" i="1"/>
  <c r="V605" i="1"/>
  <c r="X605" i="1" s="1"/>
  <c r="Y604" i="1"/>
  <c r="W604" i="1"/>
  <c r="V604" i="1"/>
  <c r="X604" i="1" s="1"/>
  <c r="Y603" i="1"/>
  <c r="W603" i="1"/>
  <c r="V603" i="1"/>
  <c r="X603" i="1" s="1"/>
  <c r="Y602" i="1"/>
  <c r="W602" i="1"/>
  <c r="V602" i="1"/>
  <c r="X602" i="1" s="1"/>
  <c r="Y601" i="1"/>
  <c r="W601" i="1"/>
  <c r="V601" i="1"/>
  <c r="X601" i="1" s="1"/>
  <c r="Y600" i="1"/>
  <c r="W600" i="1"/>
  <c r="V600" i="1"/>
  <c r="X600" i="1" s="1"/>
  <c r="Y599" i="1"/>
  <c r="W599" i="1"/>
  <c r="V599" i="1"/>
  <c r="X599" i="1" s="1"/>
  <c r="Y598" i="1"/>
  <c r="W598" i="1"/>
  <c r="V598" i="1"/>
  <c r="X598" i="1" s="1"/>
  <c r="Y597" i="1"/>
  <c r="W597" i="1"/>
  <c r="V597" i="1"/>
  <c r="X597" i="1" s="1"/>
  <c r="Y596" i="1"/>
  <c r="W596" i="1"/>
  <c r="V596" i="1"/>
  <c r="X596" i="1" s="1"/>
  <c r="Y595" i="1"/>
  <c r="W595" i="1"/>
  <c r="V595" i="1"/>
  <c r="X595" i="1" s="1"/>
  <c r="Y594" i="1"/>
  <c r="W594" i="1"/>
  <c r="V594" i="1"/>
  <c r="X594" i="1" s="1"/>
  <c r="Y593" i="1"/>
  <c r="W593" i="1"/>
  <c r="V593" i="1"/>
  <c r="X593" i="1" s="1"/>
  <c r="Y592" i="1"/>
  <c r="W592" i="1"/>
  <c r="V592" i="1"/>
  <c r="X592" i="1" s="1"/>
  <c r="Y591" i="1"/>
  <c r="W591" i="1"/>
  <c r="V591" i="1"/>
  <c r="X591" i="1" s="1"/>
  <c r="Y590" i="1"/>
  <c r="W590" i="1"/>
  <c r="V590" i="1"/>
  <c r="X590" i="1" s="1"/>
  <c r="Y589" i="1"/>
  <c r="W589" i="1"/>
  <c r="V589" i="1"/>
  <c r="X589" i="1" s="1"/>
  <c r="Y588" i="1"/>
  <c r="W588" i="1"/>
  <c r="V588" i="1"/>
  <c r="X588" i="1" s="1"/>
  <c r="Y587" i="1"/>
  <c r="W587" i="1"/>
  <c r="V587" i="1"/>
  <c r="X587" i="1" s="1"/>
  <c r="Y586" i="1"/>
  <c r="W586" i="1"/>
  <c r="V586" i="1"/>
  <c r="X586" i="1" s="1"/>
  <c r="Y585" i="1"/>
  <c r="W585" i="1"/>
  <c r="V585" i="1"/>
  <c r="X585" i="1" s="1"/>
  <c r="Y584" i="1"/>
  <c r="W584" i="1"/>
  <c r="V584" i="1"/>
  <c r="X584" i="1" s="1"/>
  <c r="Y583" i="1"/>
  <c r="W583" i="1"/>
  <c r="V583" i="1"/>
  <c r="X583" i="1" s="1"/>
  <c r="Y582" i="1"/>
  <c r="W582" i="1"/>
  <c r="V582" i="1"/>
  <c r="X582" i="1" s="1"/>
  <c r="Y581" i="1"/>
  <c r="W581" i="1"/>
  <c r="V581" i="1"/>
  <c r="X581" i="1" s="1"/>
  <c r="Y580" i="1"/>
  <c r="W580" i="1"/>
  <c r="V580" i="1"/>
  <c r="X580" i="1" s="1"/>
  <c r="Y579" i="1"/>
  <c r="W579" i="1"/>
  <c r="V579" i="1"/>
  <c r="X579" i="1" s="1"/>
  <c r="Y578" i="1"/>
  <c r="W578" i="1"/>
  <c r="V578" i="1"/>
  <c r="X578" i="1" s="1"/>
  <c r="Y577" i="1"/>
  <c r="W577" i="1"/>
  <c r="V577" i="1"/>
  <c r="X577" i="1" s="1"/>
  <c r="Y576" i="1"/>
  <c r="W576" i="1"/>
  <c r="V576" i="1"/>
  <c r="X576" i="1" s="1"/>
  <c r="Y575" i="1"/>
  <c r="W575" i="1"/>
  <c r="V575" i="1"/>
  <c r="X575" i="1" s="1"/>
  <c r="Y574" i="1"/>
  <c r="W574" i="1"/>
  <c r="V574" i="1"/>
  <c r="X574" i="1" s="1"/>
  <c r="Y573" i="1"/>
  <c r="W573" i="1"/>
  <c r="V573" i="1"/>
  <c r="X573" i="1" s="1"/>
  <c r="Y572" i="1"/>
  <c r="W572" i="1"/>
  <c r="V572" i="1"/>
  <c r="X572" i="1" s="1"/>
  <c r="Y571" i="1"/>
  <c r="W571" i="1"/>
  <c r="V571" i="1"/>
  <c r="X571" i="1" s="1"/>
  <c r="Y570" i="1"/>
  <c r="W570" i="1"/>
  <c r="V570" i="1"/>
  <c r="X570" i="1" s="1"/>
  <c r="Y569" i="1"/>
  <c r="W569" i="1"/>
  <c r="V569" i="1"/>
  <c r="X569" i="1" s="1"/>
  <c r="Y568" i="1"/>
  <c r="W568" i="1"/>
  <c r="V568" i="1"/>
  <c r="X568" i="1" s="1"/>
  <c r="Y567" i="1"/>
  <c r="W567" i="1"/>
  <c r="V567" i="1"/>
  <c r="X567" i="1" s="1"/>
  <c r="Y566" i="1"/>
  <c r="W566" i="1"/>
  <c r="V566" i="1"/>
  <c r="X566" i="1" s="1"/>
  <c r="Y565" i="1"/>
  <c r="W565" i="1"/>
  <c r="V565" i="1"/>
  <c r="X565" i="1" s="1"/>
  <c r="Y564" i="1"/>
  <c r="W564" i="1"/>
  <c r="V564" i="1"/>
  <c r="X564" i="1" s="1"/>
  <c r="Y563" i="1"/>
  <c r="W563" i="1"/>
  <c r="V563" i="1"/>
  <c r="X563" i="1" s="1"/>
  <c r="Y562" i="1"/>
  <c r="W562" i="1"/>
  <c r="V562" i="1"/>
  <c r="X562" i="1" s="1"/>
  <c r="Y561" i="1"/>
  <c r="W561" i="1"/>
  <c r="V561" i="1"/>
  <c r="X561" i="1" s="1"/>
  <c r="Y560" i="1"/>
  <c r="W560" i="1"/>
  <c r="V560" i="1"/>
  <c r="X560" i="1" s="1"/>
  <c r="Y559" i="1"/>
  <c r="W559" i="1"/>
  <c r="V559" i="1"/>
  <c r="X559" i="1" s="1"/>
  <c r="Y558" i="1"/>
  <c r="W558" i="1"/>
  <c r="V558" i="1"/>
  <c r="X558" i="1" s="1"/>
  <c r="Y557" i="1"/>
  <c r="W557" i="1"/>
  <c r="V557" i="1"/>
  <c r="X557" i="1" s="1"/>
  <c r="Y556" i="1"/>
  <c r="W556" i="1"/>
  <c r="V556" i="1"/>
  <c r="X556" i="1" s="1"/>
  <c r="Y555" i="1"/>
  <c r="W555" i="1"/>
  <c r="V555" i="1"/>
  <c r="X555" i="1" s="1"/>
  <c r="Y554" i="1"/>
  <c r="W554" i="1"/>
  <c r="V554" i="1"/>
  <c r="X554" i="1" s="1"/>
  <c r="Y553" i="1"/>
  <c r="W553" i="1"/>
  <c r="V553" i="1"/>
  <c r="X553" i="1" s="1"/>
  <c r="Y552" i="1"/>
  <c r="W552" i="1"/>
  <c r="V552" i="1"/>
  <c r="X552" i="1" s="1"/>
  <c r="Y551" i="1"/>
  <c r="W551" i="1"/>
  <c r="V551" i="1"/>
  <c r="X551" i="1" s="1"/>
  <c r="Y550" i="1"/>
  <c r="W550" i="1"/>
  <c r="V550" i="1"/>
  <c r="X550" i="1" s="1"/>
  <c r="Y549" i="1"/>
  <c r="W549" i="1"/>
  <c r="V549" i="1"/>
  <c r="X549" i="1" s="1"/>
  <c r="Y548" i="1"/>
  <c r="W548" i="1"/>
  <c r="V548" i="1"/>
  <c r="X548" i="1" s="1"/>
  <c r="Y547" i="1"/>
  <c r="W547" i="1"/>
  <c r="V547" i="1"/>
  <c r="X547" i="1" s="1"/>
  <c r="Y546" i="1"/>
  <c r="W546" i="1"/>
  <c r="V546" i="1"/>
  <c r="X546" i="1" s="1"/>
  <c r="Y545" i="1"/>
  <c r="W545" i="1"/>
  <c r="V545" i="1"/>
  <c r="X545" i="1" s="1"/>
  <c r="Y544" i="1"/>
  <c r="W544" i="1"/>
  <c r="V544" i="1"/>
  <c r="X544" i="1" s="1"/>
  <c r="Y543" i="1"/>
  <c r="W543" i="1"/>
  <c r="V543" i="1"/>
  <c r="X543" i="1" s="1"/>
  <c r="Y542" i="1"/>
  <c r="W542" i="1"/>
  <c r="V542" i="1"/>
  <c r="X542" i="1" s="1"/>
  <c r="Y541" i="1"/>
  <c r="W541" i="1"/>
  <c r="V541" i="1"/>
  <c r="X541" i="1" s="1"/>
  <c r="Y540" i="1"/>
  <c r="W540" i="1"/>
  <c r="V540" i="1"/>
  <c r="X540" i="1" s="1"/>
  <c r="Y539" i="1"/>
  <c r="W539" i="1"/>
  <c r="V539" i="1"/>
  <c r="X539" i="1" s="1"/>
  <c r="Y538" i="1"/>
  <c r="W538" i="1"/>
  <c r="V538" i="1"/>
  <c r="X538" i="1" s="1"/>
  <c r="Y537" i="1"/>
  <c r="W537" i="1"/>
  <c r="V537" i="1"/>
  <c r="X537" i="1" s="1"/>
  <c r="Y536" i="1"/>
  <c r="W536" i="1"/>
  <c r="V536" i="1"/>
  <c r="X536" i="1" s="1"/>
  <c r="Y535" i="1"/>
  <c r="X535" i="1"/>
  <c r="W535" i="1"/>
  <c r="V535" i="1"/>
  <c r="Y534" i="1"/>
  <c r="W534" i="1"/>
  <c r="V534" i="1"/>
  <c r="X534" i="1" s="1"/>
  <c r="Y533" i="1"/>
  <c r="W533" i="1"/>
  <c r="V533" i="1"/>
  <c r="X533" i="1" s="1"/>
  <c r="Y532" i="1"/>
  <c r="W532" i="1"/>
  <c r="V532" i="1"/>
  <c r="X532" i="1" s="1"/>
  <c r="Y531" i="1"/>
  <c r="W531" i="1"/>
  <c r="V531" i="1"/>
  <c r="X531" i="1" s="1"/>
  <c r="Y530" i="1"/>
  <c r="W530" i="1"/>
  <c r="V530" i="1"/>
  <c r="X530" i="1" s="1"/>
  <c r="Y529" i="1"/>
  <c r="W529" i="1"/>
  <c r="V529" i="1"/>
  <c r="X529" i="1" s="1"/>
  <c r="Y528" i="1"/>
  <c r="W528" i="1"/>
  <c r="V528" i="1"/>
  <c r="X528" i="1" s="1"/>
  <c r="Y527" i="1"/>
  <c r="W527" i="1"/>
  <c r="V527" i="1"/>
  <c r="X527" i="1" s="1"/>
  <c r="Y526" i="1"/>
  <c r="W526" i="1"/>
  <c r="V526" i="1"/>
  <c r="X526" i="1" s="1"/>
  <c r="Y525" i="1"/>
  <c r="W525" i="1"/>
  <c r="V525" i="1"/>
  <c r="X525" i="1" s="1"/>
  <c r="Y524" i="1"/>
  <c r="W524" i="1"/>
  <c r="V524" i="1"/>
  <c r="X524" i="1" s="1"/>
  <c r="Y523" i="1"/>
  <c r="W523" i="1"/>
  <c r="V523" i="1"/>
  <c r="X523" i="1" s="1"/>
  <c r="Y522" i="1"/>
  <c r="W522" i="1"/>
  <c r="V522" i="1"/>
  <c r="X522" i="1" s="1"/>
  <c r="Y521" i="1"/>
  <c r="W521" i="1"/>
  <c r="V521" i="1"/>
  <c r="X521" i="1" s="1"/>
  <c r="Y520" i="1"/>
  <c r="W520" i="1"/>
  <c r="V520" i="1"/>
  <c r="X520" i="1" s="1"/>
  <c r="Y519" i="1"/>
  <c r="W519" i="1"/>
  <c r="V519" i="1"/>
  <c r="X519" i="1" s="1"/>
  <c r="Y518" i="1"/>
  <c r="W518" i="1"/>
  <c r="V518" i="1"/>
  <c r="X518" i="1" s="1"/>
  <c r="Y517" i="1"/>
  <c r="W517" i="1"/>
  <c r="V517" i="1"/>
  <c r="X517" i="1" s="1"/>
  <c r="Y516" i="1"/>
  <c r="W516" i="1"/>
  <c r="V516" i="1"/>
  <c r="X516" i="1" s="1"/>
  <c r="Y515" i="1"/>
  <c r="W515" i="1"/>
  <c r="V515" i="1"/>
  <c r="X515" i="1" s="1"/>
  <c r="Y514" i="1"/>
  <c r="W514" i="1"/>
  <c r="V514" i="1"/>
  <c r="X514" i="1" s="1"/>
  <c r="Y513" i="1"/>
  <c r="W513" i="1"/>
  <c r="V513" i="1"/>
  <c r="X513" i="1" s="1"/>
  <c r="Y512" i="1"/>
  <c r="W512" i="1"/>
  <c r="V512" i="1"/>
  <c r="X512" i="1" s="1"/>
  <c r="Y511" i="1"/>
  <c r="W511" i="1"/>
  <c r="V511" i="1"/>
  <c r="X511" i="1" s="1"/>
  <c r="Y510" i="1"/>
  <c r="W510" i="1"/>
  <c r="V510" i="1"/>
  <c r="X510" i="1" s="1"/>
  <c r="Y509" i="1"/>
  <c r="W509" i="1"/>
  <c r="V509" i="1"/>
  <c r="X509" i="1" s="1"/>
  <c r="Y508" i="1"/>
  <c r="W508" i="1"/>
  <c r="V508" i="1"/>
  <c r="X508" i="1" s="1"/>
  <c r="Y507" i="1"/>
  <c r="W507" i="1"/>
  <c r="V507" i="1"/>
  <c r="X507" i="1" s="1"/>
  <c r="Y506" i="1"/>
  <c r="W506" i="1"/>
  <c r="V506" i="1"/>
  <c r="X506" i="1" s="1"/>
  <c r="Y505" i="1"/>
  <c r="X505" i="1"/>
  <c r="W505" i="1"/>
  <c r="V505" i="1"/>
  <c r="Y504" i="1"/>
  <c r="W504" i="1"/>
  <c r="V504" i="1"/>
  <c r="X504" i="1" s="1"/>
  <c r="Y503" i="1"/>
  <c r="W503" i="1"/>
  <c r="V503" i="1"/>
  <c r="X503" i="1" s="1"/>
  <c r="Y502" i="1"/>
  <c r="W502" i="1"/>
  <c r="V502" i="1"/>
  <c r="X502" i="1" s="1"/>
  <c r="Y501" i="1"/>
  <c r="W501" i="1"/>
  <c r="V501" i="1"/>
  <c r="X501" i="1" s="1"/>
  <c r="Y500" i="1"/>
  <c r="W500" i="1"/>
  <c r="V500" i="1"/>
  <c r="X500" i="1" s="1"/>
  <c r="Y499" i="1"/>
  <c r="W499" i="1"/>
  <c r="V499" i="1"/>
  <c r="X499" i="1" s="1"/>
  <c r="Y498" i="1"/>
  <c r="W498" i="1"/>
  <c r="V498" i="1"/>
  <c r="X498" i="1" s="1"/>
  <c r="Y497" i="1"/>
  <c r="W497" i="1"/>
  <c r="V497" i="1"/>
  <c r="X497" i="1" s="1"/>
  <c r="Y496" i="1"/>
  <c r="W496" i="1"/>
  <c r="V496" i="1"/>
  <c r="X496" i="1" s="1"/>
  <c r="Y495" i="1"/>
  <c r="W495" i="1"/>
  <c r="V495" i="1"/>
  <c r="X495" i="1" s="1"/>
  <c r="Y494" i="1"/>
  <c r="W494" i="1"/>
  <c r="V494" i="1"/>
  <c r="X494" i="1" s="1"/>
  <c r="Y493" i="1"/>
  <c r="W493" i="1"/>
  <c r="V493" i="1"/>
  <c r="X493" i="1" s="1"/>
  <c r="Y492" i="1"/>
  <c r="W492" i="1"/>
  <c r="V492" i="1"/>
  <c r="X492" i="1" s="1"/>
  <c r="Y491" i="1"/>
  <c r="W491" i="1"/>
  <c r="V491" i="1"/>
  <c r="X491" i="1" s="1"/>
  <c r="Y490" i="1"/>
  <c r="W490" i="1"/>
  <c r="V490" i="1"/>
  <c r="X490" i="1" s="1"/>
  <c r="Y489" i="1"/>
  <c r="W489" i="1"/>
  <c r="V489" i="1"/>
  <c r="X489" i="1" s="1"/>
  <c r="Y488" i="1"/>
  <c r="W488" i="1"/>
  <c r="V488" i="1"/>
  <c r="X488" i="1" s="1"/>
  <c r="Y487" i="1"/>
  <c r="W487" i="1"/>
  <c r="V487" i="1"/>
  <c r="X487" i="1" s="1"/>
  <c r="Y486" i="1"/>
  <c r="W486" i="1"/>
  <c r="V486" i="1"/>
  <c r="X486" i="1" s="1"/>
  <c r="Y485" i="1"/>
  <c r="W485" i="1"/>
  <c r="V485" i="1"/>
  <c r="X485" i="1" s="1"/>
  <c r="Y484" i="1"/>
  <c r="W484" i="1"/>
  <c r="V484" i="1"/>
  <c r="X484" i="1" s="1"/>
  <c r="Y483" i="1"/>
  <c r="W483" i="1"/>
  <c r="V483" i="1"/>
  <c r="X483" i="1" s="1"/>
  <c r="Y482" i="1"/>
  <c r="W482" i="1"/>
  <c r="V482" i="1"/>
  <c r="X482" i="1" s="1"/>
  <c r="Y481" i="1"/>
  <c r="W481" i="1"/>
  <c r="V481" i="1"/>
  <c r="X481" i="1" s="1"/>
  <c r="Y480" i="1"/>
  <c r="W480" i="1"/>
  <c r="V480" i="1"/>
  <c r="X480" i="1" s="1"/>
  <c r="Y479" i="1"/>
  <c r="W479" i="1"/>
  <c r="V479" i="1"/>
  <c r="X479" i="1" s="1"/>
  <c r="Y478" i="1"/>
  <c r="W478" i="1"/>
  <c r="V478" i="1"/>
  <c r="X478" i="1" s="1"/>
  <c r="Y477" i="1"/>
  <c r="W477" i="1"/>
  <c r="V477" i="1"/>
  <c r="X477" i="1" s="1"/>
  <c r="Y476" i="1"/>
  <c r="W476" i="1"/>
  <c r="V476" i="1"/>
  <c r="X476" i="1" s="1"/>
  <c r="Y475" i="1"/>
  <c r="W475" i="1"/>
  <c r="V475" i="1"/>
  <c r="X475" i="1" s="1"/>
  <c r="Y474" i="1"/>
  <c r="W474" i="1"/>
  <c r="V474" i="1"/>
  <c r="X474" i="1" s="1"/>
  <c r="Y473" i="1"/>
  <c r="W473" i="1"/>
  <c r="V473" i="1"/>
  <c r="X473" i="1" s="1"/>
  <c r="Y472" i="1"/>
  <c r="W472" i="1"/>
  <c r="V472" i="1"/>
  <c r="X472" i="1" s="1"/>
  <c r="Y471" i="1"/>
  <c r="W471" i="1"/>
  <c r="V471" i="1"/>
  <c r="X471" i="1" s="1"/>
  <c r="Y470" i="1"/>
  <c r="W470" i="1"/>
  <c r="V470" i="1"/>
  <c r="X470" i="1" s="1"/>
  <c r="Y469" i="1"/>
  <c r="W469" i="1"/>
  <c r="V469" i="1"/>
  <c r="X469" i="1" s="1"/>
  <c r="Y468" i="1"/>
  <c r="W468" i="1"/>
  <c r="V468" i="1"/>
  <c r="X468" i="1" s="1"/>
  <c r="Y467" i="1"/>
  <c r="W467" i="1"/>
  <c r="V467" i="1"/>
  <c r="X467" i="1" s="1"/>
  <c r="Y466" i="1"/>
  <c r="X466" i="1"/>
  <c r="W466" i="1"/>
  <c r="V466" i="1"/>
  <c r="Y465" i="1"/>
  <c r="W465" i="1"/>
  <c r="V465" i="1"/>
  <c r="X465" i="1" s="1"/>
  <c r="Y464" i="1"/>
  <c r="W464" i="1"/>
  <c r="V464" i="1"/>
  <c r="X464" i="1" s="1"/>
  <c r="Y463" i="1"/>
  <c r="W463" i="1"/>
  <c r="V463" i="1"/>
  <c r="X463" i="1" s="1"/>
  <c r="Y462" i="1"/>
  <c r="W462" i="1"/>
  <c r="V462" i="1"/>
  <c r="X462" i="1" s="1"/>
  <c r="Y461" i="1"/>
  <c r="W461" i="1"/>
  <c r="V461" i="1"/>
  <c r="X461" i="1" s="1"/>
  <c r="Y460" i="1"/>
  <c r="W460" i="1"/>
  <c r="V460" i="1"/>
  <c r="X460" i="1" s="1"/>
  <c r="Y459" i="1"/>
  <c r="W459" i="1"/>
  <c r="V459" i="1"/>
  <c r="X459" i="1" s="1"/>
  <c r="Y458" i="1"/>
  <c r="W458" i="1"/>
  <c r="V458" i="1"/>
  <c r="X458" i="1" s="1"/>
  <c r="Y457" i="1"/>
  <c r="W457" i="1"/>
  <c r="V457" i="1"/>
  <c r="X457" i="1" s="1"/>
  <c r="Y456" i="1"/>
  <c r="W456" i="1"/>
  <c r="V456" i="1"/>
  <c r="X456" i="1" s="1"/>
  <c r="Y455" i="1"/>
  <c r="W455" i="1"/>
  <c r="V455" i="1"/>
  <c r="X455" i="1" s="1"/>
  <c r="Y454" i="1"/>
  <c r="W454" i="1"/>
  <c r="V454" i="1"/>
  <c r="X454" i="1" s="1"/>
  <c r="Y453" i="1"/>
  <c r="W453" i="1"/>
  <c r="V453" i="1"/>
  <c r="X453" i="1" s="1"/>
  <c r="Y452" i="1"/>
  <c r="W452" i="1"/>
  <c r="V452" i="1"/>
  <c r="X452" i="1" s="1"/>
  <c r="Y451" i="1"/>
  <c r="W451" i="1"/>
  <c r="V451" i="1"/>
  <c r="X451" i="1" s="1"/>
  <c r="Y450" i="1"/>
  <c r="W450" i="1"/>
  <c r="V450" i="1"/>
  <c r="X450" i="1" s="1"/>
  <c r="Y449" i="1"/>
  <c r="W449" i="1"/>
  <c r="V449" i="1"/>
  <c r="X449" i="1" s="1"/>
  <c r="Y448" i="1"/>
  <c r="W448" i="1"/>
  <c r="V448" i="1"/>
  <c r="X448" i="1" s="1"/>
  <c r="Y447" i="1"/>
  <c r="W447" i="1"/>
  <c r="V447" i="1"/>
  <c r="X447" i="1" s="1"/>
  <c r="Y446" i="1"/>
  <c r="W446" i="1"/>
  <c r="V446" i="1"/>
  <c r="X446" i="1" s="1"/>
  <c r="Y445" i="1"/>
  <c r="W445" i="1"/>
  <c r="V445" i="1"/>
  <c r="X445" i="1" s="1"/>
  <c r="Y444" i="1"/>
  <c r="W444" i="1"/>
  <c r="V444" i="1"/>
  <c r="X444" i="1" s="1"/>
  <c r="Y443" i="1"/>
  <c r="W443" i="1"/>
  <c r="V443" i="1"/>
  <c r="X443" i="1" s="1"/>
  <c r="Y442" i="1"/>
  <c r="W442" i="1"/>
  <c r="V442" i="1"/>
  <c r="X442" i="1" s="1"/>
  <c r="Y441" i="1"/>
  <c r="W441" i="1"/>
  <c r="V441" i="1"/>
  <c r="X441" i="1" s="1"/>
  <c r="Y440" i="1"/>
  <c r="W440" i="1"/>
  <c r="V440" i="1"/>
  <c r="X440" i="1" s="1"/>
  <c r="Y439" i="1"/>
  <c r="W439" i="1"/>
  <c r="V439" i="1"/>
  <c r="X439" i="1" s="1"/>
  <c r="Y438" i="1"/>
  <c r="W438" i="1"/>
  <c r="V438" i="1"/>
  <c r="X438" i="1" s="1"/>
  <c r="Y437" i="1"/>
  <c r="W437" i="1"/>
  <c r="V437" i="1"/>
  <c r="X437" i="1" s="1"/>
  <c r="Y436" i="1"/>
  <c r="W436" i="1"/>
  <c r="V436" i="1"/>
  <c r="X436" i="1" s="1"/>
  <c r="Y435" i="1"/>
  <c r="W435" i="1"/>
  <c r="V435" i="1"/>
  <c r="X435" i="1" s="1"/>
  <c r="Y434" i="1"/>
  <c r="W434" i="1"/>
  <c r="V434" i="1"/>
  <c r="X434" i="1" s="1"/>
  <c r="Y433" i="1"/>
  <c r="W433" i="1"/>
  <c r="V433" i="1"/>
  <c r="X433" i="1" s="1"/>
  <c r="Y432" i="1"/>
  <c r="W432" i="1"/>
  <c r="V432" i="1"/>
  <c r="X432" i="1" s="1"/>
  <c r="Y431" i="1"/>
  <c r="W431" i="1"/>
  <c r="V431" i="1"/>
  <c r="X431" i="1" s="1"/>
  <c r="Y430" i="1"/>
  <c r="W430" i="1"/>
  <c r="V430" i="1"/>
  <c r="X430" i="1" s="1"/>
  <c r="Y429" i="1"/>
  <c r="W429" i="1"/>
  <c r="V429" i="1"/>
  <c r="X429" i="1" s="1"/>
  <c r="Y428" i="1"/>
  <c r="W428" i="1"/>
  <c r="V428" i="1"/>
  <c r="X428" i="1" s="1"/>
  <c r="Y427" i="1"/>
  <c r="W427" i="1"/>
  <c r="V427" i="1"/>
  <c r="X427" i="1" s="1"/>
  <c r="Y426" i="1"/>
  <c r="W426" i="1"/>
  <c r="V426" i="1"/>
  <c r="X426" i="1" s="1"/>
  <c r="Y425" i="1"/>
  <c r="W425" i="1"/>
  <c r="V425" i="1"/>
  <c r="X425" i="1" s="1"/>
  <c r="Y424" i="1"/>
  <c r="W424" i="1"/>
  <c r="V424" i="1"/>
  <c r="X424" i="1" s="1"/>
  <c r="Y423" i="1"/>
  <c r="W423" i="1"/>
  <c r="V423" i="1"/>
  <c r="X423" i="1" s="1"/>
  <c r="Y422" i="1"/>
  <c r="X422" i="1"/>
  <c r="W422" i="1"/>
  <c r="V422" i="1"/>
  <c r="Y421" i="1"/>
  <c r="W421" i="1"/>
  <c r="V421" i="1"/>
  <c r="X421" i="1" s="1"/>
  <c r="Y420" i="1"/>
  <c r="W420" i="1"/>
  <c r="V420" i="1"/>
  <c r="X420" i="1" s="1"/>
  <c r="Y419" i="1"/>
  <c r="W419" i="1"/>
  <c r="V419" i="1"/>
  <c r="X419" i="1" s="1"/>
  <c r="Y418" i="1"/>
  <c r="W418" i="1"/>
  <c r="V418" i="1"/>
  <c r="X418" i="1" s="1"/>
  <c r="Y417" i="1"/>
  <c r="W417" i="1"/>
  <c r="V417" i="1"/>
  <c r="X417" i="1" s="1"/>
  <c r="Y416" i="1"/>
  <c r="W416" i="1"/>
  <c r="V416" i="1"/>
  <c r="X416" i="1" s="1"/>
  <c r="Y415" i="1"/>
  <c r="W415" i="1"/>
  <c r="V415" i="1"/>
  <c r="X415" i="1" s="1"/>
  <c r="Y414" i="1"/>
  <c r="W414" i="1"/>
  <c r="V414" i="1"/>
  <c r="X414" i="1" s="1"/>
  <c r="Y413" i="1"/>
  <c r="W413" i="1"/>
  <c r="V413" i="1"/>
  <c r="X413" i="1" s="1"/>
  <c r="Y412" i="1"/>
  <c r="W412" i="1"/>
  <c r="V412" i="1"/>
  <c r="X412" i="1" s="1"/>
  <c r="Y411" i="1"/>
  <c r="W411" i="1"/>
  <c r="V411" i="1"/>
  <c r="X411" i="1" s="1"/>
  <c r="Y410" i="1"/>
  <c r="W410" i="1"/>
  <c r="V410" i="1"/>
  <c r="X410" i="1" s="1"/>
  <c r="Y409" i="1"/>
  <c r="W409" i="1"/>
  <c r="V409" i="1"/>
  <c r="X409" i="1" s="1"/>
  <c r="Y408" i="1"/>
  <c r="W408" i="1"/>
  <c r="V408" i="1"/>
  <c r="X408" i="1" s="1"/>
  <c r="Y407" i="1"/>
  <c r="W407" i="1"/>
  <c r="V407" i="1"/>
  <c r="X407" i="1" s="1"/>
  <c r="Y406" i="1"/>
  <c r="W406" i="1"/>
  <c r="V406" i="1"/>
  <c r="X406" i="1" s="1"/>
  <c r="Y405" i="1"/>
  <c r="W405" i="1"/>
  <c r="V405" i="1"/>
  <c r="X405" i="1" s="1"/>
  <c r="Y404" i="1"/>
  <c r="W404" i="1"/>
  <c r="V404" i="1"/>
  <c r="X404" i="1" s="1"/>
  <c r="Y403" i="1"/>
  <c r="W403" i="1"/>
  <c r="V403" i="1"/>
  <c r="X403" i="1" s="1"/>
  <c r="Y402" i="1"/>
  <c r="W402" i="1"/>
  <c r="V402" i="1"/>
  <c r="X402" i="1" s="1"/>
  <c r="Y401" i="1"/>
  <c r="W401" i="1"/>
  <c r="V401" i="1"/>
  <c r="X401" i="1" s="1"/>
  <c r="Y400" i="1"/>
  <c r="W400" i="1"/>
  <c r="V400" i="1"/>
  <c r="X400" i="1" s="1"/>
  <c r="Y399" i="1"/>
  <c r="W399" i="1"/>
  <c r="V399" i="1"/>
  <c r="X399" i="1" s="1"/>
  <c r="Y398" i="1"/>
  <c r="W398" i="1"/>
  <c r="V398" i="1"/>
  <c r="X398" i="1" s="1"/>
  <c r="Y397" i="1"/>
  <c r="W397" i="1"/>
  <c r="V397" i="1"/>
  <c r="X397" i="1" s="1"/>
  <c r="Y396" i="1"/>
  <c r="W396" i="1"/>
  <c r="V396" i="1"/>
  <c r="X396" i="1" s="1"/>
  <c r="Y395" i="1"/>
  <c r="W395" i="1"/>
  <c r="V395" i="1"/>
  <c r="X395" i="1" s="1"/>
  <c r="Y394" i="1"/>
  <c r="W394" i="1"/>
  <c r="V394" i="1"/>
  <c r="X394" i="1" s="1"/>
  <c r="Y393" i="1"/>
  <c r="W393" i="1"/>
  <c r="V393" i="1"/>
  <c r="X393" i="1" s="1"/>
  <c r="Y392" i="1"/>
  <c r="W392" i="1"/>
  <c r="V392" i="1"/>
  <c r="X392" i="1" s="1"/>
  <c r="Y391" i="1"/>
  <c r="W391" i="1"/>
  <c r="V391" i="1"/>
  <c r="X391" i="1" s="1"/>
  <c r="Y390" i="1"/>
  <c r="W390" i="1"/>
  <c r="V390" i="1"/>
  <c r="X390" i="1" s="1"/>
  <c r="Y389" i="1"/>
  <c r="W389" i="1"/>
  <c r="V389" i="1"/>
  <c r="X389" i="1" s="1"/>
  <c r="Y388" i="1"/>
  <c r="W388" i="1"/>
  <c r="V388" i="1"/>
  <c r="X388" i="1" s="1"/>
  <c r="Y387" i="1"/>
  <c r="W387" i="1"/>
  <c r="V387" i="1"/>
  <c r="X387" i="1" s="1"/>
  <c r="Y386" i="1"/>
  <c r="W386" i="1"/>
  <c r="V386" i="1"/>
  <c r="X386" i="1" s="1"/>
  <c r="Y385" i="1"/>
  <c r="W385" i="1"/>
  <c r="V385" i="1"/>
  <c r="X385" i="1" s="1"/>
  <c r="Y384" i="1"/>
  <c r="W384" i="1"/>
  <c r="V384" i="1"/>
  <c r="X384" i="1" s="1"/>
  <c r="Y383" i="1"/>
  <c r="W383" i="1"/>
  <c r="V383" i="1"/>
  <c r="X383" i="1" s="1"/>
  <c r="Y382" i="1"/>
  <c r="W382" i="1"/>
  <c r="V382" i="1"/>
  <c r="X382" i="1" s="1"/>
  <c r="Y381" i="1"/>
  <c r="W381" i="1"/>
  <c r="V381" i="1"/>
  <c r="X381" i="1" s="1"/>
  <c r="Y380" i="1"/>
  <c r="W380" i="1"/>
  <c r="V380" i="1"/>
  <c r="X380" i="1" s="1"/>
  <c r="Y379" i="1"/>
  <c r="W379" i="1"/>
  <c r="V379" i="1"/>
  <c r="X379" i="1" s="1"/>
  <c r="Y378" i="1"/>
  <c r="W378" i="1"/>
  <c r="V378" i="1"/>
  <c r="X378" i="1" s="1"/>
  <c r="Y377" i="1"/>
  <c r="W377" i="1"/>
  <c r="V377" i="1"/>
  <c r="X377" i="1" s="1"/>
  <c r="Y376" i="1"/>
  <c r="W376" i="1"/>
  <c r="V376" i="1"/>
  <c r="X376" i="1" s="1"/>
  <c r="Y375" i="1"/>
  <c r="W375" i="1"/>
  <c r="V375" i="1"/>
  <c r="X375" i="1" s="1"/>
  <c r="Y374" i="1"/>
  <c r="W374" i="1"/>
  <c r="V374" i="1"/>
  <c r="X374" i="1" s="1"/>
  <c r="Y373" i="1"/>
  <c r="W373" i="1"/>
  <c r="V373" i="1"/>
  <c r="X373" i="1" s="1"/>
  <c r="Y372" i="1"/>
  <c r="W372" i="1"/>
  <c r="V372" i="1"/>
  <c r="X372" i="1" s="1"/>
  <c r="Y371" i="1"/>
  <c r="W371" i="1"/>
  <c r="V371" i="1"/>
  <c r="X371" i="1" s="1"/>
  <c r="Y370" i="1"/>
  <c r="W370" i="1"/>
  <c r="V370" i="1"/>
  <c r="X370" i="1" s="1"/>
  <c r="Y369" i="1"/>
  <c r="W369" i="1"/>
  <c r="V369" i="1"/>
  <c r="X369" i="1" s="1"/>
  <c r="Y368" i="1"/>
  <c r="W368" i="1"/>
  <c r="V368" i="1"/>
  <c r="X368" i="1" s="1"/>
  <c r="Y367" i="1"/>
  <c r="W367" i="1"/>
  <c r="V367" i="1"/>
  <c r="X367" i="1" s="1"/>
  <c r="Y366" i="1"/>
  <c r="W366" i="1"/>
  <c r="V366" i="1"/>
  <c r="X366" i="1" s="1"/>
  <c r="Y365" i="1"/>
  <c r="X365" i="1"/>
  <c r="W365" i="1"/>
  <c r="V365" i="1"/>
  <c r="Y364" i="1"/>
  <c r="W364" i="1"/>
  <c r="V364" i="1"/>
  <c r="X364" i="1" s="1"/>
  <c r="Y363" i="1"/>
  <c r="W363" i="1"/>
  <c r="V363" i="1"/>
  <c r="X363" i="1" s="1"/>
  <c r="Y362" i="1"/>
  <c r="W362" i="1"/>
  <c r="V362" i="1"/>
  <c r="X362" i="1" s="1"/>
  <c r="Y361" i="1"/>
  <c r="W361" i="1"/>
  <c r="V361" i="1"/>
  <c r="X361" i="1" s="1"/>
  <c r="Y360" i="1"/>
  <c r="W360" i="1"/>
  <c r="V360" i="1"/>
  <c r="X360" i="1" s="1"/>
  <c r="Y359" i="1"/>
  <c r="W359" i="1"/>
  <c r="V359" i="1"/>
  <c r="X359" i="1" s="1"/>
  <c r="Y358" i="1"/>
  <c r="W358" i="1"/>
  <c r="V358" i="1"/>
  <c r="X358" i="1" s="1"/>
  <c r="Y357" i="1"/>
  <c r="W357" i="1"/>
  <c r="V357" i="1"/>
  <c r="X357" i="1" s="1"/>
  <c r="Y356" i="1"/>
  <c r="W356" i="1"/>
  <c r="V356" i="1"/>
  <c r="X356" i="1" s="1"/>
  <c r="Y355" i="1"/>
  <c r="W355" i="1"/>
  <c r="V355" i="1"/>
  <c r="X355" i="1" s="1"/>
  <c r="Y354" i="1"/>
  <c r="W354" i="1"/>
  <c r="V354" i="1"/>
  <c r="X354" i="1" s="1"/>
  <c r="Y353" i="1"/>
  <c r="W353" i="1"/>
  <c r="V353" i="1"/>
  <c r="X353" i="1" s="1"/>
  <c r="Y352" i="1"/>
  <c r="W352" i="1"/>
  <c r="V352" i="1"/>
  <c r="X352" i="1" s="1"/>
  <c r="Y351" i="1"/>
  <c r="W351" i="1"/>
  <c r="V351" i="1"/>
  <c r="X351" i="1" s="1"/>
  <c r="Y350" i="1"/>
  <c r="W350" i="1"/>
  <c r="V350" i="1"/>
  <c r="X350" i="1" s="1"/>
  <c r="Y349" i="1"/>
  <c r="W349" i="1"/>
  <c r="V349" i="1"/>
  <c r="X349" i="1" s="1"/>
  <c r="Y348" i="1"/>
  <c r="W348" i="1"/>
  <c r="V348" i="1"/>
  <c r="X348" i="1" s="1"/>
  <c r="Y347" i="1"/>
  <c r="W347" i="1"/>
  <c r="V347" i="1"/>
  <c r="X347" i="1" s="1"/>
  <c r="Y346" i="1"/>
  <c r="W346" i="1"/>
  <c r="V346" i="1"/>
  <c r="X346" i="1" s="1"/>
  <c r="Y345" i="1"/>
  <c r="W345" i="1"/>
  <c r="V345" i="1"/>
  <c r="X345" i="1" s="1"/>
  <c r="Y344" i="1"/>
  <c r="W344" i="1"/>
  <c r="V344" i="1"/>
  <c r="X344" i="1" s="1"/>
  <c r="Y343" i="1"/>
  <c r="W343" i="1"/>
  <c r="V343" i="1"/>
  <c r="X343" i="1" s="1"/>
  <c r="Y342" i="1"/>
  <c r="W342" i="1"/>
  <c r="V342" i="1"/>
  <c r="X342" i="1" s="1"/>
  <c r="Y341" i="1"/>
  <c r="W341" i="1"/>
  <c r="V341" i="1"/>
  <c r="X341" i="1" s="1"/>
  <c r="Y340" i="1"/>
  <c r="W340" i="1"/>
  <c r="V340" i="1"/>
  <c r="X340" i="1" s="1"/>
  <c r="Y339" i="1"/>
  <c r="W339" i="1"/>
  <c r="V339" i="1"/>
  <c r="X339" i="1" s="1"/>
  <c r="Y338" i="1"/>
  <c r="W338" i="1"/>
  <c r="V338" i="1"/>
  <c r="X338" i="1" s="1"/>
  <c r="Y337" i="1"/>
  <c r="W337" i="1"/>
  <c r="V337" i="1"/>
  <c r="X337" i="1" s="1"/>
  <c r="Y336" i="1"/>
  <c r="W336" i="1"/>
  <c r="V336" i="1"/>
  <c r="X336" i="1" s="1"/>
  <c r="Y335" i="1"/>
  <c r="W335" i="1"/>
  <c r="V335" i="1"/>
  <c r="X335" i="1" s="1"/>
  <c r="Y334" i="1"/>
  <c r="X334" i="1"/>
  <c r="W334" i="1"/>
  <c r="V334" i="1"/>
  <c r="Y333" i="1"/>
  <c r="W333" i="1"/>
  <c r="V333" i="1"/>
  <c r="X333" i="1" s="1"/>
  <c r="Y332" i="1"/>
  <c r="W332" i="1"/>
  <c r="V332" i="1"/>
  <c r="X332" i="1" s="1"/>
  <c r="Y331" i="1"/>
  <c r="W331" i="1"/>
  <c r="V331" i="1"/>
  <c r="X331" i="1" s="1"/>
  <c r="Y330" i="1"/>
  <c r="W330" i="1"/>
  <c r="V330" i="1"/>
  <c r="X330" i="1" s="1"/>
  <c r="Y329" i="1"/>
  <c r="X329" i="1"/>
  <c r="W329" i="1"/>
  <c r="V329" i="1"/>
  <c r="Y328" i="1"/>
  <c r="W328" i="1"/>
  <c r="V328" i="1"/>
  <c r="X328" i="1" s="1"/>
  <c r="Y327" i="1"/>
  <c r="W327" i="1"/>
  <c r="V327" i="1"/>
  <c r="X327" i="1" s="1"/>
  <c r="Y326" i="1"/>
  <c r="W326" i="1"/>
  <c r="V326" i="1"/>
  <c r="X326" i="1" s="1"/>
  <c r="Y325" i="1"/>
  <c r="W325" i="1"/>
  <c r="V325" i="1"/>
  <c r="X325" i="1" s="1"/>
  <c r="Y324" i="1"/>
  <c r="W324" i="1"/>
  <c r="V324" i="1"/>
  <c r="X324" i="1" s="1"/>
  <c r="Y323" i="1"/>
  <c r="W323" i="1"/>
  <c r="V323" i="1"/>
  <c r="X323" i="1" s="1"/>
  <c r="Y322" i="1"/>
  <c r="W322" i="1"/>
  <c r="V322" i="1"/>
  <c r="X322" i="1" s="1"/>
  <c r="Y321" i="1"/>
  <c r="W321" i="1"/>
  <c r="V321" i="1"/>
  <c r="X321" i="1" s="1"/>
  <c r="Y320" i="1"/>
  <c r="W320" i="1"/>
  <c r="V320" i="1"/>
  <c r="X320" i="1" s="1"/>
  <c r="Y319" i="1"/>
  <c r="W319" i="1"/>
  <c r="V319" i="1"/>
  <c r="X319" i="1" s="1"/>
  <c r="Y318" i="1"/>
  <c r="W318" i="1"/>
  <c r="V318" i="1"/>
  <c r="X318" i="1" s="1"/>
  <c r="Y317" i="1"/>
  <c r="W317" i="1"/>
  <c r="V317" i="1"/>
  <c r="X317" i="1" s="1"/>
  <c r="Y316" i="1"/>
  <c r="W316" i="1"/>
  <c r="V316" i="1"/>
  <c r="X316" i="1" s="1"/>
  <c r="Y315" i="1"/>
  <c r="W315" i="1"/>
  <c r="V315" i="1"/>
  <c r="X315" i="1" s="1"/>
  <c r="Y314" i="1"/>
  <c r="W314" i="1"/>
  <c r="V314" i="1"/>
  <c r="X314" i="1" s="1"/>
  <c r="Y313" i="1"/>
  <c r="W313" i="1"/>
  <c r="V313" i="1"/>
  <c r="X313" i="1" s="1"/>
  <c r="Y312" i="1"/>
  <c r="W312" i="1"/>
  <c r="V312" i="1"/>
  <c r="X312" i="1" s="1"/>
  <c r="Y311" i="1"/>
  <c r="W311" i="1"/>
  <c r="V311" i="1"/>
  <c r="X311" i="1" s="1"/>
  <c r="Y310" i="1"/>
  <c r="W310" i="1"/>
  <c r="V310" i="1"/>
  <c r="X310" i="1" s="1"/>
  <c r="Y309" i="1"/>
  <c r="W309" i="1"/>
  <c r="V309" i="1"/>
  <c r="X309" i="1" s="1"/>
  <c r="Y308" i="1"/>
  <c r="W308" i="1"/>
  <c r="V308" i="1"/>
  <c r="X308" i="1" s="1"/>
  <c r="Y307" i="1"/>
  <c r="W307" i="1"/>
  <c r="V307" i="1"/>
  <c r="X307" i="1" s="1"/>
  <c r="Y306" i="1"/>
  <c r="W306" i="1"/>
  <c r="V306" i="1"/>
  <c r="X306" i="1" s="1"/>
  <c r="Y305" i="1"/>
  <c r="W305" i="1"/>
  <c r="V305" i="1"/>
  <c r="X305" i="1" s="1"/>
  <c r="Y304" i="1"/>
  <c r="W304" i="1"/>
  <c r="V304" i="1"/>
  <c r="X304" i="1" s="1"/>
  <c r="Y303" i="1"/>
  <c r="W303" i="1"/>
  <c r="V303" i="1"/>
  <c r="X303" i="1" s="1"/>
  <c r="Y302" i="1"/>
  <c r="W302" i="1"/>
  <c r="V302" i="1"/>
  <c r="X302" i="1" s="1"/>
  <c r="Y301" i="1"/>
  <c r="W301" i="1"/>
  <c r="V301" i="1"/>
  <c r="X301" i="1" s="1"/>
  <c r="Y300" i="1"/>
  <c r="W300" i="1"/>
  <c r="V300" i="1"/>
  <c r="X300" i="1" s="1"/>
  <c r="Y299" i="1"/>
  <c r="W299" i="1"/>
  <c r="V299" i="1"/>
  <c r="X299" i="1" s="1"/>
  <c r="Y298" i="1"/>
  <c r="W298" i="1"/>
  <c r="V298" i="1"/>
  <c r="X298" i="1" s="1"/>
  <c r="Y297" i="1"/>
  <c r="W297" i="1"/>
  <c r="V297" i="1"/>
  <c r="X297" i="1" s="1"/>
  <c r="Y296" i="1"/>
  <c r="W296" i="1"/>
  <c r="V296" i="1"/>
  <c r="X296" i="1" s="1"/>
  <c r="Y295" i="1"/>
  <c r="W295" i="1"/>
  <c r="V295" i="1"/>
  <c r="X295" i="1" s="1"/>
  <c r="Y294" i="1"/>
  <c r="W294" i="1"/>
  <c r="V294" i="1"/>
  <c r="X294" i="1" s="1"/>
  <c r="Y293" i="1"/>
  <c r="W293" i="1"/>
  <c r="V293" i="1"/>
  <c r="X293" i="1" s="1"/>
  <c r="Y292" i="1"/>
  <c r="W292" i="1"/>
  <c r="V292" i="1"/>
  <c r="X292" i="1" s="1"/>
  <c r="Y291" i="1"/>
  <c r="W291" i="1"/>
  <c r="V291" i="1"/>
  <c r="X291" i="1" s="1"/>
  <c r="Y290" i="1"/>
  <c r="W290" i="1"/>
  <c r="V290" i="1"/>
  <c r="X290" i="1" s="1"/>
  <c r="Y289" i="1"/>
  <c r="W289" i="1"/>
  <c r="V289" i="1"/>
  <c r="X289" i="1" s="1"/>
  <c r="Y288" i="1"/>
  <c r="W288" i="1"/>
  <c r="V288" i="1"/>
  <c r="X288" i="1" s="1"/>
  <c r="Y287" i="1"/>
  <c r="W287" i="1"/>
  <c r="V287" i="1"/>
  <c r="X287" i="1" s="1"/>
  <c r="Y286" i="1"/>
  <c r="W286" i="1"/>
  <c r="V286" i="1"/>
  <c r="X286" i="1" s="1"/>
  <c r="Y285" i="1"/>
  <c r="W285" i="1"/>
  <c r="V285" i="1"/>
  <c r="X285" i="1" s="1"/>
  <c r="Y284" i="1"/>
  <c r="W284" i="1"/>
  <c r="V284" i="1"/>
  <c r="X284" i="1" s="1"/>
  <c r="Y283" i="1"/>
  <c r="W283" i="1"/>
  <c r="V283" i="1"/>
  <c r="X283" i="1" s="1"/>
  <c r="Y282" i="1"/>
  <c r="W282" i="1"/>
  <c r="V282" i="1"/>
  <c r="X282" i="1" s="1"/>
  <c r="Y281" i="1"/>
  <c r="W281" i="1"/>
  <c r="V281" i="1"/>
  <c r="X281" i="1" s="1"/>
  <c r="Y280" i="1"/>
  <c r="W280" i="1"/>
  <c r="V280" i="1"/>
  <c r="X280" i="1" s="1"/>
  <c r="Y279" i="1"/>
  <c r="W279" i="1"/>
  <c r="V279" i="1"/>
  <c r="X279" i="1" s="1"/>
  <c r="Y278" i="1"/>
  <c r="W278" i="1"/>
  <c r="V278" i="1"/>
  <c r="X278" i="1" s="1"/>
  <c r="Y277" i="1"/>
  <c r="W277" i="1"/>
  <c r="V277" i="1"/>
  <c r="X277" i="1" s="1"/>
  <c r="Y276" i="1"/>
  <c r="W276" i="1"/>
  <c r="V276" i="1"/>
  <c r="X276" i="1" s="1"/>
  <c r="Y275" i="1"/>
  <c r="W275" i="1"/>
  <c r="V275" i="1"/>
  <c r="X275" i="1" s="1"/>
  <c r="Y274" i="1"/>
  <c r="W274" i="1"/>
  <c r="V274" i="1"/>
  <c r="X274" i="1" s="1"/>
  <c r="Y273" i="1"/>
  <c r="W273" i="1"/>
  <c r="V273" i="1"/>
  <c r="X273" i="1" s="1"/>
  <c r="Y272" i="1"/>
  <c r="W272" i="1"/>
  <c r="V272" i="1"/>
  <c r="X272" i="1" s="1"/>
  <c r="Y271" i="1"/>
  <c r="W271" i="1"/>
  <c r="V271" i="1"/>
  <c r="X271" i="1" s="1"/>
  <c r="Y270" i="1"/>
  <c r="W270" i="1"/>
  <c r="V270" i="1"/>
  <c r="X270" i="1" s="1"/>
  <c r="Y269" i="1"/>
  <c r="W269" i="1"/>
  <c r="V269" i="1"/>
  <c r="X269" i="1" s="1"/>
  <c r="Y268" i="1"/>
  <c r="W268" i="1"/>
  <c r="V268" i="1"/>
  <c r="X268" i="1" s="1"/>
  <c r="Y267" i="1"/>
  <c r="W267" i="1"/>
  <c r="V267" i="1"/>
  <c r="X267" i="1" s="1"/>
  <c r="Y266" i="1"/>
  <c r="W266" i="1"/>
  <c r="V266" i="1"/>
  <c r="X266" i="1" s="1"/>
  <c r="Y265" i="1"/>
  <c r="W265" i="1"/>
  <c r="V265" i="1"/>
  <c r="X265" i="1" s="1"/>
  <c r="Y264" i="1"/>
  <c r="W264" i="1"/>
  <c r="V264" i="1"/>
  <c r="X264" i="1" s="1"/>
  <c r="Y263" i="1"/>
  <c r="W263" i="1"/>
  <c r="V263" i="1"/>
  <c r="X263" i="1" s="1"/>
  <c r="Y262" i="1"/>
  <c r="W262" i="1"/>
  <c r="V262" i="1"/>
  <c r="X262" i="1" s="1"/>
  <c r="Y261" i="1"/>
  <c r="W261" i="1"/>
  <c r="V261" i="1"/>
  <c r="X261" i="1" s="1"/>
  <c r="Y260" i="1"/>
  <c r="W260" i="1"/>
  <c r="V260" i="1"/>
  <c r="X260" i="1" s="1"/>
  <c r="Y259" i="1"/>
  <c r="W259" i="1"/>
  <c r="V259" i="1"/>
  <c r="X259" i="1" s="1"/>
  <c r="Y258" i="1"/>
  <c r="W258" i="1"/>
  <c r="V258" i="1"/>
  <c r="X258" i="1" s="1"/>
  <c r="Y257" i="1"/>
  <c r="W257" i="1"/>
  <c r="V257" i="1"/>
  <c r="X257" i="1" s="1"/>
  <c r="Y256" i="1"/>
  <c r="W256" i="1"/>
  <c r="V256" i="1"/>
  <c r="X256" i="1" s="1"/>
  <c r="Y255" i="1"/>
  <c r="W255" i="1"/>
  <c r="V255" i="1"/>
  <c r="X255" i="1" s="1"/>
  <c r="Y254" i="1"/>
  <c r="W254" i="1"/>
  <c r="V254" i="1"/>
  <c r="X254" i="1" s="1"/>
  <c r="Y253" i="1"/>
  <c r="W253" i="1"/>
  <c r="V253" i="1"/>
  <c r="X253" i="1" s="1"/>
  <c r="Y252" i="1"/>
  <c r="W252" i="1"/>
  <c r="V252" i="1"/>
  <c r="X252" i="1" s="1"/>
  <c r="Y251" i="1"/>
  <c r="W251" i="1"/>
  <c r="V251" i="1"/>
  <c r="X251" i="1" s="1"/>
  <c r="Y250" i="1"/>
  <c r="W250" i="1"/>
  <c r="V250" i="1"/>
  <c r="X250" i="1" s="1"/>
  <c r="Y249" i="1"/>
  <c r="W249" i="1"/>
  <c r="V249" i="1"/>
  <c r="X249" i="1" s="1"/>
  <c r="Y248" i="1"/>
  <c r="W248" i="1"/>
  <c r="V248" i="1"/>
  <c r="X248" i="1" s="1"/>
  <c r="Y247" i="1"/>
  <c r="W247" i="1"/>
  <c r="V247" i="1"/>
  <c r="X247" i="1" s="1"/>
  <c r="Y246" i="1"/>
  <c r="W246" i="1"/>
  <c r="V246" i="1"/>
  <c r="X246" i="1" s="1"/>
  <c r="Y245" i="1"/>
  <c r="W245" i="1"/>
  <c r="V245" i="1"/>
  <c r="X245" i="1" s="1"/>
  <c r="Y244" i="1"/>
  <c r="W244" i="1"/>
  <c r="V244" i="1"/>
  <c r="X244" i="1" s="1"/>
  <c r="Y243" i="1"/>
  <c r="W243" i="1"/>
  <c r="V243" i="1"/>
  <c r="X243" i="1" s="1"/>
  <c r="Y242" i="1"/>
  <c r="W242" i="1"/>
  <c r="V242" i="1"/>
  <c r="X242" i="1" s="1"/>
  <c r="Y241" i="1"/>
  <c r="W241" i="1"/>
  <c r="V241" i="1"/>
  <c r="X241" i="1" s="1"/>
  <c r="Y240" i="1"/>
  <c r="W240" i="1"/>
  <c r="V240" i="1"/>
  <c r="X240" i="1" s="1"/>
  <c r="Y239" i="1"/>
  <c r="W239" i="1"/>
  <c r="V239" i="1"/>
  <c r="X239" i="1" s="1"/>
  <c r="Y238" i="1"/>
  <c r="W238" i="1"/>
  <c r="V238" i="1"/>
  <c r="X238" i="1" s="1"/>
  <c r="Y237" i="1"/>
  <c r="W237" i="1"/>
  <c r="V237" i="1"/>
  <c r="X237" i="1" s="1"/>
  <c r="Y236" i="1"/>
  <c r="W236" i="1"/>
  <c r="V236" i="1"/>
  <c r="X236" i="1" s="1"/>
  <c r="Y235" i="1"/>
  <c r="W235" i="1"/>
  <c r="V235" i="1"/>
  <c r="X235" i="1" s="1"/>
  <c r="Y234" i="1"/>
  <c r="W234" i="1"/>
  <c r="V234" i="1"/>
  <c r="X234" i="1" s="1"/>
  <c r="Y233" i="1"/>
  <c r="W233" i="1"/>
  <c r="V233" i="1"/>
  <c r="X233" i="1" s="1"/>
  <c r="Y232" i="1"/>
  <c r="W232" i="1"/>
  <c r="V232" i="1"/>
  <c r="X232" i="1" s="1"/>
  <c r="Y231" i="1"/>
  <c r="W231" i="1"/>
  <c r="V231" i="1"/>
  <c r="X231" i="1" s="1"/>
  <c r="Y230" i="1"/>
  <c r="W230" i="1"/>
  <c r="V230" i="1"/>
  <c r="X230" i="1" s="1"/>
  <c r="Y229" i="1"/>
  <c r="X229" i="1"/>
  <c r="W229" i="1"/>
  <c r="V229" i="1"/>
  <c r="Y228" i="1"/>
  <c r="W228" i="1"/>
  <c r="V228" i="1"/>
  <c r="X228" i="1" s="1"/>
  <c r="Y227" i="1"/>
  <c r="W227" i="1"/>
  <c r="V227" i="1"/>
  <c r="X227" i="1" s="1"/>
  <c r="Y226" i="1"/>
  <c r="W226" i="1"/>
  <c r="V226" i="1"/>
  <c r="X226" i="1" s="1"/>
  <c r="Y225" i="1"/>
  <c r="W225" i="1"/>
  <c r="V225" i="1"/>
  <c r="X225" i="1" s="1"/>
  <c r="Y224" i="1"/>
  <c r="W224" i="1"/>
  <c r="V224" i="1"/>
  <c r="X224" i="1" s="1"/>
  <c r="Y223" i="1"/>
  <c r="W223" i="1"/>
  <c r="V223" i="1"/>
  <c r="X223" i="1" s="1"/>
  <c r="Y222" i="1"/>
  <c r="W222" i="1"/>
  <c r="V222" i="1"/>
  <c r="X222" i="1" s="1"/>
  <c r="Y221" i="1"/>
  <c r="W221" i="1"/>
  <c r="V221" i="1"/>
  <c r="X221" i="1" s="1"/>
  <c r="Y220" i="1"/>
  <c r="W220" i="1"/>
  <c r="V220" i="1"/>
  <c r="X220" i="1" s="1"/>
  <c r="Y219" i="1"/>
  <c r="W219" i="1"/>
  <c r="V219" i="1"/>
  <c r="X219" i="1" s="1"/>
  <c r="Y218" i="1"/>
  <c r="W218" i="1"/>
  <c r="V218" i="1"/>
  <c r="X218" i="1" s="1"/>
  <c r="Y217" i="1"/>
  <c r="X217" i="1"/>
  <c r="W217" i="1"/>
  <c r="V217" i="1"/>
  <c r="Y216" i="1"/>
  <c r="W216" i="1"/>
  <c r="V216" i="1"/>
  <c r="X216" i="1" s="1"/>
  <c r="Y215" i="1"/>
  <c r="W215" i="1"/>
  <c r="V215" i="1"/>
  <c r="X215" i="1" s="1"/>
  <c r="Y214" i="1"/>
  <c r="W214" i="1"/>
  <c r="V214" i="1"/>
  <c r="X214" i="1" s="1"/>
  <c r="Y213" i="1"/>
  <c r="W213" i="1"/>
  <c r="V213" i="1"/>
  <c r="X213" i="1" s="1"/>
  <c r="Y212" i="1"/>
  <c r="W212" i="1"/>
  <c r="V212" i="1"/>
  <c r="X212" i="1" s="1"/>
  <c r="Y211" i="1"/>
  <c r="W211" i="1"/>
  <c r="V211" i="1"/>
  <c r="X211" i="1" s="1"/>
  <c r="Y210" i="1"/>
  <c r="W210" i="1"/>
  <c r="V210" i="1"/>
  <c r="X210" i="1" s="1"/>
  <c r="Y209" i="1"/>
  <c r="W209" i="1"/>
  <c r="V209" i="1"/>
  <c r="X209" i="1" s="1"/>
  <c r="Y208" i="1"/>
  <c r="W208" i="1"/>
  <c r="V208" i="1"/>
  <c r="X208" i="1" s="1"/>
  <c r="Y207" i="1"/>
  <c r="W207" i="1"/>
  <c r="V207" i="1"/>
  <c r="X207" i="1" s="1"/>
  <c r="Y206" i="1"/>
  <c r="W206" i="1"/>
  <c r="V206" i="1"/>
  <c r="X206" i="1" s="1"/>
  <c r="Y205" i="1"/>
  <c r="W205" i="1"/>
  <c r="V205" i="1"/>
  <c r="X205" i="1" s="1"/>
  <c r="Y204" i="1"/>
  <c r="W204" i="1"/>
  <c r="V204" i="1"/>
  <c r="X204" i="1" s="1"/>
  <c r="Y203" i="1"/>
  <c r="X203" i="1"/>
  <c r="W203" i="1"/>
  <c r="V203" i="1"/>
  <c r="Y202" i="1"/>
  <c r="W202" i="1"/>
  <c r="V202" i="1"/>
  <c r="X202" i="1" s="1"/>
  <c r="Y201" i="1"/>
  <c r="W201" i="1"/>
  <c r="V201" i="1"/>
  <c r="X201" i="1" s="1"/>
  <c r="Y200" i="1"/>
  <c r="W200" i="1"/>
  <c r="V200" i="1"/>
  <c r="X200" i="1" s="1"/>
  <c r="Y199" i="1"/>
  <c r="W199" i="1"/>
  <c r="V199" i="1"/>
  <c r="X199" i="1" s="1"/>
  <c r="Y198" i="1"/>
  <c r="W198" i="1"/>
  <c r="V198" i="1"/>
  <c r="X198" i="1" s="1"/>
  <c r="Y197" i="1"/>
  <c r="X197" i="1"/>
  <c r="W197" i="1"/>
  <c r="V197" i="1"/>
  <c r="Y196" i="1"/>
  <c r="W196" i="1"/>
  <c r="V196" i="1"/>
  <c r="X196" i="1" s="1"/>
  <c r="Y195" i="1"/>
  <c r="W195" i="1"/>
  <c r="V195" i="1"/>
  <c r="X195" i="1" s="1"/>
  <c r="Y194" i="1"/>
  <c r="W194" i="1"/>
  <c r="V194" i="1"/>
  <c r="X194" i="1" s="1"/>
  <c r="Y193" i="1"/>
  <c r="W193" i="1"/>
  <c r="V193" i="1"/>
  <c r="X193" i="1" s="1"/>
  <c r="Y192" i="1"/>
  <c r="W192" i="1"/>
  <c r="V192" i="1"/>
  <c r="X192" i="1" s="1"/>
  <c r="Y191" i="1"/>
  <c r="W191" i="1"/>
  <c r="V191" i="1"/>
  <c r="X191" i="1" s="1"/>
  <c r="Y190" i="1"/>
  <c r="W190" i="1"/>
  <c r="V190" i="1"/>
  <c r="X190" i="1" s="1"/>
  <c r="Y189" i="1"/>
  <c r="W189" i="1"/>
  <c r="V189" i="1"/>
  <c r="X189" i="1" s="1"/>
  <c r="Y188" i="1"/>
  <c r="W188" i="1"/>
  <c r="V188" i="1"/>
  <c r="X188" i="1" s="1"/>
  <c r="Y187" i="1"/>
  <c r="W187" i="1"/>
  <c r="V187" i="1"/>
  <c r="X187" i="1" s="1"/>
  <c r="Y186" i="1"/>
  <c r="W186" i="1"/>
  <c r="V186" i="1"/>
  <c r="X186" i="1" s="1"/>
  <c r="Y185" i="1"/>
  <c r="W185" i="1"/>
  <c r="V185" i="1"/>
  <c r="X185" i="1" s="1"/>
  <c r="Y184" i="1"/>
  <c r="W184" i="1"/>
  <c r="V184" i="1"/>
  <c r="X184" i="1" s="1"/>
  <c r="Y183" i="1"/>
  <c r="W183" i="1"/>
  <c r="V183" i="1"/>
  <c r="X183" i="1" s="1"/>
  <c r="Y182" i="1"/>
  <c r="W182" i="1"/>
  <c r="V182" i="1"/>
  <c r="X182" i="1" s="1"/>
  <c r="Y181" i="1"/>
  <c r="W181" i="1"/>
  <c r="V181" i="1"/>
  <c r="X181" i="1" s="1"/>
  <c r="Y180" i="1"/>
  <c r="W180" i="1"/>
  <c r="V180" i="1"/>
  <c r="X180" i="1" s="1"/>
  <c r="Y179" i="1"/>
  <c r="W179" i="1"/>
  <c r="V179" i="1"/>
  <c r="X179" i="1" s="1"/>
  <c r="Y178" i="1"/>
  <c r="W178" i="1"/>
  <c r="V178" i="1"/>
  <c r="X178" i="1" s="1"/>
  <c r="Y177" i="1"/>
  <c r="W177" i="1"/>
  <c r="V177" i="1"/>
  <c r="X177" i="1" s="1"/>
  <c r="Y176" i="1"/>
  <c r="W176" i="1"/>
  <c r="V176" i="1"/>
  <c r="X176" i="1" s="1"/>
  <c r="Y175" i="1"/>
  <c r="W175" i="1"/>
  <c r="V175" i="1"/>
  <c r="X175" i="1" s="1"/>
  <c r="Y174" i="1"/>
  <c r="W174" i="1"/>
  <c r="V174" i="1"/>
  <c r="X174" i="1" s="1"/>
  <c r="Y173" i="1"/>
  <c r="W173" i="1"/>
  <c r="V173" i="1"/>
  <c r="X173" i="1" s="1"/>
  <c r="Y172" i="1"/>
  <c r="W172" i="1"/>
  <c r="V172" i="1"/>
  <c r="X172" i="1" s="1"/>
  <c r="Y171" i="1"/>
  <c r="W171" i="1"/>
  <c r="V171" i="1"/>
  <c r="X171" i="1" s="1"/>
  <c r="Y170" i="1"/>
  <c r="W170" i="1"/>
  <c r="V170" i="1"/>
  <c r="X170" i="1" s="1"/>
  <c r="Y169" i="1"/>
  <c r="W169" i="1"/>
  <c r="V169" i="1"/>
  <c r="X169" i="1" s="1"/>
  <c r="Y168" i="1"/>
  <c r="W168" i="1"/>
  <c r="V168" i="1"/>
  <c r="X168" i="1" s="1"/>
  <c r="Y167" i="1"/>
  <c r="W167" i="1"/>
  <c r="V167" i="1"/>
  <c r="X167" i="1" s="1"/>
  <c r="Y166" i="1"/>
  <c r="W166" i="1"/>
  <c r="V166" i="1"/>
  <c r="X166" i="1" s="1"/>
  <c r="Y165" i="1"/>
  <c r="W165" i="1"/>
  <c r="V165" i="1"/>
  <c r="X165" i="1" s="1"/>
  <c r="Y164" i="1"/>
  <c r="W164" i="1"/>
  <c r="V164" i="1"/>
  <c r="X164" i="1" s="1"/>
  <c r="Y163" i="1"/>
  <c r="W163" i="1"/>
  <c r="V163" i="1"/>
  <c r="X163" i="1" s="1"/>
  <c r="Y162" i="1"/>
  <c r="W162" i="1"/>
  <c r="V162" i="1"/>
  <c r="X162" i="1" s="1"/>
  <c r="Y161" i="1"/>
  <c r="W161" i="1"/>
  <c r="V161" i="1"/>
  <c r="X161" i="1" s="1"/>
  <c r="Y160" i="1"/>
  <c r="X160" i="1"/>
  <c r="W160" i="1"/>
  <c r="V160" i="1"/>
  <c r="Y159" i="1"/>
  <c r="W159" i="1"/>
  <c r="V159" i="1"/>
  <c r="X159" i="1" s="1"/>
  <c r="Y158" i="1"/>
  <c r="W158" i="1"/>
  <c r="V158" i="1"/>
  <c r="X158" i="1" s="1"/>
  <c r="Y157" i="1"/>
  <c r="W157" i="1"/>
  <c r="V157" i="1"/>
  <c r="X157" i="1" s="1"/>
  <c r="Y156" i="1"/>
  <c r="W156" i="1"/>
  <c r="V156" i="1"/>
  <c r="X156" i="1" s="1"/>
  <c r="Y155" i="1"/>
  <c r="W155" i="1"/>
  <c r="V155" i="1"/>
  <c r="X155" i="1" s="1"/>
  <c r="Y154" i="1"/>
  <c r="W154" i="1"/>
  <c r="V154" i="1"/>
  <c r="X154" i="1" s="1"/>
  <c r="Y153" i="1"/>
  <c r="W153" i="1"/>
  <c r="V153" i="1"/>
  <c r="X153" i="1" s="1"/>
  <c r="Y152" i="1"/>
  <c r="W152" i="1"/>
  <c r="V152" i="1"/>
  <c r="X152" i="1" s="1"/>
  <c r="Y151" i="1"/>
  <c r="W151" i="1"/>
  <c r="V151" i="1"/>
  <c r="X151" i="1" s="1"/>
  <c r="Y150" i="1"/>
  <c r="W150" i="1"/>
  <c r="V150" i="1"/>
  <c r="X150" i="1" s="1"/>
  <c r="Y149" i="1"/>
  <c r="W149" i="1"/>
  <c r="V149" i="1"/>
  <c r="X149" i="1" s="1"/>
  <c r="Y148" i="1"/>
  <c r="W148" i="1"/>
  <c r="V148" i="1"/>
  <c r="X148" i="1" s="1"/>
  <c r="Y147" i="1"/>
  <c r="W147" i="1"/>
  <c r="V147" i="1"/>
  <c r="X147" i="1" s="1"/>
  <c r="Y146" i="1"/>
  <c r="X146" i="1"/>
  <c r="W146" i="1"/>
  <c r="V146" i="1"/>
  <c r="Y145" i="1"/>
  <c r="W145" i="1"/>
  <c r="V145" i="1"/>
  <c r="X145" i="1" s="1"/>
  <c r="Y144" i="1"/>
  <c r="W144" i="1"/>
  <c r="V144" i="1"/>
  <c r="X144" i="1" s="1"/>
  <c r="Y143" i="1"/>
  <c r="W143" i="1"/>
  <c r="V143" i="1"/>
  <c r="X143" i="1" s="1"/>
  <c r="Y142" i="1"/>
  <c r="W142" i="1"/>
  <c r="V142" i="1"/>
  <c r="X142" i="1" s="1"/>
  <c r="Y141" i="1"/>
  <c r="W141" i="1"/>
  <c r="V141" i="1"/>
  <c r="X141" i="1" s="1"/>
  <c r="Y140" i="1"/>
  <c r="W140" i="1"/>
  <c r="V140" i="1"/>
  <c r="X140" i="1" s="1"/>
  <c r="Y139" i="1"/>
  <c r="W139" i="1"/>
  <c r="V139" i="1"/>
  <c r="X139" i="1" s="1"/>
  <c r="Y138" i="1"/>
  <c r="W138" i="1"/>
  <c r="V138" i="1"/>
  <c r="X138" i="1" s="1"/>
  <c r="Y137" i="1"/>
  <c r="W137" i="1"/>
  <c r="V137" i="1"/>
  <c r="X137" i="1" s="1"/>
  <c r="Y136" i="1"/>
  <c r="W136" i="1"/>
  <c r="V136" i="1"/>
  <c r="X136" i="1" s="1"/>
  <c r="Y135" i="1"/>
  <c r="W135" i="1"/>
  <c r="V135" i="1"/>
  <c r="X135" i="1" s="1"/>
  <c r="Y134" i="1"/>
  <c r="W134" i="1"/>
  <c r="V134" i="1"/>
  <c r="X134" i="1" s="1"/>
  <c r="Y133" i="1"/>
  <c r="X133" i="1"/>
  <c r="W133" i="1"/>
  <c r="V133" i="1"/>
  <c r="Y132" i="1"/>
  <c r="W132" i="1"/>
  <c r="V132" i="1"/>
  <c r="X132" i="1" s="1"/>
  <c r="Y131" i="1"/>
  <c r="W131" i="1"/>
  <c r="V131" i="1"/>
  <c r="X131" i="1" s="1"/>
  <c r="Y130" i="1"/>
  <c r="W130" i="1"/>
  <c r="V130" i="1"/>
  <c r="X130" i="1" s="1"/>
  <c r="Y129" i="1"/>
  <c r="W129" i="1"/>
  <c r="V129" i="1"/>
  <c r="X129" i="1" s="1"/>
  <c r="Y128" i="1"/>
  <c r="W128" i="1"/>
  <c r="V128" i="1"/>
  <c r="X128" i="1" s="1"/>
  <c r="Y127" i="1"/>
  <c r="W127" i="1"/>
  <c r="V127" i="1"/>
  <c r="X127" i="1" s="1"/>
  <c r="Y126" i="1"/>
  <c r="W126" i="1"/>
  <c r="V126" i="1"/>
  <c r="X126" i="1" s="1"/>
  <c r="Y125" i="1"/>
  <c r="W125" i="1"/>
  <c r="V125" i="1"/>
  <c r="X125" i="1" s="1"/>
  <c r="Y124" i="1"/>
  <c r="W124" i="1"/>
  <c r="V124" i="1"/>
  <c r="X124" i="1" s="1"/>
  <c r="Y123" i="1"/>
  <c r="W123" i="1"/>
  <c r="V123" i="1"/>
  <c r="X123" i="1" s="1"/>
  <c r="Y122" i="1"/>
  <c r="W122" i="1"/>
  <c r="V122" i="1"/>
  <c r="X122" i="1" s="1"/>
  <c r="Y121" i="1"/>
  <c r="W121" i="1"/>
  <c r="V121" i="1"/>
  <c r="X121" i="1" s="1"/>
  <c r="Y120" i="1"/>
  <c r="W120" i="1"/>
  <c r="V120" i="1"/>
  <c r="X120" i="1" s="1"/>
  <c r="Y119" i="1"/>
  <c r="W119" i="1"/>
  <c r="V119" i="1"/>
  <c r="X119" i="1" s="1"/>
  <c r="Y118" i="1"/>
  <c r="W118" i="1"/>
  <c r="V118" i="1"/>
  <c r="X118" i="1" s="1"/>
  <c r="Y117" i="1"/>
  <c r="W117" i="1"/>
  <c r="V117" i="1"/>
  <c r="X117" i="1" s="1"/>
  <c r="Y116" i="1"/>
  <c r="W116" i="1"/>
  <c r="V116" i="1"/>
  <c r="X116" i="1" s="1"/>
  <c r="Y115" i="1"/>
  <c r="W115" i="1"/>
  <c r="V115" i="1"/>
  <c r="X115" i="1" s="1"/>
  <c r="Y114" i="1"/>
  <c r="W114" i="1"/>
  <c r="V114" i="1"/>
  <c r="X114" i="1" s="1"/>
  <c r="Y113" i="1"/>
  <c r="W113" i="1"/>
  <c r="V113" i="1"/>
  <c r="X113" i="1" s="1"/>
  <c r="Y112" i="1"/>
  <c r="W112" i="1"/>
  <c r="V112" i="1"/>
  <c r="X112" i="1" s="1"/>
  <c r="Y111" i="1"/>
  <c r="W111" i="1"/>
  <c r="V111" i="1"/>
  <c r="X111" i="1" s="1"/>
  <c r="Y110" i="1"/>
  <c r="W110" i="1"/>
  <c r="V110" i="1"/>
  <c r="X110" i="1" s="1"/>
  <c r="Y109" i="1"/>
  <c r="W109" i="1"/>
  <c r="V109" i="1"/>
  <c r="X109" i="1" s="1"/>
  <c r="Y108" i="1"/>
  <c r="W108" i="1"/>
  <c r="V108" i="1"/>
  <c r="X108" i="1" s="1"/>
  <c r="Y107" i="1"/>
  <c r="W107" i="1"/>
  <c r="V107" i="1"/>
  <c r="X107" i="1" s="1"/>
  <c r="Y106" i="1"/>
  <c r="W106" i="1"/>
  <c r="V106" i="1"/>
  <c r="X106" i="1" s="1"/>
  <c r="Y105" i="1"/>
  <c r="W105" i="1"/>
  <c r="V105" i="1"/>
  <c r="X105" i="1" s="1"/>
  <c r="Y104" i="1"/>
  <c r="W104" i="1"/>
  <c r="V104" i="1"/>
  <c r="X104" i="1" s="1"/>
  <c r="Y103" i="1"/>
  <c r="W103" i="1"/>
  <c r="V103" i="1"/>
  <c r="X103" i="1" s="1"/>
  <c r="Y102" i="1"/>
  <c r="W102" i="1"/>
  <c r="V102" i="1"/>
  <c r="X102" i="1" s="1"/>
  <c r="Y101" i="1"/>
  <c r="W101" i="1"/>
  <c r="V101" i="1"/>
  <c r="X101" i="1" s="1"/>
  <c r="Y100" i="1"/>
  <c r="W100" i="1"/>
  <c r="V100" i="1"/>
  <c r="X100" i="1" s="1"/>
  <c r="Y99" i="1"/>
  <c r="W99" i="1"/>
  <c r="V99" i="1"/>
  <c r="X99" i="1" s="1"/>
  <c r="Y98" i="1"/>
  <c r="W98" i="1"/>
  <c r="V98" i="1"/>
  <c r="X98" i="1" s="1"/>
  <c r="Y97" i="1"/>
  <c r="W97" i="1"/>
  <c r="V97" i="1"/>
  <c r="X97" i="1" s="1"/>
  <c r="Y96" i="1"/>
  <c r="W96" i="1"/>
  <c r="V96" i="1"/>
  <c r="X96" i="1" s="1"/>
  <c r="Y95" i="1"/>
  <c r="W95" i="1"/>
  <c r="V95" i="1"/>
  <c r="X95" i="1" s="1"/>
  <c r="Y94" i="1"/>
  <c r="W94" i="1"/>
  <c r="V94" i="1"/>
  <c r="X94" i="1" s="1"/>
  <c r="Y93" i="1"/>
  <c r="W93" i="1"/>
  <c r="V93" i="1"/>
  <c r="X93" i="1" s="1"/>
  <c r="Y92" i="1"/>
  <c r="W92" i="1"/>
  <c r="V92" i="1"/>
  <c r="X92" i="1" s="1"/>
  <c r="Y91" i="1"/>
  <c r="W91" i="1"/>
  <c r="V91" i="1"/>
  <c r="X91" i="1" s="1"/>
  <c r="Y90" i="1"/>
  <c r="W90" i="1"/>
  <c r="V90" i="1"/>
  <c r="X90" i="1" s="1"/>
  <c r="Y89" i="1"/>
  <c r="W89" i="1"/>
  <c r="V89" i="1"/>
  <c r="X89" i="1" s="1"/>
  <c r="Y88" i="1"/>
  <c r="W88" i="1"/>
  <c r="V88" i="1"/>
  <c r="X88" i="1" s="1"/>
  <c r="Y87" i="1"/>
  <c r="W87" i="1"/>
  <c r="V87" i="1"/>
  <c r="X87" i="1" s="1"/>
  <c r="Y86" i="1"/>
  <c r="W86" i="1"/>
  <c r="V86" i="1"/>
  <c r="X86" i="1" s="1"/>
  <c r="Y85" i="1"/>
  <c r="W85" i="1"/>
  <c r="V85" i="1"/>
  <c r="X85" i="1" s="1"/>
  <c r="Y84" i="1"/>
  <c r="W84" i="1"/>
  <c r="V84" i="1"/>
  <c r="X84" i="1" s="1"/>
  <c r="Y83" i="1"/>
  <c r="W83" i="1"/>
  <c r="V83" i="1"/>
  <c r="X83" i="1" s="1"/>
  <c r="Y82" i="1"/>
  <c r="X82" i="1"/>
  <c r="W82" i="1"/>
  <c r="V82" i="1"/>
  <c r="Y81" i="1"/>
  <c r="W81" i="1"/>
  <c r="V81" i="1"/>
  <c r="X81" i="1" s="1"/>
  <c r="Y80" i="1"/>
  <c r="W80" i="1"/>
  <c r="V80" i="1"/>
  <c r="X80" i="1" s="1"/>
  <c r="Y79" i="1"/>
  <c r="W79" i="1"/>
  <c r="V79" i="1"/>
  <c r="X79" i="1" s="1"/>
  <c r="Y78" i="1"/>
  <c r="W78" i="1"/>
  <c r="V78" i="1"/>
  <c r="X78" i="1" s="1"/>
  <c r="Y77" i="1"/>
  <c r="W77" i="1"/>
  <c r="V77" i="1"/>
  <c r="X77" i="1" s="1"/>
  <c r="Y76" i="1"/>
  <c r="W76" i="1"/>
  <c r="V76" i="1"/>
  <c r="X76" i="1" s="1"/>
  <c r="Y75" i="1"/>
  <c r="W75" i="1"/>
  <c r="V75" i="1"/>
  <c r="X75" i="1" s="1"/>
  <c r="Y74" i="1"/>
  <c r="W74" i="1"/>
  <c r="V74" i="1"/>
  <c r="X74" i="1" s="1"/>
  <c r="Y73" i="1"/>
  <c r="W73" i="1"/>
  <c r="V73" i="1"/>
  <c r="X73" i="1" s="1"/>
  <c r="Y72" i="1"/>
  <c r="W72" i="1"/>
  <c r="V72" i="1"/>
  <c r="X72" i="1" s="1"/>
  <c r="Y71" i="1"/>
  <c r="W71" i="1"/>
  <c r="V71" i="1"/>
  <c r="X71" i="1" s="1"/>
  <c r="Y70" i="1"/>
  <c r="W70" i="1"/>
  <c r="V70" i="1"/>
  <c r="X70" i="1" s="1"/>
  <c r="Y69" i="1"/>
  <c r="W69" i="1"/>
  <c r="V69" i="1"/>
  <c r="X69" i="1" s="1"/>
  <c r="Y68" i="1"/>
  <c r="W68" i="1"/>
  <c r="V68" i="1"/>
  <c r="X68" i="1" s="1"/>
  <c r="Y67" i="1"/>
  <c r="W67" i="1"/>
  <c r="V67" i="1"/>
  <c r="X67" i="1" s="1"/>
  <c r="Y66" i="1"/>
  <c r="W66" i="1"/>
  <c r="V66" i="1"/>
  <c r="X66" i="1" s="1"/>
  <c r="Y65" i="1"/>
  <c r="W65" i="1"/>
  <c r="V65" i="1"/>
  <c r="X65" i="1" s="1"/>
  <c r="Y64" i="1"/>
  <c r="W64" i="1"/>
  <c r="V64" i="1"/>
  <c r="X64" i="1" s="1"/>
  <c r="Y63" i="1"/>
  <c r="W63" i="1"/>
  <c r="V63" i="1"/>
  <c r="X63" i="1" s="1"/>
  <c r="Y62" i="1"/>
  <c r="W62" i="1"/>
  <c r="V62" i="1"/>
  <c r="X62" i="1" s="1"/>
  <c r="Y61" i="1"/>
  <c r="W61" i="1"/>
  <c r="V61" i="1"/>
  <c r="X61" i="1" s="1"/>
  <c r="Y60" i="1"/>
  <c r="W60" i="1"/>
  <c r="V60" i="1"/>
  <c r="X60" i="1" s="1"/>
  <c r="Y59" i="1"/>
  <c r="W59" i="1"/>
  <c r="V59" i="1"/>
  <c r="X59" i="1" s="1"/>
  <c r="Y58" i="1"/>
  <c r="W58" i="1"/>
  <c r="V58" i="1"/>
  <c r="X58" i="1" s="1"/>
  <c r="Y57" i="1"/>
  <c r="W57" i="1"/>
  <c r="V57" i="1"/>
  <c r="X57" i="1" s="1"/>
  <c r="Y56" i="1"/>
  <c r="W56" i="1"/>
  <c r="V56" i="1"/>
  <c r="X56" i="1" s="1"/>
  <c r="Y55" i="1"/>
  <c r="W55" i="1"/>
  <c r="V55" i="1"/>
  <c r="X55" i="1" s="1"/>
  <c r="Y54" i="1"/>
  <c r="W54" i="1"/>
  <c r="V54" i="1"/>
  <c r="X54" i="1" s="1"/>
  <c r="Y53" i="1"/>
  <c r="W53" i="1"/>
  <c r="V53" i="1"/>
  <c r="X53" i="1" s="1"/>
  <c r="Y52" i="1"/>
  <c r="W52" i="1"/>
  <c r="V52" i="1"/>
  <c r="X52" i="1" s="1"/>
  <c r="Y51" i="1"/>
  <c r="W51" i="1"/>
  <c r="V51" i="1"/>
  <c r="X51" i="1" s="1"/>
  <c r="Y50" i="1"/>
  <c r="W50" i="1"/>
  <c r="V50" i="1"/>
  <c r="X50" i="1" s="1"/>
  <c r="Y49" i="1"/>
  <c r="W49" i="1"/>
  <c r="V49" i="1"/>
  <c r="X49" i="1" s="1"/>
  <c r="Y48" i="1"/>
  <c r="W48" i="1"/>
  <c r="V48" i="1"/>
  <c r="X48" i="1" s="1"/>
  <c r="Y47" i="1"/>
  <c r="W47" i="1"/>
  <c r="V47" i="1"/>
  <c r="X47" i="1" s="1"/>
  <c r="Y46" i="1"/>
  <c r="X46" i="1"/>
  <c r="W46" i="1"/>
  <c r="V46" i="1"/>
  <c r="Y45" i="1"/>
  <c r="W45" i="1"/>
  <c r="V45" i="1"/>
  <c r="X45" i="1" s="1"/>
  <c r="Y44" i="1"/>
  <c r="W44" i="1"/>
  <c r="V44" i="1"/>
  <c r="X44" i="1" s="1"/>
  <c r="Y43" i="1"/>
  <c r="W43" i="1"/>
  <c r="V43" i="1"/>
  <c r="X43" i="1" s="1"/>
  <c r="Y42" i="1"/>
  <c r="W42" i="1"/>
  <c r="V42" i="1"/>
  <c r="X42" i="1" s="1"/>
  <c r="Y41" i="1"/>
  <c r="W41" i="1"/>
  <c r="V41" i="1"/>
  <c r="X41" i="1" s="1"/>
  <c r="Y40" i="1"/>
  <c r="W40" i="1"/>
  <c r="V40" i="1"/>
  <c r="X40" i="1" s="1"/>
  <c r="Y39" i="1"/>
  <c r="W39" i="1"/>
  <c r="V39" i="1"/>
  <c r="X39" i="1" s="1"/>
  <c r="Y38" i="1"/>
  <c r="X38" i="1"/>
  <c r="W38" i="1"/>
  <c r="V38" i="1"/>
  <c r="Y37" i="1"/>
  <c r="W37" i="1"/>
  <c r="V37" i="1"/>
  <c r="X37" i="1" s="1"/>
  <c r="Y36" i="1"/>
  <c r="W36" i="1"/>
  <c r="V36" i="1"/>
  <c r="X36" i="1" s="1"/>
  <c r="Y35" i="1"/>
  <c r="W35" i="1"/>
  <c r="V35" i="1"/>
  <c r="X35" i="1" s="1"/>
  <c r="Y34" i="1"/>
  <c r="W34" i="1"/>
  <c r="V34" i="1"/>
  <c r="X34" i="1" s="1"/>
  <c r="Y33" i="1"/>
  <c r="W33" i="1"/>
  <c r="V33" i="1"/>
  <c r="X33" i="1" s="1"/>
  <c r="Y32" i="1"/>
  <c r="W32" i="1"/>
  <c r="V32" i="1"/>
  <c r="X32" i="1" s="1"/>
  <c r="Y31" i="1"/>
  <c r="X31" i="1"/>
  <c r="W31" i="1"/>
  <c r="V31" i="1"/>
  <c r="Y30" i="1"/>
  <c r="W30" i="1"/>
  <c r="V30" i="1"/>
  <c r="X30" i="1" s="1"/>
  <c r="Y29" i="1"/>
  <c r="W29" i="1"/>
  <c r="V29" i="1"/>
  <c r="X29" i="1" s="1"/>
  <c r="Y28" i="1"/>
  <c r="W28" i="1"/>
  <c r="V28" i="1"/>
  <c r="X28" i="1" s="1"/>
  <c r="Y27" i="1"/>
  <c r="W27" i="1"/>
  <c r="V27" i="1"/>
  <c r="X27" i="1" s="1"/>
  <c r="AD26" i="1"/>
  <c r="Y26" i="1"/>
  <c r="W26" i="1"/>
  <c r="V26" i="1"/>
  <c r="X26" i="1" s="1"/>
  <c r="AD25" i="1"/>
  <c r="Y25" i="1"/>
  <c r="W25" i="1"/>
  <c r="V25" i="1"/>
  <c r="X25" i="1" s="1"/>
  <c r="AD24" i="1"/>
  <c r="Y24" i="1"/>
  <c r="W24" i="1"/>
  <c r="V24" i="1"/>
  <c r="X24" i="1" s="1"/>
  <c r="AD23" i="1"/>
  <c r="Y23" i="1"/>
  <c r="W23" i="1"/>
  <c r="V23" i="1"/>
  <c r="X23" i="1" s="1"/>
  <c r="AD22" i="1"/>
  <c r="Y22" i="1"/>
  <c r="W22" i="1"/>
  <c r="V22" i="1"/>
  <c r="X22" i="1" s="1"/>
  <c r="Y21" i="1"/>
  <c r="W21" i="1"/>
  <c r="V21" i="1"/>
  <c r="X21" i="1" s="1"/>
  <c r="AD20" i="1"/>
  <c r="Y20" i="1"/>
  <c r="W20" i="1"/>
  <c r="V20" i="1"/>
  <c r="X20" i="1" s="1"/>
  <c r="Y19" i="1"/>
  <c r="W19" i="1"/>
  <c r="V19" i="1"/>
  <c r="X19" i="1" s="1"/>
  <c r="Y18" i="1"/>
  <c r="W18" i="1"/>
  <c r="V18" i="1"/>
  <c r="X18" i="1" s="1"/>
  <c r="Y17" i="1"/>
  <c r="W17" i="1"/>
  <c r="V17" i="1"/>
  <c r="X17" i="1" s="1"/>
  <c r="AD16" i="1" a="1"/>
  <c r="AD16" i="1" s="1"/>
  <c r="Y16" i="1"/>
  <c r="W16" i="1"/>
  <c r="V16" i="1"/>
  <c r="X16" i="1" s="1"/>
  <c r="AD15" i="1"/>
  <c r="Y15" i="1"/>
  <c r="W15" i="1"/>
  <c r="V15" i="1"/>
  <c r="X15" i="1" s="1"/>
  <c r="AD14" i="1"/>
  <c r="Y14" i="1"/>
  <c r="W14" i="1"/>
  <c r="V14" i="1"/>
  <c r="X14" i="1" s="1"/>
  <c r="AD13" i="1"/>
  <c r="Y13" i="1"/>
  <c r="W13" i="1"/>
  <c r="V13" i="1"/>
  <c r="X13" i="1" s="1"/>
  <c r="AD12" i="1"/>
  <c r="Y12" i="1"/>
  <c r="W12" i="1"/>
  <c r="V12" i="1"/>
  <c r="X12" i="1" s="1"/>
  <c r="Y11" i="1"/>
  <c r="W11" i="1"/>
  <c r="V11" i="1"/>
  <c r="X11" i="1" s="1"/>
  <c r="AD10" i="1"/>
  <c r="Y10" i="1"/>
  <c r="W10" i="1"/>
  <c r="V10" i="1"/>
  <c r="X10" i="1" s="1"/>
  <c r="AD9" i="1"/>
  <c r="Y9" i="1"/>
  <c r="W9" i="1"/>
  <c r="V9" i="1"/>
  <c r="X9" i="1" s="1"/>
  <c r="Y8" i="1"/>
  <c r="W8" i="1"/>
  <c r="V8" i="1"/>
  <c r="X8" i="1" s="1"/>
  <c r="AD7" i="1"/>
  <c r="Y7" i="1"/>
  <c r="W7" i="1"/>
  <c r="V7" i="1"/>
  <c r="X7" i="1" s="1"/>
  <c r="Y6" i="1"/>
  <c r="W6" i="1"/>
  <c r="V6" i="1"/>
  <c r="X6" i="1" s="1"/>
  <c r="Y5" i="1"/>
  <c r="W5" i="1"/>
  <c r="V5" i="1"/>
  <c r="X5" i="1" s="1"/>
  <c r="Y4" i="1"/>
  <c r="W4" i="1"/>
  <c r="V4" i="1"/>
  <c r="X4" i="1" s="1"/>
  <c r="Y3" i="1"/>
  <c r="W3" i="1"/>
  <c r="V3" i="1"/>
  <c r="X3" i="1" s="1"/>
  <c r="Y2" i="1"/>
  <c r="W2" i="1"/>
  <c r="AD2" i="1" l="1"/>
  <c r="AD5" i="1"/>
  <c r="AD6" i="1"/>
  <c r="AD3" i="1"/>
  <c r="AD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0BF828-B14E-4C56-9CC8-CBB11114D8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3BC0EA9-F4F3-44A7-8C53-C199BDD3C3EC}" name="WorksheetConnection_sales (Recovered).xlsx!Table1" type="102" refreshedVersion="8" minRefreshableVersion="5">
    <extLst>
      <ext xmlns:x15="http://schemas.microsoft.com/office/spreadsheetml/2010/11/main" uri="{DE250136-89BD-433C-8126-D09CA5730AF9}">
        <x15:connection id="Table1">
          <x15:rangePr sourceName="_xlcn.WorksheetConnection_salesRecovered.xlsxTable11"/>
        </x15:connection>
      </ext>
    </extLst>
  </connection>
  <connection id="3" xr16:uid="{FF0CCABD-D7FB-483B-9470-5330FE929972}" name="WorksheetConnection_sales.xls!$AG$2:$AI$28" type="102" refreshedVersion="8" minRefreshableVersion="5">
    <extLst>
      <ext xmlns:x15="http://schemas.microsoft.com/office/spreadsheetml/2010/11/main" uri="{DE250136-89BD-433C-8126-D09CA5730AF9}">
        <x15:connection id="Range" autoDelete="1">
          <x15:rangePr sourceName="_xlcn.WorksheetConnection_sales.xlsAG2AI2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<sst xmlns="http://schemas.openxmlformats.org/spreadsheetml/2006/main" count="130062" uniqueCount="10999">
  <si>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</si>
  <si>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</si>
  <si>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</si>
  <si>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</si>
  <si>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</si>
  <si>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</si>
  <si>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</si>
  <si>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</si>
  <si>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</si>
  <si>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</si>
  <si>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</si>
  <si>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</si>
  <si>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</si>
  <si>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</si>
  <si>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</si>
  <si>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</si>
  <si>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</si>
  <si>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</si>
  <si>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</si>
  <si>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</si>
  <si>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</si>
  <si>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</si>
  <si>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</si>
  <si>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</si>
  <si>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</si>
  <si>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</si>
  <si>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</si>
  <si>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</si>
  <si>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</si>
  <si>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</si>
  <si>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</si>
  <si>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</si>
  <si>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</si>
  <si>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</si>
  <si>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</si>
  <si>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</si>
  <si>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</si>
  <si>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</si>
  <si>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</si>
  <si>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</si>
  <si>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</si>
  <si>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</si>
  <si>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</si>
  <si>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</si>
  <si>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</si>
  <si>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</si>
  <si>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</si>
  <si>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</si>
  <si>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</si>
  <si>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</si>
  <si>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</si>
  <si>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</si>
  <si>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</si>
  <si>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</si>
  <si>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</si>
  <si>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</si>
  <si>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</si>
  <si>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</si>
  <si>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</si>
  <si>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</si>
  <si>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</si>
  <si>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</si>
  <si>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</si>
  <si>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</si>
  <si>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</si>
  <si>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</si>
  <si>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</si>
  <si>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</si>
  <si>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</si>
  <si>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</si>
  <si>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</si>
  <si>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</si>
  <si>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</si>
  <si>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</si>
  <si>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</si>
  <si>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</si>
  <si>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</si>
  <si>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</si>
  <si>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</si>
  <si>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</si>
  <si>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</si>
  <si>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</si>
  <si>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</si>
  <si>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</si>
  <si>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</si>
  <si>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</si>
  <si>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</si>
  <si>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</si>
  <si>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</si>
  <si>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</si>
  <si>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</si>
  <si>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</si>
  <si>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</si>
  <si>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</si>
  <si>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</si>
  <si>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</si>
  <si>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</si>
  <si>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</si>
  <si>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</si>
  <si>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</si>
  <si>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</si>
  <si>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</si>
  <si>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</si>
  <si>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</si>
  <si>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</si>
  <si>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</si>
  <si>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</si>
  <si>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</si>
  <si>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</si>
  <si>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</si>
  <si>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</si>
  <si>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</si>
  <si>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</si>
  <si>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</si>
  <si>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</si>
  <si>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</si>
  <si>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</si>
  <si>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</si>
  <si>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</si>
  <si>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</si>
  <si>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</si>
  <si>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</si>
  <si>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</si>
  <si>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</si>
  <si>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</si>
  <si>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</si>
  <si>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</si>
  <si>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</si>
  <si>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</si>
  <si>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</si>
  <si>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</si>
  <si>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</si>
  <si>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</si>
  <si>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</si>
  <si>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</si>
  <si>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</si>
  <si>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</si>
  <si>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</si>
  <si>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</si>
  <si>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</si>
  <si>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</si>
  <si>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</si>
  <si>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</si>
  <si>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</si>
  <si>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</si>
  <si>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</si>
  <si>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</si>
  <si>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</si>
  <si>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</si>
  <si>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</si>
  <si>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</si>
  <si>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</si>
  <si>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</si>
  <si>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</si>
  <si>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</si>
  <si>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</si>
  <si>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</si>
  <si>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</si>
  <si>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</si>
  <si>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</si>
  <si>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</si>
  <si>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</si>
  <si>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</si>
  <si>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</si>
  <si>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</si>
  <si>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</si>
  <si>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</si>
  <si>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</si>
  <si>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</si>
  <si>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</si>
  <si>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</si>
  <si>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</si>
  <si>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</si>
  <si>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</si>
  <si>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</si>
  <si>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</si>
  <si>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</si>
  <si>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</si>
  <si>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</si>
  <si>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</si>
  <si>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</si>
  <si>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</si>
  <si>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</si>
  <si>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</si>
  <si>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</si>
  <si>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</si>
  <si>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</si>
  <si>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</si>
  <si>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</si>
  <si>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</si>
  <si>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</si>
  <si>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</si>
  <si>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</si>
  <si>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</si>
  <si>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</si>
  <si>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</si>
  <si>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</si>
  <si>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</si>
  <si>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</si>
  <si>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</si>
  <si>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</si>
  <si>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</si>
  <si>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</si>
  <si>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</si>
  <si>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</si>
  <si>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</si>
  <si>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</si>
  <si>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</si>
  <si>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</si>
  <si>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</si>
  <si>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</si>
  <si>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</si>
  <si>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</si>
  <si>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</si>
  <si>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</si>
  <si>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</si>
  <si>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</si>
  <si>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</si>
  <si>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</si>
  <si>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</si>
  <si>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</si>
  <si>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</si>
  <si>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</si>
  <si>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</si>
  <si>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</si>
  <si>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</si>
  <si>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</si>
  <si>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</si>
  <si>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</si>
  <si>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</si>
  <si>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</si>
  <si>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</si>
  <si>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</si>
  <si>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</si>
  <si>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</si>
  <si>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</si>
  <si>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</si>
  <si>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</si>
  <si>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</si>
  <si>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</si>
  <si>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</si>
  <si>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</si>
  <si>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</si>
  <si>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</si>
  <si>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</si>
  <si>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</si>
  <si>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</si>
  <si>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</si>
  <si>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</si>
  <si>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</si>
  <si>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</si>
  <si>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</si>
  <si>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</si>
  <si>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</si>
  <si>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</si>
  <si>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</si>
  <si>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</si>
  <si>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</si>
  <si>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</si>
  <si>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</si>
  <si>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</si>
  <si>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</si>
  <si>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</si>
  <si>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</si>
  <si>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</si>
  <si>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</si>
  <si>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</si>
  <si>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</si>
  <si>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</si>
  <si>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</si>
  <si>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</si>
  <si>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</si>
  <si>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</si>
  <si>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</si>
  <si>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</si>
  <si>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</si>
  <si>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</si>
  <si>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</si>
  <si>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</si>
  <si>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</si>
  <si>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</si>
  <si>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</si>
  <si>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</si>
  <si>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</si>
  <si>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</si>
  <si>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</si>
  <si>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</si>
  <si>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</si>
  <si>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</si>
  <si>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</si>
  <si>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</si>
  <si>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</si>
  <si>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</si>
  <si>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</si>
  <si>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</si>
  <si>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</si>
  <si>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</si>
  <si>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</si>
  <si>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</si>
  <si>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</si>
  <si>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</si>
  <si>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</si>
  <si>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</si>
  <si>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</si>
  <si>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</si>
  <si>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</si>
  <si>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</si>
  <si>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</si>
  <si>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</si>
  <si>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</si>
  <si>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</si>
  <si>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</si>
  <si>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</si>
  <si>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</si>
  <si>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</si>
  <si>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</si>
  <si>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</si>
  <si>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</si>
  <si>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</si>
  <si>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</si>
  <si>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</si>
  <si>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</si>
  <si>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</si>
  <si>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</si>
  <si>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</si>
  <si>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</si>
  <si>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</si>
  <si>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</si>
  <si>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</si>
  <si>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</si>
  <si>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</si>
  <si>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</si>
  <si>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</si>
  <si>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</si>
  <si>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</si>
  <si>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</si>
  <si>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</si>
  <si>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</si>
  <si>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</si>
  <si>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</si>
  <si>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</si>
  <si>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</si>
  <si>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</si>
  <si>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</si>
  <si>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</si>
  <si>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</si>
  <si>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</si>
  <si>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</si>
  <si>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</si>
  <si>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</si>
  <si>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</si>
  <si>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</si>
  <si>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</si>
  <si>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</si>
  <si>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</si>
  <si>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</si>
  <si>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</si>
  <si>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</si>
  <si>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</si>
  <si>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</si>
  <si>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</si>
  <si>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</si>
  <si>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</si>
  <si>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</si>
  <si>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</si>
  <si>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</si>
  <si>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</si>
  <si>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</si>
  <si>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</si>
  <si>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</si>
  <si>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</si>
  <si>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</si>
  <si>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</si>
  <si>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</si>
  <si>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</si>
  <si>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</si>
  <si>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</si>
  <si>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</si>
  <si>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</si>
  <si>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</si>
  <si>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</si>
  <si>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</si>
  <si>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</si>
  <si>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</si>
  <si>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</si>
  <si>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</si>
  <si>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</si>
  <si>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</si>
  <si>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</si>
  <si>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</si>
  <si>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</si>
  <si>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</si>
  <si>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</si>
  <si>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</si>
  <si>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</si>
  <si>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</si>
  <si>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</si>
  <si>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</si>
  <si>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</si>
  <si>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</si>
  <si>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</si>
  <si>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</si>
  <si>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</si>
  <si>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</si>
  <si>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</si>
  <si>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</si>
  <si>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</si>
  <si>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</si>
  <si>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</si>
  <si>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</si>
  <si>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</si>
  <si>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</si>
  <si>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</si>
  <si>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</si>
  <si>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</si>
  <si>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</si>
  <si>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</si>
  <si>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</si>
  <si>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</si>
  <si>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</si>
  <si>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</si>
  <si>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</si>
  <si>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</si>
  <si>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</si>
  <si>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</si>
  <si>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</si>
  <si>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</si>
  <si>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</si>
  <si>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</si>
  <si>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</si>
  <si>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</si>
  <si>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</si>
  <si>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</si>
  <si>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</si>
  <si>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</si>
  <si>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</si>
  <si>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</si>
  <si>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</si>
  <si>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</si>
  <si>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</si>
  <si>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</si>
  <si>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</si>
  <si>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</si>
  <si>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</si>
  <si>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</si>
  <si>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</si>
  <si>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</si>
  <si>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</si>
  <si>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</si>
  <si>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</si>
  <si>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</si>
  <si>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</si>
  <si>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</si>
  <si>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</si>
  <si>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</si>
  <si>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</si>
  <si>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</si>
  <si>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</si>
  <si>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</si>
  <si>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</si>
  <si>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</si>
  <si>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</si>
  <si>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</si>
  <si>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</si>
  <si>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</si>
  <si>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</si>
  <si>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</si>
  <si>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</si>
  <si>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</si>
  <si>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</si>
  <si>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</si>
  <si>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</si>
  <si>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</si>
  <si>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</si>
  <si>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</si>
  <si>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</si>
  <si>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</si>
  <si>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</si>
  <si>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</si>
  <si>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</si>
  <si>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</si>
  <si>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</si>
  <si>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</si>
  <si>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</si>
  <si>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</si>
  <si>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</si>
  <si>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</si>
  <si>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</si>
  <si>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</si>
  <si>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</si>
  <si>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</si>
  <si>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</si>
  <si>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</si>
  <si>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</si>
  <si>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</si>
  <si>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</si>
  <si>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</si>
  <si>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</si>
  <si>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</si>
  <si>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</si>
  <si>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</si>
  <si>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</si>
  <si>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</si>
  <si>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</si>
  <si>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</si>
  <si>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</si>
  <si>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</si>
  <si>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</si>
  <si>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</si>
  <si>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</si>
  <si>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</si>
  <si>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</si>
  <si>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</si>
  <si>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</si>
  <si>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</si>
  <si>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</si>
  <si>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</si>
  <si>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</si>
  <si>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</si>
  <si>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</si>
  <si>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</si>
  <si>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</si>
  <si>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</si>
  <si>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</si>
  <si>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</si>
  <si>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</si>
  <si>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</si>
  <si>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</si>
  <si>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</si>
  <si>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</si>
  <si>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</si>
  <si>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</si>
  <si>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</si>
  <si>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</si>
  <si>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</si>
  <si>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</si>
  <si>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</si>
  <si>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</si>
  <si>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</si>
  <si>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</si>
  <si>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</si>
  <si>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</si>
  <si>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</si>
  <si>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</si>
  <si>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</si>
  <si>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</si>
  <si>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</si>
  <si>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</si>
  <si>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</si>
  <si>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</si>
  <si>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</si>
  <si>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</si>
  <si>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</si>
  <si>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</si>
  <si>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</si>
  <si>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</si>
  <si>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</si>
  <si>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</si>
  <si>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</si>
  <si>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</si>
  <si>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</si>
  <si>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</si>
  <si>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</si>
  <si>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</si>
  <si>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</si>
  <si>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</si>
  <si>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</si>
  <si>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</si>
  <si>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</si>
  <si>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</si>
  <si>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</si>
  <si>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</si>
  <si>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</si>
  <si>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</si>
  <si>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</si>
  <si>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</si>
  <si>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</si>
  <si>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</si>
  <si>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</si>
  <si>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</si>
  <si>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</si>
  <si>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</si>
  <si>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</si>
  <si>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</si>
  <si>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</si>
  <si>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</si>
  <si>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</si>
  <si>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</si>
  <si>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</si>
  <si>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</si>
  <si>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</si>
  <si>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</si>
  <si>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</si>
  <si>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</si>
  <si>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</si>
  <si>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</si>
  <si>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</si>
  <si>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</si>
  <si>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</si>
  <si>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</si>
  <si>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</si>
  <si>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</si>
  <si>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</si>
  <si>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</si>
  <si>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</si>
  <si>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</si>
  <si>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</si>
  <si>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</si>
  <si>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</si>
  <si>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</si>
  <si>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</si>
  <si>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</si>
  <si>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</si>
  <si>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</si>
  <si>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</si>
  <si>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</si>
  <si>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</si>
  <si>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</si>
  <si>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</si>
  <si>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</si>
  <si>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</si>
  <si>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</si>
  <si>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</si>
  <si>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</si>
  <si>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</si>
  <si>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</si>
  <si>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</si>
  <si>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</si>
  <si>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</si>
  <si>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</si>
  <si>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</si>
  <si>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</si>
  <si>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</si>
  <si>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</si>
  <si>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</si>
  <si>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</si>
  <si>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</si>
  <si>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</si>
  <si>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</si>
  <si>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</si>
  <si>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</si>
  <si>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</si>
  <si>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</si>
  <si>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</si>
  <si>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</si>
  <si>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</si>
  <si>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</si>
  <si>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</si>
  <si>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</si>
  <si>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</si>
  <si>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</si>
  <si>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</si>
  <si>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</si>
  <si>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</si>
  <si>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</si>
  <si>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</si>
  <si>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</si>
  <si>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</si>
  <si>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</si>
  <si>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</si>
  <si>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</si>
  <si>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</si>
  <si>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</si>
  <si>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</si>
  <si>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</si>
  <si>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</si>
  <si>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</si>
  <si>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</si>
  <si>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</si>
  <si>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</si>
  <si>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</si>
  <si>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</si>
  <si>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</si>
  <si>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</si>
  <si>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</si>
  <si>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</si>
  <si>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</si>
  <si>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</si>
  <si>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</si>
  <si>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</si>
  <si>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</si>
  <si>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</si>
  <si>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</si>
  <si>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</si>
  <si>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</si>
  <si>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</si>
  <si>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</si>
  <si>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</si>
  <si>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</si>
  <si>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</si>
  <si>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</si>
  <si>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</si>
  <si>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</si>
  <si>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</si>
  <si>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</si>
  <si>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</si>
  <si>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</si>
  <si>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</si>
  <si>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</si>
  <si>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</si>
  <si>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</si>
  <si>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</si>
  <si>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</si>
  <si>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</si>
  <si>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</si>
  <si>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</si>
  <si>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</si>
  <si>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</si>
  <si>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</si>
  <si>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</si>
  <si>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</si>
  <si>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</si>
  <si>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</si>
  <si>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</si>
  <si>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</si>
  <si>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</si>
  <si>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</si>
  <si>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</si>
  <si>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</si>
  <si>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</si>
  <si>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</si>
  <si>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</si>
  <si>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</si>
  <si>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</si>
  <si>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</si>
  <si>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</si>
  <si>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</si>
  <si>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</si>
  <si>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</si>
  <si>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</si>
  <si>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</si>
  <si>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</si>
  <si>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</si>
  <si>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</si>
  <si>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</si>
  <si>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</si>
  <si>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</si>
  <si>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</si>
  <si>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</si>
  <si>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</si>
  <si>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</si>
  <si>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</si>
  <si>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</si>
  <si>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</si>
  <si>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</si>
  <si>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</si>
  <si>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</si>
  <si>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</si>
  <si>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</si>
  <si>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</si>
  <si>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</si>
  <si>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</si>
  <si>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</si>
  <si>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</si>
  <si>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</si>
  <si>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</si>
  <si>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</si>
  <si>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</si>
  <si>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</si>
  <si>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</si>
  <si>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</si>
  <si>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</si>
  <si>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</si>
  <si>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</si>
  <si>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</si>
  <si>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</si>
  <si>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</si>
  <si>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</si>
  <si>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</si>
  <si>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</si>
  <si>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</si>
  <si>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</si>
  <si>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</si>
  <si>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</si>
  <si>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</si>
  <si>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</si>
  <si>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</si>
  <si>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</si>
  <si>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</si>
  <si>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</si>
  <si>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</si>
  <si>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</si>
  <si>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</si>
  <si>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</si>
  <si>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</si>
  <si>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</si>
  <si>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</si>
  <si>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</si>
  <si>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</si>
  <si>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</si>
  <si>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</si>
  <si>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</si>
  <si>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</si>
  <si>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</si>
  <si>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</si>
  <si>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</si>
  <si>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</si>
  <si>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</si>
  <si>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</si>
  <si>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</si>
  <si>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</si>
  <si>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</si>
  <si>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</si>
  <si>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</si>
  <si>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</si>
  <si>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</si>
  <si>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</si>
  <si>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</si>
  <si>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</si>
  <si>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</si>
  <si>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</si>
  <si>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</si>
  <si>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</si>
  <si>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</si>
  <si>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</si>
  <si>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</si>
  <si>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</si>
  <si>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</si>
  <si>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</si>
  <si>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</si>
  <si>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</si>
  <si>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</si>
  <si>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</si>
  <si>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</si>
  <si>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</si>
  <si>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</si>
  <si>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</si>
  <si>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</si>
  <si>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</si>
  <si>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</si>
  <si>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</si>
  <si>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</si>
  <si>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</si>
  <si>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</si>
  <si>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</si>
  <si>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</si>
  <si>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</si>
  <si>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</si>
  <si>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</si>
  <si>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</si>
  <si>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</si>
  <si>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</si>
  <si>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</si>
  <si>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</si>
  <si>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</si>
  <si>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</si>
  <si>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</si>
  <si>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</si>
  <si>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</si>
  <si>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</si>
  <si>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</si>
  <si>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</si>
  <si>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</si>
  <si>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</si>
  <si>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</si>
  <si>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</si>
  <si>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</si>
  <si>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</si>
  <si>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</si>
  <si>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</si>
  <si>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</si>
  <si>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</si>
  <si>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</si>
  <si>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</si>
  <si>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</si>
  <si>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</si>
  <si>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</si>
  <si>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</si>
  <si>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</si>
  <si>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</si>
  <si>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</si>
  <si>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</si>
  <si>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</si>
  <si>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</si>
  <si>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</si>
  <si>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</si>
  <si>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</si>
  <si>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</si>
  <si>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</si>
  <si>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</si>
  <si>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</si>
  <si>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</si>
  <si>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</si>
  <si>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</si>
  <si>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</si>
  <si>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</si>
  <si>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</si>
  <si>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</si>
  <si>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</si>
  <si>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</si>
  <si>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</si>
  <si>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</si>
  <si>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</si>
  <si>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</si>
  <si>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</si>
  <si>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</si>
  <si>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</si>
  <si>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</si>
  <si>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</si>
  <si>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</si>
  <si>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</si>
  <si>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</si>
  <si>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</si>
  <si>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</si>
  <si>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</si>
  <si>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</si>
  <si>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</si>
  <si>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</si>
  <si>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</si>
  <si>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</si>
  <si>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</si>
  <si>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</si>
  <si>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</si>
  <si>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</si>
  <si>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</si>
  <si>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</si>
  <si>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</si>
  <si>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</si>
  <si>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</si>
  <si>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</si>
  <si>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</si>
  <si>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</si>
  <si>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</si>
  <si>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</si>
  <si>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</si>
  <si>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</si>
  <si>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</si>
  <si>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</si>
  <si>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</si>
  <si>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</si>
  <si>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</si>
  <si>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</si>
  <si>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</si>
  <si>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</si>
  <si>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</si>
  <si>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</si>
  <si>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</si>
  <si>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</si>
  <si>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</si>
  <si>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</si>
  <si>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</si>
  <si>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</si>
  <si>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</si>
  <si>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</si>
  <si>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</si>
  <si>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</si>
  <si>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</si>
  <si>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</si>
  <si>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</si>
  <si>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</si>
  <si>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</si>
  <si>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</si>
  <si>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</si>
  <si>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</si>
  <si>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</si>
  <si>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</si>
  <si>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</si>
  <si>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</si>
  <si>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</si>
  <si>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</si>
  <si>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</si>
  <si>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</si>
  <si>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</si>
  <si>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</si>
  <si>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</si>
  <si>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</si>
  <si>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</si>
  <si>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</si>
  <si>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</si>
  <si>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</si>
  <si>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</si>
  <si>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</si>
  <si>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</si>
  <si>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</si>
  <si>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</si>
  <si>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</si>
  <si>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</si>
  <si>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</si>
  <si>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</si>
  <si>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</si>
  <si>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</si>
  <si>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</si>
  <si>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</si>
  <si>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</si>
  <si>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</si>
  <si>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</si>
  <si>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</si>
  <si>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</si>
  <si>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</si>
  <si>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</si>
  <si>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</si>
  <si>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</si>
  <si>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</si>
  <si>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</si>
  <si>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</si>
  <si>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</si>
  <si>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</si>
  <si>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</si>
  <si>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</si>
  <si>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</si>
  <si>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</si>
  <si>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</si>
  <si>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</si>
  <si>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</si>
  <si>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</si>
  <si>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</si>
  <si>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</si>
  <si>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</si>
  <si>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</si>
  <si>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</si>
  <si>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</si>
  <si>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</si>
  <si>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</si>
  <si>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</si>
  <si>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</si>
  <si>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</si>
  <si>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</si>
  <si>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</si>
  <si>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</si>
  <si>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</si>
  <si>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</si>
  <si>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</si>
  <si>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</si>
  <si>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</si>
  <si>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</si>
  <si>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</si>
  <si>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</si>
  <si>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</si>
  <si>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</si>
  <si>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</si>
  <si>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</si>
  <si>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</si>
  <si>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</si>
  <si>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</si>
  <si>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</si>
  <si>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</si>
  <si>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</si>
  <si>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</si>
  <si>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</si>
  <si>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</si>
  <si>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</si>
  <si>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</si>
  <si>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</si>
  <si>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</si>
  <si>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</si>
  <si>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</si>
  <si>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</si>
  <si>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</si>
  <si>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</si>
  <si>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</si>
  <si>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</si>
  <si>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</si>
  <si>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</si>
  <si>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</si>
  <si>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</si>
  <si>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</si>
  <si>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</si>
  <si>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</si>
  <si>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</si>
  <si>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</si>
  <si>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</si>
  <si>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</si>
  <si>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</si>
  <si>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</si>
  <si>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</si>
  <si>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</si>
  <si>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</si>
  <si>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</si>
  <si>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</si>
  <si>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</si>
  <si>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</si>
  <si>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</si>
  <si>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</si>
  <si>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</si>
  <si>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</si>
  <si>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</si>
  <si>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</si>
  <si>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</si>
  <si>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</si>
  <si>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</si>
  <si>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</si>
  <si>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</si>
  <si>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</si>
  <si>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</si>
  <si>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</si>
  <si>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</si>
  <si>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</si>
  <si>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</si>
  <si>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</si>
  <si>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</si>
  <si>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</si>
  <si>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</si>
  <si>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</si>
  <si>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</si>
  <si>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</si>
  <si>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</si>
  <si>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</si>
  <si>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</si>
  <si>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</si>
  <si>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</si>
  <si>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</si>
  <si>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</si>
  <si>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</si>
  <si>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</si>
  <si>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</si>
  <si>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</si>
  <si>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</si>
  <si>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</si>
  <si>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</si>
  <si>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</si>
  <si>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</si>
  <si>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</si>
  <si>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</si>
  <si>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</si>
  <si>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</si>
  <si>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</si>
  <si>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</si>
  <si>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</si>
  <si>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</si>
  <si>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</si>
  <si>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</si>
  <si>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</si>
  <si>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</si>
  <si>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</si>
  <si>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</si>
  <si>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</si>
  <si>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</si>
  <si>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</si>
  <si>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</si>
  <si>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</si>
  <si>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</si>
  <si>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</si>
  <si>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</si>
  <si>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</si>
  <si>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</si>
  <si>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</si>
  <si>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</si>
  <si>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</si>
  <si>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</si>
  <si>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</si>
  <si>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</si>
  <si>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</si>
  <si>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</si>
  <si>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</si>
  <si>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</si>
  <si>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</si>
  <si>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</si>
  <si>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</si>
  <si>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</si>
  <si>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</si>
  <si>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</si>
  <si>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</si>
  <si>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</si>
  <si>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</si>
  <si>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</si>
  <si>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</si>
  <si>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</si>
  <si>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</si>
  <si>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</si>
  <si>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</si>
  <si>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</si>
  <si>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</si>
  <si>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</si>
  <si>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</si>
  <si>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</si>
  <si>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</si>
  <si>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</si>
  <si>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</si>
  <si>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</si>
  <si>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</si>
  <si>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</si>
  <si>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</si>
  <si>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</si>
  <si>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</si>
  <si>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</si>
  <si>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</si>
  <si>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</si>
  <si>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</si>
  <si>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</si>
  <si>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</si>
  <si>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</si>
  <si>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</si>
  <si>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</si>
  <si>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</si>
  <si>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</si>
  <si>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</si>
  <si>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</si>
  <si>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</si>
  <si>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</si>
  <si>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</si>
  <si>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</si>
  <si>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</si>
  <si>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</si>
  <si>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</si>
  <si>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</si>
  <si>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</si>
  <si>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</si>
  <si>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</si>
  <si>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</si>
  <si>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</si>
  <si>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</si>
  <si>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</si>
  <si>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</si>
  <si>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</si>
  <si>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</si>
  <si>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</si>
  <si>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</si>
  <si>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</si>
  <si>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</si>
  <si>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</si>
  <si>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</si>
  <si>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</si>
  <si>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</si>
  <si>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</si>
  <si>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</si>
  <si>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</si>
  <si>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</si>
  <si>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</si>
  <si>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</si>
  <si>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</si>
  <si>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</si>
  <si>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</si>
  <si>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</si>
  <si>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</si>
  <si>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</si>
  <si>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</si>
  <si>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</si>
  <si>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</si>
  <si>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</si>
  <si>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</si>
  <si>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</si>
  <si>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</si>
  <si>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</si>
  <si>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</si>
  <si>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</si>
  <si>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</si>
  <si>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</si>
  <si>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</si>
  <si>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</si>
  <si>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</si>
  <si>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</si>
  <si>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</si>
  <si>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</si>
  <si>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</si>
  <si>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</si>
  <si>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</si>
  <si>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</si>
  <si>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</si>
  <si>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</si>
  <si>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</si>
  <si>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</si>
  <si>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</si>
  <si>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</si>
  <si>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</si>
  <si>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</si>
  <si>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</si>
  <si>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</si>
  <si>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</si>
  <si>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</si>
  <si>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</si>
  <si>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</si>
  <si>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</si>
  <si>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</si>
  <si>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</si>
  <si>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</si>
  <si>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</si>
  <si>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</si>
  <si>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</si>
  <si>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</si>
  <si>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</si>
  <si>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</si>
  <si>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</si>
  <si>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</si>
  <si>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</si>
  <si>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</si>
  <si>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</si>
  <si>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</si>
  <si>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</si>
  <si>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</si>
  <si>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</si>
  <si>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</si>
  <si>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</si>
  <si>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</si>
  <si>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</si>
  <si>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</si>
  <si>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</si>
  <si>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</si>
  <si>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</si>
  <si>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</si>
  <si>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</si>
  <si>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</si>
  <si>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</si>
  <si>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</si>
  <si>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</si>
  <si>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</si>
  <si>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</si>
  <si>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</si>
  <si>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</si>
  <si>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</si>
  <si>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</si>
  <si>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</si>
  <si>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</si>
  <si>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</si>
  <si>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</si>
  <si>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</si>
  <si>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</si>
  <si>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</si>
  <si>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</si>
  <si>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</si>
  <si>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</si>
  <si>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</si>
  <si>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</si>
  <si>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</si>
  <si>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</si>
  <si>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</si>
  <si>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</si>
  <si>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</si>
  <si>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</si>
  <si>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</si>
  <si>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</si>
  <si>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</si>
  <si>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</si>
  <si>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</si>
  <si>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</si>
  <si>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</si>
  <si>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</si>
  <si>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</si>
  <si>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</si>
  <si>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</si>
  <si>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</si>
  <si>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</si>
  <si>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</si>
  <si>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</si>
  <si>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</si>
  <si>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</si>
  <si>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</si>
  <si>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</si>
  <si>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</si>
  <si>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</si>
  <si>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</si>
  <si>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</si>
  <si>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</si>
  <si>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</si>
  <si>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</si>
  <si>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</si>
  <si>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</si>
  <si>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</si>
  <si>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</si>
  <si>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</si>
  <si>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</si>
  <si>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</si>
  <si>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</si>
  <si>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</si>
  <si>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</si>
  <si>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</si>
  <si>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</si>
  <si>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</si>
  <si>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</si>
  <si>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</si>
  <si>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</si>
  <si>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</si>
  <si>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</si>
  <si>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</si>
  <si>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</si>
  <si>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</si>
  <si>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</si>
  <si>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</si>
  <si>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</si>
  <si>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</si>
  <si>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</si>
  <si>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</si>
  <si>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</si>
  <si>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</si>
  <si>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</si>
  <si>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</si>
  <si>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</si>
  <si>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</si>
  <si>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</si>
  <si>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</si>
  <si>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</si>
  <si>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</si>
  <si>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</si>
  <si>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</si>
  <si>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</si>
  <si>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</si>
  <si>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</si>
  <si>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</si>
  <si>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</si>
  <si>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</si>
  <si>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</si>
  <si>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</si>
  <si>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</si>
  <si>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</si>
  <si>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</si>
  <si>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</si>
  <si>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</si>
  <si>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</si>
  <si>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</si>
  <si>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</si>
  <si>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</si>
  <si>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</si>
  <si>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</si>
  <si>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</si>
  <si>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</si>
  <si>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</si>
  <si>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</si>
  <si>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</si>
  <si>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</si>
  <si>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</si>
  <si>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</si>
  <si>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</si>
  <si>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</si>
  <si>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</si>
  <si>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</si>
  <si>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</si>
  <si>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</si>
  <si>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</si>
  <si>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</si>
  <si>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</si>
  <si>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</si>
  <si>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</si>
  <si>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</si>
  <si>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</si>
  <si>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</si>
  <si>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</si>
  <si>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</si>
  <si>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</si>
  <si>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</si>
  <si>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</si>
  <si>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</si>
  <si>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</si>
  <si>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</si>
  <si>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</si>
  <si>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</si>
  <si>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</si>
  <si>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</si>
  <si>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</si>
  <si>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</si>
  <si>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</si>
  <si>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</si>
  <si>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</si>
  <si>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</si>
  <si>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</si>
  <si>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</si>
  <si>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</si>
  <si>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</si>
  <si>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</si>
  <si>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</si>
  <si>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</si>
  <si>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</si>
  <si>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</si>
  <si>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</si>
  <si>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</si>
  <si>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</si>
  <si>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</si>
  <si>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</si>
  <si>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</si>
  <si>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</si>
  <si>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</si>
  <si>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</si>
  <si>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</si>
  <si>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</si>
  <si>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</si>
  <si>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</si>
  <si>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</si>
  <si>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</si>
  <si>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</si>
  <si>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</si>
  <si>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</si>
  <si>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</si>
  <si>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</si>
  <si>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</si>
  <si>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</si>
  <si>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</si>
  <si>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</si>
  <si>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</si>
  <si>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</si>
  <si>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</si>
  <si>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</si>
  <si>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</si>
  <si>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</si>
  <si>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</si>
  <si>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</si>
  <si>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</si>
  <si>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</si>
  <si>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</si>
  <si>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</si>
  <si>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</si>
  <si>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</si>
  <si>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</si>
  <si>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</si>
  <si>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</si>
  <si>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</si>
  <si>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</si>
  <si>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</si>
  <si>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</si>
  <si>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</si>
  <si>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</si>
  <si>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</si>
  <si>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</si>
  <si>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</si>
  <si>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</si>
  <si>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</si>
  <si>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</si>
  <si>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</si>
  <si>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</si>
  <si>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</si>
  <si>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</si>
  <si>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</si>
  <si>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</si>
  <si>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</si>
  <si>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</si>
  <si>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</si>
  <si>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</si>
  <si>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</si>
  <si>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</si>
  <si>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</si>
  <si>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</si>
  <si>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</si>
  <si>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</si>
  <si>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</si>
  <si>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</si>
  <si>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</si>
  <si>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</si>
  <si>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</si>
  <si>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</si>
  <si>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</si>
  <si>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</si>
  <si>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</si>
  <si>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</si>
  <si>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</si>
  <si>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</si>
  <si>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</si>
  <si>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</si>
  <si>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</si>
  <si>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</si>
  <si>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</si>
  <si>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</si>
  <si>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</si>
  <si>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</si>
  <si>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</si>
  <si>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</si>
  <si>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</si>
  <si>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</si>
  <si>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</si>
  <si>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</si>
  <si>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</si>
  <si>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</si>
  <si>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</si>
  <si>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</si>
  <si>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</si>
  <si>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</si>
  <si>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</si>
  <si>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</si>
  <si>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</si>
  <si>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</si>
  <si>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</si>
  <si>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</si>
  <si>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</si>
  <si>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</si>
  <si>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</si>
  <si>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</si>
  <si>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</si>
  <si>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</si>
  <si>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</si>
  <si>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</si>
  <si>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</si>
  <si>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</si>
  <si>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</si>
  <si>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</si>
  <si>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</si>
  <si>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</si>
  <si>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</si>
  <si>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</si>
  <si>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</si>
  <si>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</si>
  <si>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</si>
  <si>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</si>
  <si>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</si>
  <si>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</si>
  <si>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</si>
  <si>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</si>
  <si>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</si>
  <si>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</si>
  <si>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</si>
  <si>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</si>
  <si>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</si>
  <si>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</si>
  <si>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</si>
  <si>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</si>
  <si>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</si>
  <si>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</si>
  <si>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</si>
  <si>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</si>
  <si>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</si>
  <si>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</si>
  <si>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</si>
  <si>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</si>
  <si>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</si>
  <si>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</si>
  <si>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</si>
  <si>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</si>
  <si>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</si>
  <si>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</si>
  <si>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</si>
  <si>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</si>
  <si>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</si>
  <si>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</si>
  <si>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</si>
  <si>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</si>
  <si>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</si>
  <si>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</si>
  <si>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</si>
  <si>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</si>
  <si>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</si>
  <si>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</si>
  <si>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</si>
  <si>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</si>
  <si>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</si>
  <si>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</si>
  <si>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</si>
  <si>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</si>
  <si>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</si>
  <si>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</si>
  <si>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</si>
  <si>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</si>
  <si>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</si>
  <si>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</si>
  <si>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</si>
  <si>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</si>
  <si>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</si>
  <si>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</si>
  <si>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</si>
  <si>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</si>
  <si>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</si>
  <si>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</si>
  <si>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</si>
  <si>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</si>
  <si>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</si>
  <si>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</si>
  <si>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</si>
  <si>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</si>
  <si>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</si>
  <si>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</si>
  <si>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</si>
  <si>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</si>
  <si>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</si>
  <si>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</si>
  <si>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</si>
  <si>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</si>
  <si>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</si>
  <si>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</si>
  <si>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</si>
  <si>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</si>
  <si>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</si>
  <si>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</si>
  <si>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</si>
  <si>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</si>
  <si>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</si>
  <si>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</si>
  <si>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</si>
  <si>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</si>
  <si>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</si>
  <si>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</si>
  <si>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</si>
  <si>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</si>
  <si>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</si>
  <si>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</si>
  <si>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</si>
  <si>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</si>
  <si>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</si>
  <si>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</si>
  <si>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</si>
  <si>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</si>
  <si>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</si>
  <si>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</si>
  <si>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</si>
  <si>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</si>
  <si>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</si>
  <si>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</si>
  <si>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</si>
  <si>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</si>
  <si>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</si>
  <si>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</si>
  <si>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</si>
  <si>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</si>
  <si>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</si>
  <si>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</si>
  <si>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</si>
  <si>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</si>
  <si>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</si>
  <si>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</si>
  <si>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</si>
  <si>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</si>
  <si>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</si>
  <si>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</si>
  <si>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</si>
  <si>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</si>
  <si>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</si>
  <si>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</si>
  <si>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</si>
  <si>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</si>
  <si>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</si>
  <si>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</si>
  <si>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</si>
  <si>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</si>
  <si>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</si>
  <si>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</si>
  <si>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</si>
  <si>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</si>
  <si>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</si>
  <si>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</si>
  <si>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</si>
  <si>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</si>
  <si>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</si>
  <si>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</si>
  <si>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</si>
  <si>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</si>
  <si>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</si>
  <si>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</si>
  <si>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</si>
  <si>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</si>
  <si>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</si>
  <si>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</si>
  <si>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</si>
  <si>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</si>
  <si>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</si>
  <si>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</si>
  <si>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</si>
  <si>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</si>
  <si>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</si>
  <si>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</si>
  <si>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</si>
  <si>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</si>
  <si>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</si>
  <si>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</si>
  <si>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</si>
  <si>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</si>
  <si>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</si>
  <si>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</si>
  <si>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</si>
  <si>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</si>
  <si>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</si>
  <si>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</si>
  <si>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</si>
  <si>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</si>
  <si>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</si>
  <si>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</si>
  <si>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</si>
  <si>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</si>
  <si>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</si>
  <si>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</si>
  <si>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</si>
  <si>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</si>
  <si>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</si>
  <si>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</si>
  <si>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</si>
  <si>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</si>
  <si>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</si>
  <si>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</si>
  <si>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</si>
  <si>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</si>
  <si>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</si>
  <si>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</si>
  <si>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</si>
  <si>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</si>
  <si>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</si>
  <si>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</si>
  <si>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</si>
  <si>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</si>
  <si>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</si>
  <si>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</si>
  <si>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</si>
  <si>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</si>
  <si>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</si>
  <si>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</si>
  <si>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</si>
  <si>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</si>
  <si>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</si>
  <si>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</si>
  <si>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</si>
  <si>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</si>
  <si>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</si>
  <si>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</si>
  <si>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</si>
  <si>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</si>
  <si>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</si>
  <si>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</si>
  <si>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</si>
  <si>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</si>
  <si>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</si>
  <si>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</si>
  <si>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</si>
  <si>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</si>
  <si>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</si>
  <si>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</si>
  <si>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</si>
  <si>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</si>
  <si>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</si>
  <si>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</si>
  <si>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</si>
  <si>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</si>
  <si>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</si>
  <si>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</si>
  <si>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</si>
  <si>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</si>
  <si>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</si>
  <si>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</si>
  <si>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</si>
  <si>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</si>
  <si>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</si>
  <si>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</si>
  <si>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</si>
  <si>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</si>
  <si>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</si>
  <si>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</si>
  <si>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</si>
  <si>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</si>
  <si>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</si>
  <si>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</si>
  <si>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</si>
  <si>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</si>
  <si>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</si>
  <si>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</si>
  <si>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</si>
  <si>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</si>
  <si>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</si>
  <si>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</si>
  <si>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</si>
  <si>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</si>
  <si>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</si>
  <si>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</si>
  <si>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</si>
  <si>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</si>
  <si>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</si>
  <si>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</si>
  <si>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</si>
  <si>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</si>
  <si>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</si>
  <si>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</si>
  <si>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</si>
  <si>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</si>
  <si>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</si>
  <si>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</si>
  <si>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</si>
  <si>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</si>
  <si>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</si>
  <si>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</si>
  <si>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</si>
  <si>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</si>
  <si>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</si>
  <si>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</si>
  <si>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</si>
  <si>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</si>
  <si>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</si>
  <si>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</si>
  <si>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</si>
  <si>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</si>
  <si>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</si>
  <si>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</si>
  <si>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</si>
  <si>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</si>
  <si>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</si>
  <si>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</si>
  <si>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</si>
  <si>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</si>
  <si>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</si>
  <si>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</si>
  <si>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</si>
  <si>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</si>
  <si>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</si>
  <si>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</si>
  <si>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</si>
  <si>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</si>
  <si>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</si>
  <si>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</si>
  <si>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</si>
  <si>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</si>
  <si>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</si>
  <si>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</si>
  <si>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</si>
  <si>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</si>
  <si>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</si>
  <si>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</si>
  <si>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</si>
  <si>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</si>
  <si>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</si>
  <si>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</si>
  <si>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</si>
  <si>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</si>
  <si>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</si>
  <si>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</si>
  <si>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</si>
  <si>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</si>
  <si>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</si>
  <si>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</si>
  <si>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</si>
  <si>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</si>
  <si>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</si>
  <si>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</si>
  <si>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</si>
  <si>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</si>
  <si>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</si>
  <si>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</si>
  <si>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</si>
  <si>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</si>
  <si>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</si>
  <si>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</si>
  <si>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</si>
  <si>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</si>
  <si>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</si>
  <si>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</si>
  <si>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</si>
  <si>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</si>
  <si>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</si>
  <si>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</si>
  <si>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</si>
  <si>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</si>
  <si>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</si>
  <si>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</si>
  <si>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</si>
  <si>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</si>
  <si>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</si>
  <si>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</si>
  <si>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</si>
  <si>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</si>
  <si>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</si>
  <si>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</si>
  <si>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</si>
  <si>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</si>
  <si>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</si>
  <si>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</si>
  <si>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</si>
  <si>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</si>
  <si>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</si>
  <si>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</si>
  <si>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</si>
  <si>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</si>
  <si>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</si>
  <si>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</si>
  <si>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</si>
  <si>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</si>
  <si>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</si>
  <si>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</si>
  <si>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</si>
  <si>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</si>
  <si>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</si>
  <si>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</si>
  <si>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</si>
  <si>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</si>
  <si>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</si>
  <si>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</si>
  <si>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</si>
  <si>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</si>
  <si>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</si>
  <si>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</si>
  <si>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</si>
  <si>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</si>
  <si>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</si>
  <si>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</si>
  <si>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</si>
  <si>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</si>
  <si>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</si>
  <si>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</si>
  <si>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</si>
  <si>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</si>
  <si>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</si>
  <si>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</si>
  <si>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</si>
  <si>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</si>
  <si>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</si>
  <si>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</si>
  <si>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</si>
  <si>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</si>
  <si>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</si>
  <si>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</si>
  <si>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</si>
  <si>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</si>
  <si>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</si>
  <si>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</si>
  <si>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</si>
  <si>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</si>
  <si>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</si>
  <si>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</si>
  <si>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</si>
  <si>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</si>
  <si>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</si>
  <si>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</si>
  <si>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</si>
  <si>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</si>
  <si>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</si>
  <si>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</si>
  <si>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</si>
  <si>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</si>
  <si>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</si>
  <si>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</si>
  <si>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</si>
  <si>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</si>
  <si>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</si>
  <si>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</si>
  <si>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</si>
  <si>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</si>
  <si>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</si>
  <si>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</si>
  <si>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</si>
  <si>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</si>
  <si>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</si>
  <si>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</si>
  <si>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</si>
  <si>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</si>
  <si>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</si>
  <si>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</si>
  <si>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</si>
  <si>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</si>
  <si>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</si>
  <si>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</si>
  <si>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</si>
  <si>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</si>
  <si>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</si>
  <si>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</si>
  <si>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</si>
  <si>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</si>
  <si>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</si>
  <si>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</si>
  <si>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</si>
  <si>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</si>
  <si>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</si>
  <si>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</si>
  <si>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</si>
  <si>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</si>
  <si>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</si>
  <si>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</si>
  <si>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</si>
  <si>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</si>
  <si>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</si>
  <si>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</si>
  <si>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</si>
  <si>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</si>
  <si>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</si>
  <si>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</si>
  <si>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</si>
  <si>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</si>
  <si>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</si>
  <si>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</si>
  <si>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</si>
  <si>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</si>
  <si>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</si>
  <si>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</si>
  <si>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</si>
  <si>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</si>
  <si>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</si>
  <si>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</si>
  <si>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</si>
  <si>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</si>
  <si>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</si>
  <si>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</si>
  <si>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</si>
  <si>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</si>
  <si>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</si>
  <si>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</si>
  <si>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</si>
  <si>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</si>
  <si>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</si>
  <si>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</si>
  <si>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</si>
  <si>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</si>
  <si>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</si>
  <si>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</si>
  <si>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</si>
  <si>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</si>
  <si>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</si>
  <si>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</si>
  <si>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</si>
  <si>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</si>
  <si>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</si>
  <si>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</si>
  <si>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</si>
  <si>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</si>
  <si>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</si>
  <si>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</si>
  <si>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</si>
  <si>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</si>
  <si>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</si>
  <si>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</si>
  <si>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</si>
  <si>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</si>
  <si>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</si>
  <si>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</si>
  <si>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</si>
  <si>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</si>
  <si>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</si>
  <si>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</si>
  <si>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</si>
  <si>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</si>
  <si>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</si>
  <si>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</si>
  <si>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</si>
  <si>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</si>
  <si>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</si>
  <si>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</si>
  <si>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</si>
  <si>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</si>
  <si>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</si>
  <si>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</si>
  <si>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</si>
  <si>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</si>
  <si>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</si>
  <si>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</si>
  <si>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</si>
  <si>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</si>
  <si>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</si>
  <si>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</si>
  <si>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</si>
  <si>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</si>
  <si>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</si>
  <si>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</si>
  <si>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</si>
  <si>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</si>
  <si>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</si>
  <si>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</si>
  <si>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</si>
  <si>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</si>
  <si>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</si>
  <si>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</si>
  <si>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</si>
  <si>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</si>
  <si>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</si>
  <si>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</si>
  <si>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</si>
  <si>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</si>
  <si>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</si>
  <si>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</si>
  <si>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</si>
  <si>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</si>
  <si>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</si>
  <si>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</si>
  <si>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</si>
  <si>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</si>
  <si>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</si>
  <si>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</si>
  <si>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</si>
  <si>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</si>
  <si>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</si>
  <si>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</si>
  <si>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</si>
  <si>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</si>
  <si>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</si>
  <si>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</si>
  <si>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</si>
  <si>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</si>
  <si>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</si>
  <si>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</si>
  <si>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</si>
  <si>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</si>
  <si>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</si>
  <si>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</si>
  <si>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</si>
  <si>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</si>
  <si>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</si>
  <si>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</si>
  <si>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</si>
  <si>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</si>
  <si>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</si>
  <si>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</si>
  <si>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</si>
  <si>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</si>
  <si>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</si>
  <si>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</si>
  <si>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</si>
  <si>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</si>
  <si>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</si>
  <si>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</si>
  <si>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</si>
  <si>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</si>
  <si>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</si>
  <si>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</si>
  <si>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</si>
  <si>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</si>
  <si>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</si>
  <si>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</si>
  <si>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</si>
  <si>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</si>
  <si>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</si>
  <si>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</si>
  <si>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</si>
  <si>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</si>
  <si>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</si>
  <si>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</si>
  <si>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</si>
  <si>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</si>
  <si>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</si>
  <si>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</si>
  <si>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</si>
  <si>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</si>
  <si>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</si>
  <si>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</si>
  <si>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</si>
  <si>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</si>
  <si>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</si>
  <si>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</si>
  <si>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</si>
  <si>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</si>
  <si>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</si>
  <si>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</si>
  <si>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</si>
  <si>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</si>
  <si>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</si>
  <si>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</si>
  <si>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</si>
  <si>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</si>
  <si>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</si>
  <si>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</si>
  <si>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</si>
  <si>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</si>
  <si>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</si>
  <si>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</si>
  <si>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</si>
  <si>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</si>
  <si>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</si>
  <si>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</si>
  <si>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</si>
  <si>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</si>
  <si>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</si>
  <si>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</si>
  <si>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</si>
  <si>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</si>
  <si>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</si>
  <si>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</si>
  <si>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</si>
  <si>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</si>
  <si>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</si>
  <si>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</si>
  <si>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</si>
  <si>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</si>
  <si>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</si>
  <si>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</si>
  <si>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</si>
  <si>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</si>
  <si>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</si>
  <si>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</si>
  <si>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</si>
  <si>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</si>
  <si>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</si>
  <si>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</si>
  <si>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</si>
  <si>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</si>
  <si>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</si>
  <si>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</si>
  <si>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</si>
  <si>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</si>
  <si>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</si>
  <si>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</si>
  <si>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</si>
  <si>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</si>
  <si>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</si>
  <si>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</si>
  <si>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</si>
  <si>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</si>
  <si>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</si>
  <si>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</si>
  <si>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</si>
  <si>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</si>
  <si>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</si>
  <si>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</si>
  <si>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</si>
  <si>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</si>
  <si>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</si>
  <si>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</si>
  <si>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</si>
  <si>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</si>
  <si>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</si>
  <si>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</si>
  <si>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</si>
  <si>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</si>
  <si>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</si>
  <si>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</si>
  <si>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</si>
  <si>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</si>
  <si>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</si>
  <si>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</si>
  <si>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</si>
  <si>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</si>
  <si>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</si>
  <si>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</si>
  <si>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</si>
  <si>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</si>
  <si>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</si>
  <si>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</si>
  <si>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</si>
  <si>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</si>
  <si>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</si>
  <si>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</si>
  <si>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</si>
  <si>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</si>
  <si>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</si>
  <si>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</si>
  <si>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</si>
  <si>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</si>
  <si>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</si>
  <si>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</si>
  <si>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</si>
  <si>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</si>
  <si>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</si>
  <si>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</si>
  <si>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</si>
  <si>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</si>
  <si>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</si>
  <si>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</si>
  <si>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</si>
  <si>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</si>
  <si>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</si>
  <si>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</si>
  <si>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</si>
  <si>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</si>
  <si>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</si>
  <si>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</si>
  <si>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</si>
  <si>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</si>
  <si>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</si>
  <si>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</si>
  <si>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</si>
  <si>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</si>
  <si>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</si>
  <si>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</si>
  <si>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</si>
  <si>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</si>
  <si>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</si>
  <si>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</si>
  <si>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</si>
  <si>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</si>
  <si>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</si>
  <si>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</si>
  <si>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</si>
  <si>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</si>
  <si>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</si>
  <si>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</si>
  <si>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</si>
  <si>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</si>
  <si>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</si>
  <si>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</si>
  <si>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</si>
  <si>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</si>
  <si>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</si>
  <si>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</si>
  <si>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</si>
  <si>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</si>
  <si>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</si>
  <si>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</si>
  <si>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</si>
  <si>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</si>
  <si>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</si>
  <si>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</si>
  <si>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</si>
  <si>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</si>
  <si>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</si>
  <si>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</si>
  <si>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</si>
  <si>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</si>
  <si>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</si>
  <si>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</si>
  <si>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</si>
  <si>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</si>
  <si>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</si>
  <si>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</si>
  <si>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</si>
  <si>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</si>
  <si>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</si>
  <si>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</si>
  <si>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</si>
  <si>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</si>
  <si>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</si>
  <si>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</si>
  <si>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</si>
  <si>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</si>
  <si>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</si>
  <si>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</si>
  <si>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</si>
  <si>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</si>
  <si>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</si>
  <si>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</si>
  <si>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</si>
  <si>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</si>
  <si>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</si>
  <si>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</si>
  <si>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</si>
  <si>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</si>
  <si>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</si>
  <si>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</si>
  <si>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</si>
  <si>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</si>
  <si>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</si>
  <si>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</si>
  <si>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</si>
  <si>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</si>
  <si>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</si>
  <si>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</si>
  <si>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</si>
  <si>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</si>
  <si>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</si>
  <si>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</si>
  <si>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</si>
  <si>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</si>
  <si>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</si>
  <si>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</si>
  <si>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</si>
  <si>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</si>
  <si>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</si>
  <si>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</si>
  <si>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</si>
  <si>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</si>
  <si>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</si>
  <si>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</si>
  <si>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</si>
  <si>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</si>
  <si>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</si>
  <si>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</si>
  <si>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</si>
  <si>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</si>
  <si>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</si>
  <si>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</si>
  <si>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</si>
  <si>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</si>
  <si>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</si>
  <si>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</si>
  <si>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</si>
  <si>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</si>
  <si>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</si>
  <si>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</si>
  <si>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</si>
  <si>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</si>
  <si>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</si>
  <si>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</si>
  <si>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</si>
  <si>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</si>
  <si>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</si>
  <si>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</si>
  <si>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</si>
  <si>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</si>
  <si>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</si>
  <si>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</si>
  <si>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</si>
  <si>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</si>
  <si>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</si>
  <si>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</si>
  <si>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</si>
  <si>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</si>
  <si>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</si>
  <si>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</si>
  <si>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</si>
  <si>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</si>
  <si>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</si>
  <si>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</si>
  <si>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</si>
  <si>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</si>
  <si>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</si>
  <si>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</si>
  <si>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</si>
  <si>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</si>
  <si>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</si>
  <si>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</si>
  <si>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</si>
  <si>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</si>
  <si>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</si>
  <si>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</si>
  <si>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</si>
  <si>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</si>
  <si>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</si>
  <si>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</si>
  <si>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</si>
  <si>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</si>
  <si>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</si>
  <si>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</si>
  <si>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</si>
  <si>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</si>
  <si>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</si>
  <si>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</si>
  <si>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</si>
  <si>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</si>
  <si>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</si>
  <si>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</si>
  <si>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</si>
  <si>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</si>
  <si>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</si>
  <si>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</si>
  <si>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</si>
  <si>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</si>
  <si>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</si>
  <si>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</si>
  <si>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</si>
  <si>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</si>
  <si>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</si>
  <si>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</si>
  <si>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</si>
  <si>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</si>
  <si>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</si>
  <si>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</si>
  <si>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</si>
  <si>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</si>
  <si>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</si>
  <si>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</si>
  <si>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</si>
  <si>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</si>
  <si>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</si>
  <si>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</si>
  <si>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</si>
  <si>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</si>
  <si>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</si>
  <si>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</si>
  <si>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</si>
  <si>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</si>
  <si>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</si>
  <si>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</si>
  <si>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</si>
  <si>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</si>
  <si>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</si>
  <si>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</si>
  <si>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</si>
  <si>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</si>
  <si>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</si>
  <si>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</si>
  <si>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</si>
  <si>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</si>
  <si>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</si>
  <si>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</si>
  <si>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</si>
  <si>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</si>
  <si>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</si>
  <si>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</si>
  <si>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</si>
  <si>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</si>
  <si>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</si>
  <si>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</si>
  <si>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</si>
  <si>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</si>
  <si>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</si>
  <si>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</si>
  <si>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</si>
  <si>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</si>
  <si>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</si>
  <si>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</si>
  <si>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</si>
  <si>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</si>
  <si>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</si>
  <si>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</si>
  <si>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</si>
  <si>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</si>
  <si>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</si>
  <si>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</si>
  <si>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</si>
  <si>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</si>
  <si>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</si>
  <si>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</si>
  <si>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</si>
  <si>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</si>
  <si>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</si>
  <si>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</si>
  <si>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</si>
  <si>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</si>
  <si>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</si>
  <si>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</si>
  <si>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</si>
  <si>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</si>
  <si>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</si>
  <si>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</si>
  <si>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</si>
  <si>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</si>
  <si>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</si>
  <si>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</si>
  <si>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</si>
  <si>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</si>
  <si>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</si>
  <si>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</si>
  <si>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</si>
  <si>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</si>
  <si>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</si>
  <si>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</si>
  <si>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</si>
  <si>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</si>
  <si>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</si>
  <si>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</si>
  <si>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</si>
  <si>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</si>
  <si>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</si>
  <si>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</si>
  <si>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</si>
  <si>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</si>
  <si>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</si>
  <si>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</si>
  <si>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</si>
  <si>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</si>
  <si>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</si>
  <si>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</si>
  <si>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</si>
  <si>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</si>
  <si>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</si>
  <si>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</si>
  <si>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</si>
  <si>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</si>
  <si>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</si>
  <si>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</si>
  <si>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</si>
  <si>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</si>
  <si>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</si>
  <si>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</si>
  <si>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</si>
  <si>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</si>
  <si>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</si>
  <si>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</si>
  <si>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</si>
  <si>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</si>
  <si>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</si>
  <si>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</si>
  <si>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</si>
  <si>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</si>
  <si>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</si>
  <si>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</si>
  <si>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</si>
  <si>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</si>
  <si>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</si>
  <si>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</si>
  <si>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</si>
  <si>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</si>
  <si>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</si>
  <si>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</si>
  <si>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</si>
  <si>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</si>
  <si>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</si>
  <si>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</si>
  <si>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</si>
  <si>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</si>
  <si>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</si>
  <si>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</si>
  <si>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</si>
  <si>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</si>
  <si>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</si>
  <si>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</si>
  <si>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</si>
  <si>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</si>
  <si>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</si>
  <si>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</si>
  <si>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</si>
  <si>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</si>
  <si>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</si>
  <si>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</si>
  <si>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</si>
  <si>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</si>
  <si>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</si>
  <si>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</si>
  <si>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</si>
  <si>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</si>
  <si>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</si>
  <si>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</si>
  <si>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</si>
  <si>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</si>
  <si>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</si>
  <si>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</si>
  <si>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</si>
  <si>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</si>
  <si>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</si>
  <si>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</si>
  <si>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</si>
  <si>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</si>
  <si>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</si>
  <si>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</si>
  <si>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</si>
  <si>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</si>
  <si>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</si>
  <si>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</si>
  <si>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</si>
  <si>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</si>
  <si>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</si>
  <si>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</si>
  <si>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</si>
  <si>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</si>
  <si>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</si>
  <si>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</si>
  <si>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</si>
  <si>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</si>
  <si>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</si>
  <si>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</si>
  <si>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</si>
  <si>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</si>
  <si>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</si>
  <si>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</si>
  <si>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</si>
  <si>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</si>
  <si>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</si>
  <si>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</si>
  <si>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</si>
  <si>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</si>
  <si>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</si>
  <si>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</si>
  <si>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</si>
  <si>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</si>
  <si>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</si>
  <si>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</si>
  <si>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</si>
  <si>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</si>
  <si>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</si>
  <si>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</si>
  <si>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</si>
  <si>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</si>
  <si>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</si>
  <si>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</si>
  <si>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</si>
  <si>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</si>
  <si>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</si>
  <si>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</si>
  <si>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</si>
  <si>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</si>
  <si>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</si>
  <si>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</si>
  <si>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</si>
  <si>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</si>
  <si>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</si>
  <si>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</si>
  <si>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</si>
  <si>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</si>
  <si>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</si>
  <si>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</si>
  <si>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</si>
  <si>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</si>
  <si>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</si>
  <si>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</si>
  <si>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</si>
  <si>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</si>
  <si>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</si>
  <si>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</si>
  <si>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</si>
  <si>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</si>
  <si>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</si>
  <si>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</si>
  <si>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</si>
  <si>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</si>
  <si>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</si>
  <si>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</si>
  <si>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</si>
  <si>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</si>
  <si>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</si>
  <si>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</si>
  <si>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</si>
  <si>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</si>
  <si>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</si>
  <si>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</si>
  <si>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</si>
  <si>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</si>
  <si>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</si>
  <si>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</si>
  <si>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</si>
  <si>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</si>
  <si>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</si>
  <si>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</si>
  <si>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</si>
  <si>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</si>
  <si>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</si>
  <si>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</si>
  <si>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</si>
  <si>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</si>
  <si>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</si>
  <si>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</si>
  <si>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</si>
  <si>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</si>
  <si>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</si>
  <si>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</si>
  <si>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</si>
  <si>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</si>
  <si>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</si>
  <si>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</si>
  <si>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</si>
  <si>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</si>
  <si>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</si>
  <si>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</si>
  <si>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</si>
  <si>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</si>
  <si>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</si>
  <si>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</si>
  <si>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</si>
  <si>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</si>
  <si>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</si>
  <si>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</si>
  <si>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</si>
  <si>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</si>
  <si>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</si>
  <si>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</si>
  <si>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</si>
  <si>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</si>
  <si>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</si>
  <si>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</si>
  <si>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</si>
  <si>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</si>
  <si>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</si>
  <si>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</si>
  <si>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</si>
  <si>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</si>
  <si>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</si>
  <si>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</si>
  <si>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</si>
  <si>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</si>
  <si>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</si>
  <si>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</si>
  <si>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</si>
  <si>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</si>
  <si>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</si>
  <si>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</si>
  <si>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</si>
  <si>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</si>
  <si>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</si>
  <si>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</si>
  <si>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</si>
  <si>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</si>
  <si>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</si>
  <si>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</si>
  <si>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</si>
  <si>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</si>
  <si>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</si>
  <si>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</si>
  <si>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</si>
  <si>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</si>
  <si>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</si>
  <si>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</si>
  <si>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</si>
  <si>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</si>
  <si>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</si>
  <si>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</si>
  <si>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</si>
  <si>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</si>
  <si>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</si>
  <si>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</si>
  <si>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</si>
  <si>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</si>
  <si>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</si>
  <si>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</si>
  <si>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</si>
  <si>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</si>
  <si>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</si>
  <si>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</si>
  <si>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</si>
  <si>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</si>
  <si>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</si>
  <si>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</si>
  <si>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</si>
  <si>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</si>
  <si>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</si>
  <si>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</si>
  <si>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</si>
  <si>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</si>
  <si>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</si>
  <si>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</si>
  <si>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</si>
  <si>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</si>
  <si>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</si>
  <si>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</si>
  <si>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</si>
  <si>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</si>
  <si>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</si>
  <si>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</si>
  <si>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</si>
  <si>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</si>
  <si>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</si>
  <si>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</si>
  <si>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</si>
  <si>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</si>
  <si>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</si>
  <si>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</si>
  <si>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</si>
  <si>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</si>
  <si>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</si>
  <si>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</si>
  <si>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</si>
  <si>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</si>
  <si>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</si>
  <si>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</si>
  <si>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</si>
  <si>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</si>
  <si>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</si>
  <si>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</si>
  <si>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</si>
  <si>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</si>
  <si>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</si>
  <si>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</si>
  <si>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</si>
  <si>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</si>
  <si>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</si>
  <si>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</si>
  <si>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</si>
  <si>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</si>
  <si>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</si>
  <si>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</si>
  <si>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</si>
  <si>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</si>
  <si>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</si>
  <si>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</si>
  <si>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</si>
  <si>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</si>
  <si>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</si>
  <si>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</si>
  <si>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</si>
  <si>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</si>
  <si>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</si>
  <si>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</si>
  <si>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</si>
  <si>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</si>
  <si>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</si>
  <si>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</si>
  <si>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</si>
  <si>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</si>
  <si>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</si>
  <si>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</si>
  <si>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</si>
  <si>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</si>
  <si>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</si>
  <si>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</si>
  <si>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</si>
  <si>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</si>
  <si>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</si>
  <si>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</si>
  <si>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</si>
  <si>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</si>
  <si>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</si>
  <si>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</si>
  <si>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</si>
  <si>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</si>
  <si>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</si>
  <si>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</si>
  <si>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</si>
  <si>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</si>
  <si>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</si>
  <si>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</si>
  <si>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</si>
  <si>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</si>
  <si>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</si>
  <si>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</si>
  <si>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</si>
  <si>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</si>
  <si>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</si>
  <si>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</si>
  <si>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</si>
  <si>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</si>
  <si>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</si>
  <si>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</si>
  <si>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</si>
  <si>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</si>
  <si>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</si>
  <si>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</si>
  <si>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</si>
  <si>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</si>
  <si>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</si>
  <si>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</si>
  <si>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</si>
  <si>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</si>
  <si>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</si>
  <si>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</si>
  <si>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</si>
  <si>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</si>
  <si>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</si>
  <si>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</si>
  <si>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</si>
  <si>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</si>
  <si>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</si>
  <si>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</si>
  <si>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</si>
  <si>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</si>
  <si>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</si>
  <si>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</si>
  <si>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</si>
  <si>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</si>
  <si>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</si>
  <si>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</si>
  <si>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</si>
  <si>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</si>
  <si>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</si>
  <si>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</si>
  <si>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</si>
  <si>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</si>
  <si>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</si>
  <si>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</si>
  <si>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</si>
  <si>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</si>
  <si>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</si>
  <si>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</si>
  <si>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</si>
  <si>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</si>
  <si>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</si>
  <si>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</si>
  <si>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</si>
  <si>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</si>
  <si>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</si>
  <si>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</si>
  <si>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</si>
  <si>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</si>
  <si>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</si>
  <si>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</si>
  <si>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</si>
  <si>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</si>
  <si>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</si>
  <si>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</si>
  <si>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</si>
  <si>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</si>
  <si>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</si>
  <si>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</si>
  <si>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</si>
  <si>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</si>
  <si>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</si>
  <si>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</si>
  <si>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</si>
  <si>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</si>
  <si>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</si>
  <si>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</si>
  <si>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</si>
  <si>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</si>
  <si>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</si>
  <si>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</si>
  <si>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</si>
  <si>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</si>
  <si>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</si>
  <si>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</si>
  <si>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</si>
  <si>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</si>
  <si>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</si>
  <si>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</si>
  <si>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</si>
  <si>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</si>
  <si>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</si>
  <si>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</si>
  <si>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</si>
  <si>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</si>
  <si>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</si>
  <si>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</si>
  <si>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</si>
  <si>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</si>
  <si>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</si>
  <si>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</si>
  <si>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</si>
  <si>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</si>
  <si>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</si>
  <si>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</si>
  <si>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</si>
  <si>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</si>
  <si>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</si>
  <si>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</si>
  <si>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</si>
  <si>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</si>
  <si>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</si>
  <si>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</si>
  <si>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</si>
  <si>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</si>
  <si>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</si>
  <si>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</si>
  <si>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</si>
  <si>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</si>
  <si>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</si>
  <si>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</si>
  <si>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</si>
  <si>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</si>
  <si>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</si>
  <si>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</si>
  <si>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</si>
  <si>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</si>
  <si>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</si>
  <si>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</si>
  <si>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</si>
  <si>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</si>
  <si>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</si>
  <si>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</si>
  <si>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</si>
  <si>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</si>
  <si>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</si>
  <si>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</si>
  <si>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</si>
  <si>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</si>
  <si>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</si>
  <si>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</si>
  <si>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</si>
  <si>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</si>
  <si>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</si>
  <si>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</si>
  <si>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</si>
  <si>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</si>
  <si>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</si>
  <si>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</si>
  <si>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</si>
  <si>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</si>
  <si>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</si>
  <si>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</si>
  <si>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</si>
  <si>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</si>
  <si>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</si>
  <si>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</si>
  <si>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</si>
  <si>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</si>
  <si>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</si>
  <si>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</si>
  <si>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</si>
  <si>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</si>
  <si>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</si>
  <si>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</si>
  <si>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</si>
  <si>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</si>
  <si>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</si>
  <si>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</si>
  <si>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</si>
  <si>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</si>
  <si>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</si>
  <si>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</si>
  <si>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</si>
  <si>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</si>
  <si>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</si>
  <si>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</si>
  <si>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</si>
  <si>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</si>
  <si>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</si>
  <si>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</si>
  <si>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</si>
  <si>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</si>
  <si>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</si>
  <si>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</si>
  <si>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</si>
  <si>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</si>
  <si>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</si>
  <si>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</si>
  <si>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</si>
  <si>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</si>
  <si>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</si>
  <si>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</si>
  <si>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</si>
  <si>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</si>
  <si>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</si>
  <si>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</si>
  <si>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</si>
  <si>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</si>
  <si>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</si>
  <si>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</si>
  <si>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</si>
  <si>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</si>
  <si>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</si>
  <si>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</si>
  <si>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</si>
  <si>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</si>
  <si>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</si>
  <si>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</si>
  <si>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</si>
  <si>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</si>
  <si>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</si>
  <si>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</si>
  <si>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</si>
  <si>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</si>
  <si>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</si>
  <si>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</si>
  <si>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</si>
  <si>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</si>
  <si>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</si>
  <si>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</si>
  <si>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</si>
  <si>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</si>
  <si>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</si>
  <si>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</si>
  <si>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</si>
  <si>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</si>
  <si>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</si>
  <si>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</si>
  <si>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</si>
  <si>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</si>
  <si>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</si>
  <si>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</si>
  <si>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</si>
  <si>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</si>
  <si>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</si>
  <si>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</si>
  <si>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</si>
  <si>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</si>
  <si>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</si>
  <si>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</si>
  <si>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</si>
  <si>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</si>
  <si>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</si>
  <si>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</si>
  <si>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</si>
  <si>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</si>
  <si>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</si>
  <si>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</si>
  <si>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</si>
  <si>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</si>
  <si>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</si>
  <si>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</si>
  <si>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</si>
  <si>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</si>
  <si>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</si>
  <si>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</si>
  <si>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</si>
  <si>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</si>
  <si>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</si>
  <si>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</si>
  <si>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</si>
  <si>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</si>
  <si>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</si>
  <si>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</si>
  <si>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</si>
  <si>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</si>
  <si>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</si>
  <si>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</si>
  <si>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</si>
  <si>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</si>
  <si>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</si>
  <si>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</si>
  <si>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</si>
  <si>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</si>
  <si>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</si>
  <si>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</si>
  <si>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</si>
  <si>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</si>
  <si>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</si>
  <si>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</si>
  <si>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</si>
  <si>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</si>
  <si>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</si>
  <si>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</si>
  <si>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</si>
  <si>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</si>
  <si>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</si>
  <si>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</si>
  <si>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</si>
  <si>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</si>
  <si>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</si>
  <si>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</si>
  <si>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</si>
  <si>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</si>
  <si>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</si>
  <si>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</si>
  <si>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</si>
  <si>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</si>
  <si>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</si>
  <si>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</si>
  <si>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</si>
  <si>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</si>
  <si>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</si>
  <si>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</si>
  <si>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</si>
  <si>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</si>
  <si>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</si>
  <si>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</si>
  <si>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</si>
  <si>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</si>
  <si>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</si>
  <si>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</si>
  <si>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</si>
  <si>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</si>
  <si>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</si>
  <si>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</si>
  <si>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</si>
  <si>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</si>
  <si>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</si>
  <si>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</si>
  <si>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</si>
  <si>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</si>
  <si>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</si>
  <si>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</si>
  <si>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</si>
  <si>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</si>
  <si>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</si>
  <si>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</si>
  <si>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</si>
  <si>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</si>
  <si>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</si>
  <si>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</si>
  <si>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</si>
  <si>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</si>
  <si>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</si>
  <si>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</si>
  <si>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</si>
  <si>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</si>
  <si>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</si>
  <si>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</si>
  <si>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</si>
  <si>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</si>
  <si>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</si>
  <si>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</si>
  <si>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</si>
  <si>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</si>
  <si>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</si>
  <si>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</si>
  <si>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</si>
  <si>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</si>
  <si>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</si>
  <si>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</si>
  <si>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</si>
  <si>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</si>
  <si>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</si>
  <si>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</si>
  <si>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</si>
  <si>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</si>
  <si>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</si>
  <si>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</si>
  <si>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</si>
  <si>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</si>
  <si>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</si>
  <si>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</si>
  <si>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</si>
  <si>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</si>
  <si>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</si>
  <si>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</si>
  <si>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</si>
  <si>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</si>
  <si>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</si>
  <si>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</si>
  <si>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</si>
  <si>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</si>
  <si>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</si>
  <si>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</si>
  <si>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</si>
  <si>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</si>
  <si>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</si>
  <si>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</si>
  <si>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</si>
  <si>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</si>
  <si>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</si>
  <si>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</si>
  <si>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</si>
  <si>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</si>
  <si>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</si>
  <si>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</si>
  <si>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</si>
  <si>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</si>
  <si>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</si>
  <si>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</si>
  <si>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</si>
  <si>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</si>
  <si>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</si>
  <si>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</si>
  <si>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</si>
  <si>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</si>
  <si>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</si>
  <si>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</si>
  <si>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</si>
  <si>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</si>
  <si>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</si>
  <si>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</si>
  <si>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</si>
  <si>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</si>
  <si>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</si>
  <si>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</si>
  <si>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</si>
  <si>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</si>
  <si>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</si>
  <si>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</si>
  <si>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</si>
  <si>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</si>
  <si>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</si>
  <si>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</si>
  <si>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</si>
  <si>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</si>
  <si>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</si>
  <si>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</si>
  <si>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</si>
  <si>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</si>
  <si>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</si>
  <si>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</si>
  <si>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</si>
  <si>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</si>
  <si>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</si>
  <si>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</si>
  <si>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</si>
  <si>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</si>
  <si>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</si>
  <si>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</si>
  <si>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</si>
  <si>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</si>
  <si>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</si>
  <si>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</si>
  <si>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</si>
  <si>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</si>
  <si>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</si>
  <si>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</si>
  <si>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</si>
  <si>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</si>
  <si>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</si>
  <si>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</si>
  <si>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</si>
  <si>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</si>
  <si>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</si>
  <si>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</si>
  <si>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</si>
  <si>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</si>
  <si>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</si>
  <si>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</si>
  <si>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</si>
  <si>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</si>
  <si>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</si>
  <si>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</si>
  <si>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</si>
  <si>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</si>
  <si>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</si>
  <si>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</si>
  <si>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</si>
  <si>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</si>
  <si>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</si>
  <si>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</si>
  <si>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</si>
  <si>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</si>
  <si>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</si>
  <si>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</si>
  <si>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</si>
  <si>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</si>
  <si>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</si>
  <si>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</si>
  <si>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</si>
  <si>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</si>
  <si>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</si>
  <si>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</si>
  <si>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</si>
  <si>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</si>
  <si>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</si>
  <si>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</si>
  <si>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</si>
  <si>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</si>
  <si>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</si>
  <si>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</si>
  <si>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</si>
  <si>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</si>
  <si>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</si>
  <si>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</si>
  <si>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</si>
  <si>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</si>
  <si>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</si>
  <si>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</si>
  <si>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</si>
  <si>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</si>
  <si>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</si>
  <si>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</si>
  <si>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</si>
  <si>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</si>
  <si>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</si>
  <si>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</si>
  <si>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</si>
  <si>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</si>
  <si>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</si>
  <si>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</si>
  <si>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</si>
  <si>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</si>
  <si>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</si>
  <si>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</si>
  <si>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</si>
  <si>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</si>
  <si>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</si>
  <si>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</si>
  <si>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</si>
  <si>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</si>
  <si>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</si>
  <si>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</si>
  <si>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</si>
  <si>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</si>
  <si>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</si>
  <si>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</si>
  <si>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</si>
  <si>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</si>
  <si>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</si>
  <si>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</si>
  <si>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</si>
  <si>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</si>
  <si>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</si>
  <si>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</si>
  <si>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</si>
  <si>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</si>
  <si>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</si>
  <si>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</si>
  <si>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</si>
  <si>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</si>
  <si>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</si>
  <si>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</si>
  <si>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</si>
  <si>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</si>
  <si>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</si>
  <si>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</si>
  <si>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</si>
  <si>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</si>
  <si>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</si>
  <si>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</si>
  <si>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</si>
  <si>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</si>
  <si>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</si>
  <si>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</si>
  <si>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</si>
  <si>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</si>
  <si>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</si>
  <si>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</si>
  <si>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</si>
  <si>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</si>
  <si>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</si>
  <si>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</si>
  <si>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</si>
  <si>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</si>
  <si>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</si>
  <si>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</si>
  <si>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</si>
  <si>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</si>
  <si>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</si>
  <si>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</si>
  <si>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</si>
  <si>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</si>
  <si>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</si>
  <si>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</si>
  <si>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</si>
  <si>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</si>
  <si>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</si>
  <si>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</si>
  <si>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</si>
  <si>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</si>
  <si>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</si>
  <si>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</si>
  <si>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</si>
  <si>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</si>
  <si>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</si>
  <si>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</si>
  <si>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</si>
  <si>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</si>
  <si>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</si>
  <si>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</si>
  <si>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</si>
  <si>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</si>
  <si>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</si>
  <si>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</si>
  <si>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</si>
  <si>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</si>
  <si>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</si>
  <si>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</si>
  <si>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</si>
  <si>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</si>
  <si>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</si>
  <si>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</si>
  <si>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</si>
  <si>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</si>
  <si>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</si>
  <si>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</si>
  <si>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</si>
  <si>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</si>
  <si>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</si>
  <si>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</si>
  <si>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</si>
  <si>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</si>
  <si>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</si>
  <si>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</si>
  <si>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</si>
  <si>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</si>
  <si>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</si>
  <si>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</si>
  <si>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</si>
  <si>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</si>
  <si>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</si>
  <si>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</si>
  <si>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</si>
  <si>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</si>
  <si>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</si>
  <si>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</si>
  <si>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</si>
  <si>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</si>
  <si>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</si>
  <si>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</si>
  <si>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</si>
  <si>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</si>
  <si>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</si>
  <si>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</si>
  <si>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</si>
  <si>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</si>
  <si>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</si>
  <si>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</si>
  <si>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</si>
  <si>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</si>
  <si>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</si>
  <si>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</si>
  <si>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</si>
  <si>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</si>
  <si>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</si>
  <si>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</si>
  <si>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</si>
  <si>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</si>
  <si>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</si>
  <si>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</si>
  <si>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</si>
  <si>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</si>
  <si>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</si>
  <si>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</si>
  <si>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</si>
  <si>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</si>
  <si>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</si>
  <si>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</si>
  <si>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</si>
  <si>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</si>
  <si>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</si>
  <si>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</si>
  <si>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</si>
  <si>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</si>
  <si>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</si>
  <si>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</si>
  <si>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</si>
  <si>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</si>
  <si>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</si>
  <si>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</si>
  <si>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</si>
  <si>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</si>
  <si>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</si>
  <si>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</si>
  <si>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</si>
  <si>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</si>
  <si>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</si>
  <si>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</si>
  <si>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</si>
  <si>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</si>
  <si>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</si>
  <si>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</si>
  <si>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</si>
  <si>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</si>
  <si>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</si>
  <si>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</si>
  <si>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</si>
  <si>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</si>
  <si>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</si>
  <si>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</si>
  <si>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</si>
  <si>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</si>
  <si>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</si>
  <si>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</si>
  <si>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</si>
  <si>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</si>
  <si>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</si>
  <si>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</si>
  <si>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</si>
  <si>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</si>
  <si>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</si>
  <si>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</si>
  <si>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</si>
  <si>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</si>
  <si>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</si>
  <si>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</si>
  <si>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</si>
  <si>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</si>
  <si>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</si>
  <si>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</si>
  <si>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</si>
  <si>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</si>
  <si>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</si>
  <si>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</si>
  <si>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</si>
  <si>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</si>
  <si>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</si>
  <si>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</si>
  <si>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</si>
  <si>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</si>
  <si>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</si>
  <si>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</si>
  <si>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</si>
  <si>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</si>
  <si>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</si>
  <si>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</si>
  <si>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</si>
  <si>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</si>
  <si>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</si>
  <si>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</si>
  <si>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</si>
  <si>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</si>
  <si>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</si>
  <si>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</si>
  <si>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</si>
  <si>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</si>
  <si>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</si>
  <si>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</si>
  <si>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</si>
  <si>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</si>
  <si>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</si>
  <si>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</si>
  <si>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</si>
  <si>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</si>
  <si>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</si>
  <si>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</si>
  <si>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</si>
  <si>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</si>
  <si>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</si>
  <si>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</si>
  <si>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</si>
  <si>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</si>
  <si>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</si>
  <si>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</si>
  <si>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</si>
  <si>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</si>
  <si>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</si>
  <si>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</si>
  <si>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</si>
  <si>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</si>
  <si>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</si>
  <si>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</si>
  <si>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</si>
  <si>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</si>
  <si>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</si>
  <si>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</si>
  <si>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</si>
  <si>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</si>
  <si>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</si>
  <si>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</si>
  <si>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</si>
  <si>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</si>
  <si>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</si>
  <si>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</si>
  <si>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</si>
  <si>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</si>
  <si>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</si>
  <si>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</si>
  <si>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</si>
  <si>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</si>
  <si>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</si>
  <si>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</si>
  <si>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</si>
  <si>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</si>
  <si>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</si>
  <si>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</si>
  <si>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</si>
  <si>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</si>
  <si>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</si>
  <si>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</si>
  <si>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</si>
  <si>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</si>
  <si>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</si>
  <si>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</si>
  <si>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</si>
  <si>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</si>
  <si>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</si>
  <si>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</si>
  <si>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</si>
  <si>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</si>
  <si>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</si>
  <si>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</si>
  <si>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</si>
  <si>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</si>
  <si>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</si>
  <si>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</si>
  <si>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</si>
  <si>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</si>
  <si>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</si>
  <si>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</si>
  <si>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</si>
  <si>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</si>
  <si>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</si>
  <si>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</si>
  <si>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</si>
  <si>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</si>
  <si>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</si>
  <si>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</si>
  <si>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</si>
  <si>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</si>
  <si>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</si>
  <si>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</si>
  <si>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</si>
  <si>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</si>
  <si>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</si>
  <si>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</si>
  <si>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</si>
  <si>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</si>
  <si>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</si>
  <si>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</si>
  <si>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</si>
  <si>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</si>
  <si>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</si>
  <si>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</si>
  <si>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</si>
  <si>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</si>
  <si>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</si>
  <si>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</si>
  <si>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</si>
  <si>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</si>
  <si>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</si>
  <si>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</si>
  <si>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</si>
  <si>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</si>
  <si>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</si>
  <si>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</si>
  <si>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</si>
  <si>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</si>
  <si>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</si>
  <si>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</si>
  <si>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</si>
  <si>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</si>
  <si>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</si>
  <si>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</si>
  <si>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</si>
  <si>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</si>
  <si>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</si>
  <si>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</si>
  <si>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</si>
  <si>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</si>
  <si>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</si>
  <si>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</si>
  <si>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</si>
  <si>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</si>
  <si>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</si>
  <si>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</si>
  <si>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</si>
  <si>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</si>
  <si>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</si>
  <si>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</si>
  <si>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</si>
  <si>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</si>
  <si>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</si>
  <si>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</si>
  <si>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</si>
  <si>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</si>
  <si>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</si>
  <si>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</si>
  <si>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</si>
  <si>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</si>
  <si>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</si>
  <si>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</si>
  <si>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</si>
  <si>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</si>
  <si>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</si>
  <si>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</si>
  <si>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</si>
  <si>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</si>
  <si>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</si>
  <si>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</si>
  <si>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</si>
  <si>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</si>
  <si>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</si>
  <si>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</si>
  <si>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</si>
  <si>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</si>
  <si>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</si>
  <si>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</si>
  <si>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</si>
  <si>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</si>
  <si>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</si>
  <si>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</si>
  <si>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</si>
  <si>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</si>
  <si>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</si>
  <si>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</si>
  <si>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</si>
  <si>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</si>
  <si>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</si>
  <si>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</si>
  <si>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</si>
  <si>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</si>
  <si>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</si>
  <si>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</si>
  <si>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</si>
  <si>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</si>
  <si>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</si>
  <si>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</si>
  <si>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</si>
  <si>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</si>
  <si>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</si>
  <si>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</si>
  <si>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</si>
  <si>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</si>
  <si>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</si>
  <si>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</si>
  <si>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</si>
  <si>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</si>
  <si>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</si>
  <si>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</si>
  <si>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</si>
  <si>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</si>
  <si>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</si>
  <si>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</si>
  <si>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</si>
  <si>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</si>
  <si>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</si>
  <si>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</si>
  <si>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</si>
  <si>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</si>
  <si>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</si>
  <si>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</si>
  <si>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</si>
  <si>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</si>
  <si>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</si>
  <si>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</si>
  <si>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</si>
  <si>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</si>
  <si>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</si>
  <si>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</si>
  <si>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</si>
  <si>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</si>
  <si>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</si>
  <si>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</si>
  <si>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</si>
  <si>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</si>
  <si>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</si>
  <si>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</si>
  <si>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</si>
  <si>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</si>
  <si>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</si>
  <si>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</si>
  <si>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</si>
  <si>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</si>
  <si>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</si>
  <si>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</si>
  <si>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</si>
  <si>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</si>
  <si>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</si>
  <si>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</si>
  <si>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</si>
  <si>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</si>
  <si>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</si>
  <si>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</si>
  <si>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</si>
  <si>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</si>
  <si>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</si>
  <si>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</si>
  <si>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</si>
  <si>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</si>
  <si>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</si>
  <si>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</si>
  <si>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</si>
  <si>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</si>
  <si>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</si>
  <si>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</si>
  <si>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</si>
  <si>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</si>
  <si>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</si>
  <si>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</si>
  <si>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</si>
  <si>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</si>
  <si>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</si>
  <si>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</si>
  <si>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</si>
  <si>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</si>
  <si>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</si>
  <si>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</si>
  <si>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</si>
  <si>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</si>
  <si>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</si>
  <si>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</si>
  <si>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</si>
  <si>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</si>
  <si>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</si>
  <si>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</si>
  <si>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</si>
  <si>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</si>
  <si>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</si>
  <si>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</si>
  <si>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</si>
  <si>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</si>
  <si>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</si>
  <si>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</si>
  <si>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</si>
  <si>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</si>
  <si>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</si>
  <si>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</si>
  <si>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</si>
  <si>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</si>
  <si>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</si>
  <si>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</si>
  <si>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</si>
  <si>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</si>
  <si>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</si>
  <si>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</si>
  <si>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</si>
  <si>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</si>
  <si>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</si>
  <si>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</si>
  <si>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</si>
  <si>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</si>
  <si>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</si>
  <si>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</si>
  <si>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</si>
  <si>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</si>
  <si>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</si>
  <si>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</si>
  <si>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</si>
  <si>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</si>
  <si>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</si>
  <si>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</si>
  <si>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</si>
  <si>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</si>
  <si>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</si>
  <si>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</si>
  <si>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</si>
  <si>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</si>
  <si>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</si>
  <si>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</si>
  <si>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</si>
  <si>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</si>
  <si>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</si>
  <si>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</si>
  <si>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</si>
  <si>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</si>
  <si>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</si>
  <si>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</si>
  <si>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</si>
  <si>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</si>
  <si>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</si>
  <si>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</si>
  <si>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</si>
  <si>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</si>
  <si>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</si>
  <si>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</si>
  <si>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</si>
  <si>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</si>
  <si>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</si>
  <si>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</si>
  <si>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</si>
  <si>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</si>
  <si>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</si>
  <si>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</si>
  <si>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</si>
  <si>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</si>
  <si>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</si>
  <si>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</si>
  <si>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</si>
  <si>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</si>
  <si>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</si>
  <si>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</si>
  <si>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</si>
  <si>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</si>
  <si>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</si>
  <si>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</si>
  <si>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</si>
  <si>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</si>
  <si>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</si>
  <si>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</si>
  <si>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</si>
  <si>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</si>
  <si>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</si>
  <si>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</si>
  <si>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</si>
  <si>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</si>
  <si>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</si>
  <si>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</si>
  <si>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</si>
  <si>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</si>
  <si>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</si>
  <si>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</si>
  <si>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</si>
  <si>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</si>
  <si>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</si>
  <si>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</si>
  <si>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</si>
  <si>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</si>
  <si>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</si>
  <si>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</si>
  <si>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</si>
  <si>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</si>
  <si>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</si>
  <si>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</si>
  <si>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</si>
  <si>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</si>
  <si>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</si>
  <si>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</si>
  <si>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</si>
  <si>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</si>
  <si>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</si>
  <si>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</si>
  <si>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</si>
  <si>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</si>
  <si>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</si>
  <si>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</si>
  <si>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</si>
  <si>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</si>
  <si>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</si>
  <si>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</si>
  <si>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</si>
  <si>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</si>
  <si>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</si>
  <si>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</si>
  <si>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</si>
  <si>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</si>
  <si>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</si>
  <si>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</si>
  <si>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</si>
  <si>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</si>
  <si>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</si>
  <si>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</si>
  <si>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</si>
  <si>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</si>
  <si>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</si>
  <si>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</si>
  <si>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</si>
  <si>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</si>
  <si>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</si>
  <si>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</si>
  <si>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</si>
  <si>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</si>
  <si>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</si>
  <si>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</si>
  <si>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</si>
  <si>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</si>
  <si>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</si>
  <si>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</si>
  <si>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</si>
  <si>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</si>
  <si>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</si>
  <si>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</si>
  <si>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</si>
  <si>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</si>
  <si>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</si>
  <si>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</si>
  <si>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</si>
  <si>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</si>
  <si>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</si>
  <si>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</si>
  <si>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</si>
  <si>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</si>
  <si>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</si>
  <si>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</si>
  <si>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</si>
  <si>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</si>
  <si>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</si>
  <si>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</si>
  <si>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</si>
  <si>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</si>
  <si>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</si>
  <si>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</si>
  <si>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</si>
  <si>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</si>
  <si>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</si>
  <si>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</si>
  <si>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</si>
  <si>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</si>
  <si>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</si>
  <si>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</si>
  <si>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</si>
  <si>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</si>
  <si>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</si>
  <si>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</si>
  <si>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</si>
  <si>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</si>
  <si>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</si>
  <si>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</si>
  <si>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</si>
  <si>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</si>
  <si>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</si>
  <si>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</si>
  <si>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</si>
  <si>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</si>
  <si>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</si>
  <si>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</si>
  <si>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</si>
  <si>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</si>
  <si>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</si>
  <si>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</si>
  <si>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</si>
  <si>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</si>
  <si>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</si>
  <si>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</si>
  <si>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</si>
  <si>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</si>
  <si>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</si>
  <si>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</si>
  <si>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</si>
  <si>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</si>
  <si>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</si>
  <si>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</si>
  <si>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</si>
  <si>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</si>
  <si>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</si>
  <si>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</si>
  <si>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</si>
  <si>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</si>
  <si>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</si>
  <si>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</si>
  <si>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</si>
  <si>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</si>
  <si>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</si>
  <si>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</si>
  <si>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</si>
  <si>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</si>
  <si>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</si>
  <si>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</si>
  <si>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</si>
  <si>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</si>
  <si>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</si>
  <si>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</si>
  <si>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</si>
  <si>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</si>
  <si>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</si>
  <si>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</si>
  <si>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</si>
  <si>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</si>
  <si>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</si>
  <si>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</si>
  <si>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</si>
  <si>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</si>
  <si>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</si>
  <si>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</si>
  <si>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</si>
  <si>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</si>
  <si>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</si>
  <si>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</si>
  <si>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</si>
  <si>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</si>
  <si>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</si>
  <si>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</si>
  <si>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</si>
  <si>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</si>
  <si>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</si>
  <si>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</si>
  <si>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</si>
  <si>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</si>
  <si>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</si>
  <si>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</si>
  <si>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</si>
  <si>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</si>
  <si>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</si>
  <si>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</si>
  <si>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</si>
  <si>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</si>
  <si>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</si>
  <si>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</si>
  <si>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</si>
  <si>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</si>
  <si>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</si>
  <si>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</si>
  <si>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</si>
  <si>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</si>
  <si>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</si>
  <si>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</si>
  <si>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</si>
  <si>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</si>
  <si>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</si>
  <si>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</si>
  <si>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</si>
  <si>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</si>
  <si>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</si>
  <si>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</si>
  <si>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</si>
  <si>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</si>
  <si>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</si>
  <si>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</si>
  <si>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</si>
  <si>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</si>
  <si>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</si>
  <si>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</si>
  <si>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</si>
  <si>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</si>
  <si>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</si>
  <si>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</si>
  <si>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</si>
  <si>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</si>
  <si>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</si>
  <si>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</si>
  <si>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</si>
  <si>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</si>
  <si>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</si>
  <si>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</si>
  <si>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</si>
  <si>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</si>
  <si>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</si>
  <si>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</si>
  <si>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</si>
  <si>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</si>
  <si>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</si>
  <si>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</si>
  <si>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</si>
  <si>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</si>
  <si>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</si>
  <si>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</si>
  <si>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</si>
  <si>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</si>
  <si>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</si>
  <si>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</si>
  <si>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</si>
  <si>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</si>
  <si>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</si>
  <si>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</si>
  <si>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</si>
  <si>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</si>
  <si>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</si>
  <si>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</si>
  <si>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</si>
  <si>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</si>
  <si>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</si>
  <si>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</si>
  <si>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</si>
  <si>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</si>
  <si>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</si>
  <si>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</si>
  <si>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</si>
  <si>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</si>
  <si>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</si>
  <si>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</si>
  <si>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</si>
  <si>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</si>
  <si>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</si>
  <si>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</si>
  <si>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</si>
  <si>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</si>
  <si>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</si>
  <si>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</si>
  <si>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</si>
  <si>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</si>
  <si>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</si>
  <si>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</si>
  <si>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</si>
  <si>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</si>
  <si>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</si>
  <si>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</si>
  <si>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</si>
  <si>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</si>
  <si>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</si>
  <si>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</si>
  <si>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</si>
  <si>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</si>
  <si>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</si>
  <si>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</si>
  <si>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</si>
  <si>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</si>
  <si>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</si>
  <si>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</si>
  <si>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</si>
  <si>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</si>
  <si>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</si>
  <si>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</si>
  <si>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</si>
  <si>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</si>
  <si>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</si>
  <si>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</si>
  <si>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</si>
  <si>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</si>
  <si>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</si>
  <si>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</si>
  <si>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</si>
  <si>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</si>
  <si>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</si>
  <si>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</si>
  <si>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</si>
  <si>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</si>
  <si>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</si>
  <si>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</si>
  <si>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</si>
  <si>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</si>
  <si>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</si>
  <si>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</si>
  <si>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</si>
  <si>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</si>
  <si>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</si>
  <si>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</si>
  <si>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</si>
  <si>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</si>
  <si>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</si>
  <si>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</si>
  <si>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</si>
  <si>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</si>
  <si>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</si>
  <si>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</si>
  <si>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</si>
  <si>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</si>
  <si>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</si>
  <si>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</si>
  <si>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</si>
  <si>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</si>
  <si>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</si>
  <si>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</si>
  <si>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</si>
  <si>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</si>
  <si>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</si>
  <si>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</si>
  <si>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</si>
  <si>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</si>
  <si>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</si>
  <si>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</si>
  <si>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</si>
  <si>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</si>
  <si>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</si>
  <si>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</si>
  <si>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</si>
  <si>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</si>
  <si>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</si>
  <si>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</si>
  <si>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</si>
  <si>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</si>
  <si>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</si>
  <si>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</si>
  <si>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</si>
  <si>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</si>
  <si>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</si>
  <si>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</si>
  <si>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</si>
  <si>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</si>
  <si>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</si>
  <si>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</si>
  <si>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</si>
  <si>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</si>
  <si>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</si>
  <si>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</si>
  <si>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</si>
  <si>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</si>
  <si>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</si>
  <si>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</si>
  <si>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</si>
  <si>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</si>
  <si>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</si>
  <si>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</si>
  <si>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</si>
  <si>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</si>
  <si>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</si>
  <si>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</si>
  <si>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</si>
  <si>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</si>
  <si>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</si>
  <si>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</si>
  <si>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</si>
  <si>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</si>
  <si>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</si>
  <si>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</si>
  <si>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</si>
  <si>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</si>
  <si>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</si>
  <si>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</si>
  <si>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</si>
  <si>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</si>
  <si>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</si>
  <si>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</si>
  <si>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</si>
  <si>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</si>
  <si>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</si>
  <si>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</si>
  <si>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</si>
  <si>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</si>
  <si>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</si>
  <si>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</si>
  <si>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</si>
  <si>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</si>
  <si>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</si>
  <si>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</si>
  <si>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</si>
  <si>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</si>
  <si>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</si>
  <si>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</si>
  <si>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</si>
  <si>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</si>
  <si>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</si>
  <si>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</si>
  <si>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</si>
  <si>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</si>
  <si>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</si>
  <si>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</si>
  <si>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</si>
  <si>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</si>
  <si>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</si>
  <si>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</si>
  <si>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</si>
  <si>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</si>
  <si>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</si>
  <si>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</si>
  <si>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</si>
  <si>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</si>
  <si>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</si>
  <si>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</si>
  <si>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</si>
  <si>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</si>
  <si>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</si>
  <si>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</si>
  <si>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</si>
  <si>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</si>
  <si>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</si>
  <si>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</si>
  <si>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</si>
  <si>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</si>
  <si>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</si>
  <si>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</si>
  <si>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</si>
  <si>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</si>
  <si>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</si>
  <si>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</si>
  <si>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</si>
  <si>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</si>
  <si>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</si>
  <si>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</si>
  <si>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</si>
  <si>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</si>
  <si>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</si>
  <si>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</si>
  <si>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</si>
  <si>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</si>
  <si>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</si>
  <si>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</si>
  <si>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</si>
  <si>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</si>
  <si>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</si>
  <si>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</si>
  <si>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</si>
  <si>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</si>
  <si>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</si>
  <si>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</si>
  <si>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</si>
  <si>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</si>
  <si>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</si>
  <si>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</si>
  <si>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</si>
  <si>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</si>
  <si>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</si>
  <si>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</si>
  <si>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</si>
  <si>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</si>
  <si>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</si>
  <si>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</si>
  <si>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</si>
  <si>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</si>
  <si>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</si>
  <si>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</si>
  <si>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</si>
  <si>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</si>
  <si>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</si>
  <si>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</si>
  <si>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</si>
  <si>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</si>
  <si>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</si>
  <si>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</si>
  <si>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</si>
  <si>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</si>
  <si>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</si>
  <si>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</si>
  <si>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</si>
  <si>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</si>
  <si>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</si>
  <si>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</si>
  <si>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</si>
  <si>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</si>
  <si>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</si>
  <si>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</si>
  <si>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</si>
  <si>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</si>
  <si>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</si>
  <si>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</si>
  <si>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</si>
  <si>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</si>
  <si>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</si>
  <si>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</si>
  <si>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</si>
  <si>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</si>
  <si>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</si>
  <si>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</si>
  <si>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</si>
  <si>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</si>
  <si>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</si>
  <si>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</si>
  <si>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</si>
  <si>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</si>
  <si>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</si>
  <si>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</si>
  <si>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</si>
  <si>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</si>
  <si>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</si>
  <si>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</si>
  <si>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</si>
  <si>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</si>
  <si>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</si>
  <si>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</si>
  <si>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</si>
  <si>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</si>
  <si>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</si>
  <si>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</si>
  <si>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</si>
  <si>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</si>
  <si>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</si>
  <si>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</si>
  <si>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</si>
  <si>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</si>
  <si>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</si>
  <si>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</si>
  <si>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</si>
  <si>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</si>
  <si>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</si>
  <si>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</si>
  <si>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</si>
  <si>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</si>
  <si>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</si>
  <si>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</si>
  <si>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</si>
  <si>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</si>
  <si>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</si>
  <si>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</si>
  <si>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</si>
  <si>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</si>
  <si>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</si>
  <si>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</si>
  <si>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</si>
  <si>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</si>
  <si>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</si>
  <si>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</si>
  <si>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</si>
  <si>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</si>
  <si>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</si>
  <si>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</si>
  <si>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</si>
  <si>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</si>
  <si>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</si>
  <si>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</si>
  <si>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</si>
  <si>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</si>
  <si>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</si>
  <si>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</si>
  <si>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</si>
  <si>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</si>
  <si>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</si>
  <si>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</si>
  <si>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</si>
  <si>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</si>
  <si>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</si>
  <si>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</si>
  <si>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</si>
  <si>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</si>
  <si>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</si>
  <si>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</si>
  <si>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</si>
  <si>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</si>
  <si>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</si>
  <si>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</si>
  <si>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</si>
  <si>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</si>
  <si>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</si>
  <si>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</si>
  <si>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</si>
  <si>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</si>
  <si>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</si>
  <si>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</si>
  <si>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</si>
  <si>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</si>
  <si>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</si>
  <si>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</si>
  <si>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</si>
  <si>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</si>
  <si>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</si>
  <si>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</si>
  <si>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</si>
  <si>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</si>
  <si>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</si>
  <si>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</si>
  <si>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</si>
  <si>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</si>
  <si>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</si>
  <si>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</si>
  <si>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</si>
  <si>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</si>
  <si>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</si>
  <si>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</si>
  <si>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</si>
  <si>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</si>
  <si>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</si>
  <si>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</si>
  <si>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</si>
  <si>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</si>
  <si>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</si>
  <si>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</si>
  <si>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</si>
  <si>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</si>
  <si>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</si>
  <si>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</si>
  <si>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</si>
  <si>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</si>
  <si>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</si>
  <si>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</si>
  <si>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</si>
  <si>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</si>
  <si>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</si>
  <si>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</si>
  <si>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</si>
  <si>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</si>
  <si>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</si>
  <si>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</si>
  <si>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</si>
  <si>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</si>
  <si>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</si>
  <si>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</si>
  <si>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</si>
  <si>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</si>
  <si>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</si>
  <si>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</si>
  <si>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</si>
  <si>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</si>
  <si>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</si>
  <si>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</si>
  <si>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</si>
  <si>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</si>
  <si>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</si>
  <si>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</si>
  <si>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</si>
  <si>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</si>
  <si>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</si>
  <si>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</si>
  <si>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</si>
  <si>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</si>
  <si>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</si>
  <si>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</si>
  <si>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</si>
  <si>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</si>
  <si>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</si>
  <si>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</si>
  <si>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</si>
  <si>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</si>
  <si>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</si>
  <si>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</si>
  <si>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</si>
  <si>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</si>
  <si>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</si>
  <si>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</si>
  <si>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</si>
  <si>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</si>
  <si>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</si>
  <si>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</si>
  <si>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</si>
  <si>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</si>
  <si>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</si>
  <si>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</si>
  <si>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</si>
  <si>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</si>
  <si>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</si>
  <si>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</si>
  <si>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</si>
  <si>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</si>
  <si>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</si>
  <si>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</si>
  <si>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</si>
  <si>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</si>
  <si>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</si>
  <si>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</si>
  <si>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</si>
  <si>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</si>
  <si>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</si>
  <si>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</si>
  <si>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</si>
  <si>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</si>
  <si>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</si>
  <si>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</si>
  <si>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</si>
  <si>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</si>
  <si>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</si>
  <si>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</si>
  <si>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</si>
  <si>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</si>
  <si>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</si>
  <si>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</si>
  <si>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</si>
  <si>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</si>
  <si>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</si>
  <si>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</si>
  <si>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</si>
  <si>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</si>
  <si>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</si>
  <si>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</si>
  <si>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</si>
  <si>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</si>
  <si>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</si>
  <si>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</si>
  <si>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</si>
  <si>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</si>
  <si>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</si>
  <si>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</si>
  <si>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</si>
  <si>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</si>
  <si>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</si>
  <si>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</si>
  <si>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</si>
  <si>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</si>
  <si>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</si>
  <si>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</si>
  <si>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</si>
  <si>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</si>
  <si>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</si>
  <si>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</si>
  <si>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</si>
  <si>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</si>
  <si>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</si>
  <si>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</si>
  <si>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</si>
  <si>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</si>
  <si>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</si>
  <si>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</si>
  <si>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</si>
  <si>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</si>
  <si>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</si>
  <si>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</si>
  <si>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</si>
  <si>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</si>
  <si>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</si>
  <si>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</si>
  <si>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</si>
  <si>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</si>
  <si>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</si>
  <si>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</si>
  <si>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</si>
  <si>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</si>
  <si>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</si>
  <si>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</si>
  <si>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</si>
  <si>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</si>
  <si>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</si>
  <si>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</si>
  <si>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</si>
  <si>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</si>
  <si>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</si>
  <si>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</si>
  <si>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</si>
  <si>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</si>
  <si>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</si>
  <si>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</si>
  <si>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</si>
  <si>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</si>
  <si>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</si>
  <si>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</si>
  <si>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</si>
  <si>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</si>
  <si>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</si>
  <si>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</si>
  <si>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</si>
  <si>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</si>
  <si>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</si>
  <si>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</si>
  <si>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</si>
  <si>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</si>
  <si>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</si>
  <si>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</si>
  <si>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</si>
  <si>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</si>
  <si>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</si>
  <si>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</si>
  <si>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</si>
  <si>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</si>
  <si>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</si>
  <si>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</si>
  <si>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</si>
  <si>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</si>
  <si>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</si>
  <si>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</si>
  <si>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</si>
  <si>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</si>
  <si>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</si>
  <si>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</si>
  <si>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</si>
  <si>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</si>
  <si>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</si>
  <si>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</si>
  <si>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</si>
  <si>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</si>
  <si>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</si>
  <si>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</si>
  <si>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</si>
  <si>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</si>
  <si>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</si>
  <si>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</si>
  <si>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</si>
  <si>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</si>
  <si>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</si>
  <si>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</si>
  <si>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</si>
  <si>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</si>
  <si>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</si>
  <si>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</si>
  <si>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</si>
  <si>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</si>
  <si>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</si>
  <si>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</si>
  <si>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</si>
  <si>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</si>
  <si>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</si>
  <si>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</si>
  <si>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</si>
  <si>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</si>
  <si>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</si>
  <si>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</si>
  <si>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</si>
  <si>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</si>
  <si>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</si>
  <si>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</si>
  <si>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</si>
  <si>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</si>
  <si>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</si>
  <si>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</si>
  <si>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</si>
  <si>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</si>
  <si>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</si>
  <si>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</si>
  <si>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</si>
  <si>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</si>
  <si>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</si>
  <si>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</si>
  <si>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</si>
  <si>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</si>
  <si>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</si>
  <si>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</si>
  <si>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</si>
  <si>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</si>
  <si>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</si>
  <si>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</si>
  <si>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</si>
  <si>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</si>
  <si>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</si>
  <si>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</si>
  <si>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</si>
  <si>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</si>
  <si>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</si>
  <si>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</si>
  <si>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</si>
  <si>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</si>
  <si>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</si>
  <si>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</si>
  <si>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</si>
  <si>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</si>
  <si>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</si>
  <si>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</si>
  <si>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</si>
  <si>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</si>
  <si>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</si>
  <si>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</si>
  <si>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</si>
  <si>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</si>
  <si>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</si>
  <si>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</si>
  <si>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</si>
  <si>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</si>
  <si>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</si>
  <si>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</si>
  <si>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</si>
  <si>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</si>
  <si>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</si>
  <si>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</si>
  <si>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</si>
  <si>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</si>
  <si>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</si>
  <si>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</si>
  <si>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</si>
  <si>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</si>
  <si>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</si>
  <si>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</si>
  <si>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</si>
  <si>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</si>
  <si>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</si>
  <si>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</si>
  <si>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</si>
  <si>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</si>
  <si>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</si>
  <si>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</si>
  <si>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</si>
  <si>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</si>
  <si>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</si>
  <si>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</si>
  <si>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</si>
  <si>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</si>
  <si>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</si>
  <si>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</si>
  <si>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</si>
  <si>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</si>
  <si>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</si>
  <si>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</si>
  <si>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</si>
  <si>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</si>
  <si>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</si>
  <si>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</si>
  <si>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</si>
  <si>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</si>
  <si>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</si>
  <si>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</si>
  <si>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</si>
  <si>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</si>
  <si>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</si>
  <si>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</si>
  <si>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</si>
  <si>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</si>
  <si>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</si>
  <si>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</si>
  <si>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</si>
  <si>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</si>
  <si>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</si>
  <si>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</si>
  <si>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</si>
  <si>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</si>
  <si>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</si>
  <si>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</si>
  <si>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</si>
  <si>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</si>
  <si>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</si>
  <si>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</si>
  <si>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</si>
  <si>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</si>
  <si>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</si>
  <si>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</si>
  <si>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</si>
  <si>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</si>
  <si>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</si>
  <si>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</si>
  <si>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</si>
  <si>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</si>
  <si>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</si>
  <si>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</si>
  <si>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</si>
  <si>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</si>
  <si>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</si>
  <si>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</si>
  <si>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</si>
  <si>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</si>
  <si>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</si>
  <si>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</si>
  <si>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</si>
  <si>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</si>
  <si>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</si>
  <si>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</si>
  <si>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</si>
  <si>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</si>
  <si>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</si>
  <si>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</si>
  <si>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</si>
  <si>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</si>
  <si>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</si>
  <si>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</si>
  <si>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</si>
  <si>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</si>
  <si>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</si>
  <si>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</si>
  <si>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</si>
  <si>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</si>
  <si>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</si>
  <si>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</si>
  <si>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</si>
  <si>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</si>
  <si>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</si>
  <si>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</si>
  <si>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</si>
  <si>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</si>
  <si>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</si>
  <si>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</si>
  <si>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</si>
  <si>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</si>
  <si>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</si>
  <si>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</si>
  <si>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</si>
  <si>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</si>
  <si>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</si>
  <si>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</si>
  <si>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</si>
  <si>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</si>
  <si>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</si>
  <si>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</si>
  <si>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</si>
  <si>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</si>
  <si>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</si>
  <si>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</si>
  <si>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</si>
  <si>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</si>
  <si>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</si>
  <si>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</si>
  <si>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</si>
  <si>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</si>
  <si>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</si>
  <si>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</si>
  <si>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</si>
  <si>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</si>
  <si>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</si>
  <si>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</si>
  <si>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</si>
  <si>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</si>
  <si>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</si>
  <si>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</si>
  <si>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</si>
  <si>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</si>
  <si>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</si>
  <si>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</si>
  <si>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</si>
  <si>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</si>
  <si>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</si>
  <si>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</si>
  <si>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</si>
  <si>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</si>
  <si>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</si>
  <si>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</si>
  <si>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</si>
  <si>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</si>
  <si>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</si>
  <si>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</si>
  <si>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</si>
  <si>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</si>
  <si>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</si>
  <si>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</si>
  <si>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</si>
  <si>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</si>
  <si>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</si>
  <si>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</si>
  <si>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</si>
  <si>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</si>
  <si>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</si>
  <si>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</si>
  <si>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</si>
  <si>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</si>
  <si>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</si>
  <si>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</si>
  <si>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</si>
  <si>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</si>
  <si>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</si>
  <si>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</si>
  <si>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</si>
  <si>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</si>
  <si>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</si>
  <si>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</si>
  <si>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</si>
  <si>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</si>
  <si>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</si>
  <si>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</si>
  <si>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</si>
  <si>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</si>
  <si>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</si>
  <si>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</si>
  <si>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</si>
  <si>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</si>
  <si>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</si>
  <si>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</si>
  <si>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</si>
  <si>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</si>
  <si>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</si>
  <si>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</si>
  <si>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</si>
  <si>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</si>
  <si>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</si>
  <si>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</si>
  <si>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</si>
  <si>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</si>
  <si>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</si>
  <si>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</si>
  <si>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</si>
  <si>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</si>
  <si>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</si>
  <si>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</si>
  <si>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</si>
  <si>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</si>
  <si>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</si>
  <si>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</si>
  <si>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</si>
  <si>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</si>
  <si>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</si>
  <si>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</si>
  <si>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</si>
  <si>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</si>
  <si>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</si>
  <si>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</si>
  <si>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</si>
  <si>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</si>
  <si>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</si>
  <si>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</si>
  <si>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</si>
  <si>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</si>
  <si>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</si>
  <si>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</si>
  <si>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</si>
  <si>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</si>
  <si>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</si>
  <si>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</si>
  <si>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</si>
  <si>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</si>
  <si>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</si>
  <si>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</si>
  <si>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</si>
  <si>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</si>
  <si>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</si>
  <si>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</si>
  <si>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</si>
  <si>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</si>
  <si>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</si>
  <si>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</si>
  <si>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</si>
  <si>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</si>
  <si>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</si>
  <si>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</si>
  <si>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</si>
  <si>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</si>
  <si>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</si>
  <si>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</si>
  <si>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</si>
  <si>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</si>
  <si>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</si>
  <si>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</si>
  <si>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</si>
  <si>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</si>
  <si>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</si>
  <si>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</si>
  <si>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</si>
  <si>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</si>
  <si>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</si>
  <si>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</si>
  <si>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</si>
  <si>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</si>
  <si>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</si>
  <si>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</si>
  <si>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</si>
  <si>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</si>
  <si>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</si>
  <si>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</si>
  <si>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</si>
  <si>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</si>
  <si>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</si>
  <si>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</si>
  <si>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</si>
  <si>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</si>
  <si>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</si>
  <si>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</si>
  <si>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</si>
  <si>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</si>
  <si>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</si>
  <si>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</si>
  <si>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</si>
  <si>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</si>
  <si>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</si>
  <si>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</si>
  <si>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</si>
  <si>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</si>
  <si>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</si>
  <si>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</si>
  <si>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</si>
  <si>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</si>
  <si>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</si>
  <si>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</si>
  <si>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</si>
  <si>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</si>
  <si>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</si>
  <si>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</si>
  <si>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</si>
  <si>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</si>
  <si>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</si>
  <si>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</si>
  <si>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</si>
  <si>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</si>
  <si>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</si>
  <si>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</si>
  <si>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</si>
  <si>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</si>
  <si>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</si>
  <si>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</si>
  <si>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</si>
  <si>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</si>
  <si>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</si>
  <si>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</si>
  <si>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</si>
  <si>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</si>
  <si>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</si>
  <si>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</si>
  <si>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</si>
  <si>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</si>
  <si>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</si>
  <si>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</si>
  <si>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</si>
  <si>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</si>
  <si>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</si>
  <si>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</si>
  <si>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</si>
  <si>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</si>
  <si>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</si>
  <si>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</si>
  <si>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</si>
  <si>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</si>
  <si>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</si>
  <si>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</si>
  <si>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</si>
  <si>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</si>
  <si>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</si>
  <si>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</si>
  <si>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</si>
  <si>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</si>
  <si>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</si>
  <si>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</si>
  <si>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</si>
  <si>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</si>
  <si>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</si>
  <si>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</si>
  <si>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</si>
  <si>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</si>
  <si>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</si>
  <si>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</si>
  <si>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</si>
  <si>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</si>
  <si>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</si>
  <si>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</si>
  <si>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</si>
  <si>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</si>
  <si>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</si>
  <si>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</si>
  <si>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</si>
  <si>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</si>
  <si>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</si>
  <si>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</si>
  <si>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</si>
  <si>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</si>
  <si>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</si>
  <si>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</si>
  <si>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</si>
  <si>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</si>
  <si>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</si>
  <si>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</si>
  <si>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</si>
  <si>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</si>
  <si>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</si>
  <si>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</si>
  <si>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</si>
  <si>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</si>
  <si>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</si>
  <si>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</si>
  <si>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</si>
  <si>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</si>
  <si>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</si>
  <si>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</si>
  <si>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</si>
  <si>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</si>
  <si>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</si>
  <si>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</si>
  <si>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</si>
  <si>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</si>
  <si>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</si>
  <si>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</si>
  <si>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</si>
  <si>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</si>
  <si>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</si>
  <si>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</si>
  <si>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</si>
  <si>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</si>
  <si>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</si>
  <si>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</si>
  <si>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</si>
  <si>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</si>
  <si>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</si>
  <si>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</si>
  <si>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</si>
  <si>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</si>
  <si>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</si>
  <si>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</si>
  <si>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</si>
  <si>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</si>
  <si>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</si>
  <si>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</si>
  <si>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</si>
  <si>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</si>
  <si>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</si>
  <si>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</si>
  <si>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</si>
  <si>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</si>
  <si>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</si>
  <si>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</si>
  <si>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</si>
  <si>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</si>
  <si>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</si>
  <si>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</si>
  <si>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</si>
  <si>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</si>
  <si>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</si>
  <si>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</si>
  <si>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</si>
  <si>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</si>
  <si>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</si>
  <si>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</si>
  <si>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</si>
  <si>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</si>
  <si>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</si>
  <si>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</si>
  <si>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</si>
  <si>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</si>
  <si>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</si>
  <si>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</si>
  <si>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</si>
  <si>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</si>
  <si>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</si>
  <si>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</si>
  <si>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</si>
  <si>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</si>
  <si>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</si>
  <si>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</si>
  <si>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</si>
  <si>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</si>
  <si>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</si>
  <si>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</si>
  <si>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</si>
  <si>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</si>
  <si>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</si>
  <si>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</si>
  <si>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</si>
  <si>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</si>
  <si>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</si>
  <si>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</si>
  <si>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</si>
  <si>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</si>
  <si>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</si>
  <si>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</si>
  <si>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</si>
  <si>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</si>
  <si>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</si>
  <si>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</si>
  <si>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</si>
  <si>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</si>
  <si>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</si>
  <si>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</si>
  <si>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</si>
  <si>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</si>
  <si>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</si>
  <si>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</si>
  <si>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</si>
  <si>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</si>
  <si>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</si>
  <si>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</si>
  <si>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</si>
  <si>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</si>
  <si>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</si>
  <si>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</si>
  <si>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</si>
  <si>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</si>
  <si>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</si>
  <si>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</si>
  <si>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</si>
  <si>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</si>
  <si>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</si>
  <si>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</si>
  <si>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</si>
  <si>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</si>
  <si>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</si>
  <si>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</si>
  <si>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</si>
  <si>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</si>
  <si>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</si>
  <si>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</si>
  <si>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</si>
  <si>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</si>
  <si>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</si>
  <si>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</si>
  <si>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</si>
  <si>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</si>
  <si>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</si>
  <si>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</si>
  <si>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</si>
  <si>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</si>
  <si>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</si>
  <si>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</si>
  <si>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</si>
  <si>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</si>
  <si>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</si>
  <si>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</si>
  <si>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</si>
  <si>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</si>
  <si>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</si>
  <si>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</si>
  <si>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</si>
  <si>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</si>
  <si>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</si>
  <si>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</si>
  <si>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</si>
  <si>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</si>
  <si>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</si>
  <si>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</si>
  <si>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</si>
  <si>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</si>
  <si>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</si>
  <si>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</si>
  <si>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</si>
  <si>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</si>
  <si>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</si>
  <si>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</si>
  <si>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</si>
  <si>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</si>
  <si>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</si>
  <si>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</si>
  <si>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</si>
  <si>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</si>
  <si>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</si>
  <si>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</si>
  <si>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</si>
  <si>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</si>
  <si>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</si>
  <si>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</si>
  <si>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</si>
  <si>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</si>
  <si>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</si>
  <si>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</si>
  <si>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</si>
  <si>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</si>
  <si>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</si>
  <si>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</si>
  <si>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</si>
  <si>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</si>
  <si>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</si>
  <si>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</si>
  <si>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</si>
  <si>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</si>
  <si>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</si>
  <si>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</si>
  <si>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</si>
  <si>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</si>
  <si>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</si>
  <si>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</si>
  <si>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</si>
  <si>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</si>
  <si>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</si>
  <si>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</si>
  <si>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</si>
  <si>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</si>
  <si>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</si>
  <si>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</si>
  <si>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</si>
  <si>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</si>
  <si>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</si>
  <si>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</si>
  <si>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</si>
  <si>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</si>
  <si>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</si>
  <si>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</si>
  <si>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</si>
  <si>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</si>
  <si>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</si>
  <si>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</si>
  <si>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</si>
  <si>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</si>
  <si>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</si>
  <si>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</si>
  <si>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</si>
  <si>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</si>
  <si>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</si>
  <si>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</si>
  <si>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</si>
  <si>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</si>
  <si>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</si>
  <si>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</si>
  <si>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</si>
  <si>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</si>
  <si>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</si>
  <si>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</si>
  <si>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</si>
  <si>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</si>
  <si>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</si>
  <si>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</si>
  <si>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</si>
  <si>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</si>
  <si>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</si>
  <si>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</si>
  <si>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</si>
  <si>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</si>
  <si>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</si>
  <si>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</si>
  <si>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</si>
  <si>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</si>
  <si>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</si>
  <si>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</si>
  <si>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</si>
  <si>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</si>
  <si>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</si>
  <si>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</si>
  <si>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</si>
  <si>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</si>
  <si>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</si>
  <si>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</si>
  <si>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</si>
  <si>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</si>
  <si>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</si>
  <si>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</si>
  <si>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</si>
  <si>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</si>
  <si>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</si>
  <si>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</si>
  <si>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</si>
  <si>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</si>
  <si>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</si>
  <si>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</si>
  <si>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</si>
  <si>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</si>
  <si>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</si>
  <si>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</si>
  <si>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</si>
  <si>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</si>
  <si>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</si>
  <si>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</si>
  <si>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</si>
  <si>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</si>
  <si>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</si>
  <si>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</si>
  <si>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</si>
  <si>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</si>
  <si>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</si>
  <si>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</si>
  <si>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</si>
  <si>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</si>
  <si>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</si>
  <si>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</si>
  <si>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</si>
  <si>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</si>
  <si>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</si>
  <si>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</si>
  <si>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</si>
  <si>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</si>
  <si>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</si>
  <si>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</si>
  <si>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</si>
  <si>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</si>
  <si>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</si>
  <si>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</si>
  <si>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</si>
  <si>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</si>
  <si>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</si>
  <si>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</si>
  <si>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</si>
  <si>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</si>
  <si>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</si>
  <si>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</si>
  <si>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</si>
  <si>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</si>
  <si>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</si>
  <si>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</si>
  <si>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</si>
  <si>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</si>
  <si>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</si>
  <si>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</si>
  <si>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</si>
  <si>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</si>
  <si>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</si>
  <si>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</si>
  <si>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</si>
  <si>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</si>
  <si>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</si>
  <si>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</si>
  <si>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</si>
  <si>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</si>
  <si>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</si>
  <si>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</si>
  <si>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</si>
  <si>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</si>
  <si>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</si>
  <si>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</si>
  <si>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</si>
  <si>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</si>
  <si>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</si>
  <si>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</si>
  <si>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</si>
  <si>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</si>
  <si>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</si>
  <si>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</si>
  <si>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</si>
  <si>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</si>
  <si>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</si>
  <si>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</si>
  <si>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</si>
  <si>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</si>
  <si>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</si>
  <si>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</si>
  <si>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</si>
  <si>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</si>
  <si>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</si>
  <si>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</si>
  <si>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</si>
  <si>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</si>
  <si>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</si>
  <si>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</si>
  <si>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</si>
  <si>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</si>
  <si>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</si>
  <si>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</si>
  <si>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</si>
  <si>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</si>
  <si>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</si>
  <si>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</si>
  <si>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</si>
  <si>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</si>
  <si>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</si>
  <si>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</si>
  <si>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</si>
  <si>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</si>
  <si>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</si>
  <si>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</si>
  <si>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</si>
  <si>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</si>
  <si>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</si>
  <si>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</si>
  <si>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</si>
  <si>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</si>
  <si>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</si>
  <si>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</si>
  <si>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</si>
  <si>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</si>
  <si>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</si>
  <si>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</si>
  <si>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</si>
  <si>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</si>
  <si>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</si>
  <si>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</si>
  <si>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</si>
  <si>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</si>
  <si>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</si>
  <si>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</si>
  <si>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</si>
  <si>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</si>
  <si>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</si>
  <si>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</si>
  <si>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</si>
  <si>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</si>
  <si>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</si>
  <si>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</si>
  <si>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</si>
  <si>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</si>
  <si>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</si>
  <si>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</si>
  <si>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</si>
  <si>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</si>
  <si>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</si>
  <si>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</si>
  <si>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</si>
  <si>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</si>
  <si>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</si>
  <si>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</si>
  <si>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</si>
  <si>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</si>
  <si>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</si>
  <si>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</si>
  <si>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</si>
  <si>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</si>
  <si>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</si>
  <si>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</si>
  <si>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</si>
  <si>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</si>
  <si>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</si>
  <si>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</si>
  <si>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</si>
  <si>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</si>
  <si>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</si>
  <si>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</si>
  <si>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</si>
  <si>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</si>
  <si>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</si>
  <si>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</si>
  <si>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</si>
  <si>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</si>
  <si>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</si>
  <si>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</si>
  <si>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</si>
  <si>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</si>
  <si>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</si>
  <si>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</si>
  <si>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</si>
  <si>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</si>
  <si>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</si>
  <si>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</si>
  <si>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</si>
  <si>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</si>
  <si>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</si>
  <si>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</si>
  <si>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</si>
  <si>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</si>
  <si>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</si>
  <si>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</si>
  <si>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</si>
  <si>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</si>
  <si>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</si>
  <si>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</si>
  <si>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</si>
  <si>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</si>
  <si>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</si>
  <si>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</si>
  <si>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</si>
  <si>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</si>
  <si>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</si>
  <si>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</si>
  <si>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</si>
  <si>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</si>
  <si>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</si>
  <si>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</si>
  <si>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</si>
  <si>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</si>
  <si>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</si>
  <si>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</si>
  <si>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</si>
  <si>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</si>
  <si>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</si>
  <si>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</si>
  <si>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</si>
  <si>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</si>
  <si>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</si>
  <si>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</si>
  <si>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</si>
  <si>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</si>
  <si>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</si>
  <si>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</si>
  <si>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</si>
  <si>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</si>
  <si>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</si>
  <si>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</si>
  <si>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</si>
  <si>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</si>
  <si>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</si>
  <si>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</si>
  <si>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</si>
  <si>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</si>
  <si>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</si>
  <si>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</si>
  <si>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</si>
  <si>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</si>
  <si>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</si>
  <si>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</si>
  <si>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</si>
  <si>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</si>
  <si>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</si>
  <si>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</si>
  <si>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</si>
  <si>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</si>
  <si>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</si>
  <si>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</si>
  <si>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</si>
  <si>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</si>
  <si>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</si>
  <si>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</si>
  <si>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</si>
  <si>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</si>
  <si>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</si>
  <si>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</si>
  <si>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</si>
  <si>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</si>
  <si>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</si>
  <si>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</si>
  <si>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</si>
  <si>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</si>
  <si>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</si>
  <si>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</si>
  <si>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</si>
  <si>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</si>
  <si>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</si>
  <si>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</si>
  <si>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</si>
  <si>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</si>
  <si>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</si>
  <si>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</si>
  <si>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</si>
  <si>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</si>
  <si>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</si>
  <si>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</si>
  <si>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</si>
  <si>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</si>
  <si>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</si>
  <si>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</si>
  <si>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</si>
  <si>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</si>
  <si>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</si>
  <si>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</si>
  <si>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</si>
  <si>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</si>
  <si>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</si>
  <si>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</si>
  <si>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</si>
  <si>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</si>
  <si>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</si>
  <si>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</si>
  <si>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</si>
  <si>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</si>
  <si>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</si>
  <si>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</si>
  <si>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</si>
  <si>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</si>
  <si>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</si>
  <si>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</si>
  <si>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</si>
  <si>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</si>
  <si>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</si>
  <si>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</si>
  <si>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</si>
  <si>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</si>
  <si>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</si>
  <si>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</si>
  <si>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</si>
  <si>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</si>
  <si>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</si>
  <si>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</si>
  <si>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</si>
  <si>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</si>
  <si>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</si>
  <si>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</si>
  <si>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</si>
  <si>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</si>
  <si>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</si>
  <si>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</si>
  <si>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</si>
  <si>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</si>
  <si>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</si>
  <si>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</si>
  <si>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</si>
  <si>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</si>
  <si>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</si>
  <si>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</si>
  <si>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</si>
  <si>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</si>
  <si>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</si>
  <si>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</si>
  <si>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</si>
  <si>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</si>
  <si>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</si>
  <si>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</si>
  <si>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</si>
  <si>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</si>
  <si>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</si>
  <si>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</si>
  <si>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</si>
  <si>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</si>
  <si>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</si>
  <si>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</si>
  <si>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</si>
  <si>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</si>
  <si>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</si>
  <si>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</si>
  <si>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</si>
  <si>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</si>
  <si>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</si>
  <si>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</si>
  <si>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</si>
  <si>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</si>
  <si>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</si>
  <si>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</si>
  <si>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</si>
  <si>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</si>
  <si>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</si>
  <si>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</si>
  <si>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</si>
  <si>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</si>
  <si>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</si>
  <si>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</si>
  <si>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</si>
  <si>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</si>
  <si>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</si>
  <si>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</si>
  <si>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</si>
  <si>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</si>
  <si>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</si>
  <si>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</si>
  <si>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</si>
  <si>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</si>
  <si>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</si>
  <si>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</si>
  <si>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</si>
  <si>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</si>
  <si>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</si>
  <si>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</si>
  <si>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</si>
  <si>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</si>
  <si>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</si>
  <si>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</si>
  <si>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</si>
  <si>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</si>
  <si>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</si>
  <si>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</si>
  <si>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</si>
  <si>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</si>
  <si>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</si>
  <si>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</si>
  <si>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</si>
  <si>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</si>
  <si>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</si>
  <si>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</si>
  <si>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</si>
  <si>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</si>
  <si>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</si>
  <si>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</si>
  <si>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</si>
  <si>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</si>
  <si>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</si>
  <si>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</si>
  <si>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</si>
  <si>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</si>
  <si>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</si>
  <si>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</si>
  <si>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</si>
  <si>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</si>
  <si>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</si>
  <si>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</si>
  <si>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</si>
  <si>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</si>
  <si>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</si>
  <si>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</si>
  <si>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</si>
  <si>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</si>
  <si>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</si>
  <si>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</si>
  <si>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</si>
  <si>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</si>
  <si>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</si>
  <si>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</si>
  <si>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</si>
  <si>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</si>
  <si>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</si>
  <si>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</si>
  <si>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</si>
  <si>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</si>
  <si>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</si>
  <si>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</si>
  <si>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</si>
  <si>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</si>
  <si>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</si>
  <si>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</si>
  <si>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</si>
  <si>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</si>
  <si>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</si>
  <si>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</si>
  <si>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</si>
  <si>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</si>
  <si>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</si>
  <si>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</si>
  <si>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</si>
  <si>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</si>
  <si>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</si>
  <si>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</si>
  <si>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</si>
  <si>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</si>
  <si>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</si>
  <si>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</si>
  <si>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</si>
  <si>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</si>
  <si>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</si>
  <si>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</si>
  <si>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</si>
  <si>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</si>
  <si>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</si>
  <si>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</si>
  <si>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</si>
  <si>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</si>
  <si>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</si>
  <si>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</si>
  <si>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</si>
  <si>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</si>
  <si>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</si>
  <si>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</si>
  <si>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</si>
  <si>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</si>
  <si>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</si>
  <si>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</si>
  <si>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</si>
  <si>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</si>
  <si>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</si>
  <si>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</si>
  <si>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</si>
  <si>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</si>
  <si>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</si>
  <si>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</si>
  <si>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</si>
  <si>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</si>
  <si>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</si>
  <si>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</si>
  <si>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</si>
  <si>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</si>
  <si>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</si>
  <si>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</si>
  <si>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</si>
  <si>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</si>
  <si>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</si>
  <si>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</si>
  <si>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</si>
  <si>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</si>
  <si>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</si>
  <si>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</si>
  <si>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</si>
  <si>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</si>
  <si>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</si>
  <si>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</si>
  <si>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</si>
  <si>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</si>
  <si>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</si>
  <si>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</si>
  <si>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</si>
  <si>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</si>
  <si>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</si>
  <si>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</si>
  <si>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</si>
  <si>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</si>
  <si>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</si>
  <si>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</si>
  <si>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</si>
  <si>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</si>
  <si>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</si>
  <si>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</si>
  <si>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</si>
  <si>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</si>
  <si>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</si>
  <si>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</si>
  <si>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</si>
  <si>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</si>
  <si>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</si>
  <si>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</si>
  <si>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</si>
  <si>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</si>
  <si>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</si>
  <si>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</si>
  <si>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</si>
  <si>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</si>
  <si>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</si>
  <si>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</si>
  <si>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</si>
  <si>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</si>
  <si>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</si>
  <si>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</si>
  <si>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</si>
  <si>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</si>
  <si>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</si>
  <si>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</si>
  <si>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</si>
  <si>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</si>
  <si>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</si>
  <si>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</si>
  <si>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</si>
  <si>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</si>
  <si>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</si>
  <si>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</si>
  <si>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</si>
  <si>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</si>
  <si>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</si>
  <si>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</si>
  <si>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</si>
  <si>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</si>
  <si>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</si>
  <si>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</si>
  <si>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</si>
  <si>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</si>
  <si>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</si>
  <si>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</si>
  <si>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</si>
  <si>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</si>
  <si>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</si>
  <si>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</si>
  <si>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</si>
  <si>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</si>
  <si>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</si>
  <si>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</si>
  <si>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</si>
  <si>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</si>
  <si>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</si>
  <si>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</si>
  <si>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</si>
  <si>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</si>
  <si>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</si>
  <si>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</si>
  <si>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</si>
  <si>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</si>
  <si>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</si>
  <si>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</si>
  <si>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</si>
  <si>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</si>
  <si>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</si>
  <si>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</si>
  <si>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</si>
  <si>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</si>
  <si>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</si>
  <si>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</si>
  <si>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</si>
  <si>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</si>
  <si>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</si>
  <si>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</si>
  <si>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</si>
  <si>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</si>
  <si>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</si>
  <si>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</si>
  <si>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</si>
  <si>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</si>
  <si>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</si>
  <si>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</si>
  <si>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</si>
  <si>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</si>
  <si>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</si>
  <si>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</si>
  <si>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</si>
  <si>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</si>
  <si>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</si>
  <si>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</si>
  <si>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</si>
  <si>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</si>
  <si>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</si>
  <si>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</si>
  <si>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</si>
  <si>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</si>
  <si>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</si>
  <si>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</si>
  <si>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</si>
  <si>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</si>
  <si>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</si>
  <si>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</si>
  <si>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</si>
  <si>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</si>
  <si>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</si>
  <si>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</si>
  <si>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</si>
  <si>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</si>
  <si>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</si>
  <si>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</si>
  <si>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</si>
  <si>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</si>
  <si>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</si>
  <si>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</si>
  <si>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</si>
  <si>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</si>
  <si>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</si>
  <si>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</si>
  <si>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</si>
  <si>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</si>
  <si>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</si>
  <si>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</si>
  <si>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</si>
  <si>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</si>
  <si>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</si>
  <si>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</si>
  <si>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</si>
  <si>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</si>
  <si>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</si>
  <si>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</si>
  <si>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</si>
  <si>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</si>
  <si>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</si>
  <si>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</si>
  <si>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</si>
  <si>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</si>
  <si>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</si>
  <si>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</si>
  <si>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</si>
  <si>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</si>
  <si>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</si>
  <si>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</si>
  <si>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</si>
  <si>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</si>
  <si>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</si>
  <si>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</si>
  <si>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</si>
  <si>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</si>
  <si>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</si>
  <si>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</si>
  <si>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</si>
  <si>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</si>
  <si>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</si>
  <si>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</si>
  <si>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</si>
  <si>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</si>
  <si>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</si>
  <si>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</si>
  <si>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</si>
  <si>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</si>
  <si>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</si>
  <si>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</si>
  <si>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</si>
  <si>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</si>
  <si>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</si>
  <si>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</si>
  <si>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</si>
  <si>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</si>
  <si>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</si>
  <si>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</si>
  <si>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</si>
  <si>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</si>
  <si>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</si>
  <si>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</si>
  <si>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</si>
  <si>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</si>
  <si>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</si>
  <si>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</si>
  <si>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</si>
  <si>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</si>
  <si>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</si>
  <si>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</si>
  <si>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</si>
  <si>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</si>
  <si>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</si>
  <si>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</si>
  <si>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</si>
  <si>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</si>
  <si>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</si>
  <si>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</si>
  <si>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</si>
  <si>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</si>
  <si>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</si>
  <si>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</si>
  <si>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</si>
  <si>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</si>
  <si>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</si>
  <si>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</si>
  <si>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</si>
  <si>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</si>
  <si>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</si>
  <si>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</si>
  <si>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</si>
  <si>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</si>
  <si>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</si>
  <si>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</si>
  <si>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</si>
  <si>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</si>
  <si>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</si>
  <si>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</si>
  <si>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</si>
  <si>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</si>
  <si>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</si>
  <si>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</si>
  <si>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</si>
  <si>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</si>
  <si>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</si>
  <si>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</si>
  <si>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</si>
  <si>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</si>
  <si>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</si>
  <si>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</si>
  <si>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</si>
  <si>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</si>
  <si>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</si>
  <si>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</si>
  <si>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</si>
  <si>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</si>
  <si>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</si>
  <si>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</si>
  <si>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</si>
  <si>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</si>
  <si>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</si>
  <si>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</si>
  <si>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</si>
  <si>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</si>
  <si>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</si>
  <si>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</si>
  <si>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</si>
  <si>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</si>
  <si>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</si>
  <si>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</si>
  <si>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</si>
  <si>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</si>
  <si>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</si>
  <si>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</si>
  <si>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</si>
  <si>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</si>
  <si>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</si>
  <si>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</si>
  <si>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</si>
  <si>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</si>
  <si>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</si>
  <si>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</si>
  <si>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</si>
  <si>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</si>
  <si>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</si>
  <si>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</si>
  <si>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</si>
  <si>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</si>
  <si>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</si>
  <si>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</si>
  <si>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</si>
  <si>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</si>
  <si>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</si>
  <si>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</si>
  <si>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</si>
  <si>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</si>
  <si>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</si>
  <si>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</si>
  <si>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</si>
  <si>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</si>
  <si>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</si>
  <si>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</si>
  <si>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</si>
  <si>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</si>
  <si>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</si>
  <si>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</si>
  <si>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</si>
  <si>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</si>
  <si>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</si>
  <si>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</si>
  <si>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</si>
  <si>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</si>
  <si>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</si>
  <si>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</si>
  <si>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</si>
  <si>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</si>
  <si>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</si>
  <si>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</si>
  <si>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</si>
  <si>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</si>
  <si>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</si>
  <si>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</si>
  <si>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</si>
  <si>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</si>
  <si>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</si>
  <si>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</si>
  <si>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</si>
  <si>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</si>
  <si>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</si>
  <si>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</si>
  <si>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</si>
  <si>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</si>
  <si>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</si>
  <si>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</si>
  <si>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</si>
  <si>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</si>
  <si>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</si>
  <si>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</si>
  <si>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</si>
  <si>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</si>
  <si>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</si>
  <si>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</si>
  <si>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</si>
  <si>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</si>
  <si>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</si>
  <si>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</si>
  <si>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</si>
  <si>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</si>
  <si>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</si>
  <si>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</si>
  <si>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</si>
  <si>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</si>
  <si>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</si>
  <si>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</si>
  <si>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</si>
  <si>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</si>
  <si>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</si>
  <si>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</si>
  <si>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</si>
  <si>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</si>
  <si>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</si>
  <si>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</si>
  <si>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</si>
  <si>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</si>
  <si>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</si>
  <si>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</si>
  <si>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</si>
  <si>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</si>
  <si>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</si>
  <si>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</si>
  <si>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</si>
  <si>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</si>
  <si>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</si>
  <si>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</si>
  <si>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</si>
  <si>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</si>
  <si>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</si>
  <si>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</si>
  <si>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</si>
  <si>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</si>
  <si>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</si>
  <si>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</si>
  <si>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</si>
  <si>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</si>
  <si>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</si>
  <si>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</si>
  <si>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</si>
  <si>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</si>
  <si>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</si>
  <si>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</si>
  <si>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</si>
  <si>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</si>
  <si>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</si>
  <si>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</si>
  <si>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</si>
  <si>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</si>
  <si>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</si>
  <si>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</si>
  <si>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</si>
  <si>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</si>
  <si>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</si>
  <si>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</si>
  <si>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</si>
  <si>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</si>
  <si>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</si>
  <si>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</si>
  <si>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</si>
  <si>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</si>
  <si>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</si>
  <si>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</si>
  <si>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</si>
  <si>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</si>
  <si>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</si>
  <si>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</si>
  <si>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</si>
  <si>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</si>
  <si>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</si>
  <si>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</si>
  <si>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</si>
  <si>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</si>
  <si>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</si>
  <si>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</si>
  <si>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</si>
  <si>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</si>
  <si>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</si>
  <si>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</si>
  <si>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</si>
  <si>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</si>
  <si>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</si>
  <si>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</si>
  <si>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</si>
  <si>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</si>
  <si>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</si>
  <si>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</si>
  <si>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</si>
  <si>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</si>
  <si>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</si>
  <si>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</si>
  <si>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</si>
  <si>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</si>
  <si>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</si>
  <si>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</si>
  <si>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</si>
  <si>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</si>
  <si>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</si>
  <si>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</si>
  <si>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</si>
  <si>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</si>
  <si>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</si>
  <si>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</si>
  <si>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</si>
  <si>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</si>
  <si>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</si>
  <si>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</si>
  <si>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</si>
  <si>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</si>
  <si>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</si>
  <si>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</si>
  <si>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</si>
  <si>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</si>
  <si>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</si>
  <si>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</si>
  <si>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</si>
  <si>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</si>
  <si>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</si>
  <si>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</si>
  <si>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</si>
  <si>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</si>
  <si>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</si>
  <si>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</si>
  <si>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</si>
  <si>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</si>
  <si>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</si>
  <si>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</si>
  <si>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</si>
  <si>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</si>
  <si>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</si>
  <si>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</si>
  <si>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</si>
  <si>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</si>
  <si>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</si>
  <si>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</si>
  <si>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</si>
  <si>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</si>
  <si>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</si>
  <si>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</si>
  <si>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</si>
  <si>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</si>
  <si>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</si>
  <si>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</si>
  <si>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</si>
  <si>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</si>
  <si>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</si>
  <si>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</si>
  <si>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</si>
  <si>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</si>
  <si>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</si>
  <si>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</si>
  <si>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</si>
  <si>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</si>
  <si>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</si>
  <si>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</si>
  <si>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</si>
  <si>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</si>
  <si>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</si>
  <si>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</si>
  <si>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</si>
  <si>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</si>
  <si>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</si>
  <si>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</si>
  <si>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</si>
  <si>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</si>
  <si>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</si>
  <si>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</si>
  <si>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</si>
  <si>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</si>
  <si>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</si>
  <si>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</si>
  <si>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</si>
  <si>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</si>
  <si>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</si>
  <si>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</si>
  <si>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</si>
  <si>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</si>
  <si>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</si>
  <si>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</si>
  <si>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</si>
  <si>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</si>
  <si>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</si>
  <si>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</si>
  <si>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</si>
  <si>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</si>
  <si>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</si>
  <si>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</si>
  <si>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</si>
  <si>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</si>
  <si>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</si>
  <si>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</si>
  <si>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</si>
  <si>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</si>
  <si>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</si>
  <si>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</si>
  <si>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</si>
  <si>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</si>
  <si>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</si>
  <si>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</si>
  <si>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</si>
  <si>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</si>
  <si>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</si>
  <si>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</si>
  <si>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</si>
  <si>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</si>
  <si>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</si>
  <si>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</si>
  <si>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</si>
  <si>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</si>
  <si>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</si>
  <si>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</si>
  <si>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</si>
  <si>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</si>
  <si>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</si>
  <si>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</si>
  <si>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</si>
  <si>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</si>
  <si>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</si>
  <si>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</si>
  <si>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</si>
  <si>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</si>
  <si>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</si>
  <si>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</si>
  <si>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</si>
  <si>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</si>
  <si>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</si>
  <si>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</si>
  <si>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</si>
  <si>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</si>
  <si>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</si>
  <si>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</si>
  <si>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</si>
  <si>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</si>
  <si>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</si>
  <si>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</si>
  <si>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</si>
  <si>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</si>
  <si>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</si>
  <si>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</si>
  <si>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</si>
  <si>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</si>
  <si>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</si>
  <si>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</si>
  <si>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</si>
  <si>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</si>
  <si>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</si>
  <si>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</si>
  <si>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</si>
  <si>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</si>
  <si>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</si>
  <si>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</si>
  <si>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</si>
  <si>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</si>
  <si>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</si>
  <si>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</si>
  <si>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</si>
  <si>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</si>
  <si>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</si>
  <si>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</si>
  <si>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</si>
  <si>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</si>
  <si>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</si>
  <si>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</si>
  <si>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</si>
  <si>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</si>
  <si>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</si>
  <si>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</si>
  <si>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</si>
  <si>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</si>
  <si>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</si>
  <si>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</si>
  <si>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</si>
  <si>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</si>
  <si>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</si>
  <si>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</si>
  <si>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</si>
  <si>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</si>
  <si>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</si>
  <si>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</si>
  <si>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</si>
  <si>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</si>
  <si>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</si>
  <si>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</si>
  <si>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</si>
  <si>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</si>
  <si>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</si>
  <si>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</si>
  <si>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</si>
  <si>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</si>
  <si>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</si>
  <si>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</si>
  <si>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</si>
  <si>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</si>
  <si>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</si>
  <si>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</si>
  <si>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</si>
  <si>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</si>
  <si>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</si>
  <si>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</si>
  <si>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</si>
  <si>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</si>
  <si>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</si>
  <si>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</si>
  <si>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</si>
  <si>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</si>
  <si>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</si>
  <si>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</si>
  <si>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</si>
  <si>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</si>
  <si>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</si>
  <si>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</si>
  <si>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</si>
  <si>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</si>
  <si>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</si>
  <si>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</si>
  <si>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</si>
  <si>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</si>
  <si>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</si>
  <si>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</si>
  <si>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</si>
  <si>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</si>
  <si>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</si>
  <si>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</si>
  <si>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</si>
  <si>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</si>
  <si>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</si>
  <si>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</si>
  <si>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</si>
  <si>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</si>
  <si>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</si>
  <si>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</si>
  <si>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</si>
  <si>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</si>
  <si>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</si>
  <si>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</si>
  <si>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</si>
  <si>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</si>
  <si>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</si>
  <si>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</si>
  <si>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</si>
  <si>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</si>
  <si>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</si>
  <si>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</si>
  <si>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</si>
  <si>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</si>
  <si>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</si>
  <si>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</si>
  <si>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</si>
  <si>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</si>
  <si>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</si>
  <si>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</si>
  <si>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</si>
  <si>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</si>
  <si>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</si>
  <si>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</si>
  <si>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</si>
  <si>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</si>
  <si>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</si>
  <si>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</si>
  <si>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</si>
  <si>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</si>
  <si>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</si>
  <si>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</si>
  <si>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</si>
  <si>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</si>
  <si>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</si>
  <si>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</si>
  <si>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</si>
  <si>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</si>
  <si>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</si>
  <si>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</si>
  <si>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</si>
  <si>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</si>
  <si>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</si>
  <si>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</si>
  <si>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</si>
  <si>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</si>
  <si>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</si>
  <si>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</si>
  <si>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</si>
  <si>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</si>
  <si>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</si>
  <si>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</si>
  <si>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</si>
  <si>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</si>
  <si>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</si>
  <si>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</si>
  <si>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</si>
  <si>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</si>
  <si>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</si>
  <si>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</si>
  <si>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</si>
  <si>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</si>
  <si>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</si>
  <si>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</si>
  <si>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</si>
  <si>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</si>
  <si>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</si>
  <si>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</si>
  <si>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</si>
  <si>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</si>
  <si>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</si>
  <si>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</si>
  <si>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</si>
  <si>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</si>
  <si>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</si>
  <si>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</si>
  <si>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</si>
  <si>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</si>
  <si>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</si>
  <si>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</si>
  <si>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</si>
  <si>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</si>
  <si>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</si>
  <si>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</si>
  <si>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</si>
  <si>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</si>
  <si>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</si>
  <si>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</si>
  <si>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</si>
  <si>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</si>
  <si>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</si>
  <si>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</si>
  <si>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</si>
  <si>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</si>
  <si>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</si>
  <si>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</si>
  <si>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</si>
  <si>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</si>
  <si>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</si>
  <si>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</si>
  <si>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</si>
  <si>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</si>
  <si>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</si>
  <si>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</si>
  <si>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</si>
  <si>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</si>
  <si>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</si>
  <si>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</si>
  <si>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</si>
  <si>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</si>
  <si>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</si>
  <si>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</si>
  <si>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</si>
  <si>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</si>
  <si>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</si>
  <si>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</si>
  <si>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</si>
  <si>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</si>
  <si>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</si>
  <si>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</si>
  <si>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</si>
  <si>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</si>
  <si>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</si>
  <si>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</si>
  <si>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</si>
  <si>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</si>
  <si>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</si>
  <si>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</si>
  <si>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</si>
  <si>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</si>
  <si>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</si>
  <si>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</si>
  <si>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</si>
  <si>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</si>
  <si>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</si>
  <si>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</si>
  <si>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</si>
  <si>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</si>
  <si>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</si>
  <si>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</si>
  <si>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</si>
  <si>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</si>
  <si>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</si>
  <si>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</si>
  <si>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</si>
  <si>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</si>
  <si>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</si>
  <si>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</si>
  <si>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</si>
  <si>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</si>
  <si>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</si>
  <si>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</si>
  <si>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</si>
  <si>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</si>
  <si>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</si>
  <si>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</si>
  <si>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</si>
  <si>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</si>
  <si>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</si>
  <si>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</si>
  <si>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</si>
  <si>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</si>
  <si>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</si>
  <si>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</si>
  <si>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</si>
  <si>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</si>
  <si>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</si>
  <si>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</si>
  <si>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</si>
  <si>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</si>
  <si>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</si>
  <si>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</si>
  <si>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</si>
  <si>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</si>
  <si>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</si>
  <si>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</si>
  <si>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</si>
  <si>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</si>
  <si>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</si>
  <si>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</si>
  <si>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</si>
  <si>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</si>
  <si>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</si>
  <si>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</si>
  <si>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</si>
  <si>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</si>
  <si>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</si>
  <si>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</si>
  <si>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</si>
  <si>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</si>
  <si>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</si>
  <si>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</si>
  <si>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</si>
  <si>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</si>
  <si>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</si>
  <si>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</si>
  <si>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</si>
  <si>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</si>
  <si>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</si>
  <si>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</si>
  <si>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</si>
  <si>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</si>
  <si>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</si>
  <si>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</si>
  <si>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</si>
  <si>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</si>
  <si>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</si>
  <si>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</si>
  <si>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</si>
  <si>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</si>
  <si>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</si>
  <si>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</si>
  <si>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</si>
  <si>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</si>
  <si>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</si>
  <si>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</si>
  <si>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</si>
  <si>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</si>
  <si>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</si>
  <si>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</si>
  <si>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</si>
  <si>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</si>
  <si>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</si>
  <si>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</si>
  <si>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</si>
  <si>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</si>
  <si>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</si>
  <si>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</si>
  <si>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</si>
  <si>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</si>
  <si>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</si>
  <si>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</si>
  <si>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</si>
  <si>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</si>
  <si>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</si>
  <si>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</si>
  <si>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</si>
  <si>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</si>
  <si>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</si>
  <si>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</si>
  <si>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</si>
  <si>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</si>
  <si>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</si>
  <si>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</si>
  <si>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</si>
  <si>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</si>
  <si>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</si>
  <si>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</si>
  <si>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</si>
  <si>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</si>
  <si>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</si>
  <si>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</si>
  <si>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</si>
  <si>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</si>
  <si>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</si>
  <si>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</si>
  <si>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</si>
  <si>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</si>
  <si>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</si>
  <si>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</si>
  <si>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</si>
  <si>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</si>
  <si>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</si>
  <si>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</si>
  <si>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</si>
  <si>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</si>
  <si>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</si>
  <si>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</si>
  <si>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</si>
  <si>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</si>
  <si>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</si>
  <si>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</si>
  <si>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</si>
  <si>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</si>
  <si>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</si>
  <si>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</si>
  <si>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</si>
  <si>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</si>
  <si>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</si>
  <si>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</si>
  <si>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</si>
  <si>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</si>
  <si>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</si>
  <si>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</si>
  <si>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</si>
  <si>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</si>
  <si>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</si>
  <si>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</si>
  <si>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</si>
  <si>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</si>
  <si>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</si>
  <si>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</si>
  <si>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</si>
  <si>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</si>
  <si>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</si>
  <si>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</si>
  <si>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</si>
  <si>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</si>
  <si>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</si>
  <si>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</si>
  <si>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</si>
  <si>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</si>
  <si>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</si>
  <si>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</si>
  <si>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</si>
  <si>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</si>
  <si>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</si>
  <si>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</si>
  <si>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</si>
  <si>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</si>
  <si>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</si>
  <si>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</si>
  <si>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</si>
  <si>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</si>
  <si>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</si>
  <si>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</si>
  <si>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</si>
  <si>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</si>
  <si>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</si>
  <si>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</si>
  <si>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</si>
  <si>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</si>
  <si>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</si>
  <si>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</si>
  <si>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</si>
  <si>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</si>
  <si>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</si>
  <si>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</si>
  <si>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</si>
  <si>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</si>
  <si>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</si>
  <si>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</si>
  <si>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</si>
  <si>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</si>
  <si>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</si>
  <si>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</si>
  <si>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</si>
  <si>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</si>
  <si>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</si>
  <si>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</si>
  <si>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</si>
  <si>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</si>
  <si>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</si>
  <si>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</si>
  <si>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</si>
  <si>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</si>
  <si>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</si>
  <si>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</si>
  <si>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</si>
  <si>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</si>
  <si>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</si>
  <si>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</si>
  <si>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</si>
  <si>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</si>
  <si>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</si>
  <si>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</si>
  <si>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</si>
  <si>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</si>
  <si>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</si>
  <si>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</si>
  <si>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</si>
  <si>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</si>
  <si>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</si>
  <si>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</si>
  <si>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</si>
  <si>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</si>
  <si>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</si>
  <si>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</si>
  <si>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</si>
  <si>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</si>
  <si>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</si>
  <si>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</si>
  <si>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</si>
  <si>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</si>
  <si>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</si>
  <si>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</si>
  <si>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</si>
  <si>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</si>
  <si>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</si>
  <si>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</si>
  <si>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</si>
  <si>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</si>
  <si>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</si>
  <si>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</si>
  <si>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</si>
  <si>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</si>
  <si>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</si>
  <si>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</si>
  <si>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</si>
  <si>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</si>
  <si>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</si>
  <si>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</si>
  <si>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</si>
  <si>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</si>
  <si>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</si>
  <si>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</si>
  <si>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</si>
  <si>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</si>
  <si>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</si>
  <si>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</si>
  <si>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</si>
  <si>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</si>
  <si>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</si>
  <si>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</si>
  <si>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</si>
  <si>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</si>
  <si>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</si>
  <si>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</si>
  <si>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</si>
  <si>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</si>
  <si>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</si>
  <si>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</si>
  <si>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</si>
  <si>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</si>
  <si>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</si>
  <si>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</si>
  <si>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</si>
  <si>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</si>
  <si>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</si>
  <si>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</si>
  <si>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</si>
  <si>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</si>
  <si>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</si>
  <si>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</si>
  <si>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</si>
  <si>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</si>
  <si>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</si>
  <si>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</si>
  <si>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</si>
  <si>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</si>
  <si>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</si>
  <si>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</si>
  <si>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</si>
  <si>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</si>
  <si>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</si>
  <si>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</si>
  <si>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</si>
  <si>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</si>
  <si>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</si>
  <si>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</si>
  <si>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</si>
  <si>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</si>
  <si>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</si>
  <si>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</si>
  <si>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</si>
  <si>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</si>
  <si>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</si>
  <si>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</si>
  <si>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</si>
  <si>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</si>
  <si>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</si>
  <si>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</si>
  <si>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</si>
  <si>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</si>
  <si>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</si>
  <si>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</si>
  <si>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</si>
  <si>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</si>
  <si>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</si>
  <si>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</si>
  <si>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</si>
  <si>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</si>
  <si>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</si>
  <si>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</si>
  <si>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</si>
  <si>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</si>
  <si>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</si>
  <si>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</si>
  <si>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</si>
  <si>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</si>
  <si>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</si>
  <si>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</si>
  <si>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</si>
  <si>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</si>
  <si>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</si>
  <si>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</si>
  <si>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</si>
  <si>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</si>
  <si>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</si>
  <si>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</si>
  <si>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</si>
  <si>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</si>
  <si>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</si>
  <si>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</si>
  <si>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</si>
  <si>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</si>
  <si>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</si>
  <si>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</si>
  <si>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</si>
  <si>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</si>
  <si>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</si>
  <si>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</si>
  <si>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</si>
  <si>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</si>
  <si>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</si>
  <si>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</si>
  <si>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</si>
  <si>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</si>
  <si>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</si>
  <si>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</si>
  <si>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</si>
  <si>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</si>
  <si>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</si>
  <si>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</si>
  <si>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</si>
  <si>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</si>
  <si>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</si>
  <si>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</si>
  <si>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</si>
  <si>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</si>
  <si>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</si>
  <si>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</si>
  <si>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</si>
  <si>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</si>
  <si>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</si>
  <si>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</si>
  <si>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</si>
  <si>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</si>
  <si>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</si>
  <si>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</si>
  <si>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</si>
  <si>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</si>
  <si>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</si>
  <si>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</si>
  <si>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</si>
  <si>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</si>
  <si>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</si>
  <si>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</si>
  <si>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</si>
  <si>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</si>
  <si>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</si>
  <si>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</si>
  <si>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</si>
  <si>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</si>
  <si>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</si>
  <si>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</si>
  <si>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</si>
  <si>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</si>
  <si>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</si>
  <si>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</si>
  <si>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</si>
  <si>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</si>
  <si>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</si>
  <si>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</si>
  <si>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</si>
  <si>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</si>
  <si>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</si>
  <si>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</si>
  <si>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</si>
  <si>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</si>
  <si>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</si>
  <si>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</si>
  <si>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</si>
  <si>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</si>
  <si>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</si>
  <si>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</si>
  <si>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</si>
  <si>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</si>
  <si>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</si>
  <si>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</si>
  <si>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</si>
  <si>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</si>
  <si>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</si>
  <si>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</si>
  <si>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</si>
  <si>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</si>
  <si>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</si>
  <si>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</si>
  <si>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</si>
  <si>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</si>
  <si>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</si>
  <si>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</si>
  <si>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</si>
  <si>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</si>
  <si>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</si>
  <si>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</si>
  <si>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</si>
  <si>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</si>
  <si>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</si>
  <si>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</si>
  <si>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</si>
  <si>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</si>
  <si>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</si>
  <si>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</si>
  <si>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</si>
  <si>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</si>
  <si>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</si>
  <si>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</si>
  <si>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</si>
  <si>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</si>
  <si>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</si>
  <si>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</si>
  <si>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</si>
  <si>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</si>
  <si>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</si>
  <si>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</si>
  <si>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</si>
  <si>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</si>
  <si>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</si>
  <si>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</si>
  <si>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</si>
  <si>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</si>
  <si>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</si>
  <si>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</si>
  <si>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</si>
  <si>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</si>
  <si>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</si>
  <si>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</si>
  <si>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</si>
  <si>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</si>
  <si>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</si>
  <si>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</si>
  <si>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</si>
  <si>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</si>
  <si>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</si>
  <si>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</si>
  <si>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</si>
  <si>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</si>
  <si>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</si>
  <si>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</si>
  <si>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</si>
  <si>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</si>
  <si>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</si>
  <si>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</si>
  <si>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</si>
  <si>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</si>
  <si>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</si>
  <si>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</si>
  <si>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</si>
  <si>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</si>
  <si>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</si>
  <si>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</si>
  <si>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</si>
  <si>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</si>
  <si>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</si>
  <si>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</si>
  <si>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</si>
  <si>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</si>
  <si>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</si>
  <si>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</si>
  <si>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</si>
  <si>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</si>
  <si>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</si>
  <si>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</si>
  <si>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</si>
  <si>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</si>
  <si>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</si>
  <si>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</si>
  <si>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</si>
  <si>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</si>
  <si>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</si>
  <si>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</si>
  <si>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</si>
  <si>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</si>
  <si>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</si>
  <si>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</si>
  <si>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</si>
  <si>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</si>
  <si>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</si>
  <si>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</si>
  <si>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</si>
  <si>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</si>
  <si>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</si>
  <si>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</si>
  <si>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</si>
  <si>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</si>
  <si>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</si>
  <si>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</si>
  <si>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</si>
  <si>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</si>
  <si>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</si>
  <si>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</si>
  <si>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</si>
  <si>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</si>
  <si>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</si>
  <si>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</si>
  <si>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</si>
  <si>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</si>
  <si>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</si>
  <si>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</si>
  <si>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</si>
  <si>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</si>
  <si>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</si>
  <si>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</si>
  <si>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</si>
  <si>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</si>
  <si>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</si>
  <si>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</si>
  <si>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</si>
  <si>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</si>
  <si>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</si>
  <si>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</si>
  <si>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</si>
  <si>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</si>
  <si>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</si>
  <si>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</si>
  <si>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</si>
  <si>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</si>
  <si>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</si>
  <si>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</si>
  <si>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</si>
  <si>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</si>
  <si>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</si>
  <si>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</si>
  <si>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</si>
  <si>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</si>
  <si>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</si>
  <si>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</si>
  <si>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</si>
  <si>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</si>
  <si>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</si>
  <si>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</si>
  <si>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</si>
  <si>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</si>
  <si>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</si>
  <si>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</si>
  <si>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</si>
  <si>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</si>
  <si>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</si>
  <si>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</si>
  <si>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</si>
  <si>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</si>
  <si>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</si>
  <si>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</si>
  <si>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</si>
  <si>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</si>
  <si>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</si>
  <si>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</si>
  <si>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</si>
  <si>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</si>
  <si>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</si>
  <si>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</si>
  <si>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</si>
  <si>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</si>
  <si>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</si>
  <si>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</si>
  <si>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</si>
  <si>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</si>
  <si>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</si>
  <si>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</si>
  <si>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</si>
  <si>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</si>
  <si>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</si>
  <si>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</si>
  <si>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</si>
  <si>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</si>
  <si>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</si>
  <si>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</si>
  <si>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</si>
  <si>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</si>
  <si>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</si>
  <si>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</si>
  <si>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</si>
  <si>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</si>
  <si>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</si>
  <si>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</si>
  <si>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</si>
  <si>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</si>
  <si>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</si>
  <si>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</si>
  <si>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</si>
  <si>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</si>
  <si>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</si>
  <si>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</si>
  <si>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</si>
  <si>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</si>
  <si>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</si>
  <si>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</si>
  <si>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</si>
  <si>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</si>
  <si>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</si>
  <si>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</si>
  <si>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</si>
  <si>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</si>
  <si>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</si>
  <si>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</si>
  <si>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</si>
  <si>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</si>
  <si>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</si>
  <si>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</si>
  <si>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</si>
  <si>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</si>
  <si>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</si>
  <si>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</si>
  <si>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</si>
  <si>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</si>
  <si>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</si>
  <si>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</si>
  <si>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</si>
  <si>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</si>
  <si>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</si>
  <si>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</si>
  <si>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</si>
  <si>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</si>
  <si>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</si>
  <si>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</si>
  <si>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</si>
  <si>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</si>
  <si>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</si>
  <si>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</si>
  <si>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</si>
  <si>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</si>
  <si>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</si>
  <si>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</si>
  <si>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</si>
  <si>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</si>
  <si>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</si>
  <si>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</si>
  <si>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</si>
  <si>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</si>
  <si>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</si>
  <si>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</si>
  <si>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</si>
  <si>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</si>
  <si>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</si>
  <si>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</si>
  <si>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</si>
  <si>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</si>
  <si>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</si>
  <si>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</si>
  <si>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</si>
  <si>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</si>
  <si>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</si>
  <si>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</si>
  <si>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</si>
  <si>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</si>
  <si>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</si>
  <si>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</si>
  <si>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</si>
  <si>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</si>
  <si>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</si>
  <si>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</si>
  <si>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</si>
  <si>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</si>
  <si>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</si>
  <si>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</si>
  <si>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</si>
  <si>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</si>
  <si>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</si>
  <si>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</si>
  <si>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</si>
  <si>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</si>
  <si>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</si>
  <si>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</si>
  <si>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</si>
  <si>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</si>
  <si>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</si>
  <si>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</si>
  <si>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</si>
  <si>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</si>
  <si>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</si>
  <si>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</si>
  <si>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</si>
  <si>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</si>
  <si>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</si>
  <si>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</si>
  <si>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</si>
  <si>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</si>
  <si>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</si>
  <si>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</si>
  <si>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</si>
  <si>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</si>
  <si>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</si>
  <si>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</si>
  <si>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</si>
  <si>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</si>
  <si>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</si>
  <si>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</si>
  <si>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</si>
  <si>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</si>
  <si>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</si>
  <si>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</si>
  <si>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</si>
  <si>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</si>
  <si>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</si>
  <si>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</si>
  <si>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</si>
  <si>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</si>
  <si>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</si>
  <si>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</si>
  <si>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</si>
  <si>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</si>
  <si>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</si>
  <si>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</si>
  <si>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</si>
  <si>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</si>
  <si>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</si>
  <si>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</si>
  <si>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</si>
  <si>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</si>
  <si>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</si>
  <si>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</si>
  <si>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</si>
  <si>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</si>
  <si>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</si>
  <si>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</si>
  <si>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</si>
  <si>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</si>
  <si>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</si>
  <si>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</si>
  <si>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</si>
  <si>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</si>
  <si>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</si>
  <si>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</si>
  <si>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</si>
  <si>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</si>
  <si>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</si>
  <si>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</si>
  <si>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</si>
  <si>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</si>
  <si>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</si>
  <si>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</si>
  <si>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</si>
  <si>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</si>
  <si>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</si>
  <si>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</si>
  <si>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</si>
  <si>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</si>
  <si>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</si>
  <si>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</si>
  <si>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</si>
  <si>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</si>
  <si>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</si>
  <si>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</si>
  <si>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</si>
  <si>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</si>
  <si>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</si>
  <si>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</si>
  <si>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</si>
  <si>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</si>
  <si>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</si>
  <si>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</si>
  <si>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</si>
  <si>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</si>
  <si>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</si>
  <si>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</si>
  <si>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</si>
  <si>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</si>
  <si>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</si>
  <si>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</si>
  <si>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</si>
  <si>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</si>
  <si>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</si>
  <si>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</si>
  <si>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</si>
  <si>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</si>
  <si>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</si>
  <si>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</si>
  <si>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</si>
  <si>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</si>
  <si>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</si>
  <si>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</si>
  <si>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</si>
  <si>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</si>
  <si>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</si>
  <si>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</si>
  <si>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</si>
  <si>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</si>
  <si>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</si>
  <si>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</si>
  <si>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</si>
  <si>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</si>
  <si>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</si>
  <si>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</si>
  <si>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</si>
  <si>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</si>
  <si>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</si>
  <si>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</si>
  <si>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</si>
  <si>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</si>
  <si>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</si>
  <si>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</si>
  <si>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</si>
  <si>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</si>
  <si>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</si>
  <si>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</si>
  <si>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</si>
  <si>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</si>
  <si>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</si>
  <si>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</si>
  <si>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</si>
  <si>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</si>
  <si>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</si>
  <si>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</si>
  <si>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</si>
  <si>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</si>
  <si>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</si>
  <si>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</si>
  <si>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</si>
  <si>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</si>
  <si>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</si>
  <si>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</si>
  <si>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</si>
  <si>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</si>
  <si>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</si>
  <si>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</si>
  <si>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</si>
  <si>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</si>
  <si>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</si>
  <si>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</si>
  <si>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</si>
  <si>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</si>
  <si>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</si>
  <si>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</si>
  <si>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</si>
  <si>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</si>
  <si>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</si>
  <si>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</si>
  <si>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</si>
  <si>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</si>
  <si>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</si>
  <si>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</si>
  <si>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</si>
  <si>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</si>
  <si>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</si>
  <si>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</si>
  <si>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</si>
  <si>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</si>
  <si>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</si>
  <si>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</si>
  <si>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</si>
  <si>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</si>
  <si>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</si>
  <si>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</si>
  <si>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</si>
  <si>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</si>
  <si>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</si>
  <si>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</si>
  <si>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</si>
  <si>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</si>
  <si>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</si>
  <si>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</si>
  <si>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</si>
  <si>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</si>
  <si>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</si>
  <si>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</si>
  <si>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</si>
  <si>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</si>
  <si>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</si>
  <si>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</si>
  <si>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</si>
  <si>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</si>
  <si>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</si>
  <si>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</si>
  <si>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</si>
  <si>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</si>
  <si>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</si>
  <si>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</si>
  <si>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</si>
  <si>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</si>
  <si>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</si>
  <si>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</si>
  <si>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</si>
  <si>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</si>
  <si>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</si>
  <si>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</si>
  <si>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</si>
  <si>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</si>
  <si>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</si>
  <si>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</si>
  <si>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</si>
  <si>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</si>
  <si>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</si>
  <si>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</si>
  <si>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</si>
  <si>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</si>
  <si>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</si>
  <si>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</si>
  <si>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</si>
  <si>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</si>
  <si>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</si>
  <si>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</si>
  <si>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</si>
  <si>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</si>
  <si>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</si>
  <si>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</si>
  <si>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</si>
  <si>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</si>
  <si>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</si>
  <si>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</si>
  <si>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</si>
  <si>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</si>
  <si>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</si>
  <si>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</si>
  <si>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</si>
  <si>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</si>
  <si>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</si>
  <si>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</si>
  <si>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</si>
  <si>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</si>
  <si>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</si>
  <si>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</si>
  <si>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</si>
  <si>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</si>
  <si>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</si>
  <si>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</si>
  <si>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</si>
  <si>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</si>
  <si>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</si>
  <si>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</si>
  <si>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</si>
  <si>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</si>
  <si>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</si>
  <si>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</si>
  <si>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</si>
  <si>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</si>
  <si>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</si>
  <si>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</si>
  <si>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</si>
  <si>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</si>
  <si>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</si>
  <si>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</si>
  <si>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</si>
  <si>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</si>
  <si>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</si>
  <si>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</si>
  <si>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</si>
  <si>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</si>
  <si>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</si>
  <si>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</si>
  <si>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</si>
  <si>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</si>
  <si>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</si>
  <si>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</si>
  <si>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</si>
  <si>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</si>
  <si>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</si>
  <si>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</si>
  <si>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</si>
  <si>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</si>
  <si>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</si>
  <si>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</si>
  <si>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</si>
  <si>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</si>
  <si>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</si>
  <si>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</si>
  <si>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</si>
  <si>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</si>
  <si>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</si>
  <si>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</si>
  <si>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</si>
  <si>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</si>
  <si>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</si>
  <si>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</si>
  <si>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</si>
  <si>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</si>
  <si>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</si>
  <si>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</si>
  <si>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</si>
  <si>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</si>
  <si>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</si>
  <si>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</si>
  <si>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</si>
  <si>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</si>
  <si>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</si>
  <si>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</si>
  <si>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</si>
  <si>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</si>
  <si>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</si>
  <si>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</si>
  <si>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</si>
  <si>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</si>
  <si>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</si>
  <si>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</si>
  <si>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</si>
  <si>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</si>
  <si>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</si>
  <si>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</si>
  <si>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</si>
  <si>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</si>
  <si>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</si>
  <si>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</si>
  <si>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</si>
  <si>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</si>
  <si>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</si>
  <si>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</si>
  <si>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</si>
  <si>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</si>
  <si>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</si>
  <si>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</si>
  <si>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</si>
  <si>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</si>
  <si>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</si>
  <si>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</si>
  <si>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</si>
  <si>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</si>
  <si>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</si>
  <si>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</si>
  <si>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</si>
  <si>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</si>
  <si>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</si>
  <si>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</si>
  <si>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</si>
  <si>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</si>
  <si>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</si>
  <si>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</si>
  <si>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</si>
  <si>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</si>
  <si>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</si>
  <si>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</si>
  <si>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</si>
  <si>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</si>
  <si>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</si>
  <si>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</si>
  <si>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</si>
  <si>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</si>
  <si>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</si>
  <si>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</si>
  <si>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</si>
  <si>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</si>
  <si>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</si>
  <si>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</si>
  <si>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</si>
  <si>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</si>
  <si>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</si>
  <si>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</si>
  <si>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</si>
  <si>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</si>
  <si>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</si>
  <si>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</si>
  <si>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</si>
  <si>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</si>
  <si>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</si>
  <si>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</si>
  <si>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</si>
  <si>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</si>
  <si>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</si>
  <si>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</si>
  <si>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</si>
  <si>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</si>
  <si>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</si>
  <si>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</si>
  <si>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</si>
  <si>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</si>
  <si>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</si>
  <si>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</si>
  <si>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</si>
  <si>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</si>
  <si>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</si>
  <si>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</si>
  <si>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</si>
  <si>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</si>
  <si>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</si>
  <si>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</si>
  <si>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</si>
  <si>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</si>
  <si>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</si>
  <si>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</si>
  <si>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</si>
  <si>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</si>
  <si>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</si>
  <si>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</si>
  <si>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</si>
  <si>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</si>
  <si>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</si>
  <si>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</si>
  <si>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</si>
  <si>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</si>
  <si>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</si>
  <si>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</si>
  <si>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</si>
  <si>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</si>
  <si>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</si>
  <si>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</si>
  <si>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</si>
  <si>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</si>
  <si>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</si>
  <si>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</si>
  <si>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</si>
  <si>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</si>
  <si>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</si>
  <si>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</si>
  <si>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</si>
  <si>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</si>
  <si>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</si>
  <si>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</si>
  <si>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</si>
  <si>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</si>
  <si>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</si>
  <si>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</si>
  <si>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</si>
  <si>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</si>
  <si>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</si>
  <si>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</si>
  <si>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</si>
  <si>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</si>
  <si>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</si>
  <si>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</si>
  <si>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</si>
  <si>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</si>
  <si>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</si>
  <si>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</si>
  <si>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</si>
  <si>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</si>
  <si>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</si>
  <si>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</si>
  <si>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</si>
  <si>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</si>
  <si>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</si>
  <si>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</si>
  <si>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</si>
  <si>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</si>
  <si>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</si>
  <si>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</si>
  <si>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</si>
  <si>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</si>
  <si>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</si>
  <si>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</si>
  <si>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</si>
  <si>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</si>
  <si>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</si>
  <si>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</si>
  <si>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</si>
  <si>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</si>
  <si>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</si>
  <si>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</si>
  <si>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</si>
  <si>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</si>
  <si>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</si>
  <si>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</si>
  <si>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</si>
  <si>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</si>
  <si>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</si>
  <si>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</si>
  <si>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</si>
  <si>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</si>
  <si>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</si>
  <si>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</si>
  <si>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</si>
  <si>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</si>
  <si>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</si>
  <si>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</si>
  <si>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</si>
  <si>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</si>
  <si>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</si>
  <si>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</si>
  <si>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</si>
  <si>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</si>
  <si>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</si>
  <si>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</si>
  <si>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</si>
  <si>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</si>
  <si>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</si>
  <si>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</si>
  <si>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</si>
  <si>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</si>
  <si>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</si>
  <si>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</si>
  <si>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</si>
  <si>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</si>
  <si>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</si>
  <si>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</si>
  <si>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</si>
  <si>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</si>
  <si>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</si>
  <si>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</si>
  <si>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</si>
  <si>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</si>
  <si>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</si>
  <si>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</si>
  <si>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</si>
  <si>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</si>
  <si>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</si>
  <si>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</si>
  <si>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</si>
  <si>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</si>
  <si>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</si>
  <si>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</si>
  <si>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</si>
  <si>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</si>
  <si>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</si>
  <si>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</si>
  <si>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</si>
  <si>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</si>
  <si>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</si>
  <si>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</si>
  <si>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</si>
  <si>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</si>
  <si>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</si>
  <si>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</si>
  <si>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</si>
  <si>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</si>
  <si>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</si>
  <si>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</si>
  <si>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</si>
  <si>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</si>
  <si>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</si>
  <si>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</si>
  <si>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</si>
  <si>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</si>
  <si>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</si>
  <si>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</si>
  <si>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</si>
  <si>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</si>
  <si>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</si>
  <si>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</si>
  <si>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</si>
  <si>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</si>
  <si>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</si>
  <si>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</si>
  <si>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</si>
  <si>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</si>
  <si>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</si>
  <si>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</si>
  <si>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</si>
  <si>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</si>
  <si>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</si>
  <si>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</si>
  <si>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</si>
  <si>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</si>
  <si>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</si>
  <si>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</si>
  <si>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</si>
  <si>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</si>
  <si>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</si>
  <si>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</si>
  <si>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</si>
  <si>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</si>
  <si>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</si>
  <si>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</si>
  <si>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</si>
  <si>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</si>
  <si>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</si>
  <si>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</si>
  <si>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</si>
  <si>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</si>
  <si>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</si>
  <si>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</si>
  <si>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</si>
  <si>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</si>
  <si>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</si>
  <si>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</si>
  <si>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</si>
  <si>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</si>
  <si>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</si>
  <si>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</si>
  <si>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</si>
  <si>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</si>
  <si>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</si>
  <si>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</si>
  <si>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</si>
  <si>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</si>
  <si>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</si>
  <si>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</si>
  <si>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</si>
  <si>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</si>
  <si>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</si>
  <si>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</si>
  <si>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</si>
  <si>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</si>
  <si>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</si>
  <si>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</si>
  <si>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</si>
  <si>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</si>
  <si>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</si>
  <si>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</si>
  <si>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</si>
  <si>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</si>
  <si>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</si>
  <si>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</si>
  <si>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</si>
  <si>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</si>
  <si>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</si>
  <si>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</si>
  <si>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</si>
  <si>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</si>
  <si>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</si>
  <si>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</si>
  <si>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</si>
  <si>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</si>
  <si>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</si>
  <si>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</si>
  <si>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</si>
  <si>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</si>
  <si>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</si>
  <si>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</si>
  <si>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</si>
  <si>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</si>
  <si>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</si>
  <si>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</si>
  <si>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</si>
  <si>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</si>
  <si>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</si>
  <si>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</si>
  <si>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</si>
  <si>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</si>
  <si>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</si>
  <si>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</si>
  <si>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</si>
  <si>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</si>
  <si>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</si>
  <si>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</si>
  <si>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</si>
  <si>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</si>
  <si>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</si>
  <si>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</si>
  <si>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</si>
  <si>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</si>
  <si>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</si>
  <si>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</si>
  <si>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</si>
  <si>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</si>
  <si>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</si>
  <si>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</si>
  <si>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</si>
  <si>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</si>
  <si>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</si>
  <si>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</si>
  <si>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</si>
  <si>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</si>
  <si>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</si>
  <si>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</si>
  <si>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</si>
  <si>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</si>
  <si>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</si>
  <si>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</si>
  <si>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</si>
  <si>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</si>
  <si>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</si>
  <si>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</si>
  <si>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</si>
  <si>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</si>
  <si>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</si>
  <si>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</si>
  <si>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</si>
  <si>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</si>
  <si>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</si>
  <si>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</si>
  <si>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</si>
  <si>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</si>
  <si>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</si>
  <si>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</si>
  <si>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</si>
  <si>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</si>
  <si>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</si>
  <si>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</si>
  <si>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</si>
  <si>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</si>
  <si>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</si>
  <si>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</si>
  <si>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</si>
  <si>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</si>
  <si>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</si>
  <si>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</si>
  <si>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</si>
  <si>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</si>
  <si>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</si>
  <si>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</si>
  <si>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</si>
  <si>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</si>
  <si>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</si>
  <si>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</si>
  <si>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</si>
  <si>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</si>
  <si>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</si>
  <si>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</si>
  <si>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</si>
  <si>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</si>
  <si>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</si>
  <si>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</si>
  <si>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</si>
  <si>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</si>
  <si>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</si>
  <si>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</si>
  <si>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</si>
  <si>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</si>
  <si>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</si>
  <si>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</si>
  <si>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</si>
  <si>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</si>
  <si>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</si>
  <si>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</si>
  <si>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</si>
  <si>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</si>
  <si>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</si>
  <si>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</si>
  <si>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</si>
  <si>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</si>
  <si>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</si>
  <si>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</si>
  <si>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</si>
  <si>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</si>
  <si>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</si>
  <si>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</si>
  <si>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</si>
  <si>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</si>
  <si>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</si>
  <si>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</si>
  <si>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</si>
  <si>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</si>
  <si>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</si>
  <si>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</si>
  <si>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</si>
  <si>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</si>
  <si>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</si>
  <si>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</si>
  <si>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</si>
  <si>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</si>
  <si>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</si>
  <si>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</si>
  <si>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</si>
  <si>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</si>
  <si>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</si>
  <si>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</si>
  <si>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</si>
  <si>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</si>
  <si>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</si>
  <si>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</si>
  <si>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</si>
  <si>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</si>
  <si>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</si>
  <si>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</si>
  <si>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</si>
  <si>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</si>
  <si>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</si>
  <si>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</si>
  <si>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</si>
  <si>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</si>
  <si>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</si>
  <si>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</si>
  <si>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</si>
  <si>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</si>
  <si>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</si>
  <si>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</si>
  <si>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</si>
  <si>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</si>
  <si>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</si>
  <si>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</si>
  <si>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</si>
  <si>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</si>
  <si>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</si>
  <si>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</si>
  <si>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</si>
  <si>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</si>
  <si>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</si>
  <si>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</si>
  <si>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</si>
  <si>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</si>
  <si>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</si>
  <si>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</si>
  <si>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</si>
  <si>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</si>
  <si>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</si>
  <si>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</si>
  <si>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</si>
  <si>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</si>
  <si>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</si>
  <si>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</si>
  <si>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</si>
  <si>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</si>
  <si>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</si>
  <si>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</si>
  <si>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</si>
  <si>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</si>
  <si>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</si>
  <si>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</si>
  <si>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</si>
  <si>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</si>
  <si>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</si>
  <si>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</si>
  <si>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</si>
  <si>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</si>
  <si>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</si>
  <si>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</si>
  <si>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</si>
  <si>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</si>
  <si>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</si>
  <si>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</si>
  <si>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</si>
  <si>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</si>
  <si>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</si>
  <si>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</si>
  <si>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</si>
  <si>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</si>
  <si>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</si>
  <si>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</si>
  <si>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</si>
  <si>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</si>
  <si>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</si>
  <si>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</si>
  <si>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</si>
  <si>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</si>
  <si>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</si>
  <si>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</si>
  <si>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</si>
  <si>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</si>
  <si>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</si>
  <si>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</si>
  <si>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</si>
  <si>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</si>
  <si>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</si>
  <si>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</si>
  <si>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</si>
  <si>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</si>
  <si>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</si>
  <si>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</si>
  <si>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</si>
  <si>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</si>
  <si>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</si>
  <si>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</si>
  <si>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</si>
  <si>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</si>
  <si>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</si>
  <si>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</si>
  <si>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</si>
  <si>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</si>
  <si>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</si>
  <si>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</si>
  <si>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</si>
  <si>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</si>
  <si>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</si>
  <si>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</si>
  <si>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</si>
  <si>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</si>
  <si>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</si>
  <si>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</si>
  <si>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</si>
  <si>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</si>
  <si>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</si>
  <si>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</si>
  <si>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</si>
  <si>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</si>
  <si>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</si>
  <si>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</si>
  <si>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</si>
  <si>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</si>
  <si>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</si>
  <si>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</si>
  <si>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</si>
  <si>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</si>
  <si>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</si>
  <si>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</si>
  <si>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</si>
  <si>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</si>
  <si>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</si>
  <si>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</si>
  <si>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</si>
  <si>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</si>
  <si>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</si>
  <si>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</si>
  <si>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</si>
  <si>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</si>
  <si>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</si>
  <si>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</si>
  <si>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</si>
  <si>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</si>
  <si>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</si>
  <si>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</si>
  <si>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</si>
  <si>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</si>
  <si>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</si>
  <si>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</si>
  <si>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</si>
  <si>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</si>
  <si>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</si>
  <si>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</si>
  <si>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</si>
  <si>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</si>
  <si>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</si>
  <si>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</si>
  <si>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</si>
  <si>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</si>
  <si>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</si>
  <si>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</si>
  <si>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</si>
  <si>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</si>
  <si>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</si>
  <si>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</si>
  <si>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</si>
  <si>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</si>
  <si>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</si>
  <si>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</si>
  <si>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</si>
  <si>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</si>
  <si>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</si>
  <si>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</si>
  <si>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</si>
  <si>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</si>
  <si>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</si>
  <si>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</si>
  <si>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</si>
  <si>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</si>
  <si>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</si>
  <si>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</si>
  <si>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</si>
  <si>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</si>
  <si>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</si>
  <si>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</si>
  <si>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</si>
  <si>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</si>
  <si>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</si>
  <si>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</si>
  <si>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</si>
  <si>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</si>
  <si>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</si>
  <si>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</si>
  <si>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</si>
  <si>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</si>
  <si>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</si>
  <si>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</si>
  <si>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</si>
  <si>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</si>
  <si>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</si>
  <si>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</si>
  <si>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</si>
  <si>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</si>
  <si>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</si>
  <si>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</si>
  <si>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</si>
  <si>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</si>
  <si>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</si>
  <si>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</si>
  <si>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</si>
  <si>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</si>
  <si>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</si>
  <si>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</si>
  <si>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</si>
  <si>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</si>
  <si>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</si>
  <si>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</si>
  <si>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</si>
  <si>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</si>
  <si>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</si>
  <si>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</si>
  <si>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</si>
  <si>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</si>
  <si>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</si>
  <si>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</si>
  <si>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</si>
  <si>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</si>
  <si>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</si>
  <si>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</si>
  <si>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</si>
  <si>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</si>
  <si>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</si>
  <si>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</si>
  <si>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</si>
  <si>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</si>
  <si>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</si>
  <si>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</si>
  <si>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</si>
  <si>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</si>
  <si>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</si>
  <si>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</si>
  <si>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</si>
  <si>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</si>
  <si>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</si>
  <si>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</si>
  <si>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</si>
  <si>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</si>
  <si>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</si>
  <si>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</si>
  <si>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</si>
  <si>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</si>
  <si>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</si>
  <si>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</si>
  <si>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</si>
  <si>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</si>
  <si>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</si>
  <si>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</si>
  <si>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</si>
  <si>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</si>
  <si>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</si>
  <si>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</si>
  <si>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</si>
  <si>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</si>
  <si>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</si>
  <si>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</si>
  <si>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</si>
  <si>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</si>
  <si>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</si>
  <si>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</si>
  <si>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</si>
  <si>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</si>
  <si>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</si>
  <si>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</si>
  <si>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</si>
  <si>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</si>
  <si>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</si>
  <si>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</si>
  <si>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</si>
  <si>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</si>
  <si>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</si>
  <si>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</si>
  <si>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</si>
  <si>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</si>
  <si>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</si>
  <si>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</si>
  <si>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</si>
  <si>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</si>
  <si>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</si>
  <si>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</si>
  <si>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</si>
  <si>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</si>
  <si>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</si>
  <si>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</si>
  <si>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</si>
  <si>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</si>
  <si>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</si>
  <si>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</si>
  <si>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</si>
  <si>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</si>
  <si>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</si>
  <si>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</si>
  <si>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</si>
  <si>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</si>
  <si>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</si>
  <si>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</si>
  <si>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</si>
  <si>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</si>
  <si>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</si>
  <si>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</si>
  <si>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</si>
  <si>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</si>
  <si>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</si>
  <si>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</si>
  <si>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</si>
  <si>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</si>
  <si>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</si>
  <si>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</si>
  <si>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</si>
  <si>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</si>
  <si>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</si>
  <si>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</si>
  <si>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</si>
  <si>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</si>
  <si>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</si>
  <si>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</si>
  <si>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</si>
  <si>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</si>
  <si>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</si>
  <si>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</si>
  <si>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</si>
  <si>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</si>
  <si>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</si>
  <si>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</si>
  <si>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</si>
  <si>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</si>
  <si>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</si>
  <si>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</si>
  <si>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</si>
  <si>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</si>
  <si>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</si>
  <si>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</si>
  <si>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</si>
  <si>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</si>
  <si>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</si>
  <si>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</si>
  <si>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</si>
  <si>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</si>
  <si>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</si>
  <si>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</si>
  <si>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</si>
  <si>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</si>
  <si>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</si>
  <si>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</si>
  <si>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</si>
  <si>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</si>
  <si>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</si>
  <si>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</si>
  <si>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</si>
  <si>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</si>
  <si>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</si>
  <si>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</si>
  <si>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</si>
  <si>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</si>
  <si>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</si>
  <si>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</si>
  <si>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</si>
  <si>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</si>
  <si>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</si>
  <si>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</si>
  <si>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</si>
  <si>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</si>
  <si>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</si>
  <si>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</si>
  <si>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</si>
  <si>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</si>
  <si>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</si>
  <si>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</si>
  <si>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</si>
  <si>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</si>
  <si>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</si>
  <si>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</si>
  <si>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</si>
  <si>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</si>
  <si>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</si>
  <si>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</si>
  <si>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</si>
  <si>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</si>
  <si>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</si>
  <si>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</si>
  <si>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</si>
  <si>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</si>
  <si>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</si>
  <si>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</si>
  <si>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</si>
  <si>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</si>
  <si>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</si>
  <si>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</si>
  <si>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</si>
  <si>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</si>
  <si>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</si>
  <si>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</si>
  <si>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</si>
  <si>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</si>
  <si>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</si>
  <si>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</si>
  <si>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</si>
  <si>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</si>
  <si>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</si>
  <si>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</si>
  <si>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</si>
  <si>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</si>
  <si>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</si>
  <si>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</si>
  <si>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</si>
  <si>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</si>
  <si>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</si>
  <si>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</si>
  <si>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</si>
  <si>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</si>
  <si>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</si>
  <si>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</si>
  <si>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</si>
  <si>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</si>
  <si>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</si>
  <si>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</si>
  <si>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</si>
  <si>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</si>
  <si>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</si>
  <si>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</si>
  <si>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</si>
  <si>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</si>
  <si>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</si>
  <si>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</si>
  <si>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</si>
  <si>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</si>
  <si>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</si>
  <si>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</si>
  <si>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</si>
  <si>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</si>
  <si>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</si>
  <si>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</si>
  <si>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</si>
  <si>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</si>
  <si>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</si>
  <si>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</si>
  <si>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</si>
  <si>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</si>
  <si>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</si>
  <si>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</si>
  <si>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</si>
  <si>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</si>
  <si>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</si>
  <si>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</si>
  <si>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</si>
  <si>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</si>
  <si>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</si>
  <si>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</si>
  <si>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</si>
  <si>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</si>
  <si>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</si>
  <si>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</si>
  <si>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</si>
  <si>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</si>
  <si>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</si>
  <si>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</si>
  <si>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</si>
  <si>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</si>
  <si>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</si>
  <si>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</si>
  <si>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</si>
  <si>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</si>
  <si>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</si>
  <si>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</si>
  <si>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</si>
  <si>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</si>
  <si>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</si>
  <si>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</si>
  <si>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</si>
  <si>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</si>
  <si>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</si>
  <si>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</si>
  <si>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</si>
  <si>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</si>
  <si>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</si>
  <si>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</si>
  <si>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</si>
  <si>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</si>
  <si>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</si>
  <si>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</si>
  <si>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</si>
  <si>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</si>
  <si>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</si>
  <si>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</si>
  <si>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</si>
  <si>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</si>
  <si>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</si>
  <si>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</si>
  <si>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</si>
  <si>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</si>
  <si>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</si>
  <si>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</si>
  <si>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</si>
  <si>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</si>
  <si>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</si>
  <si>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</si>
  <si>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</si>
  <si>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</si>
  <si>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</si>
  <si>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</si>
  <si>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</si>
  <si>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</si>
  <si>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</si>
  <si>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</si>
  <si>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</si>
  <si>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</si>
  <si>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</si>
  <si>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</si>
  <si>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</si>
  <si>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</si>
  <si>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</si>
  <si>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</si>
  <si>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</si>
  <si>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</si>
  <si>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</si>
  <si>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</si>
  <si>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</si>
  <si>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</si>
  <si>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</si>
  <si>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</si>
  <si>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</si>
  <si>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</si>
  <si>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</si>
  <si>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</si>
  <si>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</si>
  <si>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</si>
  <si>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</si>
  <si>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</si>
  <si>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</si>
  <si>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</si>
  <si>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</si>
  <si>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</si>
  <si>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</si>
  <si>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</si>
  <si>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</si>
  <si>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</si>
  <si>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</si>
  <si>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</si>
  <si>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</si>
  <si>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</si>
  <si>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</si>
  <si>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</si>
  <si>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</si>
  <si>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</si>
  <si>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</si>
  <si>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</si>
  <si>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</si>
  <si>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</si>
  <si>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</si>
  <si>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</si>
  <si>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</si>
  <si>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</si>
  <si>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</si>
  <si>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</si>
  <si>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</si>
  <si>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</si>
  <si>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</si>
  <si>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</si>
  <si>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</si>
  <si>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</si>
  <si>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</si>
  <si>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</si>
  <si>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</si>
  <si>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</si>
  <si>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</si>
  <si>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</si>
  <si>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</si>
  <si>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</si>
  <si>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</si>
  <si>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</si>
  <si>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</si>
  <si>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</si>
  <si>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</si>
  <si>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</si>
  <si>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</si>
  <si>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</si>
  <si>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</si>
  <si>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</si>
  <si>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</si>
  <si>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</si>
  <si>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</si>
  <si>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</si>
  <si>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</si>
  <si>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</si>
  <si>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</si>
  <si>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</si>
  <si>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</si>
  <si>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</si>
  <si>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</si>
  <si>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</si>
  <si>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</si>
  <si>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</si>
  <si>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</si>
  <si>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</si>
  <si>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</si>
  <si>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</si>
  <si>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</si>
  <si>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</si>
  <si>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</si>
  <si>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</si>
  <si>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</si>
  <si>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</si>
  <si>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</si>
  <si>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</si>
  <si>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</si>
  <si>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</si>
  <si>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</si>
  <si>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</si>
  <si>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</si>
  <si>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</si>
  <si>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</si>
  <si>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</si>
  <si>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</si>
  <si>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</si>
  <si>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</si>
  <si>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</si>
  <si>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</si>
  <si>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</si>
  <si>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</si>
  <si>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</si>
  <si>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</si>
  <si>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</si>
  <si>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</si>
  <si>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</si>
  <si>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</si>
  <si>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</si>
  <si>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</si>
  <si>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</si>
  <si>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</si>
  <si>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</si>
  <si>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</si>
  <si>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</si>
  <si>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</si>
  <si>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</si>
  <si>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</si>
  <si>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</si>
  <si>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</si>
  <si>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</si>
  <si>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</si>
  <si>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</si>
  <si>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</si>
  <si>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</si>
  <si>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</si>
  <si>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</si>
  <si>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</si>
  <si>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</si>
  <si>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</si>
  <si>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</si>
  <si>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</si>
  <si>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</si>
  <si>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</si>
  <si>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</si>
  <si>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</si>
  <si>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</si>
  <si>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</si>
  <si>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</si>
  <si>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</si>
  <si>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</si>
  <si>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</si>
  <si>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</si>
  <si>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</si>
  <si>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</si>
  <si>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</si>
  <si>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</si>
  <si>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</si>
  <si>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</si>
  <si>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</si>
  <si>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</si>
  <si>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</si>
  <si>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</si>
  <si>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</si>
  <si>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</si>
  <si>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</si>
  <si>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</si>
  <si>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</si>
  <si>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</si>
  <si>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</si>
  <si>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</si>
  <si>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</si>
  <si>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</si>
  <si>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</si>
  <si>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</si>
  <si>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</si>
  <si>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</si>
  <si>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</si>
  <si>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</si>
  <si>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</si>
  <si>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</si>
  <si>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</si>
  <si>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</si>
  <si>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</si>
  <si>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</si>
  <si>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</si>
  <si>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</si>
  <si>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</si>
  <si>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</si>
  <si>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</si>
  <si>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</si>
  <si>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</si>
  <si>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</si>
  <si>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</si>
  <si>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</si>
  <si>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</si>
  <si>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</si>
  <si>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</si>
  <si>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</si>
  <si>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</si>
  <si>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</si>
  <si>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</si>
  <si>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</si>
  <si>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</si>
  <si>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</si>
  <si>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</si>
  <si>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</si>
  <si>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</si>
  <si>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</si>
  <si>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</si>
  <si>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</si>
  <si>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</si>
  <si>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</si>
  <si>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</si>
  <si>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</si>
  <si>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</si>
  <si>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</si>
  <si>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</si>
  <si>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</si>
  <si>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</si>
  <si>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</si>
  <si>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</si>
  <si>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</si>
  <si>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</si>
  <si>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</si>
  <si>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</si>
  <si>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</si>
  <si>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</si>
  <si>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</si>
  <si>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</si>
  <si>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</si>
  <si>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</si>
  <si>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</si>
  <si>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</si>
  <si>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</si>
  <si>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</si>
  <si>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</si>
  <si>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</si>
  <si>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</si>
  <si>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</si>
  <si>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</si>
  <si>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</si>
  <si>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</si>
  <si>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</si>
  <si>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</si>
  <si>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</si>
  <si>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</si>
  <si>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</si>
  <si>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</si>
  <si>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</si>
  <si>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</si>
  <si>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</si>
  <si>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</si>
  <si>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</si>
  <si>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</si>
  <si>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</si>
  <si>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</si>
  <si>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</si>
  <si>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</si>
  <si>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</si>
  <si>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</si>
  <si>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</si>
  <si>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</si>
  <si>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</si>
  <si>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</si>
  <si>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</si>
  <si>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</si>
  <si>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</si>
  <si>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</si>
  <si>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</si>
  <si>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</si>
  <si>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</si>
  <si>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</si>
  <si>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</si>
  <si>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</si>
  <si>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</si>
  <si>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</si>
  <si>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</si>
  <si>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</si>
  <si>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</si>
  <si>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</si>
  <si>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</si>
  <si>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</si>
  <si>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</si>
  <si>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</si>
  <si>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</si>
  <si>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</si>
  <si>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</si>
  <si>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</si>
  <si>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</si>
  <si>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</si>
  <si>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</si>
  <si>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</si>
  <si>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</si>
  <si>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</si>
  <si>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</si>
  <si>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</si>
  <si>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</si>
  <si>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</si>
  <si>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</si>
  <si>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</si>
  <si>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</si>
  <si>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</si>
  <si>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</si>
  <si>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</si>
  <si>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</si>
  <si>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</si>
  <si>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</si>
  <si>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</si>
  <si>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</si>
  <si>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</si>
  <si>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</si>
  <si>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</si>
  <si>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</si>
  <si>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</si>
  <si>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</si>
  <si>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</si>
  <si>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</si>
  <si>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</si>
  <si>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</si>
  <si>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</si>
  <si>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</si>
  <si>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</si>
  <si>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</si>
  <si>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</si>
  <si>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</si>
  <si>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</si>
  <si>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</si>
  <si>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</si>
  <si>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</si>
  <si>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</si>
  <si>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</si>
  <si>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</si>
  <si>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</si>
  <si>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</si>
  <si>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</si>
  <si>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</si>
  <si>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</si>
  <si>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</si>
  <si>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</si>
  <si>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</si>
  <si>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</si>
  <si>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</si>
  <si>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</si>
  <si>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</si>
  <si>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</si>
  <si>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</si>
  <si>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</si>
  <si>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</si>
  <si>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</si>
  <si>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</si>
  <si>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</si>
  <si>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</si>
  <si>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</si>
  <si>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</si>
  <si>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</si>
  <si>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</si>
  <si>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</si>
  <si>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</si>
  <si>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</si>
  <si>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</si>
  <si>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</si>
  <si>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</si>
  <si>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</si>
  <si>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</si>
  <si>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</si>
  <si>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</si>
  <si>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</si>
  <si>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</si>
  <si>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</si>
  <si>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</si>
  <si>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</si>
  <si>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</si>
  <si>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</si>
  <si>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</si>
  <si>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</si>
  <si>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</si>
  <si>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</si>
  <si>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</si>
  <si>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</si>
  <si>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</si>
  <si>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</si>
  <si>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</si>
  <si>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</si>
  <si>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</si>
  <si>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</si>
  <si>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</si>
  <si>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</si>
  <si>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</si>
  <si>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</si>
  <si>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</si>
  <si>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</si>
  <si>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</si>
  <si>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</si>
  <si>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</si>
  <si>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</si>
  <si>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</si>
  <si>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</si>
  <si>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</si>
  <si>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</si>
  <si>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</si>
  <si>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</si>
  <si>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</si>
  <si>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</si>
  <si>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</si>
  <si>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</si>
  <si>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</si>
  <si>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</si>
  <si>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</si>
  <si>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</si>
  <si>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</si>
  <si>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</si>
  <si>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</si>
  <si>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</si>
  <si>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</si>
  <si>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</si>
  <si>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</si>
  <si>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</si>
  <si>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</si>
  <si>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</si>
  <si>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</si>
  <si>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</si>
  <si>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</si>
  <si>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</si>
  <si>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</si>
  <si>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</si>
  <si>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</si>
  <si>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</si>
  <si>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</si>
  <si>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</si>
  <si>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</si>
  <si>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</si>
  <si>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</si>
  <si>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</si>
  <si>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</si>
  <si>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</si>
  <si>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</si>
  <si>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</si>
  <si>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</si>
  <si>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</si>
  <si>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</si>
  <si>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</si>
  <si>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</si>
  <si>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</si>
  <si>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</si>
  <si>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</si>
  <si>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</si>
  <si>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</si>
  <si>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</si>
  <si>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</si>
  <si>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</si>
  <si>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</si>
  <si>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</si>
  <si>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</si>
  <si>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</si>
  <si>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</si>
  <si>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</si>
  <si>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</si>
  <si>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</si>
  <si>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</si>
  <si>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</si>
  <si>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</si>
  <si>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</si>
  <si>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</si>
  <si>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</si>
  <si>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</si>
  <si>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</si>
  <si>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</si>
  <si>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</si>
  <si>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</si>
  <si>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</si>
  <si>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</si>
  <si>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</si>
  <si>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</si>
  <si>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</si>
  <si>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</si>
  <si>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</si>
  <si>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</si>
  <si>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</si>
  <si>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</si>
  <si>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</si>
  <si>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</si>
  <si>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</si>
  <si>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</si>
  <si>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</si>
  <si>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</si>
  <si>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</si>
  <si>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</si>
  <si>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</si>
  <si>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</si>
  <si>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</si>
  <si>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</si>
  <si>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</si>
  <si>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</si>
  <si>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</si>
  <si>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</si>
  <si>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</si>
  <si>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</si>
  <si>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</si>
  <si>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</si>
  <si>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</si>
  <si>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</si>
  <si>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</si>
  <si>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</si>
  <si>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</si>
  <si>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</si>
  <si>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</si>
  <si>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</si>
  <si>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</si>
  <si>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</si>
  <si>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</si>
  <si>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</si>
  <si>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</si>
  <si>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</si>
  <si>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</si>
  <si>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</si>
  <si>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</si>
  <si>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</si>
  <si>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</si>
  <si>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</si>
  <si>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</si>
  <si>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</si>
  <si>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</si>
  <si>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</si>
  <si>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</si>
  <si>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</si>
  <si>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</si>
  <si>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</si>
  <si>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</si>
  <si>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</si>
  <si>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</si>
  <si>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</si>
  <si>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</si>
  <si>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</si>
  <si>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</si>
  <si>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</si>
  <si>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</si>
  <si>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</si>
  <si>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</si>
  <si>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</si>
  <si>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</si>
  <si>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</si>
  <si>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</si>
  <si>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</si>
  <si>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</si>
  <si>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</si>
  <si>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</si>
  <si>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</si>
  <si>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</si>
  <si>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</si>
  <si>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</si>
  <si>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</si>
  <si>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</si>
  <si>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</si>
  <si>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</si>
  <si>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</si>
  <si>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</si>
  <si>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</si>
  <si>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</si>
  <si>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</si>
  <si>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</si>
  <si>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</si>
  <si>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</si>
  <si>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</si>
  <si>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</si>
  <si>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</si>
  <si>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</si>
  <si>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</si>
  <si>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</si>
  <si>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</si>
  <si>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</si>
  <si>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</si>
  <si>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</si>
  <si>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</si>
  <si>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</si>
  <si>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</si>
  <si>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</si>
  <si>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</si>
  <si>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</si>
  <si>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</si>
  <si>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</si>
  <si>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</si>
  <si>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</si>
  <si>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</si>
  <si>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</si>
  <si>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</si>
  <si>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</si>
  <si>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</si>
  <si>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</si>
  <si>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</si>
  <si>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</si>
  <si>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</si>
  <si>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</si>
  <si>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</si>
  <si>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</si>
  <si>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</si>
  <si>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</si>
  <si>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</si>
  <si>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</si>
  <si>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</si>
  <si>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</si>
  <si>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</si>
  <si>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</si>
  <si>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</si>
  <si>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</si>
  <si>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</si>
  <si>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</si>
  <si>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</si>
  <si>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</si>
  <si>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</si>
  <si>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</si>
  <si>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</si>
  <si>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</si>
  <si>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</si>
  <si>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</si>
  <si>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</si>
  <si>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</si>
  <si>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</si>
  <si>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</si>
  <si>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</si>
  <si>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</si>
  <si>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</si>
  <si>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</si>
  <si>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</si>
  <si>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</si>
  <si>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</si>
  <si>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</si>
  <si>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</si>
  <si>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</si>
  <si>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</si>
  <si>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</si>
  <si>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</si>
  <si>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</si>
  <si>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</si>
  <si>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</si>
  <si>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</si>
  <si>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</si>
  <si>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</si>
  <si>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</si>
  <si>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</si>
  <si>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</si>
  <si>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</si>
  <si>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</si>
  <si>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</si>
  <si>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</si>
  <si>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</si>
  <si>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</si>
  <si>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</si>
  <si>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</si>
  <si>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</si>
  <si>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</si>
  <si>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</si>
  <si>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</si>
  <si>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</si>
  <si>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</si>
  <si>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</si>
  <si>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</si>
  <si>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</si>
  <si>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</si>
  <si>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</si>
  <si>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</si>
  <si>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</si>
  <si>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</si>
  <si>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</si>
  <si>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</si>
  <si>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</si>
  <si>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</si>
  <si>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</si>
  <si>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</si>
  <si>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</si>
  <si>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</si>
  <si>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</si>
  <si>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</si>
  <si>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</si>
  <si>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</si>
  <si>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</si>
  <si>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</si>
  <si>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</si>
  <si>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</si>
  <si>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</si>
  <si>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</si>
  <si>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</si>
  <si>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</si>
  <si>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</si>
  <si>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</si>
  <si>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</si>
  <si>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</si>
  <si>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</si>
  <si>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</si>
  <si>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</si>
  <si>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</si>
  <si>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</si>
  <si>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</si>
  <si>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</si>
  <si>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</si>
  <si>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</si>
  <si>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</si>
  <si>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</si>
  <si>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</si>
  <si>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</si>
  <si>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</si>
  <si>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</si>
  <si>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</si>
  <si>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</si>
  <si>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</si>
  <si>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</si>
  <si>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</si>
  <si>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</si>
  <si>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</si>
  <si>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</si>
  <si>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</si>
  <si>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</si>
  <si>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</si>
  <si>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</si>
  <si>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</si>
  <si>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</si>
  <si>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</si>
  <si>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</si>
  <si>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</si>
  <si>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</si>
  <si>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</si>
  <si>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</si>
  <si>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</si>
  <si>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</si>
  <si>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</si>
  <si>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</si>
  <si>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</si>
  <si>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</si>
  <si>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</si>
  <si>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</si>
  <si>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</si>
  <si>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</si>
  <si>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</si>
  <si>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</si>
  <si>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</si>
  <si>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</si>
  <si>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</si>
  <si>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</si>
  <si>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</si>
  <si>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</si>
  <si>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</si>
  <si>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</si>
  <si>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</si>
  <si>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</si>
  <si>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</si>
  <si>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</si>
  <si>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</si>
  <si>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</si>
  <si>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</si>
  <si>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</si>
  <si>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</si>
  <si>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</si>
  <si>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</si>
  <si>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</si>
  <si>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</si>
  <si>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</si>
  <si>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</si>
  <si>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</si>
  <si>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</si>
  <si>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</si>
  <si>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</si>
  <si>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</si>
  <si>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</si>
  <si>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</si>
  <si>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</si>
  <si>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</si>
  <si>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</si>
  <si>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</si>
  <si>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</si>
  <si>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</si>
  <si>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</si>
  <si>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</si>
  <si>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</si>
  <si>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</si>
  <si>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</si>
  <si>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</si>
  <si>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</si>
  <si>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</si>
  <si>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</si>
  <si>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</si>
  <si>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</si>
  <si>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</si>
  <si>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</si>
  <si>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</si>
  <si>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</si>
  <si>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</si>
  <si>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</si>
  <si>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</si>
  <si>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</si>
  <si>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</si>
  <si>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</si>
  <si>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</si>
  <si>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</si>
  <si>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</si>
  <si>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</si>
  <si>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</si>
  <si>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</si>
  <si>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</si>
  <si>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</si>
  <si>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</si>
  <si>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</si>
  <si>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</si>
  <si>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</si>
  <si>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</si>
  <si>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</si>
  <si>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</si>
  <si>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</si>
  <si>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</si>
  <si>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</si>
  <si>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</si>
  <si>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</si>
  <si>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</si>
  <si>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</si>
  <si>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</si>
  <si>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</si>
  <si>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</si>
  <si>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</si>
  <si>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</si>
  <si>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</si>
  <si>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</si>
  <si>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</si>
  <si>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</si>
  <si>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</si>
  <si>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</si>
  <si>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</si>
  <si>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</si>
  <si>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</si>
  <si>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</si>
  <si>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</si>
  <si>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</si>
  <si>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</si>
  <si>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</si>
  <si>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</si>
  <si>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</si>
  <si>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</si>
  <si>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</si>
  <si>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</si>
  <si>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</si>
  <si>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</si>
  <si>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</si>
  <si>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</si>
  <si>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</si>
  <si>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</si>
  <si>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</si>
  <si>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</si>
  <si>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</si>
  <si>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</si>
  <si>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</si>
  <si>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</si>
  <si>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</si>
  <si>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</si>
  <si>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</si>
  <si>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</si>
  <si>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</si>
  <si>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</si>
  <si>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</si>
  <si>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</si>
  <si>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</si>
  <si>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</si>
  <si>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</si>
  <si>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</si>
  <si>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</si>
  <si>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</si>
  <si>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</si>
  <si>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</si>
  <si>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</si>
  <si>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</si>
  <si>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</si>
  <si>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</si>
  <si>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</si>
  <si>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</si>
  <si>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</si>
  <si>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</si>
  <si>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</si>
  <si>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</si>
  <si>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</si>
  <si>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</si>
  <si>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</si>
  <si>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</si>
  <si>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</si>
  <si>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</si>
  <si>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</si>
  <si>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</si>
  <si>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</si>
  <si>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</si>
  <si>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</si>
  <si>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</si>
  <si>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</si>
  <si>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</si>
  <si>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</si>
  <si>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</si>
  <si>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</si>
  <si>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</si>
  <si>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</si>
  <si>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</si>
  <si>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</si>
  <si>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</si>
  <si>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</si>
  <si>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</si>
  <si>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</si>
  <si>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</si>
  <si>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</si>
  <si>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</si>
  <si>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</si>
  <si>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</si>
  <si>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</si>
  <si>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</si>
  <si>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</si>
  <si>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</si>
  <si>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</si>
  <si>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</si>
  <si>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</si>
  <si>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</si>
  <si>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</si>
  <si>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</si>
  <si>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</si>
  <si>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</si>
  <si>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</si>
  <si>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</si>
  <si>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</si>
  <si>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</si>
  <si>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</si>
  <si>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</si>
  <si>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</si>
  <si>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</si>
  <si>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</si>
  <si>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</si>
  <si>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</si>
  <si>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</si>
  <si>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</si>
  <si>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</si>
  <si>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</si>
  <si>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</si>
  <si>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</si>
  <si>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</si>
  <si>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</si>
  <si>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</si>
  <si>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</si>
  <si>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</si>
  <si>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</si>
  <si>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</si>
  <si>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</si>
  <si>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</si>
  <si>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</si>
  <si>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</si>
  <si>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</si>
  <si>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</si>
  <si>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</si>
  <si>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</si>
  <si>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</si>
  <si>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</si>
  <si>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</si>
  <si>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</si>
  <si>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</si>
  <si>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</si>
  <si>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</si>
  <si>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</si>
  <si>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</si>
  <si>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</si>
  <si>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</si>
  <si>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</si>
  <si>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</si>
  <si>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</si>
  <si>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</si>
  <si>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</si>
  <si>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</si>
  <si>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</si>
  <si>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</si>
  <si>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</si>
  <si>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</si>
  <si>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</si>
  <si>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</si>
  <si>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</si>
  <si>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</si>
  <si>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</si>
  <si>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</si>
  <si>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</si>
  <si>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</si>
  <si>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</si>
  <si>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</si>
  <si>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</si>
  <si>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</si>
  <si>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</si>
  <si>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</si>
  <si>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</si>
  <si>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</si>
  <si>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</si>
  <si>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</si>
  <si>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</si>
  <si>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</si>
  <si>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</si>
  <si>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</si>
  <si>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</si>
  <si>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</si>
  <si>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</si>
  <si>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</si>
  <si>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</si>
  <si>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</si>
  <si>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</si>
  <si>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</si>
  <si>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</si>
  <si>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</si>
  <si>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</si>
  <si>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</si>
  <si>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</si>
  <si>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</si>
  <si>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</si>
  <si>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</si>
  <si>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</si>
  <si>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</si>
  <si>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</si>
  <si>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</si>
  <si>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</si>
  <si>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</si>
  <si>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</si>
  <si>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</si>
  <si>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</si>
  <si>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</si>
  <si>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</si>
  <si>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</si>
  <si>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</si>
  <si>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</si>
  <si>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</si>
  <si>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</si>
  <si>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</si>
  <si>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</si>
  <si>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</si>
  <si>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</si>
  <si>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</si>
  <si>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</si>
  <si>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</si>
  <si>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</si>
  <si>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</si>
  <si>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</si>
  <si>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</si>
  <si>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</si>
  <si>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</si>
  <si>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</si>
  <si>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</si>
  <si>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</si>
  <si>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</si>
  <si>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</si>
  <si>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</si>
  <si>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</si>
  <si>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</si>
  <si>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</si>
  <si>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</si>
  <si>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</si>
  <si>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</si>
  <si>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</si>
  <si>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</si>
  <si>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</si>
  <si>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</si>
  <si>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</si>
  <si>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</si>
  <si>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</si>
  <si>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</si>
  <si>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</si>
  <si>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</si>
  <si>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</si>
  <si>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</si>
  <si>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</si>
  <si>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</si>
  <si>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</si>
  <si>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</si>
  <si>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</si>
  <si>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</si>
  <si>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</si>
  <si>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</si>
  <si>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</si>
  <si>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</si>
  <si>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</si>
  <si>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</si>
  <si>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</si>
  <si>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</si>
  <si>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</si>
  <si>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</si>
  <si>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</si>
  <si>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</si>
  <si>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</si>
  <si>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</si>
  <si>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</si>
  <si>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</si>
  <si>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</si>
  <si>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</si>
  <si>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</si>
  <si>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</si>
  <si>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</si>
  <si>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</si>
  <si>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</si>
  <si>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</si>
  <si>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</si>
  <si>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</si>
  <si>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</si>
  <si>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</si>
  <si>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</si>
  <si>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</si>
  <si>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</si>
  <si>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</si>
  <si>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</si>
  <si>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</si>
  <si>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</si>
  <si>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</si>
  <si>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</si>
  <si>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</si>
  <si>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</si>
  <si>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</si>
  <si>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</si>
  <si>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</si>
  <si>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</si>
  <si>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</si>
  <si>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</si>
  <si>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</si>
  <si>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</si>
  <si>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</si>
  <si>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</si>
  <si>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</si>
  <si>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</si>
  <si>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</si>
  <si>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</si>
  <si>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</si>
  <si>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</si>
  <si>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</si>
  <si>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</si>
  <si>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</si>
  <si>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</si>
  <si>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</si>
  <si>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</si>
  <si>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</si>
  <si>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</si>
  <si>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</si>
  <si>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</si>
  <si>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</si>
  <si>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</si>
  <si>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</si>
  <si>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</si>
  <si>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</si>
  <si>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</si>
  <si>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</si>
  <si>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</si>
  <si>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</si>
  <si>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</si>
  <si>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</si>
  <si>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</si>
  <si>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</si>
  <si>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</si>
  <si>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</si>
  <si>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</si>
  <si>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</si>
  <si>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</si>
  <si>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</si>
  <si>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</si>
  <si>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</si>
  <si>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</si>
  <si>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</si>
  <si>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</si>
  <si>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</si>
  <si>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</si>
  <si>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</si>
  <si>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</si>
  <si>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</si>
  <si>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</si>
  <si>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</si>
  <si>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</si>
  <si>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</si>
  <si>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</si>
  <si>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</si>
  <si>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</si>
  <si>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</si>
  <si>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</si>
  <si>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</si>
  <si>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</si>
  <si>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</si>
  <si>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</si>
  <si>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</si>
  <si>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</si>
  <si>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</si>
  <si>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</si>
  <si>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</si>
  <si>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</si>
  <si>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</si>
  <si>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</si>
  <si>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</si>
  <si>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</si>
  <si>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</si>
  <si>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</si>
  <si>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</si>
  <si>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</si>
  <si>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</si>
  <si>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</si>
  <si>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</si>
  <si>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</si>
  <si>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</si>
  <si>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</si>
  <si>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</si>
  <si>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</si>
  <si>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</si>
  <si>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</si>
  <si>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</si>
  <si>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</si>
  <si>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</si>
  <si>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</si>
  <si>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</si>
  <si>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</si>
  <si>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</si>
  <si>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</si>
  <si>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</si>
  <si>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</si>
  <si>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</si>
  <si>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</si>
  <si>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</si>
  <si>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</si>
  <si>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</si>
  <si>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</si>
  <si>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</si>
  <si>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</si>
  <si>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</si>
  <si>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</si>
  <si>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</si>
  <si>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</si>
  <si>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</si>
  <si>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</si>
  <si>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</si>
  <si>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</si>
  <si>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</si>
  <si>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</si>
  <si>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</si>
  <si>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</si>
  <si>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</si>
  <si>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</si>
  <si>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</si>
  <si>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</si>
  <si>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</si>
  <si>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</si>
  <si>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</si>
  <si>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</si>
  <si>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</si>
  <si>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</si>
  <si>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</si>
  <si>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</si>
  <si>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</si>
  <si>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</si>
  <si>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</si>
  <si>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</si>
  <si>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</si>
  <si>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</si>
  <si>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</si>
  <si>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</si>
  <si>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</si>
  <si>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</si>
  <si>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</si>
  <si>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</si>
  <si>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</si>
  <si>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</si>
  <si>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</si>
  <si>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</si>
  <si>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</si>
  <si>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</si>
  <si>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</si>
  <si>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</si>
  <si>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</si>
  <si>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</si>
  <si>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</si>
  <si>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</si>
  <si>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</si>
  <si>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</si>
  <si>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</si>
  <si>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</si>
  <si>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</si>
  <si>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</si>
  <si>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</si>
  <si>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</si>
  <si>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</si>
  <si>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</si>
  <si>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</si>
  <si>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</si>
  <si>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</si>
  <si>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</si>
  <si>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</si>
  <si>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</si>
  <si>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</si>
  <si>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</si>
  <si>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</si>
  <si>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</si>
  <si>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</si>
  <si>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</si>
  <si>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</si>
  <si>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</si>
  <si>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</si>
  <si>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</si>
  <si>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</si>
  <si>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</si>
  <si>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</si>
  <si>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</si>
  <si>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</si>
  <si>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</si>
  <si>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</si>
  <si>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</si>
  <si>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</si>
  <si>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</si>
  <si>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</si>
  <si>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</si>
  <si>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</si>
  <si>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</si>
  <si>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</si>
  <si>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</si>
  <si>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</si>
  <si>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</si>
  <si>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</si>
  <si>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</si>
  <si>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</si>
  <si>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</si>
  <si>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</si>
  <si>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</si>
  <si>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</si>
  <si>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</si>
  <si>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</si>
  <si>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</si>
  <si>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</si>
  <si>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</si>
  <si>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</si>
  <si>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</si>
  <si>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</si>
  <si>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</si>
  <si>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</si>
  <si>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</si>
  <si>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</si>
  <si>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</si>
  <si>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</si>
  <si>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</si>
  <si>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</si>
  <si>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</si>
  <si>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</si>
  <si>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</si>
  <si>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</si>
  <si>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</si>
  <si>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</si>
  <si>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</si>
  <si>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</si>
  <si>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</si>
  <si>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</si>
  <si>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</si>
  <si>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</si>
  <si>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</si>
  <si>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</si>
  <si>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</si>
  <si>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</si>
  <si>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</si>
  <si>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</si>
  <si>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</si>
  <si>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</si>
  <si>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</si>
  <si>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</si>
  <si>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</si>
  <si>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</si>
  <si>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</si>
  <si>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</si>
  <si>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</si>
  <si>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</si>
  <si>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</si>
  <si>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</si>
  <si>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</si>
  <si>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</si>
  <si>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</si>
  <si>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</si>
  <si>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</si>
  <si>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</si>
  <si>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</si>
  <si>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</si>
  <si>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</si>
  <si>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</si>
  <si>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</si>
  <si>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</si>
  <si>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</si>
  <si>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</si>
  <si>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</si>
  <si>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</si>
  <si>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</si>
  <si>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</si>
  <si>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</si>
  <si>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</si>
  <si>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</si>
  <si>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</si>
  <si>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</si>
  <si>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</si>
  <si>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</si>
  <si>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</si>
  <si>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</si>
  <si>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</si>
  <si>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</si>
  <si>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</si>
  <si>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</si>
  <si>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</si>
  <si>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</si>
  <si>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</si>
  <si>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</si>
  <si>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</si>
  <si>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</si>
  <si>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</si>
  <si>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</si>
  <si>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</si>
  <si>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</si>
  <si>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</si>
  <si>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</si>
  <si>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</si>
  <si>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</si>
  <si>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</si>
  <si>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</si>
  <si>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</si>
  <si>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</si>
  <si>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</si>
  <si>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</si>
  <si>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</si>
  <si>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</si>
  <si>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</si>
  <si>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</si>
  <si>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</si>
  <si>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</si>
  <si>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</si>
  <si>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</si>
  <si>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</si>
  <si>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</si>
  <si>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</si>
  <si>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</si>
  <si>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</si>
  <si>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</si>
  <si>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</si>
  <si>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</si>
  <si>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</si>
  <si>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</si>
  <si>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</si>
  <si>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</si>
  <si>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</si>
  <si>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</si>
  <si>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</si>
  <si>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</si>
  <si>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</si>
  <si>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</si>
  <si>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</si>
  <si>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</si>
  <si>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</si>
  <si>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</si>
  <si>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</si>
  <si>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</si>
  <si>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</si>
  <si>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</si>
  <si>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</si>
  <si>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</si>
  <si>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</si>
  <si>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</si>
  <si>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</si>
  <si>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</si>
  <si>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</si>
  <si>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</si>
  <si>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</si>
  <si>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</si>
  <si>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</si>
  <si>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</si>
  <si>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</si>
  <si>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</si>
  <si>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</si>
  <si>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</si>
  <si>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</si>
  <si>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</si>
  <si>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</si>
  <si>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</si>
  <si>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</si>
  <si>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</si>
  <si>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</si>
  <si>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</si>
  <si>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</si>
  <si>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</si>
  <si>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</si>
  <si>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</si>
  <si>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</si>
  <si>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</si>
  <si>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</si>
  <si>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</si>
  <si>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</si>
  <si>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</si>
  <si>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</si>
  <si>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</si>
  <si>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</si>
  <si>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</si>
  <si>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</si>
  <si>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</si>
  <si>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</si>
  <si>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</si>
  <si>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</si>
  <si>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</si>
  <si>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</si>
  <si>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</si>
  <si>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</si>
  <si>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</si>
  <si>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</si>
  <si>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</si>
  <si>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</si>
  <si>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</si>
  <si>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</si>
  <si>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</si>
  <si>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</si>
  <si>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</si>
  <si>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</si>
  <si>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</si>
  <si>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</si>
  <si>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</si>
  <si>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</si>
  <si>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</si>
  <si>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</si>
  <si>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</si>
  <si>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</si>
  <si>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</si>
  <si>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</si>
  <si>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</si>
  <si>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</si>
  <si>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</si>
  <si>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</si>
  <si>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</si>
  <si>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</si>
  <si>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</si>
  <si>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</si>
  <si>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</si>
  <si>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</si>
  <si>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</si>
  <si>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</si>
  <si>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</si>
  <si>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</si>
  <si>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</si>
  <si>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</si>
  <si>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</si>
  <si>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</si>
  <si>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</si>
  <si>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</si>
  <si>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</si>
  <si>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</si>
  <si>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</si>
  <si>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</si>
  <si>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</si>
  <si>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</si>
  <si>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</si>
  <si>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</si>
  <si>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</si>
  <si>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</si>
  <si>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</si>
  <si>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</si>
  <si>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</si>
  <si>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</si>
  <si>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</si>
  <si>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</si>
  <si>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</si>
  <si>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</si>
  <si>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</si>
  <si>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</si>
  <si>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</si>
  <si>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</si>
  <si>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</si>
  <si>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</si>
  <si>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</si>
  <si>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</si>
  <si>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</si>
  <si>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</si>
  <si>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</si>
  <si>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</si>
  <si>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</si>
  <si>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</si>
  <si>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</si>
  <si>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</si>
  <si>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</si>
  <si>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</si>
  <si>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</si>
  <si>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</si>
  <si>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</si>
  <si>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</si>
  <si>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</si>
  <si>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</si>
  <si>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</si>
  <si>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</si>
  <si>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</si>
  <si>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</si>
  <si>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</si>
  <si>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</si>
  <si>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</si>
  <si>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</si>
  <si>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</si>
  <si>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</si>
  <si>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</si>
  <si>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</si>
  <si>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</si>
  <si>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</si>
  <si>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</si>
  <si>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</si>
  <si>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</si>
  <si>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</si>
  <si>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</si>
  <si>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</si>
  <si>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</si>
  <si>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</si>
  <si>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</si>
  <si>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</si>
  <si>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</si>
  <si>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</si>
  <si>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</si>
  <si>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</si>
  <si>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</si>
  <si>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</si>
  <si>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</si>
  <si>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</si>
  <si>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</si>
  <si>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</si>
  <si>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</si>
  <si>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</si>
  <si>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</si>
  <si>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</si>
  <si>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</si>
  <si>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</si>
  <si>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</si>
  <si>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</si>
  <si>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</si>
  <si>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</si>
  <si>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</si>
  <si>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</si>
  <si>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</si>
  <si>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</si>
  <si>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</si>
  <si>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</si>
  <si>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</si>
  <si>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</si>
  <si>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</si>
  <si>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</si>
  <si>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</si>
  <si>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</si>
  <si>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</si>
  <si>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</si>
  <si>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</si>
  <si>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</si>
  <si>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</si>
  <si>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</si>
  <si>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</si>
  <si>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</si>
  <si>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</si>
  <si>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</si>
  <si>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</si>
  <si>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</si>
  <si>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</si>
  <si>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</si>
  <si>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</si>
  <si>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</si>
  <si>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</si>
  <si>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</si>
  <si>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</si>
  <si>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</si>
  <si>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</si>
  <si>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</si>
  <si>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</si>
  <si>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</si>
  <si>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</si>
  <si>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</si>
  <si>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</si>
  <si>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</si>
  <si>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</si>
  <si>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</si>
  <si>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</si>
  <si>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</si>
  <si>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</si>
  <si>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</si>
  <si>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</si>
  <si>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</si>
  <si>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</si>
  <si>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</si>
  <si>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</si>
  <si>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</si>
  <si>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</si>
  <si>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</si>
  <si>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</si>
  <si>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</si>
  <si>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</si>
  <si>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</si>
  <si>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</si>
  <si>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</si>
  <si>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</si>
  <si>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</si>
  <si>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</si>
  <si>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</si>
  <si>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</si>
  <si>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</si>
  <si>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</si>
  <si>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</si>
  <si>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</si>
  <si>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</si>
  <si>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</si>
  <si>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</si>
  <si>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</si>
  <si>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</si>
  <si>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</si>
  <si>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</si>
  <si>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</si>
  <si>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</si>
  <si>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</si>
  <si>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</si>
  <si>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</si>
  <si>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</si>
  <si>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</si>
  <si>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</si>
  <si>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</si>
  <si>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</si>
  <si>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</si>
  <si>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</si>
  <si>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</si>
  <si>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</si>
  <si>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</si>
  <si>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</si>
  <si>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</si>
  <si>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</si>
  <si>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</si>
  <si>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</si>
  <si>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</si>
  <si>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</si>
  <si>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</si>
  <si>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</si>
  <si>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</si>
  <si>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</si>
  <si>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</si>
  <si>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</si>
  <si>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</si>
  <si>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</si>
  <si>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</si>
  <si>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</si>
  <si>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</si>
  <si>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</si>
  <si>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</si>
  <si>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</si>
  <si>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</si>
  <si>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</si>
  <si>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</si>
  <si>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</si>
  <si>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</si>
  <si>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</si>
  <si>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</si>
  <si>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</si>
  <si>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</si>
  <si>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</si>
  <si>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</si>
  <si>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</si>
  <si>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</si>
  <si>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</si>
  <si>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</si>
  <si>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</si>
  <si>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</si>
  <si>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</si>
  <si>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</si>
  <si>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</si>
  <si>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</si>
  <si>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</si>
  <si>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</si>
  <si>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</si>
  <si>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</si>
  <si>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</si>
  <si>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</si>
  <si>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</si>
  <si>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</si>
  <si>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</si>
  <si>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</si>
  <si>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</si>
  <si>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</si>
  <si>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</si>
  <si>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</si>
  <si>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</si>
  <si>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</si>
  <si>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</si>
  <si>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</si>
  <si>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</si>
  <si>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</si>
  <si>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</si>
  <si>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</si>
  <si>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</si>
  <si>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</si>
  <si>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</si>
  <si>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</si>
  <si>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</si>
  <si>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</si>
  <si>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</si>
  <si>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</si>
  <si>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</si>
  <si>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</si>
  <si>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</si>
  <si>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</si>
  <si>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</si>
  <si>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</si>
  <si>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</si>
  <si>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</si>
  <si>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</si>
  <si>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</si>
  <si>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</si>
  <si>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</si>
  <si>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</si>
  <si>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</si>
  <si>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</si>
  <si>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</si>
  <si>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</si>
  <si>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</si>
  <si>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</si>
  <si>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</si>
  <si>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</si>
  <si>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</si>
  <si>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</si>
  <si>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</si>
  <si>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</si>
  <si>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</si>
  <si>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</si>
  <si>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</si>
  <si>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</si>
  <si>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</si>
  <si>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</si>
  <si>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</si>
  <si>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</si>
  <si>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</si>
  <si>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</si>
  <si>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</si>
  <si>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</si>
  <si>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</si>
  <si>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</si>
  <si>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</si>
  <si>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</si>
  <si>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</si>
  <si>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</si>
  <si>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</si>
  <si>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</si>
  <si>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</si>
  <si>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</si>
  <si>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</si>
  <si>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</si>
  <si>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</si>
  <si>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</si>
  <si>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</si>
  <si>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</si>
  <si>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</si>
  <si>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</si>
  <si>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</si>
  <si>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</si>
  <si>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</si>
  <si>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</si>
  <si>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</si>
  <si>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</si>
  <si>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</si>
  <si>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</si>
  <si>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</si>
  <si>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</si>
  <si>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</si>
  <si>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</si>
  <si>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</si>
  <si>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</si>
  <si>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</si>
  <si>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</si>
  <si>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</si>
  <si>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</si>
  <si>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</si>
  <si>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</si>
  <si>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</si>
  <si>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</si>
  <si>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</si>
  <si>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</si>
  <si>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</si>
  <si>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</si>
  <si>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</si>
  <si>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</si>
  <si>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</si>
  <si>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</si>
  <si>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</si>
  <si>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</si>
  <si>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</si>
  <si>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</si>
  <si>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</si>
  <si>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</si>
  <si>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</si>
  <si>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</si>
  <si>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</si>
  <si>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</si>
  <si>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</si>
  <si>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</si>
  <si>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</si>
  <si>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</si>
  <si>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</si>
  <si>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</si>
  <si>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</si>
  <si>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</si>
  <si>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</si>
  <si>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</si>
  <si>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</si>
  <si>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</si>
  <si>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</si>
  <si>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</si>
  <si>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</si>
  <si>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</si>
  <si>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</si>
  <si>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</si>
  <si>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</si>
  <si>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</si>
  <si>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</si>
  <si>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</si>
  <si>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</si>
  <si>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</si>
  <si>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</si>
  <si>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</si>
  <si>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</si>
  <si>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</si>
  <si>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</si>
  <si>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</si>
  <si>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</si>
  <si>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</si>
  <si>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</si>
  <si>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</si>
  <si>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</si>
  <si>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</si>
  <si>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</si>
  <si>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</si>
  <si>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</si>
  <si>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</si>
  <si>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</si>
  <si>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</si>
  <si>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</si>
  <si>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</si>
  <si>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</si>
  <si>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</si>
  <si>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</si>
  <si>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</si>
  <si>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</si>
  <si>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</si>
  <si>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</si>
  <si>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</si>
  <si>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</si>
  <si>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</si>
  <si>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</si>
  <si>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</si>
  <si>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</si>
  <si>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</si>
  <si>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</si>
  <si>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</si>
  <si>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</si>
  <si>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</si>
  <si>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</si>
  <si>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</si>
  <si>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</si>
  <si>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</si>
  <si>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</si>
  <si>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</si>
  <si>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</si>
  <si>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</si>
  <si>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</si>
  <si>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</si>
  <si>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</si>
  <si>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</si>
  <si>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</si>
  <si>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</si>
  <si>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</si>
  <si>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</si>
  <si>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</si>
  <si>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</si>
  <si>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</si>
  <si>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</si>
  <si>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</si>
  <si>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</si>
  <si>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</si>
  <si>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</si>
  <si>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</si>
  <si>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</si>
  <si>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</si>
  <si>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</si>
  <si>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</si>
  <si>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</si>
  <si>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</si>
  <si>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</si>
  <si>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</si>
  <si>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</si>
  <si>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</si>
  <si>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</si>
  <si>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</si>
  <si>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</si>
  <si>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</si>
  <si>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</si>
  <si>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</si>
  <si>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</si>
  <si>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</si>
  <si>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</si>
  <si>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</si>
  <si>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</si>
  <si>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</si>
  <si>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</si>
  <si>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</si>
  <si>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</si>
  <si>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</si>
  <si>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</si>
  <si>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</si>
  <si>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</si>
  <si>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</si>
  <si>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</si>
  <si>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</si>
  <si>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</si>
  <si>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</si>
  <si>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</si>
  <si>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</si>
  <si>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</si>
  <si>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</si>
  <si>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</si>
  <si>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</si>
  <si>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</si>
  <si>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</si>
  <si>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</si>
  <si>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</si>
  <si>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</si>
  <si>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</si>
  <si>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</si>
  <si>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</si>
  <si>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</si>
  <si>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</si>
  <si>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</si>
  <si>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</si>
  <si>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</si>
  <si>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</si>
  <si>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</si>
  <si>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</si>
  <si>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</si>
  <si>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</si>
  <si>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</si>
  <si>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</si>
  <si>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</si>
  <si>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</si>
  <si>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</si>
  <si>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</si>
  <si>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</si>
  <si>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</si>
  <si>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</si>
  <si>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</si>
  <si>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</si>
  <si>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</si>
  <si>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</si>
  <si>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</si>
  <si>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</si>
  <si>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</si>
  <si>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</si>
  <si>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</si>
  <si>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</si>
  <si>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</si>
  <si>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</si>
  <si>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</si>
  <si>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</si>
  <si>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</si>
  <si>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</si>
  <si>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</si>
  <si>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</si>
  <si>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</si>
  <si>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</si>
  <si>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</si>
  <si>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</si>
  <si>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</si>
  <si>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</si>
  <si>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</si>
  <si>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</si>
  <si>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</si>
  <si>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</si>
  <si>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</si>
  <si>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</si>
  <si>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</si>
  <si>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</si>
  <si>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</si>
  <si>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</si>
  <si>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</si>
  <si>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</si>
  <si>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</si>
  <si>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</si>
  <si>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</si>
  <si>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</si>
  <si>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</si>
  <si>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</si>
  <si>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</si>
  <si>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</si>
  <si>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</si>
  <si>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</si>
  <si>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</si>
  <si>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</si>
  <si>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</si>
  <si>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</si>
  <si>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</si>
  <si>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</si>
  <si>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</si>
  <si>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</si>
  <si>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</si>
  <si>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</si>
  <si>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</si>
  <si>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</si>
  <si>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</si>
  <si>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</si>
  <si>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</si>
  <si>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</si>
  <si>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</si>
  <si>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</si>
  <si>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</si>
  <si>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</si>
  <si>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</si>
  <si>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</si>
  <si>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</si>
  <si>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</si>
  <si>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</si>
  <si>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</si>
  <si>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</si>
  <si>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</si>
  <si>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</si>
  <si>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</si>
  <si>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</si>
  <si>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</si>
  <si>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</si>
  <si>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</si>
  <si>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</si>
  <si>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Adjusted Sales</t>
  </si>
  <si>
    <t>TOTAL REVENUE</t>
  </si>
  <si>
    <t>TOTAL DISCOUNT</t>
  </si>
  <si>
    <t>REVENUE</t>
  </si>
  <si>
    <t>ORDER VALUE</t>
  </si>
  <si>
    <t>TOTAL ADJUSTED SALE</t>
  </si>
  <si>
    <t>AVERAGE ODER VALUE</t>
  </si>
  <si>
    <t>TOTAL ROW</t>
  </si>
  <si>
    <t>TOTAL COLUMN</t>
  </si>
  <si>
    <t>TOTAL BLANK</t>
  </si>
  <si>
    <t>TOTAL PROFIT</t>
  </si>
  <si>
    <t>TOTAL QUANTITY</t>
  </si>
  <si>
    <t>TOTAL SALE</t>
  </si>
  <si>
    <t>HOW MANY SOUTH</t>
  </si>
  <si>
    <t>WEST</t>
  </si>
  <si>
    <t>CENTRAL</t>
  </si>
  <si>
    <t>EAST</t>
  </si>
  <si>
    <t>UNIQUE REGION</t>
  </si>
  <si>
    <t>Average Discount for Consumer</t>
  </si>
  <si>
    <t>Row Labels</t>
  </si>
  <si>
    <t>Grand Total</t>
  </si>
  <si>
    <t>Sum of Sales</t>
  </si>
  <si>
    <t>Qtr1</t>
  </si>
  <si>
    <t>Jan</t>
  </si>
  <si>
    <t>Feb</t>
  </si>
  <si>
    <t>Mar</t>
  </si>
  <si>
    <t>Qtr2</t>
  </si>
  <si>
    <t>Apr</t>
  </si>
  <si>
    <t>May</t>
  </si>
  <si>
    <t>Jun</t>
  </si>
  <si>
    <t>Qtr3</t>
  </si>
  <si>
    <t>Jul</t>
  </si>
  <si>
    <t>Aug</t>
  </si>
  <si>
    <t>Sep</t>
  </si>
  <si>
    <t>Qtr4</t>
  </si>
  <si>
    <t>Oct</t>
  </si>
  <si>
    <t>Nov</t>
  </si>
  <si>
    <t>Dec</t>
  </si>
  <si>
    <t>Years (Order Date)</t>
  </si>
  <si>
    <t>FIND THE MONTH</t>
  </si>
  <si>
    <t>FIND THE YEAR</t>
  </si>
  <si>
    <t>FIND WEEK DAYS</t>
  </si>
  <si>
    <t>FIND THE MONTH END</t>
  </si>
  <si>
    <t>Average of Sales2</t>
  </si>
  <si>
    <t>Sum of TOTAL DISCOUNT</t>
  </si>
  <si>
    <t>(All)</t>
  </si>
  <si>
    <t>Sum of Quantity</t>
  </si>
  <si>
    <t>NUMBER OF ORDER</t>
  </si>
  <si>
    <t>AVERAGE PER ORDER</t>
  </si>
  <si>
    <t>Sum of REVENUE</t>
  </si>
  <si>
    <t>Sum of Discount</t>
  </si>
  <si>
    <t>Sum of Profit</t>
  </si>
  <si>
    <t>2015</t>
  </si>
  <si>
    <t xml:space="preserve"> </t>
  </si>
  <si>
    <t>Column Labels</t>
  </si>
  <si>
    <t>Values</t>
  </si>
  <si>
    <t>Technology Total</t>
  </si>
  <si>
    <t>Furniture Total</t>
  </si>
  <si>
    <t>Office Supplies Total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</si>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</sst>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 #,##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8"/>
      <name val="Calibri"/>
      <family val="2"/>
      <scheme val="minor"/>
    </font>
    <font>
      <sz val="11"/>
      <name val="Calibri"/>
      <family val="2"/>
      <scheme val="minor"/>
    </font>
    <font>
      <b/>
      <sz val="12"/>
      <color rgb="FF000000"/>
      <name val="Calibri"/>
      <family val="2"/>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rgb="FF00B050"/>
        <bgColor indexed="64"/>
      </patternFill>
    </fill>
    <fill>
      <patternFill patternType="solid">
        <fgColor rgb="FFFF99FF"/>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CCCCFF"/>
        <bgColor indexed="64"/>
      </patternFill>
    </fill>
    <fill>
      <patternFill patternType="solid">
        <fgColor rgb="FFFFCCCC"/>
        <bgColor indexed="64"/>
      </patternFill>
    </fill>
    <fill>
      <patternFill patternType="solid">
        <fgColor rgb="FFCCECFF"/>
        <bgColor indexed="64"/>
      </patternFill>
    </fill>
    <fill>
      <patternFill patternType="solid">
        <fgColor theme="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2">
    <xf numFmtId="0" fontId="0" fillId="0" borderId="0" xfId="0"/>
    <xf numFmtId="14" fontId="0" fillId="0" borderId="0" xfId="0" applyNumberFormat="1"/>
    <xf numFmtId="1" fontId="0" fillId="0" borderId="0" xfId="0" applyNumberFormat="1"/>
    <xf numFmtId="9" fontId="0" fillId="0" borderId="0" xfId="0" applyNumberFormat="1"/>
    <xf numFmtId="0" fontId="18" fillId="0" borderId="0" xfId="0" applyFont="1"/>
    <xf numFmtId="9" fontId="0" fillId="0" borderId="0" xfId="42"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4" fontId="0" fillId="33" borderId="11" xfId="0" applyNumberFormat="1" applyFill="1" applyBorder="1"/>
    <xf numFmtId="0" fontId="0" fillId="34" borderId="10" xfId="0" applyFill="1" applyBorder="1"/>
    <xf numFmtId="0" fontId="0" fillId="35" borderId="10" xfId="0" applyFill="1" applyBorder="1"/>
    <xf numFmtId="0" fontId="0" fillId="36" borderId="10" xfId="0" applyFill="1" applyBorder="1"/>
    <xf numFmtId="0" fontId="0" fillId="37" borderId="10" xfId="0" applyFill="1" applyBorder="1"/>
    <xf numFmtId="1" fontId="0" fillId="37" borderId="10" xfId="0" applyNumberFormat="1" applyFill="1" applyBorder="1"/>
    <xf numFmtId="0" fontId="0" fillId="38" borderId="10" xfId="0" applyFill="1" applyBorder="1"/>
    <xf numFmtId="0" fontId="0" fillId="39" borderId="10" xfId="0" applyFill="1" applyBorder="1"/>
    <xf numFmtId="9" fontId="0" fillId="39" borderId="10" xfId="0" applyNumberFormat="1" applyFill="1" applyBorder="1"/>
    <xf numFmtId="0" fontId="0" fillId="40" borderId="10" xfId="0" applyFill="1" applyBorder="1"/>
    <xf numFmtId="1" fontId="0" fillId="40" borderId="10" xfId="0" applyNumberFormat="1" applyFill="1" applyBorder="1"/>
    <xf numFmtId="0" fontId="0" fillId="41" borderId="10" xfId="0" applyFill="1" applyBorder="1"/>
    <xf numFmtId="1" fontId="0" fillId="41" borderId="10" xfId="0" applyNumberFormat="1" applyFill="1" applyBorder="1"/>
    <xf numFmtId="0" fontId="0" fillId="42" borderId="10" xfId="0" applyFill="1" applyBorder="1"/>
    <xf numFmtId="1" fontId="0" fillId="42" borderId="10" xfId="0" applyNumberFormat="1" applyFill="1" applyBorder="1"/>
    <xf numFmtId="164" fontId="0" fillId="42" borderId="10" xfId="0" applyNumberFormat="1" applyFill="1" applyBorder="1"/>
    <xf numFmtId="0" fontId="0" fillId="43" borderId="10" xfId="0" applyFill="1" applyBorder="1"/>
    <xf numFmtId="14" fontId="0" fillId="43" borderId="10" xfId="0" applyNumberFormat="1" applyFill="1" applyBorder="1"/>
    <xf numFmtId="0" fontId="0" fillId="44" borderId="10" xfId="0" applyFill="1" applyBorder="1"/>
    <xf numFmtId="0" fontId="0" fillId="45" borderId="10" xfId="0" applyFill="1" applyBorder="1"/>
    <xf numFmtId="0" fontId="0" fillId="46" borderId="10" xfId="0" applyFill="1" applyBorder="1"/>
    <xf numFmtId="0" fontId="0" fillId="47" borderId="0" xfId="0" applyFill="1"/>
    <xf numFmtId="0" fontId="20" fillId="0" borderId="0" xfId="0" applyFont="1" applyAlignment="1">
      <alignment horizontal="left" indent="1"/>
    </xf>
    <xf numFmtId="0" fontId="20" fillId="0" borderId="0" xfId="0" pivotButton="1" applyFont="1"/>
    <xf numFmtId="0" fontId="0" fillId="47" borderId="0" xfId="0" applyFill="1" applyAlignment="1">
      <alignment horizontal="left"/>
    </xf>
    <xf numFmtId="0" fontId="20" fillId="47" borderId="0" xfId="0" applyFont="1" applyFill="1" applyAlignment="1">
      <alignment horizontal="left"/>
    </xf>
    <xf numFmtId="1" fontId="20" fillId="47" borderId="0" xfId="0" applyNumberFormat="1" applyFont="1" applyFill="1"/>
    <xf numFmtId="10" fontId="20" fillId="47" borderId="0" xfId="0" applyNumberFormat="1" applyFont="1" applyFill="1"/>
    <xf numFmtId="9" fontId="20" fillId="47" borderId="0" xfId="0" applyNumberFormat="1" applyFont="1" applyFill="1"/>
    <xf numFmtId="165" fontId="0" fillId="47" borderId="0" xfId="0" applyNumberFormat="1" applyFill="1"/>
    <xf numFmtId="0" fontId="21" fillId="0" borderId="0" xfId="0" applyFont="1"/>
    <xf numFmtId="165" fontId="0" fillId="0" borderId="12" xfId="0" applyNumberFormat="1" applyBorder="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48">
    <dxf>
      <fill>
        <patternFill patternType="solid">
          <bgColor theme="5"/>
        </patternFill>
      </fill>
    </dxf>
    <dxf>
      <fill>
        <patternFill patternType="solid">
          <bgColor theme="5"/>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general"/>
    </dxf>
    <dxf>
      <border>
        <bottom style="thin">
          <color indexed="64"/>
        </bottom>
      </border>
    </dxf>
    <dxf>
      <numFmt numFmtId="14" formatCode="0.00%"/>
    </dxf>
    <dxf>
      <font>
        <color auto="1"/>
      </font>
    </dxf>
    <dxf>
      <fill>
        <patternFill patternType="solid">
          <bgColor theme="5"/>
        </patternFill>
      </fill>
    </dxf>
    <dxf>
      <fill>
        <patternFill patternType="solid">
          <bgColor theme="5"/>
        </patternFill>
      </fill>
    </dxf>
    <dxf>
      <fill>
        <patternFill patternType="solid">
          <bgColor theme="5"/>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general"/>
    </dxf>
    <dxf>
      <border>
        <bottom style="thin">
          <color indexed="64"/>
        </bottom>
      </border>
    </dxf>
    <dxf>
      <numFmt numFmtId="14" formatCode="0.00%"/>
    </dxf>
    <dxf>
      <font>
        <color auto="1"/>
      </font>
    </dxf>
    <dxf>
      <fill>
        <patternFill patternType="solid">
          <bgColor theme="5"/>
        </patternFill>
      </fill>
    </dxf>
    <dxf>
      <numFmt numFmtId="14" formatCode="0.00%"/>
    </dxf>
    <dxf>
      <font>
        <color auto="1"/>
      </font>
    </dxf>
    <dxf>
      <fill>
        <patternFill patternType="solid">
          <bgColor theme="5"/>
        </patternFill>
      </fill>
    </dxf>
    <dxf>
      <numFmt numFmtId="14" formatCode="0.00%"/>
    </dxf>
    <dxf>
      <font>
        <color auto="1"/>
      </font>
    </dxf>
    <dxf>
      <fill>
        <patternFill patternType="solid">
          <bgColor theme="5"/>
        </patternFill>
      </fill>
    </dxf>
    <dxf>
      <numFmt numFmtId="14" formatCode="0.00%"/>
    </dxf>
    <dxf>
      <font>
        <color auto="1"/>
      </font>
    </dxf>
    <dxf>
      <fill>
        <patternFill patternType="solid">
          <bgColor theme="5"/>
        </patternFill>
      </fill>
    </dxf>
    <dxf>
      <fill>
        <patternFill patternType="solid">
          <bgColor theme="5"/>
        </patternFill>
      </fill>
    </dxf>
    <dxf>
      <fill>
        <patternFill patternType="solid">
          <bgColor theme="5"/>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general"/>
    </dxf>
    <dxf>
      <border>
        <bottom style="thin">
          <color indexed="64"/>
        </bottom>
      </border>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9" formatCode="dd/mm/yyyy"/>
    </dxf>
    <dxf>
      <numFmt numFmtId="19" formatCode="dd/mm/yyyy"/>
    </dxf>
    <dxf>
      <numFmt numFmtId="1" formatCode="0"/>
    </dxf>
    <dxf>
      <border>
        <bottom style="thin">
          <color indexed="64"/>
        </bottom>
      </border>
    </dxf>
    <dxf>
      <alignment horizontal="general"/>
    </dxf>
    <dxf>
      <fill>
        <patternFill patternType="solid">
          <bgColor theme="5"/>
        </patternFill>
      </fill>
    </dxf>
    <dxf>
      <fill>
        <patternFill patternType="solid">
          <bgColor theme="5"/>
        </patternFill>
      </fill>
    </dxf>
    <dxf>
      <fill>
        <patternFill patternType="solid">
          <bgColor theme="5"/>
        </patternFill>
      </fill>
    </dxf>
    <dxf>
      <fill>
        <patternFill>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solid">
          <bgColor theme="5"/>
        </patternFill>
      </fill>
    </dxf>
    <dxf>
      <fill>
        <patternFill patternType="solid">
          <bgColor theme="5"/>
        </patternFill>
      </fill>
    </dxf>
    <dxf>
      <fill>
        <patternFill patternType="solid">
          <bgColor theme="5"/>
        </patternFill>
      </fill>
    </dxf>
    <dxf>
      <font>
        <color auto="1"/>
      </font>
    </dxf>
    <dxf>
      <numFmt numFmtId="14" formatCode="0.00%"/>
    </dxf>
  </dxfs>
  <tableStyles count="0" defaultTableStyle="TableStyleMedium2" defaultPivotStyle="PivotStyleLight16"/>
  <colors>
    <mruColors>
      <color rgb="FFCCECFF"/>
      <color rgb="FFFFCCCC"/>
      <color rgb="FFCC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.xlsx]Sheet1!PivotTable1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4759405074365"/>
          <c:y val="0.35022710702828813"/>
          <c:w val="0.72390048118985129"/>
          <c:h val="0.36886519393409156"/>
        </c:manualLayout>
      </c:layout>
      <c:barChart>
        <c:barDir val="col"/>
        <c:grouping val="stacked"/>
        <c:varyColors val="0"/>
        <c:ser>
          <c:idx val="0"/>
          <c:order val="0"/>
          <c:tx>
            <c:strRef>
              <c:f>Sheet1!$B$8</c:f>
              <c:strCache>
                <c:ptCount val="1"/>
                <c:pt idx="0">
                  <c:v>Total</c:v>
                </c:pt>
              </c:strCache>
            </c:strRef>
          </c:tx>
          <c:spPr>
            <a:solidFill>
              <a:schemeClr val="accent2"/>
            </a:solidFill>
            <a:ln>
              <a:noFill/>
            </a:ln>
            <a:effectLst/>
          </c:spPr>
          <c:invertIfNegative val="0"/>
          <c:cat>
            <c:multiLvlStrRef>
              <c:f>Sheet1!$A$9:$A$25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Sheet1!$B$9:$B$25</c:f>
              <c:numCache>
                <c:formatCode>"₹"\ #,##0</c:formatCode>
                <c:ptCount val="12"/>
                <c:pt idx="0">
                  <c:v>26790.347999999991</c:v>
                </c:pt>
                <c:pt idx="1">
                  <c:v>14575.066999999999</c:v>
                </c:pt>
                <c:pt idx="2">
                  <c:v>58239.913199999981</c:v>
                </c:pt>
                <c:pt idx="3">
                  <c:v>49233.1636</c:v>
                </c:pt>
                <c:pt idx="4">
                  <c:v>47289.032299999999</c:v>
                </c:pt>
                <c:pt idx="5">
                  <c:v>40858.536999999982</c:v>
                </c:pt>
                <c:pt idx="6">
                  <c:v>46919.206000000027</c:v>
                </c:pt>
                <c:pt idx="7">
                  <c:v>57529.447699999982</c:v>
                </c:pt>
                <c:pt idx="8">
                  <c:v>74020.221300000034</c:v>
                </c:pt>
                <c:pt idx="9">
                  <c:v>78291.760000000038</c:v>
                </c:pt>
                <c:pt idx="10">
                  <c:v>119431.39570000008</c:v>
                </c:pt>
                <c:pt idx="11">
                  <c:v>92968.274999999965</c:v>
                </c:pt>
              </c:numCache>
            </c:numRef>
          </c:val>
          <c:extLst>
            <c:ext xmlns:c16="http://schemas.microsoft.com/office/drawing/2014/chart" uri="{C3380CC4-5D6E-409C-BE32-E72D297353CC}">
              <c16:uniqueId val="{00000000-F620-44B4-BEF5-E9C293CC6106}"/>
            </c:ext>
          </c:extLst>
        </c:ser>
        <c:dLbls>
          <c:showLegendKey val="0"/>
          <c:showVal val="0"/>
          <c:showCatName val="0"/>
          <c:showSerName val="0"/>
          <c:showPercent val="0"/>
          <c:showBubbleSize val="0"/>
        </c:dLbls>
        <c:gapWidth val="150"/>
        <c:overlap val="100"/>
        <c:axId val="1946933888"/>
        <c:axId val="1946945888"/>
      </c:barChart>
      <c:catAx>
        <c:axId val="19469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45888"/>
        <c:crosses val="autoZero"/>
        <c:auto val="1"/>
        <c:lblAlgn val="ctr"/>
        <c:lblOffset val="100"/>
        <c:noMultiLvlLbl val="0"/>
      </c:catAx>
      <c:valAx>
        <c:axId val="1946945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3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layout>
        <c:manualLayout>
          <c:xMode val="edge"/>
          <c:yMode val="edge"/>
          <c:x val="0.15839264531435349"/>
          <c:y val="3.6139432501396296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2"/>
          </a:solidFill>
          <a:ln>
            <a:noFill/>
          </a:ln>
          <a:effectLst>
            <a:outerShdw blurRad="254000" sx="102000" sy="102000" algn="ctr" rotWithShape="0">
              <a:prstClr val="black">
                <a:alpha val="20000"/>
              </a:prstClr>
            </a:outerShdw>
          </a:effectLst>
        </c:spPr>
      </c:pivotFmt>
      <c:pivotFmt>
        <c:idx val="27"/>
        <c:spPr>
          <a:solidFill>
            <a:schemeClr val="accent2"/>
          </a:solidFill>
          <a:ln>
            <a:noFill/>
          </a:ln>
          <a:effectLst>
            <a:outerShdw blurRad="254000" sx="102000" sy="102000" algn="ctr" rotWithShape="0">
              <a:prstClr val="black">
                <a:alpha val="20000"/>
              </a:prstClr>
            </a:outerShdw>
          </a:effectLst>
        </c:spPr>
      </c:pivotFmt>
      <c:pivotFmt>
        <c:idx val="28"/>
        <c:spPr>
          <a:solidFill>
            <a:schemeClr val="accent2"/>
          </a:solidFill>
          <a:ln>
            <a:noFill/>
          </a:ln>
          <a:effectLst>
            <a:outerShdw blurRad="254000" sx="102000" sy="102000" algn="ctr" rotWithShape="0">
              <a:prstClr val="black">
                <a:alpha val="20000"/>
              </a:prstClr>
            </a:outerShdw>
          </a:effectLst>
        </c:spPr>
      </c:pivotFmt>
      <c:pivotFmt>
        <c:idx val="29"/>
        <c:spPr>
          <a:solidFill>
            <a:schemeClr val="accent2"/>
          </a:solidFill>
          <a:ln>
            <a:noFill/>
          </a:ln>
          <a:effectLst>
            <a:outerShdw blurRad="254000" sx="102000" sy="102000" algn="ctr" rotWithShape="0">
              <a:prstClr val="black">
                <a:alpha val="20000"/>
              </a:prstClr>
            </a:outerShdw>
          </a:effectLst>
        </c:spPr>
      </c:pivotFmt>
      <c:pivotFmt>
        <c:idx val="30"/>
        <c:spPr>
          <a:solidFill>
            <a:schemeClr val="accent2"/>
          </a:solidFill>
          <a:ln>
            <a:noFill/>
          </a:ln>
          <a:effectLst>
            <a:outerShdw blurRad="254000" sx="102000" sy="102000" algn="ctr" rotWithShape="0">
              <a:prstClr val="black">
                <a:alpha val="20000"/>
              </a:prstClr>
            </a:outerShdw>
          </a:effectLst>
        </c:spPr>
        <c:marker>
          <c:symbol val="none"/>
        </c:marker>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2"/>
          </a:solidFill>
          <a:ln>
            <a:noFill/>
          </a:ln>
          <a:effectLst>
            <a:outerShdw blurRad="254000" sx="102000" sy="102000" algn="ctr" rotWithShape="0">
              <a:prstClr val="black">
                <a:alpha val="20000"/>
              </a:prstClr>
            </a:outerShdw>
          </a:effectLst>
        </c:spPr>
        <c:dLbl>
          <c:idx val="0"/>
          <c:layout>
            <c:manualLayout>
              <c:x val="0.12459663572114982"/>
              <c:y val="-4.8033628832172479E-3"/>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2"/>
          </a:solidFill>
          <a:ln>
            <a:noFill/>
          </a:ln>
          <a:effectLst>
            <a:outerShdw blurRad="254000" sx="102000" sy="102000" algn="ctr" rotWithShape="0">
              <a:prstClr val="black">
                <a:alpha val="20000"/>
              </a:prstClr>
            </a:outerShdw>
          </a:effectLst>
        </c:spPr>
        <c:dLbl>
          <c:idx val="0"/>
          <c:layout>
            <c:manualLayout>
              <c:x val="0.12009823301772177"/>
              <c:y val="3.539767981520366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2"/>
          </a:solidFill>
          <a:ln>
            <a:noFill/>
          </a:ln>
          <a:effectLst>
            <a:outerShdw blurRad="254000" sx="102000" sy="102000" algn="ctr" rotWithShape="0">
              <a:prstClr val="black">
                <a:alpha val="20000"/>
              </a:prstClr>
            </a:outerShdw>
          </a:effectLst>
        </c:spPr>
        <c:dLbl>
          <c:idx val="0"/>
          <c:layout>
            <c:manualLayout>
              <c:x val="0.14988115267000066"/>
              <c:y val="7.9108634851811049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2"/>
          </a:solidFill>
          <a:ln>
            <a:noFill/>
          </a:ln>
          <a:effectLst>
            <a:outerShdw blurRad="254000" sx="102000" sy="102000" algn="ctr" rotWithShape="0">
              <a:prstClr val="black">
                <a:alpha val="20000"/>
              </a:prstClr>
            </a:outerShdw>
          </a:effectLst>
        </c:spPr>
        <c:dLbl>
          <c:idx val="0"/>
          <c:layout>
            <c:manualLayout>
              <c:x val="-6.3263140782381905E-2"/>
              <c:y val="-0.29170551134293948"/>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2"/>
          </a:solidFill>
          <a:ln>
            <a:noFill/>
          </a:ln>
          <a:effectLst>
            <a:outerShdw blurRad="254000" sx="102000" sy="102000" algn="ctr" rotWithShape="0">
              <a:prstClr val="black">
                <a:alpha val="20000"/>
              </a:prstClr>
            </a:outerShdw>
          </a:effectLst>
        </c:spPr>
      </c:pivotFmt>
      <c:pivotFmt>
        <c:idx val="37"/>
        <c:spPr>
          <a:solidFill>
            <a:schemeClr val="accent2"/>
          </a:solidFill>
          <a:ln>
            <a:noFill/>
          </a:ln>
          <a:effectLst>
            <a:outerShdw blurRad="254000" sx="102000" sy="102000" algn="ctr" rotWithShape="0">
              <a:prstClr val="black">
                <a:alpha val="20000"/>
              </a:prstClr>
            </a:outerShdw>
          </a:effectLst>
        </c:spPr>
      </c:pivotFmt>
      <c:pivotFmt>
        <c:idx val="38"/>
        <c:spPr>
          <a:solidFill>
            <a:schemeClr val="accent2"/>
          </a:solidFill>
          <a:ln>
            <a:noFill/>
          </a:ln>
          <a:effectLst>
            <a:outerShdw blurRad="254000" sx="102000" sy="102000" algn="ctr" rotWithShape="0">
              <a:prstClr val="black">
                <a:alpha val="20000"/>
              </a:prstClr>
            </a:outerShdw>
          </a:effectLst>
        </c:spPr>
      </c:pivotFmt>
      <c:pivotFmt>
        <c:idx val="39"/>
        <c:spPr>
          <a:solidFill>
            <a:schemeClr val="accent2"/>
          </a:solidFill>
          <a:ln>
            <a:noFill/>
          </a:ln>
          <a:effectLst>
            <a:outerShdw blurRad="254000" sx="102000" sy="102000" algn="ctr" rotWithShape="0">
              <a:prstClr val="black">
                <a:alpha val="20000"/>
              </a:prstClr>
            </a:outerShdw>
          </a:effectLst>
        </c:spPr>
      </c:pivotFmt>
      <c:pivotFmt>
        <c:idx val="4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2"/>
          </a:solidFill>
          <a:ln>
            <a:noFill/>
          </a:ln>
          <a:effectLst>
            <a:outerShdw blurRad="254000" sx="102000" sy="102000" algn="ctr" rotWithShape="0">
              <a:prstClr val="black">
                <a:alpha val="20000"/>
              </a:prstClr>
            </a:outerShdw>
          </a:effectLst>
        </c:spPr>
      </c:pivotFmt>
      <c:pivotFmt>
        <c:idx val="42"/>
        <c:spPr>
          <a:solidFill>
            <a:schemeClr val="accent2"/>
          </a:solidFill>
          <a:ln>
            <a:noFill/>
          </a:ln>
          <a:effectLst>
            <a:outerShdw blurRad="254000" sx="102000" sy="102000" algn="ctr" rotWithShape="0">
              <a:prstClr val="black">
                <a:alpha val="20000"/>
              </a:prstClr>
            </a:outerShdw>
          </a:effectLst>
        </c:spPr>
      </c:pivotFmt>
      <c:pivotFmt>
        <c:idx val="43"/>
        <c:spPr>
          <a:solidFill>
            <a:schemeClr val="accent2"/>
          </a:solidFill>
          <a:ln>
            <a:noFill/>
          </a:ln>
          <a:effectLst>
            <a:outerShdw blurRad="254000" sx="102000" sy="102000" algn="ctr" rotWithShape="0">
              <a:prstClr val="black">
                <a:alpha val="20000"/>
              </a:prstClr>
            </a:outerShdw>
          </a:effectLst>
        </c:spPr>
      </c:pivotFmt>
      <c:pivotFmt>
        <c:idx val="44"/>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v>Sum of Sales</c:v>
          </c:tx>
          <c:spPr>
            <a:scene3d>
              <a:camera prst="orthographicFront"/>
              <a:lightRig rig="threePt" dir="t"/>
            </a:scene3d>
            <a:sp3d prstMaterial="softEdge">
              <a:bevelT w="101600" prst="riblet"/>
            </a:sp3d>
          </c:spPr>
          <c:explosion val="21"/>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softEdge">
                <a:bevelT w="101600" prst="riblet"/>
              </a:sp3d>
            </c:spPr>
            <c:extLst>
              <c:ext xmlns:c16="http://schemas.microsoft.com/office/drawing/2014/chart" uri="{C3380CC4-5D6E-409C-BE32-E72D297353CC}">
                <c16:uniqueId val="{00000001-AD99-48ED-A3A4-D061156B9569}"/>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softEdge">
                <a:bevelT w="101600" prst="riblet"/>
              </a:sp3d>
            </c:spPr>
            <c:extLst>
              <c:ext xmlns:c16="http://schemas.microsoft.com/office/drawing/2014/chart" uri="{C3380CC4-5D6E-409C-BE32-E72D297353CC}">
                <c16:uniqueId val="{00000003-AD99-48ED-A3A4-D061156B9569}"/>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softEdge">
                <a:bevelT w="101600" prst="riblet"/>
              </a:sp3d>
            </c:spPr>
            <c:extLst>
              <c:ext xmlns:c16="http://schemas.microsoft.com/office/drawing/2014/chart" uri="{C3380CC4-5D6E-409C-BE32-E72D297353CC}">
                <c16:uniqueId val="{00000005-AD99-48ED-A3A4-D061156B9569}"/>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softEdge">
                <a:bevelT w="101600" prst="riblet"/>
              </a:sp3d>
            </c:spPr>
            <c:extLst>
              <c:ext xmlns:c16="http://schemas.microsoft.com/office/drawing/2014/chart" uri="{C3380CC4-5D6E-409C-BE32-E72D297353CC}">
                <c16:uniqueId val="{00000007-AD99-48ED-A3A4-D061156B9569}"/>
              </c:ext>
            </c:extLst>
          </c:dPt>
          <c:dLbls>
            <c:dLbl>
              <c:idx val="0"/>
              <c:layout>
                <c:manualLayout>
                  <c:x val="0.12459663572114982"/>
                  <c:y val="-4.8033628832172479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99-48ED-A3A4-D061156B9569}"/>
                </c:ext>
              </c:extLst>
            </c:dLbl>
            <c:dLbl>
              <c:idx val="1"/>
              <c:layout>
                <c:manualLayout>
                  <c:x val="0.12009823301772177"/>
                  <c:y val="3.539767981520366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D99-48ED-A3A4-D061156B9569}"/>
                </c:ext>
              </c:extLst>
            </c:dLbl>
            <c:dLbl>
              <c:idx val="2"/>
              <c:layout>
                <c:manualLayout>
                  <c:x val="0.14988115267000066"/>
                  <c:y val="7.910863485181104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99-48ED-A3A4-D061156B9569}"/>
                </c:ext>
              </c:extLst>
            </c:dLbl>
            <c:dLbl>
              <c:idx val="3"/>
              <c:layout>
                <c:manualLayout>
                  <c:x val="-6.3263140782381905E-2"/>
                  <c:y val="-0.2917055113429394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D99-48ED-A3A4-D061156B95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First Class</c:v>
              </c:pt>
              <c:pt idx="1">
                <c:v>Same Day</c:v>
              </c:pt>
              <c:pt idx="2">
                <c:v>Second Class</c:v>
              </c:pt>
              <c:pt idx="3">
                <c:v>Standard Class</c:v>
              </c:pt>
            </c:strLit>
          </c:cat>
          <c:val>
            <c:numLit>
              <c:formatCode>General</c:formatCode>
              <c:ptCount val="4"/>
              <c:pt idx="0">
                <c:v>47557.237199999981</c:v>
              </c:pt>
              <c:pt idx="1">
                <c:v>16127.452000000001</c:v>
              </c:pt>
              <c:pt idx="2">
                <c:v>54772.387400000007</c:v>
              </c:pt>
              <c:pt idx="3">
                <c:v>189240.57899999982</c:v>
              </c:pt>
            </c:numLit>
          </c:val>
          <c:extLst>
            <c:ext xmlns:c16="http://schemas.microsoft.com/office/drawing/2014/chart" uri="{C3380CC4-5D6E-409C-BE32-E72D297353CC}">
              <c16:uniqueId val="{00000008-AD99-48ED-A3A4-D061156B9569}"/>
            </c:ext>
          </c:extLst>
        </c:ser>
        <c:ser>
          <c:idx val="1"/>
          <c:order val="1"/>
          <c:tx>
            <c:v>Series2</c:v>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AD99-48ED-A3A4-D061156B9569}"/>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AD99-48ED-A3A4-D061156B9569}"/>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AD99-48ED-A3A4-D061156B9569}"/>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AD99-48ED-A3A4-D061156B95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First Class</c:v>
              </c:pt>
              <c:pt idx="1">
                <c:v>Same Day</c:v>
              </c:pt>
              <c:pt idx="2">
                <c:v>Second Class</c:v>
              </c:pt>
              <c:pt idx="3">
                <c:v>Standard Class</c:v>
              </c:pt>
            </c:strLit>
          </c:cat>
          <c:val>
            <c:numLit>
              <c:formatCode>General</c:formatCode>
              <c:ptCount val="4"/>
              <c:pt idx="0">
                <c:v>190.22894879999993</c:v>
              </c:pt>
              <c:pt idx="1">
                <c:v>212.20331578947369</c:v>
              </c:pt>
              <c:pt idx="2">
                <c:v>220.85640080645163</c:v>
              </c:pt>
              <c:pt idx="3">
                <c:v>214.07305316742062</c:v>
              </c:pt>
            </c:numLit>
          </c:val>
          <c:extLst>
            <c:ext xmlns:c16="http://schemas.microsoft.com/office/drawing/2014/chart" uri="{C3380CC4-5D6E-409C-BE32-E72D297353CC}">
              <c16:uniqueId val="{00000011-AD99-48ED-A3A4-D061156B9569}"/>
            </c:ext>
          </c:extLst>
        </c:ser>
        <c:ser>
          <c:idx val="2"/>
          <c:order val="2"/>
          <c:tx>
            <c:v>Series3</c:v>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D99-48ED-A3A4-D061156B9569}"/>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D99-48ED-A3A4-D061156B9569}"/>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D99-48ED-A3A4-D061156B9569}"/>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D99-48ED-A3A4-D061156B95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First Class</c:v>
              </c:pt>
              <c:pt idx="1">
                <c:v>Same Day</c:v>
              </c:pt>
              <c:pt idx="2">
                <c:v>Second Class</c:v>
              </c:pt>
              <c:pt idx="3">
                <c:v>Standard Class</c:v>
              </c:pt>
            </c:strLit>
          </c:cat>
          <c:val>
            <c:numLit>
              <c:formatCode>General</c:formatCode>
              <c:ptCount val="4"/>
              <c:pt idx="0">
                <c:v>7824.1639940000014</c:v>
              </c:pt>
              <c:pt idx="1">
                <c:v>2240.7546500000003</c:v>
              </c:pt>
              <c:pt idx="2">
                <c:v>6426.0189480000008</c:v>
              </c:pt>
              <c:pt idx="3">
                <c:v>26329.068669999993</c:v>
              </c:pt>
            </c:numLit>
          </c:val>
          <c:extLst>
            <c:ext xmlns:c16="http://schemas.microsoft.com/office/drawing/2014/chart" uri="{C3380CC4-5D6E-409C-BE32-E72D297353CC}">
              <c16:uniqueId val="{0000001A-AD99-48ED-A3A4-D061156B956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translucentPowder"/>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.xlsx]Sheet7!PivotTable2</c:name>
    <c:fmtId val="0"/>
  </c:pivotSource>
  <c:chart>
    <c:autoTitleDeleted val="0"/>
    <c:pivotFmts>
      <c:pivotFmt>
        <c:idx val="0"/>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Sheet7!$B$6</c:f>
              <c:strCache>
                <c:ptCount val="1"/>
                <c:pt idx="0">
                  <c:v>Sum of Sales</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cat>
            <c:multiLvlStrRef>
              <c:f>Sheet7!$A$7:$A$22</c:f>
              <c:multiLvlStrCache>
                <c:ptCount val="11"/>
                <c:lvl>
                  <c:pt idx="0">
                    <c:v>Consumer</c:v>
                  </c:pt>
                  <c:pt idx="1">
                    <c:v>Corporate</c:v>
                  </c:pt>
                  <c:pt idx="2">
                    <c:v>Consumer</c:v>
                  </c:pt>
                  <c:pt idx="3">
                    <c:v>Corporate</c:v>
                  </c:pt>
                  <c:pt idx="4">
                    <c:v>Home Office</c:v>
                  </c:pt>
                  <c:pt idx="5">
                    <c:v>Consumer</c:v>
                  </c:pt>
                  <c:pt idx="6">
                    <c:v>Corporate</c:v>
                  </c:pt>
                  <c:pt idx="7">
                    <c:v>Home Office</c:v>
                  </c:pt>
                  <c:pt idx="8">
                    <c:v>Consumer</c:v>
                  </c:pt>
                  <c:pt idx="9">
                    <c:v>Corporate</c:v>
                  </c:pt>
                  <c:pt idx="10">
                    <c:v>Home Office</c:v>
                  </c:pt>
                </c:lvl>
                <c:lvl>
                  <c:pt idx="0">
                    <c:v>First Class</c:v>
                  </c:pt>
                  <c:pt idx="2">
                    <c:v>Same Day</c:v>
                  </c:pt>
                  <c:pt idx="5">
                    <c:v>Second Class</c:v>
                  </c:pt>
                  <c:pt idx="8">
                    <c:v>Standard Class</c:v>
                  </c:pt>
                </c:lvl>
              </c:multiLvlStrCache>
            </c:multiLvlStrRef>
          </c:cat>
          <c:val>
            <c:numRef>
              <c:f>Sheet7!$B$7:$B$22</c:f>
              <c:numCache>
                <c:formatCode>0</c:formatCode>
                <c:ptCount val="11"/>
                <c:pt idx="0">
                  <c:v>3787.4029999999998</c:v>
                </c:pt>
                <c:pt idx="1">
                  <c:v>5298.0009999999993</c:v>
                </c:pt>
                <c:pt idx="2">
                  <c:v>687.07999999999993</c:v>
                </c:pt>
                <c:pt idx="3">
                  <c:v>111.904</c:v>
                </c:pt>
                <c:pt idx="4">
                  <c:v>255.96799999999999</c:v>
                </c:pt>
                <c:pt idx="5">
                  <c:v>8224.5519999999997</c:v>
                </c:pt>
                <c:pt idx="6">
                  <c:v>3148.8240000000005</c:v>
                </c:pt>
                <c:pt idx="7">
                  <c:v>1754.232</c:v>
                </c:pt>
                <c:pt idx="8">
                  <c:v>36507.191499999979</c:v>
                </c:pt>
                <c:pt idx="9">
                  <c:v>9548.6010000000006</c:v>
                </c:pt>
                <c:pt idx="10">
                  <c:v>2036.2239999999997</c:v>
                </c:pt>
              </c:numCache>
            </c:numRef>
          </c:val>
          <c:smooth val="0"/>
          <c:extLst>
            <c:ext xmlns:c16="http://schemas.microsoft.com/office/drawing/2014/chart" uri="{C3380CC4-5D6E-409C-BE32-E72D297353CC}">
              <c16:uniqueId val="{00000000-5A1C-4C1F-8D2D-1D7B5EC37E0E}"/>
            </c:ext>
          </c:extLst>
        </c:ser>
        <c:ser>
          <c:idx val="1"/>
          <c:order val="1"/>
          <c:tx>
            <c:strRef>
              <c:f>Sheet7!$C$6</c:f>
              <c:strCache>
                <c:ptCount val="1"/>
                <c:pt idx="0">
                  <c:v>Sum of REVENUE</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cat>
            <c:multiLvlStrRef>
              <c:f>Sheet7!$A$7:$A$22</c:f>
              <c:multiLvlStrCache>
                <c:ptCount val="11"/>
                <c:lvl>
                  <c:pt idx="0">
                    <c:v>Consumer</c:v>
                  </c:pt>
                  <c:pt idx="1">
                    <c:v>Corporate</c:v>
                  </c:pt>
                  <c:pt idx="2">
                    <c:v>Consumer</c:v>
                  </c:pt>
                  <c:pt idx="3">
                    <c:v>Corporate</c:v>
                  </c:pt>
                  <c:pt idx="4">
                    <c:v>Home Office</c:v>
                  </c:pt>
                  <c:pt idx="5">
                    <c:v>Consumer</c:v>
                  </c:pt>
                  <c:pt idx="6">
                    <c:v>Corporate</c:v>
                  </c:pt>
                  <c:pt idx="7">
                    <c:v>Home Office</c:v>
                  </c:pt>
                  <c:pt idx="8">
                    <c:v>Consumer</c:v>
                  </c:pt>
                  <c:pt idx="9">
                    <c:v>Corporate</c:v>
                  </c:pt>
                  <c:pt idx="10">
                    <c:v>Home Office</c:v>
                  </c:pt>
                </c:lvl>
                <c:lvl>
                  <c:pt idx="0">
                    <c:v>First Class</c:v>
                  </c:pt>
                  <c:pt idx="2">
                    <c:v>Same Day</c:v>
                  </c:pt>
                  <c:pt idx="5">
                    <c:v>Second Class</c:v>
                  </c:pt>
                  <c:pt idx="8">
                    <c:v>Standard Class</c:v>
                  </c:pt>
                </c:lvl>
              </c:multiLvlStrCache>
            </c:multiLvlStrRef>
          </c:cat>
          <c:val>
            <c:numRef>
              <c:f>Sheet7!$C$7:$C$22</c:f>
              <c:numCache>
                <c:formatCode>0</c:formatCode>
                <c:ptCount val="11"/>
                <c:pt idx="0">
                  <c:v>18904.441000000003</c:v>
                </c:pt>
                <c:pt idx="1">
                  <c:v>19304.142999999996</c:v>
                </c:pt>
                <c:pt idx="2">
                  <c:v>4956.7280000000001</c:v>
                </c:pt>
                <c:pt idx="3">
                  <c:v>214.81600000000003</c:v>
                </c:pt>
                <c:pt idx="4">
                  <c:v>1023.872</c:v>
                </c:pt>
                <c:pt idx="5">
                  <c:v>78148.596000000005</c:v>
                </c:pt>
                <c:pt idx="6">
                  <c:v>18404.78</c:v>
                </c:pt>
                <c:pt idx="7">
                  <c:v>8231.8840000000018</c:v>
                </c:pt>
                <c:pt idx="8">
                  <c:v>193865.59850000011</c:v>
                </c:pt>
                <c:pt idx="9">
                  <c:v>48264.98899999998</c:v>
                </c:pt>
                <c:pt idx="10">
                  <c:v>11325.371999999998</c:v>
                </c:pt>
              </c:numCache>
            </c:numRef>
          </c:val>
          <c:smooth val="0"/>
          <c:extLst>
            <c:ext xmlns:c16="http://schemas.microsoft.com/office/drawing/2014/chart" uri="{C3380CC4-5D6E-409C-BE32-E72D297353CC}">
              <c16:uniqueId val="{00000002-5A1C-4C1F-8D2D-1D7B5EC37E0E}"/>
            </c:ext>
          </c:extLst>
        </c:ser>
        <c:dLbls>
          <c:showLegendKey val="0"/>
          <c:showVal val="0"/>
          <c:showCatName val="0"/>
          <c:showSerName val="0"/>
          <c:showPercent val="0"/>
          <c:showBubbleSize val="0"/>
        </c:dLbls>
        <c:marker val="1"/>
        <c:smooth val="0"/>
        <c:axId val="124273535"/>
        <c:axId val="124274015"/>
      </c:lineChart>
      <c:catAx>
        <c:axId val="1242735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74015"/>
        <c:crosses val="autoZero"/>
        <c:auto val="1"/>
        <c:lblAlgn val="ctr"/>
        <c:lblOffset val="100"/>
        <c:noMultiLvlLbl val="0"/>
      </c:catAx>
      <c:valAx>
        <c:axId val="12427401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7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.xlsx]Sheet6!PivotTable4</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Sheet6!$B$7:$B$8</c:f>
              <c:strCache>
                <c:ptCount val="1"/>
                <c:pt idx="0">
                  <c:v>Central</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Sheet6!$A$9:$A$10</c:f>
              <c:strCache>
                <c:ptCount val="2"/>
                <c:pt idx="0">
                  <c:v>Sum of Profit</c:v>
                </c:pt>
                <c:pt idx="1">
                  <c:v>Sum of Discount</c:v>
                </c:pt>
              </c:strCache>
            </c:strRef>
          </c:cat>
          <c:val>
            <c:numRef>
              <c:f>Sheet6!$B$9:$B$10</c:f>
              <c:numCache>
                <c:formatCode>General</c:formatCode>
                <c:ptCount val="2"/>
                <c:pt idx="0">
                  <c:v>39706.362499999981</c:v>
                </c:pt>
                <c:pt idx="1">
                  <c:v>558.34000000000015</c:v>
                </c:pt>
              </c:numCache>
            </c:numRef>
          </c:val>
          <c:extLst>
            <c:ext xmlns:c16="http://schemas.microsoft.com/office/drawing/2014/chart" uri="{C3380CC4-5D6E-409C-BE32-E72D297353CC}">
              <c16:uniqueId val="{00000000-5F63-48DF-9B3C-03E8F7771A94}"/>
            </c:ext>
          </c:extLst>
        </c:ser>
        <c:ser>
          <c:idx val="1"/>
          <c:order val="1"/>
          <c:tx>
            <c:strRef>
              <c:f>Sheet6!$C$7:$C$8</c:f>
              <c:strCache>
                <c:ptCount val="1"/>
                <c:pt idx="0">
                  <c:v>East</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Sheet6!$A$9:$A$10</c:f>
              <c:strCache>
                <c:ptCount val="2"/>
                <c:pt idx="0">
                  <c:v>Sum of Profit</c:v>
                </c:pt>
                <c:pt idx="1">
                  <c:v>Sum of Discount</c:v>
                </c:pt>
              </c:strCache>
            </c:strRef>
          </c:cat>
          <c:val>
            <c:numRef>
              <c:f>Sheet6!$C$9:$C$10</c:f>
              <c:numCache>
                <c:formatCode>General</c:formatCode>
                <c:ptCount val="2"/>
                <c:pt idx="0">
                  <c:v>91522.780000000261</c:v>
                </c:pt>
                <c:pt idx="1">
                  <c:v>413.99999999999267</c:v>
                </c:pt>
              </c:numCache>
            </c:numRef>
          </c:val>
          <c:extLst>
            <c:ext xmlns:c16="http://schemas.microsoft.com/office/drawing/2014/chart" uri="{C3380CC4-5D6E-409C-BE32-E72D297353CC}">
              <c16:uniqueId val="{00000001-5F63-48DF-9B3C-03E8F7771A94}"/>
            </c:ext>
          </c:extLst>
        </c:ser>
        <c:ser>
          <c:idx val="2"/>
          <c:order val="2"/>
          <c:tx>
            <c:strRef>
              <c:f>Sheet6!$D$7:$D$8</c:f>
              <c:strCache>
                <c:ptCount val="1"/>
                <c:pt idx="0">
                  <c:v>South</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Sheet6!$A$9:$A$10</c:f>
              <c:strCache>
                <c:ptCount val="2"/>
                <c:pt idx="0">
                  <c:v>Sum of Profit</c:v>
                </c:pt>
                <c:pt idx="1">
                  <c:v>Sum of Discount</c:v>
                </c:pt>
              </c:strCache>
            </c:strRef>
          </c:cat>
          <c:val>
            <c:numRef>
              <c:f>Sheet6!$D$9:$D$10</c:f>
              <c:numCache>
                <c:formatCode>General</c:formatCode>
                <c:ptCount val="2"/>
                <c:pt idx="0">
                  <c:v>46749.430300000065</c:v>
                </c:pt>
                <c:pt idx="1">
                  <c:v>238.54999999999688</c:v>
                </c:pt>
              </c:numCache>
            </c:numRef>
          </c:val>
          <c:extLst>
            <c:ext xmlns:c16="http://schemas.microsoft.com/office/drawing/2014/chart" uri="{C3380CC4-5D6E-409C-BE32-E72D297353CC}">
              <c16:uniqueId val="{00000002-4BF5-4399-ADB2-39B2028B7B2D}"/>
            </c:ext>
          </c:extLst>
        </c:ser>
        <c:ser>
          <c:idx val="3"/>
          <c:order val="3"/>
          <c:tx>
            <c:strRef>
              <c:f>Sheet6!$E$7:$E$8</c:f>
              <c:strCache>
                <c:ptCount val="1"/>
                <c:pt idx="0">
                  <c:v>West</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Sheet6!$A$9:$A$10</c:f>
              <c:strCache>
                <c:ptCount val="2"/>
                <c:pt idx="0">
                  <c:v>Sum of Profit</c:v>
                </c:pt>
                <c:pt idx="1">
                  <c:v>Sum of Discount</c:v>
                </c:pt>
              </c:strCache>
            </c:strRef>
          </c:cat>
          <c:val>
            <c:numRef>
              <c:f>Sheet6!$E$9:$E$10</c:f>
              <c:numCache>
                <c:formatCode>General</c:formatCode>
                <c:ptCount val="2"/>
                <c:pt idx="0">
                  <c:v>108418.44890000018</c:v>
                </c:pt>
                <c:pt idx="1">
                  <c:v>350.19999999999055</c:v>
                </c:pt>
              </c:numCache>
            </c:numRef>
          </c:val>
          <c:extLst>
            <c:ext xmlns:c16="http://schemas.microsoft.com/office/drawing/2014/chart" uri="{C3380CC4-5D6E-409C-BE32-E72D297353CC}">
              <c16:uniqueId val="{00000003-4BF5-4399-ADB2-39B2028B7B2D}"/>
            </c:ext>
          </c:extLst>
        </c:ser>
        <c:dLbls>
          <c:showLegendKey val="0"/>
          <c:showVal val="0"/>
          <c:showCatName val="0"/>
          <c:showSerName val="0"/>
          <c:showPercent val="0"/>
          <c:showBubbleSize val="0"/>
        </c:dLbls>
        <c:gapWidth val="150"/>
        <c:overlap val="100"/>
        <c:axId val="1563997488"/>
        <c:axId val="1563997968"/>
      </c:barChart>
      <c:catAx>
        <c:axId val="1563997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3997968"/>
        <c:crosses val="autoZero"/>
        <c:auto val="1"/>
        <c:lblAlgn val="ctr"/>
        <c:lblOffset val="100"/>
        <c:noMultiLvlLbl val="0"/>
      </c:catAx>
      <c:valAx>
        <c:axId val="15639979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399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.xlsx]Sheet3!PivotTable3</c:name>
    <c:fmtId val="4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05366616406991"/>
          <c:y val="0.25573624237789699"/>
          <c:w val="0.51565253811358691"/>
          <c:h val="0.38684796418657075"/>
        </c:manualLayout>
      </c:layout>
      <c:barChart>
        <c:barDir val="col"/>
        <c:grouping val="clustered"/>
        <c:varyColors val="0"/>
        <c:ser>
          <c:idx val="0"/>
          <c:order val="0"/>
          <c:tx>
            <c:strRef>
              <c:f>Sheet3!$B$10:$B$12</c:f>
              <c:strCache>
                <c:ptCount val="1"/>
                <c:pt idx="0">
                  <c:v>Furniture - First Class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Sheet3!$B$13:$B$16</c:f>
              <c:numCache>
                <c:formatCode>General</c:formatCode>
                <c:ptCount val="4"/>
                <c:pt idx="0">
                  <c:v>110730.5229</c:v>
                </c:pt>
                <c:pt idx="1">
                  <c:v>338.62545229357795</c:v>
                </c:pt>
                <c:pt idx="2">
                  <c:v>1238</c:v>
                </c:pt>
                <c:pt idx="3">
                  <c:v>18447.775383000004</c:v>
                </c:pt>
              </c:numCache>
            </c:numRef>
          </c:val>
          <c:extLst>
            <c:ext xmlns:c16="http://schemas.microsoft.com/office/drawing/2014/chart" uri="{C3380CC4-5D6E-409C-BE32-E72D297353CC}">
              <c16:uniqueId val="{00000000-B81D-46D9-B069-2EEA6FA10415}"/>
            </c:ext>
          </c:extLst>
        </c:ser>
        <c:ser>
          <c:idx val="1"/>
          <c:order val="1"/>
          <c:tx>
            <c:strRef>
              <c:f>Sheet3!$C$10:$C$12</c:f>
              <c:strCache>
                <c:ptCount val="1"/>
                <c:pt idx="0">
                  <c:v>Furniture - Same Day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Sheet3!$C$13:$C$16</c:f>
              <c:numCache>
                <c:formatCode>General</c:formatCode>
                <c:ptCount val="4"/>
                <c:pt idx="0">
                  <c:v>39148.779000000002</c:v>
                </c:pt>
                <c:pt idx="1">
                  <c:v>328.98133613445378</c:v>
                </c:pt>
                <c:pt idx="2">
                  <c:v>453</c:v>
                </c:pt>
                <c:pt idx="3">
                  <c:v>7226.2956000000004</c:v>
                </c:pt>
              </c:numCache>
            </c:numRef>
          </c:val>
          <c:extLst>
            <c:ext xmlns:c16="http://schemas.microsoft.com/office/drawing/2014/chart" uri="{C3380CC4-5D6E-409C-BE32-E72D297353CC}">
              <c16:uniqueId val="{00000000-4F16-4F8A-83D3-2783D302EBB8}"/>
            </c:ext>
          </c:extLst>
        </c:ser>
        <c:ser>
          <c:idx val="2"/>
          <c:order val="2"/>
          <c:tx>
            <c:strRef>
              <c:f>Sheet3!$D$10:$D$12</c:f>
              <c:strCache>
                <c:ptCount val="1"/>
                <c:pt idx="0">
                  <c:v>Furniture - Second Class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Sheet3!$D$13:$D$16</c:f>
              <c:numCache>
                <c:formatCode>General</c:formatCode>
                <c:ptCount val="4"/>
                <c:pt idx="0">
                  <c:v>156289.02439999999</c:v>
                </c:pt>
                <c:pt idx="1">
                  <c:v>366.01645058548007</c:v>
                </c:pt>
                <c:pt idx="2">
                  <c:v>1569</c:v>
                </c:pt>
                <c:pt idx="3">
                  <c:v>24611.73879799998</c:v>
                </c:pt>
              </c:numCache>
            </c:numRef>
          </c:val>
          <c:extLst>
            <c:ext xmlns:c16="http://schemas.microsoft.com/office/drawing/2014/chart" uri="{C3380CC4-5D6E-409C-BE32-E72D297353CC}">
              <c16:uniqueId val="{00000001-4F16-4F8A-83D3-2783D302EBB8}"/>
            </c:ext>
          </c:extLst>
        </c:ser>
        <c:ser>
          <c:idx val="3"/>
          <c:order val="3"/>
          <c:tx>
            <c:strRef>
              <c:f>Sheet3!$E$10:$E$12</c:f>
              <c:strCache>
                <c:ptCount val="1"/>
                <c:pt idx="0">
                  <c:v>Furniture - Standard Class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Sheet3!$E$13:$E$16</c:f>
              <c:numCache>
                <c:formatCode>General</c:formatCode>
                <c:ptCount val="4"/>
                <c:pt idx="0">
                  <c:v>435831.46900000091</c:v>
                </c:pt>
                <c:pt idx="1">
                  <c:v>349.22393349359049</c:v>
                </c:pt>
                <c:pt idx="2">
                  <c:v>4768</c:v>
                </c:pt>
                <c:pt idx="3">
                  <c:v>73230.73126</c:v>
                </c:pt>
              </c:numCache>
            </c:numRef>
          </c:val>
          <c:extLst>
            <c:ext xmlns:c16="http://schemas.microsoft.com/office/drawing/2014/chart" uri="{C3380CC4-5D6E-409C-BE32-E72D297353CC}">
              <c16:uniqueId val="{00000002-4F16-4F8A-83D3-2783D302EBB8}"/>
            </c:ext>
          </c:extLst>
        </c:ser>
        <c:ser>
          <c:idx val="4"/>
          <c:order val="4"/>
          <c:tx>
            <c:strRef>
              <c:f>Sheet3!$G$10:$G$12</c:f>
              <c:strCache>
                <c:ptCount val="1"/>
                <c:pt idx="0">
                  <c:v>Office Supplies - First Class</c:v>
                </c:pt>
              </c:strCache>
            </c:strRef>
          </c:tx>
          <c:spPr>
            <a:gradFill rotWithShape="1">
              <a:gsLst>
                <a:gs pos="0">
                  <a:schemeClr val="accent2">
                    <a:shade val="83000"/>
                    <a:satMod val="103000"/>
                    <a:lumMod val="102000"/>
                    <a:tint val="94000"/>
                  </a:schemeClr>
                </a:gs>
                <a:gs pos="50000">
                  <a:schemeClr val="accent2">
                    <a:shade val="83000"/>
                    <a:satMod val="110000"/>
                    <a:lumMod val="100000"/>
                    <a:shade val="100000"/>
                  </a:schemeClr>
                </a:gs>
                <a:gs pos="100000">
                  <a:schemeClr val="accent2">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Sheet3!$G$13:$G$16</c:f>
              <c:numCache>
                <c:formatCode>General</c:formatCode>
                <c:ptCount val="4"/>
                <c:pt idx="0">
                  <c:v>101332.30899999986</c:v>
                </c:pt>
                <c:pt idx="1">
                  <c:v>111.35418571428556</c:v>
                </c:pt>
                <c:pt idx="2">
                  <c:v>3372</c:v>
                </c:pt>
                <c:pt idx="3">
                  <c:v>13556.320300000003</c:v>
                </c:pt>
              </c:numCache>
            </c:numRef>
          </c:val>
          <c:extLst>
            <c:ext xmlns:c16="http://schemas.microsoft.com/office/drawing/2014/chart" uri="{C3380CC4-5D6E-409C-BE32-E72D297353CC}">
              <c16:uniqueId val="{00000000-15E4-4DDE-91F5-390C2B752753}"/>
            </c:ext>
          </c:extLst>
        </c:ser>
        <c:ser>
          <c:idx val="5"/>
          <c:order val="5"/>
          <c:tx>
            <c:strRef>
              <c:f>Sheet3!$H$10:$H$12</c:f>
              <c:strCache>
                <c:ptCount val="1"/>
                <c:pt idx="0">
                  <c:v>Office Supplies - Same Day</c:v>
                </c:pt>
              </c:strCache>
            </c:strRef>
          </c:tx>
          <c:spPr>
            <a:gradFill rotWithShape="1">
              <a:gsLst>
                <a:gs pos="0">
                  <a:schemeClr val="accent2">
                    <a:shade val="94000"/>
                    <a:satMod val="103000"/>
                    <a:lumMod val="102000"/>
                    <a:tint val="94000"/>
                  </a:schemeClr>
                </a:gs>
                <a:gs pos="50000">
                  <a:schemeClr val="accent2">
                    <a:shade val="94000"/>
                    <a:satMod val="110000"/>
                    <a:lumMod val="100000"/>
                    <a:shade val="100000"/>
                  </a:schemeClr>
                </a:gs>
                <a:gs pos="100000">
                  <a:schemeClr val="accent2">
                    <a:shade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Sheet3!$H$13:$H$16</c:f>
              <c:numCache>
                <c:formatCode>General</c:formatCode>
                <c:ptCount val="4"/>
                <c:pt idx="0">
                  <c:v>29090.480999999971</c:v>
                </c:pt>
                <c:pt idx="1">
                  <c:v>89.234604294478444</c:v>
                </c:pt>
                <c:pt idx="2">
                  <c:v>1147</c:v>
                </c:pt>
                <c:pt idx="3">
                  <c:v>2867.8695000000012</c:v>
                </c:pt>
              </c:numCache>
            </c:numRef>
          </c:val>
          <c:extLst>
            <c:ext xmlns:c16="http://schemas.microsoft.com/office/drawing/2014/chart" uri="{C3380CC4-5D6E-409C-BE32-E72D297353CC}">
              <c16:uniqueId val="{00000001-15E4-4DDE-91F5-390C2B752753}"/>
            </c:ext>
          </c:extLst>
        </c:ser>
        <c:ser>
          <c:idx val="6"/>
          <c:order val="6"/>
          <c:tx>
            <c:strRef>
              <c:f>Sheet3!$I$10:$I$12</c:f>
              <c:strCache>
                <c:ptCount val="1"/>
                <c:pt idx="0">
                  <c:v>Office Supplies - Second Class</c:v>
                </c:pt>
              </c:strCache>
            </c:strRef>
          </c:tx>
          <c:spPr>
            <a:gradFill rotWithShape="1">
              <a:gsLst>
                <a:gs pos="0">
                  <a:schemeClr val="accent2">
                    <a:tint val="95000"/>
                    <a:satMod val="103000"/>
                    <a:lumMod val="102000"/>
                    <a:tint val="94000"/>
                  </a:schemeClr>
                </a:gs>
                <a:gs pos="50000">
                  <a:schemeClr val="accent2">
                    <a:tint val="95000"/>
                    <a:satMod val="110000"/>
                    <a:lumMod val="100000"/>
                    <a:shade val="100000"/>
                  </a:schemeClr>
                </a:gs>
                <a:gs pos="100000">
                  <a:schemeClr val="accent2">
                    <a:tint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Sheet3!$I$13:$I$16</c:f>
              <c:numCache>
                <c:formatCode>General</c:formatCode>
                <c:ptCount val="4"/>
                <c:pt idx="0">
                  <c:v>160683.00300000011</c:v>
                </c:pt>
                <c:pt idx="1">
                  <c:v>139.4817734375001</c:v>
                </c:pt>
                <c:pt idx="2">
                  <c:v>4480</c:v>
                </c:pt>
                <c:pt idx="3">
                  <c:v>12240.931699999992</c:v>
                </c:pt>
              </c:numCache>
            </c:numRef>
          </c:val>
          <c:extLst>
            <c:ext xmlns:c16="http://schemas.microsoft.com/office/drawing/2014/chart" uri="{C3380CC4-5D6E-409C-BE32-E72D297353CC}">
              <c16:uniqueId val="{00000002-15E4-4DDE-91F5-390C2B752753}"/>
            </c:ext>
          </c:extLst>
        </c:ser>
        <c:ser>
          <c:idx val="7"/>
          <c:order val="7"/>
          <c:tx>
            <c:strRef>
              <c:f>Sheet3!$J$10:$J$12</c:f>
              <c:strCache>
                <c:ptCount val="1"/>
                <c:pt idx="0">
                  <c:v>Office Supplies - Standard Class</c:v>
                </c:pt>
              </c:strCache>
            </c:strRef>
          </c:tx>
          <c:spPr>
            <a:gradFill rotWithShape="1">
              <a:gsLst>
                <a:gs pos="0">
                  <a:schemeClr val="accent2">
                    <a:tint val="84000"/>
                    <a:satMod val="103000"/>
                    <a:lumMod val="102000"/>
                    <a:tint val="94000"/>
                  </a:schemeClr>
                </a:gs>
                <a:gs pos="50000">
                  <a:schemeClr val="accent2">
                    <a:tint val="84000"/>
                    <a:satMod val="110000"/>
                    <a:lumMod val="100000"/>
                    <a:shade val="100000"/>
                  </a:schemeClr>
                </a:gs>
                <a:gs pos="100000">
                  <a:schemeClr val="accent2">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Sheet3!$J$13:$J$16</c:f>
              <c:numCache>
                <c:formatCode>General</c:formatCode>
                <c:ptCount val="4"/>
                <c:pt idx="0">
                  <c:v>427941.23900000099</c:v>
                </c:pt>
                <c:pt idx="1">
                  <c:v>117.63090681693265</c:v>
                </c:pt>
                <c:pt idx="2">
                  <c:v>13907</c:v>
                </c:pt>
                <c:pt idx="3">
                  <c:v>47739.819099999877</c:v>
                </c:pt>
              </c:numCache>
            </c:numRef>
          </c:val>
          <c:extLst>
            <c:ext xmlns:c16="http://schemas.microsoft.com/office/drawing/2014/chart" uri="{C3380CC4-5D6E-409C-BE32-E72D297353CC}">
              <c16:uniqueId val="{00000003-15E4-4DDE-91F5-390C2B752753}"/>
            </c:ext>
          </c:extLst>
        </c:ser>
        <c:ser>
          <c:idx val="8"/>
          <c:order val="8"/>
          <c:tx>
            <c:strRef>
              <c:f>Sheet3!$L$10:$L$12</c:f>
              <c:strCache>
                <c:ptCount val="1"/>
                <c:pt idx="0">
                  <c:v>Technology - First Class</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Sheet3!$L$13:$L$16</c:f>
              <c:numCache>
                <c:formatCode>General</c:formatCode>
                <c:ptCount val="4"/>
                <c:pt idx="0">
                  <c:v>139365.59100000004</c:v>
                </c:pt>
                <c:pt idx="1">
                  <c:v>463.00860797342204</c:v>
                </c:pt>
                <c:pt idx="2">
                  <c:v>1083</c:v>
                </c:pt>
                <c:pt idx="3">
                  <c:v>19791.096100000013</c:v>
                </c:pt>
              </c:numCache>
            </c:numRef>
          </c:val>
          <c:extLst>
            <c:ext xmlns:c16="http://schemas.microsoft.com/office/drawing/2014/chart" uri="{C3380CC4-5D6E-409C-BE32-E72D297353CC}">
              <c16:uniqueId val="{00000004-15E4-4DDE-91F5-390C2B752753}"/>
            </c:ext>
          </c:extLst>
        </c:ser>
        <c:ser>
          <c:idx val="9"/>
          <c:order val="9"/>
          <c:tx>
            <c:strRef>
              <c:f>Sheet3!$M$10:$M$12</c:f>
              <c:strCache>
                <c:ptCount val="1"/>
                <c:pt idx="0">
                  <c:v>Technology - Same Day</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Sheet3!$M$13:$M$16</c:f>
              <c:numCache>
                <c:formatCode>General</c:formatCode>
                <c:ptCount val="4"/>
                <c:pt idx="0">
                  <c:v>60123.864999999998</c:v>
                </c:pt>
                <c:pt idx="1">
                  <c:v>613.50882653061217</c:v>
                </c:pt>
                <c:pt idx="2">
                  <c:v>360</c:v>
                </c:pt>
                <c:pt idx="3">
                  <c:v>10001.959300000004</c:v>
                </c:pt>
              </c:numCache>
            </c:numRef>
          </c:val>
          <c:extLst>
            <c:ext xmlns:c16="http://schemas.microsoft.com/office/drawing/2014/chart" uri="{C3380CC4-5D6E-409C-BE32-E72D297353CC}">
              <c16:uniqueId val="{00000005-15E4-4DDE-91F5-390C2B752753}"/>
            </c:ext>
          </c:extLst>
        </c:ser>
        <c:ser>
          <c:idx val="10"/>
          <c:order val="10"/>
          <c:tx>
            <c:strRef>
              <c:f>Sheet3!$N$10:$N$12</c:f>
              <c:strCache>
                <c:ptCount val="1"/>
                <c:pt idx="0">
                  <c:v>Technology - Second Class</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Sheet3!$N$13:$N$16</c:f>
              <c:numCache>
                <c:formatCode>General</c:formatCode>
                <c:ptCount val="4"/>
                <c:pt idx="0">
                  <c:v>142221.54199999999</c:v>
                </c:pt>
                <c:pt idx="1">
                  <c:v>388.58344808743163</c:v>
                </c:pt>
                <c:pt idx="2">
                  <c:v>1374</c:v>
                </c:pt>
                <c:pt idx="3">
                  <c:v>18978.064000000017</c:v>
                </c:pt>
              </c:numCache>
            </c:numRef>
          </c:val>
          <c:extLst>
            <c:ext xmlns:c16="http://schemas.microsoft.com/office/drawing/2014/chart" uri="{C3380CC4-5D6E-409C-BE32-E72D297353CC}">
              <c16:uniqueId val="{00000006-15E4-4DDE-91F5-390C2B752753}"/>
            </c:ext>
          </c:extLst>
        </c:ser>
        <c:ser>
          <c:idx val="11"/>
          <c:order val="11"/>
          <c:tx>
            <c:strRef>
              <c:f>Sheet3!$O$10:$O$12</c:f>
              <c:strCache>
                <c:ptCount val="1"/>
                <c:pt idx="0">
                  <c:v>Technology - Standard Class</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Sheet3!$O$13:$O$16</c:f>
              <c:numCache>
                <c:formatCode>General</c:formatCode>
                <c:ptCount val="4"/>
                <c:pt idx="0">
                  <c:v>494443.0349999998</c:v>
                </c:pt>
                <c:pt idx="1">
                  <c:v>456.97138170055433</c:v>
                </c:pt>
                <c:pt idx="2">
                  <c:v>4122</c:v>
                </c:pt>
                <c:pt idx="3">
                  <c:v>73889.533299999996</c:v>
                </c:pt>
              </c:numCache>
            </c:numRef>
          </c:val>
          <c:extLst>
            <c:ext xmlns:c16="http://schemas.microsoft.com/office/drawing/2014/chart" uri="{C3380CC4-5D6E-409C-BE32-E72D297353CC}">
              <c16:uniqueId val="{00000007-15E4-4DDE-91F5-390C2B752753}"/>
            </c:ext>
          </c:extLst>
        </c:ser>
        <c:dLbls>
          <c:showLegendKey val="0"/>
          <c:showVal val="0"/>
          <c:showCatName val="0"/>
          <c:showSerName val="0"/>
          <c:showPercent val="0"/>
          <c:showBubbleSize val="0"/>
        </c:dLbls>
        <c:gapWidth val="100"/>
        <c:overlap val="-24"/>
        <c:axId val="1563992688"/>
        <c:axId val="1564011408"/>
      </c:barChart>
      <c:catAx>
        <c:axId val="1563992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4011408"/>
        <c:crosses val="autoZero"/>
        <c:auto val="1"/>
        <c:lblAlgn val="ctr"/>
        <c:lblOffset val="100"/>
        <c:noMultiLvlLbl val="0"/>
      </c:catAx>
      <c:valAx>
        <c:axId val="1564011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399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.xlsx]Sheet1!PivotTable1</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4759405074365"/>
          <c:y val="0.35022710702828813"/>
          <c:w val="0.72390048118985129"/>
          <c:h val="0.36886519393409156"/>
        </c:manualLayout>
      </c:layout>
      <c:barChart>
        <c:barDir val="col"/>
        <c:grouping val="stacked"/>
        <c:varyColors val="0"/>
        <c:ser>
          <c:idx val="0"/>
          <c:order val="0"/>
          <c:tx>
            <c:strRef>
              <c:f>Sheet1!$B$8</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Sheet1!$A$9:$A$25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Sheet1!$B$9:$B$25</c:f>
              <c:numCache>
                <c:formatCode>"₹"\ #,##0</c:formatCode>
                <c:ptCount val="12"/>
                <c:pt idx="0">
                  <c:v>26790.347999999991</c:v>
                </c:pt>
                <c:pt idx="1">
                  <c:v>14575.066999999999</c:v>
                </c:pt>
                <c:pt idx="2">
                  <c:v>58239.913199999981</c:v>
                </c:pt>
                <c:pt idx="3">
                  <c:v>49233.1636</c:v>
                </c:pt>
                <c:pt idx="4">
                  <c:v>47289.032299999999</c:v>
                </c:pt>
                <c:pt idx="5">
                  <c:v>40858.536999999982</c:v>
                </c:pt>
                <c:pt idx="6">
                  <c:v>46919.206000000027</c:v>
                </c:pt>
                <c:pt idx="7">
                  <c:v>57529.447699999982</c:v>
                </c:pt>
                <c:pt idx="8">
                  <c:v>74020.221300000034</c:v>
                </c:pt>
                <c:pt idx="9">
                  <c:v>78291.760000000038</c:v>
                </c:pt>
                <c:pt idx="10">
                  <c:v>119431.39570000008</c:v>
                </c:pt>
                <c:pt idx="11">
                  <c:v>92968.274999999965</c:v>
                </c:pt>
              </c:numCache>
            </c:numRef>
          </c:val>
          <c:extLst>
            <c:ext xmlns:c16="http://schemas.microsoft.com/office/drawing/2014/chart" uri="{C3380CC4-5D6E-409C-BE32-E72D297353CC}">
              <c16:uniqueId val="{00000000-19A7-4355-A810-349005A92CAE}"/>
            </c:ext>
          </c:extLst>
        </c:ser>
        <c:dLbls>
          <c:dLblPos val="ctr"/>
          <c:showLegendKey val="0"/>
          <c:showVal val="1"/>
          <c:showCatName val="0"/>
          <c:showSerName val="0"/>
          <c:showPercent val="0"/>
          <c:showBubbleSize val="0"/>
        </c:dLbls>
        <c:gapWidth val="150"/>
        <c:overlap val="100"/>
        <c:axId val="1946933888"/>
        <c:axId val="1946945888"/>
      </c:barChart>
      <c:catAx>
        <c:axId val="19469338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6945888"/>
        <c:crosses val="autoZero"/>
        <c:auto val="1"/>
        <c:lblAlgn val="ctr"/>
        <c:lblOffset val="100"/>
        <c:noMultiLvlLbl val="0"/>
      </c:catAx>
      <c:valAx>
        <c:axId val="19469458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crossAx val="194693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2"/>
          </a:solidFill>
          <a:ln>
            <a:noFill/>
          </a:ln>
          <a:effectLst>
            <a:outerShdw blurRad="254000" sx="102000" sy="102000" algn="ctr" rotWithShape="0">
              <a:prstClr val="black">
                <a:alpha val="20000"/>
              </a:prstClr>
            </a:outerShdw>
          </a:effectLst>
        </c:spPr>
      </c:pivotFmt>
      <c:pivotFmt>
        <c:idx val="27"/>
        <c:spPr>
          <a:solidFill>
            <a:schemeClr val="accent2"/>
          </a:solidFill>
          <a:ln>
            <a:noFill/>
          </a:ln>
          <a:effectLst>
            <a:outerShdw blurRad="254000" sx="102000" sy="102000" algn="ctr" rotWithShape="0">
              <a:prstClr val="black">
                <a:alpha val="20000"/>
              </a:prstClr>
            </a:outerShdw>
          </a:effectLst>
        </c:spPr>
      </c:pivotFmt>
      <c:pivotFmt>
        <c:idx val="28"/>
        <c:spPr>
          <a:solidFill>
            <a:schemeClr val="accent2"/>
          </a:solidFill>
          <a:ln>
            <a:noFill/>
          </a:ln>
          <a:effectLst>
            <a:outerShdw blurRad="254000" sx="102000" sy="102000" algn="ctr" rotWithShape="0">
              <a:prstClr val="black">
                <a:alpha val="20000"/>
              </a:prstClr>
            </a:outerShdw>
          </a:effectLst>
        </c:spPr>
      </c:pivotFmt>
      <c:pivotFmt>
        <c:idx val="29"/>
        <c:spPr>
          <a:solidFill>
            <a:schemeClr val="accent2"/>
          </a:solidFill>
          <a:ln>
            <a:noFill/>
          </a:ln>
          <a:effectLst>
            <a:outerShdw blurRad="254000" sx="102000" sy="102000" algn="ctr" rotWithShape="0">
              <a:prstClr val="black">
                <a:alpha val="20000"/>
              </a:prstClr>
            </a:outerShdw>
          </a:effectLst>
        </c:spPr>
      </c:pivotFmt>
      <c:pivotFmt>
        <c:idx val="3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2"/>
          </a:solidFill>
          <a:ln>
            <a:noFill/>
          </a:ln>
          <a:effectLst>
            <a:outerShdw blurRad="254000" sx="102000" sy="102000" algn="ctr" rotWithShape="0">
              <a:prstClr val="black">
                <a:alpha val="20000"/>
              </a:prstClr>
            </a:outerShdw>
          </a:effectLst>
        </c:spPr>
      </c:pivotFmt>
      <c:pivotFmt>
        <c:idx val="32"/>
        <c:spPr>
          <a:solidFill>
            <a:schemeClr val="accent2"/>
          </a:solidFill>
          <a:ln>
            <a:noFill/>
          </a:ln>
          <a:effectLst>
            <a:outerShdw blurRad="254000" sx="102000" sy="102000" algn="ctr" rotWithShape="0">
              <a:prstClr val="black">
                <a:alpha val="20000"/>
              </a:prstClr>
            </a:outerShdw>
          </a:effectLst>
        </c:spPr>
      </c:pivotFmt>
      <c:pivotFmt>
        <c:idx val="33"/>
        <c:spPr>
          <a:solidFill>
            <a:schemeClr val="accent2"/>
          </a:solidFill>
          <a:ln>
            <a:noFill/>
          </a:ln>
          <a:effectLst>
            <a:outerShdw blurRad="254000" sx="102000" sy="102000" algn="ctr" rotWithShape="0">
              <a:prstClr val="black">
                <a:alpha val="20000"/>
              </a:prstClr>
            </a:outerShdw>
          </a:effectLst>
        </c:spPr>
      </c:pivotFmt>
      <c:pivotFmt>
        <c:idx val="34"/>
        <c:spPr>
          <a:solidFill>
            <a:schemeClr val="accent2"/>
          </a:solidFill>
          <a:ln>
            <a:noFill/>
          </a:ln>
          <a:effectLst>
            <a:outerShdw blurRad="254000" sx="102000" sy="102000" algn="ctr" rotWithShape="0">
              <a:prstClr val="black">
                <a:alpha val="20000"/>
              </a:prstClr>
            </a:outerShdw>
          </a:effectLst>
        </c:spPr>
      </c:pivotFmt>
      <c:pivotFmt>
        <c:idx val="3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2"/>
          </a:solidFill>
          <a:ln>
            <a:noFill/>
          </a:ln>
          <a:effectLst>
            <a:outerShdw blurRad="254000" sx="102000" sy="102000" algn="ctr" rotWithShape="0">
              <a:prstClr val="black">
                <a:alpha val="20000"/>
              </a:prstClr>
            </a:outerShdw>
          </a:effectLst>
        </c:spPr>
      </c:pivotFmt>
      <c:pivotFmt>
        <c:idx val="37"/>
        <c:spPr>
          <a:solidFill>
            <a:schemeClr val="accent2"/>
          </a:solidFill>
          <a:ln>
            <a:noFill/>
          </a:ln>
          <a:effectLst>
            <a:outerShdw blurRad="254000" sx="102000" sy="102000" algn="ctr" rotWithShape="0">
              <a:prstClr val="black">
                <a:alpha val="20000"/>
              </a:prstClr>
            </a:outerShdw>
          </a:effectLst>
        </c:spPr>
      </c:pivotFmt>
      <c:pivotFmt>
        <c:idx val="38"/>
        <c:spPr>
          <a:solidFill>
            <a:schemeClr val="accent2"/>
          </a:solidFill>
          <a:ln>
            <a:noFill/>
          </a:ln>
          <a:effectLst>
            <a:outerShdw blurRad="254000" sx="102000" sy="102000" algn="ctr" rotWithShape="0">
              <a:prstClr val="black">
                <a:alpha val="20000"/>
              </a:prstClr>
            </a:outerShdw>
          </a:effectLst>
        </c:spPr>
      </c:pivotFmt>
      <c:pivotFmt>
        <c:idx val="39"/>
        <c:spPr>
          <a:solidFill>
            <a:schemeClr val="accent2"/>
          </a:solidFill>
          <a:ln>
            <a:noFill/>
          </a:ln>
          <a:effectLst>
            <a:outerShdw blurRad="254000" sx="102000" sy="102000" algn="ctr" rotWithShape="0">
              <a:prstClr val="black">
                <a:alpha val="20000"/>
              </a:prstClr>
            </a:outerShdw>
          </a:effectLst>
        </c:spPr>
      </c:pivotFmt>
      <c:pivotFmt>
        <c:idx val="4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2"/>
          </a:solidFill>
          <a:ln>
            <a:noFill/>
          </a:ln>
          <a:effectLst>
            <a:outerShdw blurRad="254000" sx="102000" sy="102000" algn="ctr" rotWithShape="0">
              <a:prstClr val="black">
                <a:alpha val="20000"/>
              </a:prstClr>
            </a:outerShdw>
          </a:effectLst>
        </c:spPr>
      </c:pivotFmt>
      <c:pivotFmt>
        <c:idx val="42"/>
        <c:spPr>
          <a:solidFill>
            <a:schemeClr val="accent2"/>
          </a:solidFill>
          <a:ln>
            <a:noFill/>
          </a:ln>
          <a:effectLst>
            <a:outerShdw blurRad="254000" sx="102000" sy="102000" algn="ctr" rotWithShape="0">
              <a:prstClr val="black">
                <a:alpha val="20000"/>
              </a:prstClr>
            </a:outerShdw>
          </a:effectLst>
        </c:spPr>
      </c:pivotFmt>
      <c:pivotFmt>
        <c:idx val="43"/>
        <c:spPr>
          <a:solidFill>
            <a:schemeClr val="accent2"/>
          </a:solidFill>
          <a:ln>
            <a:noFill/>
          </a:ln>
          <a:effectLst>
            <a:outerShdw blurRad="254000" sx="102000" sy="102000" algn="ctr" rotWithShape="0">
              <a:prstClr val="black">
                <a:alpha val="20000"/>
              </a:prstClr>
            </a:outerShdw>
          </a:effectLst>
        </c:spPr>
      </c:pivotFmt>
      <c:pivotFmt>
        <c:idx val="44"/>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v>Series1</c:v>
          </c:tx>
          <c:spPr>
            <a:scene3d>
              <a:camera prst="orthographicFront"/>
              <a:lightRig rig="threePt" dir="t"/>
            </a:scene3d>
            <a:sp3d prstMaterial="softEdge">
              <a:bevelT prst="relaxedInset"/>
              <a:bevelB prst="angle"/>
            </a:sp3d>
          </c:spPr>
          <c:explosion val="11"/>
          <c:dPt>
            <c:idx val="0"/>
            <c:bubble3D val="0"/>
            <c:spPr>
              <a:solidFill>
                <a:schemeClr val="accent2">
                  <a:shade val="58000"/>
                </a:schemeClr>
              </a:solidFill>
              <a:ln>
                <a:noFill/>
              </a:ln>
              <a:effectLst>
                <a:outerShdw blurRad="317500" algn="ctr" rotWithShape="0">
                  <a:prstClr val="black">
                    <a:alpha val="25000"/>
                  </a:prstClr>
                </a:outerShdw>
              </a:effectLst>
              <a:scene3d>
                <a:camera prst="orthographicFront"/>
                <a:lightRig rig="threePt" dir="t"/>
              </a:scene3d>
              <a:sp3d prstMaterial="softEdge">
                <a:bevelT prst="relaxedInset"/>
                <a:bevelB prst="angle"/>
              </a:sp3d>
            </c:spPr>
            <c:extLst>
              <c:ext xmlns:c16="http://schemas.microsoft.com/office/drawing/2014/chart" uri="{C3380CC4-5D6E-409C-BE32-E72D297353CC}">
                <c16:uniqueId val="{00000001-2D16-4B71-8884-B2A4B9D34AA3}"/>
              </c:ext>
            </c:extLst>
          </c:dPt>
          <c:dPt>
            <c:idx val="1"/>
            <c:bubble3D val="0"/>
            <c:spPr>
              <a:solidFill>
                <a:schemeClr val="accent2">
                  <a:shade val="86000"/>
                </a:schemeClr>
              </a:solidFill>
              <a:ln>
                <a:noFill/>
              </a:ln>
              <a:effectLst>
                <a:outerShdw blurRad="317500" algn="ctr" rotWithShape="0">
                  <a:prstClr val="black">
                    <a:alpha val="25000"/>
                  </a:prstClr>
                </a:outerShdw>
              </a:effectLst>
              <a:scene3d>
                <a:camera prst="orthographicFront"/>
                <a:lightRig rig="threePt" dir="t"/>
              </a:scene3d>
              <a:sp3d prstMaterial="softEdge">
                <a:bevelT prst="relaxedInset"/>
                <a:bevelB prst="angle"/>
              </a:sp3d>
            </c:spPr>
            <c:extLst>
              <c:ext xmlns:c16="http://schemas.microsoft.com/office/drawing/2014/chart" uri="{C3380CC4-5D6E-409C-BE32-E72D297353CC}">
                <c16:uniqueId val="{00000003-2D16-4B71-8884-B2A4B9D34AA3}"/>
              </c:ext>
            </c:extLst>
          </c:dPt>
          <c:dPt>
            <c:idx val="2"/>
            <c:bubble3D val="0"/>
            <c:spPr>
              <a:solidFill>
                <a:schemeClr val="accent2">
                  <a:tint val="86000"/>
                </a:schemeClr>
              </a:solidFill>
              <a:ln>
                <a:noFill/>
              </a:ln>
              <a:effectLst>
                <a:outerShdw blurRad="317500" algn="ctr" rotWithShape="0">
                  <a:prstClr val="black">
                    <a:alpha val="25000"/>
                  </a:prstClr>
                </a:outerShdw>
              </a:effectLst>
              <a:scene3d>
                <a:camera prst="orthographicFront"/>
                <a:lightRig rig="threePt" dir="t"/>
              </a:scene3d>
              <a:sp3d prstMaterial="softEdge">
                <a:bevelT prst="relaxedInset"/>
                <a:bevelB prst="angle"/>
              </a:sp3d>
            </c:spPr>
            <c:extLst>
              <c:ext xmlns:c16="http://schemas.microsoft.com/office/drawing/2014/chart" uri="{C3380CC4-5D6E-409C-BE32-E72D297353CC}">
                <c16:uniqueId val="{00000005-2D16-4B71-8884-B2A4B9D34AA3}"/>
              </c:ext>
            </c:extLst>
          </c:dPt>
          <c:dPt>
            <c:idx val="3"/>
            <c:bubble3D val="0"/>
            <c:spPr>
              <a:solidFill>
                <a:schemeClr val="accent2">
                  <a:tint val="58000"/>
                </a:schemeClr>
              </a:solidFill>
              <a:ln>
                <a:noFill/>
              </a:ln>
              <a:effectLst>
                <a:outerShdw blurRad="317500" algn="ctr" rotWithShape="0">
                  <a:prstClr val="black">
                    <a:alpha val="25000"/>
                  </a:prstClr>
                </a:outerShdw>
              </a:effectLst>
              <a:scene3d>
                <a:camera prst="orthographicFront"/>
                <a:lightRig rig="threePt" dir="t"/>
              </a:scene3d>
              <a:sp3d prstMaterial="softEdge">
                <a:bevelT prst="relaxedInset"/>
                <a:bevelB prst="angle"/>
              </a:sp3d>
            </c:spPr>
            <c:extLst>
              <c:ext xmlns:c16="http://schemas.microsoft.com/office/drawing/2014/chart" uri="{C3380CC4-5D6E-409C-BE32-E72D297353CC}">
                <c16:uniqueId val="{00000007-2D16-4B71-8884-B2A4B9D34AA3}"/>
              </c:ext>
            </c:extLst>
          </c:dPt>
          <c:dLbls>
            <c:dLbl>
              <c:idx val="0"/>
              <c:layout>
                <c:manualLayout>
                  <c:x val="0.10965817466396177"/>
                  <c:y val="7.3408277188341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16-4B71-8884-B2A4B9D34AA3}"/>
                </c:ext>
              </c:extLst>
            </c:dLbl>
            <c:dLbl>
              <c:idx val="1"/>
              <c:layout>
                <c:manualLayout>
                  <c:x val="9.8477459201926298E-2"/>
                  <c:y val="2.82286515028698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16-4B71-8884-B2A4B9D34AA3}"/>
                </c:ext>
              </c:extLst>
            </c:dLbl>
            <c:dLbl>
              <c:idx val="2"/>
              <c:layout>
                <c:manualLayout>
                  <c:x val="0.11452922852549424"/>
                  <c:y val="-1.0625432778610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16-4B71-8884-B2A4B9D34AA3}"/>
                </c:ext>
              </c:extLst>
            </c:dLbl>
            <c:dLbl>
              <c:idx val="3"/>
              <c:layout>
                <c:manualLayout>
                  <c:x val="-5.2693810732175238E-2"/>
                  <c:y val="-0.334415621708011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D16-4B71-8884-B2A4B9D34A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numLit>
              <c:formatCode>General</c:formatCode>
              <c:ptCount val="4"/>
              <c:pt idx="0">
                <c:v>0</c:v>
              </c:pt>
              <c:pt idx="1">
                <c:v>0</c:v>
              </c:pt>
              <c:pt idx="2">
                <c:v>0</c:v>
              </c:pt>
              <c:pt idx="3">
                <c:v>0</c:v>
              </c:pt>
            </c:numLit>
          </c:cat>
          <c:val>
            <c:numLit>
              <c:formatCode>General</c:formatCode>
              <c:ptCount val="4"/>
              <c:pt idx="0">
                <c:v>47557.237199999981</c:v>
              </c:pt>
              <c:pt idx="1">
                <c:v>16127.452000000001</c:v>
              </c:pt>
              <c:pt idx="2">
                <c:v>54772.387400000007</c:v>
              </c:pt>
              <c:pt idx="3">
                <c:v>189240.57899999982</c:v>
              </c:pt>
            </c:numLit>
          </c:val>
          <c:extLst>
            <c:ext xmlns:c16="http://schemas.microsoft.com/office/drawing/2014/chart" uri="{C3380CC4-5D6E-409C-BE32-E72D297353CC}">
              <c16:uniqueId val="{00000008-2D16-4B71-8884-B2A4B9D34AA3}"/>
            </c:ext>
          </c:extLst>
        </c:ser>
        <c:ser>
          <c:idx val="1"/>
          <c:order val="1"/>
          <c:tx>
            <c:v>Series2</c:v>
          </c:tx>
          <c:dPt>
            <c:idx val="0"/>
            <c:bubble3D val="0"/>
            <c:spPr>
              <a:solidFill>
                <a:schemeClr val="accent2">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2D16-4B71-8884-B2A4B9D34AA3}"/>
              </c:ext>
            </c:extLst>
          </c:dPt>
          <c:dPt>
            <c:idx val="1"/>
            <c:bubble3D val="0"/>
            <c:spPr>
              <a:solidFill>
                <a:schemeClr val="accent2">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2D16-4B71-8884-B2A4B9D34AA3}"/>
              </c:ext>
            </c:extLst>
          </c:dPt>
          <c:dPt>
            <c:idx val="2"/>
            <c:bubble3D val="0"/>
            <c:spPr>
              <a:solidFill>
                <a:schemeClr val="accent2">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2D16-4B71-8884-B2A4B9D34AA3}"/>
              </c:ext>
            </c:extLst>
          </c:dPt>
          <c:dPt>
            <c:idx val="3"/>
            <c:bubble3D val="0"/>
            <c:spPr>
              <a:solidFill>
                <a:schemeClr val="accent2">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2D16-4B71-8884-B2A4B9D34A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numLit>
              <c:formatCode>General</c:formatCode>
              <c:ptCount val="4"/>
              <c:pt idx="0">
                <c:v>0</c:v>
              </c:pt>
              <c:pt idx="1">
                <c:v>0</c:v>
              </c:pt>
              <c:pt idx="2">
                <c:v>0</c:v>
              </c:pt>
              <c:pt idx="3">
                <c:v>0</c:v>
              </c:pt>
            </c:numLit>
          </c:cat>
          <c:val>
            <c:numLit>
              <c:formatCode>General</c:formatCode>
              <c:ptCount val="4"/>
              <c:pt idx="0">
                <c:v>190.22894879999993</c:v>
              </c:pt>
              <c:pt idx="1">
                <c:v>212.20331578947369</c:v>
              </c:pt>
              <c:pt idx="2">
                <c:v>220.85640080645163</c:v>
              </c:pt>
              <c:pt idx="3">
                <c:v>214.07305316742062</c:v>
              </c:pt>
            </c:numLit>
          </c:val>
          <c:extLst>
            <c:ext xmlns:c16="http://schemas.microsoft.com/office/drawing/2014/chart" uri="{C3380CC4-5D6E-409C-BE32-E72D297353CC}">
              <c16:uniqueId val="{00000011-2D16-4B71-8884-B2A4B9D34AA3}"/>
            </c:ext>
          </c:extLst>
        </c:ser>
        <c:ser>
          <c:idx val="2"/>
          <c:order val="2"/>
          <c:tx>
            <c:v>Series3</c:v>
          </c:tx>
          <c:dPt>
            <c:idx val="0"/>
            <c:bubble3D val="0"/>
            <c:spPr>
              <a:solidFill>
                <a:schemeClr val="accent2">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2D16-4B71-8884-B2A4B9D34AA3}"/>
              </c:ext>
            </c:extLst>
          </c:dPt>
          <c:dPt>
            <c:idx val="1"/>
            <c:bubble3D val="0"/>
            <c:spPr>
              <a:solidFill>
                <a:schemeClr val="accent2">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2D16-4B71-8884-B2A4B9D34AA3}"/>
              </c:ext>
            </c:extLst>
          </c:dPt>
          <c:dPt>
            <c:idx val="2"/>
            <c:bubble3D val="0"/>
            <c:spPr>
              <a:solidFill>
                <a:schemeClr val="accent2">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2D16-4B71-8884-B2A4B9D34AA3}"/>
              </c:ext>
            </c:extLst>
          </c:dPt>
          <c:dPt>
            <c:idx val="3"/>
            <c:bubble3D val="0"/>
            <c:spPr>
              <a:solidFill>
                <a:schemeClr val="accent2">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2D16-4B71-8884-B2A4B9D34A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numLit>
              <c:formatCode>General</c:formatCode>
              <c:ptCount val="4"/>
              <c:pt idx="0">
                <c:v>0</c:v>
              </c:pt>
              <c:pt idx="1">
                <c:v>0</c:v>
              </c:pt>
              <c:pt idx="2">
                <c:v>0</c:v>
              </c:pt>
              <c:pt idx="3">
                <c:v>0</c:v>
              </c:pt>
            </c:numLit>
          </c:cat>
          <c:val>
            <c:numLit>
              <c:formatCode>General</c:formatCode>
              <c:ptCount val="4"/>
              <c:pt idx="0">
                <c:v>7824.1639940000014</c:v>
              </c:pt>
              <c:pt idx="1">
                <c:v>2240.7546500000003</c:v>
              </c:pt>
              <c:pt idx="2">
                <c:v>6426.0189480000008</c:v>
              </c:pt>
              <c:pt idx="3">
                <c:v>26329.068669999993</c:v>
              </c:pt>
            </c:numLit>
          </c:val>
          <c:extLst>
            <c:ext xmlns:c16="http://schemas.microsoft.com/office/drawing/2014/chart" uri="{C3380CC4-5D6E-409C-BE32-E72D297353CC}">
              <c16:uniqueId val="{0000001A-2D16-4B71-8884-B2A4B9D34AA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.xlsx]Sheet7!PivotTable2</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hade val="76000"/>
              </a:schemeClr>
            </a:solidFill>
          </a:ln>
          <a:effectLst>
            <a:glow rad="139700">
              <a:schemeClr val="accent2">
                <a:shade val="76000"/>
                <a:satMod val="175000"/>
                <a:alpha val="14000"/>
              </a:schemeClr>
            </a:glow>
          </a:effectLst>
        </c:spPr>
        <c:marker>
          <c:symbol val="circle"/>
          <c:size val="4"/>
          <c:spPr>
            <a:solidFill>
              <a:schemeClr val="accent2">
                <a:shade val="76000"/>
                <a:lumMod val="60000"/>
                <a:lumOff val="40000"/>
              </a:schemeClr>
            </a:solidFill>
            <a:ln>
              <a:noFill/>
            </a:ln>
            <a:effectLst>
              <a:glow rad="63500">
                <a:schemeClr val="accent2">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tint val="77000"/>
              </a:schemeClr>
            </a:solidFill>
          </a:ln>
          <a:effectLst>
            <a:glow rad="139700">
              <a:schemeClr val="accent2">
                <a:tint val="77000"/>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66849318447892E-2"/>
          <c:y val="6.7759845959927928E-2"/>
          <c:w val="0.93871091909133153"/>
          <c:h val="0.54891661575817563"/>
        </c:manualLayout>
      </c:layout>
      <c:lineChart>
        <c:grouping val="stacked"/>
        <c:varyColors val="0"/>
        <c:ser>
          <c:idx val="0"/>
          <c:order val="0"/>
          <c:tx>
            <c:strRef>
              <c:f>Sheet7!$B$6</c:f>
              <c:strCache>
                <c:ptCount val="1"/>
                <c:pt idx="0">
                  <c:v>Sum of Sales</c:v>
                </c:pt>
              </c:strCache>
            </c:strRef>
          </c:tx>
          <c:spPr>
            <a:ln w="22225" cap="rnd">
              <a:solidFill>
                <a:schemeClr val="accent2">
                  <a:shade val="76000"/>
                </a:schemeClr>
              </a:solidFill>
            </a:ln>
            <a:effectLst>
              <a:glow rad="139700">
                <a:schemeClr val="accent2">
                  <a:shade val="76000"/>
                  <a:satMod val="175000"/>
                  <a:alpha val="14000"/>
                </a:schemeClr>
              </a:glow>
            </a:effectLst>
          </c:spPr>
          <c:marker>
            <c:symbol val="circle"/>
            <c:size val="4"/>
            <c:spPr>
              <a:solidFill>
                <a:schemeClr val="accent2">
                  <a:shade val="76000"/>
                  <a:lumMod val="60000"/>
                  <a:lumOff val="40000"/>
                </a:schemeClr>
              </a:solidFill>
              <a:ln>
                <a:noFill/>
              </a:ln>
              <a:effectLst>
                <a:glow rad="63500">
                  <a:schemeClr val="accent2">
                    <a:shade val="76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Sheet7!$A$7:$A$22</c:f>
              <c:multiLvlStrCache>
                <c:ptCount val="11"/>
                <c:lvl>
                  <c:pt idx="0">
                    <c:v>Consumer</c:v>
                  </c:pt>
                  <c:pt idx="1">
                    <c:v>Corporate</c:v>
                  </c:pt>
                  <c:pt idx="2">
                    <c:v>Consumer</c:v>
                  </c:pt>
                  <c:pt idx="3">
                    <c:v>Corporate</c:v>
                  </c:pt>
                  <c:pt idx="4">
                    <c:v>Home Office</c:v>
                  </c:pt>
                  <c:pt idx="5">
                    <c:v>Consumer</c:v>
                  </c:pt>
                  <c:pt idx="6">
                    <c:v>Corporate</c:v>
                  </c:pt>
                  <c:pt idx="7">
                    <c:v>Home Office</c:v>
                  </c:pt>
                  <c:pt idx="8">
                    <c:v>Consumer</c:v>
                  </c:pt>
                  <c:pt idx="9">
                    <c:v>Corporate</c:v>
                  </c:pt>
                  <c:pt idx="10">
                    <c:v>Home Office</c:v>
                  </c:pt>
                </c:lvl>
                <c:lvl>
                  <c:pt idx="0">
                    <c:v>First Class</c:v>
                  </c:pt>
                  <c:pt idx="2">
                    <c:v>Same Day</c:v>
                  </c:pt>
                  <c:pt idx="5">
                    <c:v>Second Class</c:v>
                  </c:pt>
                  <c:pt idx="8">
                    <c:v>Standard Class</c:v>
                  </c:pt>
                </c:lvl>
              </c:multiLvlStrCache>
            </c:multiLvlStrRef>
          </c:cat>
          <c:val>
            <c:numRef>
              <c:f>Sheet7!$B$7:$B$22</c:f>
              <c:numCache>
                <c:formatCode>0</c:formatCode>
                <c:ptCount val="11"/>
                <c:pt idx="0">
                  <c:v>3787.4029999999998</c:v>
                </c:pt>
                <c:pt idx="1">
                  <c:v>5298.0009999999993</c:v>
                </c:pt>
                <c:pt idx="2">
                  <c:v>687.07999999999993</c:v>
                </c:pt>
                <c:pt idx="3">
                  <c:v>111.904</c:v>
                </c:pt>
                <c:pt idx="4">
                  <c:v>255.96799999999999</c:v>
                </c:pt>
                <c:pt idx="5">
                  <c:v>8224.5519999999997</c:v>
                </c:pt>
                <c:pt idx="6">
                  <c:v>3148.8240000000005</c:v>
                </c:pt>
                <c:pt idx="7">
                  <c:v>1754.232</c:v>
                </c:pt>
                <c:pt idx="8">
                  <c:v>36507.191499999979</c:v>
                </c:pt>
                <c:pt idx="9">
                  <c:v>9548.6010000000006</c:v>
                </c:pt>
                <c:pt idx="10">
                  <c:v>2036.2239999999997</c:v>
                </c:pt>
              </c:numCache>
            </c:numRef>
          </c:val>
          <c:smooth val="0"/>
          <c:extLst>
            <c:ext xmlns:c16="http://schemas.microsoft.com/office/drawing/2014/chart" uri="{C3380CC4-5D6E-409C-BE32-E72D297353CC}">
              <c16:uniqueId val="{00000000-E479-4F52-B50E-30B48514DDD2}"/>
            </c:ext>
          </c:extLst>
        </c:ser>
        <c:ser>
          <c:idx val="1"/>
          <c:order val="1"/>
          <c:tx>
            <c:strRef>
              <c:f>Sheet7!$C$6</c:f>
              <c:strCache>
                <c:ptCount val="1"/>
                <c:pt idx="0">
                  <c:v>Sum of REVENUE</c:v>
                </c:pt>
              </c:strCache>
            </c:strRef>
          </c:tx>
          <c:spPr>
            <a:ln w="22225" cap="rnd">
              <a:solidFill>
                <a:schemeClr val="accent2">
                  <a:tint val="77000"/>
                </a:schemeClr>
              </a:solidFill>
            </a:ln>
            <a:effectLst>
              <a:glow rad="139700">
                <a:schemeClr val="accent2">
                  <a:tint val="77000"/>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Sheet7!$A$7:$A$22</c:f>
              <c:multiLvlStrCache>
                <c:ptCount val="11"/>
                <c:lvl>
                  <c:pt idx="0">
                    <c:v>Consumer</c:v>
                  </c:pt>
                  <c:pt idx="1">
                    <c:v>Corporate</c:v>
                  </c:pt>
                  <c:pt idx="2">
                    <c:v>Consumer</c:v>
                  </c:pt>
                  <c:pt idx="3">
                    <c:v>Corporate</c:v>
                  </c:pt>
                  <c:pt idx="4">
                    <c:v>Home Office</c:v>
                  </c:pt>
                  <c:pt idx="5">
                    <c:v>Consumer</c:v>
                  </c:pt>
                  <c:pt idx="6">
                    <c:v>Corporate</c:v>
                  </c:pt>
                  <c:pt idx="7">
                    <c:v>Home Office</c:v>
                  </c:pt>
                  <c:pt idx="8">
                    <c:v>Consumer</c:v>
                  </c:pt>
                  <c:pt idx="9">
                    <c:v>Corporate</c:v>
                  </c:pt>
                  <c:pt idx="10">
                    <c:v>Home Office</c:v>
                  </c:pt>
                </c:lvl>
                <c:lvl>
                  <c:pt idx="0">
                    <c:v>First Class</c:v>
                  </c:pt>
                  <c:pt idx="2">
                    <c:v>Same Day</c:v>
                  </c:pt>
                  <c:pt idx="5">
                    <c:v>Second Class</c:v>
                  </c:pt>
                  <c:pt idx="8">
                    <c:v>Standard Class</c:v>
                  </c:pt>
                </c:lvl>
              </c:multiLvlStrCache>
            </c:multiLvlStrRef>
          </c:cat>
          <c:val>
            <c:numRef>
              <c:f>Sheet7!$C$7:$C$22</c:f>
              <c:numCache>
                <c:formatCode>0</c:formatCode>
                <c:ptCount val="11"/>
                <c:pt idx="0">
                  <c:v>18904.441000000003</c:v>
                </c:pt>
                <c:pt idx="1">
                  <c:v>19304.142999999996</c:v>
                </c:pt>
                <c:pt idx="2">
                  <c:v>4956.7280000000001</c:v>
                </c:pt>
                <c:pt idx="3">
                  <c:v>214.81600000000003</c:v>
                </c:pt>
                <c:pt idx="4">
                  <c:v>1023.872</c:v>
                </c:pt>
                <c:pt idx="5">
                  <c:v>78148.596000000005</c:v>
                </c:pt>
                <c:pt idx="6">
                  <c:v>18404.78</c:v>
                </c:pt>
                <c:pt idx="7">
                  <c:v>8231.8840000000018</c:v>
                </c:pt>
                <c:pt idx="8">
                  <c:v>193865.59850000011</c:v>
                </c:pt>
                <c:pt idx="9">
                  <c:v>48264.98899999998</c:v>
                </c:pt>
                <c:pt idx="10">
                  <c:v>11325.371999999998</c:v>
                </c:pt>
              </c:numCache>
            </c:numRef>
          </c:val>
          <c:smooth val="0"/>
          <c:extLst>
            <c:ext xmlns:c16="http://schemas.microsoft.com/office/drawing/2014/chart" uri="{C3380CC4-5D6E-409C-BE32-E72D297353CC}">
              <c16:uniqueId val="{00000001-E479-4F52-B50E-30B48514DDD2}"/>
            </c:ext>
          </c:extLst>
        </c:ser>
        <c:dLbls>
          <c:showLegendKey val="0"/>
          <c:showVal val="1"/>
          <c:showCatName val="0"/>
          <c:showSerName val="0"/>
          <c:showPercent val="0"/>
          <c:showBubbleSize val="0"/>
        </c:dLbls>
        <c:marker val="1"/>
        <c:smooth val="0"/>
        <c:axId val="124273535"/>
        <c:axId val="124274015"/>
      </c:lineChart>
      <c:catAx>
        <c:axId val="124273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274015"/>
        <c:crosses val="autoZero"/>
        <c:auto val="1"/>
        <c:lblAlgn val="ctr"/>
        <c:lblOffset val="100"/>
        <c:noMultiLvlLbl val="0"/>
      </c:catAx>
      <c:valAx>
        <c:axId val="124274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27353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.xlsx]Sheet6!PivotTable4</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w="9525">
              <a:solidFill>
                <a:schemeClr val="accent2">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Sheet6!$B$7:$B$8</c:f>
              <c:strCache>
                <c:ptCount val="1"/>
                <c:pt idx="0">
                  <c:v>Central</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Sheet6!$A$9:$A$10</c:f>
              <c:strCache>
                <c:ptCount val="2"/>
                <c:pt idx="0">
                  <c:v>Sum of Profit</c:v>
                </c:pt>
                <c:pt idx="1">
                  <c:v>Sum of Discount</c:v>
                </c:pt>
              </c:strCache>
            </c:strRef>
          </c:cat>
          <c:val>
            <c:numRef>
              <c:f>Sheet6!$B$9:$B$10</c:f>
              <c:numCache>
                <c:formatCode>General</c:formatCode>
                <c:ptCount val="2"/>
                <c:pt idx="0">
                  <c:v>39706.362499999981</c:v>
                </c:pt>
                <c:pt idx="1">
                  <c:v>558.34000000000015</c:v>
                </c:pt>
              </c:numCache>
            </c:numRef>
          </c:val>
          <c:extLst>
            <c:ext xmlns:c16="http://schemas.microsoft.com/office/drawing/2014/chart" uri="{C3380CC4-5D6E-409C-BE32-E72D297353CC}">
              <c16:uniqueId val="{00000000-6359-42B8-AE55-C7F76FA1D89F}"/>
            </c:ext>
          </c:extLst>
        </c:ser>
        <c:ser>
          <c:idx val="1"/>
          <c:order val="1"/>
          <c:tx>
            <c:strRef>
              <c:f>Sheet6!$C$7:$C$8</c:f>
              <c:strCache>
                <c:ptCount val="1"/>
                <c:pt idx="0">
                  <c:v>East</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Sheet6!$A$9:$A$10</c:f>
              <c:strCache>
                <c:ptCount val="2"/>
                <c:pt idx="0">
                  <c:v>Sum of Profit</c:v>
                </c:pt>
                <c:pt idx="1">
                  <c:v>Sum of Discount</c:v>
                </c:pt>
              </c:strCache>
            </c:strRef>
          </c:cat>
          <c:val>
            <c:numRef>
              <c:f>Sheet6!$C$9:$C$10</c:f>
              <c:numCache>
                <c:formatCode>General</c:formatCode>
                <c:ptCount val="2"/>
                <c:pt idx="0">
                  <c:v>91522.780000000261</c:v>
                </c:pt>
                <c:pt idx="1">
                  <c:v>413.99999999999267</c:v>
                </c:pt>
              </c:numCache>
            </c:numRef>
          </c:val>
          <c:extLst>
            <c:ext xmlns:c16="http://schemas.microsoft.com/office/drawing/2014/chart" uri="{C3380CC4-5D6E-409C-BE32-E72D297353CC}">
              <c16:uniqueId val="{00000001-6359-42B8-AE55-C7F76FA1D89F}"/>
            </c:ext>
          </c:extLst>
        </c:ser>
        <c:ser>
          <c:idx val="2"/>
          <c:order val="2"/>
          <c:tx>
            <c:strRef>
              <c:f>Sheet6!$D$7:$D$8</c:f>
              <c:strCache>
                <c:ptCount val="1"/>
                <c:pt idx="0">
                  <c:v>South</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Sheet6!$A$9:$A$10</c:f>
              <c:strCache>
                <c:ptCount val="2"/>
                <c:pt idx="0">
                  <c:v>Sum of Profit</c:v>
                </c:pt>
                <c:pt idx="1">
                  <c:v>Sum of Discount</c:v>
                </c:pt>
              </c:strCache>
            </c:strRef>
          </c:cat>
          <c:val>
            <c:numRef>
              <c:f>Sheet6!$D$9:$D$10</c:f>
              <c:numCache>
                <c:formatCode>General</c:formatCode>
                <c:ptCount val="2"/>
                <c:pt idx="0">
                  <c:v>46749.430300000065</c:v>
                </c:pt>
                <c:pt idx="1">
                  <c:v>238.54999999999688</c:v>
                </c:pt>
              </c:numCache>
            </c:numRef>
          </c:val>
          <c:extLst>
            <c:ext xmlns:c16="http://schemas.microsoft.com/office/drawing/2014/chart" uri="{C3380CC4-5D6E-409C-BE32-E72D297353CC}">
              <c16:uniqueId val="{00000003-4000-4AFD-95B9-F83392872979}"/>
            </c:ext>
          </c:extLst>
        </c:ser>
        <c:ser>
          <c:idx val="3"/>
          <c:order val="3"/>
          <c:tx>
            <c:strRef>
              <c:f>Sheet6!$E$7:$E$8</c:f>
              <c:strCache>
                <c:ptCount val="1"/>
                <c:pt idx="0">
                  <c:v>West</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Sheet6!$A$9:$A$10</c:f>
              <c:strCache>
                <c:ptCount val="2"/>
                <c:pt idx="0">
                  <c:v>Sum of Profit</c:v>
                </c:pt>
                <c:pt idx="1">
                  <c:v>Sum of Discount</c:v>
                </c:pt>
              </c:strCache>
            </c:strRef>
          </c:cat>
          <c:val>
            <c:numRef>
              <c:f>Sheet6!$E$9:$E$10</c:f>
              <c:numCache>
                <c:formatCode>General</c:formatCode>
                <c:ptCount val="2"/>
                <c:pt idx="0">
                  <c:v>108418.44890000018</c:v>
                </c:pt>
                <c:pt idx="1">
                  <c:v>350.19999999999055</c:v>
                </c:pt>
              </c:numCache>
            </c:numRef>
          </c:val>
          <c:extLst>
            <c:ext xmlns:c16="http://schemas.microsoft.com/office/drawing/2014/chart" uri="{C3380CC4-5D6E-409C-BE32-E72D297353CC}">
              <c16:uniqueId val="{00000004-4000-4AFD-95B9-F83392872979}"/>
            </c:ext>
          </c:extLst>
        </c:ser>
        <c:dLbls>
          <c:showLegendKey val="0"/>
          <c:showVal val="0"/>
          <c:showCatName val="0"/>
          <c:showSerName val="0"/>
          <c:showPercent val="0"/>
          <c:showBubbleSize val="0"/>
        </c:dLbls>
        <c:gapWidth val="150"/>
        <c:overlap val="100"/>
        <c:axId val="1563997488"/>
        <c:axId val="1563997968"/>
      </c:barChart>
      <c:catAx>
        <c:axId val="1563997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3997968"/>
        <c:crosses val="autoZero"/>
        <c:auto val="1"/>
        <c:lblAlgn val="ctr"/>
        <c:lblOffset val="100"/>
        <c:noMultiLvlLbl val="0"/>
      </c:catAx>
      <c:valAx>
        <c:axId val="15639979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399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.xlsx]Sheet3!PivotTable3</c:name>
    <c:fmtId val="5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Sheet3!$B$10:$B$12</c:f>
              <c:strCache>
                <c:ptCount val="1"/>
                <c:pt idx="0">
                  <c:v>Furniture - First Class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Sheet3!$B$13:$B$16</c:f>
              <c:numCache>
                <c:formatCode>General</c:formatCode>
                <c:ptCount val="4"/>
                <c:pt idx="0">
                  <c:v>110730.5229</c:v>
                </c:pt>
                <c:pt idx="1">
                  <c:v>338.62545229357795</c:v>
                </c:pt>
                <c:pt idx="2">
                  <c:v>1238</c:v>
                </c:pt>
                <c:pt idx="3">
                  <c:v>18447.775383000004</c:v>
                </c:pt>
              </c:numCache>
            </c:numRef>
          </c:val>
          <c:extLst>
            <c:ext xmlns:c16="http://schemas.microsoft.com/office/drawing/2014/chart" uri="{C3380CC4-5D6E-409C-BE32-E72D297353CC}">
              <c16:uniqueId val="{00000000-A18E-47E6-AC25-CA2966E558BA}"/>
            </c:ext>
          </c:extLst>
        </c:ser>
        <c:ser>
          <c:idx val="1"/>
          <c:order val="1"/>
          <c:tx>
            <c:strRef>
              <c:f>Sheet3!$C$10:$C$12</c:f>
              <c:strCache>
                <c:ptCount val="1"/>
                <c:pt idx="0">
                  <c:v>Furniture - Same Day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Sheet3!$C$13:$C$16</c:f>
              <c:numCache>
                <c:formatCode>General</c:formatCode>
                <c:ptCount val="4"/>
                <c:pt idx="0">
                  <c:v>39148.779000000002</c:v>
                </c:pt>
                <c:pt idx="1">
                  <c:v>328.98133613445378</c:v>
                </c:pt>
                <c:pt idx="2">
                  <c:v>453</c:v>
                </c:pt>
                <c:pt idx="3">
                  <c:v>7226.2956000000004</c:v>
                </c:pt>
              </c:numCache>
            </c:numRef>
          </c:val>
          <c:extLst>
            <c:ext xmlns:c16="http://schemas.microsoft.com/office/drawing/2014/chart" uri="{C3380CC4-5D6E-409C-BE32-E72D297353CC}">
              <c16:uniqueId val="{00000000-276D-4167-AE9A-F3CD54071DB9}"/>
            </c:ext>
          </c:extLst>
        </c:ser>
        <c:ser>
          <c:idx val="2"/>
          <c:order val="2"/>
          <c:tx>
            <c:strRef>
              <c:f>Sheet3!$D$10:$D$12</c:f>
              <c:strCache>
                <c:ptCount val="1"/>
                <c:pt idx="0">
                  <c:v>Furniture - Second Class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Sheet3!$D$13:$D$16</c:f>
              <c:numCache>
                <c:formatCode>General</c:formatCode>
                <c:ptCount val="4"/>
                <c:pt idx="0">
                  <c:v>156289.02439999999</c:v>
                </c:pt>
                <c:pt idx="1">
                  <c:v>366.01645058548007</c:v>
                </c:pt>
                <c:pt idx="2">
                  <c:v>1569</c:v>
                </c:pt>
                <c:pt idx="3">
                  <c:v>24611.73879799998</c:v>
                </c:pt>
              </c:numCache>
            </c:numRef>
          </c:val>
          <c:extLst>
            <c:ext xmlns:c16="http://schemas.microsoft.com/office/drawing/2014/chart" uri="{C3380CC4-5D6E-409C-BE32-E72D297353CC}">
              <c16:uniqueId val="{00000002-276D-4167-AE9A-F3CD54071DB9}"/>
            </c:ext>
          </c:extLst>
        </c:ser>
        <c:ser>
          <c:idx val="3"/>
          <c:order val="3"/>
          <c:tx>
            <c:strRef>
              <c:f>Sheet3!$E$10:$E$12</c:f>
              <c:strCache>
                <c:ptCount val="1"/>
                <c:pt idx="0">
                  <c:v>Furniture - Standard Class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Sheet3!$E$13:$E$16</c:f>
              <c:numCache>
                <c:formatCode>General</c:formatCode>
                <c:ptCount val="4"/>
                <c:pt idx="0">
                  <c:v>435831.46900000091</c:v>
                </c:pt>
                <c:pt idx="1">
                  <c:v>349.22393349359049</c:v>
                </c:pt>
                <c:pt idx="2">
                  <c:v>4768</c:v>
                </c:pt>
                <c:pt idx="3">
                  <c:v>73230.73126</c:v>
                </c:pt>
              </c:numCache>
            </c:numRef>
          </c:val>
          <c:extLst>
            <c:ext xmlns:c16="http://schemas.microsoft.com/office/drawing/2014/chart" uri="{C3380CC4-5D6E-409C-BE32-E72D297353CC}">
              <c16:uniqueId val="{00000003-276D-4167-AE9A-F3CD54071DB9}"/>
            </c:ext>
          </c:extLst>
        </c:ser>
        <c:ser>
          <c:idx val="4"/>
          <c:order val="4"/>
          <c:tx>
            <c:strRef>
              <c:f>Sheet3!$G$10:$G$12</c:f>
              <c:strCache>
                <c:ptCount val="1"/>
                <c:pt idx="0">
                  <c:v>Office Supplies - First Class</c:v>
                </c:pt>
              </c:strCache>
            </c:strRef>
          </c:tx>
          <c:spPr>
            <a:gradFill rotWithShape="1">
              <a:gsLst>
                <a:gs pos="0">
                  <a:schemeClr val="accent2">
                    <a:shade val="83000"/>
                    <a:satMod val="103000"/>
                    <a:lumMod val="102000"/>
                    <a:tint val="94000"/>
                  </a:schemeClr>
                </a:gs>
                <a:gs pos="50000">
                  <a:schemeClr val="accent2">
                    <a:shade val="83000"/>
                    <a:satMod val="110000"/>
                    <a:lumMod val="100000"/>
                    <a:shade val="100000"/>
                  </a:schemeClr>
                </a:gs>
                <a:gs pos="100000">
                  <a:schemeClr val="accent2">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Sheet3!$G$13:$G$16</c:f>
              <c:numCache>
                <c:formatCode>General</c:formatCode>
                <c:ptCount val="4"/>
                <c:pt idx="0">
                  <c:v>101332.30899999986</c:v>
                </c:pt>
                <c:pt idx="1">
                  <c:v>111.35418571428556</c:v>
                </c:pt>
                <c:pt idx="2">
                  <c:v>3372</c:v>
                </c:pt>
                <c:pt idx="3">
                  <c:v>13556.320300000003</c:v>
                </c:pt>
              </c:numCache>
            </c:numRef>
          </c:val>
          <c:extLst>
            <c:ext xmlns:c16="http://schemas.microsoft.com/office/drawing/2014/chart" uri="{C3380CC4-5D6E-409C-BE32-E72D297353CC}">
              <c16:uniqueId val="{00000000-2EEF-4614-AD58-1BB14C24DD3F}"/>
            </c:ext>
          </c:extLst>
        </c:ser>
        <c:ser>
          <c:idx val="5"/>
          <c:order val="5"/>
          <c:tx>
            <c:strRef>
              <c:f>Sheet3!$H$10:$H$12</c:f>
              <c:strCache>
                <c:ptCount val="1"/>
                <c:pt idx="0">
                  <c:v>Office Supplies - Same Day</c:v>
                </c:pt>
              </c:strCache>
            </c:strRef>
          </c:tx>
          <c:spPr>
            <a:gradFill rotWithShape="1">
              <a:gsLst>
                <a:gs pos="0">
                  <a:schemeClr val="accent2">
                    <a:shade val="94000"/>
                    <a:satMod val="103000"/>
                    <a:lumMod val="102000"/>
                    <a:tint val="94000"/>
                  </a:schemeClr>
                </a:gs>
                <a:gs pos="50000">
                  <a:schemeClr val="accent2">
                    <a:shade val="94000"/>
                    <a:satMod val="110000"/>
                    <a:lumMod val="100000"/>
                    <a:shade val="100000"/>
                  </a:schemeClr>
                </a:gs>
                <a:gs pos="100000">
                  <a:schemeClr val="accent2">
                    <a:shade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Sheet3!$H$13:$H$16</c:f>
              <c:numCache>
                <c:formatCode>General</c:formatCode>
                <c:ptCount val="4"/>
                <c:pt idx="0">
                  <c:v>29090.480999999971</c:v>
                </c:pt>
                <c:pt idx="1">
                  <c:v>89.234604294478444</c:v>
                </c:pt>
                <c:pt idx="2">
                  <c:v>1147</c:v>
                </c:pt>
                <c:pt idx="3">
                  <c:v>2867.8695000000012</c:v>
                </c:pt>
              </c:numCache>
            </c:numRef>
          </c:val>
          <c:extLst>
            <c:ext xmlns:c16="http://schemas.microsoft.com/office/drawing/2014/chart" uri="{C3380CC4-5D6E-409C-BE32-E72D297353CC}">
              <c16:uniqueId val="{00000001-2EEF-4614-AD58-1BB14C24DD3F}"/>
            </c:ext>
          </c:extLst>
        </c:ser>
        <c:ser>
          <c:idx val="6"/>
          <c:order val="6"/>
          <c:tx>
            <c:strRef>
              <c:f>Sheet3!$I$10:$I$12</c:f>
              <c:strCache>
                <c:ptCount val="1"/>
                <c:pt idx="0">
                  <c:v>Office Supplies - Second Class</c:v>
                </c:pt>
              </c:strCache>
            </c:strRef>
          </c:tx>
          <c:spPr>
            <a:gradFill rotWithShape="1">
              <a:gsLst>
                <a:gs pos="0">
                  <a:schemeClr val="accent2">
                    <a:tint val="95000"/>
                    <a:satMod val="103000"/>
                    <a:lumMod val="102000"/>
                    <a:tint val="94000"/>
                  </a:schemeClr>
                </a:gs>
                <a:gs pos="50000">
                  <a:schemeClr val="accent2">
                    <a:tint val="95000"/>
                    <a:satMod val="110000"/>
                    <a:lumMod val="100000"/>
                    <a:shade val="100000"/>
                  </a:schemeClr>
                </a:gs>
                <a:gs pos="100000">
                  <a:schemeClr val="accent2">
                    <a:tint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Sheet3!$I$13:$I$16</c:f>
              <c:numCache>
                <c:formatCode>General</c:formatCode>
                <c:ptCount val="4"/>
                <c:pt idx="0">
                  <c:v>160683.00300000011</c:v>
                </c:pt>
                <c:pt idx="1">
                  <c:v>139.4817734375001</c:v>
                </c:pt>
                <c:pt idx="2">
                  <c:v>4480</c:v>
                </c:pt>
                <c:pt idx="3">
                  <c:v>12240.931699999992</c:v>
                </c:pt>
              </c:numCache>
            </c:numRef>
          </c:val>
          <c:extLst>
            <c:ext xmlns:c16="http://schemas.microsoft.com/office/drawing/2014/chart" uri="{C3380CC4-5D6E-409C-BE32-E72D297353CC}">
              <c16:uniqueId val="{00000002-2EEF-4614-AD58-1BB14C24DD3F}"/>
            </c:ext>
          </c:extLst>
        </c:ser>
        <c:ser>
          <c:idx val="7"/>
          <c:order val="7"/>
          <c:tx>
            <c:strRef>
              <c:f>Sheet3!$J$10:$J$12</c:f>
              <c:strCache>
                <c:ptCount val="1"/>
                <c:pt idx="0">
                  <c:v>Office Supplies - Standard Class</c:v>
                </c:pt>
              </c:strCache>
            </c:strRef>
          </c:tx>
          <c:spPr>
            <a:gradFill rotWithShape="1">
              <a:gsLst>
                <a:gs pos="0">
                  <a:schemeClr val="accent2">
                    <a:tint val="84000"/>
                    <a:satMod val="103000"/>
                    <a:lumMod val="102000"/>
                    <a:tint val="94000"/>
                  </a:schemeClr>
                </a:gs>
                <a:gs pos="50000">
                  <a:schemeClr val="accent2">
                    <a:tint val="84000"/>
                    <a:satMod val="110000"/>
                    <a:lumMod val="100000"/>
                    <a:shade val="100000"/>
                  </a:schemeClr>
                </a:gs>
                <a:gs pos="100000">
                  <a:schemeClr val="accent2">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Sheet3!$J$13:$J$16</c:f>
              <c:numCache>
                <c:formatCode>General</c:formatCode>
                <c:ptCount val="4"/>
                <c:pt idx="0">
                  <c:v>427941.23900000099</c:v>
                </c:pt>
                <c:pt idx="1">
                  <c:v>117.63090681693265</c:v>
                </c:pt>
                <c:pt idx="2">
                  <c:v>13907</c:v>
                </c:pt>
                <c:pt idx="3">
                  <c:v>47739.819099999877</c:v>
                </c:pt>
              </c:numCache>
            </c:numRef>
          </c:val>
          <c:extLst>
            <c:ext xmlns:c16="http://schemas.microsoft.com/office/drawing/2014/chart" uri="{C3380CC4-5D6E-409C-BE32-E72D297353CC}">
              <c16:uniqueId val="{00000003-2EEF-4614-AD58-1BB14C24DD3F}"/>
            </c:ext>
          </c:extLst>
        </c:ser>
        <c:ser>
          <c:idx val="8"/>
          <c:order val="8"/>
          <c:tx>
            <c:strRef>
              <c:f>Sheet3!$L$10:$L$12</c:f>
              <c:strCache>
                <c:ptCount val="1"/>
                <c:pt idx="0">
                  <c:v>Technology - First Class</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Sheet3!$L$13:$L$16</c:f>
              <c:numCache>
                <c:formatCode>General</c:formatCode>
                <c:ptCount val="4"/>
                <c:pt idx="0">
                  <c:v>139365.59100000004</c:v>
                </c:pt>
                <c:pt idx="1">
                  <c:v>463.00860797342204</c:v>
                </c:pt>
                <c:pt idx="2">
                  <c:v>1083</c:v>
                </c:pt>
                <c:pt idx="3">
                  <c:v>19791.096100000013</c:v>
                </c:pt>
              </c:numCache>
            </c:numRef>
          </c:val>
          <c:extLst>
            <c:ext xmlns:c16="http://schemas.microsoft.com/office/drawing/2014/chart" uri="{C3380CC4-5D6E-409C-BE32-E72D297353CC}">
              <c16:uniqueId val="{00000004-2EEF-4614-AD58-1BB14C24DD3F}"/>
            </c:ext>
          </c:extLst>
        </c:ser>
        <c:ser>
          <c:idx val="9"/>
          <c:order val="9"/>
          <c:tx>
            <c:strRef>
              <c:f>Sheet3!$M$10:$M$12</c:f>
              <c:strCache>
                <c:ptCount val="1"/>
                <c:pt idx="0">
                  <c:v>Technology - Same Day</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Sheet3!$M$13:$M$16</c:f>
              <c:numCache>
                <c:formatCode>General</c:formatCode>
                <c:ptCount val="4"/>
                <c:pt idx="0">
                  <c:v>60123.864999999998</c:v>
                </c:pt>
                <c:pt idx="1">
                  <c:v>613.50882653061217</c:v>
                </c:pt>
                <c:pt idx="2">
                  <c:v>360</c:v>
                </c:pt>
                <c:pt idx="3">
                  <c:v>10001.959300000004</c:v>
                </c:pt>
              </c:numCache>
            </c:numRef>
          </c:val>
          <c:extLst>
            <c:ext xmlns:c16="http://schemas.microsoft.com/office/drawing/2014/chart" uri="{C3380CC4-5D6E-409C-BE32-E72D297353CC}">
              <c16:uniqueId val="{00000005-2EEF-4614-AD58-1BB14C24DD3F}"/>
            </c:ext>
          </c:extLst>
        </c:ser>
        <c:ser>
          <c:idx val="10"/>
          <c:order val="10"/>
          <c:tx>
            <c:strRef>
              <c:f>Sheet3!$N$10:$N$12</c:f>
              <c:strCache>
                <c:ptCount val="1"/>
                <c:pt idx="0">
                  <c:v>Technology - Second Class</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Sheet3!$N$13:$N$16</c:f>
              <c:numCache>
                <c:formatCode>General</c:formatCode>
                <c:ptCount val="4"/>
                <c:pt idx="0">
                  <c:v>142221.54199999999</c:v>
                </c:pt>
                <c:pt idx="1">
                  <c:v>388.58344808743163</c:v>
                </c:pt>
                <c:pt idx="2">
                  <c:v>1374</c:v>
                </c:pt>
                <c:pt idx="3">
                  <c:v>18978.064000000017</c:v>
                </c:pt>
              </c:numCache>
            </c:numRef>
          </c:val>
          <c:extLst>
            <c:ext xmlns:c16="http://schemas.microsoft.com/office/drawing/2014/chart" uri="{C3380CC4-5D6E-409C-BE32-E72D297353CC}">
              <c16:uniqueId val="{00000006-2EEF-4614-AD58-1BB14C24DD3F}"/>
            </c:ext>
          </c:extLst>
        </c:ser>
        <c:ser>
          <c:idx val="11"/>
          <c:order val="11"/>
          <c:tx>
            <c:strRef>
              <c:f>Sheet3!$O$10:$O$12</c:f>
              <c:strCache>
                <c:ptCount val="1"/>
                <c:pt idx="0">
                  <c:v>Technology - Standard Class</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Sheet3!$A$13:$A$16</c:f>
              <c:strCache>
                <c:ptCount val="4"/>
                <c:pt idx="0">
                  <c:v>Sum of Sales</c:v>
                </c:pt>
                <c:pt idx="1">
                  <c:v>Average of Sales2</c:v>
                </c:pt>
                <c:pt idx="2">
                  <c:v>Sum of Quantity</c:v>
                </c:pt>
                <c:pt idx="3">
                  <c:v>Sum of TOTAL DISCOUNT</c:v>
                </c:pt>
              </c:strCache>
            </c:strRef>
          </c:cat>
          <c:val>
            <c:numRef>
              <c:f>Sheet3!$O$13:$O$16</c:f>
              <c:numCache>
                <c:formatCode>General</c:formatCode>
                <c:ptCount val="4"/>
                <c:pt idx="0">
                  <c:v>494443.0349999998</c:v>
                </c:pt>
                <c:pt idx="1">
                  <c:v>456.97138170055433</c:v>
                </c:pt>
                <c:pt idx="2">
                  <c:v>4122</c:v>
                </c:pt>
                <c:pt idx="3">
                  <c:v>73889.533299999996</c:v>
                </c:pt>
              </c:numCache>
            </c:numRef>
          </c:val>
          <c:extLst>
            <c:ext xmlns:c16="http://schemas.microsoft.com/office/drawing/2014/chart" uri="{C3380CC4-5D6E-409C-BE32-E72D297353CC}">
              <c16:uniqueId val="{00000007-2EEF-4614-AD58-1BB14C24DD3F}"/>
            </c:ext>
          </c:extLst>
        </c:ser>
        <c:dLbls>
          <c:showLegendKey val="0"/>
          <c:showVal val="0"/>
          <c:showCatName val="0"/>
          <c:showSerName val="0"/>
          <c:showPercent val="0"/>
          <c:showBubbleSize val="0"/>
        </c:dLbls>
        <c:gapWidth val="100"/>
        <c:overlap val="-24"/>
        <c:axId val="1563992688"/>
        <c:axId val="1564011408"/>
      </c:barChart>
      <c:catAx>
        <c:axId val="1563992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4011408"/>
        <c:crosses val="autoZero"/>
        <c:auto val="1"/>
        <c:lblAlgn val="ctr"/>
        <c:lblOffset val="100"/>
        <c:noMultiLvlLbl val="0"/>
      </c:catAx>
      <c:valAx>
        <c:axId val="1564011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399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image" Target="../media/image5.svg"/><Relationship Id="rId4" Type="http://schemas.openxmlformats.org/officeDocument/2006/relationships/image" Target="../media/image1.png"/><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114300</xdr:colOff>
      <xdr:row>10</xdr:row>
      <xdr:rowOff>57150</xdr:rowOff>
    </xdr:from>
    <xdr:to>
      <xdr:col>10</xdr:col>
      <xdr:colOff>175260</xdr:colOff>
      <xdr:row>25</xdr:row>
      <xdr:rowOff>57150</xdr:rowOff>
    </xdr:to>
    <xdr:graphicFrame macro="">
      <xdr:nvGraphicFramePr>
        <xdr:cNvPr id="4" name="Chart 3">
          <a:extLst>
            <a:ext uri="{FF2B5EF4-FFF2-40B4-BE49-F238E27FC236}">
              <a16:creationId xmlns:a16="http://schemas.microsoft.com/office/drawing/2014/main" id="{E9D5A96B-F87F-DE89-63E4-32F51B754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99060</xdr:colOff>
      <xdr:row>4</xdr:row>
      <xdr:rowOff>60961</xdr:rowOff>
    </xdr:from>
    <xdr:to>
      <xdr:col>10</xdr:col>
      <xdr:colOff>121919</xdr:colOff>
      <xdr:row>9</xdr:row>
      <xdr:rowOff>45721</xdr:rowOff>
    </xdr:to>
    <mc:AlternateContent xmlns:mc="http://schemas.openxmlformats.org/markup-compatibility/2006" xmlns:a14="http://schemas.microsoft.com/office/drawing/2010/main">
      <mc:Choice Requires="a14">
        <xdr:graphicFrame macro="">
          <xdr:nvGraphicFramePr>
            <xdr:cNvPr id="2" name="Years (Order Date)">
              <a:extLst>
                <a:ext uri="{FF2B5EF4-FFF2-40B4-BE49-F238E27FC236}">
                  <a16:creationId xmlns:a16="http://schemas.microsoft.com/office/drawing/2014/main" id="{8E98D185-2AA1-55FE-487D-0DC300A1540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877889" y="812075"/>
              <a:ext cx="1840774" cy="910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1027611</xdr:colOff>
      <xdr:row>1</xdr:row>
      <xdr:rowOff>11974</xdr:rowOff>
    </xdr:from>
    <xdr:to>
      <xdr:col>10</xdr:col>
      <xdr:colOff>283028</xdr:colOff>
      <xdr:row>3</xdr:row>
      <xdr:rowOff>57694</xdr:rowOff>
    </xdr:to>
    <xdr:sp macro="" textlink="">
      <xdr:nvSpPr>
        <xdr:cNvPr id="3" name="Rectangle: Rounded Corners 2">
          <a:extLst>
            <a:ext uri="{FF2B5EF4-FFF2-40B4-BE49-F238E27FC236}">
              <a16:creationId xmlns:a16="http://schemas.microsoft.com/office/drawing/2014/main" id="{71C40E30-2C00-D9A2-9B42-28C3301CA36C}"/>
            </a:ext>
          </a:extLst>
        </xdr:cNvPr>
        <xdr:cNvSpPr/>
      </xdr:nvSpPr>
      <xdr:spPr>
        <a:xfrm>
          <a:off x="1027611" y="197031"/>
          <a:ext cx="5688874" cy="426720"/>
        </a:xfrm>
        <a:prstGeom prst="roundRect">
          <a:avLst/>
        </a:prstGeom>
        <a:solidFill>
          <a:schemeClr val="accent2"/>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200" b="1"/>
            <a:t>I grouped the sales data by day, month, using pivot table</a:t>
          </a:r>
        </a:p>
      </xdr:txBody>
    </xdr:sp>
    <xdr:clientData/>
  </xdr:twoCellAnchor>
  <xdr:twoCellAnchor editAs="oneCell">
    <xdr:from>
      <xdr:col>13</xdr:col>
      <xdr:colOff>422366</xdr:colOff>
      <xdr:row>5</xdr:row>
      <xdr:rowOff>102325</xdr:rowOff>
    </xdr:from>
    <xdr:to>
      <xdr:col>17</xdr:col>
      <xdr:colOff>374470</xdr:colOff>
      <xdr:row>24</xdr:row>
      <xdr:rowOff>150222</xdr:rowOff>
    </xdr:to>
    <mc:AlternateContent xmlns:mc="http://schemas.openxmlformats.org/markup-compatibility/2006" xmlns:a14="http://schemas.microsoft.com/office/drawing/2010/main">
      <mc:Choice Requires="a14">
        <xdr:graphicFrame macro="">
          <xdr:nvGraphicFramePr>
            <xdr:cNvPr id="5" name="Months (Ship Date) 1">
              <a:extLst>
                <a:ext uri="{FF2B5EF4-FFF2-40B4-BE49-F238E27FC236}">
                  <a16:creationId xmlns:a16="http://schemas.microsoft.com/office/drawing/2014/main" id="{109645CA-4024-47A7-A9CC-4E9C8B5B0E09}"/>
                </a:ext>
              </a:extLst>
            </xdr:cNvPr>
            <xdr:cNvGraphicFramePr/>
          </xdr:nvGraphicFramePr>
          <xdr:xfrm>
            <a:off x="0" y="0"/>
            <a:ext cx="0" cy="0"/>
          </xdr:xfrm>
          <a:graphic>
            <a:graphicData uri="http://schemas.microsoft.com/office/drawing/2010/slicer">
              <sle:slicer xmlns:sle="http://schemas.microsoft.com/office/drawing/2010/slicer" name="Months (Ship Date) 1"/>
            </a:graphicData>
          </a:graphic>
        </xdr:graphicFrame>
      </mc:Choice>
      <mc:Fallback xmlns="">
        <xdr:sp macro="" textlink="">
          <xdr:nvSpPr>
            <xdr:cNvPr id="0" name=""/>
            <xdr:cNvSpPr>
              <a:spLocks noTextEdit="1"/>
            </xdr:cNvSpPr>
          </xdr:nvSpPr>
          <xdr:spPr>
            <a:xfrm>
              <a:off x="8390709" y="1038496"/>
              <a:ext cx="1835332" cy="3563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492033</xdr:colOff>
      <xdr:row>11</xdr:row>
      <xdr:rowOff>32658</xdr:rowOff>
    </xdr:from>
    <xdr:to>
      <xdr:col>24</xdr:col>
      <xdr:colOff>250371</xdr:colOff>
      <xdr:row>23</xdr:row>
      <xdr:rowOff>119743</xdr:rowOff>
    </xdr:to>
    <xdr:graphicFrame macro="">
      <xdr:nvGraphicFramePr>
        <xdr:cNvPr id="6" name="Chart 5">
          <a:extLst>
            <a:ext uri="{FF2B5EF4-FFF2-40B4-BE49-F238E27FC236}">
              <a16:creationId xmlns:a16="http://schemas.microsoft.com/office/drawing/2014/main" id="{E8BDC6E3-5923-4B43-8F31-FC3F2C304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391886</xdr:colOff>
      <xdr:row>1</xdr:row>
      <xdr:rowOff>32657</xdr:rowOff>
    </xdr:from>
    <xdr:to>
      <xdr:col>24</xdr:col>
      <xdr:colOff>87085</xdr:colOff>
      <xdr:row>3</xdr:row>
      <xdr:rowOff>19594</xdr:rowOff>
    </xdr:to>
    <xdr:sp macro="" textlink="">
      <xdr:nvSpPr>
        <xdr:cNvPr id="8" name="Rectangle: Rounded Corners 7">
          <a:extLst>
            <a:ext uri="{FF2B5EF4-FFF2-40B4-BE49-F238E27FC236}">
              <a16:creationId xmlns:a16="http://schemas.microsoft.com/office/drawing/2014/main" id="{3BEC49AF-5A8B-4C1A-AB1C-49159BF77511}"/>
            </a:ext>
          </a:extLst>
        </xdr:cNvPr>
        <xdr:cNvSpPr/>
      </xdr:nvSpPr>
      <xdr:spPr>
        <a:xfrm>
          <a:off x="8196943" y="217714"/>
          <a:ext cx="7336971" cy="367937"/>
        </a:xfrm>
        <a:prstGeom prst="roundRect">
          <a:avLst/>
        </a:prstGeom>
        <a:solidFill>
          <a:schemeClr val="accent2"/>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200" b="1"/>
            <a:t>I used a slicer to choose the month, and the PivotTable changed to show the sales for that month</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5</xdr:row>
      <xdr:rowOff>152400</xdr:rowOff>
    </xdr:from>
    <xdr:to>
      <xdr:col>10</xdr:col>
      <xdr:colOff>312420</xdr:colOff>
      <xdr:row>19</xdr:row>
      <xdr:rowOff>179070</xdr:rowOff>
    </xdr:to>
    <xdr:graphicFrame macro="">
      <xdr:nvGraphicFramePr>
        <xdr:cNvPr id="2" name="Chart 1">
          <a:extLst>
            <a:ext uri="{FF2B5EF4-FFF2-40B4-BE49-F238E27FC236}">
              <a16:creationId xmlns:a16="http://schemas.microsoft.com/office/drawing/2014/main" id="{091219BC-AC1F-35B5-8529-AADCF4438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5</xdr:row>
      <xdr:rowOff>15241</xdr:rowOff>
    </xdr:from>
    <xdr:to>
      <xdr:col>12</xdr:col>
      <xdr:colOff>477410</xdr:colOff>
      <xdr:row>13</xdr:row>
      <xdr:rowOff>30480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743B891-0506-BF0F-B3A5-D7F33AD88B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13420" y="929641"/>
              <a:ext cx="126492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0</xdr:row>
      <xdr:rowOff>60960</xdr:rowOff>
    </xdr:from>
    <xdr:to>
      <xdr:col>6</xdr:col>
      <xdr:colOff>358140</xdr:colOff>
      <xdr:row>2</xdr:row>
      <xdr:rowOff>53340</xdr:rowOff>
    </xdr:to>
    <xdr:sp macro="" textlink="">
      <xdr:nvSpPr>
        <xdr:cNvPr id="4" name="Rectangle: Rounded Corners 3">
          <a:extLst>
            <a:ext uri="{FF2B5EF4-FFF2-40B4-BE49-F238E27FC236}">
              <a16:creationId xmlns:a16="http://schemas.microsoft.com/office/drawing/2014/main" id="{B36FA8CF-E99D-388E-3B00-305D733B9711}"/>
            </a:ext>
          </a:extLst>
        </xdr:cNvPr>
        <xdr:cNvSpPr/>
      </xdr:nvSpPr>
      <xdr:spPr>
        <a:xfrm>
          <a:off x="68580" y="60960"/>
          <a:ext cx="5547360" cy="358140"/>
        </a:xfrm>
        <a:prstGeom prst="roundRect">
          <a:avLst/>
        </a:prstGeom>
        <a:solidFill>
          <a:schemeClr val="accent2"/>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200" b="1"/>
            <a:t>The PivotTable displays Sales and Revenue for each Ship Mode and each Segment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441960</xdr:colOff>
      <xdr:row>3</xdr:row>
      <xdr:rowOff>38100</xdr:rowOff>
    </xdr:from>
    <xdr:to>
      <xdr:col>11</xdr:col>
      <xdr:colOff>304800</xdr:colOff>
      <xdr:row>18</xdr:row>
      <xdr:rowOff>152400</xdr:rowOff>
    </xdr:to>
    <xdr:graphicFrame macro="">
      <xdr:nvGraphicFramePr>
        <xdr:cNvPr id="2" name="Chart 1">
          <a:extLst>
            <a:ext uri="{FF2B5EF4-FFF2-40B4-BE49-F238E27FC236}">
              <a16:creationId xmlns:a16="http://schemas.microsoft.com/office/drawing/2014/main" id="{C8264751-F859-96CE-919E-EF3C30F5D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388620</xdr:colOff>
      <xdr:row>3</xdr:row>
      <xdr:rowOff>175260</xdr:rowOff>
    </xdr:from>
    <xdr:to>
      <xdr:col>17</xdr:col>
      <xdr:colOff>68580</xdr:colOff>
      <xdr:row>12</xdr:row>
      <xdr:rowOff>160020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5F35D505-4A5C-3D92-67C7-0BAF4B84A50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978140" y="723900"/>
              <a:ext cx="3337560" cy="16306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76200</xdr:rowOff>
    </xdr:from>
    <xdr:to>
      <xdr:col>6</xdr:col>
      <xdr:colOff>236220</xdr:colOff>
      <xdr:row>2</xdr:row>
      <xdr:rowOff>129540</xdr:rowOff>
    </xdr:to>
    <xdr:sp macro="" textlink="">
      <xdr:nvSpPr>
        <xdr:cNvPr id="4" name="Rectangle: Rounded Corners 3">
          <a:extLst>
            <a:ext uri="{FF2B5EF4-FFF2-40B4-BE49-F238E27FC236}">
              <a16:creationId xmlns:a16="http://schemas.microsoft.com/office/drawing/2014/main" id="{04E8BC0D-9555-4CA3-B0E2-9D84208ED49F}"/>
            </a:ext>
          </a:extLst>
        </xdr:cNvPr>
        <xdr:cNvSpPr/>
      </xdr:nvSpPr>
      <xdr:spPr>
        <a:xfrm>
          <a:off x="0" y="76200"/>
          <a:ext cx="4777740" cy="419100"/>
        </a:xfrm>
        <a:prstGeom prst="roundRect">
          <a:avLst/>
        </a:prstGeom>
        <a:solidFill>
          <a:schemeClr val="accent2"/>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0</xdr:col>
      <xdr:colOff>68580</xdr:colOff>
      <xdr:row>0</xdr:row>
      <xdr:rowOff>137160</xdr:rowOff>
    </xdr:from>
    <xdr:to>
      <xdr:col>6</xdr:col>
      <xdr:colOff>76200</xdr:colOff>
      <xdr:row>2</xdr:row>
      <xdr:rowOff>22860</xdr:rowOff>
    </xdr:to>
    <xdr:sp macro="" textlink="">
      <xdr:nvSpPr>
        <xdr:cNvPr id="5" name="TextBox 4">
          <a:extLst>
            <a:ext uri="{FF2B5EF4-FFF2-40B4-BE49-F238E27FC236}">
              <a16:creationId xmlns:a16="http://schemas.microsoft.com/office/drawing/2014/main" id="{F64B5BF1-7826-0BB1-5D0D-9FD84C0ED714}"/>
            </a:ext>
          </a:extLst>
        </xdr:cNvPr>
        <xdr:cNvSpPr txBox="1"/>
      </xdr:nvSpPr>
      <xdr:spPr>
        <a:xfrm>
          <a:off x="68580" y="137160"/>
          <a:ext cx="4549140" cy="25146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This chart shows the total profit and </a:t>
          </a:r>
          <a:r>
            <a:rPr lang="en-IN">
              <a:solidFill>
                <a:sysClr val="windowText" lastClr="000000"/>
              </a:solidFill>
            </a:rPr>
            <a:t>discount</a:t>
          </a:r>
          <a:r>
            <a:rPr lang="en-IN"/>
            <a:t> for each region in each</a:t>
          </a:r>
          <a:r>
            <a:rPr lang="en-IN" baseline="0"/>
            <a:t> month</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754380</xdr:colOff>
      <xdr:row>18</xdr:row>
      <xdr:rowOff>175260</xdr:rowOff>
    </xdr:from>
    <xdr:to>
      <xdr:col>5</xdr:col>
      <xdr:colOff>861060</xdr:colOff>
      <xdr:row>32</xdr:row>
      <xdr:rowOff>81915</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6BFC00D1-1781-90CE-B67D-96F4226FFCA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710940" y="3467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739140</xdr:colOff>
      <xdr:row>19</xdr:row>
      <xdr:rowOff>7620</xdr:rowOff>
    </xdr:from>
    <xdr:to>
      <xdr:col>4</xdr:col>
      <xdr:colOff>53340</xdr:colOff>
      <xdr:row>32</xdr:row>
      <xdr:rowOff>97155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BCB95247-4604-1694-FFB0-8DB49454BA4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05940" y="3482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18</xdr:row>
      <xdr:rowOff>167640</xdr:rowOff>
    </xdr:from>
    <xdr:to>
      <xdr:col>1</xdr:col>
      <xdr:colOff>342900</xdr:colOff>
      <xdr:row>32</xdr:row>
      <xdr:rowOff>74295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436B2B31-DE12-2DD3-EB7F-730BADBA15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 y="3459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5</xdr:row>
      <xdr:rowOff>15240</xdr:rowOff>
    </xdr:from>
    <xdr:to>
      <xdr:col>4</xdr:col>
      <xdr:colOff>1485900</xdr:colOff>
      <xdr:row>6</xdr:row>
      <xdr:rowOff>152400</xdr:rowOff>
    </xdr:to>
    <xdr:sp macro="" textlink="">
      <xdr:nvSpPr>
        <xdr:cNvPr id="6" name="Rectangle: Rounded Corners 5">
          <a:extLst>
            <a:ext uri="{FF2B5EF4-FFF2-40B4-BE49-F238E27FC236}">
              <a16:creationId xmlns:a16="http://schemas.microsoft.com/office/drawing/2014/main" id="{69A205DD-8E5B-4A1F-C702-E6FF659FB3D9}"/>
            </a:ext>
          </a:extLst>
        </xdr:cNvPr>
        <xdr:cNvSpPr/>
      </xdr:nvSpPr>
      <xdr:spPr>
        <a:xfrm>
          <a:off x="144780" y="929640"/>
          <a:ext cx="5410200" cy="320040"/>
        </a:xfrm>
        <a:prstGeom prst="roundRect">
          <a:avLst/>
        </a:prstGeom>
        <a:solidFill>
          <a:schemeClr val="accent2"/>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200" b="1"/>
            <a:t>I used slicers for Category, Segment, and Ship Mode to filter the PivotTable easily</a:t>
          </a:r>
        </a:p>
      </xdr:txBody>
    </xdr:sp>
    <xdr:clientData/>
  </xdr:twoCellAnchor>
  <xdr:twoCellAnchor>
    <xdr:from>
      <xdr:col>6</xdr:col>
      <xdr:colOff>495300</xdr:colOff>
      <xdr:row>16</xdr:row>
      <xdr:rowOff>118110</xdr:rowOff>
    </xdr:from>
    <xdr:to>
      <xdr:col>10</xdr:col>
      <xdr:colOff>381000</xdr:colOff>
      <xdr:row>30</xdr:row>
      <xdr:rowOff>68580</xdr:rowOff>
    </xdr:to>
    <xdr:graphicFrame macro="">
      <xdr:nvGraphicFramePr>
        <xdr:cNvPr id="8" name="Chart 7">
          <a:extLst>
            <a:ext uri="{FF2B5EF4-FFF2-40B4-BE49-F238E27FC236}">
              <a16:creationId xmlns:a16="http://schemas.microsoft.com/office/drawing/2014/main" id="{3A5AAD59-0C7B-9E83-D134-CE059FD93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115001</xdr:colOff>
      <xdr:row>9</xdr:row>
      <xdr:rowOff>139032</xdr:rowOff>
    </xdr:from>
    <xdr:to>
      <xdr:col>48</xdr:col>
      <xdr:colOff>16617</xdr:colOff>
      <xdr:row>51</xdr:row>
      <xdr:rowOff>103423</xdr:rowOff>
    </xdr:to>
    <xdr:sp macro="" textlink="">
      <xdr:nvSpPr>
        <xdr:cNvPr id="2" name="Rectangle 1">
          <a:extLst>
            <a:ext uri="{FF2B5EF4-FFF2-40B4-BE49-F238E27FC236}">
              <a16:creationId xmlns:a16="http://schemas.microsoft.com/office/drawing/2014/main" id="{C80D05FB-19E2-2849-C020-C359F595322D}"/>
            </a:ext>
          </a:extLst>
        </xdr:cNvPr>
        <xdr:cNvSpPr/>
      </xdr:nvSpPr>
      <xdr:spPr>
        <a:xfrm>
          <a:off x="4382201" y="1853532"/>
          <a:ext cx="24895216" cy="7965391"/>
        </a:xfrm>
        <a:prstGeom prst="rect">
          <a:avLst/>
        </a:prstGeom>
        <a:solidFill>
          <a:schemeClr val="accent2">
            <a:lumMod val="60000"/>
            <a:lumOff val="40000"/>
          </a:schemeClr>
        </a:solidFill>
        <a:effectLst>
          <a:glow rad="101600">
            <a:schemeClr val="accent2">
              <a:lumMod val="50000"/>
              <a:alpha val="60000"/>
            </a:schemeClr>
          </a:glow>
          <a:softEdge rad="63500"/>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20</xdr:col>
      <xdr:colOff>418749</xdr:colOff>
      <xdr:row>40</xdr:row>
      <xdr:rowOff>115461</xdr:rowOff>
    </xdr:from>
    <xdr:to>
      <xdr:col>23</xdr:col>
      <xdr:colOff>418749</xdr:colOff>
      <xdr:row>48</xdr:row>
      <xdr:rowOff>143616</xdr:rowOff>
    </xdr:to>
    <mc:AlternateContent xmlns:mc="http://schemas.openxmlformats.org/markup-compatibility/2006" xmlns:a14="http://schemas.microsoft.com/office/drawing/2010/main">
      <mc:Choice Requires="a14">
        <xdr:graphicFrame macro="">
          <xdr:nvGraphicFramePr>
            <xdr:cNvPr id="3" name="Years (Order Date) 2">
              <a:extLst>
                <a:ext uri="{FF2B5EF4-FFF2-40B4-BE49-F238E27FC236}">
                  <a16:creationId xmlns:a16="http://schemas.microsoft.com/office/drawing/2014/main" id="{0EC2B9CC-F66C-4D31-80B0-AB56FC1C58BB}"/>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12610749" y="7735461"/>
              <a:ext cx="1828800" cy="1552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370957</xdr:colOff>
      <xdr:row>40</xdr:row>
      <xdr:rowOff>123078</xdr:rowOff>
    </xdr:from>
    <xdr:to>
      <xdr:col>20</xdr:col>
      <xdr:colOff>362187</xdr:colOff>
      <xdr:row>48</xdr:row>
      <xdr:rowOff>122215</xdr:rowOff>
    </xdr:to>
    <mc:AlternateContent xmlns:mc="http://schemas.openxmlformats.org/markup-compatibility/2006" xmlns:a14="http://schemas.microsoft.com/office/drawing/2010/main">
      <mc:Choice Requires="a14">
        <xdr:graphicFrame macro="">
          <xdr:nvGraphicFramePr>
            <xdr:cNvPr id="4" name="Months (Ship Date) 2">
              <a:extLst>
                <a:ext uri="{FF2B5EF4-FFF2-40B4-BE49-F238E27FC236}">
                  <a16:creationId xmlns:a16="http://schemas.microsoft.com/office/drawing/2014/main" id="{7E891224-4634-424D-B3F8-6F523914AA17}"/>
                </a:ext>
              </a:extLst>
            </xdr:cNvPr>
            <xdr:cNvGraphicFramePr/>
          </xdr:nvGraphicFramePr>
          <xdr:xfrm>
            <a:off x="0" y="0"/>
            <a:ext cx="0" cy="0"/>
          </xdr:xfrm>
          <a:graphic>
            <a:graphicData uri="http://schemas.microsoft.com/office/drawing/2010/slicer">
              <sle:slicer xmlns:sle="http://schemas.microsoft.com/office/drawing/2010/slicer" name="Months (Ship Date) 2"/>
            </a:graphicData>
          </a:graphic>
        </xdr:graphicFrame>
      </mc:Choice>
      <mc:Fallback xmlns="">
        <xdr:sp macro="" textlink="">
          <xdr:nvSpPr>
            <xdr:cNvPr id="0" name=""/>
            <xdr:cNvSpPr>
              <a:spLocks noTextEdit="1"/>
            </xdr:cNvSpPr>
          </xdr:nvSpPr>
          <xdr:spPr>
            <a:xfrm>
              <a:off x="10734157" y="7743078"/>
              <a:ext cx="1820030" cy="1523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331214</xdr:colOff>
      <xdr:row>40</xdr:row>
      <xdr:rowOff>157186</xdr:rowOff>
    </xdr:from>
    <xdr:to>
      <xdr:col>17</xdr:col>
      <xdr:colOff>331214</xdr:colOff>
      <xdr:row>48</xdr:row>
      <xdr:rowOff>136814</xdr:rowOff>
    </xdr:to>
    <mc:AlternateContent xmlns:mc="http://schemas.openxmlformats.org/markup-compatibility/2006" xmlns:a14="http://schemas.microsoft.com/office/drawing/2010/main">
      <mc:Choice Requires="a14">
        <xdr:graphicFrame macro="">
          <xdr:nvGraphicFramePr>
            <xdr:cNvPr id="5" name="Segment 2">
              <a:extLst>
                <a:ext uri="{FF2B5EF4-FFF2-40B4-BE49-F238E27FC236}">
                  <a16:creationId xmlns:a16="http://schemas.microsoft.com/office/drawing/2014/main" id="{31A97422-712F-41DD-84B0-1D47D5F868D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8865614" y="7777186"/>
              <a:ext cx="1828800" cy="1503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323850</xdr:colOff>
      <xdr:row>40</xdr:row>
      <xdr:rowOff>171450</xdr:rowOff>
    </xdr:from>
    <xdr:to>
      <xdr:col>11</xdr:col>
      <xdr:colOff>246606</xdr:colOff>
      <xdr:row>49</xdr:row>
      <xdr:rowOff>46158</xdr:rowOff>
    </xdr:to>
    <mc:AlternateContent xmlns:mc="http://schemas.openxmlformats.org/markup-compatibility/2006" xmlns:a14="http://schemas.microsoft.com/office/drawing/2010/main">
      <mc:Choice Requires="a14">
        <xdr:graphicFrame macro="">
          <xdr:nvGraphicFramePr>
            <xdr:cNvPr id="6" name="Ship Mode 2">
              <a:extLst>
                <a:ext uri="{FF2B5EF4-FFF2-40B4-BE49-F238E27FC236}">
                  <a16:creationId xmlns:a16="http://schemas.microsoft.com/office/drawing/2014/main" id="{685FD535-3C70-4B45-9BFC-B6D6D6831B3B}"/>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5200650" y="7791450"/>
              <a:ext cx="1751556" cy="1589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346483</xdr:colOff>
      <xdr:row>40</xdr:row>
      <xdr:rowOff>161278</xdr:rowOff>
    </xdr:from>
    <xdr:to>
      <xdr:col>14</xdr:col>
      <xdr:colOff>267673</xdr:colOff>
      <xdr:row>48</xdr:row>
      <xdr:rowOff>157179</xdr:rowOff>
    </xdr:to>
    <mc:AlternateContent xmlns:mc="http://schemas.openxmlformats.org/markup-compatibility/2006" xmlns:a14="http://schemas.microsoft.com/office/drawing/2010/main">
      <mc:Choice Requires="a14">
        <xdr:graphicFrame macro="">
          <xdr:nvGraphicFramePr>
            <xdr:cNvPr id="7" name="Category 2">
              <a:extLst>
                <a:ext uri="{FF2B5EF4-FFF2-40B4-BE49-F238E27FC236}">
                  <a16:creationId xmlns:a16="http://schemas.microsoft.com/office/drawing/2014/main" id="{91CDD2BF-B923-46A2-B8A0-469E8B171F4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052083" y="7781278"/>
              <a:ext cx="1749990" cy="1519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364299</xdr:colOff>
      <xdr:row>17</xdr:row>
      <xdr:rowOff>9133</xdr:rowOff>
    </xdr:from>
    <xdr:to>
      <xdr:col>16</xdr:col>
      <xdr:colOff>438150</xdr:colOff>
      <xdr:row>39</xdr:row>
      <xdr:rowOff>164522</xdr:rowOff>
    </xdr:to>
    <xdr:graphicFrame macro="">
      <xdr:nvGraphicFramePr>
        <xdr:cNvPr id="8" name="Chart 7">
          <a:extLst>
            <a:ext uri="{FF2B5EF4-FFF2-40B4-BE49-F238E27FC236}">
              <a16:creationId xmlns:a16="http://schemas.microsoft.com/office/drawing/2014/main" id="{779851D7-97CB-4B8D-98E7-68DEB9CFE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480555</xdr:colOff>
      <xdr:row>16</xdr:row>
      <xdr:rowOff>45162</xdr:rowOff>
    </xdr:from>
    <xdr:to>
      <xdr:col>41</xdr:col>
      <xdr:colOff>199159</xdr:colOff>
      <xdr:row>32</xdr:row>
      <xdr:rowOff>179417</xdr:rowOff>
    </xdr:to>
    <xdr:graphicFrame macro="">
      <xdr:nvGraphicFramePr>
        <xdr:cNvPr id="9" name="Chart 8">
          <a:extLst>
            <a:ext uri="{FF2B5EF4-FFF2-40B4-BE49-F238E27FC236}">
              <a16:creationId xmlns:a16="http://schemas.microsoft.com/office/drawing/2014/main" id="{FAD33EA4-C740-42AD-BA08-2728239AF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29</xdr:col>
      <xdr:colOff>71909</xdr:colOff>
      <xdr:row>40</xdr:row>
      <xdr:rowOff>95250</xdr:rowOff>
    </xdr:from>
    <xdr:to>
      <xdr:col>32</xdr:col>
      <xdr:colOff>422579</xdr:colOff>
      <xdr:row>49</xdr:row>
      <xdr:rowOff>63434</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BFAAB124-754F-4CA2-B3BA-52319DE8DF3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750309" y="7715250"/>
              <a:ext cx="2179470" cy="1682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501843</xdr:colOff>
      <xdr:row>16</xdr:row>
      <xdr:rowOff>6487</xdr:rowOff>
    </xdr:from>
    <xdr:to>
      <xdr:col>32</xdr:col>
      <xdr:colOff>296141</xdr:colOff>
      <xdr:row>39</xdr:row>
      <xdr:rowOff>164522</xdr:rowOff>
    </xdr:to>
    <xdr:graphicFrame macro="">
      <xdr:nvGraphicFramePr>
        <xdr:cNvPr id="13" name="Chart 12">
          <a:extLst>
            <a:ext uri="{FF2B5EF4-FFF2-40B4-BE49-F238E27FC236}">
              <a16:creationId xmlns:a16="http://schemas.microsoft.com/office/drawing/2014/main" id="{A833703D-524E-4575-B35B-8393CD150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342900</xdr:colOff>
      <xdr:row>11</xdr:row>
      <xdr:rowOff>185779</xdr:rowOff>
    </xdr:from>
    <xdr:to>
      <xdr:col>46</xdr:col>
      <xdr:colOff>351559</xdr:colOff>
      <xdr:row>15</xdr:row>
      <xdr:rowOff>154464</xdr:rowOff>
    </xdr:to>
    <xdr:sp macro="" textlink="">
      <xdr:nvSpPr>
        <xdr:cNvPr id="14" name="Rectangle: Rounded Corners 13">
          <a:extLst>
            <a:ext uri="{FF2B5EF4-FFF2-40B4-BE49-F238E27FC236}">
              <a16:creationId xmlns:a16="http://schemas.microsoft.com/office/drawing/2014/main" id="{8B90FB1E-A20F-3EB8-D44B-8B623BE6A7D9}"/>
            </a:ext>
          </a:extLst>
        </xdr:cNvPr>
        <xdr:cNvSpPr/>
      </xdr:nvSpPr>
      <xdr:spPr>
        <a:xfrm>
          <a:off x="5219700" y="2281279"/>
          <a:ext cx="23173459" cy="730685"/>
        </a:xfrm>
        <a:prstGeom prst="roundRect">
          <a:avLst/>
        </a:prstGeom>
        <a:solidFill>
          <a:schemeClr val="accent2"/>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3200" b="1">
              <a:solidFill>
                <a:schemeClr val="tx1">
                  <a:lumMod val="95000"/>
                  <a:lumOff val="5000"/>
                </a:schemeClr>
              </a:solidFill>
            </a:rPr>
            <a:t>                                                                                        SALES &amp;</a:t>
          </a:r>
          <a:r>
            <a:rPr lang="en-IN" sz="3200" b="1" baseline="0">
              <a:solidFill>
                <a:schemeClr val="tx1">
                  <a:lumMod val="95000"/>
                  <a:lumOff val="5000"/>
                </a:schemeClr>
              </a:solidFill>
            </a:rPr>
            <a:t> PROFIT DASHBOARD</a:t>
          </a:r>
          <a:endParaRPr lang="en-IN" sz="3200" b="1">
            <a:solidFill>
              <a:schemeClr val="tx1">
                <a:lumMod val="95000"/>
                <a:lumOff val="5000"/>
              </a:schemeClr>
            </a:solidFill>
          </a:endParaRPr>
        </a:p>
      </xdr:txBody>
    </xdr:sp>
    <xdr:clientData/>
  </xdr:twoCellAnchor>
  <xdr:twoCellAnchor editAs="oneCell">
    <xdr:from>
      <xdr:col>41</xdr:col>
      <xdr:colOff>525884</xdr:colOff>
      <xdr:row>16</xdr:row>
      <xdr:rowOff>82742</xdr:rowOff>
    </xdr:from>
    <xdr:to>
      <xdr:col>46</xdr:col>
      <xdr:colOff>323850</xdr:colOff>
      <xdr:row>26</xdr:row>
      <xdr:rowOff>38100</xdr:rowOff>
    </xdr:to>
    <xdr:pic>
      <xdr:nvPicPr>
        <xdr:cNvPr id="16" name="Picture 15">
          <a:extLst>
            <a:ext uri="{FF2B5EF4-FFF2-40B4-BE49-F238E27FC236}">
              <a16:creationId xmlns:a16="http://schemas.microsoft.com/office/drawing/2014/main" id="{13968296-1443-F7A2-964E-3C27B40EE50A}"/>
            </a:ext>
          </a:extLst>
        </xdr:cNvPr>
        <xdr:cNvPicPr>
          <a:picLocks noChangeAspect="1"/>
        </xdr:cNvPicPr>
      </xdr:nvPicPr>
      <xdr:blipFill>
        <a:blip xmlns:r="http://schemas.openxmlformats.org/officeDocument/2006/relationships" r:embed="rId4">
          <a:duotone>
            <a:prstClr val="black"/>
            <a:schemeClr val="accent2">
              <a:tint val="45000"/>
              <a:satMod val="400000"/>
            </a:schemeClr>
          </a:duotone>
        </a:blip>
        <a:stretch>
          <a:fillRect/>
        </a:stretch>
      </xdr:blipFill>
      <xdr:spPr>
        <a:xfrm>
          <a:off x="25519484" y="3130742"/>
          <a:ext cx="2845966" cy="186035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23</xdr:col>
      <xdr:colOff>504726</xdr:colOff>
      <xdr:row>40</xdr:row>
      <xdr:rowOff>98350</xdr:rowOff>
    </xdr:from>
    <xdr:to>
      <xdr:col>29</xdr:col>
      <xdr:colOff>32711</xdr:colOff>
      <xdr:row>48</xdr:row>
      <xdr:rowOff>182095</xdr:rowOff>
    </xdr:to>
    <mc:AlternateContent xmlns:mc="http://schemas.openxmlformats.org/markup-compatibility/2006" xmlns:tsle="http://schemas.microsoft.com/office/drawing/2012/timeslicer">
      <mc:Choice Requires="tsle">
        <xdr:graphicFrame macro="">
          <xdr:nvGraphicFramePr>
            <xdr:cNvPr id="22" name="Order Date 1">
              <a:extLst>
                <a:ext uri="{FF2B5EF4-FFF2-40B4-BE49-F238E27FC236}">
                  <a16:creationId xmlns:a16="http://schemas.microsoft.com/office/drawing/2014/main" id="{386C1801-E740-4577-9E42-50958C4AA59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4525526" y="7718350"/>
              <a:ext cx="3185585" cy="160774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39</xdr:col>
      <xdr:colOff>361950</xdr:colOff>
      <xdr:row>33</xdr:row>
      <xdr:rowOff>133350</xdr:rowOff>
    </xdr:from>
    <xdr:to>
      <xdr:col>46</xdr:col>
      <xdr:colOff>344055</xdr:colOff>
      <xdr:row>49</xdr:row>
      <xdr:rowOff>38100</xdr:rowOff>
    </xdr:to>
    <xdr:graphicFrame macro="">
      <xdr:nvGraphicFramePr>
        <xdr:cNvPr id="23" name="Chart 22">
          <a:extLst>
            <a:ext uri="{FF2B5EF4-FFF2-40B4-BE49-F238E27FC236}">
              <a16:creationId xmlns:a16="http://schemas.microsoft.com/office/drawing/2014/main" id="{4A0BA417-41E5-47AD-A0FF-7A944013C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419100</xdr:colOff>
      <xdr:row>33</xdr:row>
      <xdr:rowOff>152399</xdr:rowOff>
    </xdr:from>
    <xdr:to>
      <xdr:col>39</xdr:col>
      <xdr:colOff>285173</xdr:colOff>
      <xdr:row>49</xdr:row>
      <xdr:rowOff>57150</xdr:rowOff>
    </xdr:to>
    <xdr:graphicFrame macro="">
      <xdr:nvGraphicFramePr>
        <xdr:cNvPr id="10" name="Chart 9">
          <a:extLst>
            <a:ext uri="{FF2B5EF4-FFF2-40B4-BE49-F238E27FC236}">
              <a16:creationId xmlns:a16="http://schemas.microsoft.com/office/drawing/2014/main" id="{6C3EFE24-FBB5-454E-A5F9-04426E713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323850</xdr:colOff>
      <xdr:row>11</xdr:row>
      <xdr:rowOff>179415</xdr:rowOff>
    </xdr:from>
    <xdr:to>
      <xdr:col>10</xdr:col>
      <xdr:colOff>226868</xdr:colOff>
      <xdr:row>15</xdr:row>
      <xdr:rowOff>145472</xdr:rowOff>
    </xdr:to>
    <xdr:pic>
      <xdr:nvPicPr>
        <xdr:cNvPr id="15" name="Graphic 14" descr="Dollar with solid fill">
          <a:extLst>
            <a:ext uri="{FF2B5EF4-FFF2-40B4-BE49-F238E27FC236}">
              <a16:creationId xmlns:a16="http://schemas.microsoft.com/office/drawing/2014/main" id="{9AFDD8F9-9158-7F7A-818A-58E9DF35D42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200650" y="2274915"/>
          <a:ext cx="1122218" cy="728057"/>
        </a:xfrm>
        <a:prstGeom prst="rect">
          <a:avLst/>
        </a:prstGeom>
      </xdr:spPr>
    </xdr:pic>
    <xdr:clientData/>
  </xdr:twoCellAnchor>
  <xdr:twoCellAnchor editAs="oneCell">
    <xdr:from>
      <xdr:col>44</xdr:col>
      <xdr:colOff>457201</xdr:colOff>
      <xdr:row>12</xdr:row>
      <xdr:rowOff>6927</xdr:rowOff>
    </xdr:from>
    <xdr:to>
      <xdr:col>46</xdr:col>
      <xdr:colOff>152401</xdr:colOff>
      <xdr:row>16</xdr:row>
      <xdr:rowOff>6928</xdr:rowOff>
    </xdr:to>
    <xdr:pic>
      <xdr:nvPicPr>
        <xdr:cNvPr id="18" name="Graphic 17" descr="Money with solid fill">
          <a:extLst>
            <a:ext uri="{FF2B5EF4-FFF2-40B4-BE49-F238E27FC236}">
              <a16:creationId xmlns:a16="http://schemas.microsoft.com/office/drawing/2014/main" id="{582EC6E3-EB4C-8591-33A4-43B59EF8398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7279601" y="2292927"/>
          <a:ext cx="914400" cy="7620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E" refreshedDate="45975.726217708332" createdVersion="8" refreshedVersion="8" minRefreshableVersion="3" recordCount="9994" xr:uid="{FE64546D-3851-4687-B303-17A7E3FA92F1}">
  <cacheSource type="worksheet">
    <worksheetSource name="Table1"/>
  </cacheSource>
  <cacheFields count="32">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1">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8"/>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31"/>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Adjusted Sales" numFmtId="1">
      <sharedItems containsSemiMixedTypes="0" containsString="0" containsNumber="1" minValue="8.8799999999999976E-2" maxValue="17499.95"/>
    </cacheField>
    <cacheField name="REVENUE" numFmtId="1">
      <sharedItems containsSemiMixedTypes="0" containsString="0" containsNumber="1" minValue="0.44400000000000001" maxValue="135830.88"/>
    </cacheField>
    <cacheField name="ORDER VALUE" numFmtId="1">
      <sharedItems containsSemiMixedTypes="0" containsString="0" containsNumber="1" minValue="1.3328" maxValue="34999.9"/>
    </cacheField>
    <cacheField name="TOTAL DISCOUNT" numFmtId="9">
      <sharedItems containsSemiMixedTypes="0" containsString="0" containsNumber="1" minValue="0" maxValue="11319.24"/>
    </cacheField>
    <cacheField name="Days (Order Date)" numFmtId="0" databaseField="0">
      <fieldGroup base="2">
        <rangePr groupBy="days" startDate="2014-01-03T00:00:00" endDate="2017-12-31T00:00:00"/>
        <groupItems count="368">
          <s v="&lt;03-01-201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17"/>
        </groupItems>
      </fieldGroup>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244241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s v="CG-12520"/>
    <x v="0"/>
    <x v="0"/>
    <x v="0"/>
    <x v="0"/>
    <x v="0"/>
    <n v="42420"/>
    <x v="0"/>
    <x v="0"/>
    <x v="0"/>
    <x v="0"/>
    <x v="0"/>
    <x v="0"/>
    <n v="2"/>
    <x v="0"/>
    <x v="0"/>
    <n v="261.95999999999998"/>
    <n v="523.91999999999996"/>
    <n v="523.91999999999996"/>
    <n v="0"/>
  </r>
  <r>
    <x v="1"/>
    <x v="0"/>
    <x v="0"/>
    <x v="0"/>
    <x v="0"/>
    <s v="CG-12520"/>
    <x v="0"/>
    <x v="0"/>
    <x v="0"/>
    <x v="0"/>
    <x v="0"/>
    <n v="42420"/>
    <x v="0"/>
    <x v="1"/>
    <x v="0"/>
    <x v="1"/>
    <x v="1"/>
    <x v="1"/>
    <n v="3"/>
    <x v="0"/>
    <x v="1"/>
    <n v="731.94"/>
    <n v="2195.8200000000002"/>
    <n v="1463.88"/>
    <n v="0"/>
  </r>
  <r>
    <x v="2"/>
    <x v="1"/>
    <x v="1"/>
    <x v="1"/>
    <x v="0"/>
    <s v="DV-13045"/>
    <x v="1"/>
    <x v="1"/>
    <x v="0"/>
    <x v="1"/>
    <x v="1"/>
    <n v="90036"/>
    <x v="1"/>
    <x v="2"/>
    <x v="1"/>
    <x v="2"/>
    <x v="2"/>
    <x v="2"/>
    <n v="2"/>
    <x v="0"/>
    <x v="2"/>
    <n v="14.62"/>
    <n v="29.24"/>
    <n v="29.24"/>
    <n v="0"/>
  </r>
  <r>
    <x v="3"/>
    <x v="2"/>
    <x v="2"/>
    <x v="2"/>
    <x v="1"/>
    <s v="SO-20335"/>
    <x v="2"/>
    <x v="0"/>
    <x v="0"/>
    <x v="2"/>
    <x v="2"/>
    <n v="33311"/>
    <x v="0"/>
    <x v="3"/>
    <x v="0"/>
    <x v="3"/>
    <x v="3"/>
    <x v="3"/>
    <n v="5"/>
    <x v="1"/>
    <x v="3"/>
    <n v="526.66762500000004"/>
    <n v="4787.8874999999998"/>
    <n v="1484.6951250000002"/>
    <n v="430.909875"/>
  </r>
  <r>
    <x v="4"/>
    <x v="2"/>
    <x v="2"/>
    <x v="2"/>
    <x v="1"/>
    <s v="SO-20335"/>
    <x v="2"/>
    <x v="0"/>
    <x v="0"/>
    <x v="2"/>
    <x v="2"/>
    <n v="33311"/>
    <x v="0"/>
    <x v="4"/>
    <x v="1"/>
    <x v="4"/>
    <x v="4"/>
    <x v="4"/>
    <n v="2"/>
    <x v="2"/>
    <x v="4"/>
    <n v="17.894400000000001"/>
    <n v="44.735999999999997"/>
    <n v="40.462400000000002"/>
    <n v="4.4736000000000002"/>
  </r>
  <r>
    <x v="5"/>
    <x v="3"/>
    <x v="3"/>
    <x v="3"/>
    <x v="1"/>
    <s v="BH-11710"/>
    <x v="3"/>
    <x v="0"/>
    <x v="0"/>
    <x v="1"/>
    <x v="1"/>
    <n v="90032"/>
    <x v="1"/>
    <x v="5"/>
    <x v="0"/>
    <x v="5"/>
    <x v="5"/>
    <x v="5"/>
    <n v="7"/>
    <x v="0"/>
    <x v="5"/>
    <n v="48.86"/>
    <n v="342.02"/>
    <n v="97.72"/>
    <n v="0"/>
  </r>
  <r>
    <x v="6"/>
    <x v="3"/>
    <x v="3"/>
    <x v="3"/>
    <x v="1"/>
    <s v="BH-11710"/>
    <x v="3"/>
    <x v="0"/>
    <x v="0"/>
    <x v="1"/>
    <x v="1"/>
    <n v="90032"/>
    <x v="1"/>
    <x v="6"/>
    <x v="1"/>
    <x v="6"/>
    <x v="6"/>
    <x v="6"/>
    <n v="4"/>
    <x v="0"/>
    <x v="6"/>
    <n v="7.28"/>
    <n v="29.12"/>
    <n v="14.56"/>
    <n v="0"/>
  </r>
  <r>
    <x v="7"/>
    <x v="3"/>
    <x v="3"/>
    <x v="3"/>
    <x v="1"/>
    <s v="BH-11710"/>
    <x v="3"/>
    <x v="0"/>
    <x v="0"/>
    <x v="1"/>
    <x v="1"/>
    <n v="90032"/>
    <x v="1"/>
    <x v="7"/>
    <x v="2"/>
    <x v="7"/>
    <x v="7"/>
    <x v="7"/>
    <n v="6"/>
    <x v="2"/>
    <x v="7"/>
    <n v="725.72160000000008"/>
    <n v="5442.9120000000003"/>
    <n v="1633.0736000000002"/>
    <n v="181.43040000000002"/>
  </r>
  <r>
    <x v="8"/>
    <x v="3"/>
    <x v="3"/>
    <x v="3"/>
    <x v="1"/>
    <s v="BH-11710"/>
    <x v="3"/>
    <x v="0"/>
    <x v="0"/>
    <x v="1"/>
    <x v="1"/>
    <n v="90032"/>
    <x v="1"/>
    <x v="8"/>
    <x v="1"/>
    <x v="8"/>
    <x v="8"/>
    <x v="8"/>
    <n v="3"/>
    <x v="2"/>
    <x v="8"/>
    <n v="14.803200000000002"/>
    <n v="55.512"/>
    <n v="33.507200000000005"/>
    <n v="3.7008000000000005"/>
  </r>
  <r>
    <x v="9"/>
    <x v="3"/>
    <x v="3"/>
    <x v="3"/>
    <x v="1"/>
    <s v="BH-11710"/>
    <x v="3"/>
    <x v="0"/>
    <x v="0"/>
    <x v="1"/>
    <x v="1"/>
    <n v="90032"/>
    <x v="1"/>
    <x v="9"/>
    <x v="1"/>
    <x v="9"/>
    <x v="9"/>
    <x v="9"/>
    <n v="5"/>
    <x v="0"/>
    <x v="9"/>
    <n v="114.9"/>
    <n v="574.5"/>
    <n v="229.8"/>
    <n v="0"/>
  </r>
  <r>
    <x v="10"/>
    <x v="3"/>
    <x v="3"/>
    <x v="3"/>
    <x v="1"/>
    <s v="BH-11710"/>
    <x v="3"/>
    <x v="0"/>
    <x v="0"/>
    <x v="1"/>
    <x v="1"/>
    <n v="90032"/>
    <x v="1"/>
    <x v="10"/>
    <x v="0"/>
    <x v="3"/>
    <x v="10"/>
    <x v="10"/>
    <n v="9"/>
    <x v="2"/>
    <x v="10"/>
    <n v="1364.9472000000001"/>
    <n v="15355.655999999999"/>
    <n v="3071.3312000000001"/>
    <n v="341.23680000000002"/>
  </r>
  <r>
    <x v="11"/>
    <x v="3"/>
    <x v="3"/>
    <x v="3"/>
    <x v="1"/>
    <s v="BH-11710"/>
    <x v="3"/>
    <x v="0"/>
    <x v="0"/>
    <x v="1"/>
    <x v="1"/>
    <n v="90032"/>
    <x v="1"/>
    <x v="11"/>
    <x v="2"/>
    <x v="7"/>
    <x v="11"/>
    <x v="11"/>
    <n v="4"/>
    <x v="2"/>
    <x v="11"/>
    <n v="729.13920000000007"/>
    <n v="3645.6959999999999"/>
    <n v="1640.7632000000001"/>
    <n v="182.28480000000002"/>
  </r>
  <r>
    <x v="12"/>
    <x v="4"/>
    <x v="4"/>
    <x v="4"/>
    <x v="1"/>
    <s v="AA-10480"/>
    <x v="4"/>
    <x v="0"/>
    <x v="0"/>
    <x v="3"/>
    <x v="3"/>
    <n v="28027"/>
    <x v="0"/>
    <x v="12"/>
    <x v="1"/>
    <x v="10"/>
    <x v="12"/>
    <x v="12"/>
    <n v="3"/>
    <x v="2"/>
    <x v="12"/>
    <n v="12.441600000000001"/>
    <n v="46.655999999999999"/>
    <n v="28.1936"/>
    <n v="3.1104000000000003"/>
  </r>
  <r>
    <x v="13"/>
    <x v="5"/>
    <x v="5"/>
    <x v="5"/>
    <x v="1"/>
    <s v="IM-15070"/>
    <x v="5"/>
    <x v="0"/>
    <x v="0"/>
    <x v="4"/>
    <x v="4"/>
    <n v="98103"/>
    <x v="1"/>
    <x v="13"/>
    <x v="1"/>
    <x v="8"/>
    <x v="13"/>
    <x v="13"/>
    <n v="3"/>
    <x v="2"/>
    <x v="13"/>
    <n v="326.38080000000002"/>
    <n v="1223.9279999999999"/>
    <n v="734.55680000000007"/>
    <n v="81.595200000000006"/>
  </r>
  <r>
    <x v="14"/>
    <x v="6"/>
    <x v="6"/>
    <x v="6"/>
    <x v="1"/>
    <s v="HP-14815"/>
    <x v="6"/>
    <x v="2"/>
    <x v="0"/>
    <x v="5"/>
    <x v="5"/>
    <n v="76106"/>
    <x v="2"/>
    <x v="14"/>
    <x v="1"/>
    <x v="9"/>
    <x v="14"/>
    <x v="14"/>
    <n v="5"/>
    <x v="3"/>
    <x v="14"/>
    <n v="13.761999999999997"/>
    <n v="344.05"/>
    <n v="83.372"/>
    <n v="55.048000000000002"/>
  </r>
  <r>
    <x v="15"/>
    <x v="6"/>
    <x v="6"/>
    <x v="6"/>
    <x v="1"/>
    <s v="HP-14815"/>
    <x v="6"/>
    <x v="2"/>
    <x v="0"/>
    <x v="5"/>
    <x v="5"/>
    <n v="76106"/>
    <x v="2"/>
    <x v="15"/>
    <x v="1"/>
    <x v="8"/>
    <x v="15"/>
    <x v="15"/>
    <n v="3"/>
    <x v="3"/>
    <x v="15"/>
    <n v="0.50879999999999992"/>
    <n v="7.6319999999999997"/>
    <n v="3.8528000000000002"/>
    <n v="2.0352000000000001"/>
  </r>
  <r>
    <x v="16"/>
    <x v="7"/>
    <x v="7"/>
    <x v="7"/>
    <x v="1"/>
    <s v="PK-19075"/>
    <x v="7"/>
    <x v="0"/>
    <x v="0"/>
    <x v="6"/>
    <x v="6"/>
    <n v="53711"/>
    <x v="2"/>
    <x v="16"/>
    <x v="1"/>
    <x v="4"/>
    <x v="16"/>
    <x v="16"/>
    <n v="6"/>
    <x v="0"/>
    <x v="16"/>
    <n v="665.88"/>
    <n v="3995.2799999999997"/>
    <n v="1331.76"/>
    <n v="0"/>
  </r>
  <r>
    <x v="17"/>
    <x v="8"/>
    <x v="8"/>
    <x v="8"/>
    <x v="0"/>
    <s v="AG-10270"/>
    <x v="8"/>
    <x v="0"/>
    <x v="0"/>
    <x v="7"/>
    <x v="7"/>
    <n v="84084"/>
    <x v="1"/>
    <x v="17"/>
    <x v="1"/>
    <x v="4"/>
    <x v="17"/>
    <x v="17"/>
    <n v="2"/>
    <x v="0"/>
    <x v="17"/>
    <n v="55.5"/>
    <n v="111"/>
    <n v="111"/>
    <n v="0"/>
  </r>
  <r>
    <x v="18"/>
    <x v="9"/>
    <x v="9"/>
    <x v="9"/>
    <x v="0"/>
    <s v="ZD-21925"/>
    <x v="9"/>
    <x v="0"/>
    <x v="0"/>
    <x v="8"/>
    <x v="1"/>
    <n v="94109"/>
    <x v="1"/>
    <x v="18"/>
    <x v="1"/>
    <x v="6"/>
    <x v="18"/>
    <x v="18"/>
    <n v="2"/>
    <x v="0"/>
    <x v="18"/>
    <n v="8.56"/>
    <n v="17.12"/>
    <n v="17.12"/>
    <n v="0"/>
  </r>
  <r>
    <x v="19"/>
    <x v="9"/>
    <x v="9"/>
    <x v="9"/>
    <x v="0"/>
    <s v="ZD-21925"/>
    <x v="9"/>
    <x v="0"/>
    <x v="0"/>
    <x v="8"/>
    <x v="1"/>
    <n v="94109"/>
    <x v="1"/>
    <x v="19"/>
    <x v="2"/>
    <x v="7"/>
    <x v="19"/>
    <x v="19"/>
    <n v="3"/>
    <x v="2"/>
    <x v="19"/>
    <n v="170.78399999999999"/>
    <n v="640.43999999999994"/>
    <n v="384.46399999999994"/>
    <n v="42.695999999999998"/>
  </r>
  <r>
    <x v="20"/>
    <x v="9"/>
    <x v="9"/>
    <x v="9"/>
    <x v="0"/>
    <s v="ZD-21925"/>
    <x v="9"/>
    <x v="0"/>
    <x v="0"/>
    <x v="8"/>
    <x v="1"/>
    <n v="94109"/>
    <x v="1"/>
    <x v="20"/>
    <x v="1"/>
    <x v="8"/>
    <x v="20"/>
    <x v="20"/>
    <n v="4"/>
    <x v="2"/>
    <x v="20"/>
    <n v="18.175999999999998"/>
    <n v="90.88"/>
    <n v="41.095999999999997"/>
    <n v="4.5439999999999996"/>
  </r>
  <r>
    <x v="21"/>
    <x v="10"/>
    <x v="10"/>
    <x v="10"/>
    <x v="1"/>
    <s v="KB-16585"/>
    <x v="10"/>
    <x v="1"/>
    <x v="0"/>
    <x v="9"/>
    <x v="8"/>
    <n v="68025"/>
    <x v="2"/>
    <x v="21"/>
    <x v="1"/>
    <x v="6"/>
    <x v="21"/>
    <x v="21"/>
    <n v="7"/>
    <x v="0"/>
    <x v="21"/>
    <n v="19.46"/>
    <n v="136.22"/>
    <n v="38.92"/>
    <n v="0"/>
  </r>
  <r>
    <x v="22"/>
    <x v="10"/>
    <x v="10"/>
    <x v="10"/>
    <x v="1"/>
    <s v="KB-16585"/>
    <x v="10"/>
    <x v="1"/>
    <x v="0"/>
    <x v="9"/>
    <x v="8"/>
    <n v="68025"/>
    <x v="2"/>
    <x v="22"/>
    <x v="1"/>
    <x v="9"/>
    <x v="22"/>
    <x v="22"/>
    <n v="7"/>
    <x v="0"/>
    <x v="22"/>
    <n v="60.34"/>
    <n v="422.38"/>
    <n v="120.68"/>
    <n v="0"/>
  </r>
  <r>
    <x v="23"/>
    <x v="11"/>
    <x v="11"/>
    <x v="11"/>
    <x v="0"/>
    <s v="SF-20065"/>
    <x v="11"/>
    <x v="0"/>
    <x v="0"/>
    <x v="10"/>
    <x v="9"/>
    <n v="19140"/>
    <x v="3"/>
    <x v="23"/>
    <x v="0"/>
    <x v="1"/>
    <x v="23"/>
    <x v="23"/>
    <n v="2"/>
    <x v="4"/>
    <x v="23"/>
    <n v="49.9604"/>
    <n v="142.744"/>
    <n v="121.63239999999999"/>
    <n v="21.4116"/>
  </r>
  <r>
    <x v="24"/>
    <x v="12"/>
    <x v="12"/>
    <x v="12"/>
    <x v="1"/>
    <s v="EB-13870"/>
    <x v="12"/>
    <x v="0"/>
    <x v="0"/>
    <x v="11"/>
    <x v="7"/>
    <n v="84057"/>
    <x v="1"/>
    <x v="3"/>
    <x v="0"/>
    <x v="3"/>
    <x v="3"/>
    <x v="24"/>
    <n v="3"/>
    <x v="0"/>
    <x v="24"/>
    <n v="1044.6300000000001"/>
    <n v="3133.8900000000003"/>
    <n v="2089.2600000000002"/>
    <n v="0"/>
  </r>
  <r>
    <x v="25"/>
    <x v="13"/>
    <x v="13"/>
    <x v="13"/>
    <x v="0"/>
    <s v="EH-13945"/>
    <x v="13"/>
    <x v="0"/>
    <x v="0"/>
    <x v="1"/>
    <x v="1"/>
    <n v="90049"/>
    <x v="1"/>
    <x v="24"/>
    <x v="1"/>
    <x v="8"/>
    <x v="24"/>
    <x v="25"/>
    <n v="2"/>
    <x v="2"/>
    <x v="25"/>
    <n v="9.3184000000000005"/>
    <n v="23.295999999999999"/>
    <n v="21.166399999999999"/>
    <n v="2.3296000000000001"/>
  </r>
  <r>
    <x v="26"/>
    <x v="13"/>
    <x v="13"/>
    <x v="13"/>
    <x v="0"/>
    <s v="EH-13945"/>
    <x v="13"/>
    <x v="0"/>
    <x v="0"/>
    <x v="1"/>
    <x v="1"/>
    <n v="90049"/>
    <x v="1"/>
    <x v="25"/>
    <x v="2"/>
    <x v="11"/>
    <x v="25"/>
    <x v="26"/>
    <n v="3"/>
    <x v="0"/>
    <x v="26"/>
    <n v="90.57"/>
    <n v="271.70999999999998"/>
    <n v="181.14"/>
    <n v="0"/>
  </r>
  <r>
    <x v="27"/>
    <x v="14"/>
    <x v="14"/>
    <x v="14"/>
    <x v="1"/>
    <s v="TB-21520"/>
    <x v="14"/>
    <x v="0"/>
    <x v="0"/>
    <x v="10"/>
    <x v="9"/>
    <n v="19140"/>
    <x v="3"/>
    <x v="26"/>
    <x v="0"/>
    <x v="0"/>
    <x v="26"/>
    <x v="27"/>
    <n v="7"/>
    <x v="5"/>
    <x v="27"/>
    <n v="1541.7149999999999"/>
    <n v="21584.01"/>
    <n v="4625.6449999999995"/>
    <n v="1541.7149999999999"/>
  </r>
  <r>
    <x v="28"/>
    <x v="14"/>
    <x v="14"/>
    <x v="14"/>
    <x v="1"/>
    <s v="TB-21520"/>
    <x v="14"/>
    <x v="0"/>
    <x v="0"/>
    <x v="10"/>
    <x v="9"/>
    <n v="19140"/>
    <x v="3"/>
    <x v="27"/>
    <x v="1"/>
    <x v="8"/>
    <x v="27"/>
    <x v="28"/>
    <n v="2"/>
    <x v="6"/>
    <x v="28"/>
    <n v="2.8854000000000006"/>
    <n v="19.236000000000001"/>
    <n v="13.2034"/>
    <n v="6.7325999999999997"/>
  </r>
  <r>
    <x v="29"/>
    <x v="14"/>
    <x v="14"/>
    <x v="14"/>
    <x v="1"/>
    <s v="TB-21520"/>
    <x v="14"/>
    <x v="0"/>
    <x v="0"/>
    <x v="10"/>
    <x v="9"/>
    <n v="19140"/>
    <x v="3"/>
    <x v="28"/>
    <x v="0"/>
    <x v="5"/>
    <x v="28"/>
    <x v="29"/>
    <n v="3"/>
    <x v="2"/>
    <x v="29"/>
    <n v="99.360000000000014"/>
    <n v="372.6"/>
    <n v="223.76000000000002"/>
    <n v="24.840000000000003"/>
  </r>
  <r>
    <x v="30"/>
    <x v="14"/>
    <x v="14"/>
    <x v="14"/>
    <x v="1"/>
    <s v="TB-21520"/>
    <x v="14"/>
    <x v="0"/>
    <x v="0"/>
    <x v="10"/>
    <x v="9"/>
    <n v="19140"/>
    <x v="3"/>
    <x v="29"/>
    <x v="1"/>
    <x v="12"/>
    <x v="29"/>
    <x v="30"/>
    <n v="2"/>
    <x v="2"/>
    <x v="30"/>
    <n v="2.6112000000000002"/>
    <n v="6.5279999999999996"/>
    <n v="6.0752000000000006"/>
    <n v="0.65280000000000005"/>
  </r>
  <r>
    <x v="31"/>
    <x v="14"/>
    <x v="14"/>
    <x v="14"/>
    <x v="1"/>
    <s v="TB-21520"/>
    <x v="14"/>
    <x v="0"/>
    <x v="0"/>
    <x v="10"/>
    <x v="9"/>
    <n v="19140"/>
    <x v="3"/>
    <x v="30"/>
    <x v="1"/>
    <x v="6"/>
    <x v="30"/>
    <x v="31"/>
    <n v="6"/>
    <x v="2"/>
    <x v="31"/>
    <n v="69.043199999999999"/>
    <n v="517.82400000000007"/>
    <n v="155.5472"/>
    <n v="17.2608"/>
  </r>
  <r>
    <x v="32"/>
    <x v="14"/>
    <x v="14"/>
    <x v="14"/>
    <x v="1"/>
    <s v="TB-21520"/>
    <x v="14"/>
    <x v="0"/>
    <x v="0"/>
    <x v="10"/>
    <x v="9"/>
    <n v="19140"/>
    <x v="3"/>
    <x v="31"/>
    <x v="1"/>
    <x v="8"/>
    <x v="31"/>
    <x v="32"/>
    <n v="6"/>
    <x v="6"/>
    <x v="32"/>
    <n v="2.0574000000000003"/>
    <n v="41.147999999999996"/>
    <n v="9.6154000000000011"/>
    <n v="4.8005999999999993"/>
  </r>
  <r>
    <x v="33"/>
    <x v="14"/>
    <x v="14"/>
    <x v="14"/>
    <x v="1"/>
    <s v="TB-21520"/>
    <x v="14"/>
    <x v="0"/>
    <x v="0"/>
    <x v="10"/>
    <x v="9"/>
    <n v="19140"/>
    <x v="3"/>
    <x v="32"/>
    <x v="1"/>
    <x v="6"/>
    <x v="32"/>
    <x v="33"/>
    <n v="2"/>
    <x v="2"/>
    <x v="33"/>
    <n v="12.608000000000001"/>
    <n v="31.52"/>
    <n v="28.567999999999998"/>
    <n v="3.1520000000000001"/>
  </r>
  <r>
    <x v="34"/>
    <x v="15"/>
    <x v="15"/>
    <x v="15"/>
    <x v="0"/>
    <s v="MA-17560"/>
    <x v="15"/>
    <x v="2"/>
    <x v="0"/>
    <x v="12"/>
    <x v="5"/>
    <n v="77095"/>
    <x v="2"/>
    <x v="33"/>
    <x v="1"/>
    <x v="10"/>
    <x v="33"/>
    <x v="34"/>
    <n v="3"/>
    <x v="2"/>
    <x v="34"/>
    <n v="23.577600000000004"/>
    <n v="88.415999999999997"/>
    <n v="53.249600000000001"/>
    <n v="5.894400000000001"/>
  </r>
  <r>
    <x v="35"/>
    <x v="16"/>
    <x v="16"/>
    <x v="5"/>
    <x v="2"/>
    <s v="GH-14485"/>
    <x v="16"/>
    <x v="1"/>
    <x v="0"/>
    <x v="13"/>
    <x v="5"/>
    <n v="75080"/>
    <x v="2"/>
    <x v="34"/>
    <x v="2"/>
    <x v="7"/>
    <x v="34"/>
    <x v="35"/>
    <n v="7"/>
    <x v="2"/>
    <x v="35"/>
    <n v="878.03520000000015"/>
    <n v="7682.8080000000009"/>
    <n v="1975.7792000000004"/>
    <n v="219.50880000000004"/>
  </r>
  <r>
    <x v="36"/>
    <x v="16"/>
    <x v="16"/>
    <x v="5"/>
    <x v="2"/>
    <s v="GH-14485"/>
    <x v="16"/>
    <x v="1"/>
    <x v="0"/>
    <x v="13"/>
    <x v="5"/>
    <n v="75080"/>
    <x v="2"/>
    <x v="35"/>
    <x v="0"/>
    <x v="5"/>
    <x v="35"/>
    <x v="36"/>
    <n v="5"/>
    <x v="7"/>
    <x v="36"/>
    <n v="76.367999999999995"/>
    <n v="954.59999999999991"/>
    <n v="267.88799999999998"/>
    <n v="114.55199999999999"/>
  </r>
  <r>
    <x v="37"/>
    <x v="17"/>
    <x v="17"/>
    <x v="16"/>
    <x v="1"/>
    <s v="SN-20710"/>
    <x v="17"/>
    <x v="2"/>
    <x v="0"/>
    <x v="12"/>
    <x v="5"/>
    <n v="77041"/>
    <x v="2"/>
    <x v="36"/>
    <x v="1"/>
    <x v="12"/>
    <x v="36"/>
    <x v="37"/>
    <n v="9"/>
    <x v="2"/>
    <x v="37"/>
    <n v="90.662400000000005"/>
    <n v="1019.952"/>
    <n v="204.19040000000001"/>
    <n v="22.665600000000001"/>
  </r>
  <r>
    <x v="38"/>
    <x v="17"/>
    <x v="17"/>
    <x v="16"/>
    <x v="1"/>
    <s v="SN-20710"/>
    <x v="17"/>
    <x v="2"/>
    <x v="0"/>
    <x v="12"/>
    <x v="5"/>
    <n v="77041"/>
    <x v="2"/>
    <x v="37"/>
    <x v="0"/>
    <x v="0"/>
    <x v="37"/>
    <x v="38"/>
    <n v="3"/>
    <x v="8"/>
    <x v="38"/>
    <n v="362.03145599999993"/>
    <n v="1597.1976"/>
    <n v="894.75065599999994"/>
    <n v="170.36774399999999"/>
  </r>
  <r>
    <x v="39"/>
    <x v="17"/>
    <x v="17"/>
    <x v="16"/>
    <x v="1"/>
    <s v="SN-20710"/>
    <x v="17"/>
    <x v="2"/>
    <x v="0"/>
    <x v="12"/>
    <x v="5"/>
    <n v="77041"/>
    <x v="2"/>
    <x v="38"/>
    <x v="0"/>
    <x v="1"/>
    <x v="38"/>
    <x v="39"/>
    <n v="3"/>
    <x v="4"/>
    <x v="39"/>
    <n v="148.44059999999999"/>
    <n v="636.17399999999998"/>
    <n v="360.79859999999996"/>
    <n v="63.617399999999996"/>
  </r>
  <r>
    <x v="40"/>
    <x v="17"/>
    <x v="17"/>
    <x v="16"/>
    <x v="1"/>
    <s v="SN-20710"/>
    <x v="17"/>
    <x v="2"/>
    <x v="0"/>
    <x v="12"/>
    <x v="5"/>
    <n v="77041"/>
    <x v="2"/>
    <x v="39"/>
    <x v="2"/>
    <x v="7"/>
    <x v="39"/>
    <x v="40"/>
    <n v="4"/>
    <x v="2"/>
    <x v="40"/>
    <n v="296.93440000000004"/>
    <n v="1484.672"/>
    <n v="668.30240000000003"/>
    <n v="74.23360000000001"/>
  </r>
  <r>
    <x v="41"/>
    <x v="18"/>
    <x v="18"/>
    <x v="17"/>
    <x v="1"/>
    <s v="LC-16930"/>
    <x v="18"/>
    <x v="1"/>
    <x v="0"/>
    <x v="14"/>
    <x v="10"/>
    <n v="60540"/>
    <x v="2"/>
    <x v="40"/>
    <x v="2"/>
    <x v="7"/>
    <x v="40"/>
    <x v="41"/>
    <n v="4"/>
    <x v="2"/>
    <x v="41"/>
    <n v="117.73440000000001"/>
    <n v="588.67200000000003"/>
    <n v="265.10239999999999"/>
    <n v="29.433600000000002"/>
  </r>
  <r>
    <x v="42"/>
    <x v="19"/>
    <x v="19"/>
    <x v="18"/>
    <x v="1"/>
    <s v="RA-19885"/>
    <x v="19"/>
    <x v="1"/>
    <x v="0"/>
    <x v="1"/>
    <x v="1"/>
    <n v="90049"/>
    <x v="1"/>
    <x v="41"/>
    <x v="1"/>
    <x v="4"/>
    <x v="41"/>
    <x v="42"/>
    <n v="2"/>
    <x v="0"/>
    <x v="42"/>
    <n v="77.88"/>
    <n v="155.76"/>
    <n v="155.76"/>
    <n v="0"/>
  </r>
  <r>
    <x v="43"/>
    <x v="20"/>
    <x v="20"/>
    <x v="19"/>
    <x v="1"/>
    <s v="ES-14080"/>
    <x v="20"/>
    <x v="1"/>
    <x v="0"/>
    <x v="15"/>
    <x v="2"/>
    <n v="32935"/>
    <x v="0"/>
    <x v="42"/>
    <x v="1"/>
    <x v="4"/>
    <x v="42"/>
    <x v="43"/>
    <n v="2"/>
    <x v="2"/>
    <x v="43"/>
    <n v="76.492800000000003"/>
    <n v="191.232"/>
    <n v="172.30880000000002"/>
    <n v="19.123200000000001"/>
  </r>
  <r>
    <x v="44"/>
    <x v="21"/>
    <x v="21"/>
    <x v="20"/>
    <x v="2"/>
    <s v="ON-18715"/>
    <x v="21"/>
    <x v="1"/>
    <x v="0"/>
    <x v="16"/>
    <x v="11"/>
    <n v="55122"/>
    <x v="2"/>
    <x v="43"/>
    <x v="2"/>
    <x v="11"/>
    <x v="43"/>
    <x v="44"/>
    <n v="2"/>
    <x v="0"/>
    <x v="44"/>
    <n v="45.98"/>
    <n v="91.96"/>
    <n v="91.96"/>
    <n v="0"/>
  </r>
  <r>
    <x v="45"/>
    <x v="21"/>
    <x v="21"/>
    <x v="20"/>
    <x v="2"/>
    <s v="ON-18715"/>
    <x v="21"/>
    <x v="1"/>
    <x v="0"/>
    <x v="16"/>
    <x v="11"/>
    <n v="55122"/>
    <x v="2"/>
    <x v="44"/>
    <x v="1"/>
    <x v="8"/>
    <x v="44"/>
    <x v="45"/>
    <n v="2"/>
    <x v="0"/>
    <x v="45"/>
    <n v="17.46"/>
    <n v="34.92"/>
    <n v="34.92"/>
    <n v="0"/>
  </r>
  <r>
    <x v="46"/>
    <x v="22"/>
    <x v="22"/>
    <x v="21"/>
    <x v="0"/>
    <s v="PO-18865"/>
    <x v="22"/>
    <x v="0"/>
    <x v="0"/>
    <x v="17"/>
    <x v="12"/>
    <n v="48185"/>
    <x v="2"/>
    <x v="45"/>
    <x v="1"/>
    <x v="4"/>
    <x v="45"/>
    <x v="46"/>
    <n v="4"/>
    <x v="0"/>
    <x v="46"/>
    <n v="211.96"/>
    <n v="847.84"/>
    <n v="423.92"/>
    <n v="0"/>
  </r>
  <r>
    <x v="47"/>
    <x v="23"/>
    <x v="23"/>
    <x v="22"/>
    <x v="1"/>
    <s v="LH-16900"/>
    <x v="23"/>
    <x v="0"/>
    <x v="0"/>
    <x v="18"/>
    <x v="13"/>
    <n v="19901"/>
    <x v="3"/>
    <x v="46"/>
    <x v="2"/>
    <x v="11"/>
    <x v="46"/>
    <x v="47"/>
    <n v="3"/>
    <x v="0"/>
    <x v="47"/>
    <n v="45"/>
    <n v="135"/>
    <n v="90"/>
    <n v="0"/>
  </r>
  <r>
    <x v="48"/>
    <x v="23"/>
    <x v="23"/>
    <x v="22"/>
    <x v="1"/>
    <s v="LH-16900"/>
    <x v="23"/>
    <x v="0"/>
    <x v="0"/>
    <x v="18"/>
    <x v="13"/>
    <n v="19901"/>
    <x v="3"/>
    <x v="47"/>
    <x v="2"/>
    <x v="7"/>
    <x v="47"/>
    <x v="48"/>
    <n v="2"/>
    <x v="0"/>
    <x v="48"/>
    <n v="21.8"/>
    <n v="43.6"/>
    <n v="43.6"/>
    <n v="0"/>
  </r>
  <r>
    <x v="49"/>
    <x v="24"/>
    <x v="24"/>
    <x v="23"/>
    <x v="1"/>
    <s v="DP-13000"/>
    <x v="24"/>
    <x v="0"/>
    <x v="0"/>
    <x v="19"/>
    <x v="14"/>
    <n v="47150"/>
    <x v="2"/>
    <x v="48"/>
    <x v="1"/>
    <x v="8"/>
    <x v="48"/>
    <x v="49"/>
    <n v="6"/>
    <x v="0"/>
    <x v="49"/>
    <n v="38.22"/>
    <n v="229.32"/>
    <n v="76.44"/>
    <n v="0"/>
  </r>
  <r>
    <x v="50"/>
    <x v="24"/>
    <x v="24"/>
    <x v="23"/>
    <x v="1"/>
    <s v="DP-13000"/>
    <x v="24"/>
    <x v="0"/>
    <x v="0"/>
    <x v="19"/>
    <x v="14"/>
    <n v="47150"/>
    <x v="2"/>
    <x v="49"/>
    <x v="1"/>
    <x v="2"/>
    <x v="49"/>
    <x v="50"/>
    <n v="6"/>
    <x v="0"/>
    <x v="50"/>
    <n v="75.180000000000007"/>
    <n v="451.08000000000004"/>
    <n v="150.36000000000001"/>
    <n v="0"/>
  </r>
  <r>
    <x v="51"/>
    <x v="24"/>
    <x v="24"/>
    <x v="23"/>
    <x v="1"/>
    <s v="DP-13000"/>
    <x v="24"/>
    <x v="0"/>
    <x v="0"/>
    <x v="19"/>
    <x v="14"/>
    <n v="47150"/>
    <x v="2"/>
    <x v="50"/>
    <x v="0"/>
    <x v="5"/>
    <x v="50"/>
    <x v="51"/>
    <n v="2"/>
    <x v="0"/>
    <x v="51"/>
    <n v="6.16"/>
    <n v="12.32"/>
    <n v="12.32"/>
    <n v="0"/>
  </r>
  <r>
    <x v="52"/>
    <x v="24"/>
    <x v="24"/>
    <x v="23"/>
    <x v="1"/>
    <s v="DP-13000"/>
    <x v="24"/>
    <x v="0"/>
    <x v="0"/>
    <x v="19"/>
    <x v="14"/>
    <n v="47150"/>
    <x v="2"/>
    <x v="51"/>
    <x v="0"/>
    <x v="1"/>
    <x v="51"/>
    <x v="52"/>
    <n v="1"/>
    <x v="0"/>
    <x v="52"/>
    <n v="89.99"/>
    <n v="89.99"/>
    <n v="179.98"/>
    <n v="0"/>
  </r>
  <r>
    <x v="53"/>
    <x v="25"/>
    <x v="25"/>
    <x v="24"/>
    <x v="1"/>
    <s v="JM-15265"/>
    <x v="25"/>
    <x v="1"/>
    <x v="0"/>
    <x v="20"/>
    <x v="15"/>
    <n v="10024"/>
    <x v="3"/>
    <x v="52"/>
    <x v="1"/>
    <x v="13"/>
    <x v="52"/>
    <x v="53"/>
    <n v="7"/>
    <x v="0"/>
    <x v="53"/>
    <n v="15.26"/>
    <n v="106.82"/>
    <n v="30.52"/>
    <n v="0"/>
  </r>
  <r>
    <x v="54"/>
    <x v="25"/>
    <x v="25"/>
    <x v="24"/>
    <x v="1"/>
    <s v="JM-15265"/>
    <x v="25"/>
    <x v="1"/>
    <x v="0"/>
    <x v="20"/>
    <x v="15"/>
    <n v="10024"/>
    <x v="3"/>
    <x v="53"/>
    <x v="2"/>
    <x v="7"/>
    <x v="53"/>
    <x v="54"/>
    <n v="5"/>
    <x v="0"/>
    <x v="54"/>
    <n v="1029.95"/>
    <n v="5149.75"/>
    <n v="2059.9"/>
    <n v="0"/>
  </r>
  <r>
    <x v="55"/>
    <x v="26"/>
    <x v="26"/>
    <x v="25"/>
    <x v="2"/>
    <s v="TB-21055"/>
    <x v="26"/>
    <x v="0"/>
    <x v="0"/>
    <x v="21"/>
    <x v="15"/>
    <n v="12180"/>
    <x v="3"/>
    <x v="54"/>
    <x v="1"/>
    <x v="4"/>
    <x v="54"/>
    <x v="55"/>
    <n v="6"/>
    <x v="0"/>
    <x v="55"/>
    <n v="208.56"/>
    <n v="1251.3600000000001"/>
    <n v="417.12"/>
    <n v="0"/>
  </r>
  <r>
    <x v="56"/>
    <x v="26"/>
    <x v="26"/>
    <x v="25"/>
    <x v="2"/>
    <s v="TB-21055"/>
    <x v="26"/>
    <x v="0"/>
    <x v="0"/>
    <x v="21"/>
    <x v="15"/>
    <n v="12180"/>
    <x v="3"/>
    <x v="55"/>
    <x v="1"/>
    <x v="10"/>
    <x v="55"/>
    <x v="56"/>
    <n v="5"/>
    <x v="0"/>
    <x v="56"/>
    <n v="32.4"/>
    <n v="162"/>
    <n v="64.8"/>
    <n v="0"/>
  </r>
  <r>
    <x v="57"/>
    <x v="26"/>
    <x v="26"/>
    <x v="25"/>
    <x v="2"/>
    <s v="TB-21055"/>
    <x v="26"/>
    <x v="0"/>
    <x v="0"/>
    <x v="21"/>
    <x v="15"/>
    <n v="12180"/>
    <x v="3"/>
    <x v="56"/>
    <x v="0"/>
    <x v="1"/>
    <x v="56"/>
    <x v="57"/>
    <n v="5"/>
    <x v="9"/>
    <x v="57"/>
    <n v="287.46900000000005"/>
    <n v="1597.0500000000002"/>
    <n v="606.97900000000004"/>
    <n v="31.941000000000003"/>
  </r>
  <r>
    <x v="58"/>
    <x v="26"/>
    <x v="26"/>
    <x v="25"/>
    <x v="2"/>
    <s v="TB-21055"/>
    <x v="26"/>
    <x v="0"/>
    <x v="0"/>
    <x v="21"/>
    <x v="15"/>
    <n v="12180"/>
    <x v="3"/>
    <x v="57"/>
    <x v="1"/>
    <x v="10"/>
    <x v="57"/>
    <x v="58"/>
    <n v="2"/>
    <x v="0"/>
    <x v="58"/>
    <n v="14.56"/>
    <n v="29.12"/>
    <n v="29.12"/>
    <n v="0"/>
  </r>
  <r>
    <x v="59"/>
    <x v="26"/>
    <x v="26"/>
    <x v="25"/>
    <x v="2"/>
    <s v="TB-21055"/>
    <x v="26"/>
    <x v="0"/>
    <x v="0"/>
    <x v="21"/>
    <x v="15"/>
    <n v="12180"/>
    <x v="3"/>
    <x v="46"/>
    <x v="2"/>
    <x v="11"/>
    <x v="46"/>
    <x v="59"/>
    <n v="2"/>
    <x v="0"/>
    <x v="59"/>
    <n v="30"/>
    <n v="60"/>
    <n v="60"/>
    <n v="0"/>
  </r>
  <r>
    <x v="60"/>
    <x v="26"/>
    <x v="26"/>
    <x v="25"/>
    <x v="2"/>
    <s v="TB-21055"/>
    <x v="26"/>
    <x v="0"/>
    <x v="0"/>
    <x v="21"/>
    <x v="15"/>
    <n v="12180"/>
    <x v="3"/>
    <x v="58"/>
    <x v="1"/>
    <x v="8"/>
    <x v="58"/>
    <x v="60"/>
    <n v="4"/>
    <x v="2"/>
    <x v="60"/>
    <n v="38.783999999999999"/>
    <n v="193.92"/>
    <n v="87.463999999999999"/>
    <n v="9.6959999999999997"/>
  </r>
  <r>
    <x v="61"/>
    <x v="26"/>
    <x v="26"/>
    <x v="25"/>
    <x v="2"/>
    <s v="TB-21055"/>
    <x v="26"/>
    <x v="0"/>
    <x v="0"/>
    <x v="21"/>
    <x v="15"/>
    <n v="12180"/>
    <x v="3"/>
    <x v="59"/>
    <x v="1"/>
    <x v="6"/>
    <x v="59"/>
    <x v="61"/>
    <n v="1"/>
    <x v="0"/>
    <x v="61"/>
    <n v="1.68"/>
    <n v="1.68"/>
    <n v="3.36"/>
    <n v="0"/>
  </r>
  <r>
    <x v="62"/>
    <x v="27"/>
    <x v="27"/>
    <x v="26"/>
    <x v="1"/>
    <s v="KM-16720"/>
    <x v="27"/>
    <x v="0"/>
    <x v="0"/>
    <x v="1"/>
    <x v="1"/>
    <n v="90004"/>
    <x v="1"/>
    <x v="60"/>
    <x v="2"/>
    <x v="11"/>
    <x v="60"/>
    <x v="62"/>
    <n v="2"/>
    <x v="0"/>
    <x v="62"/>
    <n v="13.98"/>
    <n v="27.96"/>
    <n v="27.96"/>
    <n v="0"/>
  </r>
  <r>
    <x v="63"/>
    <x v="27"/>
    <x v="27"/>
    <x v="26"/>
    <x v="1"/>
    <s v="KM-16720"/>
    <x v="27"/>
    <x v="0"/>
    <x v="0"/>
    <x v="1"/>
    <x v="1"/>
    <n v="90004"/>
    <x v="1"/>
    <x v="61"/>
    <x v="1"/>
    <x v="8"/>
    <x v="61"/>
    <x v="63"/>
    <n v="6"/>
    <x v="2"/>
    <x v="63"/>
    <n v="20.659200000000002"/>
    <n v="154.94400000000002"/>
    <n v="46.683199999999999"/>
    <n v="5.1648000000000005"/>
  </r>
  <r>
    <x v="64"/>
    <x v="27"/>
    <x v="27"/>
    <x v="26"/>
    <x v="1"/>
    <s v="KM-16720"/>
    <x v="27"/>
    <x v="0"/>
    <x v="0"/>
    <x v="1"/>
    <x v="1"/>
    <n v="90004"/>
    <x v="1"/>
    <x v="62"/>
    <x v="1"/>
    <x v="10"/>
    <x v="62"/>
    <x v="64"/>
    <n v="3"/>
    <x v="0"/>
    <x v="64"/>
    <n v="146.72999999999999"/>
    <n v="440.18999999999994"/>
    <n v="293.45999999999998"/>
    <n v="0"/>
  </r>
  <r>
    <x v="65"/>
    <x v="27"/>
    <x v="27"/>
    <x v="26"/>
    <x v="1"/>
    <s v="KM-16720"/>
    <x v="27"/>
    <x v="0"/>
    <x v="0"/>
    <x v="1"/>
    <x v="1"/>
    <n v="90004"/>
    <x v="1"/>
    <x v="63"/>
    <x v="0"/>
    <x v="5"/>
    <x v="63"/>
    <x v="65"/>
    <n v="4"/>
    <x v="0"/>
    <x v="65"/>
    <n v="79.760000000000005"/>
    <n v="319.04000000000002"/>
    <n v="159.52000000000001"/>
    <n v="0"/>
  </r>
  <r>
    <x v="66"/>
    <x v="28"/>
    <x v="28"/>
    <x v="27"/>
    <x v="1"/>
    <s v="PS-18970"/>
    <x v="28"/>
    <x v="2"/>
    <x v="0"/>
    <x v="22"/>
    <x v="10"/>
    <n v="60610"/>
    <x v="2"/>
    <x v="64"/>
    <x v="0"/>
    <x v="1"/>
    <x v="64"/>
    <x v="66"/>
    <n v="5"/>
    <x v="4"/>
    <x v="66"/>
    <n v="149.18049999999999"/>
    <n v="1065.575"/>
    <n v="362.59550000000002"/>
    <n v="63.9345"/>
  </r>
  <r>
    <x v="67"/>
    <x v="29"/>
    <x v="29"/>
    <x v="28"/>
    <x v="1"/>
    <s v="BS-11590"/>
    <x v="29"/>
    <x v="1"/>
    <x v="0"/>
    <x v="23"/>
    <x v="16"/>
    <n v="85234"/>
    <x v="1"/>
    <x v="65"/>
    <x v="1"/>
    <x v="6"/>
    <x v="65"/>
    <x v="67"/>
    <n v="8"/>
    <x v="2"/>
    <x v="67"/>
    <n v="890.41919999999993"/>
    <n v="8904.1919999999991"/>
    <n v="2003.6432"/>
    <n v="222.60479999999998"/>
  </r>
  <r>
    <x v="68"/>
    <x v="29"/>
    <x v="29"/>
    <x v="28"/>
    <x v="1"/>
    <s v="BS-11590"/>
    <x v="29"/>
    <x v="1"/>
    <x v="0"/>
    <x v="23"/>
    <x v="16"/>
    <n v="85234"/>
    <x v="1"/>
    <x v="66"/>
    <x v="2"/>
    <x v="7"/>
    <x v="66"/>
    <x v="68"/>
    <n v="4"/>
    <x v="2"/>
    <x v="68"/>
    <n v="134.37440000000001"/>
    <n v="671.87199999999996"/>
    <n v="302.54239999999999"/>
    <n v="33.593600000000002"/>
  </r>
  <r>
    <x v="69"/>
    <x v="30"/>
    <x v="30"/>
    <x v="29"/>
    <x v="2"/>
    <s v="KD-16270"/>
    <x v="30"/>
    <x v="0"/>
    <x v="0"/>
    <x v="24"/>
    <x v="17"/>
    <n v="22153"/>
    <x v="0"/>
    <x v="67"/>
    <x v="1"/>
    <x v="10"/>
    <x v="67"/>
    <x v="69"/>
    <n v="2"/>
    <x v="0"/>
    <x v="69"/>
    <n v="75.88"/>
    <n v="151.76"/>
    <n v="151.76"/>
    <n v="0"/>
  </r>
  <r>
    <x v="70"/>
    <x v="31"/>
    <x v="31"/>
    <x v="30"/>
    <x v="1"/>
    <s v="HM-14980"/>
    <x v="31"/>
    <x v="0"/>
    <x v="0"/>
    <x v="20"/>
    <x v="15"/>
    <n v="10009"/>
    <x v="3"/>
    <x v="68"/>
    <x v="1"/>
    <x v="8"/>
    <x v="68"/>
    <x v="70"/>
    <n v="1"/>
    <x v="2"/>
    <x v="70"/>
    <n v="3.6928000000000001"/>
    <n v="4.6159999999999997"/>
    <n v="8.5088000000000008"/>
    <n v="0.92320000000000002"/>
  </r>
  <r>
    <x v="71"/>
    <x v="32"/>
    <x v="32"/>
    <x v="31"/>
    <x v="0"/>
    <s v="TB-21520"/>
    <x v="14"/>
    <x v="0"/>
    <x v="0"/>
    <x v="25"/>
    <x v="12"/>
    <n v="49201"/>
    <x v="2"/>
    <x v="69"/>
    <x v="1"/>
    <x v="10"/>
    <x v="69"/>
    <x v="71"/>
    <n v="3"/>
    <x v="0"/>
    <x v="71"/>
    <n v="19.05"/>
    <n v="57.150000000000006"/>
    <n v="38.1"/>
    <n v="0"/>
  </r>
  <r>
    <x v="72"/>
    <x v="33"/>
    <x v="33"/>
    <x v="32"/>
    <x v="1"/>
    <s v="JE-15745"/>
    <x v="32"/>
    <x v="0"/>
    <x v="0"/>
    <x v="26"/>
    <x v="18"/>
    <n v="38109"/>
    <x v="0"/>
    <x v="70"/>
    <x v="0"/>
    <x v="1"/>
    <x v="70"/>
    <x v="72"/>
    <n v="8"/>
    <x v="2"/>
    <x v="72"/>
    <n v="665.54880000000003"/>
    <n v="6655.4880000000003"/>
    <n v="1497.6848"/>
    <n v="166.38720000000001"/>
  </r>
  <r>
    <x v="73"/>
    <x v="33"/>
    <x v="33"/>
    <x v="32"/>
    <x v="1"/>
    <s v="JE-15745"/>
    <x v="32"/>
    <x v="0"/>
    <x v="0"/>
    <x v="26"/>
    <x v="18"/>
    <n v="38109"/>
    <x v="0"/>
    <x v="71"/>
    <x v="0"/>
    <x v="5"/>
    <x v="71"/>
    <x v="73"/>
    <n v="2"/>
    <x v="2"/>
    <x v="73"/>
    <n v="77.632000000000005"/>
    <n v="194.08"/>
    <n v="174.87200000000001"/>
    <n v="19.408000000000001"/>
  </r>
  <r>
    <x v="74"/>
    <x v="33"/>
    <x v="33"/>
    <x v="32"/>
    <x v="1"/>
    <s v="JE-15745"/>
    <x v="32"/>
    <x v="0"/>
    <x v="0"/>
    <x v="26"/>
    <x v="18"/>
    <n v="38109"/>
    <x v="0"/>
    <x v="72"/>
    <x v="1"/>
    <x v="4"/>
    <x v="72"/>
    <x v="74"/>
    <n v="1"/>
    <x v="2"/>
    <x v="74"/>
    <n v="58.227200000000011"/>
    <n v="72.784000000000006"/>
    <n v="131.21120000000002"/>
    <n v="14.556800000000003"/>
  </r>
  <r>
    <x v="75"/>
    <x v="34"/>
    <x v="34"/>
    <x v="33"/>
    <x v="2"/>
    <s v="KB-16600"/>
    <x v="33"/>
    <x v="1"/>
    <x v="0"/>
    <x v="12"/>
    <x v="5"/>
    <n v="77041"/>
    <x v="2"/>
    <x v="73"/>
    <x v="1"/>
    <x v="8"/>
    <x v="73"/>
    <x v="75"/>
    <n v="3"/>
    <x v="3"/>
    <x v="75"/>
    <n v="0.24959999999999993"/>
    <n v="3.7439999999999998"/>
    <n v="2.2976000000000001"/>
    <n v="0.99840000000000007"/>
  </r>
  <r>
    <x v="76"/>
    <x v="34"/>
    <x v="34"/>
    <x v="33"/>
    <x v="2"/>
    <s v="KB-16600"/>
    <x v="33"/>
    <x v="1"/>
    <x v="0"/>
    <x v="12"/>
    <x v="5"/>
    <n v="77041"/>
    <x v="2"/>
    <x v="74"/>
    <x v="0"/>
    <x v="5"/>
    <x v="74"/>
    <x v="76"/>
    <n v="3"/>
    <x v="7"/>
    <x v="76"/>
    <n v="3.8832000000000004"/>
    <n v="29.124000000000002"/>
    <n v="14.1912"/>
    <n v="5.8247999999999998"/>
  </r>
  <r>
    <x v="77"/>
    <x v="34"/>
    <x v="34"/>
    <x v="33"/>
    <x v="2"/>
    <s v="KB-16600"/>
    <x v="33"/>
    <x v="1"/>
    <x v="0"/>
    <x v="12"/>
    <x v="5"/>
    <n v="77041"/>
    <x v="2"/>
    <x v="75"/>
    <x v="1"/>
    <x v="4"/>
    <x v="75"/>
    <x v="77"/>
    <n v="3"/>
    <x v="2"/>
    <x v="77"/>
    <n v="21.792000000000002"/>
    <n v="81.72"/>
    <n v="49.231999999999999"/>
    <n v="5.4480000000000004"/>
  </r>
  <r>
    <x v="78"/>
    <x v="35"/>
    <x v="35"/>
    <x v="34"/>
    <x v="0"/>
    <s v="JE-15745"/>
    <x v="32"/>
    <x v="0"/>
    <x v="0"/>
    <x v="12"/>
    <x v="5"/>
    <n v="77070"/>
    <x v="2"/>
    <x v="76"/>
    <x v="0"/>
    <x v="5"/>
    <x v="76"/>
    <x v="78"/>
    <n v="5"/>
    <x v="7"/>
    <x v="78"/>
    <n v="7.7200000000000006"/>
    <n v="96.5"/>
    <n v="27.620000000000005"/>
    <n v="11.58"/>
  </r>
  <r>
    <x v="79"/>
    <x v="36"/>
    <x v="1"/>
    <x v="35"/>
    <x v="2"/>
    <s v="SC-20770"/>
    <x v="34"/>
    <x v="1"/>
    <x v="0"/>
    <x v="27"/>
    <x v="19"/>
    <n v="35601"/>
    <x v="0"/>
    <x v="77"/>
    <x v="1"/>
    <x v="9"/>
    <x v="77"/>
    <x v="79"/>
    <n v="1"/>
    <x v="0"/>
    <x v="79"/>
    <n v="208.16"/>
    <n v="208.16"/>
    <n v="416.32"/>
    <n v="0"/>
  </r>
  <r>
    <x v="80"/>
    <x v="36"/>
    <x v="1"/>
    <x v="35"/>
    <x v="2"/>
    <s v="SC-20770"/>
    <x v="34"/>
    <x v="1"/>
    <x v="0"/>
    <x v="27"/>
    <x v="19"/>
    <n v="35601"/>
    <x v="0"/>
    <x v="78"/>
    <x v="1"/>
    <x v="8"/>
    <x v="78"/>
    <x v="80"/>
    <n v="3"/>
    <x v="0"/>
    <x v="80"/>
    <n v="16.739999999999998"/>
    <n v="50.22"/>
    <n v="33.479999999999997"/>
    <n v="0"/>
  </r>
  <r>
    <x v="81"/>
    <x v="37"/>
    <x v="36"/>
    <x v="36"/>
    <x v="1"/>
    <s v="DN-13690"/>
    <x v="35"/>
    <x v="0"/>
    <x v="0"/>
    <x v="8"/>
    <x v="1"/>
    <n v="94122"/>
    <x v="1"/>
    <x v="79"/>
    <x v="1"/>
    <x v="6"/>
    <x v="79"/>
    <x v="81"/>
    <n v="5"/>
    <x v="0"/>
    <x v="81"/>
    <n v="14.9"/>
    <n v="74.5"/>
    <n v="29.8"/>
    <n v="0"/>
  </r>
  <r>
    <x v="82"/>
    <x v="37"/>
    <x v="36"/>
    <x v="36"/>
    <x v="1"/>
    <s v="DN-13690"/>
    <x v="35"/>
    <x v="0"/>
    <x v="0"/>
    <x v="8"/>
    <x v="1"/>
    <n v="94122"/>
    <x v="1"/>
    <x v="80"/>
    <x v="1"/>
    <x v="4"/>
    <x v="80"/>
    <x v="82"/>
    <n v="1"/>
    <x v="0"/>
    <x v="82"/>
    <n v="21.39"/>
    <n v="21.39"/>
    <n v="42.78"/>
    <n v="0"/>
  </r>
  <r>
    <x v="83"/>
    <x v="38"/>
    <x v="37"/>
    <x v="37"/>
    <x v="1"/>
    <s v="JC-16105"/>
    <x v="36"/>
    <x v="1"/>
    <x v="0"/>
    <x v="28"/>
    <x v="3"/>
    <n v="27707"/>
    <x v="0"/>
    <x v="81"/>
    <x v="1"/>
    <x v="12"/>
    <x v="81"/>
    <x v="83"/>
    <n v="7"/>
    <x v="2"/>
    <x v="83"/>
    <n v="160.78720000000001"/>
    <n v="1406.8880000000001"/>
    <n v="361.97120000000001"/>
    <n v="40.196800000000003"/>
  </r>
  <r>
    <x v="84"/>
    <x v="39"/>
    <x v="38"/>
    <x v="38"/>
    <x v="2"/>
    <s v="CS-12400"/>
    <x v="37"/>
    <x v="2"/>
    <x v="0"/>
    <x v="22"/>
    <x v="10"/>
    <n v="60623"/>
    <x v="2"/>
    <x v="82"/>
    <x v="1"/>
    <x v="4"/>
    <x v="82"/>
    <x v="84"/>
    <n v="3"/>
    <x v="2"/>
    <x v="84"/>
    <n v="184.30080000000001"/>
    <n v="691.12800000000004"/>
    <n v="414.8768"/>
    <n v="46.075200000000002"/>
  </r>
  <r>
    <x v="85"/>
    <x v="40"/>
    <x v="39"/>
    <x v="39"/>
    <x v="0"/>
    <s v="PO-18865"/>
    <x v="22"/>
    <x v="0"/>
    <x v="0"/>
    <x v="29"/>
    <x v="20"/>
    <n v="29203"/>
    <x v="0"/>
    <x v="83"/>
    <x v="0"/>
    <x v="1"/>
    <x v="83"/>
    <x v="85"/>
    <n v="2"/>
    <x v="0"/>
    <x v="85"/>
    <n v="301.95999999999998"/>
    <n v="603.91999999999996"/>
    <n v="603.91999999999996"/>
    <n v="0"/>
  </r>
  <r>
    <x v="86"/>
    <x v="41"/>
    <x v="40"/>
    <x v="40"/>
    <x v="1"/>
    <s v="PG-18895"/>
    <x v="38"/>
    <x v="0"/>
    <x v="0"/>
    <x v="30"/>
    <x v="11"/>
    <n v="55901"/>
    <x v="2"/>
    <x v="84"/>
    <x v="2"/>
    <x v="11"/>
    <x v="84"/>
    <x v="86"/>
    <n v="1"/>
    <x v="0"/>
    <x v="86"/>
    <n v="19.989999999999998"/>
    <n v="19.989999999999998"/>
    <n v="39.979999999999997"/>
    <n v="0"/>
  </r>
  <r>
    <x v="87"/>
    <x v="41"/>
    <x v="40"/>
    <x v="40"/>
    <x v="1"/>
    <s v="PG-18895"/>
    <x v="38"/>
    <x v="0"/>
    <x v="0"/>
    <x v="30"/>
    <x v="11"/>
    <n v="55901"/>
    <x v="2"/>
    <x v="85"/>
    <x v="1"/>
    <x v="2"/>
    <x v="85"/>
    <x v="51"/>
    <n v="2"/>
    <x v="0"/>
    <x v="51"/>
    <n v="6.16"/>
    <n v="12.32"/>
    <n v="12.32"/>
    <n v="0"/>
  </r>
  <r>
    <x v="88"/>
    <x v="42"/>
    <x v="41"/>
    <x v="41"/>
    <x v="0"/>
    <s v="GM-14455"/>
    <x v="39"/>
    <x v="2"/>
    <x v="0"/>
    <x v="12"/>
    <x v="5"/>
    <n v="77095"/>
    <x v="2"/>
    <x v="86"/>
    <x v="1"/>
    <x v="4"/>
    <x v="86"/>
    <x v="87"/>
    <n v="7"/>
    <x v="2"/>
    <x v="87"/>
    <n v="126.6944"/>
    <n v="1108.576"/>
    <n v="285.26239999999996"/>
    <n v="31.6736"/>
  </r>
  <r>
    <x v="89"/>
    <x v="43"/>
    <x v="42"/>
    <x v="42"/>
    <x v="1"/>
    <s v="JS-15685"/>
    <x v="40"/>
    <x v="1"/>
    <x v="0"/>
    <x v="1"/>
    <x v="1"/>
    <n v="90036"/>
    <x v="1"/>
    <x v="87"/>
    <x v="1"/>
    <x v="6"/>
    <x v="87"/>
    <x v="88"/>
    <n v="3"/>
    <x v="0"/>
    <x v="88"/>
    <n v="20.100000000000001"/>
    <n v="60.300000000000004"/>
    <n v="40.200000000000003"/>
    <n v="0"/>
  </r>
  <r>
    <x v="90"/>
    <x v="43"/>
    <x v="42"/>
    <x v="42"/>
    <x v="1"/>
    <s v="JS-15685"/>
    <x v="40"/>
    <x v="1"/>
    <x v="0"/>
    <x v="1"/>
    <x v="1"/>
    <n v="90036"/>
    <x v="1"/>
    <x v="40"/>
    <x v="2"/>
    <x v="7"/>
    <x v="40"/>
    <x v="89"/>
    <n v="2"/>
    <x v="2"/>
    <x v="89"/>
    <n v="58.867200000000004"/>
    <n v="147.16800000000001"/>
    <n v="132.65120000000002"/>
    <n v="14.716800000000001"/>
  </r>
  <r>
    <x v="91"/>
    <x v="43"/>
    <x v="42"/>
    <x v="42"/>
    <x v="1"/>
    <s v="JS-15685"/>
    <x v="40"/>
    <x v="1"/>
    <x v="0"/>
    <x v="1"/>
    <x v="1"/>
    <n v="90036"/>
    <x v="1"/>
    <x v="88"/>
    <x v="1"/>
    <x v="10"/>
    <x v="88"/>
    <x v="90"/>
    <n v="1"/>
    <x v="0"/>
    <x v="90"/>
    <n v="6.48"/>
    <n v="6.48"/>
    <n v="12.96"/>
    <n v="0"/>
  </r>
  <r>
    <x v="92"/>
    <x v="44"/>
    <x v="43"/>
    <x v="43"/>
    <x v="0"/>
    <s v="KB-16315"/>
    <x v="41"/>
    <x v="0"/>
    <x v="0"/>
    <x v="31"/>
    <x v="11"/>
    <n v="55407"/>
    <x v="2"/>
    <x v="89"/>
    <x v="1"/>
    <x v="10"/>
    <x v="89"/>
    <x v="91"/>
    <n v="2"/>
    <x v="0"/>
    <x v="91"/>
    <n v="12.96"/>
    <n v="25.92"/>
    <n v="25.92"/>
    <n v="0"/>
  </r>
  <r>
    <x v="93"/>
    <x v="44"/>
    <x v="43"/>
    <x v="43"/>
    <x v="0"/>
    <s v="KB-16315"/>
    <x v="41"/>
    <x v="0"/>
    <x v="0"/>
    <x v="31"/>
    <x v="11"/>
    <n v="55407"/>
    <x v="2"/>
    <x v="90"/>
    <x v="0"/>
    <x v="5"/>
    <x v="90"/>
    <x v="92"/>
    <n v="3"/>
    <x v="0"/>
    <x v="92"/>
    <n v="53.34"/>
    <n v="160.02000000000001"/>
    <n v="106.68"/>
    <n v="0"/>
  </r>
  <r>
    <x v="94"/>
    <x v="44"/>
    <x v="43"/>
    <x v="43"/>
    <x v="0"/>
    <s v="KB-16315"/>
    <x v="41"/>
    <x v="0"/>
    <x v="0"/>
    <x v="31"/>
    <x v="11"/>
    <n v="55407"/>
    <x v="2"/>
    <x v="91"/>
    <x v="1"/>
    <x v="8"/>
    <x v="91"/>
    <x v="93"/>
    <n v="2"/>
    <x v="0"/>
    <x v="93"/>
    <n v="32.96"/>
    <n v="65.92"/>
    <n v="65.92"/>
    <n v="0"/>
  </r>
  <r>
    <x v="95"/>
    <x v="45"/>
    <x v="44"/>
    <x v="44"/>
    <x v="1"/>
    <s v="RB-19705"/>
    <x v="42"/>
    <x v="2"/>
    <x v="0"/>
    <x v="32"/>
    <x v="21"/>
    <n v="97206"/>
    <x v="1"/>
    <x v="92"/>
    <x v="1"/>
    <x v="8"/>
    <x v="92"/>
    <x v="94"/>
    <n v="1"/>
    <x v="6"/>
    <x v="94"/>
    <n v="1.7046000000000003"/>
    <n v="5.6820000000000004"/>
    <n v="8.0866000000000007"/>
    <n v="3.9773999999999998"/>
  </r>
  <r>
    <x v="96"/>
    <x v="46"/>
    <x v="45"/>
    <x v="45"/>
    <x v="0"/>
    <s v="PN-18775"/>
    <x v="43"/>
    <x v="2"/>
    <x v="0"/>
    <x v="20"/>
    <x v="15"/>
    <n v="10009"/>
    <x v="3"/>
    <x v="93"/>
    <x v="0"/>
    <x v="5"/>
    <x v="93"/>
    <x v="95"/>
    <n v="7"/>
    <x v="0"/>
    <x v="95"/>
    <n v="96.53"/>
    <n v="675.71"/>
    <n v="193.06"/>
    <n v="0"/>
  </r>
  <r>
    <x v="97"/>
    <x v="47"/>
    <x v="46"/>
    <x v="46"/>
    <x v="2"/>
    <s v="KD-16345"/>
    <x v="44"/>
    <x v="0"/>
    <x v="0"/>
    <x v="8"/>
    <x v="1"/>
    <n v="94122"/>
    <x v="1"/>
    <x v="94"/>
    <x v="1"/>
    <x v="8"/>
    <x v="94"/>
    <x v="96"/>
    <n v="3"/>
    <x v="2"/>
    <x v="96"/>
    <n v="41.049599999999998"/>
    <n v="153.93599999999998"/>
    <n v="92.561599999999999"/>
    <n v="10.2624"/>
  </r>
  <r>
    <x v="98"/>
    <x v="48"/>
    <x v="47"/>
    <x v="47"/>
    <x v="1"/>
    <s v="ER-13855"/>
    <x v="45"/>
    <x v="1"/>
    <x v="0"/>
    <x v="33"/>
    <x v="11"/>
    <n v="55106"/>
    <x v="2"/>
    <x v="95"/>
    <x v="1"/>
    <x v="9"/>
    <x v="95"/>
    <x v="42"/>
    <n v="6"/>
    <x v="0"/>
    <x v="97"/>
    <n v="77.88"/>
    <n v="467.28"/>
    <n v="155.76"/>
    <n v="0"/>
  </r>
  <r>
    <x v="99"/>
    <x v="49"/>
    <x v="48"/>
    <x v="48"/>
    <x v="1"/>
    <s v="RB-19465"/>
    <x v="46"/>
    <x v="2"/>
    <x v="0"/>
    <x v="22"/>
    <x v="10"/>
    <n v="60610"/>
    <x v="2"/>
    <x v="96"/>
    <x v="1"/>
    <x v="10"/>
    <x v="96"/>
    <x v="97"/>
    <n v="7"/>
    <x v="2"/>
    <x v="98"/>
    <n v="51.699199999999998"/>
    <n v="452.36799999999994"/>
    <n v="116.5232"/>
    <n v="12.924799999999999"/>
  </r>
  <r>
    <x v="100"/>
    <x v="49"/>
    <x v="48"/>
    <x v="48"/>
    <x v="1"/>
    <s v="RB-19465"/>
    <x v="46"/>
    <x v="2"/>
    <x v="0"/>
    <x v="22"/>
    <x v="10"/>
    <n v="60610"/>
    <x v="2"/>
    <x v="97"/>
    <x v="2"/>
    <x v="11"/>
    <x v="97"/>
    <x v="98"/>
    <n v="3"/>
    <x v="2"/>
    <x v="99"/>
    <n v="76.780799999999999"/>
    <n v="287.928"/>
    <n v="172.95679999999999"/>
    <n v="19.1952"/>
  </r>
  <r>
    <x v="101"/>
    <x v="49"/>
    <x v="48"/>
    <x v="48"/>
    <x v="1"/>
    <s v="RB-19465"/>
    <x v="46"/>
    <x v="2"/>
    <x v="0"/>
    <x v="22"/>
    <x v="10"/>
    <n v="60610"/>
    <x v="2"/>
    <x v="98"/>
    <x v="1"/>
    <x v="8"/>
    <x v="98"/>
    <x v="99"/>
    <n v="3"/>
    <x v="3"/>
    <x v="100"/>
    <n v="0.35759999999999992"/>
    <n v="5.3639999999999999"/>
    <n v="2.9455999999999998"/>
    <n v="1.4304000000000001"/>
  </r>
  <r>
    <x v="102"/>
    <x v="50"/>
    <x v="49"/>
    <x v="49"/>
    <x v="0"/>
    <s v="GZ-14470"/>
    <x v="47"/>
    <x v="0"/>
    <x v="0"/>
    <x v="30"/>
    <x v="11"/>
    <n v="55901"/>
    <x v="2"/>
    <x v="99"/>
    <x v="1"/>
    <x v="10"/>
    <x v="99"/>
    <x v="100"/>
    <n v="4"/>
    <x v="0"/>
    <x v="101"/>
    <n v="23.92"/>
    <n v="95.68"/>
    <n v="47.84"/>
    <n v="0"/>
  </r>
  <r>
    <x v="103"/>
    <x v="51"/>
    <x v="50"/>
    <x v="50"/>
    <x v="1"/>
    <s v="LC-16870"/>
    <x v="48"/>
    <x v="0"/>
    <x v="0"/>
    <x v="34"/>
    <x v="22"/>
    <n v="80013"/>
    <x v="1"/>
    <x v="100"/>
    <x v="2"/>
    <x v="11"/>
    <x v="100"/>
    <x v="101"/>
    <n v="6"/>
    <x v="2"/>
    <x v="102"/>
    <n v="191.11680000000001"/>
    <n v="1433.376"/>
    <n v="430.21280000000002"/>
    <n v="47.779200000000003"/>
  </r>
  <r>
    <x v="104"/>
    <x v="51"/>
    <x v="50"/>
    <x v="50"/>
    <x v="1"/>
    <s v="LC-16870"/>
    <x v="48"/>
    <x v="0"/>
    <x v="0"/>
    <x v="34"/>
    <x v="22"/>
    <n v="80013"/>
    <x v="1"/>
    <x v="101"/>
    <x v="0"/>
    <x v="5"/>
    <x v="101"/>
    <x v="102"/>
    <n v="3"/>
    <x v="2"/>
    <x v="103"/>
    <n v="81.888000000000005"/>
    <n v="307.08"/>
    <n v="184.44800000000001"/>
    <n v="20.472000000000001"/>
  </r>
  <r>
    <x v="105"/>
    <x v="51"/>
    <x v="50"/>
    <x v="50"/>
    <x v="1"/>
    <s v="LC-16870"/>
    <x v="48"/>
    <x v="0"/>
    <x v="0"/>
    <x v="34"/>
    <x v="22"/>
    <n v="80013"/>
    <x v="1"/>
    <x v="102"/>
    <x v="1"/>
    <x v="8"/>
    <x v="102"/>
    <x v="103"/>
    <n v="3"/>
    <x v="6"/>
    <x v="104"/>
    <n v="11.0646"/>
    <n v="110.64599999999999"/>
    <n v="48.646599999999999"/>
    <n v="25.817399999999996"/>
  </r>
  <r>
    <x v="106"/>
    <x v="52"/>
    <x v="51"/>
    <x v="51"/>
    <x v="1"/>
    <s v="JM-15250"/>
    <x v="49"/>
    <x v="0"/>
    <x v="0"/>
    <x v="35"/>
    <x v="3"/>
    <n v="28205"/>
    <x v="0"/>
    <x v="103"/>
    <x v="2"/>
    <x v="11"/>
    <x v="103"/>
    <x v="104"/>
    <n v="8"/>
    <x v="2"/>
    <x v="105"/>
    <n v="59.2896"/>
    <n v="592.89599999999996"/>
    <n v="133.60159999999999"/>
    <n v="14.8224"/>
  </r>
  <r>
    <x v="107"/>
    <x v="52"/>
    <x v="51"/>
    <x v="51"/>
    <x v="1"/>
    <s v="JM-15250"/>
    <x v="49"/>
    <x v="0"/>
    <x v="0"/>
    <x v="35"/>
    <x v="3"/>
    <n v="28205"/>
    <x v="0"/>
    <x v="104"/>
    <x v="2"/>
    <x v="7"/>
    <x v="104"/>
    <x v="105"/>
    <n v="1"/>
    <x v="2"/>
    <x v="106"/>
    <n v="22.393600000000003"/>
    <n v="27.992000000000001"/>
    <n v="50.585599999999999"/>
    <n v="5.5984000000000007"/>
  </r>
  <r>
    <x v="108"/>
    <x v="52"/>
    <x v="51"/>
    <x v="51"/>
    <x v="1"/>
    <s v="JM-15250"/>
    <x v="49"/>
    <x v="0"/>
    <x v="0"/>
    <x v="35"/>
    <x v="3"/>
    <n v="28205"/>
    <x v="0"/>
    <x v="105"/>
    <x v="1"/>
    <x v="6"/>
    <x v="105"/>
    <x v="106"/>
    <n v="1"/>
    <x v="2"/>
    <x v="107"/>
    <n v="2.6432000000000002"/>
    <n v="3.3039999999999998"/>
    <n v="6.1471999999999998"/>
    <n v="0.66080000000000005"/>
  </r>
  <r>
    <x v="109"/>
    <x v="53"/>
    <x v="52"/>
    <x v="52"/>
    <x v="1"/>
    <s v="PA-19060"/>
    <x v="50"/>
    <x v="2"/>
    <x v="0"/>
    <x v="36"/>
    <x v="10"/>
    <n v="60462"/>
    <x v="2"/>
    <x v="106"/>
    <x v="2"/>
    <x v="11"/>
    <x v="106"/>
    <x v="107"/>
    <n v="5"/>
    <x v="2"/>
    <x v="108"/>
    <n v="271.96800000000002"/>
    <n v="1699.8"/>
    <n v="612.12799999999993"/>
    <n v="67.992000000000004"/>
  </r>
  <r>
    <x v="110"/>
    <x v="54"/>
    <x v="53"/>
    <x v="53"/>
    <x v="1"/>
    <s v="CV-12805"/>
    <x v="51"/>
    <x v="1"/>
    <x v="0"/>
    <x v="20"/>
    <x v="15"/>
    <n v="10035"/>
    <x v="3"/>
    <x v="107"/>
    <x v="0"/>
    <x v="5"/>
    <x v="107"/>
    <x v="108"/>
    <n v="2"/>
    <x v="0"/>
    <x v="109"/>
    <n v="41.96"/>
    <n v="83.92"/>
    <n v="83.92"/>
    <n v="0"/>
  </r>
  <r>
    <x v="111"/>
    <x v="55"/>
    <x v="54"/>
    <x v="54"/>
    <x v="1"/>
    <s v="CL-12565"/>
    <x v="52"/>
    <x v="0"/>
    <x v="0"/>
    <x v="37"/>
    <x v="23"/>
    <n v="50322"/>
    <x v="2"/>
    <x v="108"/>
    <x v="1"/>
    <x v="6"/>
    <x v="108"/>
    <x v="109"/>
    <n v="2"/>
    <x v="0"/>
    <x v="110"/>
    <n v="75.959999999999994"/>
    <n v="151.91999999999999"/>
    <n v="151.91999999999999"/>
    <n v="0"/>
  </r>
  <r>
    <x v="112"/>
    <x v="55"/>
    <x v="54"/>
    <x v="54"/>
    <x v="1"/>
    <s v="CL-12565"/>
    <x v="52"/>
    <x v="0"/>
    <x v="0"/>
    <x v="37"/>
    <x v="23"/>
    <n v="50322"/>
    <x v="2"/>
    <x v="109"/>
    <x v="1"/>
    <x v="8"/>
    <x v="109"/>
    <x v="77"/>
    <n v="6"/>
    <x v="0"/>
    <x v="111"/>
    <n v="27.24"/>
    <n v="163.44"/>
    <n v="54.48"/>
    <n v="0"/>
  </r>
  <r>
    <x v="113"/>
    <x v="56"/>
    <x v="55"/>
    <x v="55"/>
    <x v="0"/>
    <s v="RC-19960"/>
    <x v="53"/>
    <x v="0"/>
    <x v="0"/>
    <x v="38"/>
    <x v="24"/>
    <n v="43229"/>
    <x v="3"/>
    <x v="110"/>
    <x v="1"/>
    <x v="13"/>
    <x v="110"/>
    <x v="110"/>
    <n v="14"/>
    <x v="2"/>
    <x v="112"/>
    <n v="32.076799999999999"/>
    <n v="561.34399999999994"/>
    <n v="72.372799999999998"/>
    <n v="8.0191999999999997"/>
  </r>
  <r>
    <x v="114"/>
    <x v="56"/>
    <x v="55"/>
    <x v="55"/>
    <x v="0"/>
    <s v="RC-19960"/>
    <x v="53"/>
    <x v="0"/>
    <x v="0"/>
    <x v="38"/>
    <x v="24"/>
    <n v="43229"/>
    <x v="3"/>
    <x v="111"/>
    <x v="1"/>
    <x v="12"/>
    <x v="111"/>
    <x v="111"/>
    <n v="2"/>
    <x v="2"/>
    <x v="113"/>
    <n v="3.7759999999999998"/>
    <n v="9.44"/>
    <n v="8.6959999999999997"/>
    <n v="0.94399999999999995"/>
  </r>
  <r>
    <x v="115"/>
    <x v="56"/>
    <x v="55"/>
    <x v="55"/>
    <x v="0"/>
    <s v="RC-19960"/>
    <x v="53"/>
    <x v="0"/>
    <x v="0"/>
    <x v="38"/>
    <x v="24"/>
    <n v="43229"/>
    <x v="3"/>
    <x v="112"/>
    <x v="1"/>
    <x v="10"/>
    <x v="112"/>
    <x v="112"/>
    <n v="3"/>
    <x v="2"/>
    <x v="114"/>
    <n v="19.180800000000001"/>
    <n v="71.927999999999997"/>
    <n v="43.3568"/>
    <n v="4.7952000000000004"/>
  </r>
  <r>
    <x v="116"/>
    <x v="56"/>
    <x v="55"/>
    <x v="55"/>
    <x v="0"/>
    <s v="RC-19960"/>
    <x v="53"/>
    <x v="0"/>
    <x v="0"/>
    <x v="38"/>
    <x v="24"/>
    <n v="43229"/>
    <x v="3"/>
    <x v="113"/>
    <x v="1"/>
    <x v="12"/>
    <x v="113"/>
    <x v="113"/>
    <n v="6"/>
    <x v="2"/>
    <x v="115"/>
    <n v="104.3712"/>
    <n v="782.78399999999999"/>
    <n v="235.03519999999997"/>
    <n v="26.0928"/>
  </r>
  <r>
    <x v="117"/>
    <x v="57"/>
    <x v="56"/>
    <x v="56"/>
    <x v="1"/>
    <s v="DK-13090"/>
    <x v="54"/>
    <x v="0"/>
    <x v="0"/>
    <x v="4"/>
    <x v="4"/>
    <n v="98103"/>
    <x v="1"/>
    <x v="114"/>
    <x v="0"/>
    <x v="3"/>
    <x v="114"/>
    <x v="114"/>
    <n v="3"/>
    <x v="0"/>
    <x v="116"/>
    <n v="787.53"/>
    <n v="2362.59"/>
    <n v="1575.06"/>
    <n v="0"/>
  </r>
  <r>
    <x v="118"/>
    <x v="58"/>
    <x v="57"/>
    <x v="57"/>
    <x v="1"/>
    <s v="GG-14650"/>
    <x v="55"/>
    <x v="1"/>
    <x v="0"/>
    <x v="39"/>
    <x v="18"/>
    <n v="37620"/>
    <x v="0"/>
    <x v="115"/>
    <x v="1"/>
    <x v="8"/>
    <x v="115"/>
    <x v="115"/>
    <n v="1"/>
    <x v="6"/>
    <x v="117"/>
    <n v="47.338200000000008"/>
    <n v="157.79400000000001"/>
    <n v="205.8322"/>
    <n v="110.4558"/>
  </r>
  <r>
    <x v="119"/>
    <x v="59"/>
    <x v="1"/>
    <x v="35"/>
    <x v="2"/>
    <s v="SC-20725"/>
    <x v="56"/>
    <x v="0"/>
    <x v="0"/>
    <x v="40"/>
    <x v="13"/>
    <n v="19805"/>
    <x v="3"/>
    <x v="116"/>
    <x v="0"/>
    <x v="5"/>
    <x v="116"/>
    <x v="116"/>
    <n v="3"/>
    <x v="0"/>
    <x v="118"/>
    <n v="47.04"/>
    <n v="141.12"/>
    <n v="94.08"/>
    <n v="0"/>
  </r>
  <r>
    <x v="120"/>
    <x v="59"/>
    <x v="1"/>
    <x v="35"/>
    <x v="2"/>
    <s v="SC-20725"/>
    <x v="56"/>
    <x v="0"/>
    <x v="0"/>
    <x v="40"/>
    <x v="13"/>
    <n v="19805"/>
    <x v="3"/>
    <x v="8"/>
    <x v="1"/>
    <x v="8"/>
    <x v="8"/>
    <x v="117"/>
    <n v="4"/>
    <x v="0"/>
    <x v="119"/>
    <n v="30.84"/>
    <n v="123.36"/>
    <n v="61.68"/>
    <n v="0"/>
  </r>
  <r>
    <x v="121"/>
    <x v="59"/>
    <x v="1"/>
    <x v="35"/>
    <x v="2"/>
    <s v="SC-20725"/>
    <x v="56"/>
    <x v="0"/>
    <x v="0"/>
    <x v="40"/>
    <x v="13"/>
    <n v="19805"/>
    <x v="3"/>
    <x v="117"/>
    <x v="1"/>
    <x v="4"/>
    <x v="117"/>
    <x v="118"/>
    <n v="6"/>
    <x v="0"/>
    <x v="120"/>
    <n v="226.56"/>
    <n v="1359.3600000000001"/>
    <n v="453.12"/>
    <n v="0"/>
  </r>
  <r>
    <x v="122"/>
    <x v="59"/>
    <x v="1"/>
    <x v="35"/>
    <x v="2"/>
    <s v="SC-20725"/>
    <x v="56"/>
    <x v="0"/>
    <x v="0"/>
    <x v="40"/>
    <x v="13"/>
    <n v="19805"/>
    <x v="3"/>
    <x v="118"/>
    <x v="1"/>
    <x v="12"/>
    <x v="118"/>
    <x v="119"/>
    <n v="9"/>
    <x v="0"/>
    <x v="121"/>
    <n v="115.02"/>
    <n v="1035.18"/>
    <n v="230.04"/>
    <n v="0"/>
  </r>
  <r>
    <x v="123"/>
    <x v="59"/>
    <x v="1"/>
    <x v="35"/>
    <x v="2"/>
    <s v="SC-20725"/>
    <x v="56"/>
    <x v="0"/>
    <x v="0"/>
    <x v="40"/>
    <x v="13"/>
    <n v="19805"/>
    <x v="3"/>
    <x v="119"/>
    <x v="2"/>
    <x v="7"/>
    <x v="119"/>
    <x v="120"/>
    <n v="7"/>
    <x v="0"/>
    <x v="122"/>
    <n v="68.040000000000006"/>
    <n v="476.28000000000003"/>
    <n v="136.08000000000001"/>
    <n v="0"/>
  </r>
  <r>
    <x v="124"/>
    <x v="60"/>
    <x v="58"/>
    <x v="58"/>
    <x v="0"/>
    <s v="AD-10180"/>
    <x v="57"/>
    <x v="2"/>
    <x v="0"/>
    <x v="12"/>
    <x v="5"/>
    <n v="77041"/>
    <x v="2"/>
    <x v="120"/>
    <x v="0"/>
    <x v="1"/>
    <x v="120"/>
    <x v="121"/>
    <n v="3"/>
    <x v="4"/>
    <x v="123"/>
    <n v="420.39059999999995"/>
    <n v="1801.674"/>
    <n v="1021.2485999999999"/>
    <n v="180.16739999999999"/>
  </r>
  <r>
    <x v="125"/>
    <x v="61"/>
    <x v="59"/>
    <x v="59"/>
    <x v="1"/>
    <s v="PF-19165"/>
    <x v="58"/>
    <x v="0"/>
    <x v="0"/>
    <x v="41"/>
    <x v="10"/>
    <n v="61701"/>
    <x v="2"/>
    <x v="121"/>
    <x v="0"/>
    <x v="3"/>
    <x v="121"/>
    <x v="122"/>
    <n v="6"/>
    <x v="5"/>
    <x v="124"/>
    <n v="308.85000000000002"/>
    <n v="3706.2000000000003"/>
    <n v="927.05000000000007"/>
    <n v="308.85000000000002"/>
  </r>
  <r>
    <x v="126"/>
    <x v="62"/>
    <x v="60"/>
    <x v="44"/>
    <x v="1"/>
    <s v="TS-21610"/>
    <x v="59"/>
    <x v="0"/>
    <x v="0"/>
    <x v="42"/>
    <x v="16"/>
    <n v="85023"/>
    <x v="1"/>
    <x v="122"/>
    <x v="1"/>
    <x v="8"/>
    <x v="122"/>
    <x v="123"/>
    <n v="2"/>
    <x v="6"/>
    <x v="125"/>
    <n v="0.71640000000000004"/>
    <n v="4.7759999999999998"/>
    <n v="3.8044000000000002"/>
    <n v="1.6715999999999998"/>
  </r>
  <r>
    <x v="127"/>
    <x v="62"/>
    <x v="60"/>
    <x v="44"/>
    <x v="1"/>
    <s v="TS-21610"/>
    <x v="59"/>
    <x v="0"/>
    <x v="0"/>
    <x v="42"/>
    <x v="16"/>
    <n v="85023"/>
    <x v="1"/>
    <x v="123"/>
    <x v="1"/>
    <x v="4"/>
    <x v="123"/>
    <x v="124"/>
    <n v="7"/>
    <x v="2"/>
    <x v="126"/>
    <n v="195.1936"/>
    <n v="1707.944"/>
    <n v="439.38559999999995"/>
    <n v="48.798400000000001"/>
  </r>
  <r>
    <x v="128"/>
    <x v="63"/>
    <x v="61"/>
    <x v="54"/>
    <x v="0"/>
    <s v="LS-16975"/>
    <x v="60"/>
    <x v="2"/>
    <x v="0"/>
    <x v="1"/>
    <x v="1"/>
    <n v="90004"/>
    <x v="1"/>
    <x v="64"/>
    <x v="0"/>
    <x v="1"/>
    <x v="124"/>
    <x v="125"/>
    <n v="2"/>
    <x v="2"/>
    <x v="127"/>
    <n v="65.139200000000002"/>
    <n v="162.84800000000001"/>
    <n v="146.76320000000001"/>
    <n v="16.284800000000001"/>
  </r>
  <r>
    <x v="129"/>
    <x v="63"/>
    <x v="61"/>
    <x v="54"/>
    <x v="0"/>
    <s v="LS-16975"/>
    <x v="60"/>
    <x v="2"/>
    <x v="0"/>
    <x v="1"/>
    <x v="1"/>
    <n v="90004"/>
    <x v="1"/>
    <x v="124"/>
    <x v="0"/>
    <x v="5"/>
    <x v="125"/>
    <x v="126"/>
    <n v="3"/>
    <x v="0"/>
    <x v="128"/>
    <n v="238.56"/>
    <n v="715.68000000000006"/>
    <n v="477.12"/>
    <n v="0"/>
  </r>
  <r>
    <x v="130"/>
    <x v="64"/>
    <x v="62"/>
    <x v="60"/>
    <x v="2"/>
    <s v="DW-13585"/>
    <x v="61"/>
    <x v="1"/>
    <x v="0"/>
    <x v="38"/>
    <x v="24"/>
    <n v="43229"/>
    <x v="3"/>
    <x v="125"/>
    <x v="2"/>
    <x v="7"/>
    <x v="126"/>
    <x v="127"/>
    <n v="5"/>
    <x v="10"/>
    <x v="129"/>
    <n v="35.981999999999999"/>
    <n v="299.85000000000002"/>
    <n v="96.352000000000004"/>
    <n v="23.988"/>
  </r>
  <r>
    <x v="131"/>
    <x v="64"/>
    <x v="62"/>
    <x v="60"/>
    <x v="2"/>
    <s v="DW-13585"/>
    <x v="61"/>
    <x v="1"/>
    <x v="0"/>
    <x v="38"/>
    <x v="24"/>
    <n v="43229"/>
    <x v="3"/>
    <x v="126"/>
    <x v="1"/>
    <x v="10"/>
    <x v="127"/>
    <x v="128"/>
    <n v="2"/>
    <x v="2"/>
    <x v="130"/>
    <n v="62.643200000000007"/>
    <n v="156.608"/>
    <n v="141.1472"/>
    <n v="15.660800000000002"/>
  </r>
  <r>
    <x v="132"/>
    <x v="64"/>
    <x v="62"/>
    <x v="60"/>
    <x v="2"/>
    <s v="DW-13585"/>
    <x v="61"/>
    <x v="1"/>
    <x v="0"/>
    <x v="38"/>
    <x v="24"/>
    <n v="43229"/>
    <x v="3"/>
    <x v="127"/>
    <x v="1"/>
    <x v="13"/>
    <x v="128"/>
    <x v="129"/>
    <n v="9"/>
    <x v="2"/>
    <x v="131"/>
    <n v="17.1648"/>
    <n v="193.10399999999998"/>
    <n v="38.820799999999998"/>
    <n v="4.2911999999999999"/>
  </r>
  <r>
    <x v="133"/>
    <x v="65"/>
    <x v="63"/>
    <x v="61"/>
    <x v="1"/>
    <s v="LC-16885"/>
    <x v="62"/>
    <x v="0"/>
    <x v="0"/>
    <x v="43"/>
    <x v="1"/>
    <n v="95661"/>
    <x v="1"/>
    <x v="128"/>
    <x v="1"/>
    <x v="10"/>
    <x v="129"/>
    <x v="130"/>
    <n v="3"/>
    <x v="0"/>
    <x v="132"/>
    <n v="20.04"/>
    <n v="60.12"/>
    <n v="40.08"/>
    <n v="0"/>
  </r>
  <r>
    <x v="134"/>
    <x v="65"/>
    <x v="63"/>
    <x v="61"/>
    <x v="1"/>
    <s v="LC-16885"/>
    <x v="62"/>
    <x v="0"/>
    <x v="0"/>
    <x v="43"/>
    <x v="1"/>
    <n v="95661"/>
    <x v="1"/>
    <x v="129"/>
    <x v="1"/>
    <x v="10"/>
    <x v="130"/>
    <x v="131"/>
    <n v="1"/>
    <x v="0"/>
    <x v="133"/>
    <n v="35.44"/>
    <n v="35.44"/>
    <n v="70.88"/>
    <n v="0"/>
  </r>
  <r>
    <x v="135"/>
    <x v="65"/>
    <x v="63"/>
    <x v="61"/>
    <x v="1"/>
    <s v="LC-16885"/>
    <x v="62"/>
    <x v="0"/>
    <x v="0"/>
    <x v="43"/>
    <x v="1"/>
    <n v="95661"/>
    <x v="1"/>
    <x v="130"/>
    <x v="1"/>
    <x v="6"/>
    <x v="131"/>
    <x v="132"/>
    <n v="4"/>
    <x v="0"/>
    <x v="134"/>
    <n v="11.52"/>
    <n v="46.08"/>
    <n v="23.04"/>
    <n v="0"/>
  </r>
  <r>
    <x v="136"/>
    <x v="65"/>
    <x v="63"/>
    <x v="61"/>
    <x v="1"/>
    <s v="LC-16885"/>
    <x v="62"/>
    <x v="0"/>
    <x v="0"/>
    <x v="43"/>
    <x v="1"/>
    <n v="95661"/>
    <x v="1"/>
    <x v="131"/>
    <x v="1"/>
    <x v="13"/>
    <x v="132"/>
    <x v="133"/>
    <n v="2"/>
    <x v="0"/>
    <x v="135"/>
    <n v="4.0199999999999996"/>
    <n v="8.0399999999999991"/>
    <n v="8.0399999999999991"/>
    <n v="0"/>
  </r>
  <r>
    <x v="137"/>
    <x v="65"/>
    <x v="63"/>
    <x v="61"/>
    <x v="1"/>
    <s v="LC-16885"/>
    <x v="62"/>
    <x v="0"/>
    <x v="0"/>
    <x v="43"/>
    <x v="1"/>
    <n v="95661"/>
    <x v="1"/>
    <x v="132"/>
    <x v="1"/>
    <x v="8"/>
    <x v="133"/>
    <x v="134"/>
    <n v="3"/>
    <x v="2"/>
    <x v="136"/>
    <n v="60.940800000000003"/>
    <n v="228.52800000000002"/>
    <n v="137.3168"/>
    <n v="15.235200000000001"/>
  </r>
  <r>
    <x v="138"/>
    <x v="65"/>
    <x v="63"/>
    <x v="61"/>
    <x v="1"/>
    <s v="LC-16885"/>
    <x v="62"/>
    <x v="0"/>
    <x v="0"/>
    <x v="43"/>
    <x v="1"/>
    <n v="95661"/>
    <x v="1"/>
    <x v="133"/>
    <x v="1"/>
    <x v="14"/>
    <x v="134"/>
    <x v="135"/>
    <n v="6"/>
    <x v="0"/>
    <x v="137"/>
    <n v="65.88"/>
    <n v="395.28"/>
    <n v="131.76"/>
    <n v="0"/>
  </r>
  <r>
    <x v="139"/>
    <x v="65"/>
    <x v="63"/>
    <x v="61"/>
    <x v="1"/>
    <s v="LC-16885"/>
    <x v="62"/>
    <x v="0"/>
    <x v="0"/>
    <x v="43"/>
    <x v="1"/>
    <n v="95661"/>
    <x v="1"/>
    <x v="50"/>
    <x v="0"/>
    <x v="5"/>
    <x v="50"/>
    <x v="136"/>
    <n v="14"/>
    <x v="0"/>
    <x v="138"/>
    <n v="43.12"/>
    <n v="603.67999999999995"/>
    <n v="86.24"/>
    <n v="0"/>
  </r>
  <r>
    <x v="140"/>
    <x v="66"/>
    <x v="64"/>
    <x v="62"/>
    <x v="0"/>
    <s v="JD-15895"/>
    <x v="63"/>
    <x v="1"/>
    <x v="0"/>
    <x v="10"/>
    <x v="9"/>
    <n v="19140"/>
    <x v="3"/>
    <x v="28"/>
    <x v="0"/>
    <x v="5"/>
    <x v="28"/>
    <x v="137"/>
    <n v="2"/>
    <x v="2"/>
    <x v="139"/>
    <n v="66.239999999999995"/>
    <n v="165.6"/>
    <n v="149.24"/>
    <n v="16.559999999999999"/>
  </r>
  <r>
    <x v="141"/>
    <x v="67"/>
    <x v="65"/>
    <x v="19"/>
    <x v="1"/>
    <s v="SH-19975"/>
    <x v="64"/>
    <x v="1"/>
    <x v="0"/>
    <x v="8"/>
    <x v="1"/>
    <n v="94122"/>
    <x v="1"/>
    <x v="134"/>
    <x v="1"/>
    <x v="6"/>
    <x v="135"/>
    <x v="138"/>
    <n v="3"/>
    <x v="0"/>
    <x v="140"/>
    <n v="8.82"/>
    <n v="26.46"/>
    <n v="17.64"/>
    <n v="0"/>
  </r>
  <r>
    <x v="142"/>
    <x v="67"/>
    <x v="65"/>
    <x v="19"/>
    <x v="1"/>
    <s v="SH-19975"/>
    <x v="64"/>
    <x v="1"/>
    <x v="0"/>
    <x v="8"/>
    <x v="1"/>
    <n v="94122"/>
    <x v="1"/>
    <x v="135"/>
    <x v="1"/>
    <x v="12"/>
    <x v="136"/>
    <x v="139"/>
    <n v="3"/>
    <x v="0"/>
    <x v="141"/>
    <n v="10.86"/>
    <n v="32.58"/>
    <n v="21.72"/>
    <n v="0"/>
  </r>
  <r>
    <x v="143"/>
    <x v="67"/>
    <x v="65"/>
    <x v="19"/>
    <x v="1"/>
    <s v="SH-19975"/>
    <x v="64"/>
    <x v="1"/>
    <x v="0"/>
    <x v="8"/>
    <x v="1"/>
    <n v="94122"/>
    <x v="1"/>
    <x v="136"/>
    <x v="1"/>
    <x v="10"/>
    <x v="137"/>
    <x v="140"/>
    <n v="3"/>
    <x v="0"/>
    <x v="142"/>
    <n v="143.69999999999999"/>
    <n v="431.09999999999997"/>
    <n v="287.39999999999998"/>
    <n v="0"/>
  </r>
  <r>
    <x v="144"/>
    <x v="68"/>
    <x v="66"/>
    <x v="63"/>
    <x v="1"/>
    <s v="SG-20080"/>
    <x v="65"/>
    <x v="0"/>
    <x v="0"/>
    <x v="44"/>
    <x v="25"/>
    <n v="64055"/>
    <x v="2"/>
    <x v="137"/>
    <x v="1"/>
    <x v="9"/>
    <x v="138"/>
    <x v="141"/>
    <n v="3"/>
    <x v="0"/>
    <x v="143"/>
    <n v="839.43"/>
    <n v="2518.29"/>
    <n v="1678.86"/>
    <n v="0"/>
  </r>
  <r>
    <x v="145"/>
    <x v="69"/>
    <x v="67"/>
    <x v="64"/>
    <x v="1"/>
    <s v="HA-14920"/>
    <x v="66"/>
    <x v="0"/>
    <x v="0"/>
    <x v="45"/>
    <x v="1"/>
    <n v="91104"/>
    <x v="1"/>
    <x v="82"/>
    <x v="1"/>
    <x v="4"/>
    <x v="82"/>
    <x v="142"/>
    <n v="7"/>
    <x v="0"/>
    <x v="144"/>
    <n v="671.93"/>
    <n v="4703.5099999999993"/>
    <n v="1343.86"/>
    <n v="0"/>
  </r>
  <r>
    <x v="146"/>
    <x v="70"/>
    <x v="68"/>
    <x v="65"/>
    <x v="1"/>
    <s v="MG-17680"/>
    <x v="67"/>
    <x v="2"/>
    <x v="0"/>
    <x v="46"/>
    <x v="24"/>
    <n v="43055"/>
    <x v="3"/>
    <x v="138"/>
    <x v="0"/>
    <x v="5"/>
    <x v="139"/>
    <x v="143"/>
    <n v="4"/>
    <x v="2"/>
    <x v="145"/>
    <n v="75.110400000000013"/>
    <n v="375.55200000000002"/>
    <n v="169.19840000000002"/>
    <n v="18.777600000000003"/>
  </r>
  <r>
    <x v="147"/>
    <x v="71"/>
    <x v="5"/>
    <x v="66"/>
    <x v="1"/>
    <s v="JE-16165"/>
    <x v="68"/>
    <x v="1"/>
    <x v="0"/>
    <x v="47"/>
    <x v="6"/>
    <n v="53132"/>
    <x v="2"/>
    <x v="139"/>
    <x v="2"/>
    <x v="7"/>
    <x v="140"/>
    <x v="144"/>
    <n v="11"/>
    <x v="0"/>
    <x v="146"/>
    <n v="384.45"/>
    <n v="4228.95"/>
    <n v="768.9"/>
    <n v="0"/>
  </r>
  <r>
    <x v="148"/>
    <x v="71"/>
    <x v="5"/>
    <x v="66"/>
    <x v="1"/>
    <s v="JE-16165"/>
    <x v="68"/>
    <x v="1"/>
    <x v="0"/>
    <x v="47"/>
    <x v="6"/>
    <n v="53132"/>
    <x v="2"/>
    <x v="140"/>
    <x v="2"/>
    <x v="7"/>
    <x v="141"/>
    <x v="145"/>
    <n v="3"/>
    <x v="0"/>
    <x v="147"/>
    <n v="149.97"/>
    <n v="449.90999999999997"/>
    <n v="299.94"/>
    <n v="0"/>
  </r>
  <r>
    <x v="149"/>
    <x v="71"/>
    <x v="5"/>
    <x v="66"/>
    <x v="1"/>
    <s v="JE-16165"/>
    <x v="68"/>
    <x v="1"/>
    <x v="0"/>
    <x v="47"/>
    <x v="6"/>
    <n v="53132"/>
    <x v="2"/>
    <x v="1"/>
    <x v="0"/>
    <x v="1"/>
    <x v="1"/>
    <x v="146"/>
    <n v="8"/>
    <x v="0"/>
    <x v="148"/>
    <n v="1951.84"/>
    <n v="15614.72"/>
    <n v="3903.68"/>
    <n v="0"/>
  </r>
  <r>
    <x v="150"/>
    <x v="71"/>
    <x v="5"/>
    <x v="66"/>
    <x v="1"/>
    <s v="JE-16165"/>
    <x v="68"/>
    <x v="1"/>
    <x v="0"/>
    <x v="47"/>
    <x v="6"/>
    <n v="53132"/>
    <x v="2"/>
    <x v="141"/>
    <x v="1"/>
    <x v="8"/>
    <x v="142"/>
    <x v="147"/>
    <n v="5"/>
    <x v="0"/>
    <x v="149"/>
    <n v="171.55"/>
    <n v="857.75"/>
    <n v="343.1"/>
    <n v="0"/>
  </r>
  <r>
    <x v="151"/>
    <x v="72"/>
    <x v="69"/>
    <x v="67"/>
    <x v="2"/>
    <s v="TW-21025"/>
    <x v="69"/>
    <x v="2"/>
    <x v="0"/>
    <x v="48"/>
    <x v="16"/>
    <n v="85254"/>
    <x v="1"/>
    <x v="142"/>
    <x v="1"/>
    <x v="9"/>
    <x v="143"/>
    <x v="148"/>
    <n v="5"/>
    <x v="2"/>
    <x v="150"/>
    <n v="126.336"/>
    <n v="789.59999999999991"/>
    <n v="284.45599999999996"/>
    <n v="31.584"/>
  </r>
  <r>
    <x v="152"/>
    <x v="72"/>
    <x v="69"/>
    <x v="67"/>
    <x v="2"/>
    <s v="TW-21025"/>
    <x v="69"/>
    <x v="2"/>
    <x v="0"/>
    <x v="48"/>
    <x v="16"/>
    <n v="85254"/>
    <x v="1"/>
    <x v="143"/>
    <x v="2"/>
    <x v="7"/>
    <x v="144"/>
    <x v="149"/>
    <n v="2"/>
    <x v="2"/>
    <x v="151"/>
    <n v="162.5472"/>
    <n v="406.36799999999999"/>
    <n v="365.93119999999999"/>
    <n v="40.636800000000001"/>
  </r>
  <r>
    <x v="153"/>
    <x v="73"/>
    <x v="70"/>
    <x v="68"/>
    <x v="2"/>
    <s v="SP-20650"/>
    <x v="70"/>
    <x v="1"/>
    <x v="0"/>
    <x v="49"/>
    <x v="1"/>
    <n v="95123"/>
    <x v="1"/>
    <x v="144"/>
    <x v="1"/>
    <x v="10"/>
    <x v="145"/>
    <x v="150"/>
    <n v="7"/>
    <x v="0"/>
    <x v="152"/>
    <n v="58.38"/>
    <n v="408.66"/>
    <n v="116.76"/>
    <n v="0"/>
  </r>
  <r>
    <x v="154"/>
    <x v="73"/>
    <x v="70"/>
    <x v="68"/>
    <x v="2"/>
    <s v="SP-20650"/>
    <x v="70"/>
    <x v="1"/>
    <x v="0"/>
    <x v="49"/>
    <x v="1"/>
    <n v="95123"/>
    <x v="1"/>
    <x v="145"/>
    <x v="1"/>
    <x v="10"/>
    <x v="146"/>
    <x v="151"/>
    <n v="4"/>
    <x v="0"/>
    <x v="153"/>
    <n v="105.52"/>
    <n v="422.08"/>
    <n v="211.04"/>
    <n v="0"/>
  </r>
  <r>
    <x v="155"/>
    <x v="73"/>
    <x v="70"/>
    <x v="68"/>
    <x v="2"/>
    <s v="SP-20650"/>
    <x v="70"/>
    <x v="1"/>
    <x v="0"/>
    <x v="49"/>
    <x v="1"/>
    <n v="95123"/>
    <x v="1"/>
    <x v="146"/>
    <x v="1"/>
    <x v="4"/>
    <x v="147"/>
    <x v="152"/>
    <n v="6"/>
    <x v="0"/>
    <x v="154"/>
    <n v="80.88"/>
    <n v="485.28"/>
    <n v="161.76"/>
    <n v="0"/>
  </r>
  <r>
    <x v="156"/>
    <x v="74"/>
    <x v="71"/>
    <x v="69"/>
    <x v="1"/>
    <s v="NK-18490"/>
    <x v="71"/>
    <x v="2"/>
    <x v="0"/>
    <x v="4"/>
    <x v="4"/>
    <n v="98105"/>
    <x v="1"/>
    <x v="147"/>
    <x v="1"/>
    <x v="6"/>
    <x v="148"/>
    <x v="153"/>
    <n v="3"/>
    <x v="0"/>
    <x v="155"/>
    <n v="6.63"/>
    <n v="19.89"/>
    <n v="13.26"/>
    <n v="0"/>
  </r>
  <r>
    <x v="157"/>
    <x v="75"/>
    <x v="72"/>
    <x v="70"/>
    <x v="0"/>
    <s v="DB-13060"/>
    <x v="72"/>
    <x v="0"/>
    <x v="0"/>
    <x v="4"/>
    <x v="4"/>
    <n v="98115"/>
    <x v="1"/>
    <x v="120"/>
    <x v="0"/>
    <x v="1"/>
    <x v="120"/>
    <x v="154"/>
    <n v="2"/>
    <x v="2"/>
    <x v="156"/>
    <n v="366.05439999999999"/>
    <n v="915.13599999999997"/>
    <n v="823.82240000000002"/>
    <n v="91.513599999999997"/>
  </r>
  <r>
    <x v="158"/>
    <x v="76"/>
    <x v="73"/>
    <x v="71"/>
    <x v="1"/>
    <s v="NP-18670"/>
    <x v="73"/>
    <x v="0"/>
    <x v="0"/>
    <x v="50"/>
    <x v="26"/>
    <n v="73034"/>
    <x v="2"/>
    <x v="148"/>
    <x v="1"/>
    <x v="2"/>
    <x v="149"/>
    <x v="2"/>
    <n v="2"/>
    <x v="0"/>
    <x v="2"/>
    <n v="14.62"/>
    <n v="29.24"/>
    <n v="29.24"/>
    <n v="0"/>
  </r>
  <r>
    <x v="159"/>
    <x v="76"/>
    <x v="73"/>
    <x v="71"/>
    <x v="1"/>
    <s v="NP-18670"/>
    <x v="73"/>
    <x v="0"/>
    <x v="0"/>
    <x v="50"/>
    <x v="26"/>
    <n v="73034"/>
    <x v="2"/>
    <x v="149"/>
    <x v="2"/>
    <x v="7"/>
    <x v="150"/>
    <x v="155"/>
    <n v="7"/>
    <x v="0"/>
    <x v="157"/>
    <n v="944.93"/>
    <n v="6614.5099999999993"/>
    <n v="1889.86"/>
    <n v="0"/>
  </r>
  <r>
    <x v="160"/>
    <x v="77"/>
    <x v="74"/>
    <x v="72"/>
    <x v="2"/>
    <s v="TT-21070"/>
    <x v="74"/>
    <x v="0"/>
    <x v="0"/>
    <x v="1"/>
    <x v="1"/>
    <n v="90045"/>
    <x v="1"/>
    <x v="150"/>
    <x v="1"/>
    <x v="10"/>
    <x v="151"/>
    <x v="156"/>
    <n v="1"/>
    <x v="0"/>
    <x v="158"/>
    <n v="5.98"/>
    <n v="5.98"/>
    <n v="11.96"/>
    <n v="0"/>
  </r>
  <r>
    <x v="161"/>
    <x v="78"/>
    <x v="75"/>
    <x v="16"/>
    <x v="0"/>
    <s v="EM-13960"/>
    <x v="75"/>
    <x v="0"/>
    <x v="0"/>
    <x v="10"/>
    <x v="9"/>
    <n v="19134"/>
    <x v="3"/>
    <x v="151"/>
    <x v="2"/>
    <x v="11"/>
    <x v="152"/>
    <x v="157"/>
    <n v="2"/>
    <x v="2"/>
    <x v="159"/>
    <n v="43.507200000000005"/>
    <n v="108.768"/>
    <n v="98.091200000000015"/>
    <n v="10.876800000000001"/>
  </r>
  <r>
    <x v="162"/>
    <x v="79"/>
    <x v="76"/>
    <x v="73"/>
    <x v="1"/>
    <s v="RD-19900"/>
    <x v="76"/>
    <x v="0"/>
    <x v="0"/>
    <x v="51"/>
    <x v="27"/>
    <n v="88220"/>
    <x v="1"/>
    <x v="152"/>
    <x v="1"/>
    <x v="12"/>
    <x v="153"/>
    <x v="158"/>
    <n v="5"/>
    <x v="0"/>
    <x v="160"/>
    <n v="28.4"/>
    <n v="142"/>
    <n v="56.8"/>
    <n v="0"/>
  </r>
  <r>
    <x v="163"/>
    <x v="80"/>
    <x v="77"/>
    <x v="0"/>
    <x v="1"/>
    <s v="MJ-17740"/>
    <x v="77"/>
    <x v="0"/>
    <x v="0"/>
    <x v="4"/>
    <x v="4"/>
    <n v="98115"/>
    <x v="1"/>
    <x v="153"/>
    <x v="1"/>
    <x v="8"/>
    <x v="154"/>
    <x v="159"/>
    <n v="2"/>
    <x v="2"/>
    <x v="161"/>
    <n v="22.144000000000002"/>
    <n v="55.36"/>
    <n v="50.024000000000001"/>
    <n v="5.5360000000000005"/>
  </r>
  <r>
    <x v="164"/>
    <x v="81"/>
    <x v="78"/>
    <x v="74"/>
    <x v="1"/>
    <s v="BM-11140"/>
    <x v="78"/>
    <x v="0"/>
    <x v="0"/>
    <x v="52"/>
    <x v="5"/>
    <n v="78207"/>
    <x v="2"/>
    <x v="154"/>
    <x v="1"/>
    <x v="6"/>
    <x v="155"/>
    <x v="160"/>
    <n v="3"/>
    <x v="2"/>
    <x v="162"/>
    <n v="7.9488000000000003"/>
    <n v="29.808"/>
    <n v="18.084800000000001"/>
    <n v="1.9872000000000001"/>
  </r>
  <r>
    <x v="165"/>
    <x v="81"/>
    <x v="78"/>
    <x v="74"/>
    <x v="1"/>
    <s v="BM-11140"/>
    <x v="78"/>
    <x v="0"/>
    <x v="0"/>
    <x v="52"/>
    <x v="5"/>
    <n v="78207"/>
    <x v="2"/>
    <x v="155"/>
    <x v="2"/>
    <x v="15"/>
    <x v="156"/>
    <x v="161"/>
    <n v="8"/>
    <x v="10"/>
    <x v="163"/>
    <n v="4895.9712"/>
    <n v="65279.616000000002"/>
    <n v="13056.323199999999"/>
    <n v="3263.9808000000003"/>
  </r>
  <r>
    <x v="166"/>
    <x v="81"/>
    <x v="78"/>
    <x v="74"/>
    <x v="1"/>
    <s v="BM-11140"/>
    <x v="78"/>
    <x v="0"/>
    <x v="0"/>
    <x v="52"/>
    <x v="5"/>
    <n v="78207"/>
    <x v="2"/>
    <x v="156"/>
    <x v="1"/>
    <x v="4"/>
    <x v="157"/>
    <x v="162"/>
    <n v="3"/>
    <x v="2"/>
    <x v="164"/>
    <n v="220.7424"/>
    <n v="827.78399999999999"/>
    <n v="496.87040000000002"/>
    <n v="55.185600000000001"/>
  </r>
  <r>
    <x v="167"/>
    <x v="81"/>
    <x v="78"/>
    <x v="74"/>
    <x v="1"/>
    <s v="BM-11140"/>
    <x v="78"/>
    <x v="0"/>
    <x v="0"/>
    <x v="52"/>
    <x v="5"/>
    <n v="78207"/>
    <x v="2"/>
    <x v="157"/>
    <x v="0"/>
    <x v="1"/>
    <x v="158"/>
    <x v="163"/>
    <n v="9"/>
    <x v="4"/>
    <x v="165"/>
    <n v="1218.0419999999999"/>
    <n v="15660.539999999999"/>
    <n v="2958.402"/>
    <n v="522.01799999999992"/>
  </r>
  <r>
    <x v="168"/>
    <x v="81"/>
    <x v="78"/>
    <x v="74"/>
    <x v="1"/>
    <s v="BM-11140"/>
    <x v="78"/>
    <x v="0"/>
    <x v="0"/>
    <x v="52"/>
    <x v="5"/>
    <n v="78207"/>
    <x v="2"/>
    <x v="158"/>
    <x v="1"/>
    <x v="6"/>
    <x v="159"/>
    <x v="164"/>
    <n v="6"/>
    <x v="2"/>
    <x v="166"/>
    <n v="25.651200000000003"/>
    <n v="192.38400000000001"/>
    <n v="57.915200000000006"/>
    <n v="6.4128000000000007"/>
  </r>
  <r>
    <x v="169"/>
    <x v="81"/>
    <x v="78"/>
    <x v="74"/>
    <x v="1"/>
    <s v="BM-11140"/>
    <x v="78"/>
    <x v="0"/>
    <x v="0"/>
    <x v="52"/>
    <x v="5"/>
    <n v="78207"/>
    <x v="2"/>
    <x v="159"/>
    <x v="1"/>
    <x v="9"/>
    <x v="160"/>
    <x v="165"/>
    <n v="5"/>
    <x v="3"/>
    <x v="167"/>
    <n v="35.595999999999989"/>
    <n v="889.9"/>
    <n v="214.37599999999998"/>
    <n v="142.38399999999999"/>
  </r>
  <r>
    <x v="170"/>
    <x v="81"/>
    <x v="78"/>
    <x v="74"/>
    <x v="1"/>
    <s v="BM-11140"/>
    <x v="78"/>
    <x v="0"/>
    <x v="0"/>
    <x v="52"/>
    <x v="5"/>
    <n v="78207"/>
    <x v="2"/>
    <x v="160"/>
    <x v="2"/>
    <x v="7"/>
    <x v="161"/>
    <x v="166"/>
    <n v="3"/>
    <x v="2"/>
    <x v="168"/>
    <n v="115.1808"/>
    <n v="431.928"/>
    <n v="259.35680000000002"/>
    <n v="28.795200000000001"/>
  </r>
  <r>
    <x v="171"/>
    <x v="82"/>
    <x v="79"/>
    <x v="75"/>
    <x v="1"/>
    <s v="CS-12130"/>
    <x v="79"/>
    <x v="0"/>
    <x v="0"/>
    <x v="1"/>
    <x v="1"/>
    <n v="90004"/>
    <x v="1"/>
    <x v="161"/>
    <x v="1"/>
    <x v="10"/>
    <x v="162"/>
    <x v="167"/>
    <n v="3"/>
    <x v="0"/>
    <x v="169"/>
    <n v="20.94"/>
    <n v="62.820000000000007"/>
    <n v="41.88"/>
    <n v="0"/>
  </r>
  <r>
    <x v="172"/>
    <x v="82"/>
    <x v="79"/>
    <x v="75"/>
    <x v="1"/>
    <s v="CS-12130"/>
    <x v="79"/>
    <x v="0"/>
    <x v="0"/>
    <x v="1"/>
    <x v="1"/>
    <n v="90004"/>
    <x v="1"/>
    <x v="162"/>
    <x v="1"/>
    <x v="10"/>
    <x v="163"/>
    <x v="168"/>
    <n v="2"/>
    <x v="0"/>
    <x v="170"/>
    <n v="110.96"/>
    <n v="221.92"/>
    <n v="221.92"/>
    <n v="0"/>
  </r>
  <r>
    <x v="173"/>
    <x v="82"/>
    <x v="79"/>
    <x v="75"/>
    <x v="1"/>
    <s v="CS-12130"/>
    <x v="79"/>
    <x v="0"/>
    <x v="0"/>
    <x v="1"/>
    <x v="1"/>
    <n v="90004"/>
    <x v="1"/>
    <x v="163"/>
    <x v="0"/>
    <x v="1"/>
    <x v="164"/>
    <x v="169"/>
    <n v="7"/>
    <x v="2"/>
    <x v="171"/>
    <n v="272.11520000000002"/>
    <n v="2381.0079999999998"/>
    <n v="612.45920000000001"/>
    <n v="68.028800000000004"/>
  </r>
  <r>
    <x v="174"/>
    <x v="83"/>
    <x v="80"/>
    <x v="76"/>
    <x v="1"/>
    <s v="JB-15400"/>
    <x v="80"/>
    <x v="1"/>
    <x v="0"/>
    <x v="22"/>
    <x v="10"/>
    <n v="60623"/>
    <x v="2"/>
    <x v="164"/>
    <x v="1"/>
    <x v="9"/>
    <x v="165"/>
    <x v="170"/>
    <n v="2"/>
    <x v="3"/>
    <x v="172"/>
    <n v="10.489599999999998"/>
    <n v="104.896"/>
    <n v="63.737599999999993"/>
    <n v="41.958400000000005"/>
  </r>
  <r>
    <x v="175"/>
    <x v="83"/>
    <x v="80"/>
    <x v="76"/>
    <x v="1"/>
    <s v="JB-15400"/>
    <x v="80"/>
    <x v="1"/>
    <x v="0"/>
    <x v="22"/>
    <x v="10"/>
    <n v="60623"/>
    <x v="2"/>
    <x v="165"/>
    <x v="1"/>
    <x v="2"/>
    <x v="166"/>
    <x v="171"/>
    <n v="4"/>
    <x v="2"/>
    <x v="173"/>
    <n v="16.128"/>
    <n v="80.64"/>
    <n v="36.488"/>
    <n v="4.032"/>
  </r>
  <r>
    <x v="176"/>
    <x v="84"/>
    <x v="81"/>
    <x v="77"/>
    <x v="0"/>
    <s v="SJ-20500"/>
    <x v="81"/>
    <x v="0"/>
    <x v="0"/>
    <x v="12"/>
    <x v="5"/>
    <n v="77036"/>
    <x v="2"/>
    <x v="166"/>
    <x v="1"/>
    <x v="9"/>
    <x v="167"/>
    <x v="172"/>
    <n v="4"/>
    <x v="3"/>
    <x v="174"/>
    <n v="19.452799999999996"/>
    <n v="389.05599999999998"/>
    <n v="117.51679999999999"/>
    <n v="77.811199999999999"/>
  </r>
  <r>
    <x v="177"/>
    <x v="85"/>
    <x v="82"/>
    <x v="78"/>
    <x v="0"/>
    <s v="JE-15745"/>
    <x v="32"/>
    <x v="0"/>
    <x v="0"/>
    <x v="46"/>
    <x v="24"/>
    <n v="43055"/>
    <x v="3"/>
    <x v="167"/>
    <x v="0"/>
    <x v="1"/>
    <x v="168"/>
    <x v="173"/>
    <n v="7"/>
    <x v="4"/>
    <x v="175"/>
    <n v="277.76139999999998"/>
    <n v="2777.614"/>
    <n v="674.86339999999996"/>
    <n v="119.0406"/>
  </r>
  <r>
    <x v="178"/>
    <x v="85"/>
    <x v="82"/>
    <x v="78"/>
    <x v="0"/>
    <s v="JE-15745"/>
    <x v="32"/>
    <x v="0"/>
    <x v="0"/>
    <x v="46"/>
    <x v="24"/>
    <n v="43055"/>
    <x v="3"/>
    <x v="168"/>
    <x v="1"/>
    <x v="14"/>
    <x v="169"/>
    <x v="174"/>
    <n v="5"/>
    <x v="2"/>
    <x v="176"/>
    <n v="12.704000000000001"/>
    <n v="79.400000000000006"/>
    <n v="28.784000000000002"/>
    <n v="3.1760000000000002"/>
  </r>
  <r>
    <x v="179"/>
    <x v="86"/>
    <x v="83"/>
    <x v="79"/>
    <x v="1"/>
    <s v="JK-15640"/>
    <x v="82"/>
    <x v="2"/>
    <x v="0"/>
    <x v="20"/>
    <x v="15"/>
    <n v="10009"/>
    <x v="3"/>
    <x v="169"/>
    <x v="1"/>
    <x v="6"/>
    <x v="170"/>
    <x v="175"/>
    <n v="1"/>
    <x v="0"/>
    <x v="177"/>
    <n v="3.28"/>
    <n v="3.28"/>
    <n v="6.56"/>
    <n v="0"/>
  </r>
  <r>
    <x v="180"/>
    <x v="87"/>
    <x v="29"/>
    <x v="80"/>
    <x v="0"/>
    <s v="DK-13150"/>
    <x v="83"/>
    <x v="1"/>
    <x v="0"/>
    <x v="27"/>
    <x v="10"/>
    <n v="62521"/>
    <x v="2"/>
    <x v="170"/>
    <x v="1"/>
    <x v="4"/>
    <x v="171"/>
    <x v="176"/>
    <n v="2"/>
    <x v="2"/>
    <x v="178"/>
    <n v="19.852800000000002"/>
    <n v="49.631999999999998"/>
    <n v="44.8688"/>
    <n v="4.9632000000000005"/>
  </r>
  <r>
    <x v="181"/>
    <x v="87"/>
    <x v="29"/>
    <x v="80"/>
    <x v="0"/>
    <s v="DK-13150"/>
    <x v="83"/>
    <x v="1"/>
    <x v="0"/>
    <x v="27"/>
    <x v="10"/>
    <n v="62521"/>
    <x v="2"/>
    <x v="171"/>
    <x v="2"/>
    <x v="11"/>
    <x v="172"/>
    <x v="177"/>
    <n v="7"/>
    <x v="2"/>
    <x v="179"/>
    <n v="326.99520000000007"/>
    <n v="2861.2080000000001"/>
    <n v="735.93920000000003"/>
    <n v="81.748800000000017"/>
  </r>
  <r>
    <x v="182"/>
    <x v="88"/>
    <x v="84"/>
    <x v="81"/>
    <x v="0"/>
    <s v="RM-19675"/>
    <x v="84"/>
    <x v="2"/>
    <x v="0"/>
    <x v="53"/>
    <x v="28"/>
    <n v="71203"/>
    <x v="0"/>
    <x v="172"/>
    <x v="2"/>
    <x v="7"/>
    <x v="173"/>
    <x v="178"/>
    <n v="4"/>
    <x v="0"/>
    <x v="180"/>
    <n v="503.96"/>
    <n v="2015.84"/>
    <n v="1007.92"/>
    <n v="0"/>
  </r>
  <r>
    <x v="183"/>
    <x v="88"/>
    <x v="84"/>
    <x v="81"/>
    <x v="0"/>
    <s v="RM-19675"/>
    <x v="84"/>
    <x v="2"/>
    <x v="0"/>
    <x v="53"/>
    <x v="28"/>
    <n v="71203"/>
    <x v="0"/>
    <x v="173"/>
    <x v="2"/>
    <x v="7"/>
    <x v="174"/>
    <x v="179"/>
    <n v="5"/>
    <x v="0"/>
    <x v="181"/>
    <n v="149.94999999999999"/>
    <n v="749.75"/>
    <n v="299.89999999999998"/>
    <n v="0"/>
  </r>
  <r>
    <x v="184"/>
    <x v="88"/>
    <x v="84"/>
    <x v="81"/>
    <x v="0"/>
    <s v="RM-19675"/>
    <x v="84"/>
    <x v="2"/>
    <x v="0"/>
    <x v="53"/>
    <x v="28"/>
    <n v="71203"/>
    <x v="0"/>
    <x v="174"/>
    <x v="2"/>
    <x v="11"/>
    <x v="175"/>
    <x v="180"/>
    <n v="2"/>
    <x v="0"/>
    <x v="182"/>
    <n v="29"/>
    <n v="58"/>
    <n v="58"/>
    <n v="0"/>
  </r>
  <r>
    <x v="185"/>
    <x v="89"/>
    <x v="85"/>
    <x v="82"/>
    <x v="1"/>
    <s v="SK-19990"/>
    <x v="85"/>
    <x v="0"/>
    <x v="0"/>
    <x v="54"/>
    <x v="29"/>
    <n v="6824"/>
    <x v="3"/>
    <x v="175"/>
    <x v="1"/>
    <x v="8"/>
    <x v="176"/>
    <x v="181"/>
    <n v="2"/>
    <x v="0"/>
    <x v="183"/>
    <n v="7.16"/>
    <n v="14.32"/>
    <n v="14.32"/>
    <n v="0"/>
  </r>
  <r>
    <x v="186"/>
    <x v="90"/>
    <x v="86"/>
    <x v="83"/>
    <x v="1"/>
    <s v="FM-14290"/>
    <x v="86"/>
    <x v="2"/>
    <x v="0"/>
    <x v="1"/>
    <x v="1"/>
    <n v="90032"/>
    <x v="1"/>
    <x v="176"/>
    <x v="2"/>
    <x v="11"/>
    <x v="177"/>
    <x v="182"/>
    <n v="8"/>
    <x v="0"/>
    <x v="184"/>
    <n v="176.8"/>
    <n v="1414.4"/>
    <n v="353.6"/>
    <n v="0"/>
  </r>
  <r>
    <x v="187"/>
    <x v="91"/>
    <x v="87"/>
    <x v="18"/>
    <x v="1"/>
    <s v="AM-10360"/>
    <x v="87"/>
    <x v="1"/>
    <x v="0"/>
    <x v="55"/>
    <x v="5"/>
    <n v="75051"/>
    <x v="2"/>
    <x v="177"/>
    <x v="1"/>
    <x v="4"/>
    <x v="178"/>
    <x v="183"/>
    <n v="3"/>
    <x v="2"/>
    <x v="185"/>
    <n v="29.779199999999999"/>
    <n v="111.672"/>
    <n v="67.203199999999995"/>
    <n v="7.4447999999999999"/>
  </r>
  <r>
    <x v="188"/>
    <x v="91"/>
    <x v="87"/>
    <x v="18"/>
    <x v="1"/>
    <s v="AM-10360"/>
    <x v="87"/>
    <x v="1"/>
    <x v="0"/>
    <x v="55"/>
    <x v="5"/>
    <n v="75051"/>
    <x v="2"/>
    <x v="144"/>
    <x v="1"/>
    <x v="10"/>
    <x v="145"/>
    <x v="184"/>
    <n v="3"/>
    <x v="2"/>
    <x v="186"/>
    <n v="16.012799999999999"/>
    <n v="60.047999999999995"/>
    <n v="36.228799999999993"/>
    <n v="4.0031999999999996"/>
  </r>
  <r>
    <x v="189"/>
    <x v="92"/>
    <x v="88"/>
    <x v="84"/>
    <x v="2"/>
    <s v="MP-17470"/>
    <x v="88"/>
    <x v="2"/>
    <x v="0"/>
    <x v="20"/>
    <x v="15"/>
    <n v="10035"/>
    <x v="3"/>
    <x v="178"/>
    <x v="0"/>
    <x v="0"/>
    <x v="179"/>
    <x v="185"/>
    <n v="4"/>
    <x v="2"/>
    <x v="187"/>
    <n v="719.30880000000002"/>
    <n v="3596.5439999999999"/>
    <n v="1618.6448"/>
    <n v="179.8272"/>
  </r>
  <r>
    <x v="190"/>
    <x v="92"/>
    <x v="88"/>
    <x v="84"/>
    <x v="2"/>
    <s v="MP-17470"/>
    <x v="88"/>
    <x v="2"/>
    <x v="0"/>
    <x v="20"/>
    <x v="15"/>
    <n v="10035"/>
    <x v="3"/>
    <x v="179"/>
    <x v="2"/>
    <x v="7"/>
    <x v="180"/>
    <x v="186"/>
    <n v="6"/>
    <x v="0"/>
    <x v="188"/>
    <n v="71.760000000000005"/>
    <n v="430.56000000000006"/>
    <n v="143.52000000000001"/>
    <n v="0"/>
  </r>
  <r>
    <x v="191"/>
    <x v="92"/>
    <x v="88"/>
    <x v="84"/>
    <x v="2"/>
    <s v="MP-17470"/>
    <x v="88"/>
    <x v="2"/>
    <x v="0"/>
    <x v="20"/>
    <x v="15"/>
    <n v="10035"/>
    <x v="3"/>
    <x v="180"/>
    <x v="1"/>
    <x v="10"/>
    <x v="181"/>
    <x v="187"/>
    <n v="8"/>
    <x v="0"/>
    <x v="189"/>
    <n v="51.84"/>
    <n v="414.72"/>
    <n v="103.68"/>
    <n v="0"/>
  </r>
  <r>
    <x v="192"/>
    <x v="92"/>
    <x v="88"/>
    <x v="84"/>
    <x v="2"/>
    <s v="MP-17470"/>
    <x v="88"/>
    <x v="2"/>
    <x v="0"/>
    <x v="20"/>
    <x v="15"/>
    <n v="10035"/>
    <x v="3"/>
    <x v="37"/>
    <x v="0"/>
    <x v="0"/>
    <x v="37"/>
    <x v="188"/>
    <n v="3"/>
    <x v="2"/>
    <x v="190"/>
    <n v="501.08159999999998"/>
    <n v="1879.056"/>
    <n v="1127.6336000000001"/>
    <n v="125.2704"/>
  </r>
  <r>
    <x v="193"/>
    <x v="92"/>
    <x v="88"/>
    <x v="84"/>
    <x v="2"/>
    <s v="MP-17470"/>
    <x v="88"/>
    <x v="2"/>
    <x v="0"/>
    <x v="20"/>
    <x v="15"/>
    <n v="10035"/>
    <x v="3"/>
    <x v="181"/>
    <x v="1"/>
    <x v="6"/>
    <x v="182"/>
    <x v="189"/>
    <n v="5"/>
    <x v="0"/>
    <x v="191"/>
    <n v="19.899999999999999"/>
    <n v="99.5"/>
    <n v="39.799999999999997"/>
    <n v="0"/>
  </r>
  <r>
    <x v="194"/>
    <x v="93"/>
    <x v="89"/>
    <x v="85"/>
    <x v="1"/>
    <s v="MZ-17515"/>
    <x v="89"/>
    <x v="1"/>
    <x v="0"/>
    <x v="56"/>
    <x v="1"/>
    <n v="92374"/>
    <x v="1"/>
    <x v="29"/>
    <x v="1"/>
    <x v="12"/>
    <x v="29"/>
    <x v="190"/>
    <n v="7"/>
    <x v="0"/>
    <x v="192"/>
    <n v="14.28"/>
    <n v="99.96"/>
    <n v="28.56"/>
    <n v="0"/>
  </r>
  <r>
    <x v="195"/>
    <x v="94"/>
    <x v="90"/>
    <x v="86"/>
    <x v="1"/>
    <s v="CB-12025"/>
    <x v="90"/>
    <x v="0"/>
    <x v="0"/>
    <x v="57"/>
    <x v="24"/>
    <n v="45011"/>
    <x v="3"/>
    <x v="182"/>
    <x v="1"/>
    <x v="6"/>
    <x v="183"/>
    <x v="191"/>
    <n v="2"/>
    <x v="2"/>
    <x v="193"/>
    <n v="5.926400000000001"/>
    <n v="14.816000000000001"/>
    <n v="13.534400000000002"/>
    <n v="1.4816000000000003"/>
  </r>
  <r>
    <x v="196"/>
    <x v="94"/>
    <x v="90"/>
    <x v="86"/>
    <x v="1"/>
    <s v="CB-12025"/>
    <x v="90"/>
    <x v="0"/>
    <x v="0"/>
    <x v="57"/>
    <x v="24"/>
    <n v="45011"/>
    <x v="3"/>
    <x v="183"/>
    <x v="1"/>
    <x v="6"/>
    <x v="184"/>
    <x v="192"/>
    <n v="3"/>
    <x v="2"/>
    <x v="194"/>
    <n v="4.8384"/>
    <n v="18.143999999999998"/>
    <n v="11.086400000000001"/>
    <n v="1.2096"/>
  </r>
  <r>
    <x v="197"/>
    <x v="95"/>
    <x v="44"/>
    <x v="87"/>
    <x v="1"/>
    <s v="VM-21685"/>
    <x v="91"/>
    <x v="2"/>
    <x v="0"/>
    <x v="58"/>
    <x v="30"/>
    <n v="7090"/>
    <x v="3"/>
    <x v="184"/>
    <x v="1"/>
    <x v="4"/>
    <x v="185"/>
    <x v="193"/>
    <n v="3"/>
    <x v="0"/>
    <x v="195"/>
    <n v="46.26"/>
    <n v="138.78"/>
    <n v="92.52"/>
    <n v="0"/>
  </r>
  <r>
    <x v="198"/>
    <x v="96"/>
    <x v="91"/>
    <x v="88"/>
    <x v="1"/>
    <s v="FH-14365"/>
    <x v="92"/>
    <x v="1"/>
    <x v="0"/>
    <x v="10"/>
    <x v="9"/>
    <n v="19120"/>
    <x v="3"/>
    <x v="185"/>
    <x v="1"/>
    <x v="8"/>
    <x v="186"/>
    <x v="194"/>
    <n v="2"/>
    <x v="6"/>
    <x v="196"/>
    <n v="0.88380000000000014"/>
    <n v="5.8920000000000003"/>
    <n v="4.5297999999999998"/>
    <n v="2.0621999999999998"/>
  </r>
  <r>
    <x v="199"/>
    <x v="96"/>
    <x v="91"/>
    <x v="88"/>
    <x v="1"/>
    <s v="FH-14365"/>
    <x v="92"/>
    <x v="1"/>
    <x v="0"/>
    <x v="10"/>
    <x v="9"/>
    <n v="19120"/>
    <x v="3"/>
    <x v="186"/>
    <x v="1"/>
    <x v="10"/>
    <x v="187"/>
    <x v="195"/>
    <n v="3"/>
    <x v="2"/>
    <x v="197"/>
    <n v="12.844800000000001"/>
    <n v="48.168000000000006"/>
    <n v="29.1008"/>
    <n v="3.2112000000000003"/>
  </r>
  <r>
    <x v="200"/>
    <x v="97"/>
    <x v="92"/>
    <x v="89"/>
    <x v="1"/>
    <s v="MB-17305"/>
    <x v="93"/>
    <x v="0"/>
    <x v="0"/>
    <x v="59"/>
    <x v="24"/>
    <n v="44312"/>
    <x v="3"/>
    <x v="187"/>
    <x v="1"/>
    <x v="10"/>
    <x v="188"/>
    <x v="196"/>
    <n v="3"/>
    <x v="2"/>
    <x v="198"/>
    <n v="17.395199999999999"/>
    <n v="65.231999999999999"/>
    <n v="39.339199999999998"/>
    <n v="4.3487999999999998"/>
  </r>
  <r>
    <x v="201"/>
    <x v="98"/>
    <x v="93"/>
    <x v="90"/>
    <x v="2"/>
    <s v="BS-11755"/>
    <x v="94"/>
    <x v="0"/>
    <x v="0"/>
    <x v="60"/>
    <x v="22"/>
    <n v="80219"/>
    <x v="1"/>
    <x v="188"/>
    <x v="0"/>
    <x v="3"/>
    <x v="189"/>
    <x v="197"/>
    <n v="2"/>
    <x v="5"/>
    <x v="199"/>
    <n v="109.375"/>
    <n v="437.5"/>
    <n v="328.625"/>
    <n v="109.375"/>
  </r>
  <r>
    <x v="202"/>
    <x v="98"/>
    <x v="93"/>
    <x v="90"/>
    <x v="2"/>
    <s v="BS-11755"/>
    <x v="94"/>
    <x v="0"/>
    <x v="0"/>
    <x v="60"/>
    <x v="22"/>
    <n v="80219"/>
    <x v="1"/>
    <x v="189"/>
    <x v="1"/>
    <x v="9"/>
    <x v="190"/>
    <x v="198"/>
    <n v="1"/>
    <x v="2"/>
    <x v="200"/>
    <n v="2.08"/>
    <n v="2.6"/>
    <n v="4.8800000000000008"/>
    <n v="0.52"/>
  </r>
  <r>
    <x v="203"/>
    <x v="99"/>
    <x v="94"/>
    <x v="91"/>
    <x v="0"/>
    <s v="LC-17140"/>
    <x v="95"/>
    <x v="0"/>
    <x v="0"/>
    <x v="61"/>
    <x v="5"/>
    <n v="75220"/>
    <x v="2"/>
    <x v="190"/>
    <x v="1"/>
    <x v="9"/>
    <x v="191"/>
    <x v="199"/>
    <n v="2"/>
    <x v="3"/>
    <x v="201"/>
    <n v="13.256799999999998"/>
    <n v="132.56800000000001"/>
    <n v="80.340800000000002"/>
    <n v="53.027200000000008"/>
  </r>
  <r>
    <x v="204"/>
    <x v="100"/>
    <x v="95"/>
    <x v="92"/>
    <x v="1"/>
    <s v="HK-14890"/>
    <x v="96"/>
    <x v="1"/>
    <x v="0"/>
    <x v="47"/>
    <x v="18"/>
    <n v="37064"/>
    <x v="0"/>
    <x v="191"/>
    <x v="0"/>
    <x v="5"/>
    <x v="192"/>
    <x v="200"/>
    <n v="7"/>
    <x v="2"/>
    <x v="202"/>
    <n v="28.134399999999999"/>
    <n v="246.17599999999999"/>
    <n v="63.502400000000002"/>
    <n v="7.0335999999999999"/>
  </r>
  <r>
    <x v="205"/>
    <x v="101"/>
    <x v="34"/>
    <x v="93"/>
    <x v="1"/>
    <s v="LE-16810"/>
    <x v="97"/>
    <x v="0"/>
    <x v="0"/>
    <x v="62"/>
    <x v="1"/>
    <n v="90604"/>
    <x v="1"/>
    <x v="192"/>
    <x v="2"/>
    <x v="7"/>
    <x v="193"/>
    <x v="201"/>
    <n v="4"/>
    <x v="2"/>
    <x v="203"/>
    <n v="355.81439999999998"/>
    <n v="1779.0719999999999"/>
    <n v="800.78239999999994"/>
    <n v="88.953599999999994"/>
  </r>
  <r>
    <x v="206"/>
    <x v="102"/>
    <x v="96"/>
    <x v="94"/>
    <x v="1"/>
    <s v="JH-15985"/>
    <x v="98"/>
    <x v="0"/>
    <x v="0"/>
    <x v="63"/>
    <x v="12"/>
    <n v="48601"/>
    <x v="2"/>
    <x v="193"/>
    <x v="1"/>
    <x v="4"/>
    <x v="194"/>
    <x v="202"/>
    <n v="4"/>
    <x v="0"/>
    <x v="204"/>
    <n v="83.92"/>
    <n v="335.68"/>
    <n v="167.84"/>
    <n v="0"/>
  </r>
  <r>
    <x v="207"/>
    <x v="102"/>
    <x v="96"/>
    <x v="94"/>
    <x v="1"/>
    <s v="JH-15985"/>
    <x v="98"/>
    <x v="0"/>
    <x v="0"/>
    <x v="63"/>
    <x v="12"/>
    <n v="48601"/>
    <x v="2"/>
    <x v="194"/>
    <x v="2"/>
    <x v="7"/>
    <x v="195"/>
    <x v="203"/>
    <n v="2"/>
    <x v="0"/>
    <x v="205"/>
    <n v="131.97999999999999"/>
    <n v="263.95999999999998"/>
    <n v="263.95999999999998"/>
    <n v="0"/>
  </r>
  <r>
    <x v="208"/>
    <x v="102"/>
    <x v="96"/>
    <x v="94"/>
    <x v="1"/>
    <s v="JH-15985"/>
    <x v="98"/>
    <x v="0"/>
    <x v="0"/>
    <x v="63"/>
    <x v="12"/>
    <n v="48601"/>
    <x v="2"/>
    <x v="122"/>
    <x v="1"/>
    <x v="8"/>
    <x v="122"/>
    <x v="204"/>
    <n v="4"/>
    <x v="0"/>
    <x v="206"/>
    <n v="15.92"/>
    <n v="63.68"/>
    <n v="31.84"/>
    <n v="0"/>
  </r>
  <r>
    <x v="209"/>
    <x v="102"/>
    <x v="96"/>
    <x v="94"/>
    <x v="1"/>
    <s v="JH-15985"/>
    <x v="98"/>
    <x v="0"/>
    <x v="0"/>
    <x v="63"/>
    <x v="12"/>
    <n v="48601"/>
    <x v="2"/>
    <x v="195"/>
    <x v="1"/>
    <x v="13"/>
    <x v="196"/>
    <x v="205"/>
    <n v="9"/>
    <x v="0"/>
    <x v="207"/>
    <n v="52.29"/>
    <n v="470.61"/>
    <n v="104.58"/>
    <n v="0"/>
  </r>
  <r>
    <x v="210"/>
    <x v="102"/>
    <x v="96"/>
    <x v="94"/>
    <x v="1"/>
    <s v="JH-15985"/>
    <x v="98"/>
    <x v="0"/>
    <x v="0"/>
    <x v="63"/>
    <x v="12"/>
    <n v="48601"/>
    <x v="2"/>
    <x v="196"/>
    <x v="1"/>
    <x v="4"/>
    <x v="197"/>
    <x v="206"/>
    <n v="1"/>
    <x v="0"/>
    <x v="208"/>
    <n v="91.99"/>
    <n v="91.99"/>
    <n v="183.98"/>
    <n v="0"/>
  </r>
  <r>
    <x v="211"/>
    <x v="103"/>
    <x v="97"/>
    <x v="95"/>
    <x v="0"/>
    <s v="MS-17980"/>
    <x v="99"/>
    <x v="1"/>
    <x v="0"/>
    <x v="61"/>
    <x v="5"/>
    <n v="75220"/>
    <x v="2"/>
    <x v="197"/>
    <x v="2"/>
    <x v="11"/>
    <x v="198"/>
    <x v="207"/>
    <n v="2"/>
    <x v="2"/>
    <x v="209"/>
    <n v="16.64"/>
    <n v="41.6"/>
    <n v="37.64"/>
    <n v="4.16"/>
  </r>
  <r>
    <x v="212"/>
    <x v="104"/>
    <x v="98"/>
    <x v="96"/>
    <x v="1"/>
    <s v="VW-21775"/>
    <x v="100"/>
    <x v="1"/>
    <x v="0"/>
    <x v="64"/>
    <x v="24"/>
    <n v="44256"/>
    <x v="3"/>
    <x v="198"/>
    <x v="1"/>
    <x v="2"/>
    <x v="199"/>
    <x v="208"/>
    <n v="2"/>
    <x v="2"/>
    <x v="210"/>
    <n v="18.943999999999999"/>
    <n v="47.36"/>
    <n v="42.823999999999998"/>
    <n v="4.7359999999999998"/>
  </r>
  <r>
    <x v="213"/>
    <x v="104"/>
    <x v="98"/>
    <x v="96"/>
    <x v="1"/>
    <s v="VW-21775"/>
    <x v="100"/>
    <x v="1"/>
    <x v="0"/>
    <x v="64"/>
    <x v="24"/>
    <n v="44256"/>
    <x v="3"/>
    <x v="199"/>
    <x v="0"/>
    <x v="0"/>
    <x v="200"/>
    <x v="209"/>
    <n v="5"/>
    <x v="5"/>
    <x v="211"/>
    <n v="226.22499999999999"/>
    <n v="2262.25"/>
    <n v="679.17499999999995"/>
    <n v="226.22499999999999"/>
  </r>
  <r>
    <x v="214"/>
    <x v="104"/>
    <x v="98"/>
    <x v="96"/>
    <x v="1"/>
    <s v="VW-21775"/>
    <x v="100"/>
    <x v="1"/>
    <x v="0"/>
    <x v="64"/>
    <x v="24"/>
    <n v="44256"/>
    <x v="3"/>
    <x v="104"/>
    <x v="2"/>
    <x v="7"/>
    <x v="104"/>
    <x v="210"/>
    <n v="3"/>
    <x v="10"/>
    <x v="212"/>
    <n v="37.789200000000001"/>
    <n v="188.946"/>
    <n v="101.1712"/>
    <n v="25.192800000000002"/>
  </r>
  <r>
    <x v="215"/>
    <x v="104"/>
    <x v="98"/>
    <x v="96"/>
    <x v="1"/>
    <s v="VW-21775"/>
    <x v="100"/>
    <x v="1"/>
    <x v="0"/>
    <x v="64"/>
    <x v="24"/>
    <n v="44256"/>
    <x v="3"/>
    <x v="200"/>
    <x v="2"/>
    <x v="15"/>
    <x v="201"/>
    <x v="211"/>
    <n v="9"/>
    <x v="6"/>
    <x v="213"/>
    <n v="356.40000000000003"/>
    <n v="10692"/>
    <n v="1545.1000000000001"/>
    <n v="831.59999999999991"/>
  </r>
  <r>
    <x v="216"/>
    <x v="104"/>
    <x v="98"/>
    <x v="96"/>
    <x v="1"/>
    <s v="VW-21775"/>
    <x v="100"/>
    <x v="1"/>
    <x v="0"/>
    <x v="64"/>
    <x v="24"/>
    <n v="44256"/>
    <x v="3"/>
    <x v="201"/>
    <x v="2"/>
    <x v="11"/>
    <x v="202"/>
    <x v="212"/>
    <n v="2"/>
    <x v="2"/>
    <x v="214"/>
    <n v="71.667200000000008"/>
    <n v="179.16800000000001"/>
    <n v="161.45120000000003"/>
    <n v="17.916800000000002"/>
  </r>
  <r>
    <x v="217"/>
    <x v="105"/>
    <x v="99"/>
    <x v="97"/>
    <x v="1"/>
    <s v="JH-15910"/>
    <x v="101"/>
    <x v="0"/>
    <x v="0"/>
    <x v="1"/>
    <x v="1"/>
    <n v="90032"/>
    <x v="1"/>
    <x v="177"/>
    <x v="1"/>
    <x v="4"/>
    <x v="178"/>
    <x v="213"/>
    <n v="6"/>
    <x v="0"/>
    <x v="215"/>
    <n v="93.06"/>
    <n v="558.36"/>
    <n v="186.12"/>
    <n v="0"/>
  </r>
  <r>
    <x v="218"/>
    <x v="105"/>
    <x v="99"/>
    <x v="97"/>
    <x v="1"/>
    <s v="JH-15910"/>
    <x v="101"/>
    <x v="0"/>
    <x v="0"/>
    <x v="1"/>
    <x v="1"/>
    <n v="90032"/>
    <x v="1"/>
    <x v="202"/>
    <x v="2"/>
    <x v="7"/>
    <x v="203"/>
    <x v="214"/>
    <n v="3"/>
    <x v="2"/>
    <x v="216"/>
    <n v="241.9008"/>
    <n v="907.12799999999993"/>
    <n v="544.47679999999991"/>
    <n v="60.475200000000001"/>
  </r>
  <r>
    <x v="219"/>
    <x v="106"/>
    <x v="100"/>
    <x v="98"/>
    <x v="2"/>
    <s v="JB-15925"/>
    <x v="102"/>
    <x v="0"/>
    <x v="0"/>
    <x v="65"/>
    <x v="24"/>
    <n v="43017"/>
    <x v="3"/>
    <x v="203"/>
    <x v="1"/>
    <x v="13"/>
    <x v="204"/>
    <x v="215"/>
    <n v="2"/>
    <x v="2"/>
    <x v="217"/>
    <n v="4.4672000000000001"/>
    <n v="11.167999999999999"/>
    <n v="10.251200000000001"/>
    <n v="1.1168"/>
  </r>
  <r>
    <x v="220"/>
    <x v="106"/>
    <x v="100"/>
    <x v="98"/>
    <x v="2"/>
    <s v="JB-15925"/>
    <x v="102"/>
    <x v="0"/>
    <x v="0"/>
    <x v="65"/>
    <x v="24"/>
    <n v="43017"/>
    <x v="3"/>
    <x v="204"/>
    <x v="1"/>
    <x v="10"/>
    <x v="205"/>
    <x v="216"/>
    <n v="6"/>
    <x v="2"/>
    <x v="218"/>
    <n v="18.1632"/>
    <n v="136.22399999999999"/>
    <n v="41.0672"/>
    <n v="4.5407999999999999"/>
  </r>
  <r>
    <x v="221"/>
    <x v="106"/>
    <x v="100"/>
    <x v="98"/>
    <x v="2"/>
    <s v="JB-15925"/>
    <x v="102"/>
    <x v="0"/>
    <x v="0"/>
    <x v="65"/>
    <x v="24"/>
    <n v="43017"/>
    <x v="3"/>
    <x v="91"/>
    <x v="1"/>
    <x v="8"/>
    <x v="91"/>
    <x v="217"/>
    <n v="4"/>
    <x v="6"/>
    <x v="219"/>
    <n v="5.9328000000000012"/>
    <n v="79.103999999999999"/>
    <n v="26.408799999999999"/>
    <n v="13.8432"/>
  </r>
  <r>
    <x v="222"/>
    <x v="106"/>
    <x v="100"/>
    <x v="98"/>
    <x v="2"/>
    <s v="JB-15925"/>
    <x v="102"/>
    <x v="0"/>
    <x v="0"/>
    <x v="65"/>
    <x v="24"/>
    <n v="43017"/>
    <x v="3"/>
    <x v="205"/>
    <x v="0"/>
    <x v="5"/>
    <x v="206"/>
    <x v="218"/>
    <n v="4"/>
    <x v="2"/>
    <x v="220"/>
    <n v="58.163199999999996"/>
    <n v="290.81599999999997"/>
    <n v="131.06719999999999"/>
    <n v="14.540799999999999"/>
  </r>
  <r>
    <x v="223"/>
    <x v="106"/>
    <x v="100"/>
    <x v="98"/>
    <x v="2"/>
    <s v="JB-15925"/>
    <x v="102"/>
    <x v="0"/>
    <x v="0"/>
    <x v="65"/>
    <x v="24"/>
    <n v="43017"/>
    <x v="3"/>
    <x v="206"/>
    <x v="2"/>
    <x v="15"/>
    <x v="207"/>
    <x v="219"/>
    <n v="4"/>
    <x v="6"/>
    <x v="221"/>
    <n v="143.99640000000002"/>
    <n v="1919.952"/>
    <n v="624.68439999999998"/>
    <n v="335.99160000000001"/>
  </r>
  <r>
    <x v="224"/>
    <x v="106"/>
    <x v="100"/>
    <x v="98"/>
    <x v="2"/>
    <s v="JB-15925"/>
    <x v="102"/>
    <x v="0"/>
    <x v="0"/>
    <x v="65"/>
    <x v="24"/>
    <n v="43017"/>
    <x v="3"/>
    <x v="207"/>
    <x v="1"/>
    <x v="6"/>
    <x v="208"/>
    <x v="220"/>
    <n v="2"/>
    <x v="2"/>
    <x v="222"/>
    <n v="21.734400000000001"/>
    <n v="54.335999999999999"/>
    <n v="49.102400000000003"/>
    <n v="5.4336000000000002"/>
  </r>
  <r>
    <x v="225"/>
    <x v="107"/>
    <x v="101"/>
    <x v="99"/>
    <x v="1"/>
    <s v="DS-13180"/>
    <x v="103"/>
    <x v="1"/>
    <x v="0"/>
    <x v="66"/>
    <x v="12"/>
    <n v="48227"/>
    <x v="2"/>
    <x v="208"/>
    <x v="1"/>
    <x v="6"/>
    <x v="209"/>
    <x v="221"/>
    <n v="1"/>
    <x v="0"/>
    <x v="223"/>
    <n v="2.2000000000000002"/>
    <n v="2.2000000000000002"/>
    <n v="4.4000000000000004"/>
    <n v="0"/>
  </r>
  <r>
    <x v="226"/>
    <x v="107"/>
    <x v="101"/>
    <x v="99"/>
    <x v="1"/>
    <s v="DS-13180"/>
    <x v="103"/>
    <x v="1"/>
    <x v="0"/>
    <x v="66"/>
    <x v="12"/>
    <n v="48227"/>
    <x v="2"/>
    <x v="209"/>
    <x v="0"/>
    <x v="3"/>
    <x v="210"/>
    <x v="222"/>
    <n v="5"/>
    <x v="0"/>
    <x v="224"/>
    <n v="622.45000000000005"/>
    <n v="3112.25"/>
    <n v="1244.9000000000001"/>
    <n v="0"/>
  </r>
  <r>
    <x v="227"/>
    <x v="107"/>
    <x v="101"/>
    <x v="99"/>
    <x v="1"/>
    <s v="DS-13180"/>
    <x v="103"/>
    <x v="1"/>
    <x v="0"/>
    <x v="66"/>
    <x v="12"/>
    <n v="48227"/>
    <x v="2"/>
    <x v="210"/>
    <x v="1"/>
    <x v="4"/>
    <x v="211"/>
    <x v="223"/>
    <n v="1"/>
    <x v="0"/>
    <x v="225"/>
    <n v="21.98"/>
    <n v="21.98"/>
    <n v="43.96"/>
    <n v="0"/>
  </r>
  <r>
    <x v="228"/>
    <x v="108"/>
    <x v="102"/>
    <x v="100"/>
    <x v="1"/>
    <s v="VD-21670"/>
    <x v="104"/>
    <x v="0"/>
    <x v="0"/>
    <x v="29"/>
    <x v="18"/>
    <n v="38401"/>
    <x v="0"/>
    <x v="211"/>
    <x v="0"/>
    <x v="1"/>
    <x v="212"/>
    <x v="224"/>
    <n v="2"/>
    <x v="2"/>
    <x v="226"/>
    <n v="129.2544"/>
    <n v="323.13600000000002"/>
    <n v="291.0224"/>
    <n v="32.313600000000001"/>
  </r>
  <r>
    <x v="229"/>
    <x v="108"/>
    <x v="102"/>
    <x v="100"/>
    <x v="1"/>
    <s v="VD-21670"/>
    <x v="104"/>
    <x v="0"/>
    <x v="0"/>
    <x v="29"/>
    <x v="18"/>
    <n v="38401"/>
    <x v="0"/>
    <x v="212"/>
    <x v="0"/>
    <x v="1"/>
    <x v="213"/>
    <x v="225"/>
    <n v="8"/>
    <x v="2"/>
    <x v="227"/>
    <n v="311.75680000000006"/>
    <n v="3117.5680000000002"/>
    <n v="701.65280000000007"/>
    <n v="77.939200000000014"/>
  </r>
  <r>
    <x v="230"/>
    <x v="109"/>
    <x v="103"/>
    <x v="101"/>
    <x v="1"/>
    <s v="EA-14035"/>
    <x v="105"/>
    <x v="1"/>
    <x v="0"/>
    <x v="35"/>
    <x v="3"/>
    <n v="28205"/>
    <x v="0"/>
    <x v="213"/>
    <x v="1"/>
    <x v="8"/>
    <x v="214"/>
    <x v="226"/>
    <n v="7"/>
    <x v="6"/>
    <x v="228"/>
    <n v="5.5944000000000011"/>
    <n v="130.536"/>
    <n v="24.942399999999999"/>
    <n v="13.053599999999999"/>
  </r>
  <r>
    <x v="231"/>
    <x v="110"/>
    <x v="104"/>
    <x v="102"/>
    <x v="1"/>
    <s v="CS-12400"/>
    <x v="37"/>
    <x v="2"/>
    <x v="0"/>
    <x v="67"/>
    <x v="2"/>
    <n v="33614"/>
    <x v="0"/>
    <x v="214"/>
    <x v="0"/>
    <x v="3"/>
    <x v="215"/>
    <x v="227"/>
    <n v="2"/>
    <x v="1"/>
    <x v="229"/>
    <n v="128.62300000000002"/>
    <n v="467.72"/>
    <n v="362.93299999999999"/>
    <n v="105.23700000000001"/>
  </r>
  <r>
    <x v="232"/>
    <x v="110"/>
    <x v="104"/>
    <x v="102"/>
    <x v="1"/>
    <s v="CS-12400"/>
    <x v="37"/>
    <x v="2"/>
    <x v="0"/>
    <x v="67"/>
    <x v="2"/>
    <n v="33614"/>
    <x v="0"/>
    <x v="215"/>
    <x v="0"/>
    <x v="3"/>
    <x v="216"/>
    <x v="228"/>
    <n v="3"/>
    <x v="1"/>
    <x v="230"/>
    <n v="341.33797500000003"/>
    <n v="1861.8434999999999"/>
    <n v="962.40247500000009"/>
    <n v="279.27652499999999"/>
  </r>
  <r>
    <x v="233"/>
    <x v="110"/>
    <x v="104"/>
    <x v="102"/>
    <x v="1"/>
    <s v="CS-12400"/>
    <x v="37"/>
    <x v="2"/>
    <x v="0"/>
    <x v="67"/>
    <x v="2"/>
    <n v="33614"/>
    <x v="0"/>
    <x v="213"/>
    <x v="1"/>
    <x v="8"/>
    <x v="214"/>
    <x v="229"/>
    <n v="2"/>
    <x v="6"/>
    <x v="231"/>
    <n v="1.5984000000000003"/>
    <n v="10.656000000000001"/>
    <n v="7.6264000000000003"/>
    <n v="3.7296"/>
  </r>
  <r>
    <x v="234"/>
    <x v="110"/>
    <x v="104"/>
    <x v="102"/>
    <x v="1"/>
    <s v="CS-12400"/>
    <x v="37"/>
    <x v="2"/>
    <x v="0"/>
    <x v="67"/>
    <x v="2"/>
    <n v="33614"/>
    <x v="0"/>
    <x v="216"/>
    <x v="0"/>
    <x v="5"/>
    <x v="217"/>
    <x v="230"/>
    <n v="3"/>
    <x v="2"/>
    <x v="232"/>
    <n v="206.45760000000001"/>
    <n v="774.21600000000001"/>
    <n v="464.7296"/>
    <n v="51.614400000000003"/>
  </r>
  <r>
    <x v="235"/>
    <x v="110"/>
    <x v="104"/>
    <x v="102"/>
    <x v="1"/>
    <s v="CS-12400"/>
    <x v="37"/>
    <x v="2"/>
    <x v="0"/>
    <x v="67"/>
    <x v="2"/>
    <n v="33614"/>
    <x v="0"/>
    <x v="217"/>
    <x v="2"/>
    <x v="11"/>
    <x v="218"/>
    <x v="231"/>
    <n v="3"/>
    <x v="2"/>
    <x v="233"/>
    <n v="494.38080000000002"/>
    <n v="1853.9279999999999"/>
    <n v="1112.5568000000001"/>
    <n v="123.59520000000001"/>
  </r>
  <r>
    <x v="236"/>
    <x v="111"/>
    <x v="105"/>
    <x v="38"/>
    <x v="1"/>
    <s v="DB-13120"/>
    <x v="106"/>
    <x v="1"/>
    <x v="0"/>
    <x v="68"/>
    <x v="1"/>
    <n v="95051"/>
    <x v="1"/>
    <x v="218"/>
    <x v="1"/>
    <x v="10"/>
    <x v="219"/>
    <x v="232"/>
    <n v="2"/>
    <x v="0"/>
    <x v="234"/>
    <n v="10.56"/>
    <n v="21.12"/>
    <n v="21.12"/>
    <n v="0"/>
  </r>
  <r>
    <x v="237"/>
    <x v="112"/>
    <x v="30"/>
    <x v="103"/>
    <x v="0"/>
    <s v="KL-16645"/>
    <x v="107"/>
    <x v="0"/>
    <x v="0"/>
    <x v="22"/>
    <x v="10"/>
    <n v="60610"/>
    <x v="2"/>
    <x v="219"/>
    <x v="1"/>
    <x v="10"/>
    <x v="220"/>
    <x v="233"/>
    <n v="5"/>
    <x v="2"/>
    <x v="235"/>
    <n v="20.736000000000004"/>
    <n v="129.60000000000002"/>
    <n v="46.856000000000009"/>
    <n v="5.1840000000000011"/>
  </r>
  <r>
    <x v="238"/>
    <x v="112"/>
    <x v="30"/>
    <x v="103"/>
    <x v="0"/>
    <s v="KL-16645"/>
    <x v="107"/>
    <x v="0"/>
    <x v="0"/>
    <x v="22"/>
    <x v="10"/>
    <n v="60610"/>
    <x v="2"/>
    <x v="220"/>
    <x v="0"/>
    <x v="5"/>
    <x v="221"/>
    <x v="234"/>
    <n v="5"/>
    <x v="7"/>
    <x v="236"/>
    <n v="167.87200000000001"/>
    <n v="2098.4"/>
    <n v="588.15200000000004"/>
    <n v="251.80799999999999"/>
  </r>
  <r>
    <x v="239"/>
    <x v="112"/>
    <x v="30"/>
    <x v="103"/>
    <x v="0"/>
    <s v="KL-16645"/>
    <x v="107"/>
    <x v="0"/>
    <x v="0"/>
    <x v="22"/>
    <x v="10"/>
    <n v="60610"/>
    <x v="2"/>
    <x v="221"/>
    <x v="0"/>
    <x v="5"/>
    <x v="222"/>
    <x v="235"/>
    <n v="3"/>
    <x v="7"/>
    <x v="237"/>
    <n v="4.6752000000000002"/>
    <n v="35.064"/>
    <n v="16.963200000000001"/>
    <n v="7.0128000000000004"/>
  </r>
  <r>
    <x v="240"/>
    <x v="112"/>
    <x v="30"/>
    <x v="103"/>
    <x v="0"/>
    <s v="KL-16645"/>
    <x v="107"/>
    <x v="0"/>
    <x v="0"/>
    <x v="22"/>
    <x v="10"/>
    <n v="60610"/>
    <x v="2"/>
    <x v="222"/>
    <x v="2"/>
    <x v="7"/>
    <x v="223"/>
    <x v="236"/>
    <n v="2"/>
    <x v="2"/>
    <x v="238"/>
    <n v="25.587200000000003"/>
    <n v="63.968000000000004"/>
    <n v="57.771200000000007"/>
    <n v="6.3968000000000007"/>
  </r>
  <r>
    <x v="241"/>
    <x v="112"/>
    <x v="30"/>
    <x v="103"/>
    <x v="0"/>
    <s v="KL-16645"/>
    <x v="107"/>
    <x v="0"/>
    <x v="0"/>
    <x v="22"/>
    <x v="10"/>
    <n v="60610"/>
    <x v="2"/>
    <x v="223"/>
    <x v="0"/>
    <x v="3"/>
    <x v="224"/>
    <x v="237"/>
    <n v="5"/>
    <x v="5"/>
    <x v="239"/>
    <n v="88.612499999999997"/>
    <n v="886.125"/>
    <n v="266.33749999999998"/>
    <n v="88.612499999999997"/>
  </r>
  <r>
    <x v="242"/>
    <x v="112"/>
    <x v="30"/>
    <x v="103"/>
    <x v="0"/>
    <s v="KL-16645"/>
    <x v="107"/>
    <x v="0"/>
    <x v="0"/>
    <x v="22"/>
    <x v="10"/>
    <n v="60610"/>
    <x v="2"/>
    <x v="224"/>
    <x v="0"/>
    <x v="5"/>
    <x v="225"/>
    <x v="238"/>
    <n v="3"/>
    <x v="7"/>
    <x v="240"/>
    <n v="1.6175999999999999"/>
    <n v="12.131999999999998"/>
    <n v="6.2615999999999996"/>
    <n v="2.4263999999999997"/>
  </r>
  <r>
    <x v="243"/>
    <x v="112"/>
    <x v="30"/>
    <x v="103"/>
    <x v="0"/>
    <s v="KL-16645"/>
    <x v="107"/>
    <x v="0"/>
    <x v="0"/>
    <x v="22"/>
    <x v="10"/>
    <n v="60610"/>
    <x v="2"/>
    <x v="182"/>
    <x v="1"/>
    <x v="6"/>
    <x v="183"/>
    <x v="191"/>
    <n v="2"/>
    <x v="2"/>
    <x v="193"/>
    <n v="5.926400000000001"/>
    <n v="14.816000000000001"/>
    <n v="13.534400000000002"/>
    <n v="1.4816000000000003"/>
  </r>
  <r>
    <x v="244"/>
    <x v="113"/>
    <x v="106"/>
    <x v="104"/>
    <x v="0"/>
    <s v="DW-13480"/>
    <x v="108"/>
    <x v="2"/>
    <x v="0"/>
    <x v="69"/>
    <x v="11"/>
    <n v="55044"/>
    <x v="2"/>
    <x v="120"/>
    <x v="0"/>
    <x v="1"/>
    <x v="120"/>
    <x v="239"/>
    <n v="7"/>
    <x v="0"/>
    <x v="241"/>
    <n v="2001.86"/>
    <n v="14013.019999999999"/>
    <n v="4003.72"/>
    <n v="0"/>
  </r>
  <r>
    <x v="245"/>
    <x v="113"/>
    <x v="106"/>
    <x v="104"/>
    <x v="0"/>
    <s v="DW-13480"/>
    <x v="108"/>
    <x v="2"/>
    <x v="0"/>
    <x v="69"/>
    <x v="11"/>
    <n v="55044"/>
    <x v="2"/>
    <x v="225"/>
    <x v="1"/>
    <x v="4"/>
    <x v="226"/>
    <x v="240"/>
    <n v="2"/>
    <x v="0"/>
    <x v="242"/>
    <n v="166.72"/>
    <n v="333.44"/>
    <n v="333.44"/>
    <n v="0"/>
  </r>
  <r>
    <x v="246"/>
    <x v="113"/>
    <x v="106"/>
    <x v="104"/>
    <x v="0"/>
    <s v="DW-13480"/>
    <x v="108"/>
    <x v="2"/>
    <x v="0"/>
    <x v="69"/>
    <x v="11"/>
    <n v="55044"/>
    <x v="2"/>
    <x v="226"/>
    <x v="1"/>
    <x v="10"/>
    <x v="227"/>
    <x v="241"/>
    <n v="6"/>
    <x v="0"/>
    <x v="243"/>
    <n v="47.88"/>
    <n v="287.28000000000003"/>
    <n v="95.76"/>
    <n v="0"/>
  </r>
  <r>
    <x v="247"/>
    <x v="113"/>
    <x v="106"/>
    <x v="104"/>
    <x v="0"/>
    <s v="DW-13480"/>
    <x v="108"/>
    <x v="2"/>
    <x v="0"/>
    <x v="69"/>
    <x v="11"/>
    <n v="55044"/>
    <x v="2"/>
    <x v="227"/>
    <x v="1"/>
    <x v="9"/>
    <x v="228"/>
    <x v="242"/>
    <n v="5"/>
    <x v="0"/>
    <x v="244"/>
    <n v="1503.25"/>
    <n v="7516.25"/>
    <n v="3006.5"/>
    <n v="0"/>
  </r>
  <r>
    <x v="248"/>
    <x v="113"/>
    <x v="106"/>
    <x v="104"/>
    <x v="0"/>
    <s v="DW-13480"/>
    <x v="108"/>
    <x v="2"/>
    <x v="0"/>
    <x v="69"/>
    <x v="11"/>
    <n v="55044"/>
    <x v="2"/>
    <x v="180"/>
    <x v="1"/>
    <x v="10"/>
    <x v="181"/>
    <x v="233"/>
    <n v="4"/>
    <x v="0"/>
    <x v="245"/>
    <n v="25.92"/>
    <n v="103.68"/>
    <n v="51.84"/>
    <n v="0"/>
  </r>
  <r>
    <x v="249"/>
    <x v="114"/>
    <x v="107"/>
    <x v="105"/>
    <x v="0"/>
    <s v="LH-17155"/>
    <x v="109"/>
    <x v="0"/>
    <x v="0"/>
    <x v="8"/>
    <x v="1"/>
    <n v="94109"/>
    <x v="1"/>
    <x v="228"/>
    <x v="0"/>
    <x v="1"/>
    <x v="229"/>
    <x v="243"/>
    <n v="2"/>
    <x v="2"/>
    <x v="246"/>
    <n v="257.25439999999998"/>
    <n v="643.13599999999997"/>
    <n v="579.02239999999995"/>
    <n v="64.313599999999994"/>
  </r>
  <r>
    <x v="250"/>
    <x v="115"/>
    <x v="108"/>
    <x v="106"/>
    <x v="1"/>
    <s v="KC-16540"/>
    <x v="110"/>
    <x v="0"/>
    <x v="0"/>
    <x v="70"/>
    <x v="1"/>
    <n v="92037"/>
    <x v="1"/>
    <x v="229"/>
    <x v="1"/>
    <x v="10"/>
    <x v="230"/>
    <x v="244"/>
    <n v="1"/>
    <x v="0"/>
    <x v="247"/>
    <n v="7.61"/>
    <n v="7.61"/>
    <n v="15.22"/>
    <n v="0"/>
  </r>
  <r>
    <x v="251"/>
    <x v="115"/>
    <x v="108"/>
    <x v="106"/>
    <x v="1"/>
    <s v="KC-16540"/>
    <x v="110"/>
    <x v="0"/>
    <x v="0"/>
    <x v="70"/>
    <x v="1"/>
    <n v="92037"/>
    <x v="1"/>
    <x v="217"/>
    <x v="2"/>
    <x v="11"/>
    <x v="218"/>
    <x v="245"/>
    <n v="13"/>
    <x v="0"/>
    <x v="248"/>
    <n v="3347.37"/>
    <n v="43515.81"/>
    <n v="6694.74"/>
    <n v="0"/>
  </r>
  <r>
    <x v="252"/>
    <x v="116"/>
    <x v="107"/>
    <x v="10"/>
    <x v="2"/>
    <s v="DL-13315"/>
    <x v="111"/>
    <x v="0"/>
    <x v="0"/>
    <x v="20"/>
    <x v="15"/>
    <n v="10024"/>
    <x v="3"/>
    <x v="230"/>
    <x v="1"/>
    <x v="4"/>
    <x v="231"/>
    <x v="246"/>
    <n v="6"/>
    <x v="0"/>
    <x v="249"/>
    <n v="80.58"/>
    <n v="483.48"/>
    <n v="161.16"/>
    <n v="0"/>
  </r>
  <r>
    <x v="253"/>
    <x v="116"/>
    <x v="107"/>
    <x v="10"/>
    <x v="2"/>
    <s v="DL-13315"/>
    <x v="111"/>
    <x v="0"/>
    <x v="0"/>
    <x v="20"/>
    <x v="15"/>
    <n v="10024"/>
    <x v="3"/>
    <x v="231"/>
    <x v="1"/>
    <x v="12"/>
    <x v="232"/>
    <x v="247"/>
    <n v="4"/>
    <x v="0"/>
    <x v="250"/>
    <n v="361.92"/>
    <n v="1447.68"/>
    <n v="723.84"/>
    <n v="0"/>
  </r>
  <r>
    <x v="254"/>
    <x v="117"/>
    <x v="109"/>
    <x v="107"/>
    <x v="1"/>
    <s v="DR-12880"/>
    <x v="112"/>
    <x v="1"/>
    <x v="0"/>
    <x v="22"/>
    <x v="10"/>
    <n v="60623"/>
    <x v="2"/>
    <x v="224"/>
    <x v="0"/>
    <x v="5"/>
    <x v="225"/>
    <x v="248"/>
    <n v="9"/>
    <x v="7"/>
    <x v="251"/>
    <n v="4.8528000000000002"/>
    <n v="109.188"/>
    <n v="17.584800000000001"/>
    <n v="7.2791999999999994"/>
  </r>
  <r>
    <x v="255"/>
    <x v="117"/>
    <x v="109"/>
    <x v="107"/>
    <x v="1"/>
    <s v="DR-12880"/>
    <x v="112"/>
    <x v="1"/>
    <x v="0"/>
    <x v="22"/>
    <x v="10"/>
    <n v="60623"/>
    <x v="2"/>
    <x v="232"/>
    <x v="1"/>
    <x v="4"/>
    <x v="233"/>
    <x v="249"/>
    <n v="2"/>
    <x v="2"/>
    <x v="252"/>
    <n v="65.894400000000005"/>
    <n v="164.73599999999999"/>
    <n v="148.4624"/>
    <n v="16.473600000000001"/>
  </r>
  <r>
    <x v="256"/>
    <x v="117"/>
    <x v="109"/>
    <x v="107"/>
    <x v="1"/>
    <s v="DR-12880"/>
    <x v="112"/>
    <x v="1"/>
    <x v="0"/>
    <x v="22"/>
    <x v="10"/>
    <n v="60623"/>
    <x v="2"/>
    <x v="146"/>
    <x v="1"/>
    <x v="4"/>
    <x v="147"/>
    <x v="250"/>
    <n v="5"/>
    <x v="2"/>
    <x v="253"/>
    <n v="43.136000000000003"/>
    <n v="269.60000000000002"/>
    <n v="97.256"/>
    <n v="10.784000000000001"/>
  </r>
  <r>
    <x v="257"/>
    <x v="117"/>
    <x v="109"/>
    <x v="107"/>
    <x v="1"/>
    <s v="DR-12880"/>
    <x v="112"/>
    <x v="1"/>
    <x v="0"/>
    <x v="22"/>
    <x v="10"/>
    <n v="60623"/>
    <x v="2"/>
    <x v="233"/>
    <x v="2"/>
    <x v="7"/>
    <x v="234"/>
    <x v="251"/>
    <n v="6"/>
    <x v="2"/>
    <x v="254"/>
    <n v="518.32320000000004"/>
    <n v="3887.424"/>
    <n v="1166.4272000000001"/>
    <n v="129.58080000000001"/>
  </r>
  <r>
    <x v="258"/>
    <x v="118"/>
    <x v="96"/>
    <x v="108"/>
    <x v="0"/>
    <s v="CC-12670"/>
    <x v="113"/>
    <x v="0"/>
    <x v="0"/>
    <x v="20"/>
    <x v="15"/>
    <n v="10009"/>
    <x v="3"/>
    <x v="234"/>
    <x v="2"/>
    <x v="11"/>
    <x v="235"/>
    <x v="252"/>
    <n v="3"/>
    <x v="0"/>
    <x v="255"/>
    <n v="20.37"/>
    <n v="61.11"/>
    <n v="40.74"/>
    <n v="0"/>
  </r>
  <r>
    <x v="259"/>
    <x v="118"/>
    <x v="96"/>
    <x v="108"/>
    <x v="0"/>
    <s v="CC-12670"/>
    <x v="113"/>
    <x v="0"/>
    <x v="0"/>
    <x v="20"/>
    <x v="15"/>
    <n v="10009"/>
    <x v="3"/>
    <x v="235"/>
    <x v="1"/>
    <x v="4"/>
    <x v="236"/>
    <x v="253"/>
    <n v="3"/>
    <x v="0"/>
    <x v="256"/>
    <n v="221.55"/>
    <n v="664.65000000000009"/>
    <n v="443.1"/>
    <n v="0"/>
  </r>
  <r>
    <x v="260"/>
    <x v="118"/>
    <x v="96"/>
    <x v="108"/>
    <x v="0"/>
    <s v="CC-12670"/>
    <x v="113"/>
    <x v="0"/>
    <x v="0"/>
    <x v="20"/>
    <x v="15"/>
    <n v="10009"/>
    <x v="3"/>
    <x v="236"/>
    <x v="1"/>
    <x v="8"/>
    <x v="237"/>
    <x v="254"/>
    <n v="5"/>
    <x v="2"/>
    <x v="257"/>
    <n v="14.016"/>
    <n v="87.6"/>
    <n v="31.735999999999997"/>
    <n v="3.504"/>
  </r>
  <r>
    <x v="261"/>
    <x v="119"/>
    <x v="110"/>
    <x v="109"/>
    <x v="1"/>
    <s v="Dl-13600"/>
    <x v="114"/>
    <x v="1"/>
    <x v="0"/>
    <x v="45"/>
    <x v="5"/>
    <n v="77506"/>
    <x v="2"/>
    <x v="237"/>
    <x v="1"/>
    <x v="9"/>
    <x v="238"/>
    <x v="255"/>
    <n v="2"/>
    <x v="3"/>
    <x v="258"/>
    <n v="0.32479999999999998"/>
    <n v="3.2480000000000002"/>
    <n v="2.7488000000000001"/>
    <n v="1.2992000000000001"/>
  </r>
  <r>
    <x v="262"/>
    <x v="120"/>
    <x v="111"/>
    <x v="110"/>
    <x v="0"/>
    <s v="SB-20290"/>
    <x v="115"/>
    <x v="1"/>
    <x v="0"/>
    <x v="12"/>
    <x v="5"/>
    <n v="77036"/>
    <x v="2"/>
    <x v="155"/>
    <x v="2"/>
    <x v="15"/>
    <x v="156"/>
    <x v="256"/>
    <n v="3"/>
    <x v="10"/>
    <x v="259"/>
    <n v="1835.9892"/>
    <n v="9179.9459999999999"/>
    <n v="4896.3711999999996"/>
    <n v="1223.9928"/>
  </r>
  <r>
    <x v="263"/>
    <x v="120"/>
    <x v="111"/>
    <x v="110"/>
    <x v="0"/>
    <s v="SB-20290"/>
    <x v="115"/>
    <x v="1"/>
    <x v="0"/>
    <x v="12"/>
    <x v="5"/>
    <n v="77036"/>
    <x v="2"/>
    <x v="238"/>
    <x v="2"/>
    <x v="15"/>
    <x v="239"/>
    <x v="257"/>
    <n v="7"/>
    <x v="10"/>
    <x v="260"/>
    <n v="1511.9748"/>
    <n v="17639.706000000002"/>
    <n v="4032.3328000000001"/>
    <n v="1007.9832000000001"/>
  </r>
  <r>
    <x v="264"/>
    <x v="121"/>
    <x v="112"/>
    <x v="111"/>
    <x v="1"/>
    <s v="RC-19825"/>
    <x v="116"/>
    <x v="0"/>
    <x v="0"/>
    <x v="22"/>
    <x v="10"/>
    <n v="60610"/>
    <x v="2"/>
    <x v="239"/>
    <x v="2"/>
    <x v="7"/>
    <x v="240"/>
    <x v="258"/>
    <n v="4"/>
    <x v="2"/>
    <x v="261"/>
    <n v="262.57920000000001"/>
    <n v="1312.896"/>
    <n v="591.00319999999999"/>
    <n v="65.644800000000004"/>
  </r>
  <r>
    <x v="265"/>
    <x v="122"/>
    <x v="113"/>
    <x v="112"/>
    <x v="1"/>
    <s v="AH-10210"/>
    <x v="117"/>
    <x v="0"/>
    <x v="0"/>
    <x v="71"/>
    <x v="1"/>
    <n v="94513"/>
    <x v="1"/>
    <x v="240"/>
    <x v="2"/>
    <x v="11"/>
    <x v="241"/>
    <x v="259"/>
    <n v="2"/>
    <x v="0"/>
    <x v="262"/>
    <n v="79.900000000000006"/>
    <n v="159.80000000000001"/>
    <n v="159.80000000000001"/>
    <n v="0"/>
  </r>
  <r>
    <x v="266"/>
    <x v="123"/>
    <x v="114"/>
    <x v="46"/>
    <x v="1"/>
    <s v="CB-12535"/>
    <x v="118"/>
    <x v="1"/>
    <x v="0"/>
    <x v="72"/>
    <x v="3"/>
    <n v="27514"/>
    <x v="0"/>
    <x v="241"/>
    <x v="1"/>
    <x v="6"/>
    <x v="242"/>
    <x v="260"/>
    <n v="3"/>
    <x v="2"/>
    <x v="263"/>
    <n v="11.212800000000001"/>
    <n v="42.048000000000002"/>
    <n v="25.428800000000003"/>
    <n v="2.8032000000000004"/>
  </r>
  <r>
    <x v="267"/>
    <x v="124"/>
    <x v="115"/>
    <x v="113"/>
    <x v="1"/>
    <s v="PG-18895"/>
    <x v="38"/>
    <x v="0"/>
    <x v="0"/>
    <x v="73"/>
    <x v="30"/>
    <n v="7960"/>
    <x v="3"/>
    <x v="242"/>
    <x v="1"/>
    <x v="13"/>
    <x v="243"/>
    <x v="261"/>
    <n v="6"/>
    <x v="0"/>
    <x v="264"/>
    <n v="7.56"/>
    <n v="45.36"/>
    <n v="15.12"/>
    <n v="0"/>
  </r>
  <r>
    <x v="268"/>
    <x v="125"/>
    <x v="34"/>
    <x v="114"/>
    <x v="1"/>
    <s v="CA-12310"/>
    <x v="119"/>
    <x v="1"/>
    <x v="0"/>
    <x v="74"/>
    <x v="24"/>
    <n v="45231"/>
    <x v="3"/>
    <x v="243"/>
    <x v="1"/>
    <x v="4"/>
    <x v="244"/>
    <x v="262"/>
    <n v="1"/>
    <x v="2"/>
    <x v="265"/>
    <n v="29.766400000000001"/>
    <n v="37.207999999999998"/>
    <n v="67.174400000000006"/>
    <n v="7.4416000000000002"/>
  </r>
  <r>
    <x v="269"/>
    <x v="125"/>
    <x v="34"/>
    <x v="114"/>
    <x v="1"/>
    <s v="CA-12310"/>
    <x v="119"/>
    <x v="1"/>
    <x v="0"/>
    <x v="74"/>
    <x v="24"/>
    <n v="45231"/>
    <x v="3"/>
    <x v="244"/>
    <x v="1"/>
    <x v="12"/>
    <x v="245"/>
    <x v="263"/>
    <n v="3"/>
    <x v="2"/>
    <x v="266"/>
    <n v="46.0608"/>
    <n v="172.72800000000001"/>
    <n v="103.83680000000001"/>
    <n v="11.5152"/>
  </r>
  <r>
    <x v="270"/>
    <x v="126"/>
    <x v="116"/>
    <x v="115"/>
    <x v="0"/>
    <s v="KH-16690"/>
    <x v="120"/>
    <x v="1"/>
    <x v="0"/>
    <x v="8"/>
    <x v="1"/>
    <n v="94110"/>
    <x v="1"/>
    <x v="245"/>
    <x v="1"/>
    <x v="4"/>
    <x v="246"/>
    <x v="264"/>
    <n v="4"/>
    <x v="0"/>
    <x v="267"/>
    <n v="725.84"/>
    <n v="2903.36"/>
    <n v="1451.68"/>
    <n v="0"/>
  </r>
  <r>
    <x v="271"/>
    <x v="127"/>
    <x v="117"/>
    <x v="116"/>
    <x v="2"/>
    <s v="HA-14920"/>
    <x v="66"/>
    <x v="0"/>
    <x v="0"/>
    <x v="8"/>
    <x v="1"/>
    <n v="94109"/>
    <x v="1"/>
    <x v="246"/>
    <x v="2"/>
    <x v="11"/>
    <x v="247"/>
    <x v="265"/>
    <n v="7"/>
    <x v="0"/>
    <x v="268"/>
    <n v="209.93"/>
    <n v="1469.51"/>
    <n v="419.86"/>
    <n v="0"/>
  </r>
  <r>
    <x v="272"/>
    <x v="127"/>
    <x v="117"/>
    <x v="116"/>
    <x v="2"/>
    <s v="HA-14920"/>
    <x v="66"/>
    <x v="0"/>
    <x v="0"/>
    <x v="8"/>
    <x v="1"/>
    <n v="94109"/>
    <x v="1"/>
    <x v="247"/>
    <x v="0"/>
    <x v="5"/>
    <x v="248"/>
    <x v="266"/>
    <n v="3"/>
    <x v="0"/>
    <x v="269"/>
    <n v="5.28"/>
    <n v="15.84"/>
    <n v="10.56"/>
    <n v="0"/>
  </r>
  <r>
    <x v="273"/>
    <x v="127"/>
    <x v="117"/>
    <x v="116"/>
    <x v="2"/>
    <s v="HA-14920"/>
    <x v="66"/>
    <x v="0"/>
    <x v="0"/>
    <x v="8"/>
    <x v="1"/>
    <n v="94109"/>
    <x v="1"/>
    <x v="248"/>
    <x v="1"/>
    <x v="8"/>
    <x v="249"/>
    <x v="267"/>
    <n v="3"/>
    <x v="2"/>
    <x v="270"/>
    <n v="8.7360000000000007"/>
    <n v="32.76"/>
    <n v="19.856000000000002"/>
    <n v="2.1840000000000002"/>
  </r>
  <r>
    <x v="274"/>
    <x v="128"/>
    <x v="118"/>
    <x v="31"/>
    <x v="2"/>
    <s v="BB-10990"/>
    <x v="121"/>
    <x v="1"/>
    <x v="0"/>
    <x v="75"/>
    <x v="1"/>
    <n v="90301"/>
    <x v="1"/>
    <x v="249"/>
    <x v="1"/>
    <x v="10"/>
    <x v="250"/>
    <x v="138"/>
    <n v="2"/>
    <x v="0"/>
    <x v="271"/>
    <n v="8.82"/>
    <n v="17.64"/>
    <n v="17.64"/>
    <n v="0"/>
  </r>
  <r>
    <x v="275"/>
    <x v="128"/>
    <x v="118"/>
    <x v="31"/>
    <x v="2"/>
    <s v="BB-10990"/>
    <x v="121"/>
    <x v="1"/>
    <x v="0"/>
    <x v="75"/>
    <x v="1"/>
    <n v="90301"/>
    <x v="1"/>
    <x v="250"/>
    <x v="1"/>
    <x v="6"/>
    <x v="251"/>
    <x v="156"/>
    <n v="1"/>
    <x v="0"/>
    <x v="272"/>
    <n v="5.98"/>
    <n v="5.98"/>
    <n v="11.96"/>
    <n v="0"/>
  </r>
  <r>
    <x v="276"/>
    <x v="129"/>
    <x v="119"/>
    <x v="117"/>
    <x v="1"/>
    <s v="AG-10495"/>
    <x v="122"/>
    <x v="1"/>
    <x v="0"/>
    <x v="10"/>
    <x v="9"/>
    <n v="19140"/>
    <x v="3"/>
    <x v="251"/>
    <x v="1"/>
    <x v="10"/>
    <x v="252"/>
    <x v="25"/>
    <n v="2"/>
    <x v="2"/>
    <x v="273"/>
    <n v="9.3184000000000005"/>
    <n v="23.295999999999999"/>
    <n v="21.166399999999999"/>
    <n v="2.3296000000000001"/>
  </r>
  <r>
    <x v="277"/>
    <x v="129"/>
    <x v="119"/>
    <x v="117"/>
    <x v="1"/>
    <s v="AG-10495"/>
    <x v="122"/>
    <x v="1"/>
    <x v="0"/>
    <x v="10"/>
    <x v="9"/>
    <n v="19140"/>
    <x v="3"/>
    <x v="252"/>
    <x v="1"/>
    <x v="10"/>
    <x v="253"/>
    <x v="268"/>
    <n v="4"/>
    <x v="2"/>
    <x v="274"/>
    <n v="14.540799999999999"/>
    <n v="72.703999999999994"/>
    <n v="32.916799999999995"/>
    <n v="3.6351999999999998"/>
  </r>
  <r>
    <x v="278"/>
    <x v="129"/>
    <x v="119"/>
    <x v="117"/>
    <x v="1"/>
    <s v="AG-10495"/>
    <x v="122"/>
    <x v="1"/>
    <x v="0"/>
    <x v="10"/>
    <x v="9"/>
    <n v="19140"/>
    <x v="3"/>
    <x v="253"/>
    <x v="1"/>
    <x v="4"/>
    <x v="254"/>
    <x v="269"/>
    <n v="6"/>
    <x v="2"/>
    <x v="275"/>
    <n v="47.769600000000004"/>
    <n v="358.27200000000005"/>
    <n v="107.6816"/>
    <n v="11.942400000000001"/>
  </r>
  <r>
    <x v="279"/>
    <x v="129"/>
    <x v="119"/>
    <x v="117"/>
    <x v="1"/>
    <s v="AG-10495"/>
    <x v="122"/>
    <x v="1"/>
    <x v="0"/>
    <x v="10"/>
    <x v="9"/>
    <n v="19140"/>
    <x v="3"/>
    <x v="254"/>
    <x v="1"/>
    <x v="2"/>
    <x v="255"/>
    <x v="270"/>
    <n v="3"/>
    <x v="2"/>
    <x v="276"/>
    <n v="19.872"/>
    <n v="74.52"/>
    <n v="44.911999999999999"/>
    <n v="4.968"/>
  </r>
  <r>
    <x v="280"/>
    <x v="130"/>
    <x v="120"/>
    <x v="118"/>
    <x v="0"/>
    <s v="SC-20725"/>
    <x v="56"/>
    <x v="0"/>
    <x v="0"/>
    <x v="12"/>
    <x v="5"/>
    <n v="77070"/>
    <x v="2"/>
    <x v="255"/>
    <x v="1"/>
    <x v="8"/>
    <x v="256"/>
    <x v="271"/>
    <n v="5"/>
    <x v="3"/>
    <x v="277"/>
    <n v="0.41599999999999993"/>
    <n v="10.4"/>
    <n v="3.2959999999999998"/>
    <n v="1.6640000000000001"/>
  </r>
  <r>
    <x v="281"/>
    <x v="130"/>
    <x v="120"/>
    <x v="118"/>
    <x v="0"/>
    <s v="SC-20725"/>
    <x v="56"/>
    <x v="0"/>
    <x v="0"/>
    <x v="12"/>
    <x v="5"/>
    <n v="77070"/>
    <x v="2"/>
    <x v="256"/>
    <x v="2"/>
    <x v="7"/>
    <x v="257"/>
    <x v="272"/>
    <n v="7"/>
    <x v="2"/>
    <x v="278"/>
    <n v="891.5200000000001"/>
    <n v="7800.8000000000011"/>
    <n v="2006.1200000000003"/>
    <n v="222.88000000000002"/>
  </r>
  <r>
    <x v="282"/>
    <x v="131"/>
    <x v="121"/>
    <x v="85"/>
    <x v="1"/>
    <s v="JO-15280"/>
    <x v="123"/>
    <x v="0"/>
    <x v="0"/>
    <x v="1"/>
    <x v="1"/>
    <n v="90004"/>
    <x v="1"/>
    <x v="257"/>
    <x v="0"/>
    <x v="3"/>
    <x v="258"/>
    <x v="273"/>
    <n v="5"/>
    <x v="2"/>
    <x v="279"/>
    <n v="831.072"/>
    <n v="5194.2"/>
    <n v="1870.1120000000001"/>
    <n v="207.768"/>
  </r>
  <r>
    <x v="283"/>
    <x v="132"/>
    <x v="120"/>
    <x v="119"/>
    <x v="1"/>
    <s v="TB-21520"/>
    <x v="14"/>
    <x v="0"/>
    <x v="0"/>
    <x v="32"/>
    <x v="21"/>
    <n v="97206"/>
    <x v="1"/>
    <x v="258"/>
    <x v="1"/>
    <x v="10"/>
    <x v="33"/>
    <x v="274"/>
    <n v="5"/>
    <x v="2"/>
    <x v="280"/>
    <n v="113.408"/>
    <n v="708.8"/>
    <n v="255.36799999999999"/>
    <n v="28.352"/>
  </r>
  <r>
    <x v="284"/>
    <x v="132"/>
    <x v="120"/>
    <x v="119"/>
    <x v="1"/>
    <s v="TB-21520"/>
    <x v="14"/>
    <x v="0"/>
    <x v="0"/>
    <x v="32"/>
    <x v="21"/>
    <n v="97206"/>
    <x v="1"/>
    <x v="259"/>
    <x v="2"/>
    <x v="11"/>
    <x v="259"/>
    <x v="275"/>
    <n v="5"/>
    <x v="2"/>
    <x v="281"/>
    <n v="191.84000000000003"/>
    <n v="1199"/>
    <n v="431.84000000000003"/>
    <n v="47.960000000000008"/>
  </r>
  <r>
    <x v="285"/>
    <x v="132"/>
    <x v="120"/>
    <x v="119"/>
    <x v="1"/>
    <s v="TB-21520"/>
    <x v="14"/>
    <x v="0"/>
    <x v="0"/>
    <x v="32"/>
    <x v="21"/>
    <n v="97206"/>
    <x v="1"/>
    <x v="260"/>
    <x v="1"/>
    <x v="10"/>
    <x v="260"/>
    <x v="276"/>
    <n v="6"/>
    <x v="2"/>
    <x v="282"/>
    <n v="24.883200000000002"/>
    <n v="186.624"/>
    <n v="56.187200000000004"/>
    <n v="6.2208000000000006"/>
  </r>
  <r>
    <x v="286"/>
    <x v="133"/>
    <x v="122"/>
    <x v="120"/>
    <x v="0"/>
    <s v="AH-10195"/>
    <x v="124"/>
    <x v="1"/>
    <x v="0"/>
    <x v="76"/>
    <x v="2"/>
    <n v="33319"/>
    <x v="0"/>
    <x v="261"/>
    <x v="1"/>
    <x v="8"/>
    <x v="261"/>
    <x v="277"/>
    <n v="7"/>
    <x v="6"/>
    <x v="283"/>
    <n v="76.217400000000012"/>
    <n v="1778.4059999999999"/>
    <n v="330.97539999999998"/>
    <n v="177.84059999999999"/>
  </r>
  <r>
    <x v="287"/>
    <x v="133"/>
    <x v="122"/>
    <x v="120"/>
    <x v="0"/>
    <s v="AH-10195"/>
    <x v="124"/>
    <x v="1"/>
    <x v="0"/>
    <x v="76"/>
    <x v="2"/>
    <n v="33319"/>
    <x v="0"/>
    <x v="166"/>
    <x v="1"/>
    <x v="9"/>
    <x v="167"/>
    <x v="278"/>
    <n v="2"/>
    <x v="2"/>
    <x v="284"/>
    <n v="155.6224"/>
    <n v="389.05599999999998"/>
    <n v="350.35039999999998"/>
    <n v="38.9056"/>
  </r>
  <r>
    <x v="288"/>
    <x v="133"/>
    <x v="122"/>
    <x v="120"/>
    <x v="0"/>
    <s v="AH-10195"/>
    <x v="124"/>
    <x v="1"/>
    <x v="0"/>
    <x v="76"/>
    <x v="2"/>
    <n v="33319"/>
    <x v="0"/>
    <x v="262"/>
    <x v="1"/>
    <x v="14"/>
    <x v="262"/>
    <x v="279"/>
    <n v="5"/>
    <x v="2"/>
    <x v="285"/>
    <n v="769.18400000000008"/>
    <n v="4807.3999999999996"/>
    <n v="1730.864"/>
    <n v="192.29600000000002"/>
  </r>
  <r>
    <x v="289"/>
    <x v="134"/>
    <x v="73"/>
    <x v="71"/>
    <x v="0"/>
    <s v="NZ-18565"/>
    <x v="125"/>
    <x v="2"/>
    <x v="0"/>
    <x v="38"/>
    <x v="24"/>
    <n v="43229"/>
    <x v="3"/>
    <x v="263"/>
    <x v="1"/>
    <x v="13"/>
    <x v="263"/>
    <x v="280"/>
    <n v="7"/>
    <x v="2"/>
    <x v="286"/>
    <n v="15.276800000000001"/>
    <n v="133.672"/>
    <n v="34.572800000000001"/>
    <n v="3.8192000000000004"/>
  </r>
  <r>
    <x v="290"/>
    <x v="134"/>
    <x v="73"/>
    <x v="71"/>
    <x v="0"/>
    <s v="NZ-18565"/>
    <x v="125"/>
    <x v="2"/>
    <x v="0"/>
    <x v="38"/>
    <x v="24"/>
    <n v="43229"/>
    <x v="3"/>
    <x v="264"/>
    <x v="1"/>
    <x v="2"/>
    <x v="264"/>
    <x v="281"/>
    <n v="8"/>
    <x v="2"/>
    <x v="287"/>
    <n v="14.796799999999999"/>
    <n v="147.96799999999999"/>
    <n v="33.492799999999995"/>
    <n v="3.6991999999999998"/>
  </r>
  <r>
    <x v="291"/>
    <x v="134"/>
    <x v="73"/>
    <x v="71"/>
    <x v="0"/>
    <s v="NZ-18565"/>
    <x v="125"/>
    <x v="2"/>
    <x v="0"/>
    <x v="38"/>
    <x v="24"/>
    <n v="43229"/>
    <x v="3"/>
    <x v="265"/>
    <x v="2"/>
    <x v="11"/>
    <x v="265"/>
    <x v="282"/>
    <n v="2"/>
    <x v="2"/>
    <x v="288"/>
    <n v="204.78720000000001"/>
    <n v="511.96800000000002"/>
    <n v="460.97120000000007"/>
    <n v="51.196800000000003"/>
  </r>
  <r>
    <x v="292"/>
    <x v="134"/>
    <x v="73"/>
    <x v="71"/>
    <x v="0"/>
    <s v="NZ-18565"/>
    <x v="125"/>
    <x v="2"/>
    <x v="0"/>
    <x v="38"/>
    <x v="24"/>
    <n v="43229"/>
    <x v="3"/>
    <x v="266"/>
    <x v="0"/>
    <x v="0"/>
    <x v="266"/>
    <x v="283"/>
    <n v="3"/>
    <x v="5"/>
    <x v="289"/>
    <n v="43.484999999999999"/>
    <n v="260.90999999999997"/>
    <n v="130.95499999999998"/>
    <n v="43.484999999999999"/>
  </r>
  <r>
    <x v="293"/>
    <x v="135"/>
    <x v="58"/>
    <x v="58"/>
    <x v="2"/>
    <s v="KL-16555"/>
    <x v="126"/>
    <x v="1"/>
    <x v="0"/>
    <x v="77"/>
    <x v="22"/>
    <n v="80906"/>
    <x v="1"/>
    <x v="267"/>
    <x v="0"/>
    <x v="5"/>
    <x v="267"/>
    <x v="284"/>
    <n v="8"/>
    <x v="2"/>
    <x v="290"/>
    <n v="240.33280000000002"/>
    <n v="2403.328"/>
    <n v="540.94880000000001"/>
    <n v="60.083200000000005"/>
  </r>
  <r>
    <x v="294"/>
    <x v="135"/>
    <x v="58"/>
    <x v="58"/>
    <x v="2"/>
    <s v="KL-16555"/>
    <x v="126"/>
    <x v="1"/>
    <x v="0"/>
    <x v="77"/>
    <x v="22"/>
    <n v="80906"/>
    <x v="1"/>
    <x v="268"/>
    <x v="0"/>
    <x v="1"/>
    <x v="268"/>
    <x v="285"/>
    <n v="3"/>
    <x v="2"/>
    <x v="291"/>
    <n v="184.28160000000003"/>
    <n v="691.05600000000004"/>
    <n v="414.83360000000005"/>
    <n v="46.070400000000006"/>
  </r>
  <r>
    <x v="295"/>
    <x v="135"/>
    <x v="58"/>
    <x v="58"/>
    <x v="2"/>
    <s v="KL-16555"/>
    <x v="126"/>
    <x v="1"/>
    <x v="0"/>
    <x v="77"/>
    <x v="22"/>
    <n v="80906"/>
    <x v="1"/>
    <x v="269"/>
    <x v="0"/>
    <x v="5"/>
    <x v="269"/>
    <x v="286"/>
    <n v="3"/>
    <x v="2"/>
    <x v="292"/>
    <n v="174.6816"/>
    <n v="655.05600000000004"/>
    <n v="393.23360000000002"/>
    <n v="43.670400000000001"/>
  </r>
  <r>
    <x v="296"/>
    <x v="135"/>
    <x v="58"/>
    <x v="58"/>
    <x v="2"/>
    <s v="KL-16555"/>
    <x v="126"/>
    <x v="1"/>
    <x v="0"/>
    <x v="77"/>
    <x v="22"/>
    <n v="80906"/>
    <x v="1"/>
    <x v="270"/>
    <x v="1"/>
    <x v="8"/>
    <x v="270"/>
    <x v="287"/>
    <n v="5"/>
    <x v="6"/>
    <x v="293"/>
    <n v="23.580000000000002"/>
    <n v="393"/>
    <n v="102.88"/>
    <n v="55.019999999999996"/>
  </r>
  <r>
    <x v="297"/>
    <x v="135"/>
    <x v="58"/>
    <x v="58"/>
    <x v="2"/>
    <s v="KL-16555"/>
    <x v="126"/>
    <x v="1"/>
    <x v="0"/>
    <x v="77"/>
    <x v="22"/>
    <n v="80906"/>
    <x v="1"/>
    <x v="271"/>
    <x v="1"/>
    <x v="13"/>
    <x v="271"/>
    <x v="288"/>
    <n v="3"/>
    <x v="2"/>
    <x v="294"/>
    <n v="22.041600000000003"/>
    <n v="82.656000000000006"/>
    <n v="49.793599999999998"/>
    <n v="5.5104000000000006"/>
  </r>
  <r>
    <x v="298"/>
    <x v="136"/>
    <x v="99"/>
    <x v="121"/>
    <x v="1"/>
    <s v="JD-15895"/>
    <x v="63"/>
    <x v="1"/>
    <x v="0"/>
    <x v="78"/>
    <x v="30"/>
    <n v="7109"/>
    <x v="3"/>
    <x v="272"/>
    <x v="1"/>
    <x v="10"/>
    <x v="272"/>
    <x v="56"/>
    <n v="5"/>
    <x v="0"/>
    <x v="56"/>
    <n v="32.4"/>
    <n v="162"/>
    <n v="64.8"/>
    <n v="0"/>
  </r>
  <r>
    <x v="299"/>
    <x v="136"/>
    <x v="99"/>
    <x v="121"/>
    <x v="1"/>
    <s v="JD-15895"/>
    <x v="63"/>
    <x v="1"/>
    <x v="0"/>
    <x v="78"/>
    <x v="30"/>
    <n v="7109"/>
    <x v="3"/>
    <x v="273"/>
    <x v="1"/>
    <x v="4"/>
    <x v="273"/>
    <x v="289"/>
    <n v="8"/>
    <x v="0"/>
    <x v="295"/>
    <n v="1082.48"/>
    <n v="8659.84"/>
    <n v="2164.96"/>
    <n v="0"/>
  </r>
  <r>
    <x v="300"/>
    <x v="136"/>
    <x v="99"/>
    <x v="121"/>
    <x v="1"/>
    <s v="JD-15895"/>
    <x v="63"/>
    <x v="1"/>
    <x v="0"/>
    <x v="78"/>
    <x v="30"/>
    <n v="7109"/>
    <x v="3"/>
    <x v="274"/>
    <x v="1"/>
    <x v="10"/>
    <x v="274"/>
    <x v="290"/>
    <n v="3"/>
    <x v="0"/>
    <x v="296"/>
    <n v="56.91"/>
    <n v="170.73"/>
    <n v="113.82"/>
    <n v="0"/>
  </r>
  <r>
    <x v="301"/>
    <x v="136"/>
    <x v="99"/>
    <x v="121"/>
    <x v="1"/>
    <s v="JD-15895"/>
    <x v="63"/>
    <x v="1"/>
    <x v="0"/>
    <x v="78"/>
    <x v="30"/>
    <n v="7109"/>
    <x v="3"/>
    <x v="275"/>
    <x v="0"/>
    <x v="5"/>
    <x v="275"/>
    <x v="291"/>
    <n v="4"/>
    <x v="0"/>
    <x v="297"/>
    <n v="77.599999999999994"/>
    <n v="310.39999999999998"/>
    <n v="155.19999999999999"/>
    <n v="0"/>
  </r>
  <r>
    <x v="302"/>
    <x v="136"/>
    <x v="99"/>
    <x v="121"/>
    <x v="1"/>
    <s v="JD-15895"/>
    <x v="63"/>
    <x v="1"/>
    <x v="0"/>
    <x v="78"/>
    <x v="30"/>
    <n v="7109"/>
    <x v="3"/>
    <x v="276"/>
    <x v="1"/>
    <x v="8"/>
    <x v="276"/>
    <x v="190"/>
    <n v="1"/>
    <x v="0"/>
    <x v="298"/>
    <n v="14.28"/>
    <n v="14.28"/>
    <n v="28.56"/>
    <n v="0"/>
  </r>
  <r>
    <x v="303"/>
    <x v="137"/>
    <x v="123"/>
    <x v="122"/>
    <x v="1"/>
    <s v="JH-15910"/>
    <x v="101"/>
    <x v="0"/>
    <x v="0"/>
    <x v="22"/>
    <x v="10"/>
    <n v="60623"/>
    <x v="2"/>
    <x v="277"/>
    <x v="0"/>
    <x v="3"/>
    <x v="277"/>
    <x v="292"/>
    <n v="3"/>
    <x v="5"/>
    <x v="299"/>
    <n v="109.53749999999999"/>
    <n v="657.22499999999991"/>
    <n v="329.11249999999995"/>
    <n v="109.53749999999999"/>
  </r>
  <r>
    <x v="304"/>
    <x v="138"/>
    <x v="124"/>
    <x v="123"/>
    <x v="0"/>
    <s v="AS-10225"/>
    <x v="127"/>
    <x v="1"/>
    <x v="0"/>
    <x v="20"/>
    <x v="15"/>
    <n v="10024"/>
    <x v="3"/>
    <x v="278"/>
    <x v="0"/>
    <x v="5"/>
    <x v="278"/>
    <x v="293"/>
    <n v="2"/>
    <x v="0"/>
    <x v="300"/>
    <n v="26.8"/>
    <n v="53.6"/>
    <n v="53.6"/>
    <n v="0"/>
  </r>
  <r>
    <x v="305"/>
    <x v="139"/>
    <x v="125"/>
    <x v="124"/>
    <x v="1"/>
    <s v="KB-16600"/>
    <x v="33"/>
    <x v="1"/>
    <x v="0"/>
    <x v="79"/>
    <x v="12"/>
    <n v="48180"/>
    <x v="2"/>
    <x v="279"/>
    <x v="1"/>
    <x v="6"/>
    <x v="279"/>
    <x v="294"/>
    <n v="3"/>
    <x v="0"/>
    <x v="301"/>
    <n v="9.84"/>
    <n v="29.52"/>
    <n v="19.68"/>
    <n v="0"/>
  </r>
  <r>
    <x v="306"/>
    <x v="140"/>
    <x v="106"/>
    <x v="104"/>
    <x v="1"/>
    <s v="CR-12625"/>
    <x v="128"/>
    <x v="2"/>
    <x v="0"/>
    <x v="80"/>
    <x v="30"/>
    <n v="8701"/>
    <x v="3"/>
    <x v="280"/>
    <x v="1"/>
    <x v="8"/>
    <x v="280"/>
    <x v="295"/>
    <n v="3"/>
    <x v="0"/>
    <x v="302"/>
    <n v="45.48"/>
    <n v="136.44"/>
    <n v="90.96"/>
    <n v="0"/>
  </r>
  <r>
    <x v="307"/>
    <x v="140"/>
    <x v="106"/>
    <x v="104"/>
    <x v="1"/>
    <s v="CR-12625"/>
    <x v="128"/>
    <x v="2"/>
    <x v="0"/>
    <x v="80"/>
    <x v="30"/>
    <n v="8701"/>
    <x v="3"/>
    <x v="281"/>
    <x v="1"/>
    <x v="6"/>
    <x v="281"/>
    <x v="296"/>
    <n v="6"/>
    <x v="0"/>
    <x v="303"/>
    <n v="289.2"/>
    <n v="1735.1999999999998"/>
    <n v="578.4"/>
    <n v="0"/>
  </r>
  <r>
    <x v="308"/>
    <x v="141"/>
    <x v="4"/>
    <x v="125"/>
    <x v="2"/>
    <s v="SH-20395"/>
    <x v="129"/>
    <x v="0"/>
    <x v="0"/>
    <x v="81"/>
    <x v="17"/>
    <n v="22204"/>
    <x v="0"/>
    <x v="282"/>
    <x v="1"/>
    <x v="6"/>
    <x v="282"/>
    <x v="297"/>
    <n v="1"/>
    <x v="0"/>
    <x v="304"/>
    <n v="4.8899999999999997"/>
    <n v="4.8899999999999997"/>
    <n v="9.7799999999999994"/>
    <n v="0"/>
  </r>
  <r>
    <x v="309"/>
    <x v="142"/>
    <x v="126"/>
    <x v="126"/>
    <x v="0"/>
    <s v="BP-11185"/>
    <x v="130"/>
    <x v="1"/>
    <x v="0"/>
    <x v="82"/>
    <x v="22"/>
    <n v="80004"/>
    <x v="1"/>
    <x v="283"/>
    <x v="0"/>
    <x v="5"/>
    <x v="283"/>
    <x v="298"/>
    <n v="4"/>
    <x v="2"/>
    <x v="305"/>
    <n v="12.1088"/>
    <n v="60.543999999999997"/>
    <n v="27.444800000000001"/>
    <n v="3.0272000000000001"/>
  </r>
  <r>
    <x v="310"/>
    <x v="142"/>
    <x v="126"/>
    <x v="126"/>
    <x v="0"/>
    <s v="BP-11185"/>
    <x v="130"/>
    <x v="1"/>
    <x v="0"/>
    <x v="82"/>
    <x v="22"/>
    <n v="80004"/>
    <x v="1"/>
    <x v="284"/>
    <x v="0"/>
    <x v="1"/>
    <x v="284"/>
    <x v="299"/>
    <n v="2"/>
    <x v="2"/>
    <x v="306"/>
    <n v="373.4144"/>
    <n v="933.53599999999994"/>
    <n v="840.38239999999996"/>
    <n v="93.3536"/>
  </r>
  <r>
    <x v="311"/>
    <x v="142"/>
    <x v="126"/>
    <x v="126"/>
    <x v="0"/>
    <s v="BP-11185"/>
    <x v="130"/>
    <x v="1"/>
    <x v="0"/>
    <x v="82"/>
    <x v="22"/>
    <n v="80004"/>
    <x v="1"/>
    <x v="285"/>
    <x v="0"/>
    <x v="5"/>
    <x v="285"/>
    <x v="300"/>
    <n v="1"/>
    <x v="2"/>
    <x v="307"/>
    <n v="12.185600000000001"/>
    <n v="15.231999999999999"/>
    <n v="27.617599999999999"/>
    <n v="3.0464000000000002"/>
  </r>
  <r>
    <x v="312"/>
    <x v="142"/>
    <x v="126"/>
    <x v="126"/>
    <x v="0"/>
    <s v="BP-11185"/>
    <x v="130"/>
    <x v="1"/>
    <x v="0"/>
    <x v="82"/>
    <x v="22"/>
    <n v="80004"/>
    <x v="1"/>
    <x v="286"/>
    <x v="1"/>
    <x v="2"/>
    <x v="286"/>
    <x v="301"/>
    <n v="3"/>
    <x v="2"/>
    <x v="308"/>
    <n v="5.0112000000000005"/>
    <n v="18.792000000000002"/>
    <n v="11.475200000000001"/>
    <n v="1.2528000000000001"/>
  </r>
  <r>
    <x v="313"/>
    <x v="143"/>
    <x v="127"/>
    <x v="127"/>
    <x v="1"/>
    <s v="TS-21205"/>
    <x v="131"/>
    <x v="1"/>
    <x v="0"/>
    <x v="83"/>
    <x v="30"/>
    <n v="7601"/>
    <x v="3"/>
    <x v="287"/>
    <x v="0"/>
    <x v="5"/>
    <x v="287"/>
    <x v="302"/>
    <n v="3"/>
    <x v="0"/>
    <x v="309"/>
    <n v="87.54"/>
    <n v="262.62"/>
    <n v="175.08"/>
    <n v="0"/>
  </r>
  <r>
    <x v="314"/>
    <x v="144"/>
    <x v="128"/>
    <x v="128"/>
    <x v="1"/>
    <s v="AG-10525"/>
    <x v="132"/>
    <x v="1"/>
    <x v="0"/>
    <x v="84"/>
    <x v="2"/>
    <n v="33710"/>
    <x v="0"/>
    <x v="288"/>
    <x v="2"/>
    <x v="7"/>
    <x v="288"/>
    <x v="303"/>
    <n v="2"/>
    <x v="2"/>
    <x v="310"/>
    <n v="142.7072"/>
    <n v="356.76799999999997"/>
    <n v="321.2912"/>
    <n v="35.6768"/>
  </r>
  <r>
    <x v="315"/>
    <x v="144"/>
    <x v="128"/>
    <x v="128"/>
    <x v="1"/>
    <s v="AG-10525"/>
    <x v="132"/>
    <x v="1"/>
    <x v="0"/>
    <x v="84"/>
    <x v="2"/>
    <n v="33710"/>
    <x v="0"/>
    <x v="289"/>
    <x v="1"/>
    <x v="10"/>
    <x v="289"/>
    <x v="12"/>
    <n v="3"/>
    <x v="2"/>
    <x v="12"/>
    <n v="12.441600000000001"/>
    <n v="46.655999999999999"/>
    <n v="28.1936"/>
    <n v="3.1104000000000003"/>
  </r>
  <r>
    <x v="316"/>
    <x v="145"/>
    <x v="129"/>
    <x v="129"/>
    <x v="2"/>
    <s v="SP-20860"/>
    <x v="133"/>
    <x v="1"/>
    <x v="0"/>
    <x v="10"/>
    <x v="9"/>
    <n v="19143"/>
    <x v="3"/>
    <x v="290"/>
    <x v="1"/>
    <x v="6"/>
    <x v="290"/>
    <x v="304"/>
    <n v="4"/>
    <x v="2"/>
    <x v="311"/>
    <n v="79.308800000000005"/>
    <n v="396.54399999999998"/>
    <n v="178.6448"/>
    <n v="19.827200000000001"/>
  </r>
  <r>
    <x v="317"/>
    <x v="146"/>
    <x v="130"/>
    <x v="130"/>
    <x v="1"/>
    <s v="NM-18445"/>
    <x v="134"/>
    <x v="2"/>
    <x v="0"/>
    <x v="20"/>
    <x v="15"/>
    <n v="10024"/>
    <x v="3"/>
    <x v="291"/>
    <x v="0"/>
    <x v="1"/>
    <x v="291"/>
    <x v="305"/>
    <n v="1"/>
    <x v="9"/>
    <x v="312"/>
    <n v="122.2938"/>
    <n v="135.88200000000001"/>
    <n v="258.2758"/>
    <n v="13.588200000000001"/>
  </r>
  <r>
    <x v="318"/>
    <x v="146"/>
    <x v="130"/>
    <x v="130"/>
    <x v="1"/>
    <s v="NM-18445"/>
    <x v="134"/>
    <x v="2"/>
    <x v="0"/>
    <x v="20"/>
    <x v="15"/>
    <n v="10024"/>
    <x v="3"/>
    <x v="292"/>
    <x v="2"/>
    <x v="15"/>
    <x v="292"/>
    <x v="306"/>
    <n v="2"/>
    <x v="0"/>
    <x v="313"/>
    <n v="3991.98"/>
    <n v="7983.96"/>
    <n v="7983.96"/>
    <n v="0"/>
  </r>
  <r>
    <x v="319"/>
    <x v="146"/>
    <x v="130"/>
    <x v="130"/>
    <x v="1"/>
    <s v="NM-18445"/>
    <x v="134"/>
    <x v="2"/>
    <x v="0"/>
    <x v="20"/>
    <x v="15"/>
    <n v="10024"/>
    <x v="3"/>
    <x v="40"/>
    <x v="2"/>
    <x v="7"/>
    <x v="40"/>
    <x v="307"/>
    <n v="6"/>
    <x v="0"/>
    <x v="314"/>
    <n v="275.94"/>
    <n v="1655.6399999999999"/>
    <n v="551.88"/>
    <n v="0"/>
  </r>
  <r>
    <x v="320"/>
    <x v="146"/>
    <x v="130"/>
    <x v="130"/>
    <x v="1"/>
    <s v="NM-18445"/>
    <x v="134"/>
    <x v="2"/>
    <x v="0"/>
    <x v="20"/>
    <x v="15"/>
    <n v="10024"/>
    <x v="3"/>
    <x v="293"/>
    <x v="2"/>
    <x v="11"/>
    <x v="293"/>
    <x v="308"/>
    <n v="4"/>
    <x v="0"/>
    <x v="315"/>
    <n v="360"/>
    <n v="1440"/>
    <n v="720"/>
    <n v="0"/>
  </r>
  <r>
    <x v="321"/>
    <x v="146"/>
    <x v="130"/>
    <x v="130"/>
    <x v="1"/>
    <s v="NM-18445"/>
    <x v="134"/>
    <x v="2"/>
    <x v="0"/>
    <x v="20"/>
    <x v="15"/>
    <n v="10024"/>
    <x v="3"/>
    <x v="123"/>
    <x v="1"/>
    <x v="4"/>
    <x v="123"/>
    <x v="309"/>
    <n v="1"/>
    <x v="0"/>
    <x v="316"/>
    <n v="43.57"/>
    <n v="43.57"/>
    <n v="87.14"/>
    <n v="0"/>
  </r>
  <r>
    <x v="322"/>
    <x v="147"/>
    <x v="111"/>
    <x v="131"/>
    <x v="1"/>
    <s v="FA-14230"/>
    <x v="135"/>
    <x v="1"/>
    <x v="0"/>
    <x v="85"/>
    <x v="1"/>
    <n v="90805"/>
    <x v="1"/>
    <x v="294"/>
    <x v="1"/>
    <x v="13"/>
    <x v="294"/>
    <x v="181"/>
    <n v="2"/>
    <x v="0"/>
    <x v="317"/>
    <n v="7.16"/>
    <n v="14.32"/>
    <n v="14.32"/>
    <n v="0"/>
  </r>
  <r>
    <x v="323"/>
    <x v="148"/>
    <x v="131"/>
    <x v="132"/>
    <x v="1"/>
    <s v="GK-14620"/>
    <x v="136"/>
    <x v="1"/>
    <x v="0"/>
    <x v="86"/>
    <x v="1"/>
    <n v="92345"/>
    <x v="1"/>
    <x v="270"/>
    <x v="1"/>
    <x v="8"/>
    <x v="270"/>
    <x v="310"/>
    <n v="6"/>
    <x v="2"/>
    <x v="318"/>
    <n v="201.21600000000001"/>
    <n v="1509.1200000000001"/>
    <n v="452.93600000000004"/>
    <n v="50.304000000000002"/>
  </r>
  <r>
    <x v="324"/>
    <x v="148"/>
    <x v="131"/>
    <x v="132"/>
    <x v="1"/>
    <s v="GK-14620"/>
    <x v="136"/>
    <x v="1"/>
    <x v="0"/>
    <x v="86"/>
    <x v="1"/>
    <n v="92345"/>
    <x v="1"/>
    <x v="295"/>
    <x v="2"/>
    <x v="11"/>
    <x v="295"/>
    <x v="311"/>
    <n v="1"/>
    <x v="0"/>
    <x v="319"/>
    <n v="99.99"/>
    <n v="99.99"/>
    <n v="199.98"/>
    <n v="0"/>
  </r>
  <r>
    <x v="325"/>
    <x v="149"/>
    <x v="132"/>
    <x v="133"/>
    <x v="0"/>
    <s v="DJ-13510"/>
    <x v="137"/>
    <x v="1"/>
    <x v="0"/>
    <x v="87"/>
    <x v="18"/>
    <n v="37130"/>
    <x v="0"/>
    <x v="296"/>
    <x v="0"/>
    <x v="5"/>
    <x v="296"/>
    <x v="312"/>
    <n v="1"/>
    <x v="2"/>
    <x v="320"/>
    <n v="12.793600000000001"/>
    <n v="15.992000000000001"/>
    <n v="28.985600000000002"/>
    <n v="3.1984000000000004"/>
  </r>
  <r>
    <x v="326"/>
    <x v="150"/>
    <x v="133"/>
    <x v="134"/>
    <x v="2"/>
    <s v="PO-18850"/>
    <x v="138"/>
    <x v="0"/>
    <x v="0"/>
    <x v="10"/>
    <x v="9"/>
    <n v="19143"/>
    <x v="3"/>
    <x v="297"/>
    <x v="2"/>
    <x v="7"/>
    <x v="297"/>
    <x v="313"/>
    <n v="3"/>
    <x v="10"/>
    <x v="321"/>
    <n v="174.53880000000001"/>
    <n v="872.69400000000007"/>
    <n v="465.83680000000004"/>
    <n v="116.35920000000002"/>
  </r>
  <r>
    <x v="327"/>
    <x v="150"/>
    <x v="133"/>
    <x v="134"/>
    <x v="2"/>
    <s v="PO-18850"/>
    <x v="138"/>
    <x v="0"/>
    <x v="0"/>
    <x v="10"/>
    <x v="9"/>
    <n v="19143"/>
    <x v="3"/>
    <x v="298"/>
    <x v="1"/>
    <x v="4"/>
    <x v="298"/>
    <x v="314"/>
    <n v="2"/>
    <x v="2"/>
    <x v="322"/>
    <n v="43.379199999999997"/>
    <n v="108.44799999999999"/>
    <n v="97.803200000000004"/>
    <n v="10.844799999999999"/>
  </r>
  <r>
    <x v="328"/>
    <x v="150"/>
    <x v="133"/>
    <x v="134"/>
    <x v="2"/>
    <s v="PO-18850"/>
    <x v="138"/>
    <x v="0"/>
    <x v="0"/>
    <x v="10"/>
    <x v="9"/>
    <n v="19143"/>
    <x v="3"/>
    <x v="299"/>
    <x v="0"/>
    <x v="1"/>
    <x v="299"/>
    <x v="315"/>
    <n v="4"/>
    <x v="4"/>
    <x v="323"/>
    <n v="550.72079999999994"/>
    <n v="3146.9760000000001"/>
    <n v="1337.7647999999999"/>
    <n v="236.0232"/>
  </r>
  <r>
    <x v="329"/>
    <x v="150"/>
    <x v="133"/>
    <x v="134"/>
    <x v="2"/>
    <s v="PO-18850"/>
    <x v="138"/>
    <x v="0"/>
    <x v="0"/>
    <x v="10"/>
    <x v="9"/>
    <n v="19143"/>
    <x v="3"/>
    <x v="300"/>
    <x v="1"/>
    <x v="2"/>
    <x v="300"/>
    <x v="316"/>
    <n v="10"/>
    <x v="2"/>
    <x v="324"/>
    <n v="80.192000000000007"/>
    <n v="1002.4"/>
    <n v="180.63200000000001"/>
    <n v="20.048000000000002"/>
  </r>
  <r>
    <x v="330"/>
    <x v="150"/>
    <x v="133"/>
    <x v="134"/>
    <x v="2"/>
    <s v="PO-18850"/>
    <x v="138"/>
    <x v="0"/>
    <x v="0"/>
    <x v="10"/>
    <x v="9"/>
    <n v="19143"/>
    <x v="3"/>
    <x v="301"/>
    <x v="1"/>
    <x v="8"/>
    <x v="301"/>
    <x v="317"/>
    <n v="6"/>
    <x v="6"/>
    <x v="325"/>
    <n v="11.329200000000002"/>
    <n v="226.584"/>
    <n v="49.793200000000006"/>
    <n v="26.434799999999999"/>
  </r>
  <r>
    <x v="331"/>
    <x v="151"/>
    <x v="134"/>
    <x v="135"/>
    <x v="0"/>
    <s v="JL-15850"/>
    <x v="139"/>
    <x v="0"/>
    <x v="0"/>
    <x v="10"/>
    <x v="9"/>
    <n v="19134"/>
    <x v="3"/>
    <x v="302"/>
    <x v="2"/>
    <x v="7"/>
    <x v="302"/>
    <x v="137"/>
    <n v="2"/>
    <x v="10"/>
    <x v="326"/>
    <n v="49.68"/>
    <n v="165.6"/>
    <n v="132.88"/>
    <n v="33.119999999999997"/>
  </r>
  <r>
    <x v="332"/>
    <x v="151"/>
    <x v="134"/>
    <x v="135"/>
    <x v="0"/>
    <s v="JL-15850"/>
    <x v="139"/>
    <x v="0"/>
    <x v="0"/>
    <x v="10"/>
    <x v="9"/>
    <n v="19134"/>
    <x v="3"/>
    <x v="303"/>
    <x v="1"/>
    <x v="8"/>
    <x v="303"/>
    <x v="318"/>
    <n v="2"/>
    <x v="6"/>
    <x v="327"/>
    <n v="6.2172000000000009"/>
    <n v="41.448"/>
    <n v="27.641200000000001"/>
    <n v="14.506799999999998"/>
  </r>
  <r>
    <x v="333"/>
    <x v="151"/>
    <x v="134"/>
    <x v="135"/>
    <x v="0"/>
    <s v="JL-15850"/>
    <x v="139"/>
    <x v="0"/>
    <x v="0"/>
    <x v="10"/>
    <x v="9"/>
    <n v="19134"/>
    <x v="3"/>
    <x v="304"/>
    <x v="1"/>
    <x v="8"/>
    <x v="304"/>
    <x v="319"/>
    <n v="3"/>
    <x v="6"/>
    <x v="328"/>
    <n v="1.4688000000000001"/>
    <n v="14.687999999999999"/>
    <n v="7.0648"/>
    <n v="3.4271999999999996"/>
  </r>
  <r>
    <x v="334"/>
    <x v="152"/>
    <x v="135"/>
    <x v="136"/>
    <x v="0"/>
    <s v="DB-13615"/>
    <x v="140"/>
    <x v="0"/>
    <x v="0"/>
    <x v="1"/>
    <x v="1"/>
    <n v="90045"/>
    <x v="1"/>
    <x v="305"/>
    <x v="1"/>
    <x v="8"/>
    <x v="305"/>
    <x v="320"/>
    <n v="1"/>
    <x v="2"/>
    <x v="329"/>
    <n v="3.8016000000000001"/>
    <n v="4.7519999999999998"/>
    <n v="8.7536000000000005"/>
    <n v="0.95040000000000002"/>
  </r>
  <r>
    <x v="335"/>
    <x v="152"/>
    <x v="135"/>
    <x v="136"/>
    <x v="0"/>
    <s v="DB-13615"/>
    <x v="140"/>
    <x v="0"/>
    <x v="0"/>
    <x v="1"/>
    <x v="1"/>
    <n v="90045"/>
    <x v="1"/>
    <x v="306"/>
    <x v="2"/>
    <x v="16"/>
    <x v="306"/>
    <x v="321"/>
    <n v="2"/>
    <x v="2"/>
    <x v="330"/>
    <n v="767.98720000000003"/>
    <n v="1919.9680000000001"/>
    <n v="1728.1712000000002"/>
    <n v="191.99680000000001"/>
  </r>
  <r>
    <x v="336"/>
    <x v="152"/>
    <x v="135"/>
    <x v="136"/>
    <x v="0"/>
    <s v="DB-13615"/>
    <x v="140"/>
    <x v="0"/>
    <x v="0"/>
    <x v="1"/>
    <x v="1"/>
    <n v="90045"/>
    <x v="1"/>
    <x v="307"/>
    <x v="1"/>
    <x v="8"/>
    <x v="307"/>
    <x v="322"/>
    <n v="4"/>
    <x v="2"/>
    <x v="331"/>
    <n v="11.494400000000001"/>
    <n v="57.472000000000001"/>
    <n v="26.0624"/>
    <n v="2.8736000000000002"/>
  </r>
  <r>
    <x v="337"/>
    <x v="153"/>
    <x v="136"/>
    <x v="137"/>
    <x v="1"/>
    <s v="AC-10420"/>
    <x v="141"/>
    <x v="1"/>
    <x v="0"/>
    <x v="8"/>
    <x v="1"/>
    <n v="94122"/>
    <x v="1"/>
    <x v="308"/>
    <x v="1"/>
    <x v="8"/>
    <x v="308"/>
    <x v="323"/>
    <n v="2"/>
    <x v="2"/>
    <x v="332"/>
    <n v="6.1696"/>
    <n v="15.423999999999999"/>
    <n v="14.0816"/>
    <n v="1.5424"/>
  </r>
  <r>
    <x v="338"/>
    <x v="153"/>
    <x v="136"/>
    <x v="137"/>
    <x v="1"/>
    <s v="AC-10420"/>
    <x v="141"/>
    <x v="1"/>
    <x v="0"/>
    <x v="8"/>
    <x v="1"/>
    <n v="94122"/>
    <x v="1"/>
    <x v="309"/>
    <x v="0"/>
    <x v="3"/>
    <x v="309"/>
    <x v="324"/>
    <n v="3"/>
    <x v="2"/>
    <x v="333"/>
    <n v="558.6816"/>
    <n v="2095.056"/>
    <n v="1257.2336"/>
    <n v="139.6704"/>
  </r>
  <r>
    <x v="339"/>
    <x v="154"/>
    <x v="137"/>
    <x v="138"/>
    <x v="0"/>
    <s v="KL-16645"/>
    <x v="107"/>
    <x v="0"/>
    <x v="0"/>
    <x v="88"/>
    <x v="7"/>
    <n v="84041"/>
    <x v="1"/>
    <x v="310"/>
    <x v="1"/>
    <x v="13"/>
    <x v="310"/>
    <x v="325"/>
    <n v="4"/>
    <x v="0"/>
    <x v="334"/>
    <n v="4.96"/>
    <n v="19.84"/>
    <n v="9.92"/>
    <n v="0"/>
  </r>
  <r>
    <x v="340"/>
    <x v="155"/>
    <x v="138"/>
    <x v="139"/>
    <x v="0"/>
    <s v="JD-15895"/>
    <x v="63"/>
    <x v="1"/>
    <x v="0"/>
    <x v="10"/>
    <x v="9"/>
    <n v="19140"/>
    <x v="3"/>
    <x v="311"/>
    <x v="1"/>
    <x v="6"/>
    <x v="311"/>
    <x v="326"/>
    <n v="4"/>
    <x v="2"/>
    <x v="335"/>
    <n v="14.284800000000002"/>
    <n v="71.424000000000007"/>
    <n v="32.340800000000002"/>
    <n v="3.5712000000000006"/>
  </r>
  <r>
    <x v="341"/>
    <x v="155"/>
    <x v="138"/>
    <x v="139"/>
    <x v="0"/>
    <s v="JD-15895"/>
    <x v="63"/>
    <x v="1"/>
    <x v="0"/>
    <x v="10"/>
    <x v="9"/>
    <n v="19140"/>
    <x v="3"/>
    <x v="13"/>
    <x v="1"/>
    <x v="8"/>
    <x v="13"/>
    <x v="327"/>
    <n v="10"/>
    <x v="6"/>
    <x v="336"/>
    <n v="152.99100000000004"/>
    <n v="5099.7000000000007"/>
    <n v="663.66100000000006"/>
    <n v="356.97899999999998"/>
  </r>
  <r>
    <x v="342"/>
    <x v="155"/>
    <x v="138"/>
    <x v="139"/>
    <x v="0"/>
    <s v="JD-15895"/>
    <x v="63"/>
    <x v="1"/>
    <x v="0"/>
    <x v="10"/>
    <x v="9"/>
    <n v="19140"/>
    <x v="3"/>
    <x v="127"/>
    <x v="1"/>
    <x v="13"/>
    <x v="128"/>
    <x v="328"/>
    <n v="13"/>
    <x v="2"/>
    <x v="337"/>
    <n v="24.793600000000001"/>
    <n v="402.89600000000002"/>
    <n v="55.985600000000005"/>
    <n v="6.1984000000000004"/>
  </r>
  <r>
    <x v="343"/>
    <x v="155"/>
    <x v="138"/>
    <x v="139"/>
    <x v="0"/>
    <s v="JD-15895"/>
    <x v="63"/>
    <x v="1"/>
    <x v="0"/>
    <x v="10"/>
    <x v="9"/>
    <n v="19140"/>
    <x v="3"/>
    <x v="312"/>
    <x v="2"/>
    <x v="7"/>
    <x v="312"/>
    <x v="329"/>
    <n v="12"/>
    <x v="10"/>
    <x v="338"/>
    <n v="43.156799999999997"/>
    <n v="863.13599999999997"/>
    <n v="115.48480000000001"/>
    <n v="28.7712"/>
  </r>
  <r>
    <x v="344"/>
    <x v="156"/>
    <x v="139"/>
    <x v="140"/>
    <x v="1"/>
    <s v="CS-12130"/>
    <x v="79"/>
    <x v="0"/>
    <x v="0"/>
    <x v="89"/>
    <x v="5"/>
    <n v="78745"/>
    <x v="2"/>
    <x v="17"/>
    <x v="1"/>
    <x v="4"/>
    <x v="17"/>
    <x v="330"/>
    <n v="4"/>
    <x v="2"/>
    <x v="339"/>
    <n v="71.040000000000006"/>
    <n v="355.2"/>
    <n v="160.04000000000002"/>
    <n v="17.760000000000002"/>
  </r>
  <r>
    <x v="345"/>
    <x v="157"/>
    <x v="140"/>
    <x v="141"/>
    <x v="1"/>
    <s v="CC-12550"/>
    <x v="142"/>
    <x v="0"/>
    <x v="0"/>
    <x v="8"/>
    <x v="1"/>
    <n v="94122"/>
    <x v="1"/>
    <x v="125"/>
    <x v="2"/>
    <x v="7"/>
    <x v="126"/>
    <x v="331"/>
    <n v="3"/>
    <x v="2"/>
    <x v="340"/>
    <n v="38.380800000000001"/>
    <n v="143.928"/>
    <n v="86.55680000000001"/>
    <n v="9.5952000000000002"/>
  </r>
  <r>
    <x v="346"/>
    <x v="158"/>
    <x v="141"/>
    <x v="142"/>
    <x v="1"/>
    <s v="TD-20995"/>
    <x v="143"/>
    <x v="0"/>
    <x v="0"/>
    <x v="90"/>
    <x v="31"/>
    <n v="1852"/>
    <x v="3"/>
    <x v="183"/>
    <x v="1"/>
    <x v="6"/>
    <x v="184"/>
    <x v="261"/>
    <n v="3"/>
    <x v="0"/>
    <x v="341"/>
    <n v="7.56"/>
    <n v="22.68"/>
    <n v="15.12"/>
    <n v="0"/>
  </r>
  <r>
    <x v="347"/>
    <x v="158"/>
    <x v="141"/>
    <x v="142"/>
    <x v="1"/>
    <s v="TD-20995"/>
    <x v="143"/>
    <x v="0"/>
    <x v="0"/>
    <x v="90"/>
    <x v="31"/>
    <n v="1852"/>
    <x v="3"/>
    <x v="33"/>
    <x v="1"/>
    <x v="10"/>
    <x v="33"/>
    <x v="332"/>
    <n v="2"/>
    <x v="0"/>
    <x v="342"/>
    <n v="24.56"/>
    <n v="49.12"/>
    <n v="49.12"/>
    <n v="0"/>
  </r>
  <r>
    <x v="348"/>
    <x v="158"/>
    <x v="141"/>
    <x v="142"/>
    <x v="1"/>
    <s v="TD-20995"/>
    <x v="143"/>
    <x v="0"/>
    <x v="0"/>
    <x v="90"/>
    <x v="31"/>
    <n v="1852"/>
    <x v="3"/>
    <x v="313"/>
    <x v="1"/>
    <x v="6"/>
    <x v="313"/>
    <x v="91"/>
    <n v="2"/>
    <x v="0"/>
    <x v="343"/>
    <n v="12.96"/>
    <n v="25.92"/>
    <n v="25.92"/>
    <n v="0"/>
  </r>
  <r>
    <x v="349"/>
    <x v="159"/>
    <x v="142"/>
    <x v="143"/>
    <x v="2"/>
    <s v="AB-10060"/>
    <x v="144"/>
    <x v="2"/>
    <x v="0"/>
    <x v="20"/>
    <x v="15"/>
    <n v="10009"/>
    <x v="3"/>
    <x v="234"/>
    <x v="2"/>
    <x v="11"/>
    <x v="235"/>
    <x v="333"/>
    <n v="1"/>
    <x v="0"/>
    <x v="344"/>
    <n v="6.79"/>
    <n v="6.79"/>
    <n v="13.58"/>
    <n v="0"/>
  </r>
  <r>
    <x v="350"/>
    <x v="159"/>
    <x v="142"/>
    <x v="143"/>
    <x v="2"/>
    <s v="AB-10060"/>
    <x v="144"/>
    <x v="2"/>
    <x v="0"/>
    <x v="20"/>
    <x v="15"/>
    <n v="10009"/>
    <x v="3"/>
    <x v="314"/>
    <x v="1"/>
    <x v="10"/>
    <x v="314"/>
    <x v="332"/>
    <n v="2"/>
    <x v="0"/>
    <x v="342"/>
    <n v="24.56"/>
    <n v="49.12"/>
    <n v="49.12"/>
    <n v="0"/>
  </r>
  <r>
    <x v="351"/>
    <x v="159"/>
    <x v="142"/>
    <x v="143"/>
    <x v="2"/>
    <s v="AB-10060"/>
    <x v="144"/>
    <x v="2"/>
    <x v="0"/>
    <x v="20"/>
    <x v="15"/>
    <n v="10009"/>
    <x v="3"/>
    <x v="315"/>
    <x v="1"/>
    <x v="8"/>
    <x v="315"/>
    <x v="334"/>
    <n v="1"/>
    <x v="2"/>
    <x v="345"/>
    <n v="2.4384000000000001"/>
    <n v="3.048"/>
    <n v="5.6864000000000008"/>
    <n v="0.60960000000000003"/>
  </r>
  <r>
    <x v="352"/>
    <x v="159"/>
    <x v="142"/>
    <x v="143"/>
    <x v="2"/>
    <s v="AB-10060"/>
    <x v="144"/>
    <x v="2"/>
    <x v="0"/>
    <x v="20"/>
    <x v="15"/>
    <n v="10009"/>
    <x v="3"/>
    <x v="314"/>
    <x v="1"/>
    <x v="10"/>
    <x v="314"/>
    <x v="335"/>
    <n v="4"/>
    <x v="0"/>
    <x v="346"/>
    <n v="49.12"/>
    <n v="196.48"/>
    <n v="98.24"/>
    <n v="0"/>
  </r>
  <r>
    <x v="353"/>
    <x v="159"/>
    <x v="142"/>
    <x v="143"/>
    <x v="2"/>
    <s v="AB-10060"/>
    <x v="144"/>
    <x v="2"/>
    <x v="0"/>
    <x v="20"/>
    <x v="15"/>
    <n v="10009"/>
    <x v="3"/>
    <x v="316"/>
    <x v="1"/>
    <x v="8"/>
    <x v="316"/>
    <x v="336"/>
    <n v="4"/>
    <x v="2"/>
    <x v="347"/>
    <n v="3484.1343999999999"/>
    <n v="17420.671999999999"/>
    <n v="7839.5023999999994"/>
    <n v="871.03359999999998"/>
  </r>
  <r>
    <x v="354"/>
    <x v="160"/>
    <x v="143"/>
    <x v="144"/>
    <x v="1"/>
    <s v="JL-15505"/>
    <x v="145"/>
    <x v="0"/>
    <x v="0"/>
    <x v="20"/>
    <x v="15"/>
    <n v="10035"/>
    <x v="3"/>
    <x v="317"/>
    <x v="0"/>
    <x v="0"/>
    <x v="317"/>
    <x v="337"/>
    <n v="6"/>
    <x v="2"/>
    <x v="348"/>
    <n v="310.96320000000003"/>
    <n v="2332.2240000000002"/>
    <n v="699.86720000000003"/>
    <n v="77.740800000000007"/>
  </r>
  <r>
    <x v="355"/>
    <x v="160"/>
    <x v="143"/>
    <x v="144"/>
    <x v="1"/>
    <s v="JL-15505"/>
    <x v="145"/>
    <x v="0"/>
    <x v="0"/>
    <x v="20"/>
    <x v="15"/>
    <n v="10035"/>
    <x v="3"/>
    <x v="318"/>
    <x v="1"/>
    <x v="12"/>
    <x v="318"/>
    <x v="338"/>
    <n v="2"/>
    <x v="0"/>
    <x v="349"/>
    <n v="8.26"/>
    <n v="16.52"/>
    <n v="16.52"/>
    <n v="0"/>
  </r>
  <r>
    <x v="356"/>
    <x v="160"/>
    <x v="143"/>
    <x v="144"/>
    <x v="1"/>
    <s v="JL-15505"/>
    <x v="145"/>
    <x v="0"/>
    <x v="0"/>
    <x v="20"/>
    <x v="15"/>
    <n v="10035"/>
    <x v="3"/>
    <x v="319"/>
    <x v="1"/>
    <x v="6"/>
    <x v="319"/>
    <x v="339"/>
    <n v="4"/>
    <x v="0"/>
    <x v="350"/>
    <n v="17.04"/>
    <n v="68.16"/>
    <n v="34.08"/>
    <n v="0"/>
  </r>
  <r>
    <x v="357"/>
    <x v="160"/>
    <x v="143"/>
    <x v="144"/>
    <x v="1"/>
    <s v="JL-15505"/>
    <x v="145"/>
    <x v="0"/>
    <x v="0"/>
    <x v="20"/>
    <x v="15"/>
    <n v="10035"/>
    <x v="3"/>
    <x v="320"/>
    <x v="1"/>
    <x v="10"/>
    <x v="320"/>
    <x v="340"/>
    <n v="5"/>
    <x v="0"/>
    <x v="351"/>
    <n v="34.4"/>
    <n v="172"/>
    <n v="68.8"/>
    <n v="0"/>
  </r>
  <r>
    <x v="358"/>
    <x v="161"/>
    <x v="131"/>
    <x v="145"/>
    <x v="1"/>
    <s v="HK-14890"/>
    <x v="96"/>
    <x v="1"/>
    <x v="0"/>
    <x v="35"/>
    <x v="3"/>
    <n v="28205"/>
    <x v="0"/>
    <x v="187"/>
    <x v="1"/>
    <x v="10"/>
    <x v="188"/>
    <x v="341"/>
    <n v="5"/>
    <x v="2"/>
    <x v="352"/>
    <n v="28.992000000000004"/>
    <n v="181.20000000000002"/>
    <n v="65.432000000000016"/>
    <n v="7.2480000000000011"/>
  </r>
  <r>
    <x v="359"/>
    <x v="162"/>
    <x v="144"/>
    <x v="146"/>
    <x v="2"/>
    <s v="VB-21745"/>
    <x v="146"/>
    <x v="1"/>
    <x v="0"/>
    <x v="38"/>
    <x v="32"/>
    <n v="31907"/>
    <x v="0"/>
    <x v="321"/>
    <x v="1"/>
    <x v="9"/>
    <x v="321"/>
    <x v="342"/>
    <n v="8"/>
    <x v="0"/>
    <x v="353"/>
    <n v="647.84"/>
    <n v="5182.72"/>
    <n v="1295.68"/>
    <n v="0"/>
  </r>
  <r>
    <x v="360"/>
    <x v="162"/>
    <x v="144"/>
    <x v="146"/>
    <x v="2"/>
    <s v="VB-21745"/>
    <x v="146"/>
    <x v="1"/>
    <x v="0"/>
    <x v="38"/>
    <x v="32"/>
    <n v="31907"/>
    <x v="0"/>
    <x v="322"/>
    <x v="1"/>
    <x v="2"/>
    <x v="322"/>
    <x v="343"/>
    <n v="2"/>
    <x v="0"/>
    <x v="354"/>
    <n v="20.7"/>
    <n v="41.4"/>
    <n v="41.4"/>
    <n v="0"/>
  </r>
  <r>
    <x v="361"/>
    <x v="163"/>
    <x v="145"/>
    <x v="147"/>
    <x v="1"/>
    <s v="KW-16435"/>
    <x v="147"/>
    <x v="0"/>
    <x v="0"/>
    <x v="20"/>
    <x v="15"/>
    <n v="10009"/>
    <x v="3"/>
    <x v="322"/>
    <x v="1"/>
    <x v="2"/>
    <x v="322"/>
    <x v="343"/>
    <n v="2"/>
    <x v="0"/>
    <x v="354"/>
    <n v="20.7"/>
    <n v="41.4"/>
    <n v="41.4"/>
    <n v="0"/>
  </r>
  <r>
    <x v="362"/>
    <x v="163"/>
    <x v="145"/>
    <x v="147"/>
    <x v="1"/>
    <s v="KW-16435"/>
    <x v="147"/>
    <x v="0"/>
    <x v="0"/>
    <x v="20"/>
    <x v="15"/>
    <n v="10009"/>
    <x v="3"/>
    <x v="323"/>
    <x v="0"/>
    <x v="1"/>
    <x v="323"/>
    <x v="344"/>
    <n v="3"/>
    <x v="9"/>
    <x v="355"/>
    <n v="439.78140000000002"/>
    <n v="1465.9380000000001"/>
    <n v="928.52740000000006"/>
    <n v="48.864600000000003"/>
  </r>
  <r>
    <x v="363"/>
    <x v="163"/>
    <x v="145"/>
    <x v="147"/>
    <x v="1"/>
    <s v="KW-16435"/>
    <x v="147"/>
    <x v="0"/>
    <x v="0"/>
    <x v="20"/>
    <x v="15"/>
    <n v="10009"/>
    <x v="3"/>
    <x v="324"/>
    <x v="1"/>
    <x v="6"/>
    <x v="324"/>
    <x v="345"/>
    <n v="2"/>
    <x v="0"/>
    <x v="356"/>
    <n v="5.56"/>
    <n v="11.12"/>
    <n v="11.12"/>
    <n v="0"/>
  </r>
  <r>
    <x v="364"/>
    <x v="163"/>
    <x v="145"/>
    <x v="147"/>
    <x v="1"/>
    <s v="KW-16435"/>
    <x v="147"/>
    <x v="0"/>
    <x v="0"/>
    <x v="20"/>
    <x v="15"/>
    <n v="10009"/>
    <x v="3"/>
    <x v="325"/>
    <x v="0"/>
    <x v="5"/>
    <x v="325"/>
    <x v="346"/>
    <n v="8"/>
    <x v="0"/>
    <x v="357"/>
    <n v="47.12"/>
    <n v="376.96"/>
    <n v="94.24"/>
    <n v="0"/>
  </r>
  <r>
    <x v="365"/>
    <x v="164"/>
    <x v="146"/>
    <x v="148"/>
    <x v="1"/>
    <s v="JD-16060"/>
    <x v="148"/>
    <x v="0"/>
    <x v="0"/>
    <x v="8"/>
    <x v="1"/>
    <n v="94109"/>
    <x v="1"/>
    <x v="45"/>
    <x v="1"/>
    <x v="4"/>
    <x v="45"/>
    <x v="46"/>
    <n v="4"/>
    <x v="0"/>
    <x v="46"/>
    <n v="211.96"/>
    <n v="847.84"/>
    <n v="423.92"/>
    <n v="0"/>
  </r>
  <r>
    <x v="366"/>
    <x v="165"/>
    <x v="147"/>
    <x v="149"/>
    <x v="3"/>
    <s v="MK-17905"/>
    <x v="149"/>
    <x v="1"/>
    <x v="0"/>
    <x v="91"/>
    <x v="29"/>
    <n v="6040"/>
    <x v="3"/>
    <x v="326"/>
    <x v="1"/>
    <x v="8"/>
    <x v="326"/>
    <x v="347"/>
    <n v="4"/>
    <x v="0"/>
    <x v="358"/>
    <n v="23.2"/>
    <n v="92.8"/>
    <n v="46.4"/>
    <n v="0"/>
  </r>
  <r>
    <x v="367"/>
    <x v="165"/>
    <x v="147"/>
    <x v="149"/>
    <x v="3"/>
    <s v="MK-17905"/>
    <x v="149"/>
    <x v="1"/>
    <x v="0"/>
    <x v="91"/>
    <x v="29"/>
    <n v="6040"/>
    <x v="3"/>
    <x v="327"/>
    <x v="1"/>
    <x v="14"/>
    <x v="327"/>
    <x v="348"/>
    <n v="2"/>
    <x v="0"/>
    <x v="359"/>
    <n v="7.36"/>
    <n v="14.72"/>
    <n v="14.72"/>
    <n v="0"/>
  </r>
  <r>
    <x v="368"/>
    <x v="165"/>
    <x v="147"/>
    <x v="149"/>
    <x v="3"/>
    <s v="MK-17905"/>
    <x v="149"/>
    <x v="1"/>
    <x v="0"/>
    <x v="91"/>
    <x v="29"/>
    <n v="6040"/>
    <x v="3"/>
    <x v="328"/>
    <x v="1"/>
    <x v="4"/>
    <x v="328"/>
    <x v="349"/>
    <n v="7"/>
    <x v="0"/>
    <x v="360"/>
    <n v="104.79"/>
    <n v="733.53000000000009"/>
    <n v="209.58"/>
    <n v="0"/>
  </r>
  <r>
    <x v="369"/>
    <x v="165"/>
    <x v="147"/>
    <x v="149"/>
    <x v="3"/>
    <s v="MK-17905"/>
    <x v="149"/>
    <x v="1"/>
    <x v="0"/>
    <x v="91"/>
    <x v="29"/>
    <n v="6040"/>
    <x v="3"/>
    <x v="37"/>
    <x v="0"/>
    <x v="0"/>
    <x v="37"/>
    <x v="350"/>
    <n v="4"/>
    <x v="0"/>
    <x v="361"/>
    <n v="1043.92"/>
    <n v="4175.68"/>
    <n v="2087.84"/>
    <n v="0"/>
  </r>
  <r>
    <x v="370"/>
    <x v="166"/>
    <x v="148"/>
    <x v="150"/>
    <x v="1"/>
    <s v="GT-14755"/>
    <x v="150"/>
    <x v="0"/>
    <x v="0"/>
    <x v="92"/>
    <x v="5"/>
    <n v="78550"/>
    <x v="2"/>
    <x v="329"/>
    <x v="1"/>
    <x v="10"/>
    <x v="329"/>
    <x v="233"/>
    <n v="5"/>
    <x v="2"/>
    <x v="235"/>
    <n v="20.736000000000004"/>
    <n v="129.60000000000002"/>
    <n v="46.856000000000009"/>
    <n v="5.1840000000000011"/>
  </r>
  <r>
    <x v="371"/>
    <x v="166"/>
    <x v="148"/>
    <x v="150"/>
    <x v="1"/>
    <s v="GT-14755"/>
    <x v="150"/>
    <x v="0"/>
    <x v="0"/>
    <x v="92"/>
    <x v="5"/>
    <n v="78550"/>
    <x v="2"/>
    <x v="330"/>
    <x v="1"/>
    <x v="4"/>
    <x v="330"/>
    <x v="351"/>
    <n v="3"/>
    <x v="2"/>
    <x v="362"/>
    <n v="42.739200000000004"/>
    <n v="160.27199999999999"/>
    <n v="96.363200000000006"/>
    <n v="10.684800000000001"/>
  </r>
  <r>
    <x v="372"/>
    <x v="167"/>
    <x v="149"/>
    <x v="151"/>
    <x v="1"/>
    <s v="AG-10900"/>
    <x v="151"/>
    <x v="0"/>
    <x v="0"/>
    <x v="93"/>
    <x v="16"/>
    <n v="85705"/>
    <x v="1"/>
    <x v="304"/>
    <x v="1"/>
    <x v="8"/>
    <x v="304"/>
    <x v="352"/>
    <n v="5"/>
    <x v="6"/>
    <x v="363"/>
    <n v="2.4480000000000004"/>
    <n v="40.799999999999997"/>
    <n v="11.308"/>
    <n v="5.7119999999999997"/>
  </r>
  <r>
    <x v="373"/>
    <x v="167"/>
    <x v="149"/>
    <x v="151"/>
    <x v="1"/>
    <s v="AG-10900"/>
    <x v="151"/>
    <x v="0"/>
    <x v="0"/>
    <x v="93"/>
    <x v="16"/>
    <n v="85705"/>
    <x v="1"/>
    <x v="331"/>
    <x v="2"/>
    <x v="11"/>
    <x v="331"/>
    <x v="353"/>
    <n v="8"/>
    <x v="2"/>
    <x v="364"/>
    <n v="819.14880000000005"/>
    <n v="8191.4880000000003"/>
    <n v="1843.2847999999999"/>
    <n v="204.78720000000001"/>
  </r>
  <r>
    <x v="374"/>
    <x v="167"/>
    <x v="149"/>
    <x v="151"/>
    <x v="1"/>
    <s v="AG-10900"/>
    <x v="151"/>
    <x v="0"/>
    <x v="0"/>
    <x v="93"/>
    <x v="16"/>
    <n v="85705"/>
    <x v="1"/>
    <x v="332"/>
    <x v="1"/>
    <x v="6"/>
    <x v="332"/>
    <x v="354"/>
    <n v="1"/>
    <x v="2"/>
    <x v="365"/>
    <n v="7.3920000000000003"/>
    <n v="9.24"/>
    <n v="16.832000000000001"/>
    <n v="1.8480000000000001"/>
  </r>
  <r>
    <x v="375"/>
    <x v="167"/>
    <x v="149"/>
    <x v="151"/>
    <x v="1"/>
    <s v="AG-10900"/>
    <x v="151"/>
    <x v="0"/>
    <x v="0"/>
    <x v="93"/>
    <x v="16"/>
    <n v="85705"/>
    <x v="1"/>
    <x v="333"/>
    <x v="2"/>
    <x v="11"/>
    <x v="333"/>
    <x v="355"/>
    <n v="10"/>
    <x v="2"/>
    <x v="366"/>
    <n v="383.23200000000003"/>
    <n v="4790.4000000000005"/>
    <n v="862.47199999999998"/>
    <n v="95.808000000000007"/>
  </r>
  <r>
    <x v="376"/>
    <x v="168"/>
    <x v="150"/>
    <x v="152"/>
    <x v="2"/>
    <s v="MM-18280"/>
    <x v="152"/>
    <x v="1"/>
    <x v="0"/>
    <x v="94"/>
    <x v="10"/>
    <n v="62301"/>
    <x v="2"/>
    <x v="334"/>
    <x v="1"/>
    <x v="10"/>
    <x v="334"/>
    <x v="304"/>
    <n v="4"/>
    <x v="2"/>
    <x v="367"/>
    <n v="79.308800000000005"/>
    <n v="396.54399999999998"/>
    <n v="178.6448"/>
    <n v="19.827200000000001"/>
  </r>
  <r>
    <x v="377"/>
    <x v="169"/>
    <x v="151"/>
    <x v="153"/>
    <x v="1"/>
    <s v="AR-10405"/>
    <x v="153"/>
    <x v="1"/>
    <x v="0"/>
    <x v="47"/>
    <x v="31"/>
    <n v="2038"/>
    <x v="3"/>
    <x v="335"/>
    <x v="0"/>
    <x v="3"/>
    <x v="335"/>
    <x v="356"/>
    <n v="7"/>
    <x v="4"/>
    <x v="368"/>
    <n v="1041.8968"/>
    <n v="10418.968000000001"/>
    <n v="2530.6207999999997"/>
    <n v="446.52719999999999"/>
  </r>
  <r>
    <x v="378"/>
    <x v="170"/>
    <x v="152"/>
    <x v="27"/>
    <x v="1"/>
    <s v="RA-19915"/>
    <x v="154"/>
    <x v="0"/>
    <x v="0"/>
    <x v="12"/>
    <x v="5"/>
    <n v="77095"/>
    <x v="2"/>
    <x v="336"/>
    <x v="1"/>
    <x v="9"/>
    <x v="336"/>
    <x v="357"/>
    <n v="3"/>
    <x v="3"/>
    <x v="369"/>
    <n v="1.7303999999999995"/>
    <n v="25.955999999999996"/>
    <n v="11.182399999999999"/>
    <n v="6.9215999999999998"/>
  </r>
  <r>
    <x v="379"/>
    <x v="170"/>
    <x v="152"/>
    <x v="27"/>
    <x v="1"/>
    <s v="RA-19915"/>
    <x v="154"/>
    <x v="0"/>
    <x v="0"/>
    <x v="12"/>
    <x v="5"/>
    <n v="77095"/>
    <x v="2"/>
    <x v="337"/>
    <x v="1"/>
    <x v="4"/>
    <x v="337"/>
    <x v="358"/>
    <n v="3"/>
    <x v="2"/>
    <x v="370"/>
    <n v="19.0656"/>
    <n v="71.496000000000009"/>
    <n v="43.0976"/>
    <n v="4.7664"/>
  </r>
  <r>
    <x v="380"/>
    <x v="170"/>
    <x v="152"/>
    <x v="27"/>
    <x v="1"/>
    <s v="RA-19915"/>
    <x v="154"/>
    <x v="0"/>
    <x v="0"/>
    <x v="12"/>
    <x v="5"/>
    <n v="77095"/>
    <x v="2"/>
    <x v="338"/>
    <x v="1"/>
    <x v="8"/>
    <x v="338"/>
    <x v="359"/>
    <n v="4"/>
    <x v="3"/>
    <x v="371"/>
    <n v="2.4351999999999996"/>
    <n v="48.704000000000001"/>
    <n v="15.411200000000001"/>
    <n v="9.7408000000000001"/>
  </r>
  <r>
    <x v="381"/>
    <x v="171"/>
    <x v="99"/>
    <x v="154"/>
    <x v="2"/>
    <s v="AS-10285"/>
    <x v="155"/>
    <x v="1"/>
    <x v="0"/>
    <x v="8"/>
    <x v="1"/>
    <n v="94109"/>
    <x v="1"/>
    <x v="339"/>
    <x v="1"/>
    <x v="10"/>
    <x v="339"/>
    <x v="360"/>
    <n v="7"/>
    <x v="0"/>
    <x v="372"/>
    <n v="50.96"/>
    <n v="356.72"/>
    <n v="101.92"/>
    <n v="0"/>
  </r>
  <r>
    <x v="382"/>
    <x v="171"/>
    <x v="99"/>
    <x v="154"/>
    <x v="2"/>
    <s v="AS-10285"/>
    <x v="155"/>
    <x v="1"/>
    <x v="0"/>
    <x v="8"/>
    <x v="1"/>
    <n v="94109"/>
    <x v="1"/>
    <x v="340"/>
    <x v="1"/>
    <x v="8"/>
    <x v="340"/>
    <x v="361"/>
    <n v="3"/>
    <x v="2"/>
    <x v="373"/>
    <n v="39.628800000000005"/>
    <n v="148.608"/>
    <n v="89.364800000000002"/>
    <n v="9.9072000000000013"/>
  </r>
  <r>
    <x v="383"/>
    <x v="172"/>
    <x v="153"/>
    <x v="155"/>
    <x v="0"/>
    <s v="LA-16780"/>
    <x v="156"/>
    <x v="1"/>
    <x v="0"/>
    <x v="79"/>
    <x v="12"/>
    <n v="48180"/>
    <x v="2"/>
    <x v="341"/>
    <x v="2"/>
    <x v="11"/>
    <x v="341"/>
    <x v="362"/>
    <n v="2"/>
    <x v="0"/>
    <x v="374"/>
    <n v="41.9"/>
    <n v="83.8"/>
    <n v="83.8"/>
    <n v="0"/>
  </r>
  <r>
    <x v="384"/>
    <x v="173"/>
    <x v="154"/>
    <x v="156"/>
    <x v="1"/>
    <s v="DO-13435"/>
    <x v="157"/>
    <x v="0"/>
    <x v="0"/>
    <x v="95"/>
    <x v="2"/>
    <n v="33024"/>
    <x v="0"/>
    <x v="342"/>
    <x v="0"/>
    <x v="3"/>
    <x v="342"/>
    <x v="363"/>
    <n v="3"/>
    <x v="1"/>
    <x v="375"/>
    <n v="206.50162500000002"/>
    <n v="1126.3724999999999"/>
    <n v="582.40912500000002"/>
    <n v="168.95587499999999"/>
  </r>
  <r>
    <x v="385"/>
    <x v="173"/>
    <x v="154"/>
    <x v="156"/>
    <x v="1"/>
    <s v="DO-13435"/>
    <x v="157"/>
    <x v="0"/>
    <x v="0"/>
    <x v="95"/>
    <x v="2"/>
    <n v="33024"/>
    <x v="0"/>
    <x v="343"/>
    <x v="2"/>
    <x v="11"/>
    <x v="343"/>
    <x v="364"/>
    <n v="3"/>
    <x v="2"/>
    <x v="376"/>
    <n v="67.180800000000005"/>
    <n v="251.928"/>
    <n v="151.35680000000002"/>
    <n v="16.795200000000001"/>
  </r>
  <r>
    <x v="386"/>
    <x v="174"/>
    <x v="155"/>
    <x v="157"/>
    <x v="1"/>
    <s v="DK-13225"/>
    <x v="158"/>
    <x v="1"/>
    <x v="0"/>
    <x v="10"/>
    <x v="9"/>
    <n v="19140"/>
    <x v="3"/>
    <x v="344"/>
    <x v="2"/>
    <x v="15"/>
    <x v="344"/>
    <x v="365"/>
    <n v="4"/>
    <x v="6"/>
    <x v="377"/>
    <n v="144.70200000000003"/>
    <n v="1929.36"/>
    <n v="627.74199999999996"/>
    <n v="337.63799999999998"/>
  </r>
  <r>
    <x v="387"/>
    <x v="174"/>
    <x v="155"/>
    <x v="157"/>
    <x v="1"/>
    <s v="DK-13225"/>
    <x v="158"/>
    <x v="1"/>
    <x v="0"/>
    <x v="10"/>
    <x v="9"/>
    <n v="19140"/>
    <x v="3"/>
    <x v="345"/>
    <x v="0"/>
    <x v="5"/>
    <x v="345"/>
    <x v="366"/>
    <n v="1"/>
    <x v="2"/>
    <x v="378"/>
    <n v="2.3679999999999999"/>
    <n v="2.96"/>
    <n v="5.5280000000000005"/>
    <n v="0.59199999999999997"/>
  </r>
  <r>
    <x v="388"/>
    <x v="175"/>
    <x v="156"/>
    <x v="158"/>
    <x v="2"/>
    <s v="NG-18430"/>
    <x v="159"/>
    <x v="0"/>
    <x v="0"/>
    <x v="74"/>
    <x v="24"/>
    <n v="45231"/>
    <x v="3"/>
    <x v="346"/>
    <x v="1"/>
    <x v="6"/>
    <x v="346"/>
    <x v="367"/>
    <n v="1"/>
    <x v="2"/>
    <x v="379"/>
    <n v="2.0992000000000002"/>
    <n v="2.6240000000000001"/>
    <n v="4.9232000000000005"/>
    <n v="0.52480000000000004"/>
  </r>
  <r>
    <x v="389"/>
    <x v="176"/>
    <x v="157"/>
    <x v="159"/>
    <x v="1"/>
    <s v="MV-18190"/>
    <x v="160"/>
    <x v="0"/>
    <x v="0"/>
    <x v="20"/>
    <x v="15"/>
    <n v="10009"/>
    <x v="3"/>
    <x v="347"/>
    <x v="1"/>
    <x v="8"/>
    <x v="347"/>
    <x v="368"/>
    <n v="4"/>
    <x v="2"/>
    <x v="380"/>
    <n v="18.687999999999999"/>
    <n v="93.44"/>
    <n v="42.247999999999998"/>
    <n v="4.6719999999999997"/>
  </r>
  <r>
    <x v="390"/>
    <x v="176"/>
    <x v="157"/>
    <x v="159"/>
    <x v="1"/>
    <s v="MV-18190"/>
    <x v="160"/>
    <x v="0"/>
    <x v="0"/>
    <x v="20"/>
    <x v="15"/>
    <n v="10009"/>
    <x v="3"/>
    <x v="84"/>
    <x v="2"/>
    <x v="11"/>
    <x v="84"/>
    <x v="369"/>
    <n v="2"/>
    <x v="0"/>
    <x v="381"/>
    <n v="39.979999999999997"/>
    <n v="79.959999999999994"/>
    <n v="79.959999999999994"/>
    <n v="0"/>
  </r>
  <r>
    <x v="391"/>
    <x v="177"/>
    <x v="158"/>
    <x v="160"/>
    <x v="0"/>
    <s v="JG-15115"/>
    <x v="161"/>
    <x v="0"/>
    <x v="0"/>
    <x v="96"/>
    <x v="4"/>
    <n v="98198"/>
    <x v="1"/>
    <x v="348"/>
    <x v="2"/>
    <x v="7"/>
    <x v="348"/>
    <x v="370"/>
    <n v="2"/>
    <x v="2"/>
    <x v="382"/>
    <n v="197.10720000000001"/>
    <n v="492.76799999999997"/>
    <n v="443.69119999999998"/>
    <n v="49.276800000000001"/>
  </r>
  <r>
    <x v="392"/>
    <x v="177"/>
    <x v="158"/>
    <x v="160"/>
    <x v="0"/>
    <s v="JG-15115"/>
    <x v="161"/>
    <x v="0"/>
    <x v="0"/>
    <x v="96"/>
    <x v="4"/>
    <n v="98198"/>
    <x v="1"/>
    <x v="349"/>
    <x v="2"/>
    <x v="16"/>
    <x v="349"/>
    <x v="371"/>
    <n v="3"/>
    <x v="0"/>
    <x v="383"/>
    <n v="1799.97"/>
    <n v="5399.91"/>
    <n v="3599.94"/>
    <n v="0"/>
  </r>
  <r>
    <x v="393"/>
    <x v="178"/>
    <x v="159"/>
    <x v="161"/>
    <x v="0"/>
    <s v="BP-11095"/>
    <x v="162"/>
    <x v="1"/>
    <x v="0"/>
    <x v="97"/>
    <x v="10"/>
    <n v="61604"/>
    <x v="2"/>
    <x v="350"/>
    <x v="1"/>
    <x v="8"/>
    <x v="350"/>
    <x v="372"/>
    <n v="3"/>
    <x v="3"/>
    <x v="384"/>
    <n v="2.4923999999999995"/>
    <n v="37.385999999999996"/>
    <n v="15.7544"/>
    <n v="9.9695999999999998"/>
  </r>
  <r>
    <x v="394"/>
    <x v="179"/>
    <x v="160"/>
    <x v="162"/>
    <x v="1"/>
    <s v="VP-21730"/>
    <x v="163"/>
    <x v="2"/>
    <x v="0"/>
    <x v="98"/>
    <x v="33"/>
    <n v="89115"/>
    <x v="1"/>
    <x v="351"/>
    <x v="1"/>
    <x v="8"/>
    <x v="351"/>
    <x v="373"/>
    <n v="3"/>
    <x v="2"/>
    <x v="385"/>
    <n v="60.633600000000001"/>
    <n v="227.376"/>
    <n v="136.62560000000002"/>
    <n v="15.1584"/>
  </r>
  <r>
    <x v="395"/>
    <x v="180"/>
    <x v="161"/>
    <x v="163"/>
    <x v="0"/>
    <s v="SS-20140"/>
    <x v="164"/>
    <x v="1"/>
    <x v="0"/>
    <x v="99"/>
    <x v="34"/>
    <n v="2886"/>
    <x v="3"/>
    <x v="352"/>
    <x v="1"/>
    <x v="4"/>
    <x v="352"/>
    <x v="374"/>
    <n v="2"/>
    <x v="0"/>
    <x v="386"/>
    <n v="49.96"/>
    <n v="99.92"/>
    <n v="99.92"/>
    <n v="0"/>
  </r>
  <r>
    <x v="396"/>
    <x v="180"/>
    <x v="161"/>
    <x v="163"/>
    <x v="0"/>
    <s v="SS-20140"/>
    <x v="164"/>
    <x v="1"/>
    <x v="0"/>
    <x v="99"/>
    <x v="34"/>
    <n v="2886"/>
    <x v="3"/>
    <x v="353"/>
    <x v="1"/>
    <x v="10"/>
    <x v="353"/>
    <x v="91"/>
    <n v="2"/>
    <x v="0"/>
    <x v="91"/>
    <n v="12.96"/>
    <n v="25.92"/>
    <n v="25.92"/>
    <n v="0"/>
  </r>
  <r>
    <x v="397"/>
    <x v="181"/>
    <x v="89"/>
    <x v="164"/>
    <x v="1"/>
    <s v="HP-14815"/>
    <x v="6"/>
    <x v="2"/>
    <x v="0"/>
    <x v="25"/>
    <x v="12"/>
    <n v="49201"/>
    <x v="2"/>
    <x v="354"/>
    <x v="1"/>
    <x v="14"/>
    <x v="354"/>
    <x v="375"/>
    <n v="4"/>
    <x v="0"/>
    <x v="387"/>
    <n v="70.12"/>
    <n v="280.48"/>
    <n v="140.24"/>
    <n v="0"/>
  </r>
  <r>
    <x v="398"/>
    <x v="182"/>
    <x v="162"/>
    <x v="165"/>
    <x v="0"/>
    <s v="AG-10675"/>
    <x v="165"/>
    <x v="0"/>
    <x v="0"/>
    <x v="12"/>
    <x v="5"/>
    <n v="77036"/>
    <x v="2"/>
    <x v="355"/>
    <x v="1"/>
    <x v="4"/>
    <x v="355"/>
    <x v="376"/>
    <n v="3"/>
    <x v="2"/>
    <x v="388"/>
    <n v="28.761600000000001"/>
    <n v="107.85599999999999"/>
    <n v="64.913600000000002"/>
    <n v="7.1904000000000003"/>
  </r>
  <r>
    <x v="399"/>
    <x v="182"/>
    <x v="162"/>
    <x v="165"/>
    <x v="0"/>
    <s v="AG-10675"/>
    <x v="165"/>
    <x v="0"/>
    <x v="0"/>
    <x v="12"/>
    <x v="5"/>
    <n v="77036"/>
    <x v="2"/>
    <x v="26"/>
    <x v="0"/>
    <x v="0"/>
    <x v="26"/>
    <x v="377"/>
    <n v="4"/>
    <x v="8"/>
    <x v="389"/>
    <n v="1629.4606079999999"/>
    <n v="9585.0624000000007"/>
    <n v="4026.0462080000002"/>
    <n v="766.80499200000008"/>
  </r>
  <r>
    <x v="400"/>
    <x v="182"/>
    <x v="162"/>
    <x v="165"/>
    <x v="0"/>
    <s v="AG-10675"/>
    <x v="165"/>
    <x v="0"/>
    <x v="0"/>
    <x v="12"/>
    <x v="5"/>
    <n v="77036"/>
    <x v="2"/>
    <x v="356"/>
    <x v="1"/>
    <x v="4"/>
    <x v="356"/>
    <x v="378"/>
    <n v="4"/>
    <x v="2"/>
    <x v="390"/>
    <n v="104.9088"/>
    <n v="524.54399999999998"/>
    <n v="236.2448"/>
    <n v="26.2272"/>
  </r>
  <r>
    <x v="401"/>
    <x v="182"/>
    <x v="162"/>
    <x v="165"/>
    <x v="0"/>
    <s v="AG-10675"/>
    <x v="165"/>
    <x v="0"/>
    <x v="0"/>
    <x v="12"/>
    <x v="5"/>
    <n v="77036"/>
    <x v="2"/>
    <x v="357"/>
    <x v="2"/>
    <x v="11"/>
    <x v="357"/>
    <x v="379"/>
    <n v="2"/>
    <x v="2"/>
    <x v="391"/>
    <n v="46.067200000000007"/>
    <n v="115.16800000000001"/>
    <n v="103.85120000000001"/>
    <n v="11.516800000000002"/>
  </r>
  <r>
    <x v="402"/>
    <x v="183"/>
    <x v="163"/>
    <x v="166"/>
    <x v="2"/>
    <s v="LF-17185"/>
    <x v="166"/>
    <x v="0"/>
    <x v="0"/>
    <x v="100"/>
    <x v="2"/>
    <n v="33180"/>
    <x v="0"/>
    <x v="358"/>
    <x v="1"/>
    <x v="10"/>
    <x v="358"/>
    <x v="380"/>
    <n v="2"/>
    <x v="2"/>
    <x v="392"/>
    <n v="7.6543999999999999"/>
    <n v="19.135999999999999"/>
    <n v="17.4224"/>
    <n v="1.9136"/>
  </r>
  <r>
    <x v="403"/>
    <x v="184"/>
    <x v="164"/>
    <x v="167"/>
    <x v="1"/>
    <s v="SP-20650"/>
    <x v="70"/>
    <x v="1"/>
    <x v="0"/>
    <x v="40"/>
    <x v="3"/>
    <n v="28403"/>
    <x v="0"/>
    <x v="359"/>
    <x v="1"/>
    <x v="6"/>
    <x v="359"/>
    <x v="381"/>
    <n v="6"/>
    <x v="2"/>
    <x v="393"/>
    <n v="31.257600000000004"/>
    <n v="234.43200000000002"/>
    <n v="70.529600000000016"/>
    <n v="7.8144000000000009"/>
  </r>
  <r>
    <x v="404"/>
    <x v="185"/>
    <x v="165"/>
    <x v="168"/>
    <x v="1"/>
    <s v="RF-19840"/>
    <x v="167"/>
    <x v="0"/>
    <x v="0"/>
    <x v="20"/>
    <x v="15"/>
    <n v="10024"/>
    <x v="3"/>
    <x v="360"/>
    <x v="1"/>
    <x v="9"/>
    <x v="360"/>
    <x v="382"/>
    <n v="3"/>
    <x v="0"/>
    <x v="394"/>
    <n v="35.909999999999997"/>
    <n v="107.72999999999999"/>
    <n v="71.819999999999993"/>
    <n v="0"/>
  </r>
  <r>
    <x v="405"/>
    <x v="186"/>
    <x v="166"/>
    <x v="169"/>
    <x v="1"/>
    <s v="KH-16510"/>
    <x v="168"/>
    <x v="0"/>
    <x v="0"/>
    <x v="8"/>
    <x v="1"/>
    <n v="94110"/>
    <x v="1"/>
    <x v="357"/>
    <x v="2"/>
    <x v="11"/>
    <x v="357"/>
    <x v="383"/>
    <n v="5"/>
    <x v="0"/>
    <x v="395"/>
    <n v="179.95"/>
    <n v="899.75"/>
    <n v="359.9"/>
    <n v="0"/>
  </r>
  <r>
    <x v="406"/>
    <x v="186"/>
    <x v="166"/>
    <x v="169"/>
    <x v="1"/>
    <s v="KH-16510"/>
    <x v="168"/>
    <x v="0"/>
    <x v="0"/>
    <x v="8"/>
    <x v="1"/>
    <n v="94110"/>
    <x v="1"/>
    <x v="361"/>
    <x v="2"/>
    <x v="16"/>
    <x v="361"/>
    <x v="384"/>
    <n v="3"/>
    <x v="2"/>
    <x v="396"/>
    <n v="959.98080000000016"/>
    <n v="3599.9280000000003"/>
    <n v="2160.1568000000002"/>
    <n v="239.99520000000004"/>
  </r>
  <r>
    <x v="407"/>
    <x v="186"/>
    <x v="166"/>
    <x v="169"/>
    <x v="1"/>
    <s v="KH-16510"/>
    <x v="168"/>
    <x v="0"/>
    <x v="0"/>
    <x v="8"/>
    <x v="1"/>
    <n v="94110"/>
    <x v="1"/>
    <x v="362"/>
    <x v="1"/>
    <x v="10"/>
    <x v="362"/>
    <x v="385"/>
    <n v="5"/>
    <x v="0"/>
    <x v="397"/>
    <n v="27.15"/>
    <n v="135.75"/>
    <n v="54.3"/>
    <n v="0"/>
  </r>
  <r>
    <x v="408"/>
    <x v="186"/>
    <x v="166"/>
    <x v="169"/>
    <x v="1"/>
    <s v="KH-16510"/>
    <x v="168"/>
    <x v="0"/>
    <x v="0"/>
    <x v="8"/>
    <x v="1"/>
    <n v="94110"/>
    <x v="1"/>
    <x v="363"/>
    <x v="0"/>
    <x v="3"/>
    <x v="363"/>
    <x v="386"/>
    <n v="7"/>
    <x v="2"/>
    <x v="398"/>
    <n v="803.2192"/>
    <n v="7028.1679999999997"/>
    <n v="1807.4432000000002"/>
    <n v="200.8048"/>
  </r>
  <r>
    <x v="409"/>
    <x v="186"/>
    <x v="166"/>
    <x v="169"/>
    <x v="1"/>
    <s v="KH-16510"/>
    <x v="168"/>
    <x v="0"/>
    <x v="0"/>
    <x v="8"/>
    <x v="1"/>
    <n v="94110"/>
    <x v="1"/>
    <x v="364"/>
    <x v="1"/>
    <x v="10"/>
    <x v="364"/>
    <x v="387"/>
    <n v="1"/>
    <x v="0"/>
    <x v="399"/>
    <n v="9.68"/>
    <n v="9.68"/>
    <n v="19.36"/>
    <n v="0"/>
  </r>
  <r>
    <x v="410"/>
    <x v="186"/>
    <x v="166"/>
    <x v="169"/>
    <x v="1"/>
    <s v="KH-16510"/>
    <x v="168"/>
    <x v="0"/>
    <x v="0"/>
    <x v="8"/>
    <x v="1"/>
    <n v="94110"/>
    <x v="1"/>
    <x v="365"/>
    <x v="1"/>
    <x v="2"/>
    <x v="365"/>
    <x v="388"/>
    <n v="9"/>
    <x v="0"/>
    <x v="400"/>
    <n v="28.35"/>
    <n v="255.15"/>
    <n v="56.7"/>
    <n v="0"/>
  </r>
  <r>
    <x v="411"/>
    <x v="186"/>
    <x v="166"/>
    <x v="169"/>
    <x v="1"/>
    <s v="KH-16510"/>
    <x v="168"/>
    <x v="0"/>
    <x v="0"/>
    <x v="8"/>
    <x v="1"/>
    <n v="94110"/>
    <x v="1"/>
    <x v="314"/>
    <x v="1"/>
    <x v="10"/>
    <x v="366"/>
    <x v="389"/>
    <n v="1"/>
    <x v="0"/>
    <x v="401"/>
    <n v="55.98"/>
    <n v="55.98"/>
    <n v="111.96"/>
    <n v="0"/>
  </r>
  <r>
    <x v="412"/>
    <x v="186"/>
    <x v="166"/>
    <x v="169"/>
    <x v="1"/>
    <s v="KH-16510"/>
    <x v="168"/>
    <x v="0"/>
    <x v="0"/>
    <x v="8"/>
    <x v="1"/>
    <n v="94110"/>
    <x v="1"/>
    <x v="366"/>
    <x v="0"/>
    <x v="0"/>
    <x v="367"/>
    <x v="390"/>
    <n v="13"/>
    <x v="11"/>
    <x v="402"/>
    <n v="1136.30465"/>
    <n v="17378.776999999998"/>
    <n v="2473.2836500000003"/>
    <n v="200.52435"/>
  </r>
  <r>
    <x v="413"/>
    <x v="186"/>
    <x v="166"/>
    <x v="169"/>
    <x v="1"/>
    <s v="KH-16510"/>
    <x v="168"/>
    <x v="0"/>
    <x v="0"/>
    <x v="8"/>
    <x v="1"/>
    <n v="94110"/>
    <x v="1"/>
    <x v="367"/>
    <x v="0"/>
    <x v="1"/>
    <x v="368"/>
    <x v="391"/>
    <n v="2"/>
    <x v="2"/>
    <x v="403"/>
    <n v="90.854399999999998"/>
    <n v="227.136"/>
    <n v="204.6224"/>
    <n v="22.7136"/>
  </r>
  <r>
    <x v="414"/>
    <x v="187"/>
    <x v="132"/>
    <x v="170"/>
    <x v="1"/>
    <s v="KC-16675"/>
    <x v="169"/>
    <x v="1"/>
    <x v="0"/>
    <x v="4"/>
    <x v="4"/>
    <n v="98105"/>
    <x v="1"/>
    <x v="368"/>
    <x v="1"/>
    <x v="10"/>
    <x v="369"/>
    <x v="392"/>
    <n v="7"/>
    <x v="0"/>
    <x v="404"/>
    <n v="139.86000000000001"/>
    <n v="979.0200000000001"/>
    <n v="279.72000000000003"/>
    <n v="0"/>
  </r>
  <r>
    <x v="415"/>
    <x v="187"/>
    <x v="132"/>
    <x v="170"/>
    <x v="1"/>
    <s v="KC-16675"/>
    <x v="169"/>
    <x v="1"/>
    <x v="0"/>
    <x v="4"/>
    <x v="4"/>
    <n v="98105"/>
    <x v="1"/>
    <x v="268"/>
    <x v="0"/>
    <x v="1"/>
    <x v="268"/>
    <x v="393"/>
    <n v="4"/>
    <x v="2"/>
    <x v="405"/>
    <n v="245.70880000000002"/>
    <n v="1228.5440000000001"/>
    <n v="553.04480000000001"/>
    <n v="61.427200000000006"/>
  </r>
  <r>
    <x v="416"/>
    <x v="188"/>
    <x v="92"/>
    <x v="171"/>
    <x v="1"/>
    <s v="CJ-12010"/>
    <x v="170"/>
    <x v="0"/>
    <x v="0"/>
    <x v="101"/>
    <x v="1"/>
    <n v="92646"/>
    <x v="1"/>
    <x v="369"/>
    <x v="1"/>
    <x v="6"/>
    <x v="370"/>
    <x v="394"/>
    <n v="8"/>
    <x v="0"/>
    <x v="406"/>
    <n v="95.92"/>
    <n v="767.36"/>
    <n v="191.84"/>
    <n v="0"/>
  </r>
  <r>
    <x v="417"/>
    <x v="189"/>
    <x v="167"/>
    <x v="172"/>
    <x v="1"/>
    <s v="PB-19150"/>
    <x v="171"/>
    <x v="0"/>
    <x v="0"/>
    <x v="1"/>
    <x v="1"/>
    <n v="90004"/>
    <x v="1"/>
    <x v="370"/>
    <x v="0"/>
    <x v="1"/>
    <x v="371"/>
    <x v="395"/>
    <n v="5"/>
    <x v="2"/>
    <x v="407"/>
    <n v="307.04000000000002"/>
    <n v="1919"/>
    <n v="691.04"/>
    <n v="76.760000000000005"/>
  </r>
  <r>
    <x v="418"/>
    <x v="190"/>
    <x v="44"/>
    <x v="173"/>
    <x v="1"/>
    <s v="VB-21745"/>
    <x v="146"/>
    <x v="1"/>
    <x v="0"/>
    <x v="102"/>
    <x v="0"/>
    <n v="40475"/>
    <x v="0"/>
    <x v="371"/>
    <x v="1"/>
    <x v="10"/>
    <x v="372"/>
    <x v="396"/>
    <n v="1"/>
    <x v="0"/>
    <x v="408"/>
    <n v="5.78"/>
    <n v="5.78"/>
    <n v="11.56"/>
    <n v="0"/>
  </r>
  <r>
    <x v="419"/>
    <x v="191"/>
    <x v="168"/>
    <x v="174"/>
    <x v="1"/>
    <s v="SP-20860"/>
    <x v="133"/>
    <x v="1"/>
    <x v="0"/>
    <x v="1"/>
    <x v="1"/>
    <n v="90045"/>
    <x v="1"/>
    <x v="372"/>
    <x v="1"/>
    <x v="6"/>
    <x v="373"/>
    <x v="397"/>
    <n v="4"/>
    <x v="0"/>
    <x v="409"/>
    <n v="9.32"/>
    <n v="37.28"/>
    <n v="18.64"/>
    <n v="0"/>
  </r>
  <r>
    <x v="420"/>
    <x v="191"/>
    <x v="168"/>
    <x v="174"/>
    <x v="1"/>
    <s v="SP-20860"/>
    <x v="133"/>
    <x v="1"/>
    <x v="0"/>
    <x v="1"/>
    <x v="1"/>
    <n v="90045"/>
    <x v="1"/>
    <x v="373"/>
    <x v="1"/>
    <x v="12"/>
    <x v="374"/>
    <x v="398"/>
    <n v="1"/>
    <x v="0"/>
    <x v="410"/>
    <n v="15.25"/>
    <n v="15.25"/>
    <n v="30.5"/>
    <n v="0"/>
  </r>
  <r>
    <x v="421"/>
    <x v="192"/>
    <x v="169"/>
    <x v="175"/>
    <x v="2"/>
    <s v="JE-15745"/>
    <x v="32"/>
    <x v="0"/>
    <x v="0"/>
    <x v="103"/>
    <x v="22"/>
    <n v="80027"/>
    <x v="1"/>
    <x v="374"/>
    <x v="2"/>
    <x v="11"/>
    <x v="375"/>
    <x v="399"/>
    <n v="6"/>
    <x v="2"/>
    <x v="411"/>
    <n v="157.40160000000003"/>
    <n v="1180.5120000000002"/>
    <n v="354.35360000000003"/>
    <n v="39.350400000000008"/>
  </r>
  <r>
    <x v="422"/>
    <x v="193"/>
    <x v="15"/>
    <x v="15"/>
    <x v="1"/>
    <s v="MP-17965"/>
    <x v="172"/>
    <x v="1"/>
    <x v="0"/>
    <x v="104"/>
    <x v="31"/>
    <n v="1841"/>
    <x v="3"/>
    <x v="375"/>
    <x v="0"/>
    <x v="5"/>
    <x v="376"/>
    <x v="400"/>
    <n v="4"/>
    <x v="0"/>
    <x v="412"/>
    <n v="56.56"/>
    <n v="226.24"/>
    <n v="113.12"/>
    <n v="0"/>
  </r>
  <r>
    <x v="423"/>
    <x v="193"/>
    <x v="15"/>
    <x v="15"/>
    <x v="1"/>
    <s v="MP-17965"/>
    <x v="172"/>
    <x v="1"/>
    <x v="0"/>
    <x v="104"/>
    <x v="31"/>
    <n v="1841"/>
    <x v="3"/>
    <x v="376"/>
    <x v="1"/>
    <x v="4"/>
    <x v="377"/>
    <x v="401"/>
    <n v="3"/>
    <x v="0"/>
    <x v="413"/>
    <n v="32.700000000000003"/>
    <n v="98.100000000000009"/>
    <n v="65.400000000000006"/>
    <n v="0"/>
  </r>
  <r>
    <x v="424"/>
    <x v="194"/>
    <x v="170"/>
    <x v="176"/>
    <x v="0"/>
    <s v="NF-18385"/>
    <x v="173"/>
    <x v="0"/>
    <x v="0"/>
    <x v="25"/>
    <x v="35"/>
    <n v="39212"/>
    <x v="0"/>
    <x v="377"/>
    <x v="0"/>
    <x v="1"/>
    <x v="378"/>
    <x v="402"/>
    <n v="4"/>
    <x v="0"/>
    <x v="414"/>
    <n v="866.4"/>
    <n v="3465.6"/>
    <n v="1732.8"/>
    <n v="0"/>
  </r>
  <r>
    <x v="425"/>
    <x v="195"/>
    <x v="51"/>
    <x v="177"/>
    <x v="0"/>
    <s v="JM-15265"/>
    <x v="25"/>
    <x v="1"/>
    <x v="0"/>
    <x v="105"/>
    <x v="12"/>
    <n v="48187"/>
    <x v="2"/>
    <x v="378"/>
    <x v="0"/>
    <x v="5"/>
    <x v="379"/>
    <x v="158"/>
    <n v="2"/>
    <x v="0"/>
    <x v="415"/>
    <n v="28.4"/>
    <n v="56.8"/>
    <n v="56.8"/>
    <n v="0"/>
  </r>
  <r>
    <x v="426"/>
    <x v="195"/>
    <x v="51"/>
    <x v="177"/>
    <x v="0"/>
    <s v="JM-15265"/>
    <x v="25"/>
    <x v="1"/>
    <x v="0"/>
    <x v="105"/>
    <x v="12"/>
    <n v="48187"/>
    <x v="2"/>
    <x v="379"/>
    <x v="1"/>
    <x v="8"/>
    <x v="380"/>
    <x v="403"/>
    <n v="8"/>
    <x v="0"/>
    <x v="416"/>
    <n v="287.92"/>
    <n v="2303.36"/>
    <n v="575.84"/>
    <n v="0"/>
  </r>
  <r>
    <x v="427"/>
    <x v="196"/>
    <x v="171"/>
    <x v="178"/>
    <x v="2"/>
    <s v="SD-20485"/>
    <x v="174"/>
    <x v="2"/>
    <x v="0"/>
    <x v="106"/>
    <x v="15"/>
    <n v="10801"/>
    <x v="3"/>
    <x v="380"/>
    <x v="2"/>
    <x v="15"/>
    <x v="381"/>
    <x v="404"/>
    <n v="1"/>
    <x v="0"/>
    <x v="417"/>
    <n v="69.989999999999995"/>
    <n v="69.989999999999995"/>
    <n v="139.97999999999999"/>
    <n v="0"/>
  </r>
  <r>
    <x v="428"/>
    <x v="197"/>
    <x v="172"/>
    <x v="179"/>
    <x v="1"/>
    <s v="KH-16630"/>
    <x v="175"/>
    <x v="1"/>
    <x v="0"/>
    <x v="52"/>
    <x v="5"/>
    <n v="78207"/>
    <x v="2"/>
    <x v="381"/>
    <x v="1"/>
    <x v="6"/>
    <x v="382"/>
    <x v="405"/>
    <n v="6"/>
    <x v="2"/>
    <x v="418"/>
    <n v="5.3376000000000001"/>
    <n v="40.031999999999996"/>
    <n v="12.2096"/>
    <n v="1.3344"/>
  </r>
  <r>
    <x v="429"/>
    <x v="198"/>
    <x v="173"/>
    <x v="180"/>
    <x v="1"/>
    <s v="RB-19795"/>
    <x v="176"/>
    <x v="2"/>
    <x v="0"/>
    <x v="107"/>
    <x v="3"/>
    <n v="28052"/>
    <x v="0"/>
    <x v="382"/>
    <x v="1"/>
    <x v="8"/>
    <x v="383"/>
    <x v="406"/>
    <n v="2"/>
    <x v="6"/>
    <x v="419"/>
    <n v="56.876400000000004"/>
    <n v="379.17599999999999"/>
    <n v="247.1644"/>
    <n v="132.71159999999998"/>
  </r>
  <r>
    <x v="430"/>
    <x v="198"/>
    <x v="173"/>
    <x v="180"/>
    <x v="1"/>
    <s v="RB-19795"/>
    <x v="176"/>
    <x v="2"/>
    <x v="0"/>
    <x v="107"/>
    <x v="3"/>
    <n v="28052"/>
    <x v="0"/>
    <x v="171"/>
    <x v="2"/>
    <x v="11"/>
    <x v="172"/>
    <x v="177"/>
    <n v="7"/>
    <x v="2"/>
    <x v="179"/>
    <n v="326.99520000000007"/>
    <n v="2861.2080000000001"/>
    <n v="735.93920000000003"/>
    <n v="81.748800000000017"/>
  </r>
  <r>
    <x v="431"/>
    <x v="198"/>
    <x v="173"/>
    <x v="180"/>
    <x v="1"/>
    <s v="RB-19795"/>
    <x v="176"/>
    <x v="2"/>
    <x v="0"/>
    <x v="107"/>
    <x v="3"/>
    <n v="28052"/>
    <x v="0"/>
    <x v="171"/>
    <x v="2"/>
    <x v="11"/>
    <x v="172"/>
    <x v="407"/>
    <n v="5"/>
    <x v="2"/>
    <x v="420"/>
    <n v="233.56799999999998"/>
    <n v="1459.8"/>
    <n v="525.72799999999995"/>
    <n v="58.391999999999996"/>
  </r>
  <r>
    <x v="432"/>
    <x v="198"/>
    <x v="173"/>
    <x v="180"/>
    <x v="1"/>
    <s v="RB-19795"/>
    <x v="176"/>
    <x v="2"/>
    <x v="0"/>
    <x v="107"/>
    <x v="3"/>
    <n v="28052"/>
    <x v="0"/>
    <x v="383"/>
    <x v="1"/>
    <x v="4"/>
    <x v="384"/>
    <x v="408"/>
    <n v="2"/>
    <x v="2"/>
    <x v="421"/>
    <n v="3.8144"/>
    <n v="9.5359999999999996"/>
    <n v="8.7823999999999991"/>
    <n v="0.9536"/>
  </r>
  <r>
    <x v="433"/>
    <x v="199"/>
    <x v="112"/>
    <x v="181"/>
    <x v="2"/>
    <s v="DB-13060"/>
    <x v="72"/>
    <x v="0"/>
    <x v="0"/>
    <x v="90"/>
    <x v="31"/>
    <n v="1852"/>
    <x v="3"/>
    <x v="384"/>
    <x v="1"/>
    <x v="4"/>
    <x v="385"/>
    <x v="409"/>
    <n v="5"/>
    <x v="0"/>
    <x v="422"/>
    <n v="714.3"/>
    <n v="3571.5"/>
    <n v="1428.6"/>
    <n v="0"/>
  </r>
  <r>
    <x v="434"/>
    <x v="200"/>
    <x v="174"/>
    <x v="182"/>
    <x v="1"/>
    <s v="MK-18160"/>
    <x v="177"/>
    <x v="0"/>
    <x v="0"/>
    <x v="108"/>
    <x v="2"/>
    <n v="32216"/>
    <x v="0"/>
    <x v="385"/>
    <x v="1"/>
    <x v="8"/>
    <x v="386"/>
    <x v="410"/>
    <n v="2"/>
    <x v="6"/>
    <x v="423"/>
    <n v="1.4436000000000002"/>
    <n v="9.6240000000000006"/>
    <n v="6.9556000000000004"/>
    <n v="3.3683999999999998"/>
  </r>
  <r>
    <x v="435"/>
    <x v="200"/>
    <x v="174"/>
    <x v="182"/>
    <x v="1"/>
    <s v="MK-18160"/>
    <x v="177"/>
    <x v="0"/>
    <x v="0"/>
    <x v="108"/>
    <x v="2"/>
    <n v="32216"/>
    <x v="0"/>
    <x v="386"/>
    <x v="2"/>
    <x v="11"/>
    <x v="387"/>
    <x v="411"/>
    <n v="5"/>
    <x v="2"/>
    <x v="424"/>
    <n v="198.24"/>
    <n v="1239"/>
    <n v="446.24"/>
    <n v="49.56"/>
  </r>
  <r>
    <x v="436"/>
    <x v="201"/>
    <x v="1"/>
    <x v="183"/>
    <x v="0"/>
    <s v="PO-19180"/>
    <x v="178"/>
    <x v="2"/>
    <x v="0"/>
    <x v="22"/>
    <x v="10"/>
    <n v="60623"/>
    <x v="2"/>
    <x v="387"/>
    <x v="2"/>
    <x v="15"/>
    <x v="388"/>
    <x v="412"/>
    <n v="3"/>
    <x v="4"/>
    <x v="425"/>
    <n v="705.58529999999996"/>
    <n v="3023.9369999999999"/>
    <n v="1713.8643"/>
    <n v="302.39370000000002"/>
  </r>
  <r>
    <x v="437"/>
    <x v="201"/>
    <x v="1"/>
    <x v="183"/>
    <x v="0"/>
    <s v="PO-19180"/>
    <x v="178"/>
    <x v="2"/>
    <x v="0"/>
    <x v="22"/>
    <x v="10"/>
    <n v="60623"/>
    <x v="2"/>
    <x v="314"/>
    <x v="1"/>
    <x v="10"/>
    <x v="366"/>
    <x v="413"/>
    <n v="7"/>
    <x v="2"/>
    <x v="426"/>
    <n v="250.79040000000001"/>
    <n v="2194.4160000000002"/>
    <n v="564.47839999999997"/>
    <n v="62.697600000000001"/>
  </r>
  <r>
    <x v="438"/>
    <x v="202"/>
    <x v="175"/>
    <x v="184"/>
    <x v="1"/>
    <s v="BB-11545"/>
    <x v="179"/>
    <x v="1"/>
    <x v="0"/>
    <x v="12"/>
    <x v="5"/>
    <n v="77070"/>
    <x v="2"/>
    <x v="388"/>
    <x v="1"/>
    <x v="10"/>
    <x v="389"/>
    <x v="414"/>
    <n v="8"/>
    <x v="2"/>
    <x v="427"/>
    <n v="25.497600000000002"/>
    <n v="254.976"/>
    <n v="57.569600000000008"/>
    <n v="6.3744000000000005"/>
  </r>
  <r>
    <x v="439"/>
    <x v="203"/>
    <x v="176"/>
    <x v="185"/>
    <x v="0"/>
    <s v="CV-12805"/>
    <x v="51"/>
    <x v="1"/>
    <x v="0"/>
    <x v="20"/>
    <x v="15"/>
    <n v="10024"/>
    <x v="3"/>
    <x v="389"/>
    <x v="0"/>
    <x v="1"/>
    <x v="390"/>
    <x v="415"/>
    <n v="3"/>
    <x v="9"/>
    <x v="428"/>
    <n v="187.06140000000002"/>
    <n v="623.53800000000001"/>
    <n v="395.00740000000002"/>
    <n v="20.784600000000001"/>
  </r>
  <r>
    <x v="440"/>
    <x v="204"/>
    <x v="64"/>
    <x v="62"/>
    <x v="0"/>
    <s v="PK-19075"/>
    <x v="7"/>
    <x v="0"/>
    <x v="0"/>
    <x v="66"/>
    <x v="12"/>
    <n v="48227"/>
    <x v="2"/>
    <x v="390"/>
    <x v="0"/>
    <x v="5"/>
    <x v="391"/>
    <x v="416"/>
    <n v="1"/>
    <x v="0"/>
    <x v="429"/>
    <n v="12.22"/>
    <n v="12.22"/>
    <n v="24.44"/>
    <n v="0"/>
  </r>
  <r>
    <x v="441"/>
    <x v="204"/>
    <x v="64"/>
    <x v="62"/>
    <x v="0"/>
    <s v="PK-19075"/>
    <x v="7"/>
    <x v="0"/>
    <x v="0"/>
    <x v="66"/>
    <x v="12"/>
    <n v="48227"/>
    <x v="2"/>
    <x v="391"/>
    <x v="1"/>
    <x v="4"/>
    <x v="392"/>
    <x v="417"/>
    <n v="3"/>
    <x v="0"/>
    <x v="430"/>
    <n v="194.94"/>
    <n v="584.81999999999994"/>
    <n v="389.88"/>
    <n v="0"/>
  </r>
  <r>
    <x v="442"/>
    <x v="204"/>
    <x v="64"/>
    <x v="62"/>
    <x v="0"/>
    <s v="PK-19075"/>
    <x v="7"/>
    <x v="0"/>
    <x v="0"/>
    <x v="66"/>
    <x v="12"/>
    <n v="48227"/>
    <x v="2"/>
    <x v="392"/>
    <x v="1"/>
    <x v="4"/>
    <x v="393"/>
    <x v="418"/>
    <n v="3"/>
    <x v="0"/>
    <x v="431"/>
    <n v="70.95"/>
    <n v="212.85000000000002"/>
    <n v="141.9"/>
    <n v="0"/>
  </r>
  <r>
    <x v="443"/>
    <x v="204"/>
    <x v="64"/>
    <x v="62"/>
    <x v="0"/>
    <s v="PK-19075"/>
    <x v="7"/>
    <x v="0"/>
    <x v="0"/>
    <x v="66"/>
    <x v="12"/>
    <n v="48227"/>
    <x v="2"/>
    <x v="393"/>
    <x v="1"/>
    <x v="10"/>
    <x v="394"/>
    <x v="419"/>
    <n v="4"/>
    <x v="0"/>
    <x v="432"/>
    <n v="91.36"/>
    <n v="365.44"/>
    <n v="182.72"/>
    <n v="0"/>
  </r>
  <r>
    <x v="444"/>
    <x v="204"/>
    <x v="64"/>
    <x v="62"/>
    <x v="0"/>
    <s v="PK-19075"/>
    <x v="7"/>
    <x v="0"/>
    <x v="0"/>
    <x v="66"/>
    <x v="12"/>
    <n v="48227"/>
    <x v="2"/>
    <x v="394"/>
    <x v="0"/>
    <x v="1"/>
    <x v="395"/>
    <x v="420"/>
    <n v="3"/>
    <x v="0"/>
    <x v="433"/>
    <n v="242.94"/>
    <n v="728.81999999999994"/>
    <n v="485.88"/>
    <n v="0"/>
  </r>
  <r>
    <x v="445"/>
    <x v="204"/>
    <x v="64"/>
    <x v="62"/>
    <x v="0"/>
    <s v="PK-19075"/>
    <x v="7"/>
    <x v="0"/>
    <x v="0"/>
    <x v="66"/>
    <x v="12"/>
    <n v="48227"/>
    <x v="2"/>
    <x v="395"/>
    <x v="1"/>
    <x v="2"/>
    <x v="396"/>
    <x v="421"/>
    <n v="7"/>
    <x v="0"/>
    <x v="434"/>
    <n v="22.05"/>
    <n v="154.35"/>
    <n v="44.1"/>
    <n v="0"/>
  </r>
  <r>
    <x v="446"/>
    <x v="205"/>
    <x v="177"/>
    <x v="186"/>
    <x v="0"/>
    <s v="TB-21595"/>
    <x v="180"/>
    <x v="0"/>
    <x v="0"/>
    <x v="38"/>
    <x v="14"/>
    <n v="47201"/>
    <x v="2"/>
    <x v="396"/>
    <x v="0"/>
    <x v="5"/>
    <x v="397"/>
    <x v="422"/>
    <n v="1"/>
    <x v="0"/>
    <x v="435"/>
    <n v="2.91"/>
    <n v="2.91"/>
    <n v="5.82"/>
    <n v="0"/>
  </r>
  <r>
    <x v="447"/>
    <x v="206"/>
    <x v="178"/>
    <x v="187"/>
    <x v="0"/>
    <s v="RB-19360"/>
    <x v="181"/>
    <x v="0"/>
    <x v="0"/>
    <x v="109"/>
    <x v="15"/>
    <n v="13021"/>
    <x v="3"/>
    <x v="397"/>
    <x v="1"/>
    <x v="6"/>
    <x v="398"/>
    <x v="423"/>
    <n v="3"/>
    <x v="0"/>
    <x v="436"/>
    <n v="59.52"/>
    <n v="178.56"/>
    <n v="119.04"/>
    <n v="0"/>
  </r>
  <r>
    <x v="448"/>
    <x v="206"/>
    <x v="178"/>
    <x v="187"/>
    <x v="0"/>
    <s v="RB-19360"/>
    <x v="181"/>
    <x v="0"/>
    <x v="0"/>
    <x v="109"/>
    <x v="15"/>
    <n v="13021"/>
    <x v="3"/>
    <x v="398"/>
    <x v="1"/>
    <x v="4"/>
    <x v="399"/>
    <x v="424"/>
    <n v="3"/>
    <x v="0"/>
    <x v="437"/>
    <n v="161.94"/>
    <n v="485.82"/>
    <n v="323.88"/>
    <n v="0"/>
  </r>
  <r>
    <x v="449"/>
    <x v="206"/>
    <x v="178"/>
    <x v="187"/>
    <x v="0"/>
    <s v="RB-19360"/>
    <x v="181"/>
    <x v="0"/>
    <x v="0"/>
    <x v="109"/>
    <x v="15"/>
    <n v="13021"/>
    <x v="3"/>
    <x v="399"/>
    <x v="1"/>
    <x v="6"/>
    <x v="400"/>
    <x v="425"/>
    <n v="6"/>
    <x v="0"/>
    <x v="438"/>
    <n v="263.88"/>
    <n v="1583.28"/>
    <n v="527.76"/>
    <n v="0"/>
  </r>
  <r>
    <x v="450"/>
    <x v="206"/>
    <x v="178"/>
    <x v="187"/>
    <x v="0"/>
    <s v="RB-19360"/>
    <x v="181"/>
    <x v="0"/>
    <x v="0"/>
    <x v="109"/>
    <x v="15"/>
    <n v="13021"/>
    <x v="3"/>
    <x v="400"/>
    <x v="1"/>
    <x v="6"/>
    <x v="401"/>
    <x v="426"/>
    <n v="3"/>
    <x v="0"/>
    <x v="439"/>
    <n v="30.48"/>
    <n v="91.44"/>
    <n v="60.96"/>
    <n v="0"/>
  </r>
  <r>
    <x v="451"/>
    <x v="206"/>
    <x v="178"/>
    <x v="187"/>
    <x v="0"/>
    <s v="RB-19360"/>
    <x v="181"/>
    <x v="0"/>
    <x v="0"/>
    <x v="109"/>
    <x v="15"/>
    <n v="13021"/>
    <x v="3"/>
    <x v="401"/>
    <x v="1"/>
    <x v="6"/>
    <x v="402"/>
    <x v="294"/>
    <n v="3"/>
    <x v="0"/>
    <x v="301"/>
    <n v="9.84"/>
    <n v="29.52"/>
    <n v="19.68"/>
    <n v="0"/>
  </r>
  <r>
    <x v="452"/>
    <x v="206"/>
    <x v="178"/>
    <x v="187"/>
    <x v="0"/>
    <s v="RB-19360"/>
    <x v="181"/>
    <x v="0"/>
    <x v="0"/>
    <x v="109"/>
    <x v="15"/>
    <n v="13021"/>
    <x v="3"/>
    <x v="402"/>
    <x v="2"/>
    <x v="7"/>
    <x v="403"/>
    <x v="427"/>
    <n v="4"/>
    <x v="0"/>
    <x v="440"/>
    <n v="35.119999999999997"/>
    <n v="140.47999999999999"/>
    <n v="70.239999999999995"/>
    <n v="0"/>
  </r>
  <r>
    <x v="453"/>
    <x v="207"/>
    <x v="179"/>
    <x v="188"/>
    <x v="1"/>
    <s v="EB-13705"/>
    <x v="182"/>
    <x v="1"/>
    <x v="0"/>
    <x v="59"/>
    <x v="24"/>
    <n v="44312"/>
    <x v="3"/>
    <x v="10"/>
    <x v="0"/>
    <x v="3"/>
    <x v="10"/>
    <x v="428"/>
    <n v="2"/>
    <x v="10"/>
    <x v="441"/>
    <n v="170.61839999999998"/>
    <n v="568.72799999999995"/>
    <n v="455.38239999999996"/>
    <n v="113.7456"/>
  </r>
  <r>
    <x v="454"/>
    <x v="207"/>
    <x v="179"/>
    <x v="188"/>
    <x v="1"/>
    <s v="EB-13705"/>
    <x v="182"/>
    <x v="1"/>
    <x v="0"/>
    <x v="59"/>
    <x v="24"/>
    <n v="44312"/>
    <x v="3"/>
    <x v="403"/>
    <x v="1"/>
    <x v="4"/>
    <x v="404"/>
    <x v="429"/>
    <n v="2"/>
    <x v="2"/>
    <x v="442"/>
    <n v="532.32640000000004"/>
    <n v="1330.816"/>
    <n v="1197.9344000000001"/>
    <n v="133.08160000000001"/>
  </r>
  <r>
    <x v="455"/>
    <x v="208"/>
    <x v="180"/>
    <x v="24"/>
    <x v="1"/>
    <s v="KH-16630"/>
    <x v="175"/>
    <x v="1"/>
    <x v="0"/>
    <x v="110"/>
    <x v="26"/>
    <n v="73071"/>
    <x v="2"/>
    <x v="404"/>
    <x v="2"/>
    <x v="11"/>
    <x v="405"/>
    <x v="430"/>
    <n v="4"/>
    <x v="0"/>
    <x v="443"/>
    <n v="63.88"/>
    <n v="255.52"/>
    <n v="127.76"/>
    <n v="0"/>
  </r>
  <r>
    <x v="456"/>
    <x v="209"/>
    <x v="181"/>
    <x v="189"/>
    <x v="1"/>
    <s v="SC-20095"/>
    <x v="183"/>
    <x v="0"/>
    <x v="0"/>
    <x v="3"/>
    <x v="1"/>
    <n v="94521"/>
    <x v="1"/>
    <x v="405"/>
    <x v="0"/>
    <x v="1"/>
    <x v="406"/>
    <x v="431"/>
    <n v="2"/>
    <x v="2"/>
    <x v="444"/>
    <n v="103.65440000000001"/>
    <n v="259.13600000000002"/>
    <n v="233.42240000000001"/>
    <n v="25.913600000000002"/>
  </r>
  <r>
    <x v="457"/>
    <x v="210"/>
    <x v="182"/>
    <x v="152"/>
    <x v="1"/>
    <s v="NF-18385"/>
    <x v="173"/>
    <x v="0"/>
    <x v="0"/>
    <x v="27"/>
    <x v="10"/>
    <n v="62521"/>
    <x v="2"/>
    <x v="406"/>
    <x v="0"/>
    <x v="1"/>
    <x v="407"/>
    <x v="432"/>
    <n v="3"/>
    <x v="4"/>
    <x v="445"/>
    <n v="523.29059999999993"/>
    <n v="2242.674"/>
    <n v="1271.1486"/>
    <n v="224.26739999999998"/>
  </r>
  <r>
    <x v="458"/>
    <x v="210"/>
    <x v="182"/>
    <x v="152"/>
    <x v="1"/>
    <s v="NF-18385"/>
    <x v="173"/>
    <x v="0"/>
    <x v="0"/>
    <x v="27"/>
    <x v="10"/>
    <n v="62521"/>
    <x v="2"/>
    <x v="407"/>
    <x v="1"/>
    <x v="12"/>
    <x v="153"/>
    <x v="433"/>
    <n v="2"/>
    <x v="2"/>
    <x v="446"/>
    <n v="7.1424000000000012"/>
    <n v="17.856000000000002"/>
    <n v="16.270400000000002"/>
    <n v="1.7856000000000003"/>
  </r>
  <r>
    <x v="459"/>
    <x v="211"/>
    <x v="83"/>
    <x v="190"/>
    <x v="1"/>
    <s v="JH-15985"/>
    <x v="98"/>
    <x v="0"/>
    <x v="0"/>
    <x v="4"/>
    <x v="4"/>
    <n v="98115"/>
    <x v="1"/>
    <x v="408"/>
    <x v="1"/>
    <x v="9"/>
    <x v="408"/>
    <x v="434"/>
    <n v="4"/>
    <x v="0"/>
    <x v="447"/>
    <n v="103.92"/>
    <n v="415.68"/>
    <n v="207.84"/>
    <n v="0"/>
  </r>
  <r>
    <x v="460"/>
    <x v="211"/>
    <x v="83"/>
    <x v="190"/>
    <x v="1"/>
    <s v="JH-15985"/>
    <x v="98"/>
    <x v="0"/>
    <x v="0"/>
    <x v="4"/>
    <x v="4"/>
    <n v="98115"/>
    <x v="1"/>
    <x v="409"/>
    <x v="2"/>
    <x v="11"/>
    <x v="409"/>
    <x v="435"/>
    <n v="9"/>
    <x v="0"/>
    <x v="448"/>
    <n v="899.91"/>
    <n v="8099.19"/>
    <n v="1799.82"/>
    <n v="0"/>
  </r>
  <r>
    <x v="461"/>
    <x v="211"/>
    <x v="83"/>
    <x v="190"/>
    <x v="1"/>
    <s v="JH-15985"/>
    <x v="98"/>
    <x v="0"/>
    <x v="0"/>
    <x v="4"/>
    <x v="4"/>
    <n v="98115"/>
    <x v="1"/>
    <x v="410"/>
    <x v="1"/>
    <x v="8"/>
    <x v="410"/>
    <x v="96"/>
    <n v="3"/>
    <x v="2"/>
    <x v="449"/>
    <n v="41.049599999999998"/>
    <n v="153.93599999999998"/>
    <n v="92.561599999999999"/>
    <n v="10.2624"/>
  </r>
  <r>
    <x v="462"/>
    <x v="212"/>
    <x v="183"/>
    <x v="135"/>
    <x v="1"/>
    <s v="TN-21040"/>
    <x v="184"/>
    <x v="2"/>
    <x v="0"/>
    <x v="42"/>
    <x v="16"/>
    <n v="85023"/>
    <x v="1"/>
    <x v="325"/>
    <x v="0"/>
    <x v="5"/>
    <x v="325"/>
    <x v="436"/>
    <n v="5"/>
    <x v="2"/>
    <x v="450"/>
    <n v="18.847999999999999"/>
    <n v="117.8"/>
    <n v="42.607999999999997"/>
    <n v="4.7119999999999997"/>
  </r>
  <r>
    <x v="463"/>
    <x v="212"/>
    <x v="183"/>
    <x v="135"/>
    <x v="1"/>
    <s v="TN-21040"/>
    <x v="184"/>
    <x v="2"/>
    <x v="0"/>
    <x v="42"/>
    <x v="16"/>
    <n v="85023"/>
    <x v="1"/>
    <x v="411"/>
    <x v="0"/>
    <x v="3"/>
    <x v="411"/>
    <x v="437"/>
    <n v="6"/>
    <x v="5"/>
    <x v="451"/>
    <n v="636.31500000000005"/>
    <n v="7635.7800000000007"/>
    <n v="1909.4450000000002"/>
    <n v="636.31500000000005"/>
  </r>
  <r>
    <x v="464"/>
    <x v="212"/>
    <x v="183"/>
    <x v="135"/>
    <x v="1"/>
    <s v="TN-21040"/>
    <x v="184"/>
    <x v="2"/>
    <x v="0"/>
    <x v="42"/>
    <x v="16"/>
    <n v="85023"/>
    <x v="1"/>
    <x v="412"/>
    <x v="1"/>
    <x v="8"/>
    <x v="412"/>
    <x v="438"/>
    <n v="5"/>
    <x v="6"/>
    <x v="452"/>
    <n v="8.5455000000000005"/>
    <n v="142.42500000000001"/>
    <n v="37.730499999999999"/>
    <n v="19.939499999999999"/>
  </r>
  <r>
    <x v="465"/>
    <x v="212"/>
    <x v="183"/>
    <x v="135"/>
    <x v="1"/>
    <s v="TN-21040"/>
    <x v="184"/>
    <x v="2"/>
    <x v="0"/>
    <x v="42"/>
    <x v="16"/>
    <n v="85023"/>
    <x v="1"/>
    <x v="413"/>
    <x v="1"/>
    <x v="14"/>
    <x v="413"/>
    <x v="439"/>
    <n v="2"/>
    <x v="2"/>
    <x v="453"/>
    <n v="148.30080000000001"/>
    <n v="370.75200000000001"/>
    <n v="333.8768"/>
    <n v="37.075200000000002"/>
  </r>
  <r>
    <x v="466"/>
    <x v="212"/>
    <x v="183"/>
    <x v="135"/>
    <x v="1"/>
    <s v="TN-21040"/>
    <x v="184"/>
    <x v="2"/>
    <x v="0"/>
    <x v="42"/>
    <x v="16"/>
    <n v="85023"/>
    <x v="1"/>
    <x v="414"/>
    <x v="1"/>
    <x v="9"/>
    <x v="414"/>
    <x v="440"/>
    <n v="2"/>
    <x v="2"/>
    <x v="454"/>
    <n v="62.61760000000001"/>
    <n v="156.54400000000001"/>
    <n v="141.08960000000002"/>
    <n v="15.654400000000003"/>
  </r>
  <r>
    <x v="467"/>
    <x v="213"/>
    <x v="184"/>
    <x v="191"/>
    <x v="1"/>
    <s v="JS-15940"/>
    <x v="185"/>
    <x v="2"/>
    <x v="0"/>
    <x v="111"/>
    <x v="10"/>
    <n v="60068"/>
    <x v="2"/>
    <x v="269"/>
    <x v="0"/>
    <x v="5"/>
    <x v="269"/>
    <x v="441"/>
    <n v="7"/>
    <x v="7"/>
    <x v="455"/>
    <n v="101.89760000000001"/>
    <n v="1783.2080000000001"/>
    <n v="357.24160000000001"/>
    <n v="152.84639999999999"/>
  </r>
  <r>
    <x v="468"/>
    <x v="214"/>
    <x v="185"/>
    <x v="192"/>
    <x v="1"/>
    <s v="DS-13180"/>
    <x v="103"/>
    <x v="1"/>
    <x v="0"/>
    <x v="112"/>
    <x v="5"/>
    <n v="79109"/>
    <x v="2"/>
    <x v="415"/>
    <x v="0"/>
    <x v="0"/>
    <x v="415"/>
    <x v="442"/>
    <n v="2"/>
    <x v="8"/>
    <x v="456"/>
    <n v="139.62630399999998"/>
    <n v="410.66559999999998"/>
    <n v="345.27910399999996"/>
    <n v="65.706496000000001"/>
  </r>
  <r>
    <x v="469"/>
    <x v="215"/>
    <x v="186"/>
    <x v="120"/>
    <x v="0"/>
    <s v="CC-12670"/>
    <x v="113"/>
    <x v="0"/>
    <x v="0"/>
    <x v="22"/>
    <x v="10"/>
    <n v="60610"/>
    <x v="2"/>
    <x v="416"/>
    <x v="1"/>
    <x v="8"/>
    <x v="416"/>
    <x v="443"/>
    <n v="3"/>
    <x v="3"/>
    <x v="457"/>
    <n v="0.95759999999999978"/>
    <n v="14.364000000000001"/>
    <n v="6.5456000000000003"/>
    <n v="3.8304000000000005"/>
  </r>
  <r>
    <x v="470"/>
    <x v="216"/>
    <x v="139"/>
    <x v="140"/>
    <x v="1"/>
    <s v="MH-17785"/>
    <x v="186"/>
    <x v="1"/>
    <x v="0"/>
    <x v="113"/>
    <x v="15"/>
    <n v="11757"/>
    <x v="3"/>
    <x v="417"/>
    <x v="1"/>
    <x v="10"/>
    <x v="417"/>
    <x v="444"/>
    <n v="1"/>
    <x v="0"/>
    <x v="458"/>
    <n v="55.48"/>
    <n v="55.48"/>
    <n v="110.96"/>
    <n v="0"/>
  </r>
  <r>
    <x v="471"/>
    <x v="217"/>
    <x v="187"/>
    <x v="193"/>
    <x v="0"/>
    <s v="JP-15520"/>
    <x v="187"/>
    <x v="0"/>
    <x v="0"/>
    <x v="8"/>
    <x v="1"/>
    <n v="94110"/>
    <x v="1"/>
    <x v="418"/>
    <x v="1"/>
    <x v="4"/>
    <x v="418"/>
    <x v="445"/>
    <n v="3"/>
    <x v="0"/>
    <x v="459"/>
    <n v="340.92"/>
    <n v="1022.76"/>
    <n v="681.84"/>
    <n v="0"/>
  </r>
  <r>
    <x v="472"/>
    <x v="217"/>
    <x v="187"/>
    <x v="193"/>
    <x v="0"/>
    <s v="JP-15520"/>
    <x v="187"/>
    <x v="0"/>
    <x v="0"/>
    <x v="8"/>
    <x v="1"/>
    <n v="94110"/>
    <x v="1"/>
    <x v="419"/>
    <x v="0"/>
    <x v="0"/>
    <x v="419"/>
    <x v="446"/>
    <n v="2"/>
    <x v="11"/>
    <x v="460"/>
    <n v="189.26609999999999"/>
    <n v="445.33199999999999"/>
    <n v="412.08209999999997"/>
    <n v="33.399899999999995"/>
  </r>
  <r>
    <x v="473"/>
    <x v="217"/>
    <x v="187"/>
    <x v="193"/>
    <x v="0"/>
    <s v="JP-15520"/>
    <x v="187"/>
    <x v="0"/>
    <x v="0"/>
    <x v="8"/>
    <x v="1"/>
    <n v="94110"/>
    <x v="1"/>
    <x v="420"/>
    <x v="2"/>
    <x v="7"/>
    <x v="420"/>
    <x v="447"/>
    <n v="4"/>
    <x v="2"/>
    <x v="461"/>
    <n v="563.17439999999999"/>
    <n v="2815.8719999999998"/>
    <n v="1267.3424"/>
    <n v="140.7936"/>
  </r>
  <r>
    <x v="474"/>
    <x v="217"/>
    <x v="187"/>
    <x v="193"/>
    <x v="0"/>
    <s v="JP-15520"/>
    <x v="187"/>
    <x v="0"/>
    <x v="0"/>
    <x v="8"/>
    <x v="1"/>
    <n v="94110"/>
    <x v="1"/>
    <x v="421"/>
    <x v="1"/>
    <x v="4"/>
    <x v="421"/>
    <x v="448"/>
    <n v="6"/>
    <x v="0"/>
    <x v="462"/>
    <n v="92.52"/>
    <n v="555.12"/>
    <n v="185.04"/>
    <n v="0"/>
  </r>
  <r>
    <x v="475"/>
    <x v="217"/>
    <x v="187"/>
    <x v="193"/>
    <x v="0"/>
    <s v="JP-15520"/>
    <x v="187"/>
    <x v="0"/>
    <x v="0"/>
    <x v="8"/>
    <x v="1"/>
    <n v="94110"/>
    <x v="1"/>
    <x v="422"/>
    <x v="1"/>
    <x v="10"/>
    <x v="422"/>
    <x v="449"/>
    <n v="7"/>
    <x v="0"/>
    <x v="463"/>
    <n v="62.65"/>
    <n v="438.55"/>
    <n v="125.3"/>
    <n v="0"/>
  </r>
  <r>
    <x v="476"/>
    <x v="217"/>
    <x v="187"/>
    <x v="193"/>
    <x v="0"/>
    <s v="JP-15520"/>
    <x v="187"/>
    <x v="0"/>
    <x v="0"/>
    <x v="8"/>
    <x v="1"/>
    <n v="94110"/>
    <x v="1"/>
    <x v="423"/>
    <x v="1"/>
    <x v="10"/>
    <x v="423"/>
    <x v="450"/>
    <n v="5"/>
    <x v="0"/>
    <x v="464"/>
    <n v="94.85"/>
    <n v="474.25"/>
    <n v="189.7"/>
    <n v="0"/>
  </r>
  <r>
    <x v="477"/>
    <x v="218"/>
    <x v="188"/>
    <x v="194"/>
    <x v="1"/>
    <s v="KH-16690"/>
    <x v="120"/>
    <x v="1"/>
    <x v="0"/>
    <x v="1"/>
    <x v="1"/>
    <n v="90008"/>
    <x v="1"/>
    <x v="424"/>
    <x v="2"/>
    <x v="7"/>
    <x v="424"/>
    <x v="451"/>
    <n v="6"/>
    <x v="2"/>
    <x v="465"/>
    <n v="76.608000000000004"/>
    <n v="574.56000000000006"/>
    <n v="172.56800000000001"/>
    <n v="19.152000000000001"/>
  </r>
  <r>
    <x v="478"/>
    <x v="219"/>
    <x v="189"/>
    <x v="195"/>
    <x v="1"/>
    <s v="JE-15475"/>
    <x v="188"/>
    <x v="0"/>
    <x v="0"/>
    <x v="21"/>
    <x v="15"/>
    <n v="12180"/>
    <x v="3"/>
    <x v="278"/>
    <x v="0"/>
    <x v="5"/>
    <x v="278"/>
    <x v="452"/>
    <n v="3"/>
    <x v="0"/>
    <x v="466"/>
    <n v="40.200000000000003"/>
    <n v="120.60000000000001"/>
    <n v="80.400000000000006"/>
    <n v="0"/>
  </r>
  <r>
    <x v="479"/>
    <x v="220"/>
    <x v="190"/>
    <x v="196"/>
    <x v="1"/>
    <s v="JG-15805"/>
    <x v="189"/>
    <x v="1"/>
    <x v="0"/>
    <x v="20"/>
    <x v="15"/>
    <n v="10024"/>
    <x v="3"/>
    <x v="425"/>
    <x v="1"/>
    <x v="6"/>
    <x v="425"/>
    <x v="453"/>
    <n v="5"/>
    <x v="0"/>
    <x v="467"/>
    <n v="14.7"/>
    <n v="73.5"/>
    <n v="29.4"/>
    <n v="0"/>
  </r>
  <r>
    <x v="480"/>
    <x v="220"/>
    <x v="190"/>
    <x v="196"/>
    <x v="1"/>
    <s v="JG-15805"/>
    <x v="189"/>
    <x v="1"/>
    <x v="0"/>
    <x v="20"/>
    <x v="15"/>
    <n v="10024"/>
    <x v="3"/>
    <x v="426"/>
    <x v="1"/>
    <x v="4"/>
    <x v="426"/>
    <x v="454"/>
    <n v="5"/>
    <x v="0"/>
    <x v="468"/>
    <n v="704.25"/>
    <n v="3521.25"/>
    <n v="1408.5"/>
    <n v="0"/>
  </r>
  <r>
    <x v="481"/>
    <x v="221"/>
    <x v="191"/>
    <x v="197"/>
    <x v="1"/>
    <s v="XP-21865"/>
    <x v="190"/>
    <x v="0"/>
    <x v="0"/>
    <x v="70"/>
    <x v="1"/>
    <n v="92024"/>
    <x v="1"/>
    <x v="427"/>
    <x v="2"/>
    <x v="11"/>
    <x v="427"/>
    <x v="455"/>
    <n v="3"/>
    <x v="0"/>
    <x v="469"/>
    <n v="9.09"/>
    <n v="27.27"/>
    <n v="18.18"/>
    <n v="0"/>
  </r>
  <r>
    <x v="482"/>
    <x v="222"/>
    <x v="192"/>
    <x v="151"/>
    <x v="1"/>
    <s v="EM-14065"/>
    <x v="191"/>
    <x v="0"/>
    <x v="0"/>
    <x v="20"/>
    <x v="15"/>
    <n v="10024"/>
    <x v="3"/>
    <x v="79"/>
    <x v="1"/>
    <x v="6"/>
    <x v="79"/>
    <x v="456"/>
    <n v="2"/>
    <x v="0"/>
    <x v="470"/>
    <n v="5.96"/>
    <n v="11.92"/>
    <n v="11.92"/>
    <n v="0"/>
  </r>
  <r>
    <x v="483"/>
    <x v="222"/>
    <x v="192"/>
    <x v="151"/>
    <x v="1"/>
    <s v="EM-14065"/>
    <x v="191"/>
    <x v="0"/>
    <x v="0"/>
    <x v="20"/>
    <x v="15"/>
    <n v="10024"/>
    <x v="3"/>
    <x v="428"/>
    <x v="2"/>
    <x v="11"/>
    <x v="428"/>
    <x v="457"/>
    <n v="2"/>
    <x v="0"/>
    <x v="471"/>
    <n v="159.97999999999999"/>
    <n v="319.95999999999998"/>
    <n v="319.95999999999998"/>
    <n v="0"/>
  </r>
  <r>
    <x v="484"/>
    <x v="223"/>
    <x v="193"/>
    <x v="198"/>
    <x v="2"/>
    <s v="MT-18070"/>
    <x v="192"/>
    <x v="2"/>
    <x v="0"/>
    <x v="1"/>
    <x v="1"/>
    <n v="90045"/>
    <x v="1"/>
    <x v="429"/>
    <x v="1"/>
    <x v="2"/>
    <x v="429"/>
    <x v="458"/>
    <n v="2"/>
    <x v="0"/>
    <x v="472"/>
    <n v="29.6"/>
    <n v="59.2"/>
    <n v="59.2"/>
    <n v="0"/>
  </r>
  <r>
    <x v="485"/>
    <x v="223"/>
    <x v="193"/>
    <x v="198"/>
    <x v="2"/>
    <s v="MT-18070"/>
    <x v="192"/>
    <x v="2"/>
    <x v="0"/>
    <x v="1"/>
    <x v="1"/>
    <n v="90045"/>
    <x v="1"/>
    <x v="430"/>
    <x v="0"/>
    <x v="0"/>
    <x v="430"/>
    <x v="459"/>
    <n v="5"/>
    <x v="11"/>
    <x v="473"/>
    <n v="437.04024999999996"/>
    <n v="2570.8249999999998"/>
    <n v="951.35524999999984"/>
    <n v="77.124749999999992"/>
  </r>
  <r>
    <x v="486"/>
    <x v="223"/>
    <x v="193"/>
    <x v="198"/>
    <x v="2"/>
    <s v="MT-18070"/>
    <x v="192"/>
    <x v="2"/>
    <x v="0"/>
    <x v="1"/>
    <x v="1"/>
    <n v="90045"/>
    <x v="1"/>
    <x v="431"/>
    <x v="2"/>
    <x v="7"/>
    <x v="431"/>
    <x v="460"/>
    <n v="5"/>
    <x v="2"/>
    <x v="474"/>
    <n v="223.96799999999999"/>
    <n v="1399.8"/>
    <n v="504.12799999999993"/>
    <n v="55.991999999999997"/>
  </r>
  <r>
    <x v="487"/>
    <x v="224"/>
    <x v="194"/>
    <x v="199"/>
    <x v="2"/>
    <s v="SA-20830"/>
    <x v="193"/>
    <x v="0"/>
    <x v="0"/>
    <x v="22"/>
    <x v="10"/>
    <n v="60610"/>
    <x v="2"/>
    <x v="432"/>
    <x v="2"/>
    <x v="7"/>
    <x v="432"/>
    <x v="461"/>
    <n v="6"/>
    <x v="2"/>
    <x v="475"/>
    <n v="2188.7616000000003"/>
    <n v="16415.712"/>
    <n v="4924.9135999999999"/>
    <n v="547.19040000000007"/>
  </r>
  <r>
    <x v="488"/>
    <x v="225"/>
    <x v="3"/>
    <x v="200"/>
    <x v="0"/>
    <s v="CW-11905"/>
    <x v="194"/>
    <x v="2"/>
    <x v="0"/>
    <x v="114"/>
    <x v="5"/>
    <n v="77340"/>
    <x v="2"/>
    <x v="433"/>
    <x v="2"/>
    <x v="7"/>
    <x v="433"/>
    <x v="462"/>
    <n v="1"/>
    <x v="2"/>
    <x v="476"/>
    <n v="6.3936000000000002"/>
    <n v="7.992"/>
    <n v="14.585599999999999"/>
    <n v="1.5984"/>
  </r>
  <r>
    <x v="489"/>
    <x v="225"/>
    <x v="3"/>
    <x v="200"/>
    <x v="0"/>
    <s v="CW-11905"/>
    <x v="194"/>
    <x v="2"/>
    <x v="0"/>
    <x v="114"/>
    <x v="5"/>
    <n v="77340"/>
    <x v="2"/>
    <x v="434"/>
    <x v="2"/>
    <x v="11"/>
    <x v="434"/>
    <x v="463"/>
    <n v="2"/>
    <x v="2"/>
    <x v="477"/>
    <n v="51.187200000000004"/>
    <n v="127.968"/>
    <n v="115.3712"/>
    <n v="12.796800000000001"/>
  </r>
  <r>
    <x v="490"/>
    <x v="225"/>
    <x v="3"/>
    <x v="200"/>
    <x v="0"/>
    <s v="CW-11905"/>
    <x v="194"/>
    <x v="2"/>
    <x v="0"/>
    <x v="114"/>
    <x v="5"/>
    <n v="77340"/>
    <x v="2"/>
    <x v="399"/>
    <x v="1"/>
    <x v="6"/>
    <x v="400"/>
    <x v="464"/>
    <n v="2"/>
    <x v="2"/>
    <x v="478"/>
    <n v="56.294399999999996"/>
    <n v="140.73599999999999"/>
    <n v="126.86239999999999"/>
    <n v="14.073599999999999"/>
  </r>
  <r>
    <x v="491"/>
    <x v="226"/>
    <x v="80"/>
    <x v="76"/>
    <x v="1"/>
    <s v="AJ-10960"/>
    <x v="195"/>
    <x v="0"/>
    <x v="0"/>
    <x v="30"/>
    <x v="15"/>
    <n v="14609"/>
    <x v="3"/>
    <x v="435"/>
    <x v="1"/>
    <x v="4"/>
    <x v="435"/>
    <x v="465"/>
    <n v="5"/>
    <x v="0"/>
    <x v="479"/>
    <n v="449.15"/>
    <n v="2245.75"/>
    <n v="898.3"/>
    <n v="0"/>
  </r>
  <r>
    <x v="492"/>
    <x v="226"/>
    <x v="80"/>
    <x v="76"/>
    <x v="1"/>
    <s v="AJ-10960"/>
    <x v="195"/>
    <x v="0"/>
    <x v="0"/>
    <x v="30"/>
    <x v="15"/>
    <n v="14609"/>
    <x v="3"/>
    <x v="436"/>
    <x v="1"/>
    <x v="12"/>
    <x v="436"/>
    <x v="466"/>
    <n v="3"/>
    <x v="0"/>
    <x v="480"/>
    <n v="11.07"/>
    <n v="33.21"/>
    <n v="22.14"/>
    <n v="0"/>
  </r>
  <r>
    <x v="493"/>
    <x v="227"/>
    <x v="195"/>
    <x v="201"/>
    <x v="1"/>
    <s v="SS-20590"/>
    <x v="196"/>
    <x v="0"/>
    <x v="0"/>
    <x v="4"/>
    <x v="4"/>
    <n v="98115"/>
    <x v="1"/>
    <x v="437"/>
    <x v="2"/>
    <x v="11"/>
    <x v="437"/>
    <x v="467"/>
    <n v="2"/>
    <x v="0"/>
    <x v="481"/>
    <n v="93.98"/>
    <n v="187.96"/>
    <n v="187.96"/>
    <n v="0"/>
  </r>
  <r>
    <x v="494"/>
    <x v="228"/>
    <x v="196"/>
    <x v="202"/>
    <x v="0"/>
    <s v="RO-19780"/>
    <x v="197"/>
    <x v="0"/>
    <x v="0"/>
    <x v="26"/>
    <x v="18"/>
    <n v="38109"/>
    <x v="0"/>
    <x v="438"/>
    <x v="0"/>
    <x v="3"/>
    <x v="438"/>
    <x v="468"/>
    <n v="3"/>
    <x v="10"/>
    <x v="482"/>
    <n v="113.92919999999999"/>
    <n v="569.64599999999996"/>
    <n v="304.21120000000002"/>
    <n v="75.952800000000011"/>
  </r>
  <r>
    <x v="495"/>
    <x v="229"/>
    <x v="17"/>
    <x v="16"/>
    <x v="1"/>
    <s v="MD-17350"/>
    <x v="198"/>
    <x v="0"/>
    <x v="0"/>
    <x v="115"/>
    <x v="36"/>
    <n v="72701"/>
    <x v="0"/>
    <x v="439"/>
    <x v="1"/>
    <x v="12"/>
    <x v="439"/>
    <x v="469"/>
    <n v="2"/>
    <x v="0"/>
    <x v="483"/>
    <n v="105.42"/>
    <n v="210.84"/>
    <n v="210.84"/>
    <n v="0"/>
  </r>
  <r>
    <x v="496"/>
    <x v="230"/>
    <x v="197"/>
    <x v="203"/>
    <x v="1"/>
    <s v="SC-20095"/>
    <x v="183"/>
    <x v="0"/>
    <x v="0"/>
    <x v="116"/>
    <x v="1"/>
    <n v="92627"/>
    <x v="1"/>
    <x v="440"/>
    <x v="1"/>
    <x v="8"/>
    <x v="440"/>
    <x v="470"/>
    <n v="8"/>
    <x v="2"/>
    <x v="484"/>
    <n v="95.692800000000005"/>
    <n v="956.928"/>
    <n v="215.50880000000001"/>
    <n v="23.923200000000001"/>
  </r>
  <r>
    <x v="497"/>
    <x v="230"/>
    <x v="197"/>
    <x v="203"/>
    <x v="1"/>
    <s v="SC-20095"/>
    <x v="183"/>
    <x v="0"/>
    <x v="0"/>
    <x v="116"/>
    <x v="1"/>
    <n v="92627"/>
    <x v="1"/>
    <x v="441"/>
    <x v="0"/>
    <x v="5"/>
    <x v="441"/>
    <x v="471"/>
    <n v="4"/>
    <x v="0"/>
    <x v="485"/>
    <n v="255.76"/>
    <n v="1023.04"/>
    <n v="511.52"/>
    <n v="0"/>
  </r>
  <r>
    <x v="498"/>
    <x v="230"/>
    <x v="197"/>
    <x v="203"/>
    <x v="1"/>
    <s v="SC-20095"/>
    <x v="183"/>
    <x v="0"/>
    <x v="0"/>
    <x v="116"/>
    <x v="1"/>
    <n v="92627"/>
    <x v="1"/>
    <x v="291"/>
    <x v="0"/>
    <x v="1"/>
    <x v="291"/>
    <x v="472"/>
    <n v="2"/>
    <x v="2"/>
    <x v="486"/>
    <n v="193.25440000000003"/>
    <n v="483.13600000000002"/>
    <n v="435.02240000000006"/>
    <n v="48.313600000000008"/>
  </r>
  <r>
    <x v="499"/>
    <x v="230"/>
    <x v="197"/>
    <x v="203"/>
    <x v="1"/>
    <s v="SC-20095"/>
    <x v="183"/>
    <x v="0"/>
    <x v="0"/>
    <x v="116"/>
    <x v="1"/>
    <n v="92627"/>
    <x v="1"/>
    <x v="442"/>
    <x v="0"/>
    <x v="5"/>
    <x v="442"/>
    <x v="473"/>
    <n v="9"/>
    <x v="0"/>
    <x v="487"/>
    <n v="69.3"/>
    <n v="623.69999999999993"/>
    <n v="138.6"/>
    <n v="0"/>
  </r>
  <r>
    <x v="500"/>
    <x v="231"/>
    <x v="198"/>
    <x v="204"/>
    <x v="1"/>
    <s v="MY-17380"/>
    <x v="199"/>
    <x v="1"/>
    <x v="0"/>
    <x v="117"/>
    <x v="22"/>
    <n v="80134"/>
    <x v="1"/>
    <x v="443"/>
    <x v="1"/>
    <x v="8"/>
    <x v="443"/>
    <x v="474"/>
    <n v="2"/>
    <x v="6"/>
    <x v="488"/>
    <n v="6.7860000000000014"/>
    <n v="45.24"/>
    <n v="30.106000000000002"/>
    <n v="15.834"/>
  </r>
  <r>
    <x v="501"/>
    <x v="231"/>
    <x v="198"/>
    <x v="204"/>
    <x v="1"/>
    <s v="MY-17380"/>
    <x v="199"/>
    <x v="1"/>
    <x v="0"/>
    <x v="117"/>
    <x v="22"/>
    <n v="80134"/>
    <x v="1"/>
    <x v="444"/>
    <x v="1"/>
    <x v="8"/>
    <x v="444"/>
    <x v="475"/>
    <n v="2"/>
    <x v="6"/>
    <x v="489"/>
    <n v="4.4856000000000007"/>
    <n v="29.904"/>
    <n v="20.137599999999999"/>
    <n v="10.4664"/>
  </r>
  <r>
    <x v="502"/>
    <x v="231"/>
    <x v="198"/>
    <x v="204"/>
    <x v="1"/>
    <s v="MY-17380"/>
    <x v="199"/>
    <x v="1"/>
    <x v="0"/>
    <x v="117"/>
    <x v="22"/>
    <n v="80134"/>
    <x v="1"/>
    <x v="445"/>
    <x v="0"/>
    <x v="1"/>
    <x v="445"/>
    <x v="476"/>
    <n v="2"/>
    <x v="2"/>
    <x v="490"/>
    <n v="641.25440000000003"/>
    <n v="1603.136"/>
    <n v="1443.0224000000001"/>
    <n v="160.31360000000001"/>
  </r>
  <r>
    <x v="503"/>
    <x v="231"/>
    <x v="198"/>
    <x v="204"/>
    <x v="1"/>
    <s v="MY-17380"/>
    <x v="199"/>
    <x v="1"/>
    <x v="0"/>
    <x v="117"/>
    <x v="22"/>
    <n v="80134"/>
    <x v="1"/>
    <x v="446"/>
    <x v="1"/>
    <x v="8"/>
    <x v="446"/>
    <x v="477"/>
    <n v="3"/>
    <x v="6"/>
    <x v="491"/>
    <n v="0.7128000000000001"/>
    <n v="7.1280000000000001"/>
    <n v="3.7887999999999997"/>
    <n v="1.6631999999999998"/>
  </r>
  <r>
    <x v="504"/>
    <x v="231"/>
    <x v="198"/>
    <x v="204"/>
    <x v="1"/>
    <s v="MY-17380"/>
    <x v="199"/>
    <x v="1"/>
    <x v="0"/>
    <x v="117"/>
    <x v="22"/>
    <n v="80134"/>
    <x v="1"/>
    <x v="447"/>
    <x v="1"/>
    <x v="10"/>
    <x v="447"/>
    <x v="478"/>
    <n v="1"/>
    <x v="2"/>
    <x v="492"/>
    <n v="26.233600000000003"/>
    <n v="32.792000000000002"/>
    <n v="59.225600000000007"/>
    <n v="6.5584000000000007"/>
  </r>
  <r>
    <x v="505"/>
    <x v="232"/>
    <x v="105"/>
    <x v="205"/>
    <x v="0"/>
    <s v="EB-13705"/>
    <x v="182"/>
    <x v="1"/>
    <x v="0"/>
    <x v="20"/>
    <x v="15"/>
    <n v="10024"/>
    <x v="3"/>
    <x v="122"/>
    <x v="1"/>
    <x v="8"/>
    <x v="122"/>
    <x v="204"/>
    <n v="5"/>
    <x v="2"/>
    <x v="493"/>
    <n v="12.736000000000001"/>
    <n v="79.599999999999994"/>
    <n v="28.856000000000002"/>
    <n v="3.1840000000000002"/>
  </r>
  <r>
    <x v="506"/>
    <x v="233"/>
    <x v="199"/>
    <x v="206"/>
    <x v="1"/>
    <s v="CM-12385"/>
    <x v="200"/>
    <x v="0"/>
    <x v="0"/>
    <x v="118"/>
    <x v="32"/>
    <n v="30318"/>
    <x v="0"/>
    <x v="448"/>
    <x v="1"/>
    <x v="6"/>
    <x v="448"/>
    <x v="479"/>
    <n v="1"/>
    <x v="0"/>
    <x v="494"/>
    <n v="2.74"/>
    <n v="2.74"/>
    <n v="5.48"/>
    <n v="0"/>
  </r>
  <r>
    <x v="507"/>
    <x v="233"/>
    <x v="199"/>
    <x v="206"/>
    <x v="1"/>
    <s v="CM-12385"/>
    <x v="200"/>
    <x v="0"/>
    <x v="0"/>
    <x v="118"/>
    <x v="32"/>
    <n v="30318"/>
    <x v="0"/>
    <x v="449"/>
    <x v="1"/>
    <x v="6"/>
    <x v="449"/>
    <x v="480"/>
    <n v="3"/>
    <x v="0"/>
    <x v="495"/>
    <n v="8.34"/>
    <n v="25.02"/>
    <n v="16.68"/>
    <n v="0"/>
  </r>
  <r>
    <x v="508"/>
    <x v="233"/>
    <x v="199"/>
    <x v="206"/>
    <x v="1"/>
    <s v="CM-12385"/>
    <x v="200"/>
    <x v="0"/>
    <x v="0"/>
    <x v="118"/>
    <x v="32"/>
    <n v="30318"/>
    <x v="0"/>
    <x v="230"/>
    <x v="1"/>
    <x v="4"/>
    <x v="450"/>
    <x v="481"/>
    <n v="3"/>
    <x v="0"/>
    <x v="496"/>
    <n v="46.74"/>
    <n v="140.22"/>
    <n v="93.48"/>
    <n v="0"/>
  </r>
  <r>
    <x v="509"/>
    <x v="233"/>
    <x v="199"/>
    <x v="206"/>
    <x v="1"/>
    <s v="CM-12385"/>
    <x v="200"/>
    <x v="0"/>
    <x v="0"/>
    <x v="118"/>
    <x v="32"/>
    <n v="30318"/>
    <x v="0"/>
    <x v="450"/>
    <x v="1"/>
    <x v="8"/>
    <x v="451"/>
    <x v="482"/>
    <n v="5"/>
    <x v="0"/>
    <x v="497"/>
    <n v="6354.95"/>
    <n v="31774.75"/>
    <n v="12709.9"/>
    <n v="0"/>
  </r>
  <r>
    <x v="510"/>
    <x v="234"/>
    <x v="200"/>
    <x v="207"/>
    <x v="2"/>
    <s v="LS-17245"/>
    <x v="201"/>
    <x v="0"/>
    <x v="0"/>
    <x v="119"/>
    <x v="25"/>
    <n v="64118"/>
    <x v="2"/>
    <x v="451"/>
    <x v="0"/>
    <x v="5"/>
    <x v="452"/>
    <x v="483"/>
    <n v="3"/>
    <x v="0"/>
    <x v="498"/>
    <n v="126.3"/>
    <n v="378.9"/>
    <n v="252.6"/>
    <n v="0"/>
  </r>
  <r>
    <x v="511"/>
    <x v="234"/>
    <x v="200"/>
    <x v="207"/>
    <x v="2"/>
    <s v="LS-17245"/>
    <x v="201"/>
    <x v="0"/>
    <x v="0"/>
    <x v="119"/>
    <x v="25"/>
    <n v="64118"/>
    <x v="2"/>
    <x v="452"/>
    <x v="2"/>
    <x v="11"/>
    <x v="453"/>
    <x v="484"/>
    <n v="2"/>
    <x v="0"/>
    <x v="499"/>
    <n v="38.04"/>
    <n v="76.08"/>
    <n v="76.08"/>
    <n v="0"/>
  </r>
  <r>
    <x v="512"/>
    <x v="235"/>
    <x v="201"/>
    <x v="208"/>
    <x v="2"/>
    <s v="LF-17185"/>
    <x v="166"/>
    <x v="0"/>
    <x v="0"/>
    <x v="46"/>
    <x v="24"/>
    <n v="43055"/>
    <x v="3"/>
    <x v="79"/>
    <x v="1"/>
    <x v="6"/>
    <x v="79"/>
    <x v="485"/>
    <n v="3"/>
    <x v="2"/>
    <x v="500"/>
    <n v="5.7216000000000005"/>
    <n v="21.456"/>
    <n v="13.073600000000001"/>
    <n v="1.4304000000000001"/>
  </r>
  <r>
    <x v="513"/>
    <x v="236"/>
    <x v="202"/>
    <x v="209"/>
    <x v="1"/>
    <s v="BN-11515"/>
    <x v="202"/>
    <x v="0"/>
    <x v="0"/>
    <x v="1"/>
    <x v="1"/>
    <n v="90049"/>
    <x v="1"/>
    <x v="453"/>
    <x v="1"/>
    <x v="6"/>
    <x v="454"/>
    <x v="153"/>
    <n v="3"/>
    <x v="0"/>
    <x v="155"/>
    <n v="6.63"/>
    <n v="19.89"/>
    <n v="13.26"/>
    <n v="0"/>
  </r>
  <r>
    <x v="514"/>
    <x v="236"/>
    <x v="202"/>
    <x v="209"/>
    <x v="1"/>
    <s v="BN-11515"/>
    <x v="202"/>
    <x v="0"/>
    <x v="0"/>
    <x v="1"/>
    <x v="1"/>
    <n v="90049"/>
    <x v="1"/>
    <x v="454"/>
    <x v="1"/>
    <x v="6"/>
    <x v="455"/>
    <x v="486"/>
    <n v="2"/>
    <x v="0"/>
    <x v="501"/>
    <n v="5.88"/>
    <n v="11.76"/>
    <n v="11.76"/>
    <n v="0"/>
  </r>
  <r>
    <x v="515"/>
    <x v="237"/>
    <x v="203"/>
    <x v="210"/>
    <x v="1"/>
    <s v="AD-10180"/>
    <x v="57"/>
    <x v="2"/>
    <x v="0"/>
    <x v="120"/>
    <x v="37"/>
    <n v="59405"/>
    <x v="1"/>
    <x v="455"/>
    <x v="2"/>
    <x v="16"/>
    <x v="456"/>
    <x v="487"/>
    <n v="5"/>
    <x v="0"/>
    <x v="502"/>
    <n v="2999.95"/>
    <n v="14999.75"/>
    <n v="5999.9"/>
    <n v="0"/>
  </r>
  <r>
    <x v="516"/>
    <x v="237"/>
    <x v="203"/>
    <x v="210"/>
    <x v="1"/>
    <s v="AD-10180"/>
    <x v="57"/>
    <x v="2"/>
    <x v="0"/>
    <x v="120"/>
    <x v="37"/>
    <n v="59405"/>
    <x v="1"/>
    <x v="456"/>
    <x v="1"/>
    <x v="4"/>
    <x v="457"/>
    <x v="488"/>
    <n v="3"/>
    <x v="0"/>
    <x v="503"/>
    <n v="51.45"/>
    <n v="154.35000000000002"/>
    <n v="102.9"/>
    <n v="0"/>
  </r>
  <r>
    <x v="517"/>
    <x v="237"/>
    <x v="203"/>
    <x v="210"/>
    <x v="1"/>
    <s v="AD-10180"/>
    <x v="57"/>
    <x v="2"/>
    <x v="0"/>
    <x v="120"/>
    <x v="37"/>
    <n v="59405"/>
    <x v="1"/>
    <x v="457"/>
    <x v="1"/>
    <x v="10"/>
    <x v="458"/>
    <x v="489"/>
    <n v="2"/>
    <x v="0"/>
    <x v="504"/>
    <n v="11.96"/>
    <n v="23.92"/>
    <n v="23.92"/>
    <n v="0"/>
  </r>
  <r>
    <x v="518"/>
    <x v="237"/>
    <x v="203"/>
    <x v="210"/>
    <x v="1"/>
    <s v="AD-10180"/>
    <x v="57"/>
    <x v="2"/>
    <x v="0"/>
    <x v="120"/>
    <x v="37"/>
    <n v="59405"/>
    <x v="1"/>
    <x v="458"/>
    <x v="1"/>
    <x v="4"/>
    <x v="459"/>
    <x v="490"/>
    <n v="3"/>
    <x v="0"/>
    <x v="505"/>
    <n v="1126.02"/>
    <n v="3378.06"/>
    <n v="2252.04"/>
    <n v="0"/>
  </r>
  <r>
    <x v="519"/>
    <x v="238"/>
    <x v="204"/>
    <x v="211"/>
    <x v="1"/>
    <s v="DB-13210"/>
    <x v="203"/>
    <x v="0"/>
    <x v="0"/>
    <x v="12"/>
    <x v="5"/>
    <n v="77041"/>
    <x v="2"/>
    <x v="43"/>
    <x v="2"/>
    <x v="11"/>
    <x v="43"/>
    <x v="491"/>
    <n v="1"/>
    <x v="2"/>
    <x v="506"/>
    <n v="14.7136"/>
    <n v="18.391999999999999"/>
    <n v="33.305599999999998"/>
    <n v="3.6783999999999999"/>
  </r>
  <r>
    <x v="520"/>
    <x v="238"/>
    <x v="204"/>
    <x v="211"/>
    <x v="1"/>
    <s v="DB-13210"/>
    <x v="203"/>
    <x v="0"/>
    <x v="0"/>
    <x v="12"/>
    <x v="5"/>
    <n v="77041"/>
    <x v="2"/>
    <x v="459"/>
    <x v="1"/>
    <x v="4"/>
    <x v="460"/>
    <x v="431"/>
    <n v="2"/>
    <x v="2"/>
    <x v="507"/>
    <n v="103.65440000000001"/>
    <n v="259.13600000000002"/>
    <n v="233.42240000000001"/>
    <n v="25.913600000000002"/>
  </r>
  <r>
    <x v="521"/>
    <x v="238"/>
    <x v="204"/>
    <x v="211"/>
    <x v="1"/>
    <s v="DB-13210"/>
    <x v="203"/>
    <x v="0"/>
    <x v="0"/>
    <x v="12"/>
    <x v="5"/>
    <n v="77041"/>
    <x v="2"/>
    <x v="460"/>
    <x v="1"/>
    <x v="8"/>
    <x v="461"/>
    <x v="492"/>
    <n v="9"/>
    <x v="3"/>
    <x v="508"/>
    <n v="2.8223999999999996"/>
    <n v="127.008"/>
    <n v="17.734400000000001"/>
    <n v="11.2896"/>
  </r>
  <r>
    <x v="522"/>
    <x v="239"/>
    <x v="205"/>
    <x v="212"/>
    <x v="2"/>
    <s v="MC-17605"/>
    <x v="204"/>
    <x v="1"/>
    <x v="0"/>
    <x v="66"/>
    <x v="12"/>
    <n v="48234"/>
    <x v="2"/>
    <x v="438"/>
    <x v="0"/>
    <x v="3"/>
    <x v="438"/>
    <x v="493"/>
    <n v="2"/>
    <x v="0"/>
    <x v="509"/>
    <n v="210.98"/>
    <n v="421.96"/>
    <n v="421.96"/>
    <n v="0"/>
  </r>
  <r>
    <x v="523"/>
    <x v="240"/>
    <x v="206"/>
    <x v="213"/>
    <x v="2"/>
    <s v="LH-17155"/>
    <x v="109"/>
    <x v="0"/>
    <x v="0"/>
    <x v="1"/>
    <x v="1"/>
    <n v="90032"/>
    <x v="1"/>
    <x v="461"/>
    <x v="2"/>
    <x v="7"/>
    <x v="462"/>
    <x v="494"/>
    <n v="3"/>
    <x v="2"/>
    <x v="510"/>
    <n v="44.140800000000006"/>
    <n v="165.52800000000002"/>
    <n v="99.516800000000018"/>
    <n v="11.035200000000001"/>
  </r>
  <r>
    <x v="524"/>
    <x v="240"/>
    <x v="206"/>
    <x v="213"/>
    <x v="2"/>
    <s v="LH-17155"/>
    <x v="109"/>
    <x v="0"/>
    <x v="0"/>
    <x v="1"/>
    <x v="1"/>
    <n v="90032"/>
    <x v="1"/>
    <x v="217"/>
    <x v="2"/>
    <x v="11"/>
    <x v="463"/>
    <x v="495"/>
    <n v="2"/>
    <x v="0"/>
    <x v="511"/>
    <n v="66.260000000000005"/>
    <n v="132.52000000000001"/>
    <n v="132.52000000000001"/>
    <n v="0"/>
  </r>
  <r>
    <x v="525"/>
    <x v="241"/>
    <x v="207"/>
    <x v="214"/>
    <x v="1"/>
    <s v="BD-11605"/>
    <x v="205"/>
    <x v="0"/>
    <x v="0"/>
    <x v="104"/>
    <x v="31"/>
    <n v="1841"/>
    <x v="3"/>
    <x v="462"/>
    <x v="1"/>
    <x v="13"/>
    <x v="128"/>
    <x v="496"/>
    <n v="5"/>
    <x v="0"/>
    <x v="512"/>
    <n v="22.2"/>
    <n v="111"/>
    <n v="44.4"/>
    <n v="0"/>
  </r>
  <r>
    <x v="526"/>
    <x v="242"/>
    <x v="208"/>
    <x v="215"/>
    <x v="1"/>
    <s v="PH-18790"/>
    <x v="206"/>
    <x v="2"/>
    <x v="0"/>
    <x v="121"/>
    <x v="2"/>
    <n v="33801"/>
    <x v="0"/>
    <x v="463"/>
    <x v="0"/>
    <x v="1"/>
    <x v="464"/>
    <x v="497"/>
    <n v="3"/>
    <x v="2"/>
    <x v="513"/>
    <n v="547.16160000000002"/>
    <n v="2051.8559999999998"/>
    <n v="1231.3136"/>
    <n v="136.79040000000001"/>
  </r>
  <r>
    <x v="527"/>
    <x v="242"/>
    <x v="208"/>
    <x v="215"/>
    <x v="1"/>
    <s v="PH-18790"/>
    <x v="206"/>
    <x v="2"/>
    <x v="0"/>
    <x v="121"/>
    <x v="2"/>
    <n v="33801"/>
    <x v="0"/>
    <x v="285"/>
    <x v="0"/>
    <x v="5"/>
    <x v="285"/>
    <x v="498"/>
    <n v="3"/>
    <x v="2"/>
    <x v="514"/>
    <n v="36.556800000000003"/>
    <n v="137.08799999999999"/>
    <n v="82.452799999999996"/>
    <n v="9.1392000000000007"/>
  </r>
  <r>
    <x v="528"/>
    <x v="243"/>
    <x v="37"/>
    <x v="216"/>
    <x v="1"/>
    <s v="MG-18145"/>
    <x v="207"/>
    <x v="0"/>
    <x v="0"/>
    <x v="10"/>
    <x v="9"/>
    <n v="19134"/>
    <x v="3"/>
    <x v="464"/>
    <x v="1"/>
    <x v="4"/>
    <x v="465"/>
    <x v="499"/>
    <n v="3"/>
    <x v="2"/>
    <x v="515"/>
    <n v="29.0688"/>
    <n v="109.008"/>
    <n v="65.604799999999997"/>
    <n v="7.2671999999999999"/>
  </r>
  <r>
    <x v="529"/>
    <x v="243"/>
    <x v="37"/>
    <x v="216"/>
    <x v="1"/>
    <s v="MG-18145"/>
    <x v="207"/>
    <x v="0"/>
    <x v="0"/>
    <x v="10"/>
    <x v="9"/>
    <n v="19134"/>
    <x v="3"/>
    <x v="465"/>
    <x v="1"/>
    <x v="14"/>
    <x v="466"/>
    <x v="500"/>
    <n v="1"/>
    <x v="2"/>
    <x v="516"/>
    <n v="532.99840000000006"/>
    <n v="666.24800000000005"/>
    <n v="1199.4464000000003"/>
    <n v="133.24960000000002"/>
  </r>
  <r>
    <x v="530"/>
    <x v="243"/>
    <x v="37"/>
    <x v="216"/>
    <x v="1"/>
    <s v="MG-18145"/>
    <x v="207"/>
    <x v="0"/>
    <x v="0"/>
    <x v="10"/>
    <x v="9"/>
    <n v="19134"/>
    <x v="3"/>
    <x v="466"/>
    <x v="1"/>
    <x v="12"/>
    <x v="467"/>
    <x v="501"/>
    <n v="6"/>
    <x v="2"/>
    <x v="517"/>
    <n v="42.009600000000006"/>
    <n v="315.072"/>
    <n v="94.721600000000009"/>
    <n v="10.502400000000002"/>
  </r>
  <r>
    <x v="531"/>
    <x v="244"/>
    <x v="209"/>
    <x v="217"/>
    <x v="0"/>
    <s v="KB-16240"/>
    <x v="208"/>
    <x v="1"/>
    <x v="0"/>
    <x v="1"/>
    <x v="1"/>
    <n v="90036"/>
    <x v="1"/>
    <x v="467"/>
    <x v="0"/>
    <x v="1"/>
    <x v="468"/>
    <x v="502"/>
    <n v="1"/>
    <x v="2"/>
    <x v="518"/>
    <n v="152.57599999999999"/>
    <n v="190.72"/>
    <n v="343.49599999999998"/>
    <n v="38.143999999999998"/>
  </r>
  <r>
    <x v="532"/>
    <x v="245"/>
    <x v="210"/>
    <x v="218"/>
    <x v="1"/>
    <s v="JC-15340"/>
    <x v="209"/>
    <x v="0"/>
    <x v="0"/>
    <x v="1"/>
    <x v="1"/>
    <n v="90032"/>
    <x v="1"/>
    <x v="468"/>
    <x v="0"/>
    <x v="5"/>
    <x v="469"/>
    <x v="503"/>
    <n v="3"/>
    <x v="0"/>
    <x v="519"/>
    <n v="47.94"/>
    <n v="143.82"/>
    <n v="95.88"/>
    <n v="0"/>
  </r>
  <r>
    <x v="533"/>
    <x v="246"/>
    <x v="211"/>
    <x v="219"/>
    <x v="0"/>
    <s v="RL-19615"/>
    <x v="210"/>
    <x v="0"/>
    <x v="0"/>
    <x v="122"/>
    <x v="19"/>
    <n v="36116"/>
    <x v="0"/>
    <x v="469"/>
    <x v="2"/>
    <x v="7"/>
    <x v="470"/>
    <x v="504"/>
    <n v="5"/>
    <x v="0"/>
    <x v="520"/>
    <n v="979.95"/>
    <n v="4899.75"/>
    <n v="1959.9"/>
    <n v="0"/>
  </r>
  <r>
    <x v="534"/>
    <x v="246"/>
    <x v="211"/>
    <x v="219"/>
    <x v="0"/>
    <s v="RL-19615"/>
    <x v="210"/>
    <x v="0"/>
    <x v="0"/>
    <x v="122"/>
    <x v="19"/>
    <n v="36116"/>
    <x v="0"/>
    <x v="248"/>
    <x v="1"/>
    <x v="8"/>
    <x v="249"/>
    <x v="505"/>
    <n v="5"/>
    <x v="0"/>
    <x v="521"/>
    <n v="22.75"/>
    <n v="113.75"/>
    <n v="45.5"/>
    <n v="0"/>
  </r>
  <r>
    <x v="535"/>
    <x v="247"/>
    <x v="212"/>
    <x v="220"/>
    <x v="1"/>
    <s v="AA-10375"/>
    <x v="211"/>
    <x v="0"/>
    <x v="0"/>
    <x v="123"/>
    <x v="16"/>
    <n v="85204"/>
    <x v="1"/>
    <x v="470"/>
    <x v="1"/>
    <x v="4"/>
    <x v="471"/>
    <x v="506"/>
    <n v="2"/>
    <x v="2"/>
    <x v="522"/>
    <n v="13.414400000000001"/>
    <n v="33.536000000000001"/>
    <n v="30.382400000000001"/>
    <n v="3.3536000000000001"/>
  </r>
  <r>
    <x v="536"/>
    <x v="248"/>
    <x v="213"/>
    <x v="221"/>
    <x v="0"/>
    <s v="EP-13915"/>
    <x v="212"/>
    <x v="0"/>
    <x v="0"/>
    <x v="22"/>
    <x v="10"/>
    <n v="60653"/>
    <x v="2"/>
    <x v="471"/>
    <x v="1"/>
    <x v="8"/>
    <x v="472"/>
    <x v="507"/>
    <n v="7"/>
    <x v="3"/>
    <x v="523"/>
    <n v="8.5231999999999974"/>
    <n v="298.31200000000001"/>
    <n v="51.939199999999992"/>
    <n v="34.092800000000004"/>
  </r>
  <r>
    <x v="537"/>
    <x v="249"/>
    <x v="155"/>
    <x v="222"/>
    <x v="1"/>
    <s v="MP-17470"/>
    <x v="88"/>
    <x v="2"/>
    <x v="0"/>
    <x v="20"/>
    <x v="15"/>
    <n v="10009"/>
    <x v="3"/>
    <x v="472"/>
    <x v="1"/>
    <x v="8"/>
    <x v="473"/>
    <x v="508"/>
    <n v="4"/>
    <x v="2"/>
    <x v="524"/>
    <n v="8.6016000000000012"/>
    <n v="43.008000000000003"/>
    <n v="19.553600000000003"/>
    <n v="2.1504000000000003"/>
  </r>
  <r>
    <x v="538"/>
    <x v="250"/>
    <x v="214"/>
    <x v="223"/>
    <x v="1"/>
    <s v="DK-12985"/>
    <x v="213"/>
    <x v="0"/>
    <x v="0"/>
    <x v="0"/>
    <x v="0"/>
    <n v="42420"/>
    <x v="0"/>
    <x v="473"/>
    <x v="1"/>
    <x v="9"/>
    <x v="474"/>
    <x v="509"/>
    <n v="3"/>
    <x v="0"/>
    <x v="525"/>
    <n v="152.94"/>
    <n v="458.82"/>
    <n v="305.88"/>
    <n v="0"/>
  </r>
  <r>
    <x v="539"/>
    <x v="250"/>
    <x v="214"/>
    <x v="223"/>
    <x v="1"/>
    <s v="DK-12985"/>
    <x v="213"/>
    <x v="0"/>
    <x v="0"/>
    <x v="0"/>
    <x v="0"/>
    <n v="42420"/>
    <x v="0"/>
    <x v="474"/>
    <x v="0"/>
    <x v="1"/>
    <x v="475"/>
    <x v="510"/>
    <n v="4"/>
    <x v="0"/>
    <x v="526"/>
    <n v="283.92"/>
    <n v="1135.68"/>
    <n v="567.84"/>
    <n v="0"/>
  </r>
  <r>
    <x v="540"/>
    <x v="251"/>
    <x v="215"/>
    <x v="224"/>
    <x v="2"/>
    <s v="BD-11500"/>
    <x v="214"/>
    <x v="0"/>
    <x v="0"/>
    <x v="124"/>
    <x v="6"/>
    <n v="54302"/>
    <x v="2"/>
    <x v="475"/>
    <x v="2"/>
    <x v="11"/>
    <x v="476"/>
    <x v="511"/>
    <n v="6"/>
    <x v="0"/>
    <x v="527"/>
    <n v="468.9"/>
    <n v="2813.3999999999996"/>
    <n v="937.8"/>
    <n v="0"/>
  </r>
  <r>
    <x v="541"/>
    <x v="252"/>
    <x v="216"/>
    <x v="225"/>
    <x v="2"/>
    <s v="ES-14080"/>
    <x v="20"/>
    <x v="1"/>
    <x v="0"/>
    <x v="93"/>
    <x v="16"/>
    <n v="85705"/>
    <x v="1"/>
    <x v="476"/>
    <x v="2"/>
    <x v="7"/>
    <x v="477"/>
    <x v="512"/>
    <n v="8"/>
    <x v="2"/>
    <x v="528"/>
    <n v="304.69119999999998"/>
    <n v="3046.9119999999998"/>
    <n v="685.75519999999995"/>
    <n v="76.172799999999995"/>
  </r>
  <r>
    <x v="542"/>
    <x v="253"/>
    <x v="217"/>
    <x v="226"/>
    <x v="1"/>
    <s v="LM-17065"/>
    <x v="215"/>
    <x v="0"/>
    <x v="0"/>
    <x v="24"/>
    <x v="24"/>
    <n v="45503"/>
    <x v="3"/>
    <x v="435"/>
    <x v="1"/>
    <x v="4"/>
    <x v="435"/>
    <x v="513"/>
    <n v="9"/>
    <x v="2"/>
    <x v="529"/>
    <n v="517.42079999999999"/>
    <n v="5820.9839999999995"/>
    <n v="1164.3968"/>
    <n v="129.3552"/>
  </r>
  <r>
    <x v="543"/>
    <x v="254"/>
    <x v="218"/>
    <x v="227"/>
    <x v="1"/>
    <s v="PG-18895"/>
    <x v="38"/>
    <x v="0"/>
    <x v="0"/>
    <x v="5"/>
    <x v="5"/>
    <n v="76106"/>
    <x v="2"/>
    <x v="477"/>
    <x v="2"/>
    <x v="11"/>
    <x v="478"/>
    <x v="514"/>
    <n v="2"/>
    <x v="2"/>
    <x v="530"/>
    <n v="46.489600000000003"/>
    <n v="116.224"/>
    <n v="104.80160000000001"/>
    <n v="11.622400000000001"/>
  </r>
  <r>
    <x v="544"/>
    <x v="254"/>
    <x v="218"/>
    <x v="227"/>
    <x v="1"/>
    <s v="PG-18895"/>
    <x v="38"/>
    <x v="0"/>
    <x v="0"/>
    <x v="5"/>
    <x v="5"/>
    <n v="76106"/>
    <x v="2"/>
    <x v="478"/>
    <x v="2"/>
    <x v="7"/>
    <x v="479"/>
    <x v="515"/>
    <n v="1"/>
    <x v="2"/>
    <x v="531"/>
    <n v="80.633600000000001"/>
    <n v="100.792"/>
    <n v="181.62560000000002"/>
    <n v="20.1584"/>
  </r>
  <r>
    <x v="545"/>
    <x v="254"/>
    <x v="218"/>
    <x v="227"/>
    <x v="1"/>
    <s v="PG-18895"/>
    <x v="38"/>
    <x v="0"/>
    <x v="0"/>
    <x v="5"/>
    <x v="5"/>
    <n v="76106"/>
    <x v="2"/>
    <x v="479"/>
    <x v="0"/>
    <x v="5"/>
    <x v="480"/>
    <x v="516"/>
    <n v="4"/>
    <x v="7"/>
    <x v="532"/>
    <n v="26.444800000000001"/>
    <n v="264.44799999999998"/>
    <n v="93.15679999999999"/>
    <n v="39.667199999999994"/>
  </r>
  <r>
    <x v="546"/>
    <x v="255"/>
    <x v="123"/>
    <x v="228"/>
    <x v="2"/>
    <s v="AS-10135"/>
    <x v="216"/>
    <x v="2"/>
    <x v="0"/>
    <x v="20"/>
    <x v="15"/>
    <n v="10035"/>
    <x v="3"/>
    <x v="480"/>
    <x v="1"/>
    <x v="8"/>
    <x v="481"/>
    <x v="517"/>
    <n v="6"/>
    <x v="2"/>
    <x v="533"/>
    <n v="33.024000000000001"/>
    <n v="247.68"/>
    <n v="74.504000000000005"/>
    <n v="8.2560000000000002"/>
  </r>
  <r>
    <x v="547"/>
    <x v="255"/>
    <x v="123"/>
    <x v="228"/>
    <x v="2"/>
    <s v="AS-10135"/>
    <x v="216"/>
    <x v="2"/>
    <x v="0"/>
    <x v="20"/>
    <x v="15"/>
    <n v="10035"/>
    <x v="3"/>
    <x v="481"/>
    <x v="1"/>
    <x v="10"/>
    <x v="482"/>
    <x v="518"/>
    <n v="2"/>
    <x v="0"/>
    <x v="534"/>
    <n v="13.36"/>
    <n v="26.72"/>
    <n v="26.72"/>
    <n v="0"/>
  </r>
  <r>
    <x v="548"/>
    <x v="256"/>
    <x v="219"/>
    <x v="50"/>
    <x v="0"/>
    <s v="DK-13225"/>
    <x v="158"/>
    <x v="1"/>
    <x v="0"/>
    <x v="22"/>
    <x v="10"/>
    <n v="60653"/>
    <x v="2"/>
    <x v="54"/>
    <x v="1"/>
    <x v="4"/>
    <x v="54"/>
    <x v="519"/>
    <n v="9"/>
    <x v="2"/>
    <x v="535"/>
    <n v="200.2176"/>
    <n v="2252.4479999999999"/>
    <n v="450.68959999999998"/>
    <n v="50.054400000000001"/>
  </r>
  <r>
    <x v="549"/>
    <x v="256"/>
    <x v="219"/>
    <x v="50"/>
    <x v="0"/>
    <s v="DK-13225"/>
    <x v="158"/>
    <x v="1"/>
    <x v="0"/>
    <x v="22"/>
    <x v="10"/>
    <n v="60653"/>
    <x v="2"/>
    <x v="92"/>
    <x v="1"/>
    <x v="8"/>
    <x v="92"/>
    <x v="520"/>
    <n v="3"/>
    <x v="3"/>
    <x v="536"/>
    <n v="2.2727999999999997"/>
    <n v="34.091999999999999"/>
    <n v="14.436800000000002"/>
    <n v="9.0912000000000006"/>
  </r>
  <r>
    <x v="550"/>
    <x v="256"/>
    <x v="219"/>
    <x v="50"/>
    <x v="0"/>
    <s v="DK-13225"/>
    <x v="158"/>
    <x v="1"/>
    <x v="0"/>
    <x v="22"/>
    <x v="10"/>
    <n v="60653"/>
    <x v="2"/>
    <x v="482"/>
    <x v="1"/>
    <x v="14"/>
    <x v="327"/>
    <x v="521"/>
    <n v="5"/>
    <x v="2"/>
    <x v="537"/>
    <n v="6.9760000000000009"/>
    <n v="43.6"/>
    <n v="15.896000000000001"/>
    <n v="1.7440000000000002"/>
  </r>
  <r>
    <x v="551"/>
    <x v="257"/>
    <x v="173"/>
    <x v="229"/>
    <x v="0"/>
    <s v="BD-11320"/>
    <x v="217"/>
    <x v="0"/>
    <x v="0"/>
    <x v="8"/>
    <x v="1"/>
    <n v="94110"/>
    <x v="1"/>
    <x v="483"/>
    <x v="0"/>
    <x v="1"/>
    <x v="483"/>
    <x v="522"/>
    <n v="2"/>
    <x v="2"/>
    <x v="232"/>
    <n v="897.25440000000003"/>
    <n v="2243.136"/>
    <n v="2019.0224000000001"/>
    <n v="224.31360000000001"/>
  </r>
  <r>
    <x v="552"/>
    <x v="258"/>
    <x v="220"/>
    <x v="230"/>
    <x v="2"/>
    <s v="RC-19960"/>
    <x v="53"/>
    <x v="0"/>
    <x v="0"/>
    <x v="108"/>
    <x v="2"/>
    <n v="32216"/>
    <x v="0"/>
    <x v="484"/>
    <x v="0"/>
    <x v="5"/>
    <x v="484"/>
    <x v="523"/>
    <n v="1"/>
    <x v="2"/>
    <x v="538"/>
    <n v="27.603200000000001"/>
    <n v="34.503999999999998"/>
    <n v="62.307200000000002"/>
    <n v="6.9008000000000003"/>
  </r>
  <r>
    <x v="553"/>
    <x v="259"/>
    <x v="221"/>
    <x v="51"/>
    <x v="1"/>
    <s v="GT-14710"/>
    <x v="218"/>
    <x v="0"/>
    <x v="0"/>
    <x v="12"/>
    <x v="5"/>
    <n v="77070"/>
    <x v="2"/>
    <x v="485"/>
    <x v="1"/>
    <x v="13"/>
    <x v="485"/>
    <x v="524"/>
    <n v="3"/>
    <x v="2"/>
    <x v="539"/>
    <n v="8.6592000000000002"/>
    <n v="32.472000000000001"/>
    <n v="19.683199999999999"/>
    <n v="2.1648000000000001"/>
  </r>
  <r>
    <x v="554"/>
    <x v="260"/>
    <x v="222"/>
    <x v="231"/>
    <x v="0"/>
    <s v="DK-13225"/>
    <x v="158"/>
    <x v="1"/>
    <x v="0"/>
    <x v="125"/>
    <x v="1"/>
    <n v="92804"/>
    <x v="1"/>
    <x v="486"/>
    <x v="1"/>
    <x v="4"/>
    <x v="486"/>
    <x v="525"/>
    <n v="2"/>
    <x v="0"/>
    <x v="540"/>
    <n v="1295.78"/>
    <n v="2591.56"/>
    <n v="2591.56"/>
    <n v="0"/>
  </r>
  <r>
    <x v="555"/>
    <x v="261"/>
    <x v="223"/>
    <x v="232"/>
    <x v="0"/>
    <s v="AJ-10945"/>
    <x v="219"/>
    <x v="0"/>
    <x v="0"/>
    <x v="40"/>
    <x v="3"/>
    <n v="28403"/>
    <x v="0"/>
    <x v="487"/>
    <x v="1"/>
    <x v="6"/>
    <x v="487"/>
    <x v="526"/>
    <n v="4"/>
    <x v="2"/>
    <x v="541"/>
    <n v="15.5648"/>
    <n v="77.823999999999998"/>
    <n v="35.220799999999997"/>
    <n v="3.8912"/>
  </r>
  <r>
    <x v="556"/>
    <x v="262"/>
    <x v="224"/>
    <x v="35"/>
    <x v="1"/>
    <s v="OT-18730"/>
    <x v="220"/>
    <x v="0"/>
    <x v="0"/>
    <x v="1"/>
    <x v="1"/>
    <n v="90045"/>
    <x v="1"/>
    <x v="488"/>
    <x v="1"/>
    <x v="2"/>
    <x v="488"/>
    <x v="343"/>
    <n v="2"/>
    <x v="0"/>
    <x v="354"/>
    <n v="20.7"/>
    <n v="41.4"/>
    <n v="41.4"/>
    <n v="0"/>
  </r>
  <r>
    <x v="557"/>
    <x v="262"/>
    <x v="224"/>
    <x v="35"/>
    <x v="1"/>
    <s v="OT-18730"/>
    <x v="220"/>
    <x v="0"/>
    <x v="0"/>
    <x v="1"/>
    <x v="1"/>
    <n v="90045"/>
    <x v="1"/>
    <x v="489"/>
    <x v="0"/>
    <x v="3"/>
    <x v="489"/>
    <x v="527"/>
    <n v="4"/>
    <x v="2"/>
    <x v="542"/>
    <n v="1068.5440000000001"/>
    <n v="5342.72"/>
    <n v="2404.424"/>
    <n v="267.13600000000002"/>
  </r>
  <r>
    <x v="558"/>
    <x v="262"/>
    <x v="224"/>
    <x v="35"/>
    <x v="1"/>
    <s v="OT-18730"/>
    <x v="220"/>
    <x v="0"/>
    <x v="0"/>
    <x v="1"/>
    <x v="1"/>
    <n v="90045"/>
    <x v="1"/>
    <x v="490"/>
    <x v="1"/>
    <x v="10"/>
    <x v="490"/>
    <x v="56"/>
    <n v="5"/>
    <x v="0"/>
    <x v="56"/>
    <n v="32.4"/>
    <n v="162"/>
    <n v="64.8"/>
    <n v="0"/>
  </r>
  <r>
    <x v="559"/>
    <x v="263"/>
    <x v="225"/>
    <x v="228"/>
    <x v="0"/>
    <s v="LP-17080"/>
    <x v="221"/>
    <x v="0"/>
    <x v="0"/>
    <x v="8"/>
    <x v="1"/>
    <n v="94110"/>
    <x v="1"/>
    <x v="378"/>
    <x v="0"/>
    <x v="5"/>
    <x v="379"/>
    <x v="528"/>
    <n v="3"/>
    <x v="0"/>
    <x v="543"/>
    <n v="42.6"/>
    <n v="127.80000000000001"/>
    <n v="85.2"/>
    <n v="0"/>
  </r>
  <r>
    <x v="560"/>
    <x v="263"/>
    <x v="225"/>
    <x v="228"/>
    <x v="0"/>
    <s v="LP-17080"/>
    <x v="221"/>
    <x v="0"/>
    <x v="0"/>
    <x v="8"/>
    <x v="1"/>
    <n v="94110"/>
    <x v="1"/>
    <x v="491"/>
    <x v="1"/>
    <x v="8"/>
    <x v="491"/>
    <x v="529"/>
    <n v="7"/>
    <x v="2"/>
    <x v="544"/>
    <n v="67.244799999999998"/>
    <n v="588.39199999999994"/>
    <n v="151.5008"/>
    <n v="16.811199999999999"/>
  </r>
  <r>
    <x v="561"/>
    <x v="264"/>
    <x v="80"/>
    <x v="233"/>
    <x v="0"/>
    <s v="CA-12775"/>
    <x v="222"/>
    <x v="0"/>
    <x v="0"/>
    <x v="67"/>
    <x v="2"/>
    <n v="33614"/>
    <x v="0"/>
    <x v="492"/>
    <x v="1"/>
    <x v="9"/>
    <x v="492"/>
    <x v="530"/>
    <n v="5"/>
    <x v="2"/>
    <x v="545"/>
    <n v="10.4"/>
    <n v="65"/>
    <n v="23.6"/>
    <n v="2.6"/>
  </r>
  <r>
    <x v="562"/>
    <x v="264"/>
    <x v="80"/>
    <x v="233"/>
    <x v="0"/>
    <s v="CA-12775"/>
    <x v="222"/>
    <x v="0"/>
    <x v="0"/>
    <x v="67"/>
    <x v="2"/>
    <n v="33614"/>
    <x v="0"/>
    <x v="493"/>
    <x v="0"/>
    <x v="5"/>
    <x v="493"/>
    <x v="531"/>
    <n v="3"/>
    <x v="2"/>
    <x v="546"/>
    <n v="10.502400000000002"/>
    <n v="39.384"/>
    <n v="23.830400000000001"/>
    <n v="2.6256000000000004"/>
  </r>
  <r>
    <x v="563"/>
    <x v="265"/>
    <x v="214"/>
    <x v="234"/>
    <x v="2"/>
    <s v="JF-15490"/>
    <x v="223"/>
    <x v="0"/>
    <x v="0"/>
    <x v="4"/>
    <x v="4"/>
    <n v="98105"/>
    <x v="1"/>
    <x v="494"/>
    <x v="1"/>
    <x v="13"/>
    <x v="494"/>
    <x v="532"/>
    <n v="2"/>
    <x v="0"/>
    <x v="232"/>
    <n v="3.96"/>
    <n v="7.92"/>
    <n v="7.92"/>
    <n v="0"/>
  </r>
  <r>
    <x v="564"/>
    <x v="265"/>
    <x v="214"/>
    <x v="234"/>
    <x v="2"/>
    <s v="JF-15490"/>
    <x v="223"/>
    <x v="0"/>
    <x v="0"/>
    <x v="4"/>
    <x v="4"/>
    <n v="98105"/>
    <x v="1"/>
    <x v="286"/>
    <x v="1"/>
    <x v="2"/>
    <x v="286"/>
    <x v="533"/>
    <n v="1"/>
    <x v="0"/>
    <x v="547"/>
    <n v="2.61"/>
    <n v="2.61"/>
    <n v="5.22"/>
    <n v="0"/>
  </r>
  <r>
    <x v="565"/>
    <x v="266"/>
    <x v="226"/>
    <x v="235"/>
    <x v="2"/>
    <s v="FP-14320"/>
    <x v="224"/>
    <x v="0"/>
    <x v="0"/>
    <x v="1"/>
    <x v="1"/>
    <n v="90008"/>
    <x v="1"/>
    <x v="495"/>
    <x v="2"/>
    <x v="7"/>
    <x v="495"/>
    <x v="534"/>
    <n v="3"/>
    <x v="2"/>
    <x v="548"/>
    <n v="299.50079999999997"/>
    <n v="1123.1279999999999"/>
    <n v="674.07679999999993"/>
    <n v="74.875199999999992"/>
  </r>
  <r>
    <x v="566"/>
    <x v="267"/>
    <x v="172"/>
    <x v="179"/>
    <x v="1"/>
    <s v="EB-13840"/>
    <x v="225"/>
    <x v="1"/>
    <x v="0"/>
    <x v="4"/>
    <x v="4"/>
    <n v="98105"/>
    <x v="1"/>
    <x v="496"/>
    <x v="1"/>
    <x v="10"/>
    <x v="496"/>
    <x v="535"/>
    <n v="8"/>
    <x v="0"/>
    <x v="549"/>
    <n v="91.84"/>
    <n v="734.72"/>
    <n v="183.68"/>
    <n v="0"/>
  </r>
  <r>
    <x v="567"/>
    <x v="267"/>
    <x v="172"/>
    <x v="179"/>
    <x v="1"/>
    <s v="EB-13840"/>
    <x v="225"/>
    <x v="1"/>
    <x v="0"/>
    <x v="4"/>
    <x v="4"/>
    <n v="98105"/>
    <x v="1"/>
    <x v="497"/>
    <x v="1"/>
    <x v="8"/>
    <x v="497"/>
    <x v="536"/>
    <n v="7"/>
    <x v="2"/>
    <x v="550"/>
    <n v="64.870400000000004"/>
    <n v="567.61599999999999"/>
    <n v="146.1584"/>
    <n v="16.217600000000001"/>
  </r>
  <r>
    <x v="568"/>
    <x v="267"/>
    <x v="172"/>
    <x v="179"/>
    <x v="1"/>
    <s v="EB-13840"/>
    <x v="225"/>
    <x v="1"/>
    <x v="0"/>
    <x v="4"/>
    <x v="4"/>
    <n v="98105"/>
    <x v="1"/>
    <x v="498"/>
    <x v="1"/>
    <x v="10"/>
    <x v="498"/>
    <x v="537"/>
    <n v="3"/>
    <x v="0"/>
    <x v="551"/>
    <n v="19.440000000000001"/>
    <n v="58.320000000000007"/>
    <n v="38.880000000000003"/>
    <n v="0"/>
  </r>
  <r>
    <x v="569"/>
    <x v="267"/>
    <x v="172"/>
    <x v="179"/>
    <x v="1"/>
    <s v="EB-13840"/>
    <x v="225"/>
    <x v="1"/>
    <x v="0"/>
    <x v="4"/>
    <x v="4"/>
    <n v="98105"/>
    <x v="1"/>
    <x v="499"/>
    <x v="0"/>
    <x v="1"/>
    <x v="499"/>
    <x v="538"/>
    <n v="3"/>
    <x v="2"/>
    <x v="232"/>
    <n v="360.92160000000001"/>
    <n v="1353.4559999999999"/>
    <n v="812.27359999999999"/>
    <n v="90.230400000000003"/>
  </r>
  <r>
    <x v="570"/>
    <x v="268"/>
    <x v="116"/>
    <x v="236"/>
    <x v="1"/>
    <s v="JF-15415"/>
    <x v="226"/>
    <x v="0"/>
    <x v="0"/>
    <x v="20"/>
    <x v="15"/>
    <n v="10024"/>
    <x v="3"/>
    <x v="488"/>
    <x v="1"/>
    <x v="2"/>
    <x v="488"/>
    <x v="539"/>
    <n v="7"/>
    <x v="0"/>
    <x v="552"/>
    <n v="72.45"/>
    <n v="507.15000000000003"/>
    <n v="144.9"/>
    <n v="0"/>
  </r>
  <r>
    <x v="571"/>
    <x v="268"/>
    <x v="116"/>
    <x v="236"/>
    <x v="1"/>
    <s v="JF-15415"/>
    <x v="226"/>
    <x v="0"/>
    <x v="0"/>
    <x v="20"/>
    <x v="15"/>
    <n v="10024"/>
    <x v="3"/>
    <x v="203"/>
    <x v="1"/>
    <x v="13"/>
    <x v="204"/>
    <x v="540"/>
    <n v="4"/>
    <x v="0"/>
    <x v="553"/>
    <n v="13.96"/>
    <n v="55.84"/>
    <n v="27.92"/>
    <n v="0"/>
  </r>
  <r>
    <x v="572"/>
    <x v="268"/>
    <x v="116"/>
    <x v="236"/>
    <x v="1"/>
    <s v="JF-15415"/>
    <x v="226"/>
    <x v="0"/>
    <x v="0"/>
    <x v="20"/>
    <x v="15"/>
    <n v="10024"/>
    <x v="3"/>
    <x v="305"/>
    <x v="1"/>
    <x v="8"/>
    <x v="305"/>
    <x v="541"/>
    <n v="7"/>
    <x v="2"/>
    <x v="554"/>
    <n v="26.611200000000004"/>
    <n v="232.84800000000001"/>
    <n v="60.075200000000009"/>
    <n v="6.6528000000000009"/>
  </r>
  <r>
    <x v="573"/>
    <x v="268"/>
    <x v="116"/>
    <x v="236"/>
    <x v="1"/>
    <s v="JF-15415"/>
    <x v="226"/>
    <x v="0"/>
    <x v="0"/>
    <x v="20"/>
    <x v="15"/>
    <n v="10024"/>
    <x v="3"/>
    <x v="500"/>
    <x v="2"/>
    <x v="7"/>
    <x v="500"/>
    <x v="542"/>
    <n v="3"/>
    <x v="0"/>
    <x v="555"/>
    <n v="14.85"/>
    <n v="44.55"/>
    <n v="29.7"/>
    <n v="0"/>
  </r>
  <r>
    <x v="574"/>
    <x v="269"/>
    <x v="54"/>
    <x v="237"/>
    <x v="1"/>
    <s v="SF-20200"/>
    <x v="227"/>
    <x v="0"/>
    <x v="0"/>
    <x v="126"/>
    <x v="4"/>
    <n v="98270"/>
    <x v="1"/>
    <x v="501"/>
    <x v="1"/>
    <x v="6"/>
    <x v="501"/>
    <x v="138"/>
    <n v="3"/>
    <x v="0"/>
    <x v="140"/>
    <n v="8.82"/>
    <n v="26.46"/>
    <n v="17.64"/>
    <n v="0"/>
  </r>
  <r>
    <x v="575"/>
    <x v="270"/>
    <x v="227"/>
    <x v="238"/>
    <x v="0"/>
    <s v="TG-21640"/>
    <x v="228"/>
    <x v="0"/>
    <x v="0"/>
    <x v="85"/>
    <x v="1"/>
    <n v="90805"/>
    <x v="1"/>
    <x v="496"/>
    <x v="1"/>
    <x v="10"/>
    <x v="496"/>
    <x v="543"/>
    <n v="14"/>
    <x v="0"/>
    <x v="556"/>
    <n v="160.72"/>
    <n v="2250.08"/>
    <n v="321.44"/>
    <n v="0"/>
  </r>
  <r>
    <x v="576"/>
    <x v="270"/>
    <x v="227"/>
    <x v="238"/>
    <x v="0"/>
    <s v="TG-21640"/>
    <x v="228"/>
    <x v="0"/>
    <x v="0"/>
    <x v="85"/>
    <x v="1"/>
    <n v="90805"/>
    <x v="1"/>
    <x v="502"/>
    <x v="1"/>
    <x v="10"/>
    <x v="502"/>
    <x v="544"/>
    <n v="4"/>
    <x v="0"/>
    <x v="557"/>
    <n v="19.920000000000002"/>
    <n v="79.680000000000007"/>
    <n v="39.840000000000003"/>
    <n v="0"/>
  </r>
  <r>
    <x v="577"/>
    <x v="270"/>
    <x v="227"/>
    <x v="238"/>
    <x v="0"/>
    <s v="TG-21640"/>
    <x v="228"/>
    <x v="0"/>
    <x v="0"/>
    <x v="85"/>
    <x v="1"/>
    <n v="90805"/>
    <x v="1"/>
    <x v="503"/>
    <x v="1"/>
    <x v="14"/>
    <x v="503"/>
    <x v="545"/>
    <n v="2"/>
    <x v="0"/>
    <x v="558"/>
    <n v="7.3"/>
    <n v="14.6"/>
    <n v="14.6"/>
    <n v="0"/>
  </r>
  <r>
    <x v="578"/>
    <x v="271"/>
    <x v="228"/>
    <x v="239"/>
    <x v="1"/>
    <s v="CS-11950"/>
    <x v="229"/>
    <x v="0"/>
    <x v="0"/>
    <x v="22"/>
    <x v="10"/>
    <n v="60610"/>
    <x v="2"/>
    <x v="123"/>
    <x v="1"/>
    <x v="4"/>
    <x v="123"/>
    <x v="546"/>
    <n v="2"/>
    <x v="2"/>
    <x v="559"/>
    <n v="55.769600000000004"/>
    <n v="139.42400000000001"/>
    <n v="125.6816"/>
    <n v="13.942400000000001"/>
  </r>
  <r>
    <x v="579"/>
    <x v="271"/>
    <x v="228"/>
    <x v="239"/>
    <x v="1"/>
    <s v="CS-11950"/>
    <x v="229"/>
    <x v="0"/>
    <x v="0"/>
    <x v="22"/>
    <x v="10"/>
    <n v="60610"/>
    <x v="2"/>
    <x v="504"/>
    <x v="0"/>
    <x v="5"/>
    <x v="504"/>
    <x v="547"/>
    <n v="1"/>
    <x v="7"/>
    <x v="560"/>
    <n v="3.5167999999999999"/>
    <n v="8.7919999999999998"/>
    <n v="12.908799999999999"/>
    <n v="5.2751999999999999"/>
  </r>
  <r>
    <x v="580"/>
    <x v="272"/>
    <x v="229"/>
    <x v="240"/>
    <x v="1"/>
    <s v="CC-12145"/>
    <x v="230"/>
    <x v="0"/>
    <x v="0"/>
    <x v="1"/>
    <x v="1"/>
    <n v="90004"/>
    <x v="1"/>
    <x v="505"/>
    <x v="1"/>
    <x v="14"/>
    <x v="505"/>
    <x v="548"/>
    <n v="4"/>
    <x v="0"/>
    <x v="561"/>
    <n v="51.52"/>
    <n v="206.08"/>
    <n v="103.04"/>
    <n v="0"/>
  </r>
  <r>
    <x v="581"/>
    <x v="273"/>
    <x v="96"/>
    <x v="241"/>
    <x v="1"/>
    <s v="DV-13465"/>
    <x v="231"/>
    <x v="0"/>
    <x v="0"/>
    <x v="60"/>
    <x v="22"/>
    <n v="80219"/>
    <x v="1"/>
    <x v="34"/>
    <x v="2"/>
    <x v="7"/>
    <x v="34"/>
    <x v="549"/>
    <n v="3"/>
    <x v="2"/>
    <x v="562"/>
    <n v="376.30079999999998"/>
    <n v="1411.1279999999999"/>
    <n v="846.8768"/>
    <n v="94.075199999999995"/>
  </r>
  <r>
    <x v="582"/>
    <x v="273"/>
    <x v="96"/>
    <x v="241"/>
    <x v="1"/>
    <s v="DV-13465"/>
    <x v="231"/>
    <x v="0"/>
    <x v="0"/>
    <x v="60"/>
    <x v="22"/>
    <n v="80219"/>
    <x v="1"/>
    <x v="506"/>
    <x v="2"/>
    <x v="7"/>
    <x v="506"/>
    <x v="550"/>
    <n v="2"/>
    <x v="2"/>
    <x v="563"/>
    <n v="84.467200000000005"/>
    <n v="211.16800000000001"/>
    <n v="190.25120000000001"/>
    <n v="21.116800000000001"/>
  </r>
  <r>
    <x v="583"/>
    <x v="273"/>
    <x v="96"/>
    <x v="241"/>
    <x v="1"/>
    <s v="DV-13465"/>
    <x v="231"/>
    <x v="0"/>
    <x v="0"/>
    <x v="60"/>
    <x v="22"/>
    <n v="80219"/>
    <x v="1"/>
    <x v="95"/>
    <x v="1"/>
    <x v="9"/>
    <x v="95"/>
    <x v="551"/>
    <n v="3"/>
    <x v="2"/>
    <x v="564"/>
    <n v="24.921600000000002"/>
    <n v="93.456000000000003"/>
    <n v="56.273600000000002"/>
    <n v="6.2304000000000004"/>
  </r>
  <r>
    <x v="584"/>
    <x v="273"/>
    <x v="96"/>
    <x v="241"/>
    <x v="1"/>
    <s v="DV-13465"/>
    <x v="231"/>
    <x v="0"/>
    <x v="0"/>
    <x v="60"/>
    <x v="22"/>
    <n v="80219"/>
    <x v="1"/>
    <x v="507"/>
    <x v="1"/>
    <x v="8"/>
    <x v="507"/>
    <x v="552"/>
    <n v="7"/>
    <x v="6"/>
    <x v="565"/>
    <n v="2.0349000000000004"/>
    <n v="47.481000000000002"/>
    <n v="9.5179000000000009"/>
    <n v="4.7481"/>
  </r>
  <r>
    <x v="585"/>
    <x v="273"/>
    <x v="96"/>
    <x v="241"/>
    <x v="1"/>
    <s v="DV-13465"/>
    <x v="231"/>
    <x v="0"/>
    <x v="0"/>
    <x v="60"/>
    <x v="22"/>
    <n v="80219"/>
    <x v="1"/>
    <x v="143"/>
    <x v="2"/>
    <x v="7"/>
    <x v="144"/>
    <x v="553"/>
    <n v="4"/>
    <x v="2"/>
    <x v="566"/>
    <n v="325.09440000000001"/>
    <n v="1625.472"/>
    <n v="731.66239999999993"/>
    <n v="81.273600000000002"/>
  </r>
  <r>
    <x v="586"/>
    <x v="274"/>
    <x v="230"/>
    <x v="242"/>
    <x v="1"/>
    <s v="BD-11725"/>
    <x v="232"/>
    <x v="0"/>
    <x v="0"/>
    <x v="102"/>
    <x v="0"/>
    <n v="40475"/>
    <x v="0"/>
    <x v="367"/>
    <x v="0"/>
    <x v="1"/>
    <x v="368"/>
    <x v="554"/>
    <n v="1"/>
    <x v="0"/>
    <x v="567"/>
    <n v="70.98"/>
    <n v="70.98"/>
    <n v="141.96"/>
    <n v="0"/>
  </r>
  <r>
    <x v="587"/>
    <x v="274"/>
    <x v="230"/>
    <x v="242"/>
    <x v="1"/>
    <s v="BD-11725"/>
    <x v="232"/>
    <x v="0"/>
    <x v="0"/>
    <x v="102"/>
    <x v="0"/>
    <n v="40475"/>
    <x v="0"/>
    <x v="508"/>
    <x v="1"/>
    <x v="2"/>
    <x v="508"/>
    <x v="555"/>
    <n v="3"/>
    <x v="0"/>
    <x v="568"/>
    <n v="294.93"/>
    <n v="884.79"/>
    <n v="589.86"/>
    <n v="0"/>
  </r>
  <r>
    <x v="588"/>
    <x v="275"/>
    <x v="231"/>
    <x v="243"/>
    <x v="1"/>
    <s v="ZC-21910"/>
    <x v="233"/>
    <x v="0"/>
    <x v="0"/>
    <x v="127"/>
    <x v="21"/>
    <n v="97301"/>
    <x v="1"/>
    <x v="509"/>
    <x v="2"/>
    <x v="7"/>
    <x v="509"/>
    <x v="556"/>
    <n v="2"/>
    <x v="2"/>
    <x v="569"/>
    <n v="67.827200000000005"/>
    <n v="169.56800000000001"/>
    <n v="152.81120000000001"/>
    <n v="16.956800000000001"/>
  </r>
  <r>
    <x v="589"/>
    <x v="275"/>
    <x v="231"/>
    <x v="243"/>
    <x v="1"/>
    <s v="ZC-21910"/>
    <x v="233"/>
    <x v="0"/>
    <x v="0"/>
    <x v="127"/>
    <x v="21"/>
    <n v="97301"/>
    <x v="1"/>
    <x v="510"/>
    <x v="1"/>
    <x v="10"/>
    <x v="510"/>
    <x v="557"/>
    <n v="4"/>
    <x v="2"/>
    <x v="570"/>
    <n v="16.588800000000003"/>
    <n v="82.944000000000003"/>
    <n v="37.524799999999999"/>
    <n v="4.1472000000000007"/>
  </r>
  <r>
    <x v="590"/>
    <x v="275"/>
    <x v="231"/>
    <x v="243"/>
    <x v="1"/>
    <s v="ZC-21910"/>
    <x v="233"/>
    <x v="0"/>
    <x v="0"/>
    <x v="127"/>
    <x v="21"/>
    <n v="97301"/>
    <x v="1"/>
    <x v="440"/>
    <x v="1"/>
    <x v="8"/>
    <x v="440"/>
    <x v="558"/>
    <n v="3"/>
    <x v="6"/>
    <x v="571"/>
    <n v="5.0463000000000013"/>
    <n v="50.463000000000008"/>
    <n v="22.567300000000003"/>
    <n v="11.774700000000001"/>
  </r>
  <r>
    <x v="591"/>
    <x v="275"/>
    <x v="231"/>
    <x v="243"/>
    <x v="1"/>
    <s v="ZC-21910"/>
    <x v="233"/>
    <x v="0"/>
    <x v="0"/>
    <x v="127"/>
    <x v="21"/>
    <n v="97301"/>
    <x v="1"/>
    <x v="511"/>
    <x v="1"/>
    <x v="10"/>
    <x v="511"/>
    <x v="559"/>
    <n v="2"/>
    <x v="2"/>
    <x v="572"/>
    <n v="8.2944000000000013"/>
    <n v="20.736000000000001"/>
    <n v="18.862400000000001"/>
    <n v="2.0736000000000003"/>
  </r>
  <r>
    <x v="592"/>
    <x v="276"/>
    <x v="232"/>
    <x v="244"/>
    <x v="1"/>
    <s v="MS-17830"/>
    <x v="234"/>
    <x v="0"/>
    <x v="0"/>
    <x v="128"/>
    <x v="5"/>
    <n v="78041"/>
    <x v="2"/>
    <x v="512"/>
    <x v="1"/>
    <x v="6"/>
    <x v="512"/>
    <x v="560"/>
    <n v="2"/>
    <x v="2"/>
    <x v="573"/>
    <n v="7.4752000000000001"/>
    <n v="18.687999999999999"/>
    <n v="17.019199999999998"/>
    <n v="1.8688"/>
  </r>
  <r>
    <x v="593"/>
    <x v="276"/>
    <x v="232"/>
    <x v="244"/>
    <x v="1"/>
    <s v="MS-17830"/>
    <x v="234"/>
    <x v="0"/>
    <x v="0"/>
    <x v="128"/>
    <x v="5"/>
    <n v="78041"/>
    <x v="2"/>
    <x v="197"/>
    <x v="2"/>
    <x v="11"/>
    <x v="198"/>
    <x v="561"/>
    <n v="3"/>
    <x v="2"/>
    <x v="574"/>
    <n v="24.96"/>
    <n v="93.6"/>
    <n v="56.36"/>
    <n v="6.24"/>
  </r>
  <r>
    <x v="594"/>
    <x v="277"/>
    <x v="233"/>
    <x v="245"/>
    <x v="1"/>
    <s v="LR-16915"/>
    <x v="235"/>
    <x v="0"/>
    <x v="0"/>
    <x v="70"/>
    <x v="1"/>
    <n v="92024"/>
    <x v="1"/>
    <x v="513"/>
    <x v="1"/>
    <x v="9"/>
    <x v="513"/>
    <x v="562"/>
    <n v="2"/>
    <x v="0"/>
    <x v="575"/>
    <n v="76.12"/>
    <n v="152.24"/>
    <n v="152.24"/>
    <n v="0"/>
  </r>
  <r>
    <x v="595"/>
    <x v="277"/>
    <x v="233"/>
    <x v="245"/>
    <x v="1"/>
    <s v="LR-16915"/>
    <x v="235"/>
    <x v="0"/>
    <x v="0"/>
    <x v="70"/>
    <x v="1"/>
    <n v="92024"/>
    <x v="1"/>
    <x v="361"/>
    <x v="2"/>
    <x v="16"/>
    <x v="361"/>
    <x v="384"/>
    <n v="3"/>
    <x v="2"/>
    <x v="396"/>
    <n v="959.98080000000016"/>
    <n v="3599.9280000000003"/>
    <n v="2160.1568000000002"/>
    <n v="239.99520000000004"/>
  </r>
  <r>
    <x v="596"/>
    <x v="277"/>
    <x v="233"/>
    <x v="245"/>
    <x v="1"/>
    <s v="LR-16915"/>
    <x v="235"/>
    <x v="0"/>
    <x v="0"/>
    <x v="70"/>
    <x v="1"/>
    <n v="92024"/>
    <x v="1"/>
    <x v="288"/>
    <x v="2"/>
    <x v="7"/>
    <x v="288"/>
    <x v="563"/>
    <n v="5"/>
    <x v="2"/>
    <x v="576"/>
    <n v="356.76800000000003"/>
    <n v="2229.7999999999997"/>
    <n v="802.928"/>
    <n v="89.192000000000007"/>
  </r>
  <r>
    <x v="597"/>
    <x v="277"/>
    <x v="233"/>
    <x v="245"/>
    <x v="1"/>
    <s v="LR-16915"/>
    <x v="235"/>
    <x v="0"/>
    <x v="0"/>
    <x v="70"/>
    <x v="1"/>
    <n v="92024"/>
    <x v="1"/>
    <x v="514"/>
    <x v="0"/>
    <x v="5"/>
    <x v="514"/>
    <x v="564"/>
    <n v="8"/>
    <x v="0"/>
    <x v="577"/>
    <n v="327.76"/>
    <n v="2622.08"/>
    <n v="655.52"/>
    <n v="0"/>
  </r>
  <r>
    <x v="598"/>
    <x v="278"/>
    <x v="216"/>
    <x v="220"/>
    <x v="2"/>
    <s v="TP-21130"/>
    <x v="236"/>
    <x v="0"/>
    <x v="0"/>
    <x v="10"/>
    <x v="9"/>
    <n v="19134"/>
    <x v="3"/>
    <x v="515"/>
    <x v="1"/>
    <x v="14"/>
    <x v="515"/>
    <x v="565"/>
    <n v="2"/>
    <x v="2"/>
    <x v="578"/>
    <n v="9.3056000000000001"/>
    <n v="23.263999999999999"/>
    <n v="21.137599999999999"/>
    <n v="2.3264"/>
  </r>
  <r>
    <x v="599"/>
    <x v="279"/>
    <x v="87"/>
    <x v="246"/>
    <x v="1"/>
    <s v="CK-12205"/>
    <x v="237"/>
    <x v="0"/>
    <x v="0"/>
    <x v="10"/>
    <x v="9"/>
    <n v="19120"/>
    <x v="3"/>
    <x v="516"/>
    <x v="2"/>
    <x v="7"/>
    <x v="516"/>
    <x v="566"/>
    <n v="3"/>
    <x v="10"/>
    <x v="579"/>
    <n v="86.389200000000002"/>
    <n v="431.94600000000003"/>
    <n v="230.77120000000002"/>
    <n v="57.592800000000004"/>
  </r>
  <r>
    <x v="600"/>
    <x v="279"/>
    <x v="87"/>
    <x v="246"/>
    <x v="1"/>
    <s v="CK-12205"/>
    <x v="237"/>
    <x v="0"/>
    <x v="0"/>
    <x v="10"/>
    <x v="9"/>
    <n v="19120"/>
    <x v="3"/>
    <x v="517"/>
    <x v="2"/>
    <x v="7"/>
    <x v="517"/>
    <x v="567"/>
    <n v="4"/>
    <x v="10"/>
    <x v="580"/>
    <n v="296.62559999999996"/>
    <n v="1977.5039999999999"/>
    <n v="791.40159999999992"/>
    <n v="197.75040000000001"/>
  </r>
  <r>
    <x v="601"/>
    <x v="279"/>
    <x v="87"/>
    <x v="246"/>
    <x v="1"/>
    <s v="CK-12205"/>
    <x v="237"/>
    <x v="0"/>
    <x v="0"/>
    <x v="10"/>
    <x v="9"/>
    <n v="19120"/>
    <x v="3"/>
    <x v="503"/>
    <x v="1"/>
    <x v="14"/>
    <x v="503"/>
    <x v="568"/>
    <n v="2"/>
    <x v="2"/>
    <x v="581"/>
    <n v="4.6719999999999997"/>
    <n v="11.68"/>
    <n v="10.712"/>
    <n v="1.1679999999999999"/>
  </r>
  <r>
    <x v="602"/>
    <x v="280"/>
    <x v="234"/>
    <x v="247"/>
    <x v="1"/>
    <s v="AS-10240"/>
    <x v="238"/>
    <x v="0"/>
    <x v="0"/>
    <x v="67"/>
    <x v="2"/>
    <n v="33614"/>
    <x v="0"/>
    <x v="518"/>
    <x v="1"/>
    <x v="4"/>
    <x v="518"/>
    <x v="569"/>
    <n v="1"/>
    <x v="2"/>
    <x v="582"/>
    <n v="114.22080000000001"/>
    <n v="142.77600000000001"/>
    <n v="257.1968"/>
    <n v="28.555200000000003"/>
  </r>
  <r>
    <x v="603"/>
    <x v="280"/>
    <x v="234"/>
    <x v="247"/>
    <x v="1"/>
    <s v="AS-10240"/>
    <x v="238"/>
    <x v="0"/>
    <x v="0"/>
    <x v="67"/>
    <x v="2"/>
    <n v="33614"/>
    <x v="0"/>
    <x v="285"/>
    <x v="0"/>
    <x v="5"/>
    <x v="285"/>
    <x v="498"/>
    <n v="3"/>
    <x v="2"/>
    <x v="514"/>
    <n v="36.556800000000003"/>
    <n v="137.08799999999999"/>
    <n v="82.452799999999996"/>
    <n v="9.1392000000000007"/>
  </r>
  <r>
    <x v="604"/>
    <x v="280"/>
    <x v="234"/>
    <x v="247"/>
    <x v="1"/>
    <s v="AS-10240"/>
    <x v="238"/>
    <x v="0"/>
    <x v="0"/>
    <x v="67"/>
    <x v="2"/>
    <n v="33614"/>
    <x v="0"/>
    <x v="385"/>
    <x v="1"/>
    <x v="8"/>
    <x v="386"/>
    <x v="570"/>
    <n v="3"/>
    <x v="6"/>
    <x v="583"/>
    <n v="2.1654000000000004"/>
    <n v="21.654"/>
    <n v="10.083400000000001"/>
    <n v="5.0526"/>
  </r>
  <r>
    <x v="605"/>
    <x v="280"/>
    <x v="234"/>
    <x v="247"/>
    <x v="1"/>
    <s v="AS-10240"/>
    <x v="238"/>
    <x v="0"/>
    <x v="0"/>
    <x v="67"/>
    <x v="2"/>
    <n v="33614"/>
    <x v="0"/>
    <x v="379"/>
    <x v="1"/>
    <x v="8"/>
    <x v="380"/>
    <x v="571"/>
    <n v="4"/>
    <x v="6"/>
    <x v="584"/>
    <n v="12.956400000000002"/>
    <n v="172.75200000000001"/>
    <n v="56.844400000000007"/>
    <n v="30.2316"/>
  </r>
  <r>
    <x v="606"/>
    <x v="280"/>
    <x v="234"/>
    <x v="247"/>
    <x v="1"/>
    <s v="AS-10240"/>
    <x v="238"/>
    <x v="0"/>
    <x v="0"/>
    <x v="67"/>
    <x v="2"/>
    <n v="33614"/>
    <x v="0"/>
    <x v="519"/>
    <x v="1"/>
    <x v="10"/>
    <x v="519"/>
    <x v="572"/>
    <n v="3"/>
    <x v="2"/>
    <x v="585"/>
    <n v="105.5232"/>
    <n v="395.71199999999999"/>
    <n v="237.62719999999999"/>
    <n v="26.380800000000001"/>
  </r>
  <r>
    <x v="607"/>
    <x v="281"/>
    <x v="235"/>
    <x v="248"/>
    <x v="1"/>
    <s v="AR-10510"/>
    <x v="239"/>
    <x v="0"/>
    <x v="0"/>
    <x v="10"/>
    <x v="9"/>
    <n v="19134"/>
    <x v="3"/>
    <x v="520"/>
    <x v="1"/>
    <x v="8"/>
    <x v="520"/>
    <x v="573"/>
    <n v="2"/>
    <x v="6"/>
    <x v="586"/>
    <n v="0.98460000000000014"/>
    <n v="6.5640000000000001"/>
    <n v="4.9666000000000006"/>
    <n v="2.2973999999999997"/>
  </r>
  <r>
    <x v="608"/>
    <x v="281"/>
    <x v="235"/>
    <x v="248"/>
    <x v="1"/>
    <s v="AR-10510"/>
    <x v="239"/>
    <x v="0"/>
    <x v="0"/>
    <x v="10"/>
    <x v="9"/>
    <n v="19134"/>
    <x v="3"/>
    <x v="454"/>
    <x v="1"/>
    <x v="6"/>
    <x v="455"/>
    <x v="574"/>
    <n v="9"/>
    <x v="2"/>
    <x v="140"/>
    <n v="16.9344"/>
    <n v="190.512"/>
    <n v="38.302399999999999"/>
    <n v="4.2336"/>
  </r>
  <r>
    <x v="609"/>
    <x v="281"/>
    <x v="235"/>
    <x v="248"/>
    <x v="1"/>
    <s v="AR-10510"/>
    <x v="239"/>
    <x v="0"/>
    <x v="0"/>
    <x v="10"/>
    <x v="9"/>
    <n v="19134"/>
    <x v="3"/>
    <x v="521"/>
    <x v="2"/>
    <x v="7"/>
    <x v="521"/>
    <x v="575"/>
    <n v="2"/>
    <x v="10"/>
    <x v="587"/>
    <n v="33.1128"/>
    <n v="110.376"/>
    <n v="88.700800000000001"/>
    <n v="22.075200000000002"/>
  </r>
  <r>
    <x v="610"/>
    <x v="282"/>
    <x v="236"/>
    <x v="249"/>
    <x v="2"/>
    <s v="NB-18655"/>
    <x v="240"/>
    <x v="1"/>
    <x v="0"/>
    <x v="61"/>
    <x v="5"/>
    <n v="75217"/>
    <x v="2"/>
    <x v="348"/>
    <x v="2"/>
    <x v="7"/>
    <x v="348"/>
    <x v="576"/>
    <n v="3"/>
    <x v="2"/>
    <x v="588"/>
    <n v="295.66080000000005"/>
    <n v="1108.7280000000001"/>
    <n v="665.43680000000006"/>
    <n v="73.915200000000013"/>
  </r>
  <r>
    <x v="611"/>
    <x v="282"/>
    <x v="236"/>
    <x v="249"/>
    <x v="2"/>
    <s v="NB-18655"/>
    <x v="240"/>
    <x v="1"/>
    <x v="0"/>
    <x v="61"/>
    <x v="5"/>
    <n v="75217"/>
    <x v="2"/>
    <x v="522"/>
    <x v="1"/>
    <x v="2"/>
    <x v="522"/>
    <x v="577"/>
    <n v="4"/>
    <x v="2"/>
    <x v="589"/>
    <n v="12.569600000000001"/>
    <n v="62.847999999999999"/>
    <n v="28.4816"/>
    <n v="3.1424000000000003"/>
  </r>
  <r>
    <x v="612"/>
    <x v="283"/>
    <x v="108"/>
    <x v="250"/>
    <x v="0"/>
    <s v="GD-14590"/>
    <x v="241"/>
    <x v="1"/>
    <x v="0"/>
    <x v="10"/>
    <x v="9"/>
    <n v="19143"/>
    <x v="3"/>
    <x v="523"/>
    <x v="1"/>
    <x v="10"/>
    <x v="523"/>
    <x v="578"/>
    <n v="2"/>
    <x v="2"/>
    <x v="590"/>
    <n v="6.7584000000000009"/>
    <n v="16.896000000000001"/>
    <n v="15.406400000000001"/>
    <n v="1.6896000000000002"/>
  </r>
  <r>
    <x v="613"/>
    <x v="283"/>
    <x v="108"/>
    <x v="250"/>
    <x v="0"/>
    <s v="GD-14590"/>
    <x v="241"/>
    <x v="1"/>
    <x v="0"/>
    <x v="10"/>
    <x v="9"/>
    <n v="19143"/>
    <x v="3"/>
    <x v="524"/>
    <x v="2"/>
    <x v="7"/>
    <x v="524"/>
    <x v="579"/>
    <n v="9"/>
    <x v="10"/>
    <x v="591"/>
    <n v="437.36759999999998"/>
    <n v="6560.5140000000001"/>
    <n v="1166.7136"/>
    <n v="291.57840000000004"/>
  </r>
  <r>
    <x v="614"/>
    <x v="284"/>
    <x v="237"/>
    <x v="251"/>
    <x v="0"/>
    <s v="CK-12595"/>
    <x v="242"/>
    <x v="0"/>
    <x v="0"/>
    <x v="129"/>
    <x v="24"/>
    <n v="43123"/>
    <x v="3"/>
    <x v="222"/>
    <x v="2"/>
    <x v="7"/>
    <x v="223"/>
    <x v="580"/>
    <n v="10"/>
    <x v="10"/>
    <x v="592"/>
    <n v="71.963999999999999"/>
    <n v="1199.4000000000001"/>
    <n v="192.304"/>
    <n v="47.975999999999999"/>
  </r>
  <r>
    <x v="615"/>
    <x v="284"/>
    <x v="237"/>
    <x v="251"/>
    <x v="0"/>
    <s v="CK-12595"/>
    <x v="242"/>
    <x v="0"/>
    <x v="0"/>
    <x v="129"/>
    <x v="24"/>
    <n v="43123"/>
    <x v="3"/>
    <x v="525"/>
    <x v="1"/>
    <x v="8"/>
    <x v="525"/>
    <x v="581"/>
    <n v="2"/>
    <x v="6"/>
    <x v="593"/>
    <n v="1.0944000000000003"/>
    <n v="7.2960000000000003"/>
    <n v="5.4424000000000001"/>
    <n v="2.5535999999999999"/>
  </r>
  <r>
    <x v="616"/>
    <x v="285"/>
    <x v="238"/>
    <x v="176"/>
    <x v="0"/>
    <s v="NG-18355"/>
    <x v="243"/>
    <x v="1"/>
    <x v="0"/>
    <x v="20"/>
    <x v="15"/>
    <n v="10011"/>
    <x v="3"/>
    <x v="526"/>
    <x v="0"/>
    <x v="5"/>
    <x v="526"/>
    <x v="582"/>
    <n v="2"/>
    <x v="0"/>
    <x v="594"/>
    <n v="40.479999999999997"/>
    <n v="80.959999999999994"/>
    <n v="80.959999999999994"/>
    <n v="0"/>
  </r>
  <r>
    <x v="617"/>
    <x v="285"/>
    <x v="238"/>
    <x v="176"/>
    <x v="0"/>
    <s v="NG-18355"/>
    <x v="243"/>
    <x v="1"/>
    <x v="0"/>
    <x v="20"/>
    <x v="15"/>
    <n v="10011"/>
    <x v="3"/>
    <x v="527"/>
    <x v="0"/>
    <x v="5"/>
    <x v="527"/>
    <x v="583"/>
    <n v="2"/>
    <x v="0"/>
    <x v="595"/>
    <n v="9.94"/>
    <n v="19.88"/>
    <n v="19.88"/>
    <n v="0"/>
  </r>
  <r>
    <x v="618"/>
    <x v="285"/>
    <x v="238"/>
    <x v="176"/>
    <x v="0"/>
    <s v="NG-18355"/>
    <x v="243"/>
    <x v="1"/>
    <x v="0"/>
    <x v="20"/>
    <x v="15"/>
    <n v="10011"/>
    <x v="3"/>
    <x v="528"/>
    <x v="1"/>
    <x v="8"/>
    <x v="528"/>
    <x v="584"/>
    <n v="9"/>
    <x v="2"/>
    <x v="596"/>
    <n v="85.939200000000014"/>
    <n v="966.81600000000003"/>
    <n v="193.56320000000002"/>
    <n v="21.484800000000003"/>
  </r>
  <r>
    <x v="619"/>
    <x v="285"/>
    <x v="238"/>
    <x v="176"/>
    <x v="0"/>
    <s v="NG-18355"/>
    <x v="243"/>
    <x v="1"/>
    <x v="0"/>
    <x v="20"/>
    <x v="15"/>
    <n v="10011"/>
    <x v="3"/>
    <x v="529"/>
    <x v="2"/>
    <x v="7"/>
    <x v="529"/>
    <x v="585"/>
    <n v="1"/>
    <x v="0"/>
    <x v="597"/>
    <n v="37.909999999999997"/>
    <n v="37.909999999999997"/>
    <n v="75.819999999999993"/>
    <n v="0"/>
  </r>
  <r>
    <x v="620"/>
    <x v="285"/>
    <x v="238"/>
    <x v="176"/>
    <x v="0"/>
    <s v="NG-18355"/>
    <x v="243"/>
    <x v="1"/>
    <x v="0"/>
    <x v="20"/>
    <x v="15"/>
    <n v="10011"/>
    <x v="3"/>
    <x v="138"/>
    <x v="0"/>
    <x v="5"/>
    <x v="139"/>
    <x v="586"/>
    <n v="3"/>
    <x v="0"/>
    <x v="598"/>
    <n v="88.02"/>
    <n v="264.06"/>
    <n v="176.04"/>
    <n v="0"/>
  </r>
  <r>
    <x v="621"/>
    <x v="286"/>
    <x v="58"/>
    <x v="252"/>
    <x v="1"/>
    <s v="CA-12265"/>
    <x v="244"/>
    <x v="0"/>
    <x v="0"/>
    <x v="22"/>
    <x v="10"/>
    <n v="60610"/>
    <x v="2"/>
    <x v="530"/>
    <x v="1"/>
    <x v="8"/>
    <x v="530"/>
    <x v="587"/>
    <n v="5"/>
    <x v="3"/>
    <x v="599"/>
    <n v="1.7379999999999995"/>
    <n v="43.449999999999996"/>
    <n v="11.228"/>
    <n v="6.952"/>
  </r>
  <r>
    <x v="622"/>
    <x v="287"/>
    <x v="239"/>
    <x v="253"/>
    <x v="1"/>
    <s v="SF-20965"/>
    <x v="245"/>
    <x v="1"/>
    <x v="0"/>
    <x v="130"/>
    <x v="12"/>
    <n v="48126"/>
    <x v="2"/>
    <x v="531"/>
    <x v="0"/>
    <x v="1"/>
    <x v="531"/>
    <x v="85"/>
    <n v="2"/>
    <x v="0"/>
    <x v="600"/>
    <n v="301.95999999999998"/>
    <n v="603.91999999999996"/>
    <n v="603.91999999999996"/>
    <n v="0"/>
  </r>
  <r>
    <x v="623"/>
    <x v="287"/>
    <x v="239"/>
    <x v="253"/>
    <x v="1"/>
    <s v="SF-20965"/>
    <x v="245"/>
    <x v="1"/>
    <x v="0"/>
    <x v="130"/>
    <x v="12"/>
    <n v="48126"/>
    <x v="2"/>
    <x v="532"/>
    <x v="1"/>
    <x v="9"/>
    <x v="532"/>
    <x v="588"/>
    <n v="5"/>
    <x v="9"/>
    <x v="601"/>
    <n v="499.68900000000002"/>
    <n v="2776.05"/>
    <n v="1054.999"/>
    <n v="55.521000000000008"/>
  </r>
  <r>
    <x v="624"/>
    <x v="287"/>
    <x v="239"/>
    <x v="253"/>
    <x v="1"/>
    <s v="SF-20965"/>
    <x v="245"/>
    <x v="1"/>
    <x v="0"/>
    <x v="130"/>
    <x v="12"/>
    <n v="48126"/>
    <x v="2"/>
    <x v="533"/>
    <x v="1"/>
    <x v="4"/>
    <x v="533"/>
    <x v="589"/>
    <n v="4"/>
    <x v="0"/>
    <x v="602"/>
    <n v="523.48"/>
    <n v="2093.92"/>
    <n v="1046.96"/>
    <n v="0"/>
  </r>
  <r>
    <x v="625"/>
    <x v="287"/>
    <x v="239"/>
    <x v="253"/>
    <x v="1"/>
    <s v="SF-20965"/>
    <x v="245"/>
    <x v="1"/>
    <x v="0"/>
    <x v="130"/>
    <x v="12"/>
    <n v="48126"/>
    <x v="2"/>
    <x v="30"/>
    <x v="1"/>
    <x v="6"/>
    <x v="30"/>
    <x v="590"/>
    <n v="9"/>
    <x v="0"/>
    <x v="603"/>
    <n v="161.82"/>
    <n v="1456.3799999999999"/>
    <n v="323.64"/>
    <n v="0"/>
  </r>
  <r>
    <x v="626"/>
    <x v="288"/>
    <x v="175"/>
    <x v="184"/>
    <x v="1"/>
    <s v="MO-17800"/>
    <x v="246"/>
    <x v="2"/>
    <x v="0"/>
    <x v="20"/>
    <x v="15"/>
    <n v="10009"/>
    <x v="3"/>
    <x v="534"/>
    <x v="0"/>
    <x v="5"/>
    <x v="534"/>
    <x v="591"/>
    <n v="7"/>
    <x v="0"/>
    <x v="604"/>
    <n v="35.56"/>
    <n v="248.92000000000002"/>
    <n v="71.12"/>
    <n v="0"/>
  </r>
  <r>
    <x v="627"/>
    <x v="289"/>
    <x v="240"/>
    <x v="254"/>
    <x v="1"/>
    <s v="AT-10735"/>
    <x v="247"/>
    <x v="0"/>
    <x v="0"/>
    <x v="4"/>
    <x v="4"/>
    <n v="98115"/>
    <x v="1"/>
    <x v="535"/>
    <x v="1"/>
    <x v="9"/>
    <x v="535"/>
    <x v="592"/>
    <n v="2"/>
    <x v="0"/>
    <x v="605"/>
    <n v="97.16"/>
    <n v="194.32"/>
    <n v="194.32"/>
    <n v="0"/>
  </r>
  <r>
    <x v="628"/>
    <x v="290"/>
    <x v="94"/>
    <x v="91"/>
    <x v="1"/>
    <s v="LC-17140"/>
    <x v="95"/>
    <x v="0"/>
    <x v="0"/>
    <x v="8"/>
    <x v="1"/>
    <n v="94122"/>
    <x v="1"/>
    <x v="536"/>
    <x v="1"/>
    <x v="8"/>
    <x v="536"/>
    <x v="593"/>
    <n v="5"/>
    <x v="2"/>
    <x v="606"/>
    <n v="12.192"/>
    <n v="76.2"/>
    <n v="27.631999999999998"/>
    <n v="3.048"/>
  </r>
  <r>
    <x v="629"/>
    <x v="290"/>
    <x v="94"/>
    <x v="91"/>
    <x v="1"/>
    <s v="LC-17140"/>
    <x v="95"/>
    <x v="0"/>
    <x v="0"/>
    <x v="8"/>
    <x v="1"/>
    <n v="94122"/>
    <x v="1"/>
    <x v="249"/>
    <x v="1"/>
    <x v="10"/>
    <x v="250"/>
    <x v="594"/>
    <n v="3"/>
    <x v="0"/>
    <x v="607"/>
    <n v="13.23"/>
    <n v="39.69"/>
    <n v="26.46"/>
    <n v="0"/>
  </r>
  <r>
    <x v="630"/>
    <x v="291"/>
    <x v="25"/>
    <x v="10"/>
    <x v="0"/>
    <s v="FM-14380"/>
    <x v="248"/>
    <x v="0"/>
    <x v="0"/>
    <x v="34"/>
    <x v="22"/>
    <n v="80013"/>
    <x v="1"/>
    <x v="537"/>
    <x v="1"/>
    <x v="4"/>
    <x v="537"/>
    <x v="595"/>
    <n v="3"/>
    <x v="2"/>
    <x v="608"/>
    <n v="194.7072"/>
    <n v="730.15199999999993"/>
    <n v="438.2912"/>
    <n v="48.6768"/>
  </r>
  <r>
    <x v="631"/>
    <x v="291"/>
    <x v="25"/>
    <x v="10"/>
    <x v="0"/>
    <s v="FM-14380"/>
    <x v="248"/>
    <x v="0"/>
    <x v="0"/>
    <x v="34"/>
    <x v="22"/>
    <n v="80013"/>
    <x v="1"/>
    <x v="538"/>
    <x v="2"/>
    <x v="11"/>
    <x v="538"/>
    <x v="596"/>
    <n v="5"/>
    <x v="2"/>
    <x v="609"/>
    <n v="95.84"/>
    <n v="599"/>
    <n v="215.84"/>
    <n v="23.96"/>
  </r>
  <r>
    <x v="632"/>
    <x v="291"/>
    <x v="25"/>
    <x v="10"/>
    <x v="0"/>
    <s v="FM-14380"/>
    <x v="248"/>
    <x v="0"/>
    <x v="0"/>
    <x v="34"/>
    <x v="22"/>
    <n v="80013"/>
    <x v="1"/>
    <x v="539"/>
    <x v="2"/>
    <x v="7"/>
    <x v="539"/>
    <x v="597"/>
    <n v="4"/>
    <x v="2"/>
    <x v="610"/>
    <n v="240.61439999999999"/>
    <n v="1203.0719999999999"/>
    <n v="541.58240000000001"/>
    <n v="60.153599999999997"/>
  </r>
  <r>
    <x v="633"/>
    <x v="292"/>
    <x v="241"/>
    <x v="255"/>
    <x v="0"/>
    <s v="BD-11605"/>
    <x v="205"/>
    <x v="0"/>
    <x v="0"/>
    <x v="100"/>
    <x v="2"/>
    <n v="33180"/>
    <x v="0"/>
    <x v="540"/>
    <x v="2"/>
    <x v="11"/>
    <x v="540"/>
    <x v="598"/>
    <n v="3"/>
    <x v="2"/>
    <x v="611"/>
    <n v="14.304"/>
    <n v="53.64"/>
    <n v="32.384"/>
    <n v="3.5760000000000001"/>
  </r>
  <r>
    <x v="634"/>
    <x v="292"/>
    <x v="241"/>
    <x v="255"/>
    <x v="0"/>
    <s v="BD-11605"/>
    <x v="205"/>
    <x v="0"/>
    <x v="0"/>
    <x v="100"/>
    <x v="2"/>
    <n v="33180"/>
    <x v="0"/>
    <x v="508"/>
    <x v="1"/>
    <x v="2"/>
    <x v="508"/>
    <x v="599"/>
    <n v="3"/>
    <x v="2"/>
    <x v="612"/>
    <n v="188.7552"/>
    <n v="707.83199999999999"/>
    <n v="424.89919999999995"/>
    <n v="47.188800000000001"/>
  </r>
  <r>
    <x v="635"/>
    <x v="293"/>
    <x v="242"/>
    <x v="256"/>
    <x v="0"/>
    <s v="DJ-13420"/>
    <x v="249"/>
    <x v="1"/>
    <x v="0"/>
    <x v="131"/>
    <x v="32"/>
    <n v="31088"/>
    <x v="0"/>
    <x v="541"/>
    <x v="0"/>
    <x v="1"/>
    <x v="541"/>
    <x v="600"/>
    <n v="3"/>
    <x v="0"/>
    <x v="613"/>
    <n v="392.94"/>
    <n v="1178.82"/>
    <n v="785.88"/>
    <n v="0"/>
  </r>
  <r>
    <x v="636"/>
    <x v="294"/>
    <x v="243"/>
    <x v="257"/>
    <x v="1"/>
    <s v="ME-17725"/>
    <x v="250"/>
    <x v="0"/>
    <x v="0"/>
    <x v="34"/>
    <x v="22"/>
    <n v="80013"/>
    <x v="1"/>
    <x v="542"/>
    <x v="1"/>
    <x v="8"/>
    <x v="542"/>
    <x v="601"/>
    <n v="3"/>
    <x v="6"/>
    <x v="614"/>
    <n v="5.664600000000001"/>
    <n v="56.646000000000001"/>
    <n v="25.246600000000001"/>
    <n v="13.2174"/>
  </r>
  <r>
    <x v="637"/>
    <x v="294"/>
    <x v="243"/>
    <x v="257"/>
    <x v="1"/>
    <s v="ME-17725"/>
    <x v="250"/>
    <x v="0"/>
    <x v="0"/>
    <x v="34"/>
    <x v="22"/>
    <n v="80013"/>
    <x v="1"/>
    <x v="543"/>
    <x v="1"/>
    <x v="9"/>
    <x v="543"/>
    <x v="602"/>
    <n v="3"/>
    <x v="2"/>
    <x v="615"/>
    <n v="97.862400000000008"/>
    <n v="366.98400000000004"/>
    <n v="220.3904"/>
    <n v="24.465600000000002"/>
  </r>
  <r>
    <x v="638"/>
    <x v="295"/>
    <x v="244"/>
    <x v="258"/>
    <x v="1"/>
    <s v="RB-19465"/>
    <x v="46"/>
    <x v="2"/>
    <x v="0"/>
    <x v="132"/>
    <x v="1"/>
    <n v="94591"/>
    <x v="1"/>
    <x v="220"/>
    <x v="0"/>
    <x v="5"/>
    <x v="221"/>
    <x v="603"/>
    <n v="5"/>
    <x v="0"/>
    <x v="616"/>
    <n v="1049.2"/>
    <n v="5246"/>
    <n v="2098.4"/>
    <n v="0"/>
  </r>
  <r>
    <x v="639"/>
    <x v="295"/>
    <x v="244"/>
    <x v="258"/>
    <x v="1"/>
    <s v="RB-19465"/>
    <x v="46"/>
    <x v="2"/>
    <x v="0"/>
    <x v="132"/>
    <x v="1"/>
    <n v="94591"/>
    <x v="1"/>
    <x v="544"/>
    <x v="1"/>
    <x v="8"/>
    <x v="544"/>
    <x v="604"/>
    <n v="4"/>
    <x v="2"/>
    <x v="617"/>
    <n v="12.3392"/>
    <n v="61.695999999999998"/>
    <n v="27.963200000000001"/>
    <n v="3.0848"/>
  </r>
  <r>
    <x v="640"/>
    <x v="296"/>
    <x v="122"/>
    <x v="259"/>
    <x v="1"/>
    <s v="JD-16150"/>
    <x v="251"/>
    <x v="1"/>
    <x v="0"/>
    <x v="31"/>
    <x v="11"/>
    <n v="55407"/>
    <x v="2"/>
    <x v="545"/>
    <x v="0"/>
    <x v="5"/>
    <x v="545"/>
    <x v="605"/>
    <n v="3"/>
    <x v="0"/>
    <x v="618"/>
    <n v="18.84"/>
    <n v="56.519999999999996"/>
    <n v="37.68"/>
    <n v="0"/>
  </r>
  <r>
    <x v="641"/>
    <x v="297"/>
    <x v="245"/>
    <x v="260"/>
    <x v="0"/>
    <s v="JL-15835"/>
    <x v="252"/>
    <x v="0"/>
    <x v="0"/>
    <x v="133"/>
    <x v="1"/>
    <n v="92691"/>
    <x v="1"/>
    <x v="546"/>
    <x v="1"/>
    <x v="4"/>
    <x v="546"/>
    <x v="606"/>
    <n v="2"/>
    <x v="0"/>
    <x v="619"/>
    <n v="330.4"/>
    <n v="660.8"/>
    <n v="660.8"/>
    <n v="0"/>
  </r>
  <r>
    <x v="642"/>
    <x v="297"/>
    <x v="245"/>
    <x v="260"/>
    <x v="0"/>
    <s v="JL-15835"/>
    <x v="252"/>
    <x v="0"/>
    <x v="0"/>
    <x v="133"/>
    <x v="1"/>
    <n v="92691"/>
    <x v="1"/>
    <x v="547"/>
    <x v="1"/>
    <x v="2"/>
    <x v="547"/>
    <x v="607"/>
    <n v="7"/>
    <x v="0"/>
    <x v="620"/>
    <n v="26.25"/>
    <n v="183.75"/>
    <n v="52.5"/>
    <n v="0"/>
  </r>
  <r>
    <x v="643"/>
    <x v="298"/>
    <x v="193"/>
    <x v="261"/>
    <x v="1"/>
    <s v="SC-20305"/>
    <x v="253"/>
    <x v="0"/>
    <x v="0"/>
    <x v="134"/>
    <x v="12"/>
    <n v="48307"/>
    <x v="2"/>
    <x v="217"/>
    <x v="2"/>
    <x v="11"/>
    <x v="463"/>
    <x v="608"/>
    <n v="4"/>
    <x v="0"/>
    <x v="621"/>
    <n v="132.52000000000001"/>
    <n v="530.08000000000004"/>
    <n v="265.04000000000002"/>
    <n v="0"/>
  </r>
  <r>
    <x v="644"/>
    <x v="299"/>
    <x v="246"/>
    <x v="262"/>
    <x v="1"/>
    <s v="TW-21025"/>
    <x v="69"/>
    <x v="2"/>
    <x v="0"/>
    <x v="135"/>
    <x v="30"/>
    <n v="7060"/>
    <x v="3"/>
    <x v="548"/>
    <x v="1"/>
    <x v="10"/>
    <x v="548"/>
    <x v="90"/>
    <n v="1"/>
    <x v="0"/>
    <x v="622"/>
    <n v="6.48"/>
    <n v="6.48"/>
    <n v="12.96"/>
    <n v="0"/>
  </r>
  <r>
    <x v="645"/>
    <x v="300"/>
    <x v="247"/>
    <x v="263"/>
    <x v="1"/>
    <s v="CC-12430"/>
    <x v="254"/>
    <x v="2"/>
    <x v="0"/>
    <x v="38"/>
    <x v="14"/>
    <n v="47201"/>
    <x v="2"/>
    <x v="549"/>
    <x v="1"/>
    <x v="9"/>
    <x v="549"/>
    <x v="609"/>
    <n v="2"/>
    <x v="0"/>
    <x v="623"/>
    <n v="209.3"/>
    <n v="418.6"/>
    <n v="418.6"/>
    <n v="0"/>
  </r>
  <r>
    <x v="646"/>
    <x v="301"/>
    <x v="178"/>
    <x v="264"/>
    <x v="1"/>
    <s v="BB-10990"/>
    <x v="121"/>
    <x v="1"/>
    <x v="0"/>
    <x v="136"/>
    <x v="16"/>
    <n v="85635"/>
    <x v="1"/>
    <x v="550"/>
    <x v="1"/>
    <x v="13"/>
    <x v="128"/>
    <x v="610"/>
    <n v="5"/>
    <x v="2"/>
    <x v="624"/>
    <n v="25.248000000000001"/>
    <n v="157.79999999999998"/>
    <n v="57.007999999999996"/>
    <n v="6.3120000000000003"/>
  </r>
  <r>
    <x v="647"/>
    <x v="301"/>
    <x v="178"/>
    <x v="264"/>
    <x v="1"/>
    <s v="BB-10990"/>
    <x v="121"/>
    <x v="1"/>
    <x v="0"/>
    <x v="136"/>
    <x v="16"/>
    <n v="85635"/>
    <x v="1"/>
    <x v="551"/>
    <x v="1"/>
    <x v="9"/>
    <x v="550"/>
    <x v="611"/>
    <n v="2"/>
    <x v="2"/>
    <x v="625"/>
    <n v="24.115200000000002"/>
    <n v="60.287999999999997"/>
    <n v="54.459199999999996"/>
    <n v="6.0288000000000004"/>
  </r>
  <r>
    <x v="648"/>
    <x v="302"/>
    <x v="25"/>
    <x v="265"/>
    <x v="0"/>
    <s v="AR-10825"/>
    <x v="255"/>
    <x v="1"/>
    <x v="0"/>
    <x v="137"/>
    <x v="4"/>
    <n v="98661"/>
    <x v="1"/>
    <x v="345"/>
    <x v="0"/>
    <x v="5"/>
    <x v="345"/>
    <x v="612"/>
    <n v="4"/>
    <x v="0"/>
    <x v="626"/>
    <n v="14.8"/>
    <n v="59.2"/>
    <n v="29.6"/>
    <n v="0"/>
  </r>
  <r>
    <x v="649"/>
    <x v="302"/>
    <x v="25"/>
    <x v="265"/>
    <x v="0"/>
    <s v="AR-10825"/>
    <x v="255"/>
    <x v="1"/>
    <x v="0"/>
    <x v="137"/>
    <x v="4"/>
    <n v="98661"/>
    <x v="1"/>
    <x v="172"/>
    <x v="2"/>
    <x v="7"/>
    <x v="173"/>
    <x v="214"/>
    <n v="3"/>
    <x v="2"/>
    <x v="216"/>
    <n v="241.9008"/>
    <n v="907.12799999999993"/>
    <n v="544.47679999999991"/>
    <n v="60.475200000000001"/>
  </r>
  <r>
    <x v="650"/>
    <x v="302"/>
    <x v="25"/>
    <x v="265"/>
    <x v="0"/>
    <s v="AR-10825"/>
    <x v="255"/>
    <x v="1"/>
    <x v="0"/>
    <x v="137"/>
    <x v="4"/>
    <n v="98661"/>
    <x v="1"/>
    <x v="552"/>
    <x v="2"/>
    <x v="11"/>
    <x v="551"/>
    <x v="613"/>
    <n v="4"/>
    <x v="0"/>
    <x v="627"/>
    <n v="316"/>
    <n v="1264"/>
    <n v="632"/>
    <n v="0"/>
  </r>
  <r>
    <x v="651"/>
    <x v="303"/>
    <x v="248"/>
    <x v="154"/>
    <x v="1"/>
    <s v="SR-20740"/>
    <x v="256"/>
    <x v="2"/>
    <x v="0"/>
    <x v="20"/>
    <x v="15"/>
    <n v="10024"/>
    <x v="3"/>
    <x v="67"/>
    <x v="1"/>
    <x v="10"/>
    <x v="67"/>
    <x v="614"/>
    <n v="10"/>
    <x v="0"/>
    <x v="628"/>
    <n v="379.4"/>
    <n v="3794"/>
    <n v="758.8"/>
    <n v="0"/>
  </r>
  <r>
    <x v="652"/>
    <x v="304"/>
    <x v="249"/>
    <x v="266"/>
    <x v="1"/>
    <s v="AR-10405"/>
    <x v="153"/>
    <x v="1"/>
    <x v="0"/>
    <x v="20"/>
    <x v="15"/>
    <n v="10035"/>
    <x v="3"/>
    <x v="62"/>
    <x v="1"/>
    <x v="10"/>
    <x v="62"/>
    <x v="615"/>
    <n v="2"/>
    <x v="0"/>
    <x v="629"/>
    <n v="97.82"/>
    <n v="195.64"/>
    <n v="195.64"/>
    <n v="0"/>
  </r>
  <r>
    <x v="653"/>
    <x v="304"/>
    <x v="249"/>
    <x v="266"/>
    <x v="1"/>
    <s v="AR-10405"/>
    <x v="153"/>
    <x v="1"/>
    <x v="0"/>
    <x v="20"/>
    <x v="15"/>
    <n v="10035"/>
    <x v="3"/>
    <x v="553"/>
    <x v="2"/>
    <x v="11"/>
    <x v="552"/>
    <x v="616"/>
    <n v="8"/>
    <x v="0"/>
    <x v="630"/>
    <n v="103.12"/>
    <n v="824.96"/>
    <n v="206.24"/>
    <n v="0"/>
  </r>
  <r>
    <x v="654"/>
    <x v="305"/>
    <x v="250"/>
    <x v="267"/>
    <x v="1"/>
    <s v="CR-12730"/>
    <x v="257"/>
    <x v="0"/>
    <x v="0"/>
    <x v="38"/>
    <x v="24"/>
    <n v="43229"/>
    <x v="3"/>
    <x v="554"/>
    <x v="1"/>
    <x v="9"/>
    <x v="553"/>
    <x v="617"/>
    <n v="2"/>
    <x v="2"/>
    <x v="631"/>
    <n v="90.841600000000014"/>
    <n v="227.10400000000001"/>
    <n v="204.59360000000004"/>
    <n v="22.710400000000003"/>
  </r>
  <r>
    <x v="655"/>
    <x v="305"/>
    <x v="250"/>
    <x v="267"/>
    <x v="1"/>
    <s v="CR-12730"/>
    <x v="257"/>
    <x v="0"/>
    <x v="0"/>
    <x v="38"/>
    <x v="24"/>
    <n v="43229"/>
    <x v="3"/>
    <x v="555"/>
    <x v="1"/>
    <x v="8"/>
    <x v="554"/>
    <x v="618"/>
    <n v="2"/>
    <x v="6"/>
    <x v="632"/>
    <n v="0.99540000000000017"/>
    <n v="6.6360000000000001"/>
    <n v="5.0133999999999999"/>
    <n v="2.3226"/>
  </r>
  <r>
    <x v="656"/>
    <x v="305"/>
    <x v="250"/>
    <x v="267"/>
    <x v="1"/>
    <s v="CR-12730"/>
    <x v="257"/>
    <x v="0"/>
    <x v="0"/>
    <x v="38"/>
    <x v="24"/>
    <n v="43229"/>
    <x v="3"/>
    <x v="556"/>
    <x v="1"/>
    <x v="12"/>
    <x v="555"/>
    <x v="619"/>
    <n v="2"/>
    <x v="2"/>
    <x v="633"/>
    <n v="107.43040000000002"/>
    <n v="268.57600000000002"/>
    <n v="241.91840000000002"/>
    <n v="26.857600000000005"/>
  </r>
  <r>
    <x v="657"/>
    <x v="306"/>
    <x v="251"/>
    <x v="268"/>
    <x v="3"/>
    <s v="EH-14125"/>
    <x v="258"/>
    <x v="2"/>
    <x v="0"/>
    <x v="34"/>
    <x v="10"/>
    <n v="60505"/>
    <x v="2"/>
    <x v="445"/>
    <x v="0"/>
    <x v="1"/>
    <x v="445"/>
    <x v="620"/>
    <n v="2"/>
    <x v="4"/>
    <x v="634"/>
    <n v="490.96039999999994"/>
    <n v="1402.7439999999999"/>
    <n v="1192.6324"/>
    <n v="210.41159999999999"/>
  </r>
  <r>
    <x v="658"/>
    <x v="306"/>
    <x v="251"/>
    <x v="268"/>
    <x v="3"/>
    <s v="EH-14125"/>
    <x v="258"/>
    <x v="2"/>
    <x v="0"/>
    <x v="34"/>
    <x v="10"/>
    <n v="60505"/>
    <x v="2"/>
    <x v="68"/>
    <x v="1"/>
    <x v="8"/>
    <x v="68"/>
    <x v="621"/>
    <n v="2"/>
    <x v="3"/>
    <x v="635"/>
    <n v="0.46159999999999984"/>
    <n v="4.6159999999999997"/>
    <n v="3.5695999999999994"/>
    <n v="1.8464"/>
  </r>
  <r>
    <x v="659"/>
    <x v="307"/>
    <x v="252"/>
    <x v="269"/>
    <x v="1"/>
    <s v="CB-12025"/>
    <x v="90"/>
    <x v="0"/>
    <x v="0"/>
    <x v="81"/>
    <x v="5"/>
    <n v="76017"/>
    <x v="2"/>
    <x v="518"/>
    <x v="1"/>
    <x v="4"/>
    <x v="518"/>
    <x v="622"/>
    <n v="7"/>
    <x v="2"/>
    <x v="636"/>
    <n v="799.54560000000004"/>
    <n v="6996.0240000000003"/>
    <n v="1799.1776"/>
    <n v="199.88640000000001"/>
  </r>
  <r>
    <x v="660"/>
    <x v="307"/>
    <x v="252"/>
    <x v="269"/>
    <x v="1"/>
    <s v="CB-12025"/>
    <x v="90"/>
    <x v="0"/>
    <x v="0"/>
    <x v="81"/>
    <x v="5"/>
    <n v="76017"/>
    <x v="2"/>
    <x v="557"/>
    <x v="1"/>
    <x v="4"/>
    <x v="556"/>
    <x v="623"/>
    <n v="14"/>
    <x v="2"/>
    <x v="637"/>
    <n v="579.26400000000001"/>
    <n v="10137.120000000001"/>
    <n v="1303.5440000000001"/>
    <n v="144.816"/>
  </r>
  <r>
    <x v="661"/>
    <x v="307"/>
    <x v="252"/>
    <x v="269"/>
    <x v="1"/>
    <s v="CB-12025"/>
    <x v="90"/>
    <x v="0"/>
    <x v="0"/>
    <x v="81"/>
    <x v="5"/>
    <n v="76017"/>
    <x v="2"/>
    <x v="114"/>
    <x v="0"/>
    <x v="3"/>
    <x v="114"/>
    <x v="624"/>
    <n v="5"/>
    <x v="4"/>
    <x v="638"/>
    <n v="643.14949999999999"/>
    <n v="4593.9250000000002"/>
    <n v="1562.2345"/>
    <n v="275.63549999999998"/>
  </r>
  <r>
    <x v="662"/>
    <x v="307"/>
    <x v="252"/>
    <x v="269"/>
    <x v="1"/>
    <s v="CB-12025"/>
    <x v="90"/>
    <x v="0"/>
    <x v="0"/>
    <x v="81"/>
    <x v="5"/>
    <n v="76017"/>
    <x v="2"/>
    <x v="109"/>
    <x v="1"/>
    <x v="8"/>
    <x v="109"/>
    <x v="625"/>
    <n v="3"/>
    <x v="3"/>
    <x v="639"/>
    <n v="0.54479999999999995"/>
    <n v="8.1720000000000006"/>
    <n v="4.0687999999999995"/>
    <n v="2.1792000000000002"/>
  </r>
  <r>
    <x v="663"/>
    <x v="308"/>
    <x v="253"/>
    <x v="270"/>
    <x v="1"/>
    <s v="SP-20545"/>
    <x v="259"/>
    <x v="1"/>
    <x v="0"/>
    <x v="20"/>
    <x v="15"/>
    <n v="10011"/>
    <x v="3"/>
    <x v="196"/>
    <x v="1"/>
    <x v="4"/>
    <x v="197"/>
    <x v="626"/>
    <n v="5"/>
    <x v="0"/>
    <x v="640"/>
    <n v="459.95"/>
    <n v="2299.75"/>
    <n v="919.9"/>
    <n v="0"/>
  </r>
  <r>
    <x v="664"/>
    <x v="309"/>
    <x v="254"/>
    <x v="271"/>
    <x v="3"/>
    <s v="RC-19825"/>
    <x v="116"/>
    <x v="0"/>
    <x v="0"/>
    <x v="103"/>
    <x v="0"/>
    <n v="40214"/>
    <x v="0"/>
    <x v="110"/>
    <x v="1"/>
    <x v="13"/>
    <x v="110"/>
    <x v="627"/>
    <n v="3"/>
    <x v="0"/>
    <x v="641"/>
    <n v="10.74"/>
    <n v="32.22"/>
    <n v="21.48"/>
    <n v="0"/>
  </r>
  <r>
    <x v="665"/>
    <x v="310"/>
    <x v="110"/>
    <x v="272"/>
    <x v="0"/>
    <s v="TH-21235"/>
    <x v="260"/>
    <x v="1"/>
    <x v="0"/>
    <x v="61"/>
    <x v="5"/>
    <n v="75081"/>
    <x v="2"/>
    <x v="558"/>
    <x v="1"/>
    <x v="14"/>
    <x v="557"/>
    <x v="628"/>
    <n v="3"/>
    <x v="2"/>
    <x v="642"/>
    <n v="19.008000000000003"/>
    <n v="71.28"/>
    <n v="42.968000000000004"/>
    <n v="4.7520000000000007"/>
  </r>
  <r>
    <x v="666"/>
    <x v="310"/>
    <x v="110"/>
    <x v="272"/>
    <x v="0"/>
    <s v="TH-21235"/>
    <x v="260"/>
    <x v="1"/>
    <x v="0"/>
    <x v="61"/>
    <x v="5"/>
    <n v="75081"/>
    <x v="2"/>
    <x v="258"/>
    <x v="1"/>
    <x v="10"/>
    <x v="33"/>
    <x v="629"/>
    <n v="3"/>
    <x v="2"/>
    <x v="643"/>
    <n v="68.044799999999995"/>
    <n v="255.16800000000001"/>
    <n v="153.30079999999998"/>
    <n v="17.011199999999999"/>
  </r>
  <r>
    <x v="667"/>
    <x v="310"/>
    <x v="110"/>
    <x v="272"/>
    <x v="0"/>
    <s v="TH-21235"/>
    <x v="260"/>
    <x v="1"/>
    <x v="0"/>
    <x v="61"/>
    <x v="5"/>
    <n v="75081"/>
    <x v="2"/>
    <x v="559"/>
    <x v="2"/>
    <x v="7"/>
    <x v="558"/>
    <x v="630"/>
    <n v="3"/>
    <x v="2"/>
    <x v="644"/>
    <n v="305.26080000000002"/>
    <n v="1144.7280000000001"/>
    <n v="687.03680000000008"/>
    <n v="76.315200000000004"/>
  </r>
  <r>
    <x v="668"/>
    <x v="311"/>
    <x v="163"/>
    <x v="166"/>
    <x v="2"/>
    <s v="RP-19390"/>
    <x v="261"/>
    <x v="0"/>
    <x v="0"/>
    <x v="138"/>
    <x v="24"/>
    <n v="44105"/>
    <x v="3"/>
    <x v="560"/>
    <x v="0"/>
    <x v="5"/>
    <x v="559"/>
    <x v="631"/>
    <n v="5"/>
    <x v="2"/>
    <x v="645"/>
    <n v="24.288"/>
    <n v="151.80000000000001"/>
    <n v="54.847999999999999"/>
    <n v="6.0720000000000001"/>
  </r>
  <r>
    <x v="669"/>
    <x v="312"/>
    <x v="255"/>
    <x v="198"/>
    <x v="1"/>
    <s v="MO-17800"/>
    <x v="246"/>
    <x v="2"/>
    <x v="0"/>
    <x v="22"/>
    <x v="10"/>
    <n v="60653"/>
    <x v="2"/>
    <x v="561"/>
    <x v="0"/>
    <x v="5"/>
    <x v="560"/>
    <x v="112"/>
    <n v="3"/>
    <x v="7"/>
    <x v="646"/>
    <n v="9.5904000000000007"/>
    <n v="71.927999999999997"/>
    <n v="34.166400000000003"/>
    <n v="14.385599999999998"/>
  </r>
  <r>
    <x v="670"/>
    <x v="312"/>
    <x v="255"/>
    <x v="198"/>
    <x v="1"/>
    <s v="MO-17800"/>
    <x v="246"/>
    <x v="2"/>
    <x v="0"/>
    <x v="22"/>
    <x v="10"/>
    <n v="60653"/>
    <x v="2"/>
    <x v="562"/>
    <x v="0"/>
    <x v="3"/>
    <x v="561"/>
    <x v="632"/>
    <n v="1"/>
    <x v="5"/>
    <x v="647"/>
    <n v="54.462499999999999"/>
    <n v="108.925"/>
    <n v="163.88749999999999"/>
    <n v="54.462499999999999"/>
  </r>
  <r>
    <x v="671"/>
    <x v="312"/>
    <x v="255"/>
    <x v="198"/>
    <x v="1"/>
    <s v="MO-17800"/>
    <x v="246"/>
    <x v="2"/>
    <x v="0"/>
    <x v="22"/>
    <x v="10"/>
    <n v="60653"/>
    <x v="2"/>
    <x v="126"/>
    <x v="1"/>
    <x v="10"/>
    <x v="562"/>
    <x v="633"/>
    <n v="8"/>
    <x v="2"/>
    <x v="648"/>
    <n v="29.081599999999998"/>
    <n v="290.81599999999997"/>
    <n v="65.633600000000001"/>
    <n v="7.2703999999999995"/>
  </r>
  <r>
    <x v="672"/>
    <x v="313"/>
    <x v="140"/>
    <x v="273"/>
    <x v="1"/>
    <s v="TD-20995"/>
    <x v="143"/>
    <x v="0"/>
    <x v="0"/>
    <x v="94"/>
    <x v="10"/>
    <n v="62301"/>
    <x v="2"/>
    <x v="563"/>
    <x v="1"/>
    <x v="6"/>
    <x v="563"/>
    <x v="634"/>
    <n v="5"/>
    <x v="2"/>
    <x v="649"/>
    <n v="15.648"/>
    <n v="97.8"/>
    <n v="35.408000000000001"/>
    <n v="3.9119999999999999"/>
  </r>
  <r>
    <x v="673"/>
    <x v="314"/>
    <x v="256"/>
    <x v="274"/>
    <x v="2"/>
    <s v="RB-19570"/>
    <x v="262"/>
    <x v="0"/>
    <x v="0"/>
    <x v="38"/>
    <x v="14"/>
    <n v="47201"/>
    <x v="2"/>
    <x v="564"/>
    <x v="1"/>
    <x v="9"/>
    <x v="564"/>
    <x v="635"/>
    <n v="3"/>
    <x v="0"/>
    <x v="650"/>
    <n v="61.44"/>
    <n v="184.32"/>
    <n v="122.88"/>
    <n v="0"/>
  </r>
  <r>
    <x v="674"/>
    <x v="314"/>
    <x v="256"/>
    <x v="274"/>
    <x v="2"/>
    <s v="RB-19570"/>
    <x v="262"/>
    <x v="0"/>
    <x v="0"/>
    <x v="38"/>
    <x v="14"/>
    <n v="47201"/>
    <x v="2"/>
    <x v="565"/>
    <x v="1"/>
    <x v="10"/>
    <x v="565"/>
    <x v="636"/>
    <n v="5"/>
    <x v="0"/>
    <x v="651"/>
    <n v="38.9"/>
    <n v="194.5"/>
    <n v="77.8"/>
    <n v="0"/>
  </r>
  <r>
    <x v="675"/>
    <x v="314"/>
    <x v="256"/>
    <x v="274"/>
    <x v="2"/>
    <s v="RB-19570"/>
    <x v="262"/>
    <x v="0"/>
    <x v="0"/>
    <x v="38"/>
    <x v="14"/>
    <n v="47201"/>
    <x v="2"/>
    <x v="217"/>
    <x v="2"/>
    <x v="11"/>
    <x v="463"/>
    <x v="637"/>
    <n v="3"/>
    <x v="0"/>
    <x v="652"/>
    <n v="99.39"/>
    <n v="298.17"/>
    <n v="198.78"/>
    <n v="0"/>
  </r>
  <r>
    <x v="676"/>
    <x v="315"/>
    <x v="257"/>
    <x v="275"/>
    <x v="1"/>
    <s v="CD-11980"/>
    <x v="263"/>
    <x v="0"/>
    <x v="0"/>
    <x v="139"/>
    <x v="5"/>
    <n v="75701"/>
    <x v="2"/>
    <x v="566"/>
    <x v="1"/>
    <x v="9"/>
    <x v="566"/>
    <x v="638"/>
    <n v="3"/>
    <x v="3"/>
    <x v="653"/>
    <n v="0.53759999999999997"/>
    <n v="8.0640000000000001"/>
    <n v="4.0256000000000007"/>
    <n v="2.1504000000000003"/>
  </r>
  <r>
    <x v="677"/>
    <x v="315"/>
    <x v="257"/>
    <x v="275"/>
    <x v="1"/>
    <s v="CD-11980"/>
    <x v="263"/>
    <x v="0"/>
    <x v="0"/>
    <x v="139"/>
    <x v="5"/>
    <n v="75701"/>
    <x v="2"/>
    <x v="567"/>
    <x v="2"/>
    <x v="11"/>
    <x v="567"/>
    <x v="639"/>
    <n v="3"/>
    <x v="2"/>
    <x v="654"/>
    <n v="22.252800000000001"/>
    <n v="83.447999999999993"/>
    <n v="50.268799999999999"/>
    <n v="5.5632000000000001"/>
  </r>
  <r>
    <x v="678"/>
    <x v="315"/>
    <x v="257"/>
    <x v="275"/>
    <x v="1"/>
    <s v="CD-11980"/>
    <x v="263"/>
    <x v="0"/>
    <x v="0"/>
    <x v="139"/>
    <x v="5"/>
    <n v="75701"/>
    <x v="2"/>
    <x v="568"/>
    <x v="0"/>
    <x v="5"/>
    <x v="568"/>
    <x v="640"/>
    <n v="3"/>
    <x v="7"/>
    <x v="655"/>
    <n v="33.009599999999999"/>
    <n v="247.572"/>
    <n v="116.1336"/>
    <n v="49.514400000000002"/>
  </r>
  <r>
    <x v="679"/>
    <x v="315"/>
    <x v="257"/>
    <x v="275"/>
    <x v="1"/>
    <s v="CD-11980"/>
    <x v="263"/>
    <x v="0"/>
    <x v="0"/>
    <x v="139"/>
    <x v="5"/>
    <n v="75701"/>
    <x v="2"/>
    <x v="569"/>
    <x v="1"/>
    <x v="8"/>
    <x v="569"/>
    <x v="641"/>
    <n v="3"/>
    <x v="3"/>
    <x v="656"/>
    <n v="36.59879999999999"/>
    <n v="548.98199999999997"/>
    <n v="220.39279999999999"/>
    <n v="146.39520000000002"/>
  </r>
  <r>
    <x v="680"/>
    <x v="316"/>
    <x v="258"/>
    <x v="71"/>
    <x v="1"/>
    <s v="DJ-13630"/>
    <x v="264"/>
    <x v="0"/>
    <x v="0"/>
    <x v="20"/>
    <x v="15"/>
    <n v="10024"/>
    <x v="3"/>
    <x v="570"/>
    <x v="1"/>
    <x v="8"/>
    <x v="570"/>
    <x v="642"/>
    <n v="3"/>
    <x v="2"/>
    <x v="657"/>
    <n v="11.4816"/>
    <n v="43.055999999999997"/>
    <n v="26.0336"/>
    <n v="2.8704000000000001"/>
  </r>
  <r>
    <x v="681"/>
    <x v="316"/>
    <x v="258"/>
    <x v="71"/>
    <x v="1"/>
    <s v="DJ-13630"/>
    <x v="264"/>
    <x v="0"/>
    <x v="0"/>
    <x v="20"/>
    <x v="15"/>
    <n v="10024"/>
    <x v="3"/>
    <x v="571"/>
    <x v="1"/>
    <x v="4"/>
    <x v="571"/>
    <x v="643"/>
    <n v="2"/>
    <x v="0"/>
    <x v="658"/>
    <n v="64.959999999999994"/>
    <n v="129.91999999999999"/>
    <n v="129.91999999999999"/>
    <n v="0"/>
  </r>
  <r>
    <x v="682"/>
    <x v="316"/>
    <x v="258"/>
    <x v="71"/>
    <x v="1"/>
    <s v="DJ-13630"/>
    <x v="264"/>
    <x v="0"/>
    <x v="0"/>
    <x v="20"/>
    <x v="15"/>
    <n v="10024"/>
    <x v="3"/>
    <x v="456"/>
    <x v="1"/>
    <x v="4"/>
    <x v="457"/>
    <x v="644"/>
    <n v="4"/>
    <x v="0"/>
    <x v="659"/>
    <n v="68.599999999999994"/>
    <n v="274.39999999999998"/>
    <n v="137.19999999999999"/>
    <n v="0"/>
  </r>
  <r>
    <x v="683"/>
    <x v="317"/>
    <x v="259"/>
    <x v="276"/>
    <x v="3"/>
    <s v="GT-14635"/>
    <x v="265"/>
    <x v="1"/>
    <x v="0"/>
    <x v="140"/>
    <x v="3"/>
    <n v="27217"/>
    <x v="0"/>
    <x v="572"/>
    <x v="2"/>
    <x v="15"/>
    <x v="572"/>
    <x v="645"/>
    <n v="4"/>
    <x v="5"/>
    <x v="660"/>
    <n v="3999.99"/>
    <n v="31999.919999999998"/>
    <n v="12000.47"/>
    <n v="3999.99"/>
  </r>
  <r>
    <x v="684"/>
    <x v="317"/>
    <x v="259"/>
    <x v="276"/>
    <x v="3"/>
    <s v="GT-14635"/>
    <x v="265"/>
    <x v="1"/>
    <x v="0"/>
    <x v="140"/>
    <x v="3"/>
    <n v="27217"/>
    <x v="0"/>
    <x v="549"/>
    <x v="1"/>
    <x v="9"/>
    <x v="549"/>
    <x v="646"/>
    <n v="2"/>
    <x v="2"/>
    <x v="661"/>
    <n v="133.952"/>
    <n v="334.88"/>
    <n v="301.59199999999998"/>
    <n v="33.488"/>
  </r>
  <r>
    <x v="685"/>
    <x v="318"/>
    <x v="260"/>
    <x v="277"/>
    <x v="2"/>
    <s v="MC-17845"/>
    <x v="266"/>
    <x v="0"/>
    <x v="0"/>
    <x v="25"/>
    <x v="35"/>
    <n v="39212"/>
    <x v="0"/>
    <x v="331"/>
    <x v="2"/>
    <x v="11"/>
    <x v="331"/>
    <x v="647"/>
    <n v="3"/>
    <x v="0"/>
    <x v="662"/>
    <n v="479.97"/>
    <n v="1439.91"/>
    <n v="959.94"/>
    <n v="0"/>
  </r>
  <r>
    <x v="686"/>
    <x v="318"/>
    <x v="260"/>
    <x v="277"/>
    <x v="2"/>
    <s v="MC-17845"/>
    <x v="266"/>
    <x v="0"/>
    <x v="0"/>
    <x v="25"/>
    <x v="35"/>
    <n v="39212"/>
    <x v="0"/>
    <x v="573"/>
    <x v="1"/>
    <x v="2"/>
    <x v="573"/>
    <x v="2"/>
    <n v="2"/>
    <x v="0"/>
    <x v="2"/>
    <n v="14.62"/>
    <n v="29.24"/>
    <n v="29.24"/>
    <n v="0"/>
  </r>
  <r>
    <x v="687"/>
    <x v="318"/>
    <x v="260"/>
    <x v="277"/>
    <x v="2"/>
    <s v="MC-17845"/>
    <x v="266"/>
    <x v="0"/>
    <x v="0"/>
    <x v="25"/>
    <x v="35"/>
    <n v="39212"/>
    <x v="0"/>
    <x v="88"/>
    <x v="1"/>
    <x v="10"/>
    <x v="88"/>
    <x v="537"/>
    <n v="3"/>
    <x v="0"/>
    <x v="551"/>
    <n v="19.440000000000001"/>
    <n v="58.320000000000007"/>
    <n v="38.880000000000003"/>
    <n v="0"/>
  </r>
  <r>
    <x v="688"/>
    <x v="319"/>
    <x v="53"/>
    <x v="168"/>
    <x v="1"/>
    <s v="RA-19285"/>
    <x v="267"/>
    <x v="0"/>
    <x v="0"/>
    <x v="20"/>
    <x v="15"/>
    <n v="10035"/>
    <x v="3"/>
    <x v="574"/>
    <x v="0"/>
    <x v="0"/>
    <x v="574"/>
    <x v="648"/>
    <n v="2"/>
    <x v="2"/>
    <x v="663"/>
    <n v="153.58720000000002"/>
    <n v="383.96800000000002"/>
    <n v="345.77120000000002"/>
    <n v="38.396800000000006"/>
  </r>
  <r>
    <x v="689"/>
    <x v="320"/>
    <x v="261"/>
    <x v="278"/>
    <x v="0"/>
    <s v="NP-18325"/>
    <x v="268"/>
    <x v="0"/>
    <x v="0"/>
    <x v="141"/>
    <x v="17"/>
    <n v="22980"/>
    <x v="0"/>
    <x v="575"/>
    <x v="0"/>
    <x v="5"/>
    <x v="575"/>
    <x v="649"/>
    <n v="1"/>
    <x v="0"/>
    <x v="664"/>
    <n v="104.01"/>
    <n v="104.01"/>
    <n v="208.02"/>
    <n v="0"/>
  </r>
  <r>
    <x v="690"/>
    <x v="320"/>
    <x v="261"/>
    <x v="278"/>
    <x v="0"/>
    <s v="NP-18325"/>
    <x v="268"/>
    <x v="0"/>
    <x v="0"/>
    <x v="141"/>
    <x v="17"/>
    <n v="22980"/>
    <x v="0"/>
    <x v="11"/>
    <x v="2"/>
    <x v="7"/>
    <x v="11"/>
    <x v="650"/>
    <n v="1"/>
    <x v="0"/>
    <x v="665"/>
    <n v="284.82"/>
    <n v="284.82"/>
    <n v="569.64"/>
    <n v="0"/>
  </r>
  <r>
    <x v="691"/>
    <x v="320"/>
    <x v="261"/>
    <x v="278"/>
    <x v="0"/>
    <s v="NP-18325"/>
    <x v="268"/>
    <x v="0"/>
    <x v="0"/>
    <x v="141"/>
    <x v="17"/>
    <n v="22980"/>
    <x v="0"/>
    <x v="576"/>
    <x v="1"/>
    <x v="4"/>
    <x v="576"/>
    <x v="651"/>
    <n v="3"/>
    <x v="0"/>
    <x v="666"/>
    <n v="36.840000000000003"/>
    <n v="110.52000000000001"/>
    <n v="73.680000000000007"/>
    <n v="0"/>
  </r>
  <r>
    <x v="692"/>
    <x v="321"/>
    <x v="262"/>
    <x v="279"/>
    <x v="1"/>
    <s v="AB-10165"/>
    <x v="269"/>
    <x v="0"/>
    <x v="0"/>
    <x v="1"/>
    <x v="1"/>
    <n v="90036"/>
    <x v="1"/>
    <x v="577"/>
    <x v="2"/>
    <x v="11"/>
    <x v="577"/>
    <x v="652"/>
    <n v="1"/>
    <x v="0"/>
    <x v="667"/>
    <n v="166.24"/>
    <n v="166.24"/>
    <n v="332.48"/>
    <n v="0"/>
  </r>
  <r>
    <x v="693"/>
    <x v="321"/>
    <x v="262"/>
    <x v="279"/>
    <x v="1"/>
    <s v="AB-10165"/>
    <x v="269"/>
    <x v="0"/>
    <x v="0"/>
    <x v="1"/>
    <x v="1"/>
    <n v="90036"/>
    <x v="1"/>
    <x v="578"/>
    <x v="1"/>
    <x v="10"/>
    <x v="578"/>
    <x v="653"/>
    <n v="5"/>
    <x v="0"/>
    <x v="668"/>
    <n v="33.4"/>
    <n v="167"/>
    <n v="66.8"/>
    <n v="0"/>
  </r>
  <r>
    <x v="694"/>
    <x v="322"/>
    <x v="263"/>
    <x v="280"/>
    <x v="2"/>
    <s v="JO-15550"/>
    <x v="270"/>
    <x v="2"/>
    <x v="0"/>
    <x v="142"/>
    <x v="9"/>
    <n v="19013"/>
    <x v="3"/>
    <x v="290"/>
    <x v="1"/>
    <x v="6"/>
    <x v="290"/>
    <x v="654"/>
    <n v="8"/>
    <x v="2"/>
    <x v="669"/>
    <n v="158.61760000000001"/>
    <n v="1586.1759999999999"/>
    <n v="357.08960000000002"/>
    <n v="39.654400000000003"/>
  </r>
  <r>
    <x v="695"/>
    <x v="322"/>
    <x v="263"/>
    <x v="280"/>
    <x v="2"/>
    <s v="JO-15550"/>
    <x v="270"/>
    <x v="2"/>
    <x v="0"/>
    <x v="142"/>
    <x v="9"/>
    <n v="19013"/>
    <x v="3"/>
    <x v="579"/>
    <x v="1"/>
    <x v="2"/>
    <x v="579"/>
    <x v="655"/>
    <n v="4"/>
    <x v="2"/>
    <x v="670"/>
    <n v="37.887999999999998"/>
    <n v="189.44"/>
    <n v="85.448000000000008"/>
    <n v="9.4719999999999995"/>
  </r>
  <r>
    <x v="696"/>
    <x v="322"/>
    <x v="263"/>
    <x v="280"/>
    <x v="2"/>
    <s v="JO-15550"/>
    <x v="270"/>
    <x v="2"/>
    <x v="0"/>
    <x v="142"/>
    <x v="9"/>
    <n v="19013"/>
    <x v="3"/>
    <x v="81"/>
    <x v="1"/>
    <x v="12"/>
    <x v="81"/>
    <x v="83"/>
    <n v="7"/>
    <x v="2"/>
    <x v="83"/>
    <n v="160.78720000000001"/>
    <n v="1406.8880000000001"/>
    <n v="361.97120000000001"/>
    <n v="40.196800000000003"/>
  </r>
  <r>
    <x v="697"/>
    <x v="322"/>
    <x v="263"/>
    <x v="280"/>
    <x v="2"/>
    <s v="JO-15550"/>
    <x v="270"/>
    <x v="2"/>
    <x v="0"/>
    <x v="142"/>
    <x v="9"/>
    <n v="19013"/>
    <x v="3"/>
    <x v="580"/>
    <x v="1"/>
    <x v="2"/>
    <x v="580"/>
    <x v="656"/>
    <n v="4"/>
    <x v="2"/>
    <x v="671"/>
    <n v="78.156800000000004"/>
    <n v="390.78399999999999"/>
    <n v="176.05279999999999"/>
    <n v="19.539200000000001"/>
  </r>
  <r>
    <x v="698"/>
    <x v="322"/>
    <x v="263"/>
    <x v="280"/>
    <x v="2"/>
    <s v="JO-15550"/>
    <x v="270"/>
    <x v="2"/>
    <x v="0"/>
    <x v="142"/>
    <x v="9"/>
    <n v="19013"/>
    <x v="3"/>
    <x v="581"/>
    <x v="1"/>
    <x v="6"/>
    <x v="581"/>
    <x v="657"/>
    <n v="1"/>
    <x v="2"/>
    <x v="672"/>
    <n v="2.1568000000000001"/>
    <n v="2.6960000000000002"/>
    <n v="5.0528000000000004"/>
    <n v="0.53920000000000001"/>
  </r>
  <r>
    <x v="699"/>
    <x v="322"/>
    <x v="263"/>
    <x v="280"/>
    <x v="2"/>
    <s v="JO-15550"/>
    <x v="270"/>
    <x v="2"/>
    <x v="0"/>
    <x v="142"/>
    <x v="9"/>
    <n v="19013"/>
    <x v="3"/>
    <x v="582"/>
    <x v="1"/>
    <x v="8"/>
    <x v="582"/>
    <x v="658"/>
    <n v="2"/>
    <x v="6"/>
    <x v="673"/>
    <n v="5.5764000000000014"/>
    <n v="37.176000000000002"/>
    <n v="24.864400000000003"/>
    <n v="13.0116"/>
  </r>
  <r>
    <x v="700"/>
    <x v="322"/>
    <x v="263"/>
    <x v="280"/>
    <x v="2"/>
    <s v="JO-15550"/>
    <x v="270"/>
    <x v="2"/>
    <x v="0"/>
    <x v="142"/>
    <x v="9"/>
    <n v="19013"/>
    <x v="3"/>
    <x v="304"/>
    <x v="1"/>
    <x v="8"/>
    <x v="304"/>
    <x v="319"/>
    <n v="3"/>
    <x v="6"/>
    <x v="328"/>
    <n v="1.4688000000000001"/>
    <n v="14.687999999999999"/>
    <n v="7.0648"/>
    <n v="3.4271999999999996"/>
  </r>
  <r>
    <x v="701"/>
    <x v="323"/>
    <x v="264"/>
    <x v="221"/>
    <x v="1"/>
    <s v="Dl-13600"/>
    <x v="114"/>
    <x v="1"/>
    <x v="0"/>
    <x v="138"/>
    <x v="24"/>
    <n v="44105"/>
    <x v="3"/>
    <x v="191"/>
    <x v="0"/>
    <x v="5"/>
    <x v="192"/>
    <x v="659"/>
    <n v="3"/>
    <x v="2"/>
    <x v="674"/>
    <n v="12.057600000000001"/>
    <n v="45.215999999999994"/>
    <n v="27.329599999999999"/>
    <n v="3.0144000000000002"/>
  </r>
  <r>
    <x v="702"/>
    <x v="324"/>
    <x v="254"/>
    <x v="281"/>
    <x v="0"/>
    <s v="AS-10285"/>
    <x v="155"/>
    <x v="1"/>
    <x v="0"/>
    <x v="4"/>
    <x v="4"/>
    <n v="98103"/>
    <x v="1"/>
    <x v="583"/>
    <x v="0"/>
    <x v="5"/>
    <x v="583"/>
    <x v="660"/>
    <n v="3"/>
    <x v="0"/>
    <x v="675"/>
    <n v="209.88"/>
    <n v="629.64"/>
    <n v="419.76"/>
    <n v="0"/>
  </r>
  <r>
    <x v="703"/>
    <x v="325"/>
    <x v="265"/>
    <x v="282"/>
    <x v="1"/>
    <s v="JK-15370"/>
    <x v="271"/>
    <x v="0"/>
    <x v="0"/>
    <x v="85"/>
    <x v="1"/>
    <n v="90805"/>
    <x v="1"/>
    <x v="584"/>
    <x v="0"/>
    <x v="3"/>
    <x v="584"/>
    <x v="661"/>
    <n v="3"/>
    <x v="2"/>
    <x v="676"/>
    <n v="295.92959999999999"/>
    <n v="1109.7359999999999"/>
    <n v="666.04160000000002"/>
    <n v="73.982399999999998"/>
  </r>
  <r>
    <x v="704"/>
    <x v="326"/>
    <x v="171"/>
    <x v="101"/>
    <x v="1"/>
    <s v="BN-11470"/>
    <x v="272"/>
    <x v="1"/>
    <x v="0"/>
    <x v="143"/>
    <x v="3"/>
    <n v="27511"/>
    <x v="0"/>
    <x v="585"/>
    <x v="1"/>
    <x v="10"/>
    <x v="585"/>
    <x v="559"/>
    <n v="2"/>
    <x v="2"/>
    <x v="572"/>
    <n v="8.2944000000000013"/>
    <n v="20.736000000000001"/>
    <n v="18.862400000000001"/>
    <n v="2.0736000000000003"/>
  </r>
  <r>
    <x v="705"/>
    <x v="326"/>
    <x v="171"/>
    <x v="101"/>
    <x v="1"/>
    <s v="BN-11470"/>
    <x v="272"/>
    <x v="1"/>
    <x v="0"/>
    <x v="143"/>
    <x v="3"/>
    <n v="27511"/>
    <x v="0"/>
    <x v="586"/>
    <x v="1"/>
    <x v="9"/>
    <x v="586"/>
    <x v="662"/>
    <n v="5"/>
    <x v="2"/>
    <x v="677"/>
    <n v="133.47200000000001"/>
    <n v="834.2"/>
    <n v="300.512"/>
    <n v="33.368000000000002"/>
  </r>
  <r>
    <x v="706"/>
    <x v="326"/>
    <x v="171"/>
    <x v="101"/>
    <x v="1"/>
    <s v="BN-11470"/>
    <x v="272"/>
    <x v="1"/>
    <x v="0"/>
    <x v="143"/>
    <x v="3"/>
    <n v="27511"/>
    <x v="0"/>
    <x v="452"/>
    <x v="2"/>
    <x v="11"/>
    <x v="453"/>
    <x v="663"/>
    <n v="1"/>
    <x v="2"/>
    <x v="678"/>
    <n v="12.172800000000001"/>
    <n v="15.215999999999999"/>
    <n v="27.588799999999999"/>
    <n v="3.0432000000000001"/>
  </r>
  <r>
    <x v="707"/>
    <x v="327"/>
    <x v="266"/>
    <x v="283"/>
    <x v="2"/>
    <s v="DP-13165"/>
    <x v="273"/>
    <x v="0"/>
    <x v="0"/>
    <x v="20"/>
    <x v="15"/>
    <n v="10035"/>
    <x v="3"/>
    <x v="246"/>
    <x v="2"/>
    <x v="11"/>
    <x v="247"/>
    <x v="664"/>
    <n v="4"/>
    <x v="0"/>
    <x v="679"/>
    <n v="119.96"/>
    <n v="479.84"/>
    <n v="239.92"/>
    <n v="0"/>
  </r>
  <r>
    <x v="708"/>
    <x v="327"/>
    <x v="266"/>
    <x v="283"/>
    <x v="2"/>
    <s v="DP-13165"/>
    <x v="273"/>
    <x v="0"/>
    <x v="0"/>
    <x v="20"/>
    <x v="15"/>
    <n v="10035"/>
    <x v="3"/>
    <x v="587"/>
    <x v="0"/>
    <x v="0"/>
    <x v="587"/>
    <x v="665"/>
    <n v="5"/>
    <x v="2"/>
    <x v="680"/>
    <n v="707.13599999999997"/>
    <n v="4419.5999999999995"/>
    <n v="1591.2559999999999"/>
    <n v="176.78399999999999"/>
  </r>
  <r>
    <x v="709"/>
    <x v="327"/>
    <x v="266"/>
    <x v="283"/>
    <x v="2"/>
    <s v="DP-13165"/>
    <x v="273"/>
    <x v="0"/>
    <x v="0"/>
    <x v="20"/>
    <x v="15"/>
    <n v="10035"/>
    <x v="3"/>
    <x v="347"/>
    <x v="1"/>
    <x v="8"/>
    <x v="347"/>
    <x v="666"/>
    <n v="8"/>
    <x v="2"/>
    <x v="681"/>
    <n v="37.375999999999998"/>
    <n v="373.76"/>
    <n v="84.295999999999992"/>
    <n v="9.3439999999999994"/>
  </r>
  <r>
    <x v="710"/>
    <x v="328"/>
    <x v="267"/>
    <x v="284"/>
    <x v="2"/>
    <s v="TH-21550"/>
    <x v="274"/>
    <x v="2"/>
    <x v="0"/>
    <x v="20"/>
    <x v="15"/>
    <n v="10035"/>
    <x v="3"/>
    <x v="417"/>
    <x v="1"/>
    <x v="10"/>
    <x v="417"/>
    <x v="444"/>
    <n v="1"/>
    <x v="0"/>
    <x v="458"/>
    <n v="55.48"/>
    <n v="55.48"/>
    <n v="110.96"/>
    <n v="0"/>
  </r>
  <r>
    <x v="711"/>
    <x v="329"/>
    <x v="213"/>
    <x v="285"/>
    <x v="1"/>
    <s v="AP-10915"/>
    <x v="275"/>
    <x v="0"/>
    <x v="0"/>
    <x v="144"/>
    <x v="2"/>
    <n v="32137"/>
    <x v="0"/>
    <x v="588"/>
    <x v="1"/>
    <x v="12"/>
    <x v="588"/>
    <x v="667"/>
    <n v="4"/>
    <x v="2"/>
    <x v="682"/>
    <n v="19.558400000000002"/>
    <n v="97.792000000000002"/>
    <n v="44.206400000000002"/>
    <n v="4.8896000000000006"/>
  </r>
  <r>
    <x v="712"/>
    <x v="330"/>
    <x v="240"/>
    <x v="286"/>
    <x v="1"/>
    <s v="RS-19765"/>
    <x v="276"/>
    <x v="1"/>
    <x v="0"/>
    <x v="145"/>
    <x v="15"/>
    <n v="10550"/>
    <x v="3"/>
    <x v="589"/>
    <x v="1"/>
    <x v="9"/>
    <x v="589"/>
    <x v="668"/>
    <n v="6"/>
    <x v="0"/>
    <x v="683"/>
    <n v="281.33999999999997"/>
    <n v="1688.04"/>
    <n v="562.67999999999995"/>
    <n v="0"/>
  </r>
  <r>
    <x v="713"/>
    <x v="330"/>
    <x v="240"/>
    <x v="286"/>
    <x v="1"/>
    <s v="RS-19765"/>
    <x v="276"/>
    <x v="1"/>
    <x v="0"/>
    <x v="145"/>
    <x v="15"/>
    <n v="10550"/>
    <x v="3"/>
    <x v="348"/>
    <x v="2"/>
    <x v="7"/>
    <x v="348"/>
    <x v="669"/>
    <n v="2"/>
    <x v="0"/>
    <x v="684"/>
    <n v="307.98"/>
    <n v="615.96"/>
    <n v="615.96"/>
    <n v="0"/>
  </r>
  <r>
    <x v="714"/>
    <x v="330"/>
    <x v="240"/>
    <x v="286"/>
    <x v="1"/>
    <s v="RS-19765"/>
    <x v="276"/>
    <x v="1"/>
    <x v="0"/>
    <x v="145"/>
    <x v="15"/>
    <n v="10550"/>
    <x v="3"/>
    <x v="590"/>
    <x v="2"/>
    <x v="11"/>
    <x v="590"/>
    <x v="670"/>
    <n v="3"/>
    <x v="0"/>
    <x v="685"/>
    <n v="299.97000000000003"/>
    <n v="899.91000000000008"/>
    <n v="599.94000000000005"/>
    <n v="0"/>
  </r>
  <r>
    <x v="715"/>
    <x v="331"/>
    <x v="268"/>
    <x v="287"/>
    <x v="0"/>
    <s v="Dl-13600"/>
    <x v="114"/>
    <x v="1"/>
    <x v="0"/>
    <x v="4"/>
    <x v="4"/>
    <n v="98105"/>
    <x v="1"/>
    <x v="591"/>
    <x v="1"/>
    <x v="8"/>
    <x v="591"/>
    <x v="544"/>
    <n v="5"/>
    <x v="2"/>
    <x v="686"/>
    <n v="15.936000000000002"/>
    <n v="99.600000000000009"/>
    <n v="36.056000000000004"/>
    <n v="3.9840000000000004"/>
  </r>
  <r>
    <x v="716"/>
    <x v="332"/>
    <x v="269"/>
    <x v="288"/>
    <x v="2"/>
    <s v="SV-20365"/>
    <x v="277"/>
    <x v="0"/>
    <x v="0"/>
    <x v="18"/>
    <x v="13"/>
    <n v="19901"/>
    <x v="3"/>
    <x v="527"/>
    <x v="0"/>
    <x v="5"/>
    <x v="527"/>
    <x v="583"/>
    <n v="2"/>
    <x v="0"/>
    <x v="595"/>
    <n v="9.94"/>
    <n v="19.88"/>
    <n v="19.88"/>
    <n v="0"/>
  </r>
  <r>
    <x v="717"/>
    <x v="333"/>
    <x v="241"/>
    <x v="289"/>
    <x v="1"/>
    <s v="KC-16540"/>
    <x v="110"/>
    <x v="0"/>
    <x v="0"/>
    <x v="46"/>
    <x v="24"/>
    <n v="43055"/>
    <x v="3"/>
    <x v="592"/>
    <x v="0"/>
    <x v="5"/>
    <x v="592"/>
    <x v="671"/>
    <n v="3"/>
    <x v="2"/>
    <x v="687"/>
    <n v="82.444800000000001"/>
    <n v="309.16800000000001"/>
    <n v="185.70080000000002"/>
    <n v="20.6112"/>
  </r>
  <r>
    <x v="718"/>
    <x v="334"/>
    <x v="270"/>
    <x v="290"/>
    <x v="1"/>
    <s v="CK-12325"/>
    <x v="278"/>
    <x v="2"/>
    <x v="0"/>
    <x v="11"/>
    <x v="7"/>
    <n v="84057"/>
    <x v="1"/>
    <x v="444"/>
    <x v="1"/>
    <x v="8"/>
    <x v="444"/>
    <x v="672"/>
    <n v="3"/>
    <x v="2"/>
    <x v="688"/>
    <n v="47.846400000000003"/>
    <n v="179.42400000000001"/>
    <n v="107.8544"/>
    <n v="11.961600000000001"/>
  </r>
  <r>
    <x v="719"/>
    <x v="334"/>
    <x v="270"/>
    <x v="290"/>
    <x v="1"/>
    <s v="CK-12325"/>
    <x v="278"/>
    <x v="2"/>
    <x v="0"/>
    <x v="11"/>
    <x v="7"/>
    <n v="84057"/>
    <x v="1"/>
    <x v="390"/>
    <x v="0"/>
    <x v="5"/>
    <x v="391"/>
    <x v="673"/>
    <n v="6"/>
    <x v="0"/>
    <x v="689"/>
    <n v="73.319999999999993"/>
    <n v="439.91999999999996"/>
    <n v="146.63999999999999"/>
    <n v="0"/>
  </r>
  <r>
    <x v="720"/>
    <x v="335"/>
    <x v="271"/>
    <x v="291"/>
    <x v="1"/>
    <s v="RD-19810"/>
    <x v="279"/>
    <x v="2"/>
    <x v="0"/>
    <x v="1"/>
    <x v="1"/>
    <n v="90045"/>
    <x v="1"/>
    <x v="593"/>
    <x v="1"/>
    <x v="10"/>
    <x v="593"/>
    <x v="674"/>
    <n v="3"/>
    <x v="0"/>
    <x v="690"/>
    <n v="146.82"/>
    <n v="440.46"/>
    <n v="293.64"/>
    <n v="0"/>
  </r>
  <r>
    <x v="721"/>
    <x v="336"/>
    <x v="272"/>
    <x v="292"/>
    <x v="1"/>
    <s v="MP-17965"/>
    <x v="172"/>
    <x v="1"/>
    <x v="0"/>
    <x v="66"/>
    <x v="12"/>
    <n v="48205"/>
    <x v="2"/>
    <x v="594"/>
    <x v="0"/>
    <x v="3"/>
    <x v="594"/>
    <x v="675"/>
    <n v="3"/>
    <x v="0"/>
    <x v="691"/>
    <n v="1652.94"/>
    <n v="4958.82"/>
    <n v="3305.88"/>
    <n v="0"/>
  </r>
  <r>
    <x v="722"/>
    <x v="336"/>
    <x v="272"/>
    <x v="292"/>
    <x v="1"/>
    <s v="MP-17965"/>
    <x v="172"/>
    <x v="1"/>
    <x v="0"/>
    <x v="66"/>
    <x v="12"/>
    <n v="48205"/>
    <x v="2"/>
    <x v="595"/>
    <x v="1"/>
    <x v="4"/>
    <x v="595"/>
    <x v="676"/>
    <n v="3"/>
    <x v="0"/>
    <x v="692"/>
    <n v="296.37"/>
    <n v="889.11"/>
    <n v="592.74"/>
    <n v="0"/>
  </r>
  <r>
    <x v="723"/>
    <x v="337"/>
    <x v="273"/>
    <x v="293"/>
    <x v="1"/>
    <s v="MR-17545"/>
    <x v="280"/>
    <x v="2"/>
    <x v="0"/>
    <x v="10"/>
    <x v="9"/>
    <n v="19140"/>
    <x v="3"/>
    <x v="596"/>
    <x v="0"/>
    <x v="5"/>
    <x v="596"/>
    <x v="677"/>
    <n v="5"/>
    <x v="2"/>
    <x v="693"/>
    <n v="103.93599999999999"/>
    <n v="649.59999999999991"/>
    <n v="234.05599999999998"/>
    <n v="25.983999999999998"/>
  </r>
  <r>
    <x v="724"/>
    <x v="338"/>
    <x v="274"/>
    <x v="294"/>
    <x v="1"/>
    <s v="SC-20695"/>
    <x v="281"/>
    <x v="1"/>
    <x v="0"/>
    <x v="146"/>
    <x v="2"/>
    <n v="33012"/>
    <x v="0"/>
    <x v="597"/>
    <x v="1"/>
    <x v="14"/>
    <x v="597"/>
    <x v="678"/>
    <n v="7"/>
    <x v="2"/>
    <x v="694"/>
    <n v="36.467200000000005"/>
    <n v="319.08800000000002"/>
    <n v="82.251200000000011"/>
    <n v="9.1168000000000013"/>
  </r>
  <r>
    <x v="725"/>
    <x v="339"/>
    <x v="118"/>
    <x v="295"/>
    <x v="1"/>
    <s v="JF-15355"/>
    <x v="282"/>
    <x v="0"/>
    <x v="0"/>
    <x v="89"/>
    <x v="5"/>
    <n v="78745"/>
    <x v="2"/>
    <x v="598"/>
    <x v="1"/>
    <x v="12"/>
    <x v="598"/>
    <x v="679"/>
    <n v="2"/>
    <x v="2"/>
    <x v="695"/>
    <n v="14.054400000000001"/>
    <n v="35.136000000000003"/>
    <n v="31.822400000000002"/>
    <n v="3.5136000000000003"/>
  </r>
  <r>
    <x v="726"/>
    <x v="339"/>
    <x v="118"/>
    <x v="295"/>
    <x v="1"/>
    <s v="JF-15355"/>
    <x v="282"/>
    <x v="0"/>
    <x v="0"/>
    <x v="89"/>
    <x v="5"/>
    <n v="78745"/>
    <x v="2"/>
    <x v="599"/>
    <x v="2"/>
    <x v="7"/>
    <x v="599"/>
    <x v="680"/>
    <n v="1"/>
    <x v="2"/>
    <x v="696"/>
    <n v="44.793599999999998"/>
    <n v="55.991999999999997"/>
    <n v="100.98560000000001"/>
    <n v="11.198399999999999"/>
  </r>
  <r>
    <x v="727"/>
    <x v="340"/>
    <x v="275"/>
    <x v="296"/>
    <x v="2"/>
    <s v="EG-13900"/>
    <x v="283"/>
    <x v="0"/>
    <x v="0"/>
    <x v="147"/>
    <x v="15"/>
    <n v="11572"/>
    <x v="3"/>
    <x v="600"/>
    <x v="1"/>
    <x v="10"/>
    <x v="600"/>
    <x v="681"/>
    <n v="8"/>
    <x v="0"/>
    <x v="697"/>
    <n v="182.72"/>
    <n v="1461.76"/>
    <n v="365.44"/>
    <n v="0"/>
  </r>
  <r>
    <x v="728"/>
    <x v="340"/>
    <x v="275"/>
    <x v="296"/>
    <x v="2"/>
    <s v="EG-13900"/>
    <x v="283"/>
    <x v="0"/>
    <x v="0"/>
    <x v="147"/>
    <x v="15"/>
    <n v="11572"/>
    <x v="3"/>
    <x v="601"/>
    <x v="0"/>
    <x v="3"/>
    <x v="601"/>
    <x v="682"/>
    <n v="2"/>
    <x v="10"/>
    <x v="698"/>
    <n v="240.01919999999998"/>
    <n v="800.06399999999996"/>
    <n v="640.45119999999997"/>
    <n v="160.0128"/>
  </r>
  <r>
    <x v="729"/>
    <x v="340"/>
    <x v="275"/>
    <x v="296"/>
    <x v="2"/>
    <s v="EG-13900"/>
    <x v="283"/>
    <x v="0"/>
    <x v="0"/>
    <x v="147"/>
    <x v="15"/>
    <n v="11572"/>
    <x v="3"/>
    <x v="602"/>
    <x v="1"/>
    <x v="4"/>
    <x v="602"/>
    <x v="683"/>
    <n v="3"/>
    <x v="0"/>
    <x v="699"/>
    <n v="33.630000000000003"/>
    <n v="100.89000000000001"/>
    <n v="67.260000000000005"/>
    <n v="0"/>
  </r>
  <r>
    <x v="730"/>
    <x v="340"/>
    <x v="275"/>
    <x v="296"/>
    <x v="2"/>
    <s v="EG-13900"/>
    <x v="283"/>
    <x v="0"/>
    <x v="0"/>
    <x v="147"/>
    <x v="15"/>
    <n v="11572"/>
    <x v="3"/>
    <x v="228"/>
    <x v="0"/>
    <x v="1"/>
    <x v="229"/>
    <x v="684"/>
    <n v="3"/>
    <x v="9"/>
    <x v="700"/>
    <n v="488.38139999999999"/>
    <n v="1627.9379999999999"/>
    <n v="1031.1273999999999"/>
    <n v="54.264600000000002"/>
  </r>
  <r>
    <x v="731"/>
    <x v="340"/>
    <x v="275"/>
    <x v="296"/>
    <x v="2"/>
    <s v="EG-13900"/>
    <x v="283"/>
    <x v="0"/>
    <x v="0"/>
    <x v="147"/>
    <x v="15"/>
    <n v="11572"/>
    <x v="3"/>
    <x v="395"/>
    <x v="1"/>
    <x v="2"/>
    <x v="396"/>
    <x v="685"/>
    <n v="2"/>
    <x v="0"/>
    <x v="701"/>
    <n v="6.3"/>
    <n v="12.6"/>
    <n v="12.6"/>
    <n v="0"/>
  </r>
  <r>
    <x v="732"/>
    <x v="341"/>
    <x v="276"/>
    <x v="212"/>
    <x v="1"/>
    <s v="DS-13030"/>
    <x v="284"/>
    <x v="2"/>
    <x v="0"/>
    <x v="4"/>
    <x v="4"/>
    <n v="98115"/>
    <x v="1"/>
    <x v="459"/>
    <x v="1"/>
    <x v="4"/>
    <x v="460"/>
    <x v="420"/>
    <n v="3"/>
    <x v="0"/>
    <x v="702"/>
    <n v="242.94"/>
    <n v="728.81999999999994"/>
    <n v="485.88"/>
    <n v="0"/>
  </r>
  <r>
    <x v="733"/>
    <x v="341"/>
    <x v="276"/>
    <x v="212"/>
    <x v="1"/>
    <s v="DS-13030"/>
    <x v="284"/>
    <x v="2"/>
    <x v="0"/>
    <x v="4"/>
    <x v="4"/>
    <n v="98115"/>
    <x v="1"/>
    <x v="603"/>
    <x v="2"/>
    <x v="11"/>
    <x v="603"/>
    <x v="686"/>
    <n v="3"/>
    <x v="0"/>
    <x v="703"/>
    <n v="179.97"/>
    <n v="539.91"/>
    <n v="359.94"/>
    <n v="0"/>
  </r>
  <r>
    <x v="734"/>
    <x v="341"/>
    <x v="276"/>
    <x v="212"/>
    <x v="1"/>
    <s v="DS-13030"/>
    <x v="284"/>
    <x v="2"/>
    <x v="0"/>
    <x v="4"/>
    <x v="4"/>
    <n v="98115"/>
    <x v="1"/>
    <x v="350"/>
    <x v="1"/>
    <x v="8"/>
    <x v="350"/>
    <x v="687"/>
    <n v="6"/>
    <x v="2"/>
    <x v="704"/>
    <n v="79.756799999999998"/>
    <n v="598.17599999999993"/>
    <n v="179.65280000000001"/>
    <n v="19.9392"/>
  </r>
  <r>
    <x v="735"/>
    <x v="341"/>
    <x v="276"/>
    <x v="212"/>
    <x v="1"/>
    <s v="DS-13030"/>
    <x v="284"/>
    <x v="2"/>
    <x v="0"/>
    <x v="4"/>
    <x v="4"/>
    <n v="98115"/>
    <x v="1"/>
    <x v="44"/>
    <x v="1"/>
    <x v="8"/>
    <x v="44"/>
    <x v="688"/>
    <n v="4"/>
    <x v="2"/>
    <x v="705"/>
    <n v="22.348800000000001"/>
    <n v="111.744"/>
    <n v="50.4848"/>
    <n v="5.5872000000000002"/>
  </r>
  <r>
    <x v="736"/>
    <x v="341"/>
    <x v="276"/>
    <x v="212"/>
    <x v="1"/>
    <s v="DS-13030"/>
    <x v="284"/>
    <x v="2"/>
    <x v="0"/>
    <x v="4"/>
    <x v="4"/>
    <n v="98115"/>
    <x v="1"/>
    <x v="604"/>
    <x v="0"/>
    <x v="0"/>
    <x v="604"/>
    <x v="689"/>
    <n v="1"/>
    <x v="0"/>
    <x v="706"/>
    <n v="84.98"/>
    <n v="84.98"/>
    <n v="169.96"/>
    <n v="0"/>
  </r>
  <r>
    <x v="737"/>
    <x v="341"/>
    <x v="276"/>
    <x v="212"/>
    <x v="1"/>
    <s v="DS-13030"/>
    <x v="284"/>
    <x v="2"/>
    <x v="0"/>
    <x v="4"/>
    <x v="4"/>
    <n v="98115"/>
    <x v="1"/>
    <x v="605"/>
    <x v="1"/>
    <x v="8"/>
    <x v="605"/>
    <x v="690"/>
    <n v="5"/>
    <x v="2"/>
    <x v="173"/>
    <n v="14.975999999999999"/>
    <n v="93.6"/>
    <n v="33.896000000000001"/>
    <n v="3.7439999999999998"/>
  </r>
  <r>
    <x v="738"/>
    <x v="342"/>
    <x v="78"/>
    <x v="74"/>
    <x v="1"/>
    <s v="GZ-14470"/>
    <x v="47"/>
    <x v="0"/>
    <x v="0"/>
    <x v="8"/>
    <x v="1"/>
    <n v="94110"/>
    <x v="1"/>
    <x v="606"/>
    <x v="2"/>
    <x v="11"/>
    <x v="606"/>
    <x v="691"/>
    <n v="2"/>
    <x v="0"/>
    <x v="707"/>
    <n v="49.98"/>
    <n v="99.96"/>
    <n v="99.96"/>
    <n v="0"/>
  </r>
  <r>
    <x v="739"/>
    <x v="343"/>
    <x v="277"/>
    <x v="297"/>
    <x v="1"/>
    <s v="PO-19195"/>
    <x v="285"/>
    <x v="2"/>
    <x v="0"/>
    <x v="14"/>
    <x v="10"/>
    <n v="60540"/>
    <x v="2"/>
    <x v="607"/>
    <x v="1"/>
    <x v="2"/>
    <x v="607"/>
    <x v="692"/>
    <n v="3"/>
    <x v="2"/>
    <x v="708"/>
    <n v="9.4272000000000009"/>
    <n v="35.352000000000004"/>
    <n v="21.411200000000001"/>
    <n v="2.3568000000000002"/>
  </r>
  <r>
    <x v="740"/>
    <x v="343"/>
    <x v="277"/>
    <x v="297"/>
    <x v="1"/>
    <s v="PO-19195"/>
    <x v="285"/>
    <x v="2"/>
    <x v="0"/>
    <x v="14"/>
    <x v="10"/>
    <n v="60540"/>
    <x v="2"/>
    <x v="418"/>
    <x v="1"/>
    <x v="4"/>
    <x v="418"/>
    <x v="693"/>
    <n v="3"/>
    <x v="2"/>
    <x v="709"/>
    <n v="218.18880000000001"/>
    <n v="818.20799999999997"/>
    <n v="491.12479999999999"/>
    <n v="54.547200000000004"/>
  </r>
  <r>
    <x v="741"/>
    <x v="343"/>
    <x v="277"/>
    <x v="297"/>
    <x v="1"/>
    <s v="PO-19195"/>
    <x v="285"/>
    <x v="2"/>
    <x v="0"/>
    <x v="14"/>
    <x v="10"/>
    <n v="60540"/>
    <x v="2"/>
    <x v="608"/>
    <x v="1"/>
    <x v="8"/>
    <x v="608"/>
    <x v="694"/>
    <n v="2"/>
    <x v="3"/>
    <x v="710"/>
    <n v="0.70799999999999985"/>
    <n v="7.08"/>
    <n v="5.048"/>
    <n v="2.8320000000000003"/>
  </r>
  <r>
    <x v="742"/>
    <x v="344"/>
    <x v="278"/>
    <x v="134"/>
    <x v="1"/>
    <s v="SS-20875"/>
    <x v="286"/>
    <x v="0"/>
    <x v="0"/>
    <x v="61"/>
    <x v="5"/>
    <n v="75220"/>
    <x v="2"/>
    <x v="505"/>
    <x v="1"/>
    <x v="14"/>
    <x v="505"/>
    <x v="548"/>
    <n v="5"/>
    <x v="2"/>
    <x v="711"/>
    <n v="41.216000000000008"/>
    <n v="257.60000000000002"/>
    <n v="92.936000000000007"/>
    <n v="10.304000000000002"/>
  </r>
  <r>
    <x v="743"/>
    <x v="344"/>
    <x v="278"/>
    <x v="134"/>
    <x v="1"/>
    <s v="SS-20875"/>
    <x v="286"/>
    <x v="0"/>
    <x v="0"/>
    <x v="61"/>
    <x v="5"/>
    <n v="75220"/>
    <x v="2"/>
    <x v="249"/>
    <x v="1"/>
    <x v="10"/>
    <x v="250"/>
    <x v="695"/>
    <n v="1"/>
    <x v="2"/>
    <x v="712"/>
    <n v="2.8224"/>
    <n v="3.528"/>
    <n v="6.5503999999999998"/>
    <n v="0.7056"/>
  </r>
  <r>
    <x v="744"/>
    <x v="344"/>
    <x v="278"/>
    <x v="134"/>
    <x v="1"/>
    <s v="SS-20875"/>
    <x v="286"/>
    <x v="0"/>
    <x v="0"/>
    <x v="61"/>
    <x v="5"/>
    <n v="75220"/>
    <x v="2"/>
    <x v="609"/>
    <x v="1"/>
    <x v="10"/>
    <x v="609"/>
    <x v="696"/>
    <n v="1"/>
    <x v="2"/>
    <x v="713"/>
    <n v="3.6991999999999998"/>
    <n v="4.6239999999999997"/>
    <n v="8.5231999999999992"/>
    <n v="0.92479999999999996"/>
  </r>
  <r>
    <x v="745"/>
    <x v="344"/>
    <x v="278"/>
    <x v="134"/>
    <x v="1"/>
    <s v="SS-20875"/>
    <x v="286"/>
    <x v="0"/>
    <x v="0"/>
    <x v="61"/>
    <x v="5"/>
    <n v="75220"/>
    <x v="2"/>
    <x v="610"/>
    <x v="1"/>
    <x v="14"/>
    <x v="610"/>
    <x v="697"/>
    <n v="4"/>
    <x v="2"/>
    <x v="714"/>
    <n v="44.134399999999999"/>
    <n v="220.672"/>
    <n v="99.502399999999994"/>
    <n v="11.0336"/>
  </r>
  <r>
    <x v="746"/>
    <x v="345"/>
    <x v="279"/>
    <x v="248"/>
    <x v="3"/>
    <s v="MH-17785"/>
    <x v="186"/>
    <x v="1"/>
    <x v="0"/>
    <x v="70"/>
    <x v="1"/>
    <n v="92105"/>
    <x v="1"/>
    <x v="223"/>
    <x v="0"/>
    <x v="3"/>
    <x v="224"/>
    <x v="698"/>
    <n v="10"/>
    <x v="2"/>
    <x v="715"/>
    <n v="453.69600000000003"/>
    <n v="5671.2"/>
    <n v="1021.0160000000001"/>
    <n v="113.42400000000001"/>
  </r>
  <r>
    <x v="747"/>
    <x v="345"/>
    <x v="279"/>
    <x v="248"/>
    <x v="3"/>
    <s v="MH-17785"/>
    <x v="186"/>
    <x v="1"/>
    <x v="0"/>
    <x v="70"/>
    <x v="1"/>
    <n v="92105"/>
    <x v="1"/>
    <x v="435"/>
    <x v="1"/>
    <x v="4"/>
    <x v="435"/>
    <x v="699"/>
    <n v="4"/>
    <x v="0"/>
    <x v="716"/>
    <n v="359.32"/>
    <n v="1437.28"/>
    <n v="718.64"/>
    <n v="0"/>
  </r>
  <r>
    <x v="748"/>
    <x v="346"/>
    <x v="231"/>
    <x v="298"/>
    <x v="0"/>
    <s v="PB-19105"/>
    <x v="287"/>
    <x v="0"/>
    <x v="0"/>
    <x v="148"/>
    <x v="10"/>
    <n v="60201"/>
    <x v="2"/>
    <x v="611"/>
    <x v="2"/>
    <x v="7"/>
    <x v="611"/>
    <x v="700"/>
    <n v="1"/>
    <x v="2"/>
    <x v="717"/>
    <n v="9.5936000000000021"/>
    <n v="11.992000000000001"/>
    <n v="21.785600000000002"/>
    <n v="2.3984000000000005"/>
  </r>
  <r>
    <x v="749"/>
    <x v="347"/>
    <x v="280"/>
    <x v="299"/>
    <x v="1"/>
    <s v="RF-19735"/>
    <x v="288"/>
    <x v="0"/>
    <x v="0"/>
    <x v="149"/>
    <x v="12"/>
    <n v="48183"/>
    <x v="2"/>
    <x v="612"/>
    <x v="1"/>
    <x v="8"/>
    <x v="612"/>
    <x v="701"/>
    <n v="3"/>
    <x v="0"/>
    <x v="718"/>
    <n v="58.05"/>
    <n v="174.14999999999998"/>
    <n v="116.1"/>
    <n v="0"/>
  </r>
  <r>
    <x v="750"/>
    <x v="347"/>
    <x v="280"/>
    <x v="299"/>
    <x v="1"/>
    <s v="RF-19735"/>
    <x v="288"/>
    <x v="0"/>
    <x v="0"/>
    <x v="149"/>
    <x v="12"/>
    <n v="48183"/>
    <x v="2"/>
    <x v="613"/>
    <x v="0"/>
    <x v="5"/>
    <x v="613"/>
    <x v="702"/>
    <n v="11"/>
    <x v="0"/>
    <x v="719"/>
    <n v="157.74"/>
    <n v="1735.14"/>
    <n v="315.48"/>
    <n v="0"/>
  </r>
  <r>
    <x v="751"/>
    <x v="347"/>
    <x v="280"/>
    <x v="299"/>
    <x v="1"/>
    <s v="RF-19735"/>
    <x v="288"/>
    <x v="0"/>
    <x v="0"/>
    <x v="149"/>
    <x v="12"/>
    <n v="48183"/>
    <x v="2"/>
    <x v="359"/>
    <x v="1"/>
    <x v="6"/>
    <x v="359"/>
    <x v="703"/>
    <n v="7"/>
    <x v="0"/>
    <x v="720"/>
    <n v="56.98"/>
    <n v="398.85999999999996"/>
    <n v="113.96"/>
    <n v="0"/>
  </r>
  <r>
    <x v="752"/>
    <x v="347"/>
    <x v="280"/>
    <x v="299"/>
    <x v="1"/>
    <s v="RF-19735"/>
    <x v="288"/>
    <x v="0"/>
    <x v="0"/>
    <x v="149"/>
    <x v="12"/>
    <n v="48183"/>
    <x v="2"/>
    <x v="614"/>
    <x v="1"/>
    <x v="8"/>
    <x v="614"/>
    <x v="704"/>
    <n v="1"/>
    <x v="0"/>
    <x v="721"/>
    <n v="2.88"/>
    <n v="2.88"/>
    <n v="5.76"/>
    <n v="0"/>
  </r>
  <r>
    <x v="753"/>
    <x v="348"/>
    <x v="281"/>
    <x v="300"/>
    <x v="2"/>
    <s v="YC-21895"/>
    <x v="289"/>
    <x v="1"/>
    <x v="0"/>
    <x v="8"/>
    <x v="1"/>
    <n v="94110"/>
    <x v="1"/>
    <x v="615"/>
    <x v="2"/>
    <x v="16"/>
    <x v="615"/>
    <x v="384"/>
    <n v="3"/>
    <x v="2"/>
    <x v="722"/>
    <n v="959.98080000000016"/>
    <n v="3599.9280000000003"/>
    <n v="2160.1568000000002"/>
    <n v="239.99520000000004"/>
  </r>
  <r>
    <x v="754"/>
    <x v="349"/>
    <x v="214"/>
    <x v="301"/>
    <x v="1"/>
    <s v="MS-17830"/>
    <x v="234"/>
    <x v="0"/>
    <x v="0"/>
    <x v="1"/>
    <x v="1"/>
    <n v="90036"/>
    <x v="1"/>
    <x v="561"/>
    <x v="0"/>
    <x v="5"/>
    <x v="560"/>
    <x v="705"/>
    <n v="4"/>
    <x v="0"/>
    <x v="723"/>
    <n v="79.92"/>
    <n v="319.68"/>
    <n v="159.84"/>
    <n v="0"/>
  </r>
  <r>
    <x v="755"/>
    <x v="350"/>
    <x v="31"/>
    <x v="42"/>
    <x v="1"/>
    <s v="NB-18655"/>
    <x v="240"/>
    <x v="1"/>
    <x v="0"/>
    <x v="108"/>
    <x v="2"/>
    <n v="32216"/>
    <x v="0"/>
    <x v="616"/>
    <x v="0"/>
    <x v="3"/>
    <x v="616"/>
    <x v="706"/>
    <n v="4"/>
    <x v="1"/>
    <x v="724"/>
    <n v="210.89090000000002"/>
    <n v="1533.752"/>
    <n v="594.77890000000002"/>
    <n v="172.5471"/>
  </r>
  <r>
    <x v="756"/>
    <x v="351"/>
    <x v="282"/>
    <x v="302"/>
    <x v="1"/>
    <s v="DC-13285"/>
    <x v="290"/>
    <x v="0"/>
    <x v="0"/>
    <x v="150"/>
    <x v="11"/>
    <n v="55016"/>
    <x v="2"/>
    <x v="576"/>
    <x v="1"/>
    <x v="4"/>
    <x v="576"/>
    <x v="332"/>
    <n v="2"/>
    <x v="0"/>
    <x v="725"/>
    <n v="24.56"/>
    <n v="49.12"/>
    <n v="49.12"/>
    <n v="0"/>
  </r>
  <r>
    <x v="757"/>
    <x v="351"/>
    <x v="282"/>
    <x v="302"/>
    <x v="1"/>
    <s v="DC-13285"/>
    <x v="290"/>
    <x v="0"/>
    <x v="0"/>
    <x v="150"/>
    <x v="11"/>
    <n v="55016"/>
    <x v="2"/>
    <x v="538"/>
    <x v="2"/>
    <x v="11"/>
    <x v="538"/>
    <x v="596"/>
    <n v="4"/>
    <x v="0"/>
    <x v="726"/>
    <n v="119.8"/>
    <n v="479.2"/>
    <n v="239.6"/>
    <n v="0"/>
  </r>
  <r>
    <x v="758"/>
    <x v="352"/>
    <x v="283"/>
    <x v="303"/>
    <x v="1"/>
    <s v="CP-12340"/>
    <x v="291"/>
    <x v="1"/>
    <x v="0"/>
    <x v="20"/>
    <x v="15"/>
    <n v="10009"/>
    <x v="3"/>
    <x v="520"/>
    <x v="1"/>
    <x v="8"/>
    <x v="520"/>
    <x v="531"/>
    <n v="3"/>
    <x v="2"/>
    <x v="727"/>
    <n v="10.502400000000002"/>
    <n v="39.384"/>
    <n v="23.830400000000001"/>
    <n v="2.6256000000000004"/>
  </r>
  <r>
    <x v="759"/>
    <x v="353"/>
    <x v="65"/>
    <x v="304"/>
    <x v="1"/>
    <s v="BF-11020"/>
    <x v="292"/>
    <x v="1"/>
    <x v="0"/>
    <x v="124"/>
    <x v="6"/>
    <n v="54302"/>
    <x v="2"/>
    <x v="126"/>
    <x v="1"/>
    <x v="10"/>
    <x v="562"/>
    <x v="20"/>
    <n v="4"/>
    <x v="0"/>
    <x v="728"/>
    <n v="22.72"/>
    <n v="90.88"/>
    <n v="45.44"/>
    <n v="0"/>
  </r>
  <r>
    <x v="760"/>
    <x v="354"/>
    <x v="284"/>
    <x v="305"/>
    <x v="1"/>
    <s v="AR-10510"/>
    <x v="239"/>
    <x v="0"/>
    <x v="0"/>
    <x v="1"/>
    <x v="1"/>
    <n v="90004"/>
    <x v="1"/>
    <x v="490"/>
    <x v="1"/>
    <x v="10"/>
    <x v="490"/>
    <x v="707"/>
    <n v="9"/>
    <x v="0"/>
    <x v="729"/>
    <n v="58.32"/>
    <n v="524.88"/>
    <n v="116.64"/>
    <n v="0"/>
  </r>
  <r>
    <x v="761"/>
    <x v="355"/>
    <x v="132"/>
    <x v="170"/>
    <x v="1"/>
    <s v="JC-16105"/>
    <x v="36"/>
    <x v="1"/>
    <x v="0"/>
    <x v="118"/>
    <x v="32"/>
    <n v="30318"/>
    <x v="0"/>
    <x v="617"/>
    <x v="1"/>
    <x v="2"/>
    <x v="617"/>
    <x v="708"/>
    <n v="3"/>
    <x v="0"/>
    <x v="730"/>
    <n v="12.39"/>
    <n v="37.17"/>
    <n v="24.78"/>
    <n v="0"/>
  </r>
  <r>
    <x v="762"/>
    <x v="356"/>
    <x v="285"/>
    <x v="95"/>
    <x v="1"/>
    <s v="LH-17020"/>
    <x v="293"/>
    <x v="0"/>
    <x v="0"/>
    <x v="38"/>
    <x v="24"/>
    <n v="43229"/>
    <x v="3"/>
    <x v="160"/>
    <x v="2"/>
    <x v="7"/>
    <x v="161"/>
    <x v="709"/>
    <n v="3"/>
    <x v="10"/>
    <x v="731"/>
    <n v="64.789199999999994"/>
    <n v="323.94600000000003"/>
    <n v="173.1712"/>
    <n v="43.192800000000005"/>
  </r>
  <r>
    <x v="763"/>
    <x v="357"/>
    <x v="286"/>
    <x v="306"/>
    <x v="0"/>
    <s v="CS-12250"/>
    <x v="294"/>
    <x v="1"/>
    <x v="0"/>
    <x v="151"/>
    <x v="28"/>
    <n v="71111"/>
    <x v="0"/>
    <x v="152"/>
    <x v="1"/>
    <x v="12"/>
    <x v="153"/>
    <x v="710"/>
    <n v="2"/>
    <x v="0"/>
    <x v="732"/>
    <n v="11.36"/>
    <n v="22.72"/>
    <n v="22.72"/>
    <n v="0"/>
  </r>
  <r>
    <x v="764"/>
    <x v="357"/>
    <x v="286"/>
    <x v="306"/>
    <x v="0"/>
    <s v="CS-12250"/>
    <x v="294"/>
    <x v="1"/>
    <x v="0"/>
    <x v="151"/>
    <x v="28"/>
    <n v="71111"/>
    <x v="0"/>
    <x v="618"/>
    <x v="1"/>
    <x v="12"/>
    <x v="618"/>
    <x v="711"/>
    <n v="3"/>
    <x v="0"/>
    <x v="733"/>
    <n v="50.94"/>
    <n v="152.82"/>
    <n v="101.88"/>
    <n v="0"/>
  </r>
  <r>
    <x v="765"/>
    <x v="357"/>
    <x v="286"/>
    <x v="306"/>
    <x v="0"/>
    <s v="CS-12250"/>
    <x v="294"/>
    <x v="1"/>
    <x v="0"/>
    <x v="151"/>
    <x v="28"/>
    <n v="71111"/>
    <x v="0"/>
    <x v="619"/>
    <x v="2"/>
    <x v="11"/>
    <x v="619"/>
    <x v="712"/>
    <n v="6"/>
    <x v="0"/>
    <x v="734"/>
    <n v="646.74"/>
    <n v="3880.44"/>
    <n v="1293.48"/>
    <n v="0"/>
  </r>
  <r>
    <x v="766"/>
    <x v="357"/>
    <x v="286"/>
    <x v="306"/>
    <x v="0"/>
    <s v="CS-12250"/>
    <x v="294"/>
    <x v="1"/>
    <x v="0"/>
    <x v="151"/>
    <x v="28"/>
    <n v="71111"/>
    <x v="0"/>
    <x v="620"/>
    <x v="1"/>
    <x v="8"/>
    <x v="620"/>
    <x v="713"/>
    <n v="3"/>
    <x v="0"/>
    <x v="735"/>
    <n v="5.64"/>
    <n v="16.919999999999998"/>
    <n v="11.28"/>
    <n v="0"/>
  </r>
  <r>
    <x v="767"/>
    <x v="357"/>
    <x v="286"/>
    <x v="306"/>
    <x v="0"/>
    <s v="CS-12250"/>
    <x v="294"/>
    <x v="1"/>
    <x v="0"/>
    <x v="151"/>
    <x v="28"/>
    <n v="71111"/>
    <x v="0"/>
    <x v="621"/>
    <x v="1"/>
    <x v="4"/>
    <x v="621"/>
    <x v="714"/>
    <n v="6"/>
    <x v="0"/>
    <x v="736"/>
    <n v="572.58000000000004"/>
    <n v="3435.4800000000005"/>
    <n v="1145.1600000000001"/>
    <n v="0"/>
  </r>
  <r>
    <x v="768"/>
    <x v="358"/>
    <x v="287"/>
    <x v="307"/>
    <x v="1"/>
    <s v="AJ-10795"/>
    <x v="295"/>
    <x v="1"/>
    <x v="0"/>
    <x v="84"/>
    <x v="2"/>
    <n v="33710"/>
    <x v="0"/>
    <x v="622"/>
    <x v="0"/>
    <x v="5"/>
    <x v="622"/>
    <x v="715"/>
    <n v="2"/>
    <x v="2"/>
    <x v="737"/>
    <n v="248.70400000000001"/>
    <n v="621.76"/>
    <n v="559.78399999999999"/>
    <n v="62.176000000000002"/>
  </r>
  <r>
    <x v="769"/>
    <x v="359"/>
    <x v="288"/>
    <x v="308"/>
    <x v="1"/>
    <s v="LE-16810"/>
    <x v="97"/>
    <x v="0"/>
    <x v="0"/>
    <x v="81"/>
    <x v="17"/>
    <n v="22204"/>
    <x v="0"/>
    <x v="623"/>
    <x v="0"/>
    <x v="1"/>
    <x v="623"/>
    <x v="716"/>
    <n v="2"/>
    <x v="0"/>
    <x v="738"/>
    <n v="641.96"/>
    <n v="1283.92"/>
    <n v="1283.92"/>
    <n v="0"/>
  </r>
  <r>
    <x v="770"/>
    <x v="360"/>
    <x v="289"/>
    <x v="60"/>
    <x v="1"/>
    <s v="BV-11245"/>
    <x v="296"/>
    <x v="1"/>
    <x v="0"/>
    <x v="96"/>
    <x v="23"/>
    <n v="50315"/>
    <x v="2"/>
    <x v="624"/>
    <x v="1"/>
    <x v="8"/>
    <x v="624"/>
    <x v="717"/>
    <n v="2"/>
    <x v="0"/>
    <x v="739"/>
    <n v="18.28"/>
    <n v="36.56"/>
    <n v="36.56"/>
    <n v="0"/>
  </r>
  <r>
    <x v="771"/>
    <x v="360"/>
    <x v="289"/>
    <x v="60"/>
    <x v="1"/>
    <s v="BV-11245"/>
    <x v="296"/>
    <x v="1"/>
    <x v="0"/>
    <x v="96"/>
    <x v="23"/>
    <n v="50315"/>
    <x v="2"/>
    <x v="302"/>
    <x v="2"/>
    <x v="7"/>
    <x v="302"/>
    <x v="718"/>
    <n v="3"/>
    <x v="0"/>
    <x v="740"/>
    <n v="207"/>
    <n v="621"/>
    <n v="414"/>
    <n v="0"/>
  </r>
  <r>
    <x v="772"/>
    <x v="360"/>
    <x v="289"/>
    <x v="60"/>
    <x v="1"/>
    <s v="BV-11245"/>
    <x v="296"/>
    <x v="1"/>
    <x v="0"/>
    <x v="96"/>
    <x v="23"/>
    <n v="50315"/>
    <x v="2"/>
    <x v="625"/>
    <x v="1"/>
    <x v="8"/>
    <x v="625"/>
    <x v="719"/>
    <n v="5"/>
    <x v="0"/>
    <x v="741"/>
    <n v="32.35"/>
    <n v="161.75"/>
    <n v="64.7"/>
    <n v="0"/>
  </r>
  <r>
    <x v="773"/>
    <x v="360"/>
    <x v="289"/>
    <x v="60"/>
    <x v="1"/>
    <s v="BV-11245"/>
    <x v="296"/>
    <x v="1"/>
    <x v="0"/>
    <x v="96"/>
    <x v="23"/>
    <n v="50315"/>
    <x v="2"/>
    <x v="8"/>
    <x v="1"/>
    <x v="8"/>
    <x v="8"/>
    <x v="720"/>
    <n v="1"/>
    <x v="0"/>
    <x v="742"/>
    <n v="7.71"/>
    <n v="7.71"/>
    <n v="15.42"/>
    <n v="0"/>
  </r>
  <r>
    <x v="774"/>
    <x v="360"/>
    <x v="289"/>
    <x v="60"/>
    <x v="1"/>
    <s v="BV-11245"/>
    <x v="296"/>
    <x v="1"/>
    <x v="0"/>
    <x v="96"/>
    <x v="23"/>
    <n v="50315"/>
    <x v="2"/>
    <x v="626"/>
    <x v="1"/>
    <x v="6"/>
    <x v="626"/>
    <x v="721"/>
    <n v="2"/>
    <x v="0"/>
    <x v="743"/>
    <n v="40.299999999999997"/>
    <n v="80.599999999999994"/>
    <n v="80.599999999999994"/>
    <n v="0"/>
  </r>
  <r>
    <x v="775"/>
    <x v="360"/>
    <x v="289"/>
    <x v="60"/>
    <x v="1"/>
    <s v="BV-11245"/>
    <x v="296"/>
    <x v="1"/>
    <x v="0"/>
    <x v="96"/>
    <x v="23"/>
    <n v="50315"/>
    <x v="2"/>
    <x v="627"/>
    <x v="0"/>
    <x v="5"/>
    <x v="627"/>
    <x v="722"/>
    <n v="7"/>
    <x v="0"/>
    <x v="744"/>
    <n v="34.58"/>
    <n v="242.06"/>
    <n v="69.16"/>
    <n v="0"/>
  </r>
  <r>
    <x v="776"/>
    <x v="361"/>
    <x v="290"/>
    <x v="287"/>
    <x v="1"/>
    <s v="DL-12865"/>
    <x v="297"/>
    <x v="0"/>
    <x v="0"/>
    <x v="74"/>
    <x v="24"/>
    <n v="45231"/>
    <x v="3"/>
    <x v="628"/>
    <x v="1"/>
    <x v="6"/>
    <x v="628"/>
    <x v="723"/>
    <n v="7"/>
    <x v="2"/>
    <x v="745"/>
    <n v="26.207999999999998"/>
    <n v="229.32"/>
    <n v="59.167999999999999"/>
    <n v="6.5519999999999996"/>
  </r>
  <r>
    <x v="777"/>
    <x v="362"/>
    <x v="291"/>
    <x v="309"/>
    <x v="2"/>
    <s v="NZ-18565"/>
    <x v="125"/>
    <x v="2"/>
    <x v="0"/>
    <x v="8"/>
    <x v="1"/>
    <n v="94110"/>
    <x v="1"/>
    <x v="629"/>
    <x v="0"/>
    <x v="1"/>
    <x v="629"/>
    <x v="724"/>
    <n v="3"/>
    <x v="2"/>
    <x v="746"/>
    <n v="435.20640000000003"/>
    <n v="1632.0240000000001"/>
    <n v="979.41440000000011"/>
    <n v="108.80160000000001"/>
  </r>
  <r>
    <x v="778"/>
    <x v="362"/>
    <x v="291"/>
    <x v="309"/>
    <x v="2"/>
    <s v="NZ-18565"/>
    <x v="125"/>
    <x v="2"/>
    <x v="0"/>
    <x v="8"/>
    <x v="1"/>
    <n v="94110"/>
    <x v="1"/>
    <x v="368"/>
    <x v="1"/>
    <x v="10"/>
    <x v="369"/>
    <x v="725"/>
    <n v="3"/>
    <x v="0"/>
    <x v="747"/>
    <n v="59.94"/>
    <n v="179.82"/>
    <n v="119.88"/>
    <n v="0"/>
  </r>
  <r>
    <x v="779"/>
    <x v="362"/>
    <x v="291"/>
    <x v="309"/>
    <x v="2"/>
    <s v="NZ-18565"/>
    <x v="125"/>
    <x v="2"/>
    <x v="0"/>
    <x v="8"/>
    <x v="1"/>
    <n v="94110"/>
    <x v="1"/>
    <x v="358"/>
    <x v="1"/>
    <x v="10"/>
    <x v="358"/>
    <x v="100"/>
    <n v="4"/>
    <x v="0"/>
    <x v="101"/>
    <n v="23.92"/>
    <n v="95.68"/>
    <n v="47.84"/>
    <n v="0"/>
  </r>
  <r>
    <x v="780"/>
    <x v="362"/>
    <x v="291"/>
    <x v="309"/>
    <x v="2"/>
    <s v="NZ-18565"/>
    <x v="125"/>
    <x v="2"/>
    <x v="0"/>
    <x v="8"/>
    <x v="1"/>
    <n v="94110"/>
    <x v="1"/>
    <x v="630"/>
    <x v="1"/>
    <x v="10"/>
    <x v="630"/>
    <x v="726"/>
    <n v="1"/>
    <x v="0"/>
    <x v="748"/>
    <n v="4.28"/>
    <n v="4.28"/>
    <n v="8.56"/>
    <n v="0"/>
  </r>
  <r>
    <x v="781"/>
    <x v="363"/>
    <x v="292"/>
    <x v="310"/>
    <x v="0"/>
    <s v="BM-11785"/>
    <x v="298"/>
    <x v="0"/>
    <x v="0"/>
    <x v="38"/>
    <x v="24"/>
    <n v="43229"/>
    <x v="3"/>
    <x v="410"/>
    <x v="1"/>
    <x v="8"/>
    <x v="410"/>
    <x v="727"/>
    <n v="5"/>
    <x v="6"/>
    <x v="749"/>
    <n v="9.6210000000000022"/>
    <n v="160.35"/>
    <n v="42.391000000000005"/>
    <n v="22.448999999999998"/>
  </r>
  <r>
    <x v="782"/>
    <x v="363"/>
    <x v="292"/>
    <x v="310"/>
    <x v="0"/>
    <s v="BM-11785"/>
    <x v="298"/>
    <x v="0"/>
    <x v="0"/>
    <x v="38"/>
    <x v="24"/>
    <n v="43229"/>
    <x v="3"/>
    <x v="46"/>
    <x v="2"/>
    <x v="11"/>
    <x v="46"/>
    <x v="728"/>
    <n v="2"/>
    <x v="2"/>
    <x v="750"/>
    <n v="19.200000000000003"/>
    <n v="48"/>
    <n v="43.400000000000006"/>
    <n v="4.8000000000000007"/>
  </r>
  <r>
    <x v="783"/>
    <x v="363"/>
    <x v="292"/>
    <x v="310"/>
    <x v="0"/>
    <s v="BM-11785"/>
    <x v="298"/>
    <x v="0"/>
    <x v="0"/>
    <x v="38"/>
    <x v="24"/>
    <n v="43229"/>
    <x v="3"/>
    <x v="631"/>
    <x v="0"/>
    <x v="0"/>
    <x v="631"/>
    <x v="729"/>
    <n v="1"/>
    <x v="5"/>
    <x v="751"/>
    <n v="17.745000000000001"/>
    <n v="35.49"/>
    <n v="53.734999999999999"/>
    <n v="17.745000000000001"/>
  </r>
  <r>
    <x v="784"/>
    <x v="363"/>
    <x v="292"/>
    <x v="310"/>
    <x v="0"/>
    <s v="BM-11785"/>
    <x v="298"/>
    <x v="0"/>
    <x v="0"/>
    <x v="38"/>
    <x v="24"/>
    <n v="43229"/>
    <x v="3"/>
    <x v="632"/>
    <x v="2"/>
    <x v="11"/>
    <x v="632"/>
    <x v="730"/>
    <n v="2"/>
    <x v="2"/>
    <x v="752"/>
    <n v="38.387200000000007"/>
    <n v="95.968000000000004"/>
    <n v="86.571200000000005"/>
    <n v="9.5968000000000018"/>
  </r>
  <r>
    <x v="785"/>
    <x v="364"/>
    <x v="293"/>
    <x v="311"/>
    <x v="1"/>
    <s v="EA-14035"/>
    <x v="105"/>
    <x v="1"/>
    <x v="0"/>
    <x v="29"/>
    <x v="20"/>
    <n v="29203"/>
    <x v="0"/>
    <x v="633"/>
    <x v="1"/>
    <x v="12"/>
    <x v="633"/>
    <x v="731"/>
    <n v="3"/>
    <x v="0"/>
    <x v="753"/>
    <n v="186.69"/>
    <n v="560.06999999999994"/>
    <n v="373.38"/>
    <n v="0"/>
  </r>
  <r>
    <x v="786"/>
    <x v="365"/>
    <x v="294"/>
    <x v="312"/>
    <x v="0"/>
    <s v="CL-12565"/>
    <x v="52"/>
    <x v="0"/>
    <x v="0"/>
    <x v="152"/>
    <x v="1"/>
    <n v="93534"/>
    <x v="1"/>
    <x v="634"/>
    <x v="1"/>
    <x v="8"/>
    <x v="634"/>
    <x v="732"/>
    <n v="2"/>
    <x v="2"/>
    <x v="754"/>
    <n v="13.9648"/>
    <n v="34.911999999999999"/>
    <n v="31.620799999999999"/>
    <n v="3.4912000000000001"/>
  </r>
  <r>
    <x v="787"/>
    <x v="366"/>
    <x v="295"/>
    <x v="313"/>
    <x v="1"/>
    <s v="LT-17110"/>
    <x v="299"/>
    <x v="0"/>
    <x v="0"/>
    <x v="152"/>
    <x v="1"/>
    <n v="93534"/>
    <x v="1"/>
    <x v="635"/>
    <x v="0"/>
    <x v="1"/>
    <x v="635"/>
    <x v="733"/>
    <n v="2"/>
    <x v="2"/>
    <x v="755"/>
    <n v="279.14240000000001"/>
    <n v="697.85599999999999"/>
    <n v="628.2704"/>
    <n v="69.785600000000002"/>
  </r>
  <r>
    <x v="788"/>
    <x v="367"/>
    <x v="153"/>
    <x v="314"/>
    <x v="1"/>
    <s v="SA-20830"/>
    <x v="193"/>
    <x v="0"/>
    <x v="0"/>
    <x v="102"/>
    <x v="17"/>
    <n v="23223"/>
    <x v="0"/>
    <x v="379"/>
    <x v="1"/>
    <x v="8"/>
    <x v="380"/>
    <x v="734"/>
    <n v="4"/>
    <x v="0"/>
    <x v="756"/>
    <n v="143.96"/>
    <n v="575.84"/>
    <n v="287.92"/>
    <n v="0"/>
  </r>
  <r>
    <x v="789"/>
    <x v="367"/>
    <x v="153"/>
    <x v="314"/>
    <x v="1"/>
    <s v="SA-20830"/>
    <x v="193"/>
    <x v="0"/>
    <x v="0"/>
    <x v="102"/>
    <x v="17"/>
    <n v="23223"/>
    <x v="0"/>
    <x v="421"/>
    <x v="1"/>
    <x v="4"/>
    <x v="421"/>
    <x v="735"/>
    <n v="1"/>
    <x v="0"/>
    <x v="757"/>
    <n v="15.42"/>
    <n v="15.42"/>
    <n v="30.84"/>
    <n v="0"/>
  </r>
  <r>
    <x v="790"/>
    <x v="367"/>
    <x v="153"/>
    <x v="314"/>
    <x v="1"/>
    <s v="SA-20830"/>
    <x v="193"/>
    <x v="0"/>
    <x v="0"/>
    <x v="102"/>
    <x v="17"/>
    <n v="23223"/>
    <x v="0"/>
    <x v="636"/>
    <x v="1"/>
    <x v="8"/>
    <x v="636"/>
    <x v="736"/>
    <n v="8"/>
    <x v="0"/>
    <x v="758"/>
    <n v="43.04"/>
    <n v="344.32"/>
    <n v="86.08"/>
    <n v="0"/>
  </r>
  <r>
    <x v="791"/>
    <x v="367"/>
    <x v="153"/>
    <x v="314"/>
    <x v="1"/>
    <s v="SA-20830"/>
    <x v="193"/>
    <x v="0"/>
    <x v="0"/>
    <x v="102"/>
    <x v="17"/>
    <n v="23223"/>
    <x v="0"/>
    <x v="637"/>
    <x v="0"/>
    <x v="1"/>
    <x v="637"/>
    <x v="737"/>
    <n v="3"/>
    <x v="0"/>
    <x v="759"/>
    <n v="332.94"/>
    <n v="998.81999999999994"/>
    <n v="665.88"/>
    <n v="0"/>
  </r>
  <r>
    <x v="792"/>
    <x v="368"/>
    <x v="244"/>
    <x v="315"/>
    <x v="3"/>
    <s v="JK-15730"/>
    <x v="300"/>
    <x v="0"/>
    <x v="0"/>
    <x v="153"/>
    <x v="3"/>
    <n v="28806"/>
    <x v="0"/>
    <x v="638"/>
    <x v="2"/>
    <x v="7"/>
    <x v="638"/>
    <x v="738"/>
    <n v="5"/>
    <x v="2"/>
    <x v="760"/>
    <n v="1091.1680000000001"/>
    <n v="6819.8"/>
    <n v="2455.3280000000004"/>
    <n v="272.79200000000003"/>
  </r>
  <r>
    <x v="793"/>
    <x v="369"/>
    <x v="59"/>
    <x v="316"/>
    <x v="1"/>
    <s v="ES-14020"/>
    <x v="301"/>
    <x v="0"/>
    <x v="0"/>
    <x v="8"/>
    <x v="1"/>
    <n v="94110"/>
    <x v="1"/>
    <x v="639"/>
    <x v="1"/>
    <x v="2"/>
    <x v="639"/>
    <x v="739"/>
    <n v="2"/>
    <x v="0"/>
    <x v="761"/>
    <n v="9.9600000000000009"/>
    <n v="19.920000000000002"/>
    <n v="19.920000000000002"/>
    <n v="0"/>
  </r>
  <r>
    <x v="794"/>
    <x v="369"/>
    <x v="59"/>
    <x v="316"/>
    <x v="1"/>
    <s v="ES-14020"/>
    <x v="301"/>
    <x v="0"/>
    <x v="0"/>
    <x v="8"/>
    <x v="1"/>
    <n v="94110"/>
    <x v="1"/>
    <x v="362"/>
    <x v="1"/>
    <x v="10"/>
    <x v="362"/>
    <x v="740"/>
    <n v="4"/>
    <x v="0"/>
    <x v="762"/>
    <n v="21.72"/>
    <n v="86.88"/>
    <n v="43.44"/>
    <n v="0"/>
  </r>
  <r>
    <x v="795"/>
    <x v="370"/>
    <x v="296"/>
    <x v="255"/>
    <x v="1"/>
    <s v="RH-19495"/>
    <x v="302"/>
    <x v="0"/>
    <x v="0"/>
    <x v="30"/>
    <x v="11"/>
    <n v="55901"/>
    <x v="2"/>
    <x v="614"/>
    <x v="1"/>
    <x v="8"/>
    <x v="614"/>
    <x v="171"/>
    <n v="7"/>
    <x v="0"/>
    <x v="763"/>
    <n v="20.16"/>
    <n v="141.12"/>
    <n v="40.32"/>
    <n v="0"/>
  </r>
  <r>
    <x v="796"/>
    <x v="371"/>
    <x v="100"/>
    <x v="317"/>
    <x v="2"/>
    <s v="DB-13120"/>
    <x v="106"/>
    <x v="1"/>
    <x v="0"/>
    <x v="30"/>
    <x v="15"/>
    <n v="14609"/>
    <x v="3"/>
    <x v="640"/>
    <x v="1"/>
    <x v="10"/>
    <x v="640"/>
    <x v="741"/>
    <n v="7"/>
    <x v="0"/>
    <x v="764"/>
    <n v="132.79"/>
    <n v="929.53"/>
    <n v="265.58"/>
    <n v="0"/>
  </r>
  <r>
    <x v="797"/>
    <x v="371"/>
    <x v="100"/>
    <x v="317"/>
    <x v="2"/>
    <s v="DB-13120"/>
    <x v="106"/>
    <x v="1"/>
    <x v="0"/>
    <x v="30"/>
    <x v="15"/>
    <n v="14609"/>
    <x v="3"/>
    <x v="12"/>
    <x v="1"/>
    <x v="10"/>
    <x v="12"/>
    <x v="91"/>
    <n v="2"/>
    <x v="0"/>
    <x v="91"/>
    <n v="12.96"/>
    <n v="25.92"/>
    <n v="25.92"/>
    <n v="0"/>
  </r>
  <r>
    <x v="798"/>
    <x v="371"/>
    <x v="100"/>
    <x v="317"/>
    <x v="2"/>
    <s v="DB-13120"/>
    <x v="106"/>
    <x v="1"/>
    <x v="0"/>
    <x v="30"/>
    <x v="15"/>
    <n v="14609"/>
    <x v="3"/>
    <x v="641"/>
    <x v="1"/>
    <x v="2"/>
    <x v="641"/>
    <x v="742"/>
    <n v="7"/>
    <x v="0"/>
    <x v="765"/>
    <n v="21.56"/>
    <n v="150.91999999999999"/>
    <n v="43.12"/>
    <n v="0"/>
  </r>
  <r>
    <x v="799"/>
    <x v="372"/>
    <x v="154"/>
    <x v="253"/>
    <x v="1"/>
    <s v="CD-11920"/>
    <x v="303"/>
    <x v="0"/>
    <x v="0"/>
    <x v="154"/>
    <x v="1"/>
    <n v="92530"/>
    <x v="1"/>
    <x v="474"/>
    <x v="0"/>
    <x v="1"/>
    <x v="475"/>
    <x v="510"/>
    <n v="5"/>
    <x v="2"/>
    <x v="766"/>
    <n v="227.13600000000002"/>
    <n v="1419.6000000000001"/>
    <n v="511.25600000000003"/>
    <n v="56.784000000000006"/>
  </r>
  <r>
    <x v="800"/>
    <x v="373"/>
    <x v="297"/>
    <x v="318"/>
    <x v="2"/>
    <s v="HW-14935"/>
    <x v="304"/>
    <x v="1"/>
    <x v="0"/>
    <x v="70"/>
    <x v="1"/>
    <n v="92105"/>
    <x v="1"/>
    <x v="642"/>
    <x v="0"/>
    <x v="5"/>
    <x v="642"/>
    <x v="743"/>
    <n v="1"/>
    <x v="0"/>
    <x v="767"/>
    <n v="22.23"/>
    <n v="22.23"/>
    <n v="44.46"/>
    <n v="0"/>
  </r>
  <r>
    <x v="801"/>
    <x v="373"/>
    <x v="297"/>
    <x v="318"/>
    <x v="2"/>
    <s v="HW-14935"/>
    <x v="304"/>
    <x v="1"/>
    <x v="0"/>
    <x v="70"/>
    <x v="1"/>
    <n v="92105"/>
    <x v="1"/>
    <x v="233"/>
    <x v="2"/>
    <x v="7"/>
    <x v="234"/>
    <x v="744"/>
    <n v="2"/>
    <x v="2"/>
    <x v="768"/>
    <n v="172.77440000000001"/>
    <n v="431.93599999999998"/>
    <n v="388.94240000000002"/>
    <n v="43.193600000000004"/>
  </r>
  <r>
    <x v="802"/>
    <x v="374"/>
    <x v="298"/>
    <x v="319"/>
    <x v="0"/>
    <s v="HW-14935"/>
    <x v="304"/>
    <x v="1"/>
    <x v="0"/>
    <x v="20"/>
    <x v="15"/>
    <n v="10024"/>
    <x v="3"/>
    <x v="643"/>
    <x v="1"/>
    <x v="9"/>
    <x v="643"/>
    <x v="745"/>
    <n v="9"/>
    <x v="0"/>
    <x v="769"/>
    <n v="355.32"/>
    <n v="3197.88"/>
    <n v="710.64"/>
    <n v="0"/>
  </r>
  <r>
    <x v="803"/>
    <x v="375"/>
    <x v="299"/>
    <x v="320"/>
    <x v="1"/>
    <s v="MC-18130"/>
    <x v="305"/>
    <x v="1"/>
    <x v="0"/>
    <x v="53"/>
    <x v="28"/>
    <n v="71203"/>
    <x v="0"/>
    <x v="644"/>
    <x v="1"/>
    <x v="10"/>
    <x v="644"/>
    <x v="91"/>
    <n v="2"/>
    <x v="0"/>
    <x v="91"/>
    <n v="12.96"/>
    <n v="25.92"/>
    <n v="25.92"/>
    <n v="0"/>
  </r>
  <r>
    <x v="804"/>
    <x v="376"/>
    <x v="300"/>
    <x v="321"/>
    <x v="2"/>
    <s v="GM-14440"/>
    <x v="306"/>
    <x v="0"/>
    <x v="0"/>
    <x v="8"/>
    <x v="1"/>
    <n v="94122"/>
    <x v="1"/>
    <x v="645"/>
    <x v="0"/>
    <x v="5"/>
    <x v="645"/>
    <x v="717"/>
    <n v="2"/>
    <x v="0"/>
    <x v="770"/>
    <n v="18.28"/>
    <n v="36.56"/>
    <n v="36.56"/>
    <n v="0"/>
  </r>
  <r>
    <x v="805"/>
    <x v="377"/>
    <x v="301"/>
    <x v="322"/>
    <x v="1"/>
    <s v="RA-19915"/>
    <x v="154"/>
    <x v="0"/>
    <x v="0"/>
    <x v="60"/>
    <x v="22"/>
    <n v="80219"/>
    <x v="1"/>
    <x v="646"/>
    <x v="1"/>
    <x v="6"/>
    <x v="646"/>
    <x v="746"/>
    <n v="3"/>
    <x v="2"/>
    <x v="771"/>
    <n v="34.540800000000004"/>
    <n v="129.52800000000002"/>
    <n v="77.916800000000009"/>
    <n v="8.6352000000000011"/>
  </r>
  <r>
    <x v="806"/>
    <x v="377"/>
    <x v="301"/>
    <x v="322"/>
    <x v="1"/>
    <s v="RA-19915"/>
    <x v="154"/>
    <x v="0"/>
    <x v="0"/>
    <x v="60"/>
    <x v="22"/>
    <n v="80219"/>
    <x v="1"/>
    <x v="647"/>
    <x v="2"/>
    <x v="7"/>
    <x v="647"/>
    <x v="747"/>
    <n v="4"/>
    <x v="2"/>
    <x v="772"/>
    <n v="1587.1744000000001"/>
    <n v="7935.8720000000003"/>
    <n v="3571.3424000000005"/>
    <n v="396.79360000000003"/>
  </r>
  <r>
    <x v="807"/>
    <x v="378"/>
    <x v="302"/>
    <x v="43"/>
    <x v="2"/>
    <s v="AA-10375"/>
    <x v="211"/>
    <x v="0"/>
    <x v="0"/>
    <x v="155"/>
    <x v="8"/>
    <n v="68104"/>
    <x v="2"/>
    <x v="378"/>
    <x v="0"/>
    <x v="5"/>
    <x v="379"/>
    <x v="158"/>
    <n v="2"/>
    <x v="0"/>
    <x v="415"/>
    <n v="28.4"/>
    <n v="56.8"/>
    <n v="56.8"/>
    <n v="0"/>
  </r>
  <r>
    <x v="808"/>
    <x v="378"/>
    <x v="302"/>
    <x v="43"/>
    <x v="2"/>
    <s v="AA-10375"/>
    <x v="211"/>
    <x v="0"/>
    <x v="0"/>
    <x v="155"/>
    <x v="8"/>
    <n v="68104"/>
    <x v="2"/>
    <x v="648"/>
    <x v="2"/>
    <x v="11"/>
    <x v="648"/>
    <x v="145"/>
    <n v="3"/>
    <x v="0"/>
    <x v="773"/>
    <n v="149.97"/>
    <n v="449.90999999999997"/>
    <n v="299.94"/>
    <n v="0"/>
  </r>
  <r>
    <x v="809"/>
    <x v="379"/>
    <x v="303"/>
    <x v="323"/>
    <x v="2"/>
    <s v="ZC-21910"/>
    <x v="233"/>
    <x v="0"/>
    <x v="0"/>
    <x v="156"/>
    <x v="4"/>
    <n v="98026"/>
    <x v="1"/>
    <x v="649"/>
    <x v="1"/>
    <x v="6"/>
    <x v="649"/>
    <x v="132"/>
    <n v="4"/>
    <x v="0"/>
    <x v="774"/>
    <n v="11.52"/>
    <n v="46.08"/>
    <n v="23.04"/>
    <n v="0"/>
  </r>
  <r>
    <x v="810"/>
    <x v="379"/>
    <x v="303"/>
    <x v="323"/>
    <x v="2"/>
    <s v="ZC-21910"/>
    <x v="233"/>
    <x v="0"/>
    <x v="0"/>
    <x v="156"/>
    <x v="4"/>
    <n v="98026"/>
    <x v="1"/>
    <x v="257"/>
    <x v="0"/>
    <x v="3"/>
    <x v="258"/>
    <x v="748"/>
    <n v="5"/>
    <x v="0"/>
    <x v="775"/>
    <n v="1298.55"/>
    <n v="6492.75"/>
    <n v="2597.1"/>
    <n v="0"/>
  </r>
  <r>
    <x v="811"/>
    <x v="379"/>
    <x v="303"/>
    <x v="323"/>
    <x v="2"/>
    <s v="ZC-21910"/>
    <x v="233"/>
    <x v="0"/>
    <x v="0"/>
    <x v="156"/>
    <x v="4"/>
    <n v="98026"/>
    <x v="1"/>
    <x v="650"/>
    <x v="1"/>
    <x v="9"/>
    <x v="650"/>
    <x v="749"/>
    <n v="4"/>
    <x v="0"/>
    <x v="776"/>
    <n v="213.92"/>
    <n v="855.68"/>
    <n v="427.84"/>
    <n v="0"/>
  </r>
  <r>
    <x v="812"/>
    <x v="379"/>
    <x v="303"/>
    <x v="323"/>
    <x v="2"/>
    <s v="ZC-21910"/>
    <x v="233"/>
    <x v="0"/>
    <x v="0"/>
    <x v="156"/>
    <x v="4"/>
    <n v="98026"/>
    <x v="1"/>
    <x v="553"/>
    <x v="2"/>
    <x v="11"/>
    <x v="552"/>
    <x v="750"/>
    <n v="2"/>
    <x v="0"/>
    <x v="777"/>
    <n v="25.78"/>
    <n v="51.56"/>
    <n v="51.56"/>
    <n v="0"/>
  </r>
  <r>
    <x v="813"/>
    <x v="380"/>
    <x v="304"/>
    <x v="324"/>
    <x v="3"/>
    <s v="PJ-19015"/>
    <x v="307"/>
    <x v="0"/>
    <x v="0"/>
    <x v="157"/>
    <x v="1"/>
    <n v="92704"/>
    <x v="1"/>
    <x v="645"/>
    <x v="0"/>
    <x v="5"/>
    <x v="645"/>
    <x v="717"/>
    <n v="2"/>
    <x v="0"/>
    <x v="770"/>
    <n v="18.28"/>
    <n v="36.56"/>
    <n v="36.56"/>
    <n v="0"/>
  </r>
  <r>
    <x v="814"/>
    <x v="380"/>
    <x v="304"/>
    <x v="324"/>
    <x v="3"/>
    <s v="PJ-19015"/>
    <x v="307"/>
    <x v="0"/>
    <x v="0"/>
    <x v="157"/>
    <x v="1"/>
    <n v="92704"/>
    <x v="1"/>
    <x v="651"/>
    <x v="2"/>
    <x v="11"/>
    <x v="651"/>
    <x v="751"/>
    <n v="7"/>
    <x v="0"/>
    <x v="778"/>
    <n v="1399.93"/>
    <n v="9799.51"/>
    <n v="2799.86"/>
    <n v="0"/>
  </r>
  <r>
    <x v="815"/>
    <x v="381"/>
    <x v="305"/>
    <x v="325"/>
    <x v="2"/>
    <s v="BW-11110"/>
    <x v="308"/>
    <x v="1"/>
    <x v="0"/>
    <x v="158"/>
    <x v="6"/>
    <n v="53209"/>
    <x v="2"/>
    <x v="180"/>
    <x v="1"/>
    <x v="10"/>
    <x v="181"/>
    <x v="187"/>
    <n v="8"/>
    <x v="0"/>
    <x v="189"/>
    <n v="51.84"/>
    <n v="414.72"/>
    <n v="103.68"/>
    <n v="0"/>
  </r>
  <r>
    <x v="816"/>
    <x v="382"/>
    <x v="306"/>
    <x v="268"/>
    <x v="1"/>
    <s v="DB-13210"/>
    <x v="203"/>
    <x v="0"/>
    <x v="0"/>
    <x v="10"/>
    <x v="9"/>
    <n v="19140"/>
    <x v="3"/>
    <x v="652"/>
    <x v="1"/>
    <x v="10"/>
    <x v="652"/>
    <x v="752"/>
    <n v="1"/>
    <x v="2"/>
    <x v="779"/>
    <n v="4.2752000000000008"/>
    <n v="5.3440000000000003"/>
    <n v="9.8192000000000021"/>
    <n v="1.0688000000000002"/>
  </r>
  <r>
    <x v="817"/>
    <x v="383"/>
    <x v="307"/>
    <x v="326"/>
    <x v="1"/>
    <s v="CA-12775"/>
    <x v="222"/>
    <x v="0"/>
    <x v="0"/>
    <x v="10"/>
    <x v="9"/>
    <n v="19140"/>
    <x v="3"/>
    <x v="88"/>
    <x v="1"/>
    <x v="10"/>
    <x v="88"/>
    <x v="753"/>
    <n v="8"/>
    <x v="2"/>
    <x v="780"/>
    <n v="33.177600000000005"/>
    <n v="331.77600000000001"/>
    <n v="74.849600000000009"/>
    <n v="8.2944000000000013"/>
  </r>
  <r>
    <x v="818"/>
    <x v="383"/>
    <x v="307"/>
    <x v="326"/>
    <x v="1"/>
    <s v="CA-12775"/>
    <x v="222"/>
    <x v="0"/>
    <x v="0"/>
    <x v="10"/>
    <x v="9"/>
    <n v="19140"/>
    <x v="3"/>
    <x v="653"/>
    <x v="1"/>
    <x v="8"/>
    <x v="653"/>
    <x v="754"/>
    <n v="3"/>
    <x v="6"/>
    <x v="781"/>
    <n v="0.95040000000000013"/>
    <n v="9.5040000000000013"/>
    <n v="4.8184000000000005"/>
    <n v="2.2176"/>
  </r>
  <r>
    <x v="819"/>
    <x v="383"/>
    <x v="307"/>
    <x v="326"/>
    <x v="1"/>
    <s v="CA-12775"/>
    <x v="222"/>
    <x v="0"/>
    <x v="0"/>
    <x v="10"/>
    <x v="9"/>
    <n v="19140"/>
    <x v="3"/>
    <x v="654"/>
    <x v="0"/>
    <x v="1"/>
    <x v="654"/>
    <x v="755"/>
    <n v="5"/>
    <x v="4"/>
    <x v="232"/>
    <n v="859.92549999999994"/>
    <n v="6142.3249999999998"/>
    <n v="2088.6904999999997"/>
    <n v="368.53949999999998"/>
  </r>
  <r>
    <x v="820"/>
    <x v="383"/>
    <x v="307"/>
    <x v="326"/>
    <x v="1"/>
    <s v="CA-12775"/>
    <x v="222"/>
    <x v="0"/>
    <x v="0"/>
    <x v="10"/>
    <x v="9"/>
    <n v="19140"/>
    <x v="3"/>
    <x v="655"/>
    <x v="1"/>
    <x v="8"/>
    <x v="655"/>
    <x v="756"/>
    <n v="3"/>
    <x v="6"/>
    <x v="782"/>
    <n v="9.325800000000001"/>
    <n v="93.257999999999996"/>
    <n v="41.111800000000002"/>
    <n v="21.760199999999998"/>
  </r>
  <r>
    <x v="821"/>
    <x v="383"/>
    <x v="307"/>
    <x v="326"/>
    <x v="1"/>
    <s v="CA-12775"/>
    <x v="222"/>
    <x v="0"/>
    <x v="0"/>
    <x v="10"/>
    <x v="9"/>
    <n v="19140"/>
    <x v="3"/>
    <x v="656"/>
    <x v="1"/>
    <x v="10"/>
    <x v="656"/>
    <x v="757"/>
    <n v="4"/>
    <x v="2"/>
    <x v="783"/>
    <n v="268.416"/>
    <n v="1342.08"/>
    <n v="604.13599999999997"/>
    <n v="67.103999999999999"/>
  </r>
  <r>
    <x v="822"/>
    <x v="384"/>
    <x v="308"/>
    <x v="327"/>
    <x v="1"/>
    <s v="TR-21325"/>
    <x v="309"/>
    <x v="0"/>
    <x v="0"/>
    <x v="78"/>
    <x v="30"/>
    <n v="7109"/>
    <x v="3"/>
    <x v="657"/>
    <x v="2"/>
    <x v="11"/>
    <x v="657"/>
    <x v="758"/>
    <n v="3"/>
    <x v="0"/>
    <x v="784"/>
    <n v="239.97"/>
    <n v="719.91"/>
    <n v="479.94"/>
    <n v="0"/>
  </r>
  <r>
    <x v="823"/>
    <x v="384"/>
    <x v="308"/>
    <x v="327"/>
    <x v="1"/>
    <s v="TR-21325"/>
    <x v="309"/>
    <x v="0"/>
    <x v="0"/>
    <x v="78"/>
    <x v="30"/>
    <n v="7109"/>
    <x v="3"/>
    <x v="607"/>
    <x v="1"/>
    <x v="2"/>
    <x v="607"/>
    <x v="759"/>
    <n v="2"/>
    <x v="0"/>
    <x v="785"/>
    <n v="9.82"/>
    <n v="19.64"/>
    <n v="19.64"/>
    <n v="0"/>
  </r>
  <r>
    <x v="824"/>
    <x v="385"/>
    <x v="309"/>
    <x v="8"/>
    <x v="1"/>
    <s v="PG-18820"/>
    <x v="310"/>
    <x v="0"/>
    <x v="0"/>
    <x v="8"/>
    <x v="1"/>
    <n v="94110"/>
    <x v="1"/>
    <x v="658"/>
    <x v="2"/>
    <x v="11"/>
    <x v="658"/>
    <x v="760"/>
    <n v="4"/>
    <x v="0"/>
    <x v="786"/>
    <n v="67.8"/>
    <n v="271.2"/>
    <n v="135.6"/>
    <n v="0"/>
  </r>
  <r>
    <x v="825"/>
    <x v="385"/>
    <x v="309"/>
    <x v="8"/>
    <x v="1"/>
    <s v="PG-18820"/>
    <x v="310"/>
    <x v="0"/>
    <x v="0"/>
    <x v="8"/>
    <x v="1"/>
    <n v="94110"/>
    <x v="1"/>
    <x v="201"/>
    <x v="2"/>
    <x v="11"/>
    <x v="202"/>
    <x v="761"/>
    <n v="3"/>
    <x v="0"/>
    <x v="787"/>
    <n v="167.97"/>
    <n v="503.90999999999997"/>
    <n v="335.94"/>
    <n v="0"/>
  </r>
  <r>
    <x v="826"/>
    <x v="386"/>
    <x v="170"/>
    <x v="328"/>
    <x v="1"/>
    <s v="GT-14710"/>
    <x v="218"/>
    <x v="0"/>
    <x v="0"/>
    <x v="69"/>
    <x v="11"/>
    <n v="55044"/>
    <x v="2"/>
    <x v="659"/>
    <x v="1"/>
    <x v="13"/>
    <x v="659"/>
    <x v="762"/>
    <n v="7"/>
    <x v="0"/>
    <x v="788"/>
    <n v="35"/>
    <n v="245"/>
    <n v="70"/>
    <n v="0"/>
  </r>
  <r>
    <x v="827"/>
    <x v="386"/>
    <x v="170"/>
    <x v="328"/>
    <x v="1"/>
    <s v="GT-14710"/>
    <x v="218"/>
    <x v="0"/>
    <x v="0"/>
    <x v="69"/>
    <x v="11"/>
    <n v="55044"/>
    <x v="2"/>
    <x v="660"/>
    <x v="1"/>
    <x v="14"/>
    <x v="660"/>
    <x v="763"/>
    <n v="4"/>
    <x v="0"/>
    <x v="789"/>
    <n v="37.24"/>
    <n v="148.96"/>
    <n v="74.48"/>
    <n v="0"/>
  </r>
  <r>
    <x v="828"/>
    <x v="386"/>
    <x v="170"/>
    <x v="328"/>
    <x v="1"/>
    <s v="GT-14710"/>
    <x v="218"/>
    <x v="0"/>
    <x v="0"/>
    <x v="69"/>
    <x v="11"/>
    <n v="55044"/>
    <x v="2"/>
    <x v="661"/>
    <x v="1"/>
    <x v="12"/>
    <x v="661"/>
    <x v="764"/>
    <n v="2"/>
    <x v="0"/>
    <x v="790"/>
    <n v="15.28"/>
    <n v="30.56"/>
    <n v="30.56"/>
    <n v="0"/>
  </r>
  <r>
    <x v="829"/>
    <x v="387"/>
    <x v="114"/>
    <x v="329"/>
    <x v="0"/>
    <s v="JE-15745"/>
    <x v="32"/>
    <x v="0"/>
    <x v="0"/>
    <x v="159"/>
    <x v="0"/>
    <n v="41042"/>
    <x v="0"/>
    <x v="662"/>
    <x v="0"/>
    <x v="1"/>
    <x v="662"/>
    <x v="85"/>
    <n v="2"/>
    <x v="0"/>
    <x v="791"/>
    <n v="301.95999999999998"/>
    <n v="603.91999999999996"/>
    <n v="603.91999999999996"/>
    <n v="0"/>
  </r>
  <r>
    <x v="830"/>
    <x v="387"/>
    <x v="114"/>
    <x v="329"/>
    <x v="0"/>
    <s v="JE-15745"/>
    <x v="32"/>
    <x v="0"/>
    <x v="0"/>
    <x v="159"/>
    <x v="0"/>
    <n v="41042"/>
    <x v="0"/>
    <x v="663"/>
    <x v="1"/>
    <x v="9"/>
    <x v="663"/>
    <x v="765"/>
    <n v="3"/>
    <x v="0"/>
    <x v="792"/>
    <n v="180.66"/>
    <n v="541.98"/>
    <n v="361.32"/>
    <n v="0"/>
  </r>
  <r>
    <x v="831"/>
    <x v="387"/>
    <x v="114"/>
    <x v="329"/>
    <x v="0"/>
    <s v="JE-15745"/>
    <x v="32"/>
    <x v="0"/>
    <x v="0"/>
    <x v="159"/>
    <x v="0"/>
    <n v="41042"/>
    <x v="0"/>
    <x v="664"/>
    <x v="2"/>
    <x v="7"/>
    <x v="664"/>
    <x v="766"/>
    <n v="2"/>
    <x v="0"/>
    <x v="793"/>
    <n v="191.98"/>
    <n v="383.96"/>
    <n v="383.96"/>
    <n v="0"/>
  </r>
  <r>
    <x v="832"/>
    <x v="387"/>
    <x v="114"/>
    <x v="329"/>
    <x v="0"/>
    <s v="JE-15745"/>
    <x v="32"/>
    <x v="0"/>
    <x v="0"/>
    <x v="159"/>
    <x v="0"/>
    <n v="41042"/>
    <x v="0"/>
    <x v="665"/>
    <x v="2"/>
    <x v="7"/>
    <x v="665"/>
    <x v="767"/>
    <n v="1"/>
    <x v="0"/>
    <x v="794"/>
    <n v="65.989999999999995"/>
    <n v="65.989999999999995"/>
    <n v="131.97999999999999"/>
    <n v="0"/>
  </r>
  <r>
    <x v="833"/>
    <x v="388"/>
    <x v="310"/>
    <x v="330"/>
    <x v="1"/>
    <s v="JB-15400"/>
    <x v="80"/>
    <x v="1"/>
    <x v="0"/>
    <x v="67"/>
    <x v="2"/>
    <n v="33614"/>
    <x v="0"/>
    <x v="666"/>
    <x v="1"/>
    <x v="6"/>
    <x v="666"/>
    <x v="768"/>
    <n v="2"/>
    <x v="2"/>
    <x v="795"/>
    <n v="28.172800000000002"/>
    <n v="70.432000000000002"/>
    <n v="63.588800000000006"/>
    <n v="7.0432000000000006"/>
  </r>
  <r>
    <x v="834"/>
    <x v="388"/>
    <x v="310"/>
    <x v="330"/>
    <x v="1"/>
    <s v="JB-15400"/>
    <x v="80"/>
    <x v="1"/>
    <x v="0"/>
    <x v="67"/>
    <x v="2"/>
    <n v="33614"/>
    <x v="0"/>
    <x v="667"/>
    <x v="1"/>
    <x v="9"/>
    <x v="667"/>
    <x v="769"/>
    <n v="2"/>
    <x v="2"/>
    <x v="796"/>
    <n v="18.956800000000001"/>
    <n v="47.392000000000003"/>
    <n v="42.852800000000002"/>
    <n v="4.7392000000000003"/>
  </r>
  <r>
    <x v="835"/>
    <x v="388"/>
    <x v="310"/>
    <x v="330"/>
    <x v="1"/>
    <s v="JB-15400"/>
    <x v="80"/>
    <x v="1"/>
    <x v="0"/>
    <x v="67"/>
    <x v="2"/>
    <n v="33614"/>
    <x v="0"/>
    <x v="668"/>
    <x v="2"/>
    <x v="15"/>
    <x v="668"/>
    <x v="770"/>
    <n v="1"/>
    <x v="5"/>
    <x v="797"/>
    <n v="132.73750000000001"/>
    <n v="265.47500000000002"/>
    <n v="398.71250000000003"/>
    <n v="132.73750000000001"/>
  </r>
  <r>
    <x v="836"/>
    <x v="389"/>
    <x v="78"/>
    <x v="178"/>
    <x v="0"/>
    <s v="LH-17020"/>
    <x v="293"/>
    <x v="0"/>
    <x v="0"/>
    <x v="139"/>
    <x v="5"/>
    <n v="75701"/>
    <x v="2"/>
    <x v="669"/>
    <x v="1"/>
    <x v="8"/>
    <x v="669"/>
    <x v="771"/>
    <n v="4"/>
    <x v="3"/>
    <x v="798"/>
    <n v="10.236799999999997"/>
    <n v="204.73599999999999"/>
    <n v="62.22079999999999"/>
    <n v="40.947200000000002"/>
  </r>
  <r>
    <x v="837"/>
    <x v="390"/>
    <x v="259"/>
    <x v="45"/>
    <x v="1"/>
    <s v="JL-15175"/>
    <x v="311"/>
    <x v="2"/>
    <x v="0"/>
    <x v="29"/>
    <x v="18"/>
    <n v="38401"/>
    <x v="0"/>
    <x v="670"/>
    <x v="1"/>
    <x v="10"/>
    <x v="670"/>
    <x v="772"/>
    <n v="2"/>
    <x v="2"/>
    <x v="799"/>
    <n v="7.7312000000000003"/>
    <n v="19.327999999999999"/>
    <n v="17.595199999999998"/>
    <n v="1.9328000000000001"/>
  </r>
  <r>
    <x v="838"/>
    <x v="391"/>
    <x v="311"/>
    <x v="331"/>
    <x v="1"/>
    <s v="EB-13705"/>
    <x v="182"/>
    <x v="1"/>
    <x v="0"/>
    <x v="5"/>
    <x v="5"/>
    <n v="76106"/>
    <x v="2"/>
    <x v="402"/>
    <x v="2"/>
    <x v="7"/>
    <x v="403"/>
    <x v="773"/>
    <n v="3"/>
    <x v="2"/>
    <x v="800"/>
    <n v="16.857600000000001"/>
    <n v="63.215999999999994"/>
    <n v="38.129599999999996"/>
    <n v="4.2144000000000004"/>
  </r>
  <r>
    <x v="839"/>
    <x v="392"/>
    <x v="312"/>
    <x v="332"/>
    <x v="1"/>
    <s v="BM-11650"/>
    <x v="312"/>
    <x v="1"/>
    <x v="0"/>
    <x v="20"/>
    <x v="15"/>
    <n v="10035"/>
    <x v="3"/>
    <x v="626"/>
    <x v="1"/>
    <x v="6"/>
    <x v="626"/>
    <x v="774"/>
    <n v="3"/>
    <x v="0"/>
    <x v="801"/>
    <n v="60.45"/>
    <n v="181.35000000000002"/>
    <n v="120.9"/>
    <n v="0"/>
  </r>
  <r>
    <x v="840"/>
    <x v="392"/>
    <x v="312"/>
    <x v="332"/>
    <x v="1"/>
    <s v="BM-11650"/>
    <x v="312"/>
    <x v="1"/>
    <x v="0"/>
    <x v="20"/>
    <x v="15"/>
    <n v="10035"/>
    <x v="3"/>
    <x v="671"/>
    <x v="1"/>
    <x v="6"/>
    <x v="671"/>
    <x v="132"/>
    <n v="4"/>
    <x v="0"/>
    <x v="802"/>
    <n v="11.52"/>
    <n v="46.08"/>
    <n v="23.04"/>
    <n v="0"/>
  </r>
  <r>
    <x v="841"/>
    <x v="392"/>
    <x v="312"/>
    <x v="332"/>
    <x v="1"/>
    <s v="BM-11650"/>
    <x v="312"/>
    <x v="1"/>
    <x v="0"/>
    <x v="20"/>
    <x v="15"/>
    <n v="10035"/>
    <x v="3"/>
    <x v="672"/>
    <x v="0"/>
    <x v="0"/>
    <x v="672"/>
    <x v="775"/>
    <n v="4"/>
    <x v="2"/>
    <x v="803"/>
    <n v="148.83840000000001"/>
    <n v="744.19200000000001"/>
    <n v="335.08640000000003"/>
    <n v="37.209600000000002"/>
  </r>
  <r>
    <x v="842"/>
    <x v="393"/>
    <x v="77"/>
    <x v="333"/>
    <x v="2"/>
    <s v="EM-14095"/>
    <x v="313"/>
    <x v="1"/>
    <x v="0"/>
    <x v="1"/>
    <x v="1"/>
    <n v="90036"/>
    <x v="1"/>
    <x v="673"/>
    <x v="1"/>
    <x v="8"/>
    <x v="673"/>
    <x v="776"/>
    <n v="4"/>
    <x v="2"/>
    <x v="804"/>
    <n v="29.951999999999998"/>
    <n v="149.76"/>
    <n v="67.591999999999999"/>
    <n v="7.4879999999999995"/>
  </r>
  <r>
    <x v="843"/>
    <x v="393"/>
    <x v="77"/>
    <x v="333"/>
    <x v="2"/>
    <s v="EM-14095"/>
    <x v="313"/>
    <x v="1"/>
    <x v="0"/>
    <x v="1"/>
    <x v="1"/>
    <n v="90036"/>
    <x v="1"/>
    <x v="674"/>
    <x v="1"/>
    <x v="8"/>
    <x v="674"/>
    <x v="777"/>
    <n v="4"/>
    <x v="2"/>
    <x v="805"/>
    <n v="21.5808"/>
    <n v="107.904"/>
    <n v="48.756799999999998"/>
    <n v="5.3952"/>
  </r>
  <r>
    <x v="844"/>
    <x v="393"/>
    <x v="77"/>
    <x v="333"/>
    <x v="2"/>
    <s v="EM-14095"/>
    <x v="313"/>
    <x v="1"/>
    <x v="0"/>
    <x v="1"/>
    <x v="1"/>
    <n v="90036"/>
    <x v="1"/>
    <x v="675"/>
    <x v="1"/>
    <x v="14"/>
    <x v="675"/>
    <x v="710"/>
    <n v="2"/>
    <x v="0"/>
    <x v="806"/>
    <n v="11.36"/>
    <n v="22.72"/>
    <n v="22.72"/>
    <n v="0"/>
  </r>
  <r>
    <x v="845"/>
    <x v="393"/>
    <x v="77"/>
    <x v="333"/>
    <x v="2"/>
    <s v="EM-14095"/>
    <x v="313"/>
    <x v="1"/>
    <x v="0"/>
    <x v="1"/>
    <x v="1"/>
    <n v="90036"/>
    <x v="1"/>
    <x v="676"/>
    <x v="1"/>
    <x v="2"/>
    <x v="676"/>
    <x v="2"/>
    <n v="2"/>
    <x v="0"/>
    <x v="2"/>
    <n v="14.62"/>
    <n v="29.24"/>
    <n v="29.24"/>
    <n v="0"/>
  </r>
  <r>
    <x v="846"/>
    <x v="394"/>
    <x v="313"/>
    <x v="334"/>
    <x v="1"/>
    <s v="AF-10885"/>
    <x v="314"/>
    <x v="0"/>
    <x v="0"/>
    <x v="103"/>
    <x v="0"/>
    <n v="40214"/>
    <x v="0"/>
    <x v="179"/>
    <x v="2"/>
    <x v="7"/>
    <x v="180"/>
    <x v="778"/>
    <n v="7"/>
    <x v="0"/>
    <x v="807"/>
    <n v="83.72"/>
    <n v="586.04"/>
    <n v="167.44"/>
    <n v="0"/>
  </r>
  <r>
    <x v="847"/>
    <x v="394"/>
    <x v="313"/>
    <x v="334"/>
    <x v="1"/>
    <s v="AF-10885"/>
    <x v="314"/>
    <x v="0"/>
    <x v="0"/>
    <x v="103"/>
    <x v="0"/>
    <n v="40214"/>
    <x v="0"/>
    <x v="268"/>
    <x v="0"/>
    <x v="1"/>
    <x v="268"/>
    <x v="779"/>
    <n v="3"/>
    <x v="0"/>
    <x v="808"/>
    <n v="287.94"/>
    <n v="863.81999999999994"/>
    <n v="575.88"/>
    <n v="0"/>
  </r>
  <r>
    <x v="848"/>
    <x v="395"/>
    <x v="314"/>
    <x v="335"/>
    <x v="1"/>
    <s v="GA-14725"/>
    <x v="315"/>
    <x v="0"/>
    <x v="0"/>
    <x v="160"/>
    <x v="24"/>
    <n v="44052"/>
    <x v="3"/>
    <x v="677"/>
    <x v="0"/>
    <x v="5"/>
    <x v="677"/>
    <x v="780"/>
    <n v="4"/>
    <x v="2"/>
    <x v="809"/>
    <n v="39.116800000000005"/>
    <n v="195.584"/>
    <n v="88.212800000000016"/>
    <n v="9.7792000000000012"/>
  </r>
  <r>
    <x v="849"/>
    <x v="396"/>
    <x v="315"/>
    <x v="336"/>
    <x v="1"/>
    <s v="CK-12760"/>
    <x v="316"/>
    <x v="1"/>
    <x v="0"/>
    <x v="161"/>
    <x v="30"/>
    <n v="7036"/>
    <x v="3"/>
    <x v="678"/>
    <x v="2"/>
    <x v="11"/>
    <x v="678"/>
    <x v="781"/>
    <n v="7"/>
    <x v="0"/>
    <x v="810"/>
    <n v="115.36"/>
    <n v="807.52"/>
    <n v="230.72"/>
    <n v="0"/>
  </r>
  <r>
    <x v="850"/>
    <x v="397"/>
    <x v="23"/>
    <x v="22"/>
    <x v="0"/>
    <s v="DP-13105"/>
    <x v="317"/>
    <x v="1"/>
    <x v="0"/>
    <x v="162"/>
    <x v="1"/>
    <n v="93905"/>
    <x v="1"/>
    <x v="679"/>
    <x v="1"/>
    <x v="6"/>
    <x v="679"/>
    <x v="782"/>
    <n v="2"/>
    <x v="0"/>
    <x v="811"/>
    <n v="5.16"/>
    <n v="10.32"/>
    <n v="10.32"/>
    <n v="0"/>
  </r>
  <r>
    <x v="851"/>
    <x v="397"/>
    <x v="23"/>
    <x v="22"/>
    <x v="0"/>
    <s v="DP-13105"/>
    <x v="317"/>
    <x v="1"/>
    <x v="0"/>
    <x v="162"/>
    <x v="1"/>
    <n v="93905"/>
    <x v="1"/>
    <x v="680"/>
    <x v="1"/>
    <x v="10"/>
    <x v="680"/>
    <x v="783"/>
    <n v="6"/>
    <x v="0"/>
    <x v="812"/>
    <n v="38.880000000000003"/>
    <n v="233.28000000000003"/>
    <n v="77.760000000000005"/>
    <n v="0"/>
  </r>
  <r>
    <x v="852"/>
    <x v="398"/>
    <x v="316"/>
    <x v="204"/>
    <x v="1"/>
    <s v="VD-21670"/>
    <x v="104"/>
    <x v="0"/>
    <x v="0"/>
    <x v="25"/>
    <x v="35"/>
    <n v="39212"/>
    <x v="0"/>
    <x v="290"/>
    <x v="1"/>
    <x v="6"/>
    <x v="290"/>
    <x v="784"/>
    <n v="6"/>
    <x v="0"/>
    <x v="813"/>
    <n v="185.88"/>
    <n v="1115.28"/>
    <n v="371.76"/>
    <n v="0"/>
  </r>
  <r>
    <x v="853"/>
    <x v="399"/>
    <x v="317"/>
    <x v="337"/>
    <x v="1"/>
    <s v="GT-14710"/>
    <x v="218"/>
    <x v="0"/>
    <x v="0"/>
    <x v="20"/>
    <x v="15"/>
    <n v="10035"/>
    <x v="3"/>
    <x v="642"/>
    <x v="0"/>
    <x v="5"/>
    <x v="642"/>
    <x v="785"/>
    <n v="2"/>
    <x v="0"/>
    <x v="814"/>
    <n v="44.46"/>
    <n v="88.92"/>
    <n v="88.92"/>
    <n v="0"/>
  </r>
  <r>
    <x v="854"/>
    <x v="399"/>
    <x v="317"/>
    <x v="337"/>
    <x v="1"/>
    <s v="GT-14710"/>
    <x v="218"/>
    <x v="0"/>
    <x v="0"/>
    <x v="20"/>
    <x v="15"/>
    <n v="10035"/>
    <x v="3"/>
    <x v="459"/>
    <x v="1"/>
    <x v="4"/>
    <x v="460"/>
    <x v="420"/>
    <n v="3"/>
    <x v="0"/>
    <x v="702"/>
    <n v="242.94"/>
    <n v="728.81999999999994"/>
    <n v="485.88"/>
    <n v="0"/>
  </r>
  <r>
    <x v="855"/>
    <x v="400"/>
    <x v="93"/>
    <x v="338"/>
    <x v="1"/>
    <s v="BK-11260"/>
    <x v="318"/>
    <x v="0"/>
    <x v="0"/>
    <x v="20"/>
    <x v="15"/>
    <n v="10035"/>
    <x v="3"/>
    <x v="681"/>
    <x v="1"/>
    <x v="10"/>
    <x v="681"/>
    <x v="786"/>
    <n v="2"/>
    <x v="0"/>
    <x v="815"/>
    <n v="39.96"/>
    <n v="79.92"/>
    <n v="79.92"/>
    <n v="0"/>
  </r>
  <r>
    <x v="856"/>
    <x v="400"/>
    <x v="93"/>
    <x v="338"/>
    <x v="1"/>
    <s v="BK-11260"/>
    <x v="318"/>
    <x v="0"/>
    <x v="0"/>
    <x v="20"/>
    <x v="15"/>
    <n v="10035"/>
    <x v="3"/>
    <x v="682"/>
    <x v="1"/>
    <x v="14"/>
    <x v="682"/>
    <x v="787"/>
    <n v="10"/>
    <x v="0"/>
    <x v="816"/>
    <n v="102.3"/>
    <n v="1023"/>
    <n v="204.6"/>
    <n v="0"/>
  </r>
  <r>
    <x v="857"/>
    <x v="400"/>
    <x v="93"/>
    <x v="338"/>
    <x v="1"/>
    <s v="BK-11260"/>
    <x v="318"/>
    <x v="0"/>
    <x v="0"/>
    <x v="20"/>
    <x v="15"/>
    <n v="10035"/>
    <x v="3"/>
    <x v="683"/>
    <x v="1"/>
    <x v="4"/>
    <x v="683"/>
    <x v="788"/>
    <n v="2"/>
    <x v="0"/>
    <x v="817"/>
    <n v="21.36"/>
    <n v="42.72"/>
    <n v="42.72"/>
    <n v="0"/>
  </r>
  <r>
    <x v="858"/>
    <x v="401"/>
    <x v="318"/>
    <x v="339"/>
    <x v="1"/>
    <s v="SJ-20125"/>
    <x v="319"/>
    <x v="2"/>
    <x v="0"/>
    <x v="163"/>
    <x v="30"/>
    <n v="8901"/>
    <x v="3"/>
    <x v="229"/>
    <x v="1"/>
    <x v="10"/>
    <x v="230"/>
    <x v="244"/>
    <n v="1"/>
    <x v="0"/>
    <x v="247"/>
    <n v="7.61"/>
    <n v="7.61"/>
    <n v="15.22"/>
    <n v="0"/>
  </r>
  <r>
    <x v="859"/>
    <x v="401"/>
    <x v="318"/>
    <x v="339"/>
    <x v="1"/>
    <s v="SJ-20125"/>
    <x v="319"/>
    <x v="2"/>
    <x v="0"/>
    <x v="163"/>
    <x v="30"/>
    <n v="8901"/>
    <x v="3"/>
    <x v="294"/>
    <x v="1"/>
    <x v="13"/>
    <x v="294"/>
    <x v="181"/>
    <n v="2"/>
    <x v="0"/>
    <x v="317"/>
    <n v="7.16"/>
    <n v="14.32"/>
    <n v="14.32"/>
    <n v="0"/>
  </r>
  <r>
    <x v="860"/>
    <x v="402"/>
    <x v="3"/>
    <x v="340"/>
    <x v="1"/>
    <s v="CM-12445"/>
    <x v="320"/>
    <x v="0"/>
    <x v="0"/>
    <x v="8"/>
    <x v="1"/>
    <n v="94122"/>
    <x v="1"/>
    <x v="327"/>
    <x v="1"/>
    <x v="14"/>
    <x v="327"/>
    <x v="348"/>
    <n v="2"/>
    <x v="0"/>
    <x v="359"/>
    <n v="7.36"/>
    <n v="14.72"/>
    <n v="14.72"/>
    <n v="0"/>
  </r>
  <r>
    <x v="861"/>
    <x v="402"/>
    <x v="3"/>
    <x v="340"/>
    <x v="1"/>
    <s v="CM-12445"/>
    <x v="320"/>
    <x v="0"/>
    <x v="0"/>
    <x v="8"/>
    <x v="1"/>
    <n v="94122"/>
    <x v="1"/>
    <x v="684"/>
    <x v="1"/>
    <x v="6"/>
    <x v="684"/>
    <x v="789"/>
    <n v="2"/>
    <x v="0"/>
    <x v="818"/>
    <n v="23.1"/>
    <n v="46.2"/>
    <n v="46.2"/>
    <n v="0"/>
  </r>
  <r>
    <x v="862"/>
    <x v="403"/>
    <x v="319"/>
    <x v="341"/>
    <x v="0"/>
    <s v="AJ-10795"/>
    <x v="295"/>
    <x v="1"/>
    <x v="0"/>
    <x v="108"/>
    <x v="2"/>
    <n v="32216"/>
    <x v="0"/>
    <x v="685"/>
    <x v="2"/>
    <x v="11"/>
    <x v="685"/>
    <x v="790"/>
    <n v="6"/>
    <x v="2"/>
    <x v="819"/>
    <n v="153.17760000000001"/>
    <n v="1148.8320000000001"/>
    <n v="344.84960000000001"/>
    <n v="38.294400000000003"/>
  </r>
  <r>
    <x v="863"/>
    <x v="403"/>
    <x v="319"/>
    <x v="341"/>
    <x v="0"/>
    <s v="AJ-10795"/>
    <x v="295"/>
    <x v="1"/>
    <x v="0"/>
    <x v="108"/>
    <x v="2"/>
    <n v="32216"/>
    <x v="0"/>
    <x v="686"/>
    <x v="1"/>
    <x v="6"/>
    <x v="686"/>
    <x v="791"/>
    <n v="2"/>
    <x v="2"/>
    <x v="820"/>
    <n v="4.1984000000000004"/>
    <n v="10.496"/>
    <n v="9.6463999999999999"/>
    <n v="1.0496000000000001"/>
  </r>
  <r>
    <x v="864"/>
    <x v="403"/>
    <x v="319"/>
    <x v="341"/>
    <x v="0"/>
    <s v="AJ-10795"/>
    <x v="295"/>
    <x v="1"/>
    <x v="0"/>
    <x v="108"/>
    <x v="2"/>
    <n v="32216"/>
    <x v="0"/>
    <x v="687"/>
    <x v="2"/>
    <x v="7"/>
    <x v="687"/>
    <x v="792"/>
    <n v="2"/>
    <x v="2"/>
    <x v="821"/>
    <n v="47.347200000000001"/>
    <n v="118.36799999999999"/>
    <n v="106.7312"/>
    <n v="11.8368"/>
  </r>
  <r>
    <x v="865"/>
    <x v="404"/>
    <x v="320"/>
    <x v="306"/>
    <x v="1"/>
    <s v="AJ-10780"/>
    <x v="321"/>
    <x v="1"/>
    <x v="0"/>
    <x v="24"/>
    <x v="17"/>
    <n v="22153"/>
    <x v="0"/>
    <x v="688"/>
    <x v="1"/>
    <x v="2"/>
    <x v="688"/>
    <x v="793"/>
    <n v="1"/>
    <x v="0"/>
    <x v="822"/>
    <n v="2.89"/>
    <n v="2.89"/>
    <n v="5.78"/>
    <n v="0"/>
  </r>
  <r>
    <x v="866"/>
    <x v="404"/>
    <x v="320"/>
    <x v="306"/>
    <x v="1"/>
    <s v="AJ-10780"/>
    <x v="321"/>
    <x v="1"/>
    <x v="0"/>
    <x v="24"/>
    <x v="17"/>
    <n v="22153"/>
    <x v="0"/>
    <x v="689"/>
    <x v="0"/>
    <x v="5"/>
    <x v="689"/>
    <x v="794"/>
    <n v="1"/>
    <x v="0"/>
    <x v="823"/>
    <n v="51.94"/>
    <n v="51.94"/>
    <n v="103.88"/>
    <n v="0"/>
  </r>
  <r>
    <x v="867"/>
    <x v="405"/>
    <x v="321"/>
    <x v="342"/>
    <x v="2"/>
    <s v="LS-16945"/>
    <x v="322"/>
    <x v="1"/>
    <x v="0"/>
    <x v="10"/>
    <x v="9"/>
    <n v="19140"/>
    <x v="3"/>
    <x v="690"/>
    <x v="1"/>
    <x v="2"/>
    <x v="690"/>
    <x v="795"/>
    <n v="4"/>
    <x v="2"/>
    <x v="824"/>
    <n v="12.748800000000001"/>
    <n v="63.744"/>
    <n v="28.884799999999998"/>
    <n v="3.1872000000000003"/>
  </r>
  <r>
    <x v="868"/>
    <x v="406"/>
    <x v="322"/>
    <x v="343"/>
    <x v="1"/>
    <s v="GP-14740"/>
    <x v="323"/>
    <x v="1"/>
    <x v="0"/>
    <x v="152"/>
    <x v="9"/>
    <n v="17602"/>
    <x v="3"/>
    <x v="691"/>
    <x v="1"/>
    <x v="8"/>
    <x v="691"/>
    <x v="796"/>
    <n v="6"/>
    <x v="6"/>
    <x v="825"/>
    <n v="13.473000000000001"/>
    <n v="269.45999999999998"/>
    <n v="59.082999999999998"/>
    <n v="31.436999999999994"/>
  </r>
  <r>
    <x v="869"/>
    <x v="407"/>
    <x v="323"/>
    <x v="344"/>
    <x v="2"/>
    <s v="PK-18910"/>
    <x v="324"/>
    <x v="2"/>
    <x v="0"/>
    <x v="10"/>
    <x v="9"/>
    <n v="19143"/>
    <x v="3"/>
    <x v="692"/>
    <x v="1"/>
    <x v="8"/>
    <x v="692"/>
    <x v="797"/>
    <n v="5"/>
    <x v="6"/>
    <x v="826"/>
    <n v="342.44100000000003"/>
    <n v="5707.35"/>
    <n v="1484.6110000000001"/>
    <n v="799.029"/>
  </r>
  <r>
    <x v="870"/>
    <x v="407"/>
    <x v="323"/>
    <x v="344"/>
    <x v="2"/>
    <s v="PK-18910"/>
    <x v="324"/>
    <x v="2"/>
    <x v="0"/>
    <x v="10"/>
    <x v="9"/>
    <n v="19143"/>
    <x v="3"/>
    <x v="495"/>
    <x v="2"/>
    <x v="7"/>
    <x v="495"/>
    <x v="798"/>
    <n v="3"/>
    <x v="10"/>
    <x v="827"/>
    <n v="168.46919999999997"/>
    <n v="842.346"/>
    <n v="449.6511999999999"/>
    <n v="112.3128"/>
  </r>
  <r>
    <x v="871"/>
    <x v="408"/>
    <x v="324"/>
    <x v="52"/>
    <x v="2"/>
    <s v="TB-21520"/>
    <x v="14"/>
    <x v="0"/>
    <x v="0"/>
    <x v="3"/>
    <x v="38"/>
    <n v="3301"/>
    <x v="3"/>
    <x v="693"/>
    <x v="1"/>
    <x v="10"/>
    <x v="693"/>
    <x v="799"/>
    <n v="3"/>
    <x v="0"/>
    <x v="828"/>
    <n v="34.44"/>
    <n v="103.32"/>
    <n v="68.88"/>
    <n v="0"/>
  </r>
  <r>
    <x v="872"/>
    <x v="409"/>
    <x v="325"/>
    <x v="345"/>
    <x v="1"/>
    <s v="SM-20005"/>
    <x v="325"/>
    <x v="0"/>
    <x v="0"/>
    <x v="20"/>
    <x v="15"/>
    <n v="10009"/>
    <x v="3"/>
    <x v="252"/>
    <x v="1"/>
    <x v="10"/>
    <x v="253"/>
    <x v="710"/>
    <n v="2"/>
    <x v="0"/>
    <x v="829"/>
    <n v="11.36"/>
    <n v="22.72"/>
    <n v="22.72"/>
    <n v="0"/>
  </r>
  <r>
    <x v="873"/>
    <x v="409"/>
    <x v="325"/>
    <x v="345"/>
    <x v="1"/>
    <s v="SM-20005"/>
    <x v="325"/>
    <x v="0"/>
    <x v="0"/>
    <x v="20"/>
    <x v="15"/>
    <n v="10009"/>
    <x v="3"/>
    <x v="412"/>
    <x v="1"/>
    <x v="8"/>
    <x v="412"/>
    <x v="800"/>
    <n v="7"/>
    <x v="2"/>
    <x v="830"/>
    <n v="85.075199999999995"/>
    <n v="744.4079999999999"/>
    <n v="191.61919999999998"/>
    <n v="21.268799999999999"/>
  </r>
  <r>
    <x v="874"/>
    <x v="410"/>
    <x v="326"/>
    <x v="346"/>
    <x v="1"/>
    <s v="GA-14725"/>
    <x v="315"/>
    <x v="0"/>
    <x v="0"/>
    <x v="35"/>
    <x v="3"/>
    <n v="28205"/>
    <x v="0"/>
    <x v="694"/>
    <x v="1"/>
    <x v="10"/>
    <x v="694"/>
    <x v="801"/>
    <n v="5"/>
    <x v="2"/>
    <x v="831"/>
    <n v="153.72800000000001"/>
    <n v="960.8"/>
    <n v="346.08799999999997"/>
    <n v="38.432000000000002"/>
  </r>
  <r>
    <x v="875"/>
    <x v="411"/>
    <x v="327"/>
    <x v="347"/>
    <x v="1"/>
    <s v="CC-12430"/>
    <x v="254"/>
    <x v="2"/>
    <x v="0"/>
    <x v="3"/>
    <x v="38"/>
    <n v="3301"/>
    <x v="3"/>
    <x v="216"/>
    <x v="0"/>
    <x v="5"/>
    <x v="217"/>
    <x v="802"/>
    <n v="3"/>
    <x v="0"/>
    <x v="832"/>
    <n v="322.58999999999997"/>
    <n v="967.77"/>
    <n v="645.17999999999995"/>
    <n v="0"/>
  </r>
  <r>
    <x v="876"/>
    <x v="411"/>
    <x v="327"/>
    <x v="347"/>
    <x v="1"/>
    <s v="CC-12430"/>
    <x v="254"/>
    <x v="2"/>
    <x v="0"/>
    <x v="3"/>
    <x v="38"/>
    <n v="3301"/>
    <x v="3"/>
    <x v="246"/>
    <x v="2"/>
    <x v="11"/>
    <x v="247"/>
    <x v="803"/>
    <n v="1"/>
    <x v="0"/>
    <x v="833"/>
    <n v="29.99"/>
    <n v="29.99"/>
    <n v="59.98"/>
    <n v="0"/>
  </r>
  <r>
    <x v="877"/>
    <x v="411"/>
    <x v="327"/>
    <x v="347"/>
    <x v="1"/>
    <s v="CC-12430"/>
    <x v="254"/>
    <x v="2"/>
    <x v="0"/>
    <x v="3"/>
    <x v="38"/>
    <n v="3301"/>
    <x v="3"/>
    <x v="695"/>
    <x v="2"/>
    <x v="11"/>
    <x v="695"/>
    <x v="804"/>
    <n v="3"/>
    <x v="0"/>
    <x v="834"/>
    <n v="371.97"/>
    <n v="1115.9100000000001"/>
    <n v="743.94"/>
    <n v="0"/>
  </r>
  <r>
    <x v="878"/>
    <x v="412"/>
    <x v="328"/>
    <x v="110"/>
    <x v="1"/>
    <s v="AG-10765"/>
    <x v="326"/>
    <x v="2"/>
    <x v="0"/>
    <x v="10"/>
    <x v="9"/>
    <n v="19120"/>
    <x v="3"/>
    <x v="696"/>
    <x v="1"/>
    <x v="8"/>
    <x v="696"/>
    <x v="805"/>
    <n v="4"/>
    <x v="6"/>
    <x v="835"/>
    <n v="1.7676000000000003"/>
    <n v="23.568000000000001"/>
    <n v="8.3596000000000004"/>
    <n v="4.1243999999999996"/>
  </r>
  <r>
    <x v="879"/>
    <x v="413"/>
    <x v="329"/>
    <x v="348"/>
    <x v="0"/>
    <s v="HP-14815"/>
    <x v="6"/>
    <x v="2"/>
    <x v="0"/>
    <x v="20"/>
    <x v="15"/>
    <n v="10024"/>
    <x v="3"/>
    <x v="697"/>
    <x v="1"/>
    <x v="8"/>
    <x v="697"/>
    <x v="806"/>
    <n v="3"/>
    <x v="2"/>
    <x v="836"/>
    <n v="54.7776"/>
    <n v="205.416"/>
    <n v="123.4496"/>
    <n v="13.6944"/>
  </r>
  <r>
    <x v="880"/>
    <x v="413"/>
    <x v="329"/>
    <x v="348"/>
    <x v="0"/>
    <s v="HP-14815"/>
    <x v="6"/>
    <x v="2"/>
    <x v="0"/>
    <x v="20"/>
    <x v="15"/>
    <n v="10024"/>
    <x v="3"/>
    <x v="157"/>
    <x v="0"/>
    <x v="1"/>
    <x v="158"/>
    <x v="807"/>
    <n v="5"/>
    <x v="9"/>
    <x v="837"/>
    <n v="1118.6100000000001"/>
    <n v="6214.5"/>
    <n v="2361.61"/>
    <n v="124.29000000000002"/>
  </r>
  <r>
    <x v="881"/>
    <x v="414"/>
    <x v="330"/>
    <x v="349"/>
    <x v="1"/>
    <s v="DK-13090"/>
    <x v="54"/>
    <x v="0"/>
    <x v="0"/>
    <x v="24"/>
    <x v="17"/>
    <n v="22153"/>
    <x v="0"/>
    <x v="421"/>
    <x v="1"/>
    <x v="4"/>
    <x v="421"/>
    <x v="117"/>
    <n v="2"/>
    <x v="0"/>
    <x v="838"/>
    <n v="30.84"/>
    <n v="61.68"/>
    <n v="61.68"/>
    <n v="0"/>
  </r>
  <r>
    <x v="882"/>
    <x v="415"/>
    <x v="331"/>
    <x v="350"/>
    <x v="3"/>
    <s v="GZ-14470"/>
    <x v="47"/>
    <x v="0"/>
    <x v="0"/>
    <x v="8"/>
    <x v="1"/>
    <n v="94109"/>
    <x v="1"/>
    <x v="581"/>
    <x v="1"/>
    <x v="6"/>
    <x v="581"/>
    <x v="808"/>
    <n v="4"/>
    <x v="0"/>
    <x v="839"/>
    <n v="13.48"/>
    <n v="53.92"/>
    <n v="26.96"/>
    <n v="0"/>
  </r>
  <r>
    <x v="883"/>
    <x v="416"/>
    <x v="332"/>
    <x v="351"/>
    <x v="2"/>
    <s v="PM-19135"/>
    <x v="327"/>
    <x v="2"/>
    <x v="0"/>
    <x v="66"/>
    <x v="12"/>
    <n v="48227"/>
    <x v="2"/>
    <x v="545"/>
    <x v="0"/>
    <x v="5"/>
    <x v="545"/>
    <x v="809"/>
    <n v="5"/>
    <x v="0"/>
    <x v="840"/>
    <n v="31.4"/>
    <n v="157"/>
    <n v="62.8"/>
    <n v="0"/>
  </r>
  <r>
    <x v="884"/>
    <x v="417"/>
    <x v="333"/>
    <x v="352"/>
    <x v="1"/>
    <s v="LL-16840"/>
    <x v="328"/>
    <x v="0"/>
    <x v="0"/>
    <x v="30"/>
    <x v="15"/>
    <n v="14609"/>
    <x v="3"/>
    <x v="698"/>
    <x v="0"/>
    <x v="5"/>
    <x v="698"/>
    <x v="45"/>
    <n v="2"/>
    <x v="0"/>
    <x v="841"/>
    <n v="17.46"/>
    <n v="34.92"/>
    <n v="34.92"/>
    <n v="0"/>
  </r>
  <r>
    <x v="885"/>
    <x v="418"/>
    <x v="334"/>
    <x v="353"/>
    <x v="0"/>
    <s v="JS-15595"/>
    <x v="329"/>
    <x v="1"/>
    <x v="0"/>
    <x v="1"/>
    <x v="1"/>
    <n v="90045"/>
    <x v="1"/>
    <x v="699"/>
    <x v="1"/>
    <x v="8"/>
    <x v="699"/>
    <x v="810"/>
    <n v="3"/>
    <x v="2"/>
    <x v="842"/>
    <n v="11.155200000000001"/>
    <n v="41.832000000000001"/>
    <n v="25.299199999999999"/>
    <n v="2.7888000000000002"/>
  </r>
  <r>
    <x v="886"/>
    <x v="419"/>
    <x v="335"/>
    <x v="354"/>
    <x v="1"/>
    <s v="OT-18730"/>
    <x v="220"/>
    <x v="0"/>
    <x v="0"/>
    <x v="70"/>
    <x v="1"/>
    <n v="92105"/>
    <x v="1"/>
    <x v="700"/>
    <x v="1"/>
    <x v="4"/>
    <x v="700"/>
    <x v="811"/>
    <n v="12"/>
    <x v="0"/>
    <x v="843"/>
    <n v="83.76"/>
    <n v="1005.1200000000001"/>
    <n v="167.52"/>
    <n v="0"/>
  </r>
  <r>
    <x v="887"/>
    <x v="420"/>
    <x v="336"/>
    <x v="163"/>
    <x v="1"/>
    <s v="EL-13735"/>
    <x v="330"/>
    <x v="2"/>
    <x v="0"/>
    <x v="29"/>
    <x v="39"/>
    <n v="21044"/>
    <x v="3"/>
    <x v="61"/>
    <x v="1"/>
    <x v="8"/>
    <x v="61"/>
    <x v="812"/>
    <n v="7"/>
    <x v="0"/>
    <x v="844"/>
    <n v="37.659999999999997"/>
    <n v="263.62"/>
    <n v="75.319999999999993"/>
    <n v="0"/>
  </r>
  <r>
    <x v="888"/>
    <x v="421"/>
    <x v="337"/>
    <x v="355"/>
    <x v="1"/>
    <s v="CK-12760"/>
    <x v="316"/>
    <x v="1"/>
    <x v="0"/>
    <x v="8"/>
    <x v="1"/>
    <n v="94122"/>
    <x v="1"/>
    <x v="371"/>
    <x v="1"/>
    <x v="10"/>
    <x v="372"/>
    <x v="813"/>
    <n v="6"/>
    <x v="0"/>
    <x v="845"/>
    <n v="34.68"/>
    <n v="208.07999999999998"/>
    <n v="69.36"/>
    <n v="0"/>
  </r>
  <r>
    <x v="889"/>
    <x v="422"/>
    <x v="308"/>
    <x v="356"/>
    <x v="1"/>
    <s v="JE-15475"/>
    <x v="188"/>
    <x v="0"/>
    <x v="0"/>
    <x v="106"/>
    <x v="15"/>
    <n v="10801"/>
    <x v="3"/>
    <x v="701"/>
    <x v="2"/>
    <x v="11"/>
    <x v="701"/>
    <x v="179"/>
    <n v="5"/>
    <x v="0"/>
    <x v="846"/>
    <n v="149.94999999999999"/>
    <n v="749.75"/>
    <n v="299.89999999999998"/>
    <n v="0"/>
  </r>
  <r>
    <x v="890"/>
    <x v="422"/>
    <x v="308"/>
    <x v="356"/>
    <x v="1"/>
    <s v="JE-15475"/>
    <x v="188"/>
    <x v="0"/>
    <x v="0"/>
    <x v="106"/>
    <x v="15"/>
    <n v="10801"/>
    <x v="3"/>
    <x v="410"/>
    <x v="1"/>
    <x v="8"/>
    <x v="410"/>
    <x v="96"/>
    <n v="3"/>
    <x v="2"/>
    <x v="449"/>
    <n v="41.049599999999998"/>
    <n v="153.93599999999998"/>
    <n v="92.561599999999999"/>
    <n v="10.2624"/>
  </r>
  <r>
    <x v="891"/>
    <x v="423"/>
    <x v="335"/>
    <x v="327"/>
    <x v="2"/>
    <s v="TH-21550"/>
    <x v="274"/>
    <x v="2"/>
    <x v="0"/>
    <x v="66"/>
    <x v="12"/>
    <n v="48227"/>
    <x v="2"/>
    <x v="702"/>
    <x v="1"/>
    <x v="10"/>
    <x v="702"/>
    <x v="814"/>
    <n v="1"/>
    <x v="0"/>
    <x v="847"/>
    <n v="4.54"/>
    <n v="4.54"/>
    <n v="9.08"/>
    <n v="0"/>
  </r>
  <r>
    <x v="892"/>
    <x v="423"/>
    <x v="335"/>
    <x v="327"/>
    <x v="2"/>
    <s v="TH-21550"/>
    <x v="274"/>
    <x v="2"/>
    <x v="0"/>
    <x v="66"/>
    <x v="12"/>
    <n v="48227"/>
    <x v="2"/>
    <x v="703"/>
    <x v="1"/>
    <x v="6"/>
    <x v="703"/>
    <x v="204"/>
    <n v="4"/>
    <x v="0"/>
    <x v="848"/>
    <n v="15.92"/>
    <n v="63.68"/>
    <n v="31.84"/>
    <n v="0"/>
  </r>
  <r>
    <x v="893"/>
    <x v="423"/>
    <x v="335"/>
    <x v="327"/>
    <x v="2"/>
    <s v="TH-21550"/>
    <x v="274"/>
    <x v="2"/>
    <x v="0"/>
    <x v="66"/>
    <x v="12"/>
    <n v="48227"/>
    <x v="2"/>
    <x v="704"/>
    <x v="2"/>
    <x v="7"/>
    <x v="704"/>
    <x v="815"/>
    <n v="8"/>
    <x v="0"/>
    <x v="849"/>
    <n v="543.91999999999996"/>
    <n v="4351.3599999999997"/>
    <n v="1087.8399999999999"/>
    <n v="0"/>
  </r>
  <r>
    <x v="894"/>
    <x v="424"/>
    <x v="338"/>
    <x v="357"/>
    <x v="2"/>
    <s v="PC-18745"/>
    <x v="331"/>
    <x v="1"/>
    <x v="0"/>
    <x v="8"/>
    <x v="1"/>
    <n v="94122"/>
    <x v="1"/>
    <x v="330"/>
    <x v="1"/>
    <x v="4"/>
    <x v="330"/>
    <x v="816"/>
    <n v="7"/>
    <x v="0"/>
    <x v="850"/>
    <n v="155.82"/>
    <n v="1090.74"/>
    <n v="311.64"/>
    <n v="0"/>
  </r>
  <r>
    <x v="895"/>
    <x v="424"/>
    <x v="338"/>
    <x v="357"/>
    <x v="2"/>
    <s v="PC-18745"/>
    <x v="331"/>
    <x v="1"/>
    <x v="0"/>
    <x v="8"/>
    <x v="1"/>
    <n v="94122"/>
    <x v="1"/>
    <x v="705"/>
    <x v="1"/>
    <x v="8"/>
    <x v="705"/>
    <x v="817"/>
    <n v="3"/>
    <x v="2"/>
    <x v="851"/>
    <n v="56.006399999999999"/>
    <n v="210.024"/>
    <n v="126.2144"/>
    <n v="14.0016"/>
  </r>
  <r>
    <x v="896"/>
    <x v="425"/>
    <x v="339"/>
    <x v="358"/>
    <x v="0"/>
    <s v="HL-15040"/>
    <x v="332"/>
    <x v="0"/>
    <x v="0"/>
    <x v="12"/>
    <x v="5"/>
    <n v="77095"/>
    <x v="2"/>
    <x v="706"/>
    <x v="1"/>
    <x v="12"/>
    <x v="153"/>
    <x v="818"/>
    <n v="2"/>
    <x v="2"/>
    <x v="852"/>
    <n v="12.5184"/>
    <n v="31.295999999999999"/>
    <n v="28.366399999999999"/>
    <n v="3.1295999999999999"/>
  </r>
  <r>
    <x v="897"/>
    <x v="426"/>
    <x v="340"/>
    <x v="359"/>
    <x v="1"/>
    <s v="MS-17365"/>
    <x v="333"/>
    <x v="0"/>
    <x v="0"/>
    <x v="66"/>
    <x v="12"/>
    <n v="48227"/>
    <x v="2"/>
    <x v="429"/>
    <x v="1"/>
    <x v="2"/>
    <x v="429"/>
    <x v="819"/>
    <n v="7"/>
    <x v="0"/>
    <x v="853"/>
    <n v="103.6"/>
    <n v="725.19999999999993"/>
    <n v="207.2"/>
    <n v="0"/>
  </r>
  <r>
    <x v="898"/>
    <x v="427"/>
    <x v="341"/>
    <x v="360"/>
    <x v="0"/>
    <s v="GB-14530"/>
    <x v="334"/>
    <x v="1"/>
    <x v="0"/>
    <x v="109"/>
    <x v="15"/>
    <n v="13021"/>
    <x v="3"/>
    <x v="707"/>
    <x v="1"/>
    <x v="10"/>
    <x v="706"/>
    <x v="820"/>
    <n v="8"/>
    <x v="0"/>
    <x v="854"/>
    <n v="46.96"/>
    <n v="375.68"/>
    <n v="93.92"/>
    <n v="0"/>
  </r>
  <r>
    <x v="899"/>
    <x v="428"/>
    <x v="342"/>
    <x v="361"/>
    <x v="2"/>
    <s v="JR-16210"/>
    <x v="335"/>
    <x v="1"/>
    <x v="0"/>
    <x v="24"/>
    <x v="24"/>
    <n v="45503"/>
    <x v="3"/>
    <x v="708"/>
    <x v="1"/>
    <x v="8"/>
    <x v="707"/>
    <x v="821"/>
    <n v="2"/>
    <x v="6"/>
    <x v="855"/>
    <n v="2.6712000000000002"/>
    <n v="17.808"/>
    <n v="12.2752"/>
    <n v="6.2327999999999992"/>
  </r>
  <r>
    <x v="900"/>
    <x v="429"/>
    <x v="343"/>
    <x v="87"/>
    <x v="2"/>
    <s v="TD-20995"/>
    <x v="143"/>
    <x v="0"/>
    <x v="0"/>
    <x v="164"/>
    <x v="5"/>
    <n v="75043"/>
    <x v="2"/>
    <x v="709"/>
    <x v="1"/>
    <x v="2"/>
    <x v="708"/>
    <x v="822"/>
    <n v="5"/>
    <x v="2"/>
    <x v="856"/>
    <n v="8.3520000000000003"/>
    <n v="52.199999999999996"/>
    <n v="18.991999999999997"/>
    <n v="2.0880000000000001"/>
  </r>
  <r>
    <x v="901"/>
    <x v="429"/>
    <x v="343"/>
    <x v="87"/>
    <x v="2"/>
    <s v="TD-20995"/>
    <x v="143"/>
    <x v="0"/>
    <x v="0"/>
    <x v="164"/>
    <x v="5"/>
    <n v="75043"/>
    <x v="2"/>
    <x v="710"/>
    <x v="1"/>
    <x v="8"/>
    <x v="709"/>
    <x v="823"/>
    <n v="4"/>
    <x v="3"/>
    <x v="857"/>
    <n v="3.6671999999999989"/>
    <n v="73.343999999999994"/>
    <n v="22.803199999999997"/>
    <n v="14.668799999999999"/>
  </r>
  <r>
    <x v="902"/>
    <x v="430"/>
    <x v="175"/>
    <x v="31"/>
    <x v="2"/>
    <s v="DB-13060"/>
    <x v="72"/>
    <x v="0"/>
    <x v="0"/>
    <x v="22"/>
    <x v="10"/>
    <n v="60653"/>
    <x v="2"/>
    <x v="149"/>
    <x v="2"/>
    <x v="7"/>
    <x v="150"/>
    <x v="824"/>
    <n v="3"/>
    <x v="2"/>
    <x v="858"/>
    <n v="259.18080000000003"/>
    <n v="971.928"/>
    <n v="583.35680000000002"/>
    <n v="64.795200000000008"/>
  </r>
  <r>
    <x v="903"/>
    <x v="431"/>
    <x v="143"/>
    <x v="361"/>
    <x v="1"/>
    <s v="LC-17140"/>
    <x v="95"/>
    <x v="0"/>
    <x v="0"/>
    <x v="1"/>
    <x v="1"/>
    <n v="90032"/>
    <x v="1"/>
    <x v="711"/>
    <x v="1"/>
    <x v="10"/>
    <x v="710"/>
    <x v="130"/>
    <n v="3"/>
    <x v="0"/>
    <x v="132"/>
    <n v="20.04"/>
    <n v="60.12"/>
    <n v="40.08"/>
    <n v="0"/>
  </r>
  <r>
    <x v="904"/>
    <x v="431"/>
    <x v="143"/>
    <x v="361"/>
    <x v="1"/>
    <s v="LC-17140"/>
    <x v="95"/>
    <x v="0"/>
    <x v="0"/>
    <x v="1"/>
    <x v="1"/>
    <n v="90032"/>
    <x v="1"/>
    <x v="571"/>
    <x v="1"/>
    <x v="4"/>
    <x v="571"/>
    <x v="643"/>
    <n v="2"/>
    <x v="0"/>
    <x v="658"/>
    <n v="64.959999999999994"/>
    <n v="129.91999999999999"/>
    <n v="129.91999999999999"/>
    <n v="0"/>
  </r>
  <r>
    <x v="905"/>
    <x v="431"/>
    <x v="143"/>
    <x v="361"/>
    <x v="1"/>
    <s v="LC-17140"/>
    <x v="95"/>
    <x v="0"/>
    <x v="0"/>
    <x v="1"/>
    <x v="1"/>
    <n v="90032"/>
    <x v="1"/>
    <x v="712"/>
    <x v="1"/>
    <x v="10"/>
    <x v="711"/>
    <x v="91"/>
    <n v="2"/>
    <x v="0"/>
    <x v="91"/>
    <n v="12.96"/>
    <n v="25.92"/>
    <n v="25.92"/>
    <n v="0"/>
  </r>
  <r>
    <x v="906"/>
    <x v="432"/>
    <x v="247"/>
    <x v="362"/>
    <x v="1"/>
    <s v="PO-18865"/>
    <x v="22"/>
    <x v="0"/>
    <x v="0"/>
    <x v="20"/>
    <x v="15"/>
    <n v="10009"/>
    <x v="3"/>
    <x v="713"/>
    <x v="0"/>
    <x v="0"/>
    <x v="712"/>
    <x v="825"/>
    <n v="4"/>
    <x v="2"/>
    <x v="859"/>
    <n v="258.50880000000001"/>
    <n v="1292.5440000000001"/>
    <n v="581.84480000000008"/>
    <n v="64.627200000000002"/>
  </r>
  <r>
    <x v="907"/>
    <x v="432"/>
    <x v="247"/>
    <x v="362"/>
    <x v="1"/>
    <s v="PO-18865"/>
    <x v="22"/>
    <x v="0"/>
    <x v="0"/>
    <x v="20"/>
    <x v="15"/>
    <n v="10009"/>
    <x v="3"/>
    <x v="714"/>
    <x v="2"/>
    <x v="7"/>
    <x v="713"/>
    <x v="826"/>
    <n v="7"/>
    <x v="0"/>
    <x v="860"/>
    <n v="90.93"/>
    <n v="636.51"/>
    <n v="181.86"/>
    <n v="0"/>
  </r>
  <r>
    <x v="908"/>
    <x v="432"/>
    <x v="247"/>
    <x v="362"/>
    <x v="1"/>
    <s v="PO-18865"/>
    <x v="22"/>
    <x v="0"/>
    <x v="0"/>
    <x v="20"/>
    <x v="15"/>
    <n v="10009"/>
    <x v="3"/>
    <x v="715"/>
    <x v="1"/>
    <x v="8"/>
    <x v="714"/>
    <x v="827"/>
    <n v="3"/>
    <x v="2"/>
    <x v="861"/>
    <n v="42.220800000000004"/>
    <n v="158.328"/>
    <n v="95.19680000000001"/>
    <n v="10.555200000000001"/>
  </r>
  <r>
    <x v="909"/>
    <x v="433"/>
    <x v="264"/>
    <x v="285"/>
    <x v="1"/>
    <s v="BE-11335"/>
    <x v="336"/>
    <x v="2"/>
    <x v="0"/>
    <x v="25"/>
    <x v="12"/>
    <n v="49201"/>
    <x v="2"/>
    <x v="716"/>
    <x v="2"/>
    <x v="7"/>
    <x v="715"/>
    <x v="828"/>
    <n v="4"/>
    <x v="0"/>
    <x v="862"/>
    <n v="1199.8"/>
    <n v="4799.2"/>
    <n v="2399.6"/>
    <n v="0"/>
  </r>
  <r>
    <x v="910"/>
    <x v="433"/>
    <x v="264"/>
    <x v="285"/>
    <x v="1"/>
    <s v="BE-11335"/>
    <x v="336"/>
    <x v="2"/>
    <x v="0"/>
    <x v="25"/>
    <x v="12"/>
    <n v="49201"/>
    <x v="2"/>
    <x v="717"/>
    <x v="2"/>
    <x v="11"/>
    <x v="716"/>
    <x v="829"/>
    <n v="7"/>
    <x v="0"/>
    <x v="863"/>
    <n v="1928.78"/>
    <n v="13501.46"/>
    <n v="3857.56"/>
    <n v="0"/>
  </r>
  <r>
    <x v="911"/>
    <x v="433"/>
    <x v="264"/>
    <x v="285"/>
    <x v="1"/>
    <s v="BE-11335"/>
    <x v="336"/>
    <x v="2"/>
    <x v="0"/>
    <x v="25"/>
    <x v="12"/>
    <n v="49201"/>
    <x v="2"/>
    <x v="718"/>
    <x v="1"/>
    <x v="4"/>
    <x v="717"/>
    <x v="830"/>
    <n v="2"/>
    <x v="0"/>
    <x v="864"/>
    <n v="352.38"/>
    <n v="704.76"/>
    <n v="704.76"/>
    <n v="0"/>
  </r>
  <r>
    <x v="912"/>
    <x v="434"/>
    <x v="70"/>
    <x v="363"/>
    <x v="1"/>
    <s v="SC-20050"/>
    <x v="337"/>
    <x v="2"/>
    <x v="0"/>
    <x v="165"/>
    <x v="29"/>
    <n v="6360"/>
    <x v="3"/>
    <x v="345"/>
    <x v="0"/>
    <x v="5"/>
    <x v="345"/>
    <x v="496"/>
    <n v="6"/>
    <x v="0"/>
    <x v="865"/>
    <n v="22.2"/>
    <n v="133.19999999999999"/>
    <n v="44.4"/>
    <n v="0"/>
  </r>
  <r>
    <x v="913"/>
    <x v="435"/>
    <x v="344"/>
    <x v="364"/>
    <x v="2"/>
    <s v="BM-11650"/>
    <x v="312"/>
    <x v="1"/>
    <x v="0"/>
    <x v="158"/>
    <x v="6"/>
    <n v="53209"/>
    <x v="2"/>
    <x v="267"/>
    <x v="0"/>
    <x v="5"/>
    <x v="267"/>
    <x v="831"/>
    <n v="1"/>
    <x v="0"/>
    <x v="866"/>
    <n v="46.94"/>
    <n v="46.94"/>
    <n v="93.88"/>
    <n v="0"/>
  </r>
  <r>
    <x v="914"/>
    <x v="435"/>
    <x v="344"/>
    <x v="364"/>
    <x v="2"/>
    <s v="BM-11650"/>
    <x v="312"/>
    <x v="1"/>
    <x v="0"/>
    <x v="158"/>
    <x v="6"/>
    <n v="53209"/>
    <x v="2"/>
    <x v="404"/>
    <x v="2"/>
    <x v="11"/>
    <x v="405"/>
    <x v="832"/>
    <n v="9"/>
    <x v="0"/>
    <x v="867"/>
    <n v="143.72999999999999"/>
    <n v="1293.57"/>
    <n v="287.45999999999998"/>
    <n v="0"/>
  </r>
  <r>
    <x v="915"/>
    <x v="436"/>
    <x v="345"/>
    <x v="365"/>
    <x v="1"/>
    <s v="KL-16555"/>
    <x v="126"/>
    <x v="1"/>
    <x v="0"/>
    <x v="52"/>
    <x v="5"/>
    <n v="78207"/>
    <x v="2"/>
    <x v="719"/>
    <x v="0"/>
    <x v="3"/>
    <x v="718"/>
    <x v="833"/>
    <n v="2"/>
    <x v="4"/>
    <x v="868"/>
    <n v="69.942599999999999"/>
    <n v="199.83600000000001"/>
    <n v="170.16059999999999"/>
    <n v="29.9754"/>
  </r>
  <r>
    <x v="916"/>
    <x v="436"/>
    <x v="345"/>
    <x v="365"/>
    <x v="1"/>
    <s v="KL-16555"/>
    <x v="126"/>
    <x v="1"/>
    <x v="0"/>
    <x v="52"/>
    <x v="5"/>
    <n v="78207"/>
    <x v="2"/>
    <x v="463"/>
    <x v="0"/>
    <x v="1"/>
    <x v="464"/>
    <x v="834"/>
    <n v="4"/>
    <x v="4"/>
    <x v="869"/>
    <n v="558.56079999999997"/>
    <n v="3191.7759999999998"/>
    <n v="1356.8047999999999"/>
    <n v="239.38319999999999"/>
  </r>
  <r>
    <x v="917"/>
    <x v="436"/>
    <x v="345"/>
    <x v="365"/>
    <x v="1"/>
    <s v="KL-16555"/>
    <x v="126"/>
    <x v="1"/>
    <x v="0"/>
    <x v="52"/>
    <x v="5"/>
    <n v="78207"/>
    <x v="2"/>
    <x v="276"/>
    <x v="1"/>
    <x v="8"/>
    <x v="276"/>
    <x v="835"/>
    <n v="3"/>
    <x v="3"/>
    <x v="870"/>
    <n v="1.7135999999999996"/>
    <n v="25.704000000000001"/>
    <n v="11.0816"/>
    <n v="6.8544"/>
  </r>
  <r>
    <x v="918"/>
    <x v="437"/>
    <x v="346"/>
    <x v="366"/>
    <x v="1"/>
    <s v="RW-19630"/>
    <x v="338"/>
    <x v="1"/>
    <x v="0"/>
    <x v="61"/>
    <x v="5"/>
    <n v="75220"/>
    <x v="2"/>
    <x v="633"/>
    <x v="1"/>
    <x v="12"/>
    <x v="633"/>
    <x v="836"/>
    <n v="3"/>
    <x v="2"/>
    <x v="871"/>
    <n v="119.48160000000001"/>
    <n v="448.05600000000004"/>
    <n v="269.03359999999998"/>
    <n v="29.870400000000004"/>
  </r>
  <r>
    <x v="919"/>
    <x v="437"/>
    <x v="346"/>
    <x v="366"/>
    <x v="1"/>
    <s v="RW-19630"/>
    <x v="338"/>
    <x v="1"/>
    <x v="0"/>
    <x v="61"/>
    <x v="5"/>
    <n v="75220"/>
    <x v="2"/>
    <x v="720"/>
    <x v="1"/>
    <x v="4"/>
    <x v="719"/>
    <x v="837"/>
    <n v="1"/>
    <x v="2"/>
    <x v="872"/>
    <n v="10.393600000000001"/>
    <n v="12.992000000000001"/>
    <n v="23.585599999999999"/>
    <n v="2.5984000000000003"/>
  </r>
  <r>
    <x v="920"/>
    <x v="438"/>
    <x v="29"/>
    <x v="367"/>
    <x v="1"/>
    <s v="RC-19825"/>
    <x v="116"/>
    <x v="0"/>
    <x v="0"/>
    <x v="166"/>
    <x v="17"/>
    <n v="22304"/>
    <x v="0"/>
    <x v="576"/>
    <x v="1"/>
    <x v="4"/>
    <x v="576"/>
    <x v="332"/>
    <n v="2"/>
    <x v="0"/>
    <x v="725"/>
    <n v="24.56"/>
    <n v="49.12"/>
    <n v="49.12"/>
    <n v="0"/>
  </r>
  <r>
    <x v="921"/>
    <x v="439"/>
    <x v="347"/>
    <x v="368"/>
    <x v="1"/>
    <s v="SE-20110"/>
    <x v="339"/>
    <x v="0"/>
    <x v="0"/>
    <x v="20"/>
    <x v="15"/>
    <n v="10009"/>
    <x v="3"/>
    <x v="721"/>
    <x v="2"/>
    <x v="11"/>
    <x v="720"/>
    <x v="838"/>
    <n v="3"/>
    <x v="0"/>
    <x v="873"/>
    <n v="85.14"/>
    <n v="255.42000000000002"/>
    <n v="170.28"/>
    <n v="0"/>
  </r>
  <r>
    <x v="922"/>
    <x v="439"/>
    <x v="347"/>
    <x v="368"/>
    <x v="1"/>
    <s v="SE-20110"/>
    <x v="339"/>
    <x v="0"/>
    <x v="0"/>
    <x v="20"/>
    <x v="15"/>
    <n v="10009"/>
    <x v="3"/>
    <x v="722"/>
    <x v="2"/>
    <x v="7"/>
    <x v="721"/>
    <x v="839"/>
    <n v="1"/>
    <x v="0"/>
    <x v="874"/>
    <n v="21.99"/>
    <n v="21.99"/>
    <n v="43.98"/>
    <n v="0"/>
  </r>
  <r>
    <x v="923"/>
    <x v="439"/>
    <x v="347"/>
    <x v="368"/>
    <x v="1"/>
    <s v="SE-20110"/>
    <x v="339"/>
    <x v="0"/>
    <x v="0"/>
    <x v="20"/>
    <x v="15"/>
    <n v="10009"/>
    <x v="3"/>
    <x v="723"/>
    <x v="1"/>
    <x v="9"/>
    <x v="722"/>
    <x v="840"/>
    <n v="5"/>
    <x v="0"/>
    <x v="875"/>
    <n v="406.6"/>
    <n v="2033"/>
    <n v="813.2"/>
    <n v="0"/>
  </r>
  <r>
    <x v="924"/>
    <x v="440"/>
    <x v="306"/>
    <x v="369"/>
    <x v="1"/>
    <s v="AH-10075"/>
    <x v="340"/>
    <x v="1"/>
    <x v="0"/>
    <x v="20"/>
    <x v="15"/>
    <n v="10011"/>
    <x v="3"/>
    <x v="115"/>
    <x v="1"/>
    <x v="8"/>
    <x v="115"/>
    <x v="841"/>
    <n v="2"/>
    <x v="2"/>
    <x v="876"/>
    <n v="673.25440000000003"/>
    <n v="1683.136"/>
    <n v="1515.0224000000001"/>
    <n v="168.31360000000001"/>
  </r>
  <r>
    <x v="925"/>
    <x v="441"/>
    <x v="103"/>
    <x v="370"/>
    <x v="2"/>
    <s v="JM-15535"/>
    <x v="341"/>
    <x v="0"/>
    <x v="0"/>
    <x v="10"/>
    <x v="9"/>
    <n v="19143"/>
    <x v="3"/>
    <x v="724"/>
    <x v="1"/>
    <x v="10"/>
    <x v="723"/>
    <x v="12"/>
    <n v="3"/>
    <x v="2"/>
    <x v="12"/>
    <n v="12.441600000000001"/>
    <n v="46.655999999999999"/>
    <n v="28.1936"/>
    <n v="3.1104000000000003"/>
  </r>
  <r>
    <x v="926"/>
    <x v="441"/>
    <x v="103"/>
    <x v="370"/>
    <x v="2"/>
    <s v="JM-15535"/>
    <x v="341"/>
    <x v="0"/>
    <x v="0"/>
    <x v="10"/>
    <x v="9"/>
    <n v="19143"/>
    <x v="3"/>
    <x v="725"/>
    <x v="2"/>
    <x v="11"/>
    <x v="724"/>
    <x v="842"/>
    <n v="5"/>
    <x v="2"/>
    <x v="877"/>
    <n v="201.60000000000002"/>
    <n v="1260"/>
    <n v="453.8"/>
    <n v="50.400000000000006"/>
  </r>
  <r>
    <x v="927"/>
    <x v="442"/>
    <x v="348"/>
    <x v="256"/>
    <x v="1"/>
    <s v="JJ-15760"/>
    <x v="342"/>
    <x v="2"/>
    <x v="0"/>
    <x v="24"/>
    <x v="17"/>
    <n v="22153"/>
    <x v="0"/>
    <x v="332"/>
    <x v="1"/>
    <x v="6"/>
    <x v="332"/>
    <x v="843"/>
    <n v="4"/>
    <x v="0"/>
    <x v="878"/>
    <n v="46.2"/>
    <n v="184.8"/>
    <n v="92.4"/>
    <n v="0"/>
  </r>
  <r>
    <x v="928"/>
    <x v="442"/>
    <x v="348"/>
    <x v="256"/>
    <x v="1"/>
    <s v="JJ-15760"/>
    <x v="342"/>
    <x v="2"/>
    <x v="0"/>
    <x v="24"/>
    <x v="17"/>
    <n v="22153"/>
    <x v="0"/>
    <x v="336"/>
    <x v="1"/>
    <x v="9"/>
    <x v="336"/>
    <x v="844"/>
    <n v="2"/>
    <x v="0"/>
    <x v="879"/>
    <n v="28.84"/>
    <n v="57.68"/>
    <n v="57.68"/>
    <n v="0"/>
  </r>
  <r>
    <x v="929"/>
    <x v="443"/>
    <x v="349"/>
    <x v="125"/>
    <x v="2"/>
    <s v="AB-10165"/>
    <x v="269"/>
    <x v="0"/>
    <x v="0"/>
    <x v="167"/>
    <x v="24"/>
    <n v="43615"/>
    <x v="3"/>
    <x v="487"/>
    <x v="1"/>
    <x v="6"/>
    <x v="487"/>
    <x v="845"/>
    <n v="3"/>
    <x v="2"/>
    <x v="880"/>
    <n v="11.6736"/>
    <n v="43.776000000000003"/>
    <n v="26.465600000000002"/>
    <n v="2.9184000000000001"/>
  </r>
  <r>
    <x v="930"/>
    <x v="443"/>
    <x v="349"/>
    <x v="125"/>
    <x v="2"/>
    <s v="AB-10165"/>
    <x v="269"/>
    <x v="0"/>
    <x v="0"/>
    <x v="167"/>
    <x v="24"/>
    <n v="43615"/>
    <x v="3"/>
    <x v="726"/>
    <x v="1"/>
    <x v="6"/>
    <x v="725"/>
    <x v="846"/>
    <n v="3"/>
    <x v="2"/>
    <x v="881"/>
    <n v="71.884799999999998"/>
    <n v="269.56799999999998"/>
    <n v="161.9408"/>
    <n v="17.9712"/>
  </r>
  <r>
    <x v="931"/>
    <x v="443"/>
    <x v="349"/>
    <x v="125"/>
    <x v="2"/>
    <s v="AB-10165"/>
    <x v="269"/>
    <x v="0"/>
    <x v="0"/>
    <x v="167"/>
    <x v="24"/>
    <n v="43615"/>
    <x v="3"/>
    <x v="609"/>
    <x v="1"/>
    <x v="10"/>
    <x v="609"/>
    <x v="847"/>
    <n v="3"/>
    <x v="2"/>
    <x v="882"/>
    <n v="11.0976"/>
    <n v="41.616"/>
    <n v="25.169599999999999"/>
    <n v="2.7744"/>
  </r>
  <r>
    <x v="932"/>
    <x v="444"/>
    <x v="264"/>
    <x v="371"/>
    <x v="1"/>
    <s v="RK-19300"/>
    <x v="343"/>
    <x v="0"/>
    <x v="0"/>
    <x v="10"/>
    <x v="9"/>
    <n v="19140"/>
    <x v="3"/>
    <x v="727"/>
    <x v="1"/>
    <x v="10"/>
    <x v="726"/>
    <x v="848"/>
    <n v="3"/>
    <x v="2"/>
    <x v="883"/>
    <n v="9.7536000000000005"/>
    <n v="36.576000000000001"/>
    <n v="22.145600000000002"/>
    <n v="2.4384000000000001"/>
  </r>
  <r>
    <x v="933"/>
    <x v="445"/>
    <x v="23"/>
    <x v="372"/>
    <x v="1"/>
    <s v="CG-12040"/>
    <x v="344"/>
    <x v="2"/>
    <x v="0"/>
    <x v="10"/>
    <x v="9"/>
    <n v="19120"/>
    <x v="3"/>
    <x v="728"/>
    <x v="1"/>
    <x v="10"/>
    <x v="727"/>
    <x v="849"/>
    <n v="8"/>
    <x v="2"/>
    <x v="884"/>
    <n v="36.044800000000002"/>
    <n v="360.44799999999998"/>
    <n v="81.30080000000001"/>
    <n v="9.0112000000000005"/>
  </r>
  <r>
    <x v="934"/>
    <x v="445"/>
    <x v="23"/>
    <x v="372"/>
    <x v="1"/>
    <s v="CG-12040"/>
    <x v="344"/>
    <x v="2"/>
    <x v="0"/>
    <x v="10"/>
    <x v="9"/>
    <n v="19120"/>
    <x v="3"/>
    <x v="729"/>
    <x v="1"/>
    <x v="8"/>
    <x v="728"/>
    <x v="850"/>
    <n v="6"/>
    <x v="6"/>
    <x v="885"/>
    <n v="8.9154000000000018"/>
    <n v="178.30799999999999"/>
    <n v="39.333399999999997"/>
    <n v="20.802599999999998"/>
  </r>
  <r>
    <x v="935"/>
    <x v="445"/>
    <x v="23"/>
    <x v="372"/>
    <x v="1"/>
    <s v="CG-12040"/>
    <x v="344"/>
    <x v="2"/>
    <x v="0"/>
    <x v="10"/>
    <x v="9"/>
    <n v="19120"/>
    <x v="3"/>
    <x v="680"/>
    <x v="1"/>
    <x v="10"/>
    <x v="680"/>
    <x v="12"/>
    <n v="3"/>
    <x v="2"/>
    <x v="12"/>
    <n v="12.441600000000001"/>
    <n v="46.655999999999999"/>
    <n v="28.1936"/>
    <n v="3.1104000000000003"/>
  </r>
  <r>
    <x v="936"/>
    <x v="445"/>
    <x v="23"/>
    <x v="372"/>
    <x v="1"/>
    <s v="CG-12040"/>
    <x v="344"/>
    <x v="2"/>
    <x v="0"/>
    <x v="10"/>
    <x v="9"/>
    <n v="19120"/>
    <x v="3"/>
    <x v="137"/>
    <x v="1"/>
    <x v="9"/>
    <x v="138"/>
    <x v="851"/>
    <n v="2"/>
    <x v="2"/>
    <x v="886"/>
    <n v="358.15680000000003"/>
    <n v="895.39200000000005"/>
    <n v="806.05280000000005"/>
    <n v="89.539200000000008"/>
  </r>
  <r>
    <x v="937"/>
    <x v="446"/>
    <x v="60"/>
    <x v="373"/>
    <x v="2"/>
    <s v="RA-19885"/>
    <x v="19"/>
    <x v="1"/>
    <x v="0"/>
    <x v="168"/>
    <x v="27"/>
    <n v="87401"/>
    <x v="1"/>
    <x v="331"/>
    <x v="2"/>
    <x v="11"/>
    <x v="331"/>
    <x v="852"/>
    <n v="1"/>
    <x v="0"/>
    <x v="288"/>
    <n v="159.99"/>
    <n v="159.99"/>
    <n v="319.98"/>
    <n v="0"/>
  </r>
  <r>
    <x v="938"/>
    <x v="447"/>
    <x v="350"/>
    <x v="374"/>
    <x v="1"/>
    <s v="RP-19270"/>
    <x v="345"/>
    <x v="1"/>
    <x v="0"/>
    <x v="169"/>
    <x v="1"/>
    <n v="92503"/>
    <x v="1"/>
    <x v="730"/>
    <x v="1"/>
    <x v="10"/>
    <x v="729"/>
    <x v="91"/>
    <n v="2"/>
    <x v="0"/>
    <x v="91"/>
    <n v="12.96"/>
    <n v="25.92"/>
    <n v="25.92"/>
    <n v="0"/>
  </r>
  <r>
    <x v="939"/>
    <x v="447"/>
    <x v="350"/>
    <x v="374"/>
    <x v="1"/>
    <s v="RP-19270"/>
    <x v="345"/>
    <x v="1"/>
    <x v="0"/>
    <x v="169"/>
    <x v="1"/>
    <n v="92503"/>
    <x v="1"/>
    <x v="731"/>
    <x v="1"/>
    <x v="9"/>
    <x v="730"/>
    <x v="853"/>
    <n v="4"/>
    <x v="0"/>
    <x v="887"/>
    <n v="134.47999999999999"/>
    <n v="537.91999999999996"/>
    <n v="268.95999999999998"/>
    <n v="0"/>
  </r>
  <r>
    <x v="940"/>
    <x v="448"/>
    <x v="351"/>
    <x v="375"/>
    <x v="2"/>
    <s v="KC-16255"/>
    <x v="346"/>
    <x v="1"/>
    <x v="0"/>
    <x v="8"/>
    <x v="1"/>
    <n v="94110"/>
    <x v="1"/>
    <x v="732"/>
    <x v="1"/>
    <x v="10"/>
    <x v="731"/>
    <x v="854"/>
    <n v="2"/>
    <x v="0"/>
    <x v="888"/>
    <n v="17.12"/>
    <n v="34.24"/>
    <n v="34.24"/>
    <n v="0"/>
  </r>
  <r>
    <x v="941"/>
    <x v="449"/>
    <x v="180"/>
    <x v="120"/>
    <x v="1"/>
    <s v="RW-19630"/>
    <x v="338"/>
    <x v="1"/>
    <x v="0"/>
    <x v="170"/>
    <x v="1"/>
    <n v="90503"/>
    <x v="1"/>
    <x v="733"/>
    <x v="1"/>
    <x v="8"/>
    <x v="732"/>
    <x v="855"/>
    <n v="2"/>
    <x v="2"/>
    <x v="889"/>
    <n v="4.8768000000000002"/>
    <n v="12.192"/>
    <n v="11.172800000000001"/>
    <n v="1.2192000000000001"/>
  </r>
  <r>
    <x v="942"/>
    <x v="449"/>
    <x v="180"/>
    <x v="120"/>
    <x v="1"/>
    <s v="RW-19630"/>
    <x v="338"/>
    <x v="1"/>
    <x v="0"/>
    <x v="170"/>
    <x v="1"/>
    <n v="90503"/>
    <x v="1"/>
    <x v="3"/>
    <x v="0"/>
    <x v="3"/>
    <x v="3"/>
    <x v="856"/>
    <n v="4"/>
    <x v="2"/>
    <x v="890"/>
    <n v="891.41759999999999"/>
    <n v="4457.0879999999997"/>
    <n v="2005.8896"/>
    <n v="222.8544"/>
  </r>
  <r>
    <x v="943"/>
    <x v="450"/>
    <x v="352"/>
    <x v="69"/>
    <x v="1"/>
    <s v="JL-15850"/>
    <x v="139"/>
    <x v="0"/>
    <x v="0"/>
    <x v="4"/>
    <x v="4"/>
    <n v="98105"/>
    <x v="1"/>
    <x v="511"/>
    <x v="1"/>
    <x v="10"/>
    <x v="511"/>
    <x v="56"/>
    <n v="5"/>
    <x v="0"/>
    <x v="56"/>
    <n v="32.4"/>
    <n v="162"/>
    <n v="64.8"/>
    <n v="0"/>
  </r>
  <r>
    <x v="944"/>
    <x v="450"/>
    <x v="352"/>
    <x v="69"/>
    <x v="1"/>
    <s v="JL-15850"/>
    <x v="139"/>
    <x v="0"/>
    <x v="0"/>
    <x v="4"/>
    <x v="4"/>
    <n v="98105"/>
    <x v="1"/>
    <x v="734"/>
    <x v="1"/>
    <x v="4"/>
    <x v="733"/>
    <x v="857"/>
    <n v="3"/>
    <x v="0"/>
    <x v="891"/>
    <n v="540.57000000000005"/>
    <n v="1621.71"/>
    <n v="1081.1400000000001"/>
    <n v="0"/>
  </r>
  <r>
    <x v="945"/>
    <x v="450"/>
    <x v="352"/>
    <x v="69"/>
    <x v="1"/>
    <s v="JL-15850"/>
    <x v="139"/>
    <x v="0"/>
    <x v="0"/>
    <x v="4"/>
    <x v="4"/>
    <n v="98105"/>
    <x v="1"/>
    <x v="735"/>
    <x v="1"/>
    <x v="8"/>
    <x v="734"/>
    <x v="858"/>
    <n v="5"/>
    <x v="2"/>
    <x v="892"/>
    <n v="134.208"/>
    <n v="838.8"/>
    <n v="302.16800000000001"/>
    <n v="33.552"/>
  </r>
  <r>
    <x v="946"/>
    <x v="451"/>
    <x v="353"/>
    <x v="376"/>
    <x v="2"/>
    <s v="CA-12775"/>
    <x v="222"/>
    <x v="0"/>
    <x v="0"/>
    <x v="123"/>
    <x v="16"/>
    <n v="85204"/>
    <x v="1"/>
    <x v="736"/>
    <x v="0"/>
    <x v="3"/>
    <x v="735"/>
    <x v="859"/>
    <n v="3"/>
    <x v="5"/>
    <x v="893"/>
    <n v="196.58250000000001"/>
    <n v="1179.4950000000001"/>
    <n v="590.24750000000006"/>
    <n v="196.58250000000001"/>
  </r>
  <r>
    <x v="947"/>
    <x v="452"/>
    <x v="354"/>
    <x v="348"/>
    <x v="1"/>
    <s v="RB-19795"/>
    <x v="176"/>
    <x v="2"/>
    <x v="0"/>
    <x v="10"/>
    <x v="9"/>
    <n v="19120"/>
    <x v="3"/>
    <x v="737"/>
    <x v="0"/>
    <x v="5"/>
    <x v="736"/>
    <x v="860"/>
    <n v="7"/>
    <x v="2"/>
    <x v="894"/>
    <n v="413.19040000000007"/>
    <n v="3615.4160000000002"/>
    <n v="929.87840000000017"/>
    <n v="103.29760000000002"/>
  </r>
  <r>
    <x v="948"/>
    <x v="452"/>
    <x v="354"/>
    <x v="348"/>
    <x v="1"/>
    <s v="RB-19795"/>
    <x v="176"/>
    <x v="2"/>
    <x v="0"/>
    <x v="10"/>
    <x v="9"/>
    <n v="19120"/>
    <x v="3"/>
    <x v="220"/>
    <x v="0"/>
    <x v="5"/>
    <x v="221"/>
    <x v="861"/>
    <n v="6"/>
    <x v="2"/>
    <x v="895"/>
    <n v="805.78560000000004"/>
    <n v="6043.3919999999998"/>
    <n v="1813.2175999999999"/>
    <n v="201.44640000000001"/>
  </r>
  <r>
    <x v="949"/>
    <x v="452"/>
    <x v="354"/>
    <x v="348"/>
    <x v="1"/>
    <s v="RB-19795"/>
    <x v="176"/>
    <x v="2"/>
    <x v="0"/>
    <x v="10"/>
    <x v="9"/>
    <n v="19120"/>
    <x v="3"/>
    <x v="738"/>
    <x v="0"/>
    <x v="3"/>
    <x v="737"/>
    <x v="862"/>
    <n v="12"/>
    <x v="10"/>
    <x v="896"/>
    <n v="1239.192"/>
    <n v="24783.840000000004"/>
    <n v="3304.9120000000003"/>
    <n v="826.12800000000016"/>
  </r>
  <r>
    <x v="950"/>
    <x v="452"/>
    <x v="354"/>
    <x v="348"/>
    <x v="1"/>
    <s v="RB-19795"/>
    <x v="176"/>
    <x v="2"/>
    <x v="0"/>
    <x v="10"/>
    <x v="9"/>
    <n v="19120"/>
    <x v="3"/>
    <x v="739"/>
    <x v="1"/>
    <x v="10"/>
    <x v="738"/>
    <x v="12"/>
    <n v="3"/>
    <x v="2"/>
    <x v="12"/>
    <n v="12.441600000000001"/>
    <n v="46.655999999999999"/>
    <n v="28.1936"/>
    <n v="3.1104000000000003"/>
  </r>
  <r>
    <x v="951"/>
    <x v="452"/>
    <x v="354"/>
    <x v="348"/>
    <x v="1"/>
    <s v="RB-19795"/>
    <x v="176"/>
    <x v="2"/>
    <x v="0"/>
    <x v="10"/>
    <x v="9"/>
    <n v="19120"/>
    <x v="3"/>
    <x v="218"/>
    <x v="1"/>
    <x v="10"/>
    <x v="219"/>
    <x v="863"/>
    <n v="6"/>
    <x v="2"/>
    <x v="897"/>
    <n v="20.275200000000002"/>
    <n v="152.06400000000002"/>
    <n v="45.819200000000002"/>
    <n v="5.0688000000000004"/>
  </r>
  <r>
    <x v="952"/>
    <x v="453"/>
    <x v="355"/>
    <x v="377"/>
    <x v="1"/>
    <s v="KH-16360"/>
    <x v="347"/>
    <x v="0"/>
    <x v="0"/>
    <x v="10"/>
    <x v="9"/>
    <n v="19143"/>
    <x v="3"/>
    <x v="740"/>
    <x v="0"/>
    <x v="5"/>
    <x v="222"/>
    <x v="864"/>
    <n v="4"/>
    <x v="2"/>
    <x v="898"/>
    <n v="20.377600000000001"/>
    <n v="101.88800000000001"/>
    <n v="46.049599999999998"/>
    <n v="5.0944000000000003"/>
  </r>
  <r>
    <x v="953"/>
    <x v="454"/>
    <x v="116"/>
    <x v="378"/>
    <x v="1"/>
    <s v="GH-14665"/>
    <x v="348"/>
    <x v="0"/>
    <x v="0"/>
    <x v="171"/>
    <x v="5"/>
    <n v="78664"/>
    <x v="2"/>
    <x v="207"/>
    <x v="1"/>
    <x v="6"/>
    <x v="208"/>
    <x v="220"/>
    <n v="2"/>
    <x v="2"/>
    <x v="222"/>
    <n v="21.734400000000001"/>
    <n v="54.335999999999999"/>
    <n v="49.102400000000003"/>
    <n v="5.4336000000000002"/>
  </r>
  <r>
    <x v="954"/>
    <x v="454"/>
    <x v="116"/>
    <x v="378"/>
    <x v="1"/>
    <s v="GH-14665"/>
    <x v="348"/>
    <x v="0"/>
    <x v="0"/>
    <x v="171"/>
    <x v="5"/>
    <n v="78664"/>
    <x v="2"/>
    <x v="266"/>
    <x v="0"/>
    <x v="0"/>
    <x v="266"/>
    <x v="865"/>
    <n v="2"/>
    <x v="8"/>
    <x v="899"/>
    <n v="53.619903999999998"/>
    <n v="157.7056"/>
    <n v="132.79270399999999"/>
    <n v="25.232896"/>
  </r>
  <r>
    <x v="955"/>
    <x v="455"/>
    <x v="329"/>
    <x v="379"/>
    <x v="1"/>
    <s v="SW-20275"/>
    <x v="349"/>
    <x v="0"/>
    <x v="0"/>
    <x v="25"/>
    <x v="35"/>
    <n v="39212"/>
    <x v="0"/>
    <x v="54"/>
    <x v="1"/>
    <x v="4"/>
    <x v="54"/>
    <x v="866"/>
    <n v="5"/>
    <x v="0"/>
    <x v="900"/>
    <n v="173.8"/>
    <n v="869"/>
    <n v="347.6"/>
    <n v="0"/>
  </r>
  <r>
    <x v="956"/>
    <x v="456"/>
    <x v="356"/>
    <x v="380"/>
    <x v="0"/>
    <s v="JA-15970"/>
    <x v="350"/>
    <x v="0"/>
    <x v="0"/>
    <x v="42"/>
    <x v="16"/>
    <n v="85023"/>
    <x v="1"/>
    <x v="687"/>
    <x v="2"/>
    <x v="7"/>
    <x v="687"/>
    <x v="867"/>
    <n v="1"/>
    <x v="2"/>
    <x v="901"/>
    <n v="23.6736"/>
    <n v="29.591999999999999"/>
    <n v="53.465599999999995"/>
    <n v="5.9184000000000001"/>
  </r>
  <r>
    <x v="957"/>
    <x v="456"/>
    <x v="356"/>
    <x v="380"/>
    <x v="0"/>
    <s v="JA-15970"/>
    <x v="350"/>
    <x v="0"/>
    <x v="0"/>
    <x v="42"/>
    <x v="16"/>
    <n v="85023"/>
    <x v="1"/>
    <x v="741"/>
    <x v="1"/>
    <x v="8"/>
    <x v="739"/>
    <x v="320"/>
    <n v="2"/>
    <x v="6"/>
    <x v="902"/>
    <n v="1.4256000000000002"/>
    <n v="9.5039999999999996"/>
    <n v="6.8776000000000002"/>
    <n v="3.3263999999999996"/>
  </r>
  <r>
    <x v="958"/>
    <x v="456"/>
    <x v="356"/>
    <x v="380"/>
    <x v="0"/>
    <s v="JA-15970"/>
    <x v="350"/>
    <x v="0"/>
    <x v="0"/>
    <x v="42"/>
    <x v="16"/>
    <n v="85023"/>
    <x v="1"/>
    <x v="742"/>
    <x v="1"/>
    <x v="10"/>
    <x v="740"/>
    <x v="12"/>
    <n v="3"/>
    <x v="2"/>
    <x v="903"/>
    <n v="12.441600000000001"/>
    <n v="46.655999999999999"/>
    <n v="28.1936"/>
    <n v="3.1104000000000003"/>
  </r>
  <r>
    <x v="959"/>
    <x v="457"/>
    <x v="357"/>
    <x v="238"/>
    <x v="3"/>
    <s v="DL-12925"/>
    <x v="351"/>
    <x v="0"/>
    <x v="0"/>
    <x v="147"/>
    <x v="1"/>
    <n v="92054"/>
    <x v="1"/>
    <x v="743"/>
    <x v="0"/>
    <x v="5"/>
    <x v="741"/>
    <x v="868"/>
    <n v="2"/>
    <x v="0"/>
    <x v="904"/>
    <n v="204.6"/>
    <n v="409.2"/>
    <n v="409.2"/>
    <n v="0"/>
  </r>
  <r>
    <x v="960"/>
    <x v="458"/>
    <x v="237"/>
    <x v="381"/>
    <x v="1"/>
    <s v="LW-16990"/>
    <x v="352"/>
    <x v="1"/>
    <x v="0"/>
    <x v="8"/>
    <x v="1"/>
    <n v="94110"/>
    <x v="1"/>
    <x v="228"/>
    <x v="0"/>
    <x v="1"/>
    <x v="229"/>
    <x v="243"/>
    <n v="2"/>
    <x v="2"/>
    <x v="246"/>
    <n v="257.25439999999998"/>
    <n v="643.13599999999997"/>
    <n v="579.02239999999995"/>
    <n v="64.313599999999994"/>
  </r>
  <r>
    <x v="961"/>
    <x v="459"/>
    <x v="154"/>
    <x v="382"/>
    <x v="1"/>
    <s v="TB-21190"/>
    <x v="353"/>
    <x v="2"/>
    <x v="0"/>
    <x v="115"/>
    <x v="36"/>
    <n v="72701"/>
    <x v="0"/>
    <x v="744"/>
    <x v="1"/>
    <x v="8"/>
    <x v="742"/>
    <x v="869"/>
    <n v="2"/>
    <x v="0"/>
    <x v="905"/>
    <n v="6.24"/>
    <n v="12.48"/>
    <n v="12.48"/>
    <n v="0"/>
  </r>
  <r>
    <x v="962"/>
    <x v="460"/>
    <x v="142"/>
    <x v="383"/>
    <x v="2"/>
    <s v="CV-12805"/>
    <x v="51"/>
    <x v="1"/>
    <x v="0"/>
    <x v="8"/>
    <x v="1"/>
    <n v="94110"/>
    <x v="1"/>
    <x v="466"/>
    <x v="1"/>
    <x v="12"/>
    <x v="467"/>
    <x v="870"/>
    <n v="2"/>
    <x v="0"/>
    <x v="906"/>
    <n v="21.88"/>
    <n v="43.76"/>
    <n v="43.76"/>
    <n v="0"/>
  </r>
  <r>
    <x v="963"/>
    <x v="461"/>
    <x v="358"/>
    <x v="131"/>
    <x v="0"/>
    <s v="MS-17365"/>
    <x v="333"/>
    <x v="0"/>
    <x v="0"/>
    <x v="172"/>
    <x v="2"/>
    <n v="33433"/>
    <x v="0"/>
    <x v="745"/>
    <x v="1"/>
    <x v="2"/>
    <x v="743"/>
    <x v="871"/>
    <n v="2"/>
    <x v="2"/>
    <x v="907"/>
    <n v="3.6863999999999999"/>
    <n v="9.2159999999999993"/>
    <n v="8.4943999999999988"/>
    <n v="0.92159999999999997"/>
  </r>
  <r>
    <x v="964"/>
    <x v="462"/>
    <x v="359"/>
    <x v="384"/>
    <x v="2"/>
    <s v="BS-11800"/>
    <x v="354"/>
    <x v="2"/>
    <x v="0"/>
    <x v="20"/>
    <x v="15"/>
    <n v="10011"/>
    <x v="3"/>
    <x v="746"/>
    <x v="1"/>
    <x v="2"/>
    <x v="744"/>
    <x v="759"/>
    <n v="2"/>
    <x v="0"/>
    <x v="785"/>
    <n v="9.82"/>
    <n v="19.64"/>
    <n v="19.64"/>
    <n v="0"/>
  </r>
  <r>
    <x v="965"/>
    <x v="462"/>
    <x v="359"/>
    <x v="384"/>
    <x v="2"/>
    <s v="BS-11800"/>
    <x v="354"/>
    <x v="2"/>
    <x v="0"/>
    <x v="20"/>
    <x v="15"/>
    <n v="10011"/>
    <x v="3"/>
    <x v="369"/>
    <x v="1"/>
    <x v="6"/>
    <x v="370"/>
    <x v="872"/>
    <n v="3"/>
    <x v="0"/>
    <x v="908"/>
    <n v="35.97"/>
    <n v="107.91"/>
    <n v="71.94"/>
    <n v="0"/>
  </r>
  <r>
    <x v="966"/>
    <x v="462"/>
    <x v="359"/>
    <x v="384"/>
    <x v="2"/>
    <s v="BS-11800"/>
    <x v="354"/>
    <x v="2"/>
    <x v="0"/>
    <x v="20"/>
    <x v="15"/>
    <n v="10011"/>
    <x v="3"/>
    <x v="747"/>
    <x v="1"/>
    <x v="10"/>
    <x v="745"/>
    <x v="91"/>
    <n v="2"/>
    <x v="0"/>
    <x v="91"/>
    <n v="12.96"/>
    <n v="25.92"/>
    <n v="25.92"/>
    <n v="0"/>
  </r>
  <r>
    <x v="967"/>
    <x v="462"/>
    <x v="359"/>
    <x v="384"/>
    <x v="2"/>
    <s v="BS-11800"/>
    <x v="354"/>
    <x v="2"/>
    <x v="0"/>
    <x v="20"/>
    <x v="15"/>
    <n v="10011"/>
    <x v="3"/>
    <x v="748"/>
    <x v="1"/>
    <x v="10"/>
    <x v="746"/>
    <x v="873"/>
    <n v="4"/>
    <x v="0"/>
    <x v="909"/>
    <n v="191.6"/>
    <n v="766.4"/>
    <n v="383.2"/>
    <n v="0"/>
  </r>
  <r>
    <x v="968"/>
    <x v="462"/>
    <x v="359"/>
    <x v="384"/>
    <x v="2"/>
    <s v="BS-11800"/>
    <x v="354"/>
    <x v="2"/>
    <x v="0"/>
    <x v="20"/>
    <x v="15"/>
    <n v="10011"/>
    <x v="3"/>
    <x v="745"/>
    <x v="1"/>
    <x v="2"/>
    <x v="743"/>
    <x v="874"/>
    <n v="3"/>
    <x v="0"/>
    <x v="910"/>
    <n v="8.64"/>
    <n v="25.92"/>
    <n v="17.28"/>
    <n v="0"/>
  </r>
  <r>
    <x v="969"/>
    <x v="462"/>
    <x v="359"/>
    <x v="384"/>
    <x v="2"/>
    <s v="BS-11800"/>
    <x v="354"/>
    <x v="2"/>
    <x v="0"/>
    <x v="20"/>
    <x v="15"/>
    <n v="10011"/>
    <x v="3"/>
    <x v="749"/>
    <x v="1"/>
    <x v="4"/>
    <x v="747"/>
    <x v="875"/>
    <n v="3"/>
    <x v="0"/>
    <x v="232"/>
    <n v="501.81"/>
    <n v="1505.43"/>
    <n v="1003.62"/>
    <n v="0"/>
  </r>
  <r>
    <x v="970"/>
    <x v="463"/>
    <x v="360"/>
    <x v="385"/>
    <x v="0"/>
    <s v="DL-13315"/>
    <x v="111"/>
    <x v="0"/>
    <x v="0"/>
    <x v="10"/>
    <x v="9"/>
    <n v="19134"/>
    <x v="3"/>
    <x v="750"/>
    <x v="0"/>
    <x v="5"/>
    <x v="748"/>
    <x v="876"/>
    <n v="6"/>
    <x v="2"/>
    <x v="911"/>
    <n v="101.6832"/>
    <n v="762.62400000000002"/>
    <n v="228.9872"/>
    <n v="25.4208"/>
  </r>
  <r>
    <x v="971"/>
    <x v="463"/>
    <x v="360"/>
    <x v="385"/>
    <x v="0"/>
    <s v="DL-13315"/>
    <x v="111"/>
    <x v="0"/>
    <x v="0"/>
    <x v="10"/>
    <x v="9"/>
    <n v="19134"/>
    <x v="3"/>
    <x v="302"/>
    <x v="2"/>
    <x v="7"/>
    <x v="302"/>
    <x v="29"/>
    <n v="3"/>
    <x v="10"/>
    <x v="912"/>
    <n v="74.52"/>
    <n v="372.6"/>
    <n v="199.12"/>
    <n v="49.680000000000007"/>
  </r>
  <r>
    <x v="972"/>
    <x v="463"/>
    <x v="360"/>
    <x v="385"/>
    <x v="0"/>
    <s v="DL-13315"/>
    <x v="111"/>
    <x v="0"/>
    <x v="0"/>
    <x v="10"/>
    <x v="9"/>
    <n v="19134"/>
    <x v="3"/>
    <x v="582"/>
    <x v="1"/>
    <x v="8"/>
    <x v="582"/>
    <x v="658"/>
    <n v="2"/>
    <x v="6"/>
    <x v="673"/>
    <n v="5.5764000000000014"/>
    <n v="37.176000000000002"/>
    <n v="24.864400000000003"/>
    <n v="13.0116"/>
  </r>
  <r>
    <x v="973"/>
    <x v="463"/>
    <x v="360"/>
    <x v="385"/>
    <x v="0"/>
    <s v="DL-13315"/>
    <x v="111"/>
    <x v="0"/>
    <x v="0"/>
    <x v="10"/>
    <x v="9"/>
    <n v="19134"/>
    <x v="3"/>
    <x v="300"/>
    <x v="1"/>
    <x v="2"/>
    <x v="300"/>
    <x v="877"/>
    <n v="3"/>
    <x v="2"/>
    <x v="913"/>
    <n v="24.057600000000001"/>
    <n v="90.215999999999994"/>
    <n v="54.329599999999999"/>
    <n v="6.0144000000000002"/>
  </r>
  <r>
    <x v="974"/>
    <x v="464"/>
    <x v="361"/>
    <x v="179"/>
    <x v="0"/>
    <s v="PO-19195"/>
    <x v="285"/>
    <x v="2"/>
    <x v="0"/>
    <x v="20"/>
    <x v="15"/>
    <n v="10011"/>
    <x v="3"/>
    <x v="461"/>
    <x v="2"/>
    <x v="7"/>
    <x v="462"/>
    <x v="878"/>
    <n v="7"/>
    <x v="0"/>
    <x v="914"/>
    <n v="160.93"/>
    <n v="1126.51"/>
    <n v="321.86"/>
    <n v="0"/>
  </r>
  <r>
    <x v="975"/>
    <x v="464"/>
    <x v="361"/>
    <x v="179"/>
    <x v="0"/>
    <s v="PO-19195"/>
    <x v="285"/>
    <x v="2"/>
    <x v="0"/>
    <x v="20"/>
    <x v="15"/>
    <n v="10011"/>
    <x v="3"/>
    <x v="351"/>
    <x v="1"/>
    <x v="8"/>
    <x v="351"/>
    <x v="373"/>
    <n v="3"/>
    <x v="2"/>
    <x v="385"/>
    <n v="60.633600000000001"/>
    <n v="227.376"/>
    <n v="136.62560000000002"/>
    <n v="15.1584"/>
  </r>
  <r>
    <x v="976"/>
    <x v="465"/>
    <x v="362"/>
    <x v="386"/>
    <x v="1"/>
    <s v="TD-20995"/>
    <x v="143"/>
    <x v="0"/>
    <x v="0"/>
    <x v="32"/>
    <x v="21"/>
    <n v="97206"/>
    <x v="1"/>
    <x v="751"/>
    <x v="1"/>
    <x v="8"/>
    <x v="749"/>
    <x v="879"/>
    <n v="2"/>
    <x v="6"/>
    <x v="915"/>
    <n v="0.32400000000000007"/>
    <n v="2.16"/>
    <n v="2.1040000000000001"/>
    <n v="0.75600000000000001"/>
  </r>
  <r>
    <x v="977"/>
    <x v="466"/>
    <x v="363"/>
    <x v="387"/>
    <x v="2"/>
    <s v="BW-11110"/>
    <x v="308"/>
    <x v="1"/>
    <x v="0"/>
    <x v="66"/>
    <x v="12"/>
    <n v="48205"/>
    <x v="2"/>
    <x v="155"/>
    <x v="2"/>
    <x v="15"/>
    <x v="156"/>
    <x v="256"/>
    <n v="2"/>
    <x v="9"/>
    <x v="916"/>
    <n v="2753.9838"/>
    <n v="6119.9639999999999"/>
    <n v="5814.0658000000003"/>
    <n v="305.9982"/>
  </r>
  <r>
    <x v="978"/>
    <x v="467"/>
    <x v="198"/>
    <x v="388"/>
    <x v="2"/>
    <s v="RW-19690"/>
    <x v="355"/>
    <x v="0"/>
    <x v="0"/>
    <x v="40"/>
    <x v="3"/>
    <n v="28403"/>
    <x v="0"/>
    <x v="520"/>
    <x v="1"/>
    <x v="8"/>
    <x v="520"/>
    <x v="573"/>
    <n v="2"/>
    <x v="6"/>
    <x v="586"/>
    <n v="0.98460000000000014"/>
    <n v="6.5640000000000001"/>
    <n v="4.9666000000000006"/>
    <n v="2.2973999999999997"/>
  </r>
  <r>
    <x v="979"/>
    <x v="468"/>
    <x v="364"/>
    <x v="301"/>
    <x v="2"/>
    <s v="KB-16600"/>
    <x v="33"/>
    <x v="1"/>
    <x v="0"/>
    <x v="38"/>
    <x v="14"/>
    <n v="47201"/>
    <x v="2"/>
    <x v="752"/>
    <x v="1"/>
    <x v="10"/>
    <x v="750"/>
    <x v="880"/>
    <n v="3"/>
    <x v="0"/>
    <x v="917"/>
    <n v="34.020000000000003"/>
    <n v="102.06"/>
    <n v="68.040000000000006"/>
    <n v="0"/>
  </r>
  <r>
    <x v="980"/>
    <x v="469"/>
    <x v="339"/>
    <x v="389"/>
    <x v="1"/>
    <s v="EB-13870"/>
    <x v="12"/>
    <x v="0"/>
    <x v="0"/>
    <x v="20"/>
    <x v="15"/>
    <n v="10035"/>
    <x v="3"/>
    <x v="637"/>
    <x v="0"/>
    <x v="1"/>
    <x v="637"/>
    <x v="881"/>
    <n v="6"/>
    <x v="9"/>
    <x v="918"/>
    <n v="539.36279999999999"/>
    <n v="3595.7520000000004"/>
    <n v="1138.7548000000002"/>
    <n v="59.929200000000009"/>
  </r>
  <r>
    <x v="981"/>
    <x v="470"/>
    <x v="7"/>
    <x v="390"/>
    <x v="0"/>
    <s v="TZ-21580"/>
    <x v="356"/>
    <x v="0"/>
    <x v="0"/>
    <x v="103"/>
    <x v="22"/>
    <n v="80027"/>
    <x v="1"/>
    <x v="753"/>
    <x v="1"/>
    <x v="6"/>
    <x v="751"/>
    <x v="882"/>
    <n v="1"/>
    <x v="2"/>
    <x v="919"/>
    <n v="2.7136"/>
    <n v="3.3919999999999999"/>
    <n v="6.3056000000000001"/>
    <n v="0.6784"/>
  </r>
  <r>
    <x v="982"/>
    <x v="470"/>
    <x v="7"/>
    <x v="390"/>
    <x v="0"/>
    <s v="TZ-21580"/>
    <x v="356"/>
    <x v="0"/>
    <x v="0"/>
    <x v="103"/>
    <x v="22"/>
    <n v="80027"/>
    <x v="1"/>
    <x v="754"/>
    <x v="2"/>
    <x v="7"/>
    <x v="752"/>
    <x v="883"/>
    <n v="2"/>
    <x v="2"/>
    <x v="920"/>
    <n v="447.98720000000003"/>
    <n v="1119.9680000000001"/>
    <n v="1008.1712000000001"/>
    <n v="111.99680000000001"/>
  </r>
  <r>
    <x v="983"/>
    <x v="470"/>
    <x v="7"/>
    <x v="390"/>
    <x v="0"/>
    <s v="TZ-21580"/>
    <x v="356"/>
    <x v="0"/>
    <x v="0"/>
    <x v="103"/>
    <x v="22"/>
    <n v="80027"/>
    <x v="1"/>
    <x v="662"/>
    <x v="0"/>
    <x v="1"/>
    <x v="662"/>
    <x v="884"/>
    <n v="5"/>
    <x v="2"/>
    <x v="921"/>
    <n v="483.13599999999997"/>
    <n v="3019.6"/>
    <n v="1087.2559999999999"/>
    <n v="120.78399999999999"/>
  </r>
  <r>
    <x v="984"/>
    <x v="471"/>
    <x v="365"/>
    <x v="391"/>
    <x v="1"/>
    <s v="AS-10630"/>
    <x v="357"/>
    <x v="2"/>
    <x v="0"/>
    <x v="45"/>
    <x v="5"/>
    <n v="77506"/>
    <x v="2"/>
    <x v="639"/>
    <x v="1"/>
    <x v="2"/>
    <x v="639"/>
    <x v="885"/>
    <n v="2"/>
    <x v="2"/>
    <x v="922"/>
    <n v="6.3744000000000005"/>
    <n v="15.936"/>
    <n v="14.542400000000001"/>
    <n v="1.5936000000000001"/>
  </r>
  <r>
    <x v="985"/>
    <x v="471"/>
    <x v="365"/>
    <x v="391"/>
    <x v="1"/>
    <s v="AS-10630"/>
    <x v="357"/>
    <x v="2"/>
    <x v="0"/>
    <x v="45"/>
    <x v="5"/>
    <n v="77506"/>
    <x v="2"/>
    <x v="755"/>
    <x v="1"/>
    <x v="12"/>
    <x v="753"/>
    <x v="886"/>
    <n v="4"/>
    <x v="2"/>
    <x v="923"/>
    <n v="22.374400000000001"/>
    <n v="111.872"/>
    <n v="50.542400000000001"/>
    <n v="5.5936000000000003"/>
  </r>
  <r>
    <x v="986"/>
    <x v="471"/>
    <x v="365"/>
    <x v="391"/>
    <x v="1"/>
    <s v="AS-10630"/>
    <x v="357"/>
    <x v="2"/>
    <x v="0"/>
    <x v="45"/>
    <x v="5"/>
    <n v="77506"/>
    <x v="2"/>
    <x v="756"/>
    <x v="2"/>
    <x v="15"/>
    <x v="754"/>
    <x v="887"/>
    <n v="3"/>
    <x v="10"/>
    <x v="924"/>
    <n v="201.90599999999998"/>
    <n v="1009.53"/>
    <n v="538.81599999999992"/>
    <n v="134.60400000000001"/>
  </r>
  <r>
    <x v="987"/>
    <x v="472"/>
    <x v="366"/>
    <x v="392"/>
    <x v="3"/>
    <s v="TS-21340"/>
    <x v="358"/>
    <x v="0"/>
    <x v="0"/>
    <x v="12"/>
    <x v="5"/>
    <n v="77041"/>
    <x v="2"/>
    <x v="757"/>
    <x v="1"/>
    <x v="8"/>
    <x v="755"/>
    <x v="888"/>
    <n v="2"/>
    <x v="3"/>
    <x v="925"/>
    <n v="0.22239999999999996"/>
    <n v="2.2240000000000002"/>
    <n v="2.1344000000000003"/>
    <n v="0.88960000000000017"/>
  </r>
  <r>
    <x v="988"/>
    <x v="473"/>
    <x v="367"/>
    <x v="393"/>
    <x v="1"/>
    <s v="JG-15805"/>
    <x v="189"/>
    <x v="1"/>
    <x v="0"/>
    <x v="109"/>
    <x v="15"/>
    <n v="13021"/>
    <x v="3"/>
    <x v="575"/>
    <x v="0"/>
    <x v="5"/>
    <x v="575"/>
    <x v="889"/>
    <n v="5"/>
    <x v="0"/>
    <x v="926"/>
    <n v="520.04999999999995"/>
    <n v="2600.25"/>
    <n v="1040.0999999999999"/>
    <n v="0"/>
  </r>
  <r>
    <x v="989"/>
    <x v="473"/>
    <x v="367"/>
    <x v="393"/>
    <x v="1"/>
    <s v="JG-15805"/>
    <x v="189"/>
    <x v="1"/>
    <x v="0"/>
    <x v="109"/>
    <x v="15"/>
    <n v="13021"/>
    <x v="3"/>
    <x v="758"/>
    <x v="1"/>
    <x v="6"/>
    <x v="756"/>
    <x v="890"/>
    <n v="3"/>
    <x v="0"/>
    <x v="927"/>
    <n v="17.97"/>
    <n v="53.91"/>
    <n v="35.94"/>
    <n v="0"/>
  </r>
  <r>
    <x v="990"/>
    <x v="474"/>
    <x v="368"/>
    <x v="394"/>
    <x v="0"/>
    <s v="SL-20155"/>
    <x v="359"/>
    <x v="2"/>
    <x v="0"/>
    <x v="108"/>
    <x v="2"/>
    <n v="32216"/>
    <x v="0"/>
    <x v="284"/>
    <x v="0"/>
    <x v="1"/>
    <x v="284"/>
    <x v="891"/>
    <n v="5"/>
    <x v="2"/>
    <x v="928"/>
    <n v="933.53600000000006"/>
    <n v="5834.6"/>
    <n v="2100.6559999999999"/>
    <n v="233.38400000000001"/>
  </r>
  <r>
    <x v="991"/>
    <x v="475"/>
    <x v="369"/>
    <x v="47"/>
    <x v="2"/>
    <s v="TS-21610"/>
    <x v="59"/>
    <x v="0"/>
    <x v="0"/>
    <x v="20"/>
    <x v="15"/>
    <n v="10024"/>
    <x v="3"/>
    <x v="624"/>
    <x v="1"/>
    <x v="8"/>
    <x v="624"/>
    <x v="892"/>
    <n v="2"/>
    <x v="2"/>
    <x v="929"/>
    <n v="11.699200000000001"/>
    <n v="29.248000000000001"/>
    <n v="26.523200000000003"/>
    <n v="2.9248000000000003"/>
  </r>
  <r>
    <x v="992"/>
    <x v="476"/>
    <x v="370"/>
    <x v="395"/>
    <x v="2"/>
    <s v="RF-19735"/>
    <x v="288"/>
    <x v="0"/>
    <x v="0"/>
    <x v="49"/>
    <x v="1"/>
    <n v="95123"/>
    <x v="1"/>
    <x v="263"/>
    <x v="1"/>
    <x v="13"/>
    <x v="263"/>
    <x v="893"/>
    <n v="3"/>
    <x v="0"/>
    <x v="930"/>
    <n v="10.23"/>
    <n v="30.69"/>
    <n v="20.46"/>
    <n v="0"/>
  </r>
  <r>
    <x v="993"/>
    <x v="476"/>
    <x v="370"/>
    <x v="395"/>
    <x v="2"/>
    <s v="RF-19735"/>
    <x v="288"/>
    <x v="0"/>
    <x v="0"/>
    <x v="49"/>
    <x v="1"/>
    <n v="95123"/>
    <x v="1"/>
    <x v="759"/>
    <x v="1"/>
    <x v="10"/>
    <x v="757"/>
    <x v="894"/>
    <n v="5"/>
    <x v="0"/>
    <x v="931"/>
    <n v="154.9"/>
    <n v="774.5"/>
    <n v="309.8"/>
    <n v="0"/>
  </r>
  <r>
    <x v="994"/>
    <x v="477"/>
    <x v="371"/>
    <x v="396"/>
    <x v="1"/>
    <s v="MW-18235"/>
    <x v="360"/>
    <x v="1"/>
    <x v="0"/>
    <x v="173"/>
    <x v="17"/>
    <n v="23464"/>
    <x v="0"/>
    <x v="760"/>
    <x v="1"/>
    <x v="8"/>
    <x v="758"/>
    <x v="895"/>
    <n v="7"/>
    <x v="0"/>
    <x v="932"/>
    <n v="2715.93"/>
    <n v="19011.509999999998"/>
    <n v="5431.86"/>
    <n v="0"/>
  </r>
  <r>
    <x v="995"/>
    <x v="477"/>
    <x v="371"/>
    <x v="396"/>
    <x v="1"/>
    <s v="MW-18235"/>
    <x v="360"/>
    <x v="1"/>
    <x v="0"/>
    <x v="173"/>
    <x v="17"/>
    <n v="23464"/>
    <x v="0"/>
    <x v="638"/>
    <x v="2"/>
    <x v="7"/>
    <x v="759"/>
    <x v="896"/>
    <n v="3"/>
    <x v="0"/>
    <x v="933"/>
    <n v="617.97"/>
    <n v="1853.91"/>
    <n v="1235.94"/>
    <n v="0"/>
  </r>
  <r>
    <x v="996"/>
    <x v="478"/>
    <x v="372"/>
    <x v="397"/>
    <x v="1"/>
    <s v="RD-19585"/>
    <x v="361"/>
    <x v="0"/>
    <x v="0"/>
    <x v="0"/>
    <x v="0"/>
    <n v="42420"/>
    <x v="0"/>
    <x v="761"/>
    <x v="1"/>
    <x v="12"/>
    <x v="760"/>
    <x v="897"/>
    <n v="1"/>
    <x v="0"/>
    <x v="934"/>
    <n v="10.67"/>
    <n v="10.67"/>
    <n v="21.34"/>
    <n v="0"/>
  </r>
  <r>
    <x v="997"/>
    <x v="478"/>
    <x v="372"/>
    <x v="397"/>
    <x v="1"/>
    <s v="RD-19585"/>
    <x v="361"/>
    <x v="0"/>
    <x v="0"/>
    <x v="0"/>
    <x v="0"/>
    <n v="42420"/>
    <x v="0"/>
    <x v="762"/>
    <x v="1"/>
    <x v="4"/>
    <x v="761"/>
    <x v="898"/>
    <n v="3"/>
    <x v="0"/>
    <x v="935"/>
    <n v="36.630000000000003"/>
    <n v="109.89000000000001"/>
    <n v="73.260000000000005"/>
    <n v="0"/>
  </r>
  <r>
    <x v="998"/>
    <x v="478"/>
    <x v="372"/>
    <x v="397"/>
    <x v="1"/>
    <s v="RD-19585"/>
    <x v="361"/>
    <x v="0"/>
    <x v="0"/>
    <x v="0"/>
    <x v="0"/>
    <n v="42420"/>
    <x v="0"/>
    <x v="763"/>
    <x v="0"/>
    <x v="5"/>
    <x v="762"/>
    <x v="899"/>
    <n v="5"/>
    <x v="0"/>
    <x v="936"/>
    <n v="24.1"/>
    <n v="120.5"/>
    <n v="48.2"/>
    <n v="0"/>
  </r>
  <r>
    <x v="999"/>
    <x v="478"/>
    <x v="372"/>
    <x v="397"/>
    <x v="1"/>
    <s v="RD-19585"/>
    <x v="361"/>
    <x v="0"/>
    <x v="0"/>
    <x v="0"/>
    <x v="0"/>
    <n v="42420"/>
    <x v="0"/>
    <x v="283"/>
    <x v="0"/>
    <x v="5"/>
    <x v="283"/>
    <x v="900"/>
    <n v="7"/>
    <x v="0"/>
    <x v="937"/>
    <n v="33.11"/>
    <n v="231.76999999999998"/>
    <n v="66.22"/>
    <n v="0"/>
  </r>
  <r>
    <x v="1000"/>
    <x v="479"/>
    <x v="373"/>
    <x v="398"/>
    <x v="1"/>
    <s v="FM-14290"/>
    <x v="86"/>
    <x v="2"/>
    <x v="0"/>
    <x v="137"/>
    <x v="4"/>
    <n v="98661"/>
    <x v="1"/>
    <x v="666"/>
    <x v="1"/>
    <x v="6"/>
    <x v="666"/>
    <x v="901"/>
    <n v="2"/>
    <x v="0"/>
    <x v="938"/>
    <n v="44.02"/>
    <n v="88.04"/>
    <n v="88.04"/>
    <n v="0"/>
  </r>
  <r>
    <x v="1001"/>
    <x v="480"/>
    <x v="374"/>
    <x v="116"/>
    <x v="3"/>
    <s v="RH-19495"/>
    <x v="302"/>
    <x v="0"/>
    <x v="0"/>
    <x v="20"/>
    <x v="15"/>
    <n v="10024"/>
    <x v="3"/>
    <x v="764"/>
    <x v="2"/>
    <x v="11"/>
    <x v="763"/>
    <x v="902"/>
    <n v="7"/>
    <x v="0"/>
    <x v="939"/>
    <n v="2309.65"/>
    <n v="16167.550000000001"/>
    <n v="4619.3"/>
    <n v="0"/>
  </r>
  <r>
    <x v="1002"/>
    <x v="480"/>
    <x v="374"/>
    <x v="116"/>
    <x v="3"/>
    <s v="RH-19495"/>
    <x v="302"/>
    <x v="0"/>
    <x v="0"/>
    <x v="20"/>
    <x v="15"/>
    <n v="10024"/>
    <x v="3"/>
    <x v="257"/>
    <x v="0"/>
    <x v="3"/>
    <x v="258"/>
    <x v="903"/>
    <n v="7"/>
    <x v="10"/>
    <x v="940"/>
    <n v="654.46919999999989"/>
    <n v="7635.4739999999993"/>
    <n v="1745.6511999999998"/>
    <n v="436.31279999999998"/>
  </r>
  <r>
    <x v="1003"/>
    <x v="480"/>
    <x v="374"/>
    <x v="116"/>
    <x v="3"/>
    <s v="RH-19495"/>
    <x v="302"/>
    <x v="0"/>
    <x v="0"/>
    <x v="20"/>
    <x v="15"/>
    <n v="10024"/>
    <x v="3"/>
    <x v="747"/>
    <x v="1"/>
    <x v="10"/>
    <x v="745"/>
    <x v="537"/>
    <n v="3"/>
    <x v="0"/>
    <x v="551"/>
    <n v="19.440000000000001"/>
    <n v="58.320000000000007"/>
    <n v="38.880000000000003"/>
    <n v="0"/>
  </r>
  <r>
    <x v="1004"/>
    <x v="481"/>
    <x v="375"/>
    <x v="399"/>
    <x v="1"/>
    <s v="RA-19945"/>
    <x v="362"/>
    <x v="0"/>
    <x v="0"/>
    <x v="174"/>
    <x v="1"/>
    <n v="92563"/>
    <x v="1"/>
    <x v="765"/>
    <x v="1"/>
    <x v="4"/>
    <x v="764"/>
    <x v="904"/>
    <n v="3"/>
    <x v="0"/>
    <x v="941"/>
    <n v="484.65"/>
    <n v="1453.9499999999998"/>
    <n v="969.3"/>
    <n v="0"/>
  </r>
  <r>
    <x v="1005"/>
    <x v="482"/>
    <x v="50"/>
    <x v="50"/>
    <x v="1"/>
    <s v="JK-15730"/>
    <x v="300"/>
    <x v="0"/>
    <x v="0"/>
    <x v="108"/>
    <x v="3"/>
    <n v="28540"/>
    <x v="0"/>
    <x v="694"/>
    <x v="1"/>
    <x v="10"/>
    <x v="694"/>
    <x v="905"/>
    <n v="3"/>
    <x v="2"/>
    <x v="942"/>
    <n v="92.236800000000017"/>
    <n v="345.88800000000003"/>
    <n v="207.73280000000003"/>
    <n v="23.059200000000004"/>
  </r>
  <r>
    <x v="1006"/>
    <x v="483"/>
    <x v="376"/>
    <x v="217"/>
    <x v="2"/>
    <s v="MT-17815"/>
    <x v="363"/>
    <x v="0"/>
    <x v="0"/>
    <x v="48"/>
    <x v="16"/>
    <n v="85254"/>
    <x v="1"/>
    <x v="111"/>
    <x v="1"/>
    <x v="12"/>
    <x v="111"/>
    <x v="906"/>
    <n v="3"/>
    <x v="2"/>
    <x v="943"/>
    <n v="5.6640000000000006"/>
    <n v="21.240000000000002"/>
    <n v="12.944000000000001"/>
    <n v="1.4160000000000001"/>
  </r>
  <r>
    <x v="1007"/>
    <x v="483"/>
    <x v="376"/>
    <x v="217"/>
    <x v="2"/>
    <s v="MT-17815"/>
    <x v="363"/>
    <x v="0"/>
    <x v="0"/>
    <x v="48"/>
    <x v="16"/>
    <n v="85254"/>
    <x v="1"/>
    <x v="766"/>
    <x v="1"/>
    <x v="8"/>
    <x v="765"/>
    <x v="907"/>
    <n v="3"/>
    <x v="6"/>
    <x v="944"/>
    <n v="1.3203"/>
    <n v="13.202999999999999"/>
    <n v="6.4213000000000005"/>
    <n v="3.0806999999999998"/>
  </r>
  <r>
    <x v="1008"/>
    <x v="484"/>
    <x v="377"/>
    <x v="378"/>
    <x v="1"/>
    <s v="PO-18850"/>
    <x v="138"/>
    <x v="0"/>
    <x v="0"/>
    <x v="140"/>
    <x v="23"/>
    <n v="52601"/>
    <x v="2"/>
    <x v="422"/>
    <x v="1"/>
    <x v="10"/>
    <x v="422"/>
    <x v="908"/>
    <n v="5"/>
    <x v="0"/>
    <x v="945"/>
    <n v="44.75"/>
    <n v="223.75"/>
    <n v="89.5"/>
    <n v="0"/>
  </r>
  <r>
    <x v="1009"/>
    <x v="485"/>
    <x v="378"/>
    <x v="260"/>
    <x v="2"/>
    <s v="AT-10735"/>
    <x v="247"/>
    <x v="0"/>
    <x v="0"/>
    <x v="22"/>
    <x v="10"/>
    <n v="60653"/>
    <x v="2"/>
    <x v="160"/>
    <x v="2"/>
    <x v="7"/>
    <x v="161"/>
    <x v="909"/>
    <n v="2"/>
    <x v="2"/>
    <x v="946"/>
    <n v="76.787199999999999"/>
    <n v="191.96799999999999"/>
    <n v="172.97120000000001"/>
    <n v="19.1968"/>
  </r>
  <r>
    <x v="1010"/>
    <x v="486"/>
    <x v="156"/>
    <x v="158"/>
    <x v="2"/>
    <s v="VG-21790"/>
    <x v="364"/>
    <x v="0"/>
    <x v="0"/>
    <x v="70"/>
    <x v="1"/>
    <n v="92037"/>
    <x v="1"/>
    <x v="767"/>
    <x v="0"/>
    <x v="5"/>
    <x v="766"/>
    <x v="910"/>
    <n v="4"/>
    <x v="0"/>
    <x v="947"/>
    <n v="151.72"/>
    <n v="606.88"/>
    <n v="303.44"/>
    <n v="0"/>
  </r>
  <r>
    <x v="1011"/>
    <x v="487"/>
    <x v="46"/>
    <x v="329"/>
    <x v="0"/>
    <s v="PF-19165"/>
    <x v="58"/>
    <x v="0"/>
    <x v="0"/>
    <x v="175"/>
    <x v="4"/>
    <n v="98502"/>
    <x v="1"/>
    <x v="28"/>
    <x v="0"/>
    <x v="5"/>
    <x v="28"/>
    <x v="911"/>
    <n v="3"/>
    <x v="0"/>
    <x v="948"/>
    <n v="155.25"/>
    <n v="465.75"/>
    <n v="310.5"/>
    <n v="0"/>
  </r>
  <r>
    <x v="1012"/>
    <x v="487"/>
    <x v="46"/>
    <x v="329"/>
    <x v="0"/>
    <s v="PF-19165"/>
    <x v="58"/>
    <x v="0"/>
    <x v="0"/>
    <x v="175"/>
    <x v="4"/>
    <n v="98502"/>
    <x v="1"/>
    <x v="768"/>
    <x v="1"/>
    <x v="4"/>
    <x v="767"/>
    <x v="912"/>
    <n v="1"/>
    <x v="0"/>
    <x v="949"/>
    <n v="14.03"/>
    <n v="14.03"/>
    <n v="28.06"/>
    <n v="0"/>
  </r>
  <r>
    <x v="1013"/>
    <x v="488"/>
    <x v="379"/>
    <x v="140"/>
    <x v="0"/>
    <s v="JS-15880"/>
    <x v="365"/>
    <x v="0"/>
    <x v="0"/>
    <x v="4"/>
    <x v="4"/>
    <n v="98103"/>
    <x v="1"/>
    <x v="209"/>
    <x v="0"/>
    <x v="3"/>
    <x v="210"/>
    <x v="913"/>
    <n v="13"/>
    <x v="0"/>
    <x v="950"/>
    <n v="1618.37"/>
    <n v="21038.809999999998"/>
    <n v="3236.74"/>
    <n v="0"/>
  </r>
  <r>
    <x v="1014"/>
    <x v="488"/>
    <x v="379"/>
    <x v="140"/>
    <x v="0"/>
    <s v="JS-15880"/>
    <x v="365"/>
    <x v="0"/>
    <x v="0"/>
    <x v="4"/>
    <x v="4"/>
    <n v="98103"/>
    <x v="1"/>
    <x v="769"/>
    <x v="2"/>
    <x v="11"/>
    <x v="768"/>
    <x v="914"/>
    <n v="1"/>
    <x v="0"/>
    <x v="951"/>
    <n v="99.6"/>
    <n v="99.6"/>
    <n v="199.2"/>
    <n v="0"/>
  </r>
  <r>
    <x v="1015"/>
    <x v="489"/>
    <x v="14"/>
    <x v="400"/>
    <x v="0"/>
    <s v="MO-17800"/>
    <x v="246"/>
    <x v="2"/>
    <x v="0"/>
    <x v="1"/>
    <x v="1"/>
    <n v="90036"/>
    <x v="1"/>
    <x v="260"/>
    <x v="1"/>
    <x v="10"/>
    <x v="260"/>
    <x v="56"/>
    <n v="5"/>
    <x v="0"/>
    <x v="56"/>
    <n v="32.4"/>
    <n v="162"/>
    <n v="64.8"/>
    <n v="0"/>
  </r>
  <r>
    <x v="1016"/>
    <x v="490"/>
    <x v="380"/>
    <x v="401"/>
    <x v="1"/>
    <s v="KM-16225"/>
    <x v="366"/>
    <x v="1"/>
    <x v="0"/>
    <x v="20"/>
    <x v="15"/>
    <n v="10011"/>
    <x v="3"/>
    <x v="770"/>
    <x v="0"/>
    <x v="5"/>
    <x v="769"/>
    <x v="540"/>
    <n v="2"/>
    <x v="0"/>
    <x v="952"/>
    <n v="13.96"/>
    <n v="27.92"/>
    <n v="27.92"/>
    <n v="0"/>
  </r>
  <r>
    <x v="1017"/>
    <x v="490"/>
    <x v="380"/>
    <x v="401"/>
    <x v="1"/>
    <s v="KM-16225"/>
    <x v="366"/>
    <x v="1"/>
    <x v="0"/>
    <x v="20"/>
    <x v="15"/>
    <n v="10011"/>
    <x v="3"/>
    <x v="689"/>
    <x v="0"/>
    <x v="5"/>
    <x v="689"/>
    <x v="816"/>
    <n v="3"/>
    <x v="0"/>
    <x v="953"/>
    <n v="155.82"/>
    <n v="467.46"/>
    <n v="311.64"/>
    <n v="0"/>
  </r>
  <r>
    <x v="1018"/>
    <x v="490"/>
    <x v="380"/>
    <x v="401"/>
    <x v="1"/>
    <s v="KM-16225"/>
    <x v="366"/>
    <x v="1"/>
    <x v="0"/>
    <x v="20"/>
    <x v="15"/>
    <n v="10011"/>
    <x v="3"/>
    <x v="771"/>
    <x v="2"/>
    <x v="7"/>
    <x v="770"/>
    <x v="915"/>
    <n v="5"/>
    <x v="0"/>
    <x v="954"/>
    <n v="124.95"/>
    <n v="624.75"/>
    <n v="249.9"/>
    <n v="0"/>
  </r>
  <r>
    <x v="1019"/>
    <x v="490"/>
    <x v="380"/>
    <x v="401"/>
    <x v="1"/>
    <s v="KM-16225"/>
    <x v="366"/>
    <x v="1"/>
    <x v="0"/>
    <x v="20"/>
    <x v="15"/>
    <n v="10011"/>
    <x v="3"/>
    <x v="772"/>
    <x v="1"/>
    <x v="4"/>
    <x v="771"/>
    <x v="916"/>
    <n v="5"/>
    <x v="0"/>
    <x v="955"/>
    <n v="601.65"/>
    <n v="3008.25"/>
    <n v="1203.3"/>
    <n v="0"/>
  </r>
  <r>
    <x v="1020"/>
    <x v="491"/>
    <x v="381"/>
    <x v="402"/>
    <x v="1"/>
    <s v="GT-14710"/>
    <x v="218"/>
    <x v="0"/>
    <x v="0"/>
    <x v="176"/>
    <x v="40"/>
    <n v="20016"/>
    <x v="3"/>
    <x v="773"/>
    <x v="1"/>
    <x v="6"/>
    <x v="772"/>
    <x v="917"/>
    <n v="3"/>
    <x v="0"/>
    <x v="956"/>
    <n v="22.74"/>
    <n v="68.22"/>
    <n v="45.48"/>
    <n v="0"/>
  </r>
  <r>
    <x v="1021"/>
    <x v="491"/>
    <x v="381"/>
    <x v="402"/>
    <x v="1"/>
    <s v="GT-14710"/>
    <x v="218"/>
    <x v="0"/>
    <x v="0"/>
    <x v="176"/>
    <x v="40"/>
    <n v="20016"/>
    <x v="3"/>
    <x v="774"/>
    <x v="0"/>
    <x v="1"/>
    <x v="773"/>
    <x v="918"/>
    <n v="3"/>
    <x v="0"/>
    <x v="957"/>
    <n v="1267.53"/>
    <n v="3802.59"/>
    <n v="2535.06"/>
    <n v="0"/>
  </r>
  <r>
    <x v="1022"/>
    <x v="491"/>
    <x v="381"/>
    <x v="402"/>
    <x v="1"/>
    <s v="GT-14710"/>
    <x v="218"/>
    <x v="0"/>
    <x v="0"/>
    <x v="176"/>
    <x v="40"/>
    <n v="20016"/>
    <x v="3"/>
    <x v="775"/>
    <x v="2"/>
    <x v="15"/>
    <x v="774"/>
    <x v="919"/>
    <n v="8"/>
    <x v="0"/>
    <x v="958"/>
    <n v="1379.92"/>
    <n v="11039.36"/>
    <n v="2759.84"/>
    <n v="0"/>
  </r>
  <r>
    <x v="1023"/>
    <x v="492"/>
    <x v="382"/>
    <x v="403"/>
    <x v="1"/>
    <s v="PB-19150"/>
    <x v="171"/>
    <x v="0"/>
    <x v="0"/>
    <x v="10"/>
    <x v="9"/>
    <n v="19134"/>
    <x v="3"/>
    <x v="776"/>
    <x v="1"/>
    <x v="12"/>
    <x v="775"/>
    <x v="920"/>
    <n v="2"/>
    <x v="2"/>
    <x v="959"/>
    <n v="4.9664000000000001"/>
    <n v="12.416"/>
    <n v="11.374400000000001"/>
    <n v="1.2416"/>
  </r>
  <r>
    <x v="1024"/>
    <x v="493"/>
    <x v="94"/>
    <x v="404"/>
    <x v="2"/>
    <s v="HR-14770"/>
    <x v="367"/>
    <x v="2"/>
    <x v="0"/>
    <x v="1"/>
    <x v="1"/>
    <n v="90045"/>
    <x v="1"/>
    <x v="777"/>
    <x v="1"/>
    <x v="8"/>
    <x v="776"/>
    <x v="921"/>
    <n v="2"/>
    <x v="2"/>
    <x v="960"/>
    <n v="9.4464000000000006"/>
    <n v="23.616"/>
    <n v="21.4544"/>
    <n v="2.3616000000000001"/>
  </r>
  <r>
    <x v="1025"/>
    <x v="494"/>
    <x v="383"/>
    <x v="405"/>
    <x v="0"/>
    <s v="DE-13255"/>
    <x v="368"/>
    <x v="2"/>
    <x v="0"/>
    <x v="24"/>
    <x v="24"/>
    <n v="45503"/>
    <x v="3"/>
    <x v="778"/>
    <x v="1"/>
    <x v="10"/>
    <x v="777"/>
    <x v="12"/>
    <n v="3"/>
    <x v="2"/>
    <x v="12"/>
    <n v="12.441600000000001"/>
    <n v="46.655999999999999"/>
    <n v="28.1936"/>
    <n v="3.1104000000000003"/>
  </r>
  <r>
    <x v="1026"/>
    <x v="494"/>
    <x v="383"/>
    <x v="405"/>
    <x v="0"/>
    <s v="DE-13255"/>
    <x v="368"/>
    <x v="2"/>
    <x v="0"/>
    <x v="24"/>
    <x v="24"/>
    <n v="45503"/>
    <x v="3"/>
    <x v="779"/>
    <x v="1"/>
    <x v="10"/>
    <x v="778"/>
    <x v="922"/>
    <n v="3"/>
    <x v="2"/>
    <x v="961"/>
    <n v="50.6496"/>
    <n v="189.93599999999998"/>
    <n v="114.16159999999999"/>
    <n v="12.6624"/>
  </r>
  <r>
    <x v="1027"/>
    <x v="494"/>
    <x v="383"/>
    <x v="405"/>
    <x v="0"/>
    <s v="DE-13255"/>
    <x v="368"/>
    <x v="2"/>
    <x v="0"/>
    <x v="24"/>
    <x v="24"/>
    <n v="45503"/>
    <x v="3"/>
    <x v="780"/>
    <x v="2"/>
    <x v="7"/>
    <x v="779"/>
    <x v="923"/>
    <n v="2"/>
    <x v="10"/>
    <x v="962"/>
    <n v="9.3527999999999984"/>
    <n v="31.175999999999998"/>
    <n v="25.340799999999998"/>
    <n v="6.2351999999999999"/>
  </r>
  <r>
    <x v="1028"/>
    <x v="495"/>
    <x v="384"/>
    <x v="406"/>
    <x v="1"/>
    <s v="LA-16780"/>
    <x v="156"/>
    <x v="1"/>
    <x v="0"/>
    <x v="83"/>
    <x v="30"/>
    <n v="7601"/>
    <x v="3"/>
    <x v="258"/>
    <x v="1"/>
    <x v="10"/>
    <x v="33"/>
    <x v="924"/>
    <n v="5"/>
    <x v="0"/>
    <x v="963"/>
    <n v="177.2"/>
    <n v="886"/>
    <n v="354.4"/>
    <n v="0"/>
  </r>
  <r>
    <x v="1029"/>
    <x v="495"/>
    <x v="384"/>
    <x v="406"/>
    <x v="1"/>
    <s v="LA-16780"/>
    <x v="156"/>
    <x v="1"/>
    <x v="0"/>
    <x v="83"/>
    <x v="30"/>
    <n v="7601"/>
    <x v="3"/>
    <x v="781"/>
    <x v="2"/>
    <x v="7"/>
    <x v="780"/>
    <x v="925"/>
    <n v="3"/>
    <x v="0"/>
    <x v="964"/>
    <n v="197.97"/>
    <n v="593.91"/>
    <n v="395.94"/>
    <n v="0"/>
  </r>
  <r>
    <x v="1030"/>
    <x v="495"/>
    <x v="384"/>
    <x v="406"/>
    <x v="1"/>
    <s v="LA-16780"/>
    <x v="156"/>
    <x v="1"/>
    <x v="0"/>
    <x v="83"/>
    <x v="30"/>
    <n v="7601"/>
    <x v="3"/>
    <x v="463"/>
    <x v="0"/>
    <x v="1"/>
    <x v="464"/>
    <x v="926"/>
    <n v="3"/>
    <x v="0"/>
    <x v="965"/>
    <n v="854.94"/>
    <n v="2564.8200000000002"/>
    <n v="1709.88"/>
    <n v="0"/>
  </r>
  <r>
    <x v="1031"/>
    <x v="495"/>
    <x v="384"/>
    <x v="406"/>
    <x v="1"/>
    <s v="LA-16780"/>
    <x v="156"/>
    <x v="1"/>
    <x v="0"/>
    <x v="83"/>
    <x v="30"/>
    <n v="7601"/>
    <x v="3"/>
    <x v="93"/>
    <x v="0"/>
    <x v="5"/>
    <x v="93"/>
    <x v="927"/>
    <n v="9"/>
    <x v="0"/>
    <x v="966"/>
    <n v="124.11"/>
    <n v="1116.99"/>
    <n v="248.22"/>
    <n v="0"/>
  </r>
  <r>
    <x v="1032"/>
    <x v="495"/>
    <x v="384"/>
    <x v="406"/>
    <x v="1"/>
    <s v="LA-16780"/>
    <x v="156"/>
    <x v="1"/>
    <x v="0"/>
    <x v="83"/>
    <x v="30"/>
    <n v="7601"/>
    <x v="3"/>
    <x v="782"/>
    <x v="1"/>
    <x v="2"/>
    <x v="781"/>
    <x v="928"/>
    <n v="5"/>
    <x v="0"/>
    <x v="967"/>
    <n v="14.4"/>
    <n v="72"/>
    <n v="28.8"/>
    <n v="0"/>
  </r>
  <r>
    <x v="1033"/>
    <x v="496"/>
    <x v="73"/>
    <x v="407"/>
    <x v="2"/>
    <s v="AG-10390"/>
    <x v="369"/>
    <x v="0"/>
    <x v="0"/>
    <x v="74"/>
    <x v="24"/>
    <n v="45231"/>
    <x v="3"/>
    <x v="783"/>
    <x v="1"/>
    <x v="10"/>
    <x v="782"/>
    <x v="929"/>
    <n v="3"/>
    <x v="2"/>
    <x v="968"/>
    <n v="12.556800000000001"/>
    <n v="47.088000000000001"/>
    <n v="28.4528"/>
    <n v="3.1392000000000002"/>
  </r>
  <r>
    <x v="1034"/>
    <x v="496"/>
    <x v="73"/>
    <x v="407"/>
    <x v="2"/>
    <s v="AG-10390"/>
    <x v="369"/>
    <x v="0"/>
    <x v="0"/>
    <x v="74"/>
    <x v="24"/>
    <n v="45231"/>
    <x v="3"/>
    <x v="236"/>
    <x v="1"/>
    <x v="8"/>
    <x v="237"/>
    <x v="930"/>
    <n v="2"/>
    <x v="6"/>
    <x v="969"/>
    <n v="0.7884000000000001"/>
    <n v="5.2560000000000002"/>
    <n v="4.1164000000000005"/>
    <n v="1.8395999999999999"/>
  </r>
  <r>
    <x v="1035"/>
    <x v="496"/>
    <x v="73"/>
    <x v="407"/>
    <x v="2"/>
    <s v="AG-10390"/>
    <x v="369"/>
    <x v="0"/>
    <x v="0"/>
    <x v="74"/>
    <x v="24"/>
    <n v="45231"/>
    <x v="3"/>
    <x v="27"/>
    <x v="1"/>
    <x v="8"/>
    <x v="27"/>
    <x v="931"/>
    <n v="3"/>
    <x v="6"/>
    <x v="970"/>
    <n v="4.3281000000000009"/>
    <n v="43.280999999999999"/>
    <n v="19.455100000000002"/>
    <n v="10.098899999999999"/>
  </r>
  <r>
    <x v="1036"/>
    <x v="497"/>
    <x v="183"/>
    <x v="408"/>
    <x v="1"/>
    <s v="EL-13735"/>
    <x v="330"/>
    <x v="2"/>
    <x v="0"/>
    <x v="177"/>
    <x v="25"/>
    <n v="65109"/>
    <x v="2"/>
    <x v="784"/>
    <x v="0"/>
    <x v="5"/>
    <x v="783"/>
    <x v="932"/>
    <n v="2"/>
    <x v="0"/>
    <x v="971"/>
    <n v="86.62"/>
    <n v="173.24"/>
    <n v="173.24"/>
    <n v="0"/>
  </r>
  <r>
    <x v="1037"/>
    <x v="498"/>
    <x v="385"/>
    <x v="409"/>
    <x v="2"/>
    <s v="JJ-15445"/>
    <x v="370"/>
    <x v="0"/>
    <x v="0"/>
    <x v="1"/>
    <x v="1"/>
    <n v="90004"/>
    <x v="1"/>
    <x v="785"/>
    <x v="1"/>
    <x v="8"/>
    <x v="784"/>
    <x v="933"/>
    <n v="3"/>
    <x v="2"/>
    <x v="972"/>
    <n v="29.299200000000003"/>
    <n v="109.87200000000001"/>
    <n v="66.123200000000011"/>
    <n v="7.3248000000000006"/>
  </r>
  <r>
    <x v="1038"/>
    <x v="499"/>
    <x v="225"/>
    <x v="410"/>
    <x v="2"/>
    <s v="JH-15430"/>
    <x v="371"/>
    <x v="0"/>
    <x v="0"/>
    <x v="140"/>
    <x v="3"/>
    <n v="27217"/>
    <x v="0"/>
    <x v="786"/>
    <x v="1"/>
    <x v="6"/>
    <x v="785"/>
    <x v="934"/>
    <n v="7"/>
    <x v="2"/>
    <x v="973"/>
    <n v="19.174400000000002"/>
    <n v="167.77600000000001"/>
    <n v="43.342399999999998"/>
    <n v="4.7936000000000005"/>
  </r>
  <r>
    <x v="1039"/>
    <x v="499"/>
    <x v="225"/>
    <x v="410"/>
    <x v="2"/>
    <s v="JH-15430"/>
    <x v="371"/>
    <x v="0"/>
    <x v="0"/>
    <x v="140"/>
    <x v="3"/>
    <n v="27217"/>
    <x v="0"/>
    <x v="787"/>
    <x v="1"/>
    <x v="6"/>
    <x v="772"/>
    <x v="935"/>
    <n v="3"/>
    <x v="2"/>
    <x v="974"/>
    <n v="22.982400000000002"/>
    <n v="86.183999999999997"/>
    <n v="51.910400000000003"/>
    <n v="5.7456000000000005"/>
  </r>
  <r>
    <x v="1040"/>
    <x v="500"/>
    <x v="231"/>
    <x v="243"/>
    <x v="1"/>
    <s v="RD-19660"/>
    <x v="372"/>
    <x v="2"/>
    <x v="0"/>
    <x v="178"/>
    <x v="25"/>
    <n v="63376"/>
    <x v="2"/>
    <x v="616"/>
    <x v="0"/>
    <x v="3"/>
    <x v="616"/>
    <x v="936"/>
    <n v="4"/>
    <x v="0"/>
    <x v="975"/>
    <n v="697.16"/>
    <n v="2788.64"/>
    <n v="1394.32"/>
    <n v="0"/>
  </r>
  <r>
    <x v="1041"/>
    <x v="501"/>
    <x v="47"/>
    <x v="411"/>
    <x v="0"/>
    <s v="MO-17500"/>
    <x v="373"/>
    <x v="0"/>
    <x v="0"/>
    <x v="20"/>
    <x v="15"/>
    <n v="10035"/>
    <x v="3"/>
    <x v="788"/>
    <x v="2"/>
    <x v="11"/>
    <x v="786"/>
    <x v="937"/>
    <n v="2"/>
    <x v="0"/>
    <x v="976"/>
    <n v="31.86"/>
    <n v="63.72"/>
    <n v="63.72"/>
    <n v="0"/>
  </r>
  <r>
    <x v="1042"/>
    <x v="501"/>
    <x v="47"/>
    <x v="411"/>
    <x v="0"/>
    <s v="MO-17500"/>
    <x v="373"/>
    <x v="0"/>
    <x v="0"/>
    <x v="20"/>
    <x v="15"/>
    <n v="10035"/>
    <x v="3"/>
    <x v="789"/>
    <x v="0"/>
    <x v="0"/>
    <x v="787"/>
    <x v="938"/>
    <n v="3"/>
    <x v="2"/>
    <x v="977"/>
    <n v="577.88160000000005"/>
    <n v="2167.056"/>
    <n v="1300.4336000000001"/>
    <n v="144.47040000000001"/>
  </r>
  <r>
    <x v="1043"/>
    <x v="502"/>
    <x v="362"/>
    <x v="142"/>
    <x v="2"/>
    <s v="NS-18640"/>
    <x v="374"/>
    <x v="1"/>
    <x v="0"/>
    <x v="22"/>
    <x v="10"/>
    <n v="60610"/>
    <x v="2"/>
    <x v="790"/>
    <x v="1"/>
    <x v="6"/>
    <x v="788"/>
    <x v="939"/>
    <n v="5"/>
    <x v="2"/>
    <x v="978"/>
    <n v="7.0720000000000001"/>
    <n v="44.2"/>
    <n v="16.111999999999998"/>
    <n v="1.768"/>
  </r>
  <r>
    <x v="1044"/>
    <x v="502"/>
    <x v="362"/>
    <x v="142"/>
    <x v="2"/>
    <s v="NS-18640"/>
    <x v="374"/>
    <x v="1"/>
    <x v="0"/>
    <x v="22"/>
    <x v="10"/>
    <n v="60610"/>
    <x v="2"/>
    <x v="791"/>
    <x v="1"/>
    <x v="9"/>
    <x v="789"/>
    <x v="940"/>
    <n v="9"/>
    <x v="3"/>
    <x v="979"/>
    <n v="11.692799999999997"/>
    <n v="526.17599999999993"/>
    <n v="70.956799999999987"/>
    <n v="46.7712"/>
  </r>
  <r>
    <x v="1045"/>
    <x v="503"/>
    <x v="386"/>
    <x v="412"/>
    <x v="1"/>
    <s v="SN-20710"/>
    <x v="17"/>
    <x v="2"/>
    <x v="0"/>
    <x v="179"/>
    <x v="10"/>
    <n v="61107"/>
    <x v="2"/>
    <x v="792"/>
    <x v="0"/>
    <x v="1"/>
    <x v="790"/>
    <x v="941"/>
    <n v="14"/>
    <x v="4"/>
    <x v="980"/>
    <n v="178.22280000000001"/>
    <n v="3564.4560000000001"/>
    <n v="433.1268"/>
    <n v="76.381200000000007"/>
  </r>
  <r>
    <x v="1046"/>
    <x v="504"/>
    <x v="387"/>
    <x v="20"/>
    <x v="1"/>
    <s v="ZC-21910"/>
    <x v="233"/>
    <x v="0"/>
    <x v="0"/>
    <x v="100"/>
    <x v="2"/>
    <n v="33142"/>
    <x v="0"/>
    <x v="638"/>
    <x v="2"/>
    <x v="7"/>
    <x v="638"/>
    <x v="738"/>
    <n v="5"/>
    <x v="2"/>
    <x v="760"/>
    <n v="1091.1680000000001"/>
    <n v="6819.8"/>
    <n v="2455.3280000000004"/>
    <n v="272.79200000000003"/>
  </r>
  <r>
    <x v="1047"/>
    <x v="504"/>
    <x v="387"/>
    <x v="20"/>
    <x v="1"/>
    <s v="ZC-21910"/>
    <x v="233"/>
    <x v="0"/>
    <x v="0"/>
    <x v="100"/>
    <x v="2"/>
    <n v="33142"/>
    <x v="0"/>
    <x v="101"/>
    <x v="0"/>
    <x v="5"/>
    <x v="101"/>
    <x v="102"/>
    <n v="3"/>
    <x v="2"/>
    <x v="103"/>
    <n v="81.888000000000005"/>
    <n v="307.08"/>
    <n v="184.44800000000001"/>
    <n v="20.472000000000001"/>
  </r>
  <r>
    <x v="1048"/>
    <x v="505"/>
    <x v="279"/>
    <x v="413"/>
    <x v="0"/>
    <s v="LC-16885"/>
    <x v="62"/>
    <x v="0"/>
    <x v="0"/>
    <x v="8"/>
    <x v="1"/>
    <n v="94109"/>
    <x v="1"/>
    <x v="39"/>
    <x v="2"/>
    <x v="7"/>
    <x v="39"/>
    <x v="942"/>
    <n v="12"/>
    <x v="2"/>
    <x v="981"/>
    <n v="890.80319999999995"/>
    <n v="13362.047999999999"/>
    <n v="2004.5072"/>
    <n v="222.70079999999999"/>
  </r>
  <r>
    <x v="1049"/>
    <x v="505"/>
    <x v="279"/>
    <x v="413"/>
    <x v="0"/>
    <s v="LC-16885"/>
    <x v="62"/>
    <x v="0"/>
    <x v="0"/>
    <x v="8"/>
    <x v="1"/>
    <n v="94109"/>
    <x v="1"/>
    <x v="590"/>
    <x v="2"/>
    <x v="11"/>
    <x v="590"/>
    <x v="311"/>
    <n v="1"/>
    <x v="0"/>
    <x v="982"/>
    <n v="99.99"/>
    <n v="99.99"/>
    <n v="199.98"/>
    <n v="0"/>
  </r>
  <r>
    <x v="1050"/>
    <x v="506"/>
    <x v="230"/>
    <x v="414"/>
    <x v="2"/>
    <s v="DG-13300"/>
    <x v="375"/>
    <x v="1"/>
    <x v="0"/>
    <x v="10"/>
    <x v="9"/>
    <n v="19134"/>
    <x v="3"/>
    <x v="793"/>
    <x v="0"/>
    <x v="5"/>
    <x v="791"/>
    <x v="943"/>
    <n v="2"/>
    <x v="2"/>
    <x v="983"/>
    <n v="134.77119999999999"/>
    <n v="336.928"/>
    <n v="303.43520000000001"/>
    <n v="33.692799999999998"/>
  </r>
  <r>
    <x v="1051"/>
    <x v="506"/>
    <x v="230"/>
    <x v="414"/>
    <x v="2"/>
    <s v="DG-13300"/>
    <x v="375"/>
    <x v="1"/>
    <x v="0"/>
    <x v="10"/>
    <x v="9"/>
    <n v="19134"/>
    <x v="3"/>
    <x v="794"/>
    <x v="1"/>
    <x v="10"/>
    <x v="792"/>
    <x v="944"/>
    <n v="2"/>
    <x v="2"/>
    <x v="984"/>
    <n v="5.3760000000000003"/>
    <n v="13.44"/>
    <n v="12.295999999999999"/>
    <n v="1.3440000000000001"/>
  </r>
  <r>
    <x v="1052"/>
    <x v="506"/>
    <x v="230"/>
    <x v="414"/>
    <x v="2"/>
    <s v="DG-13300"/>
    <x v="375"/>
    <x v="1"/>
    <x v="0"/>
    <x v="10"/>
    <x v="9"/>
    <n v="19134"/>
    <x v="3"/>
    <x v="795"/>
    <x v="0"/>
    <x v="5"/>
    <x v="793"/>
    <x v="945"/>
    <n v="9"/>
    <x v="2"/>
    <x v="985"/>
    <n v="226.31039999999999"/>
    <n v="2545.9919999999997"/>
    <n v="509.39839999999992"/>
    <n v="56.577599999999997"/>
  </r>
  <r>
    <x v="1053"/>
    <x v="507"/>
    <x v="388"/>
    <x v="415"/>
    <x v="1"/>
    <s v="NF-18595"/>
    <x v="376"/>
    <x v="2"/>
    <x v="0"/>
    <x v="20"/>
    <x v="15"/>
    <n v="10009"/>
    <x v="3"/>
    <x v="796"/>
    <x v="1"/>
    <x v="6"/>
    <x v="794"/>
    <x v="946"/>
    <n v="2"/>
    <x v="0"/>
    <x v="986"/>
    <n v="11.16"/>
    <n v="22.32"/>
    <n v="22.32"/>
    <n v="0"/>
  </r>
  <r>
    <x v="1054"/>
    <x v="507"/>
    <x v="388"/>
    <x v="415"/>
    <x v="1"/>
    <s v="NF-18595"/>
    <x v="376"/>
    <x v="2"/>
    <x v="0"/>
    <x v="20"/>
    <x v="15"/>
    <n v="10009"/>
    <x v="3"/>
    <x v="797"/>
    <x v="0"/>
    <x v="5"/>
    <x v="795"/>
    <x v="947"/>
    <n v="2"/>
    <x v="0"/>
    <x v="987"/>
    <n v="108.4"/>
    <n v="216.8"/>
    <n v="216.8"/>
    <n v="0"/>
  </r>
  <r>
    <x v="1055"/>
    <x v="507"/>
    <x v="388"/>
    <x v="415"/>
    <x v="1"/>
    <s v="NF-18595"/>
    <x v="376"/>
    <x v="2"/>
    <x v="0"/>
    <x v="20"/>
    <x v="15"/>
    <n v="10009"/>
    <x v="3"/>
    <x v="141"/>
    <x v="1"/>
    <x v="8"/>
    <x v="142"/>
    <x v="948"/>
    <n v="3"/>
    <x v="2"/>
    <x v="988"/>
    <n v="65.875199999999992"/>
    <n v="247.03199999999998"/>
    <n v="148.41919999999999"/>
    <n v="16.468799999999998"/>
  </r>
  <r>
    <x v="1056"/>
    <x v="507"/>
    <x v="388"/>
    <x v="415"/>
    <x v="1"/>
    <s v="NF-18595"/>
    <x v="376"/>
    <x v="2"/>
    <x v="0"/>
    <x v="20"/>
    <x v="15"/>
    <n v="10009"/>
    <x v="3"/>
    <x v="798"/>
    <x v="1"/>
    <x v="8"/>
    <x v="796"/>
    <x v="949"/>
    <n v="4"/>
    <x v="2"/>
    <x v="806"/>
    <n v="7.2703999999999995"/>
    <n v="36.351999999999997"/>
    <n v="16.558399999999999"/>
    <n v="1.8175999999999999"/>
  </r>
  <r>
    <x v="1057"/>
    <x v="508"/>
    <x v="389"/>
    <x v="416"/>
    <x v="1"/>
    <s v="BP-11185"/>
    <x v="130"/>
    <x v="1"/>
    <x v="0"/>
    <x v="70"/>
    <x v="1"/>
    <n v="92037"/>
    <x v="1"/>
    <x v="799"/>
    <x v="1"/>
    <x v="8"/>
    <x v="797"/>
    <x v="950"/>
    <n v="4"/>
    <x v="2"/>
    <x v="989"/>
    <n v="15.9488"/>
    <n v="79.744"/>
    <n v="36.084800000000001"/>
    <n v="3.9872000000000001"/>
  </r>
  <r>
    <x v="1058"/>
    <x v="508"/>
    <x v="389"/>
    <x v="416"/>
    <x v="1"/>
    <s v="BP-11185"/>
    <x v="130"/>
    <x v="1"/>
    <x v="0"/>
    <x v="70"/>
    <x v="1"/>
    <n v="92037"/>
    <x v="1"/>
    <x v="800"/>
    <x v="1"/>
    <x v="8"/>
    <x v="798"/>
    <x v="951"/>
    <n v="2"/>
    <x v="2"/>
    <x v="990"/>
    <n v="52.4544"/>
    <n v="131.136"/>
    <n v="118.22239999999999"/>
    <n v="13.1136"/>
  </r>
  <r>
    <x v="1059"/>
    <x v="509"/>
    <x v="390"/>
    <x v="417"/>
    <x v="1"/>
    <s v="MG-17650"/>
    <x v="377"/>
    <x v="2"/>
    <x v="0"/>
    <x v="10"/>
    <x v="9"/>
    <n v="19143"/>
    <x v="3"/>
    <x v="801"/>
    <x v="1"/>
    <x v="13"/>
    <x v="799"/>
    <x v="952"/>
    <n v="3"/>
    <x v="2"/>
    <x v="991"/>
    <n v="3.5328000000000004"/>
    <n v="13.248000000000001"/>
    <n v="8.1488000000000014"/>
    <n v="0.8832000000000001"/>
  </r>
  <r>
    <x v="1060"/>
    <x v="510"/>
    <x v="391"/>
    <x v="418"/>
    <x v="1"/>
    <s v="JD-16060"/>
    <x v="148"/>
    <x v="0"/>
    <x v="0"/>
    <x v="12"/>
    <x v="5"/>
    <n v="77095"/>
    <x v="2"/>
    <x v="389"/>
    <x v="0"/>
    <x v="1"/>
    <x v="390"/>
    <x v="953"/>
    <n v="2"/>
    <x v="4"/>
    <x v="992"/>
    <n v="75.440399999999997"/>
    <n v="215.54400000000001"/>
    <n v="183.51240000000001"/>
    <n v="32.331600000000002"/>
  </r>
  <r>
    <x v="1061"/>
    <x v="511"/>
    <x v="392"/>
    <x v="419"/>
    <x v="1"/>
    <s v="TS-21160"/>
    <x v="378"/>
    <x v="1"/>
    <x v="0"/>
    <x v="167"/>
    <x v="24"/>
    <n v="43615"/>
    <x v="3"/>
    <x v="551"/>
    <x v="1"/>
    <x v="9"/>
    <x v="550"/>
    <x v="954"/>
    <n v="3"/>
    <x v="2"/>
    <x v="993"/>
    <n v="36.172800000000002"/>
    <n v="135.648"/>
    <n v="81.588800000000006"/>
    <n v="9.0432000000000006"/>
  </r>
  <r>
    <x v="1062"/>
    <x v="511"/>
    <x v="392"/>
    <x v="419"/>
    <x v="1"/>
    <s v="TS-21160"/>
    <x v="378"/>
    <x v="1"/>
    <x v="0"/>
    <x v="167"/>
    <x v="24"/>
    <n v="43615"/>
    <x v="3"/>
    <x v="802"/>
    <x v="1"/>
    <x v="13"/>
    <x v="800"/>
    <x v="955"/>
    <n v="7"/>
    <x v="2"/>
    <x v="994"/>
    <n v="8.3328000000000007"/>
    <n v="72.912000000000006"/>
    <n v="18.948799999999999"/>
    <n v="2.0832000000000002"/>
  </r>
  <r>
    <x v="1063"/>
    <x v="511"/>
    <x v="392"/>
    <x v="419"/>
    <x v="1"/>
    <s v="TS-21160"/>
    <x v="378"/>
    <x v="1"/>
    <x v="0"/>
    <x v="167"/>
    <x v="24"/>
    <n v="43615"/>
    <x v="3"/>
    <x v="346"/>
    <x v="1"/>
    <x v="6"/>
    <x v="346"/>
    <x v="956"/>
    <n v="3"/>
    <x v="2"/>
    <x v="995"/>
    <n v="6.2976000000000001"/>
    <n v="23.616"/>
    <n v="14.369599999999998"/>
    <n v="1.5744"/>
  </r>
  <r>
    <x v="1064"/>
    <x v="511"/>
    <x v="392"/>
    <x v="419"/>
    <x v="1"/>
    <s v="TS-21160"/>
    <x v="378"/>
    <x v="1"/>
    <x v="0"/>
    <x v="167"/>
    <x v="24"/>
    <n v="43615"/>
    <x v="3"/>
    <x v="803"/>
    <x v="2"/>
    <x v="7"/>
    <x v="801"/>
    <x v="957"/>
    <n v="3"/>
    <x v="10"/>
    <x v="996"/>
    <n v="71.269199999999998"/>
    <n v="356.346"/>
    <n v="190.4512"/>
    <n v="47.512799999999999"/>
  </r>
  <r>
    <x v="1065"/>
    <x v="511"/>
    <x v="392"/>
    <x v="419"/>
    <x v="1"/>
    <s v="TS-21160"/>
    <x v="378"/>
    <x v="1"/>
    <x v="0"/>
    <x v="167"/>
    <x v="24"/>
    <n v="43615"/>
    <x v="3"/>
    <x v="804"/>
    <x v="1"/>
    <x v="13"/>
    <x v="802"/>
    <x v="958"/>
    <n v="1"/>
    <x v="2"/>
    <x v="997"/>
    <n v="1.1584000000000001"/>
    <n v="1.448"/>
    <n v="2.8064"/>
    <n v="0.28960000000000002"/>
  </r>
  <r>
    <x v="1066"/>
    <x v="511"/>
    <x v="392"/>
    <x v="419"/>
    <x v="1"/>
    <s v="TS-21160"/>
    <x v="378"/>
    <x v="1"/>
    <x v="0"/>
    <x v="167"/>
    <x v="24"/>
    <n v="43615"/>
    <x v="3"/>
    <x v="805"/>
    <x v="1"/>
    <x v="8"/>
    <x v="803"/>
    <x v="959"/>
    <n v="5"/>
    <x v="6"/>
    <x v="998"/>
    <n v="16.641000000000002"/>
    <n v="277.35000000000002"/>
    <n v="72.811000000000007"/>
    <n v="38.828999999999994"/>
  </r>
  <r>
    <x v="1067"/>
    <x v="512"/>
    <x v="393"/>
    <x v="342"/>
    <x v="2"/>
    <s v="BD-11620"/>
    <x v="379"/>
    <x v="0"/>
    <x v="0"/>
    <x v="8"/>
    <x v="1"/>
    <n v="94122"/>
    <x v="1"/>
    <x v="64"/>
    <x v="0"/>
    <x v="1"/>
    <x v="64"/>
    <x v="960"/>
    <n v="4"/>
    <x v="2"/>
    <x v="999"/>
    <n v="155.87840000000003"/>
    <n v="779.39200000000005"/>
    <n v="350.92640000000006"/>
    <n v="38.969600000000007"/>
  </r>
  <r>
    <x v="1068"/>
    <x v="513"/>
    <x v="394"/>
    <x v="420"/>
    <x v="0"/>
    <s v="CM-12160"/>
    <x v="380"/>
    <x v="0"/>
    <x v="0"/>
    <x v="180"/>
    <x v="5"/>
    <n v="78521"/>
    <x v="2"/>
    <x v="482"/>
    <x v="1"/>
    <x v="14"/>
    <x v="327"/>
    <x v="961"/>
    <n v="1"/>
    <x v="2"/>
    <x v="1000"/>
    <n v="1.3952"/>
    <n v="1.744"/>
    <n v="3.3391999999999999"/>
    <n v="0.3488"/>
  </r>
  <r>
    <x v="1069"/>
    <x v="514"/>
    <x v="395"/>
    <x v="421"/>
    <x v="1"/>
    <s v="RB-19795"/>
    <x v="176"/>
    <x v="2"/>
    <x v="0"/>
    <x v="10"/>
    <x v="9"/>
    <n v="19143"/>
    <x v="3"/>
    <x v="301"/>
    <x v="1"/>
    <x v="8"/>
    <x v="301"/>
    <x v="962"/>
    <n v="4"/>
    <x v="6"/>
    <x v="1001"/>
    <n v="7.5528000000000004"/>
    <n v="100.70399999999999"/>
    <n v="33.428799999999995"/>
    <n v="17.623199999999997"/>
  </r>
  <r>
    <x v="1070"/>
    <x v="515"/>
    <x v="312"/>
    <x v="6"/>
    <x v="1"/>
    <s v="SN-20560"/>
    <x v="381"/>
    <x v="2"/>
    <x v="0"/>
    <x v="1"/>
    <x v="1"/>
    <n v="90008"/>
    <x v="1"/>
    <x v="324"/>
    <x v="1"/>
    <x v="6"/>
    <x v="324"/>
    <x v="21"/>
    <n v="7"/>
    <x v="0"/>
    <x v="21"/>
    <n v="19.46"/>
    <n v="136.22"/>
    <n v="38.92"/>
    <n v="0"/>
  </r>
  <r>
    <x v="1071"/>
    <x v="516"/>
    <x v="236"/>
    <x v="422"/>
    <x v="1"/>
    <s v="EH-14005"/>
    <x v="382"/>
    <x v="2"/>
    <x v="0"/>
    <x v="60"/>
    <x v="22"/>
    <n v="80219"/>
    <x v="1"/>
    <x v="314"/>
    <x v="1"/>
    <x v="10"/>
    <x v="314"/>
    <x v="34"/>
    <n v="3"/>
    <x v="2"/>
    <x v="34"/>
    <n v="23.577600000000004"/>
    <n v="88.415999999999997"/>
    <n v="53.249600000000001"/>
    <n v="5.894400000000001"/>
  </r>
  <r>
    <x v="1072"/>
    <x v="517"/>
    <x v="237"/>
    <x v="381"/>
    <x v="1"/>
    <s v="FO-14305"/>
    <x v="383"/>
    <x v="0"/>
    <x v="0"/>
    <x v="20"/>
    <x v="15"/>
    <n v="10035"/>
    <x v="3"/>
    <x v="806"/>
    <x v="1"/>
    <x v="8"/>
    <x v="804"/>
    <x v="874"/>
    <n v="2"/>
    <x v="2"/>
    <x v="701"/>
    <n v="6.9120000000000008"/>
    <n v="17.28"/>
    <n v="15.752000000000001"/>
    <n v="1.7280000000000002"/>
  </r>
  <r>
    <x v="1073"/>
    <x v="518"/>
    <x v="396"/>
    <x v="423"/>
    <x v="1"/>
    <s v="MS-17710"/>
    <x v="384"/>
    <x v="0"/>
    <x v="0"/>
    <x v="123"/>
    <x v="16"/>
    <n v="85204"/>
    <x v="1"/>
    <x v="807"/>
    <x v="1"/>
    <x v="8"/>
    <x v="805"/>
    <x v="963"/>
    <n v="5"/>
    <x v="6"/>
    <x v="1002"/>
    <n v="1.8810000000000002"/>
    <n v="31.349999999999998"/>
    <n v="8.8509999999999991"/>
    <n v="4.3889999999999993"/>
  </r>
  <r>
    <x v="1074"/>
    <x v="518"/>
    <x v="396"/>
    <x v="423"/>
    <x v="1"/>
    <s v="MS-17710"/>
    <x v="384"/>
    <x v="0"/>
    <x v="0"/>
    <x v="123"/>
    <x v="16"/>
    <n v="85204"/>
    <x v="1"/>
    <x v="255"/>
    <x v="1"/>
    <x v="8"/>
    <x v="256"/>
    <x v="964"/>
    <n v="7"/>
    <x v="6"/>
    <x v="1003"/>
    <n v="1.3104000000000002"/>
    <n v="30.576000000000001"/>
    <n v="6.378400000000001"/>
    <n v="3.0575999999999999"/>
  </r>
  <r>
    <x v="1075"/>
    <x v="518"/>
    <x v="396"/>
    <x v="423"/>
    <x v="1"/>
    <s v="MS-17710"/>
    <x v="384"/>
    <x v="0"/>
    <x v="0"/>
    <x v="123"/>
    <x v="16"/>
    <n v="85204"/>
    <x v="1"/>
    <x v="808"/>
    <x v="2"/>
    <x v="11"/>
    <x v="806"/>
    <x v="236"/>
    <n v="2"/>
    <x v="2"/>
    <x v="1004"/>
    <n v="25.587200000000003"/>
    <n v="63.968000000000004"/>
    <n v="57.771200000000007"/>
    <n v="6.3968000000000007"/>
  </r>
  <r>
    <x v="1076"/>
    <x v="519"/>
    <x v="321"/>
    <x v="424"/>
    <x v="2"/>
    <s v="CC-12100"/>
    <x v="385"/>
    <x v="2"/>
    <x v="0"/>
    <x v="38"/>
    <x v="14"/>
    <n v="47201"/>
    <x v="2"/>
    <x v="809"/>
    <x v="1"/>
    <x v="6"/>
    <x v="807"/>
    <x v="965"/>
    <n v="7"/>
    <x v="0"/>
    <x v="1005"/>
    <n v="40.880000000000003"/>
    <n v="286.16000000000003"/>
    <n v="81.760000000000005"/>
    <n v="0"/>
  </r>
  <r>
    <x v="1077"/>
    <x v="520"/>
    <x v="397"/>
    <x v="425"/>
    <x v="0"/>
    <s v="DW-13540"/>
    <x v="386"/>
    <x v="0"/>
    <x v="0"/>
    <x v="4"/>
    <x v="4"/>
    <n v="98105"/>
    <x v="1"/>
    <x v="810"/>
    <x v="1"/>
    <x v="9"/>
    <x v="808"/>
    <x v="664"/>
    <n v="2"/>
    <x v="0"/>
    <x v="1006"/>
    <n v="119.96"/>
    <n v="239.92"/>
    <n v="239.92"/>
    <n v="0"/>
  </r>
  <r>
    <x v="1078"/>
    <x v="520"/>
    <x v="397"/>
    <x v="425"/>
    <x v="0"/>
    <s v="DW-13540"/>
    <x v="386"/>
    <x v="0"/>
    <x v="0"/>
    <x v="4"/>
    <x v="4"/>
    <n v="98105"/>
    <x v="1"/>
    <x v="470"/>
    <x v="1"/>
    <x v="4"/>
    <x v="471"/>
    <x v="966"/>
    <n v="3"/>
    <x v="0"/>
    <x v="1007"/>
    <n v="31.44"/>
    <n v="94.320000000000007"/>
    <n v="62.88"/>
    <n v="0"/>
  </r>
  <r>
    <x v="1079"/>
    <x v="520"/>
    <x v="397"/>
    <x v="425"/>
    <x v="0"/>
    <s v="DW-13540"/>
    <x v="386"/>
    <x v="0"/>
    <x v="0"/>
    <x v="4"/>
    <x v="4"/>
    <n v="98105"/>
    <x v="1"/>
    <x v="480"/>
    <x v="1"/>
    <x v="8"/>
    <x v="481"/>
    <x v="967"/>
    <n v="1"/>
    <x v="2"/>
    <x v="1008"/>
    <n v="5.5040000000000004"/>
    <n v="6.88"/>
    <n v="12.584"/>
    <n v="1.3760000000000001"/>
  </r>
  <r>
    <x v="1080"/>
    <x v="521"/>
    <x v="239"/>
    <x v="107"/>
    <x v="1"/>
    <s v="BT-11395"/>
    <x v="387"/>
    <x v="1"/>
    <x v="0"/>
    <x v="66"/>
    <x v="12"/>
    <n v="48227"/>
    <x v="2"/>
    <x v="811"/>
    <x v="1"/>
    <x v="10"/>
    <x v="33"/>
    <x v="544"/>
    <n v="4"/>
    <x v="0"/>
    <x v="1009"/>
    <n v="19.920000000000002"/>
    <n v="79.680000000000007"/>
    <n v="39.840000000000003"/>
    <n v="0"/>
  </r>
  <r>
    <x v="1081"/>
    <x v="521"/>
    <x v="239"/>
    <x v="107"/>
    <x v="1"/>
    <s v="BT-11395"/>
    <x v="387"/>
    <x v="1"/>
    <x v="0"/>
    <x v="66"/>
    <x v="12"/>
    <n v="48227"/>
    <x v="2"/>
    <x v="812"/>
    <x v="0"/>
    <x v="1"/>
    <x v="809"/>
    <x v="968"/>
    <n v="9"/>
    <x v="0"/>
    <x v="1010"/>
    <n v="1106.9100000000001"/>
    <n v="9962.19"/>
    <n v="2213.8200000000002"/>
    <n v="0"/>
  </r>
  <r>
    <x v="1082"/>
    <x v="522"/>
    <x v="398"/>
    <x v="426"/>
    <x v="1"/>
    <s v="KD-16270"/>
    <x v="30"/>
    <x v="0"/>
    <x v="0"/>
    <x v="181"/>
    <x v="15"/>
    <n v="10701"/>
    <x v="3"/>
    <x v="616"/>
    <x v="0"/>
    <x v="3"/>
    <x v="616"/>
    <x v="969"/>
    <n v="8"/>
    <x v="10"/>
    <x v="1011"/>
    <n v="501.95519999999999"/>
    <n v="6692.7359999999999"/>
    <n v="1338.9472000000001"/>
    <n v="334.63679999999999"/>
  </r>
  <r>
    <x v="1083"/>
    <x v="522"/>
    <x v="398"/>
    <x v="426"/>
    <x v="1"/>
    <s v="KD-16270"/>
    <x v="30"/>
    <x v="0"/>
    <x v="0"/>
    <x v="181"/>
    <x v="15"/>
    <n v="10701"/>
    <x v="3"/>
    <x v="813"/>
    <x v="1"/>
    <x v="10"/>
    <x v="33"/>
    <x v="970"/>
    <n v="1"/>
    <x v="0"/>
    <x v="1012"/>
    <n v="26.38"/>
    <n v="26.38"/>
    <n v="52.76"/>
    <n v="0"/>
  </r>
  <r>
    <x v="1084"/>
    <x v="522"/>
    <x v="398"/>
    <x v="426"/>
    <x v="1"/>
    <s v="KD-16270"/>
    <x v="30"/>
    <x v="0"/>
    <x v="0"/>
    <x v="181"/>
    <x v="15"/>
    <n v="10701"/>
    <x v="3"/>
    <x v="245"/>
    <x v="1"/>
    <x v="4"/>
    <x v="246"/>
    <x v="971"/>
    <n v="2"/>
    <x v="0"/>
    <x v="1013"/>
    <n v="362.92"/>
    <n v="725.84"/>
    <n v="725.84"/>
    <n v="0"/>
  </r>
  <r>
    <x v="1085"/>
    <x v="522"/>
    <x v="398"/>
    <x v="426"/>
    <x v="1"/>
    <s v="KD-16270"/>
    <x v="30"/>
    <x v="0"/>
    <x v="0"/>
    <x v="181"/>
    <x v="15"/>
    <n v="10701"/>
    <x v="3"/>
    <x v="814"/>
    <x v="2"/>
    <x v="15"/>
    <x v="810"/>
    <x v="972"/>
    <n v="7"/>
    <x v="0"/>
    <x v="1014"/>
    <n v="4899.93"/>
    <n v="34299.51"/>
    <n v="9799.86"/>
    <n v="0"/>
  </r>
  <r>
    <x v="1086"/>
    <x v="523"/>
    <x v="399"/>
    <x v="427"/>
    <x v="3"/>
    <s v="LC-16870"/>
    <x v="48"/>
    <x v="0"/>
    <x v="0"/>
    <x v="96"/>
    <x v="23"/>
    <n v="50315"/>
    <x v="2"/>
    <x v="815"/>
    <x v="1"/>
    <x v="10"/>
    <x v="811"/>
    <x v="90"/>
    <n v="1"/>
    <x v="0"/>
    <x v="90"/>
    <n v="6.48"/>
    <n v="6.48"/>
    <n v="12.96"/>
    <n v="0"/>
  </r>
  <r>
    <x v="1087"/>
    <x v="524"/>
    <x v="243"/>
    <x v="428"/>
    <x v="0"/>
    <s v="CY-12745"/>
    <x v="388"/>
    <x v="1"/>
    <x v="0"/>
    <x v="182"/>
    <x v="1"/>
    <n v="94601"/>
    <x v="1"/>
    <x v="173"/>
    <x v="2"/>
    <x v="7"/>
    <x v="174"/>
    <x v="973"/>
    <n v="3"/>
    <x v="2"/>
    <x v="1015"/>
    <n v="57.580800000000004"/>
    <n v="215.928"/>
    <n v="129.7568"/>
    <n v="14.395200000000001"/>
  </r>
  <r>
    <x v="1088"/>
    <x v="524"/>
    <x v="243"/>
    <x v="428"/>
    <x v="0"/>
    <s v="CY-12745"/>
    <x v="388"/>
    <x v="1"/>
    <x v="0"/>
    <x v="182"/>
    <x v="1"/>
    <n v="94601"/>
    <x v="1"/>
    <x v="816"/>
    <x v="1"/>
    <x v="2"/>
    <x v="812"/>
    <x v="974"/>
    <n v="1"/>
    <x v="0"/>
    <x v="1016"/>
    <n v="3.15"/>
    <n v="3.15"/>
    <n v="6.3"/>
    <n v="0"/>
  </r>
  <r>
    <x v="1089"/>
    <x v="525"/>
    <x v="400"/>
    <x v="272"/>
    <x v="1"/>
    <s v="LW-16990"/>
    <x v="352"/>
    <x v="1"/>
    <x v="0"/>
    <x v="53"/>
    <x v="3"/>
    <n v="28110"/>
    <x v="0"/>
    <x v="296"/>
    <x v="0"/>
    <x v="5"/>
    <x v="296"/>
    <x v="236"/>
    <n v="2"/>
    <x v="2"/>
    <x v="1004"/>
    <n v="25.587200000000003"/>
    <n v="63.968000000000004"/>
    <n v="57.771200000000007"/>
    <n v="6.3968000000000007"/>
  </r>
  <r>
    <x v="1090"/>
    <x v="525"/>
    <x v="400"/>
    <x v="272"/>
    <x v="1"/>
    <s v="LW-16990"/>
    <x v="352"/>
    <x v="1"/>
    <x v="0"/>
    <x v="53"/>
    <x v="3"/>
    <n v="28110"/>
    <x v="0"/>
    <x v="817"/>
    <x v="2"/>
    <x v="7"/>
    <x v="813"/>
    <x v="975"/>
    <n v="2"/>
    <x v="2"/>
    <x v="1017"/>
    <n v="57.587199999999996"/>
    <n v="143.96799999999999"/>
    <n v="129.77119999999999"/>
    <n v="14.396799999999999"/>
  </r>
  <r>
    <x v="1091"/>
    <x v="526"/>
    <x v="401"/>
    <x v="429"/>
    <x v="1"/>
    <s v="NP-18325"/>
    <x v="268"/>
    <x v="0"/>
    <x v="0"/>
    <x v="70"/>
    <x v="1"/>
    <n v="92105"/>
    <x v="1"/>
    <x v="818"/>
    <x v="1"/>
    <x v="6"/>
    <x v="814"/>
    <x v="976"/>
    <n v="9"/>
    <x v="0"/>
    <x v="1018"/>
    <n v="120.15"/>
    <n v="1081.3500000000001"/>
    <n v="240.3"/>
    <n v="0"/>
  </r>
  <r>
    <x v="1092"/>
    <x v="526"/>
    <x v="401"/>
    <x v="429"/>
    <x v="1"/>
    <s v="NP-18325"/>
    <x v="268"/>
    <x v="0"/>
    <x v="0"/>
    <x v="70"/>
    <x v="1"/>
    <n v="92105"/>
    <x v="1"/>
    <x v="819"/>
    <x v="2"/>
    <x v="7"/>
    <x v="815"/>
    <x v="977"/>
    <n v="2"/>
    <x v="2"/>
    <x v="1019"/>
    <n v="175.34720000000002"/>
    <n v="438.36799999999999"/>
    <n v="394.7312"/>
    <n v="43.836800000000004"/>
  </r>
  <r>
    <x v="1093"/>
    <x v="527"/>
    <x v="17"/>
    <x v="16"/>
    <x v="1"/>
    <s v="BT-11485"/>
    <x v="389"/>
    <x v="2"/>
    <x v="0"/>
    <x v="183"/>
    <x v="39"/>
    <n v="20735"/>
    <x v="3"/>
    <x v="820"/>
    <x v="1"/>
    <x v="10"/>
    <x v="816"/>
    <x v="978"/>
    <n v="5"/>
    <x v="0"/>
    <x v="1020"/>
    <n v="28.9"/>
    <n v="144.5"/>
    <n v="57.8"/>
    <n v="0"/>
  </r>
  <r>
    <x v="1094"/>
    <x v="527"/>
    <x v="17"/>
    <x v="16"/>
    <x v="1"/>
    <s v="BT-11485"/>
    <x v="389"/>
    <x v="2"/>
    <x v="0"/>
    <x v="183"/>
    <x v="39"/>
    <n v="20735"/>
    <x v="3"/>
    <x v="159"/>
    <x v="1"/>
    <x v="9"/>
    <x v="160"/>
    <x v="979"/>
    <n v="2"/>
    <x v="0"/>
    <x v="1021"/>
    <n v="355.96"/>
    <n v="711.92"/>
    <n v="711.92"/>
    <n v="0"/>
  </r>
  <r>
    <x v="1095"/>
    <x v="528"/>
    <x v="276"/>
    <x v="430"/>
    <x v="1"/>
    <s v="PS-19045"/>
    <x v="390"/>
    <x v="2"/>
    <x v="0"/>
    <x v="35"/>
    <x v="3"/>
    <n v="28205"/>
    <x v="0"/>
    <x v="821"/>
    <x v="1"/>
    <x v="4"/>
    <x v="817"/>
    <x v="980"/>
    <n v="7"/>
    <x v="2"/>
    <x v="1022"/>
    <n v="278.56640000000004"/>
    <n v="2437.4560000000001"/>
    <n v="626.97440000000006"/>
    <n v="69.641600000000011"/>
  </r>
  <r>
    <x v="1096"/>
    <x v="528"/>
    <x v="276"/>
    <x v="430"/>
    <x v="1"/>
    <s v="PS-19045"/>
    <x v="390"/>
    <x v="2"/>
    <x v="0"/>
    <x v="35"/>
    <x v="3"/>
    <n v="28205"/>
    <x v="0"/>
    <x v="822"/>
    <x v="1"/>
    <x v="8"/>
    <x v="818"/>
    <x v="981"/>
    <n v="7"/>
    <x v="6"/>
    <x v="1023"/>
    <n v="10.735200000000001"/>
    <n v="250.488"/>
    <n v="47.219200000000001"/>
    <n v="25.048799999999996"/>
  </r>
  <r>
    <x v="1097"/>
    <x v="529"/>
    <x v="402"/>
    <x v="431"/>
    <x v="2"/>
    <s v="NS-18640"/>
    <x v="374"/>
    <x v="1"/>
    <x v="0"/>
    <x v="1"/>
    <x v="1"/>
    <n v="90049"/>
    <x v="1"/>
    <x v="823"/>
    <x v="0"/>
    <x v="3"/>
    <x v="819"/>
    <x v="982"/>
    <n v="5"/>
    <x v="2"/>
    <x v="1024"/>
    <n v="358.27199999999999"/>
    <n v="2239.1999999999998"/>
    <n v="806.3119999999999"/>
    <n v="89.567999999999998"/>
  </r>
  <r>
    <x v="1098"/>
    <x v="530"/>
    <x v="403"/>
    <x v="432"/>
    <x v="2"/>
    <s v="PV-18985"/>
    <x v="391"/>
    <x v="2"/>
    <x v="0"/>
    <x v="8"/>
    <x v="1"/>
    <n v="94122"/>
    <x v="1"/>
    <x v="824"/>
    <x v="1"/>
    <x v="6"/>
    <x v="820"/>
    <x v="983"/>
    <n v="4"/>
    <x v="0"/>
    <x v="1025"/>
    <n v="7.04"/>
    <n v="28.16"/>
    <n v="14.08"/>
    <n v="0"/>
  </r>
  <r>
    <x v="1099"/>
    <x v="530"/>
    <x v="403"/>
    <x v="432"/>
    <x v="2"/>
    <s v="PV-18985"/>
    <x v="391"/>
    <x v="2"/>
    <x v="0"/>
    <x v="8"/>
    <x v="1"/>
    <n v="94122"/>
    <x v="1"/>
    <x v="396"/>
    <x v="0"/>
    <x v="5"/>
    <x v="397"/>
    <x v="984"/>
    <n v="3"/>
    <x v="0"/>
    <x v="1026"/>
    <n v="8.73"/>
    <n v="26.19"/>
    <n v="17.46"/>
    <n v="0"/>
  </r>
  <r>
    <x v="1100"/>
    <x v="530"/>
    <x v="403"/>
    <x v="432"/>
    <x v="2"/>
    <s v="PV-18985"/>
    <x v="391"/>
    <x v="2"/>
    <x v="0"/>
    <x v="8"/>
    <x v="1"/>
    <n v="94122"/>
    <x v="1"/>
    <x v="825"/>
    <x v="2"/>
    <x v="11"/>
    <x v="821"/>
    <x v="985"/>
    <n v="1"/>
    <x v="0"/>
    <x v="1027"/>
    <n v="29.29"/>
    <n v="29.29"/>
    <n v="58.58"/>
    <n v="0"/>
  </r>
  <r>
    <x v="1101"/>
    <x v="530"/>
    <x v="403"/>
    <x v="432"/>
    <x v="2"/>
    <s v="PV-18985"/>
    <x v="391"/>
    <x v="2"/>
    <x v="0"/>
    <x v="8"/>
    <x v="1"/>
    <n v="94122"/>
    <x v="1"/>
    <x v="826"/>
    <x v="1"/>
    <x v="6"/>
    <x v="822"/>
    <x v="874"/>
    <n v="3"/>
    <x v="0"/>
    <x v="1028"/>
    <n v="8.64"/>
    <n v="25.92"/>
    <n v="17.28"/>
    <n v="0"/>
  </r>
  <r>
    <x v="1102"/>
    <x v="531"/>
    <x v="81"/>
    <x v="433"/>
    <x v="1"/>
    <s v="RP-19390"/>
    <x v="261"/>
    <x v="0"/>
    <x v="0"/>
    <x v="12"/>
    <x v="5"/>
    <n v="77041"/>
    <x v="2"/>
    <x v="307"/>
    <x v="1"/>
    <x v="8"/>
    <x v="307"/>
    <x v="986"/>
    <n v="3"/>
    <x v="3"/>
    <x v="1029"/>
    <n v="0.53879999999999983"/>
    <n v="8.0820000000000007"/>
    <n v="4.0327999999999999"/>
    <n v="2.1552000000000002"/>
  </r>
  <r>
    <x v="1103"/>
    <x v="531"/>
    <x v="81"/>
    <x v="433"/>
    <x v="1"/>
    <s v="RP-19390"/>
    <x v="261"/>
    <x v="0"/>
    <x v="0"/>
    <x v="12"/>
    <x v="5"/>
    <n v="77041"/>
    <x v="2"/>
    <x v="766"/>
    <x v="1"/>
    <x v="8"/>
    <x v="765"/>
    <x v="987"/>
    <n v="3"/>
    <x v="3"/>
    <x v="1030"/>
    <n v="0.58679999999999988"/>
    <n v="8.8019999999999996"/>
    <n v="4.3208000000000002"/>
    <n v="2.3472000000000004"/>
  </r>
  <r>
    <x v="1104"/>
    <x v="532"/>
    <x v="147"/>
    <x v="434"/>
    <x v="1"/>
    <s v="NM-18520"/>
    <x v="392"/>
    <x v="0"/>
    <x v="0"/>
    <x v="169"/>
    <x v="1"/>
    <n v="92503"/>
    <x v="1"/>
    <x v="827"/>
    <x v="1"/>
    <x v="10"/>
    <x v="823"/>
    <x v="988"/>
    <n v="3"/>
    <x v="0"/>
    <x v="1031"/>
    <n v="22.92"/>
    <n v="68.760000000000005"/>
    <n v="45.84"/>
    <n v="0"/>
  </r>
  <r>
    <x v="1105"/>
    <x v="533"/>
    <x v="258"/>
    <x v="71"/>
    <x v="1"/>
    <s v="EH-13945"/>
    <x v="13"/>
    <x v="0"/>
    <x v="0"/>
    <x v="12"/>
    <x v="5"/>
    <n v="77041"/>
    <x v="2"/>
    <x v="193"/>
    <x v="1"/>
    <x v="4"/>
    <x v="194"/>
    <x v="989"/>
    <n v="6"/>
    <x v="2"/>
    <x v="1032"/>
    <n v="80.563199999999995"/>
    <n v="604.22399999999993"/>
    <n v="181.46719999999999"/>
    <n v="20.140799999999999"/>
  </r>
  <r>
    <x v="1106"/>
    <x v="533"/>
    <x v="258"/>
    <x v="71"/>
    <x v="1"/>
    <s v="EH-13945"/>
    <x v="13"/>
    <x v="0"/>
    <x v="0"/>
    <x v="12"/>
    <x v="5"/>
    <n v="77041"/>
    <x v="2"/>
    <x v="396"/>
    <x v="0"/>
    <x v="5"/>
    <x v="397"/>
    <x v="990"/>
    <n v="2"/>
    <x v="7"/>
    <x v="1033"/>
    <n v="0.93120000000000003"/>
    <n v="4.6559999999999997"/>
    <n v="3.8592"/>
    <n v="1.3967999999999998"/>
  </r>
  <r>
    <x v="1107"/>
    <x v="533"/>
    <x v="258"/>
    <x v="71"/>
    <x v="1"/>
    <s v="EH-13945"/>
    <x v="13"/>
    <x v="0"/>
    <x v="0"/>
    <x v="12"/>
    <x v="5"/>
    <n v="77041"/>
    <x v="2"/>
    <x v="828"/>
    <x v="1"/>
    <x v="8"/>
    <x v="824"/>
    <x v="991"/>
    <n v="5"/>
    <x v="3"/>
    <x v="1034"/>
    <n v="2.1559999999999993"/>
    <n v="53.9"/>
    <n v="13.735999999999999"/>
    <n v="8.6240000000000006"/>
  </r>
  <r>
    <x v="1108"/>
    <x v="533"/>
    <x v="258"/>
    <x v="71"/>
    <x v="1"/>
    <s v="EH-13945"/>
    <x v="13"/>
    <x v="0"/>
    <x v="0"/>
    <x v="12"/>
    <x v="5"/>
    <n v="77041"/>
    <x v="2"/>
    <x v="829"/>
    <x v="1"/>
    <x v="13"/>
    <x v="128"/>
    <x v="992"/>
    <n v="12"/>
    <x v="2"/>
    <x v="1035"/>
    <n v="46.694400000000002"/>
    <n v="700.41600000000005"/>
    <n v="105.26240000000001"/>
    <n v="11.6736"/>
  </r>
  <r>
    <x v="1109"/>
    <x v="533"/>
    <x v="258"/>
    <x v="71"/>
    <x v="1"/>
    <s v="EH-13945"/>
    <x v="13"/>
    <x v="0"/>
    <x v="0"/>
    <x v="12"/>
    <x v="5"/>
    <n v="77041"/>
    <x v="2"/>
    <x v="830"/>
    <x v="1"/>
    <x v="12"/>
    <x v="825"/>
    <x v="993"/>
    <n v="3"/>
    <x v="2"/>
    <x v="1036"/>
    <n v="32.774400000000007"/>
    <n v="122.90400000000001"/>
    <n v="73.942400000000021"/>
    <n v="8.1936000000000018"/>
  </r>
  <r>
    <x v="1110"/>
    <x v="533"/>
    <x v="258"/>
    <x v="71"/>
    <x v="1"/>
    <s v="EH-13945"/>
    <x v="13"/>
    <x v="0"/>
    <x v="0"/>
    <x v="12"/>
    <x v="5"/>
    <n v="77041"/>
    <x v="2"/>
    <x v="831"/>
    <x v="2"/>
    <x v="7"/>
    <x v="826"/>
    <x v="994"/>
    <n v="5"/>
    <x v="2"/>
    <x v="1037"/>
    <n v="57.567999999999998"/>
    <n v="359.79999999999995"/>
    <n v="129.72800000000001"/>
    <n v="14.391999999999999"/>
  </r>
  <r>
    <x v="1111"/>
    <x v="533"/>
    <x v="258"/>
    <x v="71"/>
    <x v="1"/>
    <s v="EH-13945"/>
    <x v="13"/>
    <x v="0"/>
    <x v="0"/>
    <x v="12"/>
    <x v="5"/>
    <n v="77041"/>
    <x v="2"/>
    <x v="832"/>
    <x v="1"/>
    <x v="10"/>
    <x v="827"/>
    <x v="559"/>
    <n v="2"/>
    <x v="2"/>
    <x v="572"/>
    <n v="8.2944000000000013"/>
    <n v="20.736000000000001"/>
    <n v="18.862400000000001"/>
    <n v="2.0736000000000003"/>
  </r>
  <r>
    <x v="1112"/>
    <x v="533"/>
    <x v="258"/>
    <x v="71"/>
    <x v="1"/>
    <s v="EH-13945"/>
    <x v="13"/>
    <x v="0"/>
    <x v="0"/>
    <x v="12"/>
    <x v="5"/>
    <n v="77041"/>
    <x v="2"/>
    <x v="98"/>
    <x v="1"/>
    <x v="8"/>
    <x v="98"/>
    <x v="995"/>
    <n v="2"/>
    <x v="3"/>
    <x v="1038"/>
    <n v="0.23839999999999995"/>
    <n v="2.3839999999999999"/>
    <n v="2.2303999999999999"/>
    <n v="0.9536"/>
  </r>
  <r>
    <x v="1113"/>
    <x v="534"/>
    <x v="404"/>
    <x v="350"/>
    <x v="0"/>
    <s v="RA-19915"/>
    <x v="154"/>
    <x v="0"/>
    <x v="0"/>
    <x v="184"/>
    <x v="1"/>
    <n v="92024"/>
    <x v="1"/>
    <x v="705"/>
    <x v="1"/>
    <x v="8"/>
    <x v="705"/>
    <x v="996"/>
    <n v="2"/>
    <x v="2"/>
    <x v="1039"/>
    <n v="37.337600000000002"/>
    <n v="93.343999999999994"/>
    <n v="84.209599999999995"/>
    <n v="9.3344000000000005"/>
  </r>
  <r>
    <x v="1114"/>
    <x v="534"/>
    <x v="404"/>
    <x v="350"/>
    <x v="0"/>
    <s v="RA-19915"/>
    <x v="154"/>
    <x v="0"/>
    <x v="0"/>
    <x v="184"/>
    <x v="1"/>
    <n v="92024"/>
    <x v="1"/>
    <x v="833"/>
    <x v="0"/>
    <x v="0"/>
    <x v="828"/>
    <x v="997"/>
    <n v="1"/>
    <x v="11"/>
    <x v="1040"/>
    <n v="101.85804999999999"/>
    <n v="119.833"/>
    <n v="221.84105"/>
    <n v="17.97495"/>
  </r>
  <r>
    <x v="1115"/>
    <x v="534"/>
    <x v="404"/>
    <x v="350"/>
    <x v="0"/>
    <s v="RA-19915"/>
    <x v="154"/>
    <x v="0"/>
    <x v="0"/>
    <x v="184"/>
    <x v="1"/>
    <n v="92024"/>
    <x v="1"/>
    <x v="603"/>
    <x v="2"/>
    <x v="11"/>
    <x v="603"/>
    <x v="998"/>
    <n v="2"/>
    <x v="0"/>
    <x v="1041"/>
    <n v="119.98"/>
    <n v="239.96"/>
    <n v="239.96"/>
    <n v="0"/>
  </r>
  <r>
    <x v="1116"/>
    <x v="535"/>
    <x v="405"/>
    <x v="435"/>
    <x v="0"/>
    <s v="DL-13495"/>
    <x v="393"/>
    <x v="1"/>
    <x v="0"/>
    <x v="8"/>
    <x v="1"/>
    <n v="94110"/>
    <x v="1"/>
    <x v="365"/>
    <x v="1"/>
    <x v="2"/>
    <x v="365"/>
    <x v="685"/>
    <n v="2"/>
    <x v="0"/>
    <x v="701"/>
    <n v="6.3"/>
    <n v="12.6"/>
    <n v="12.6"/>
    <n v="0"/>
  </r>
  <r>
    <x v="1117"/>
    <x v="536"/>
    <x v="406"/>
    <x v="37"/>
    <x v="1"/>
    <s v="CS-12355"/>
    <x v="394"/>
    <x v="0"/>
    <x v="0"/>
    <x v="185"/>
    <x v="32"/>
    <n v="30076"/>
    <x v="0"/>
    <x v="314"/>
    <x v="1"/>
    <x v="10"/>
    <x v="366"/>
    <x v="999"/>
    <n v="5"/>
    <x v="0"/>
    <x v="1042"/>
    <n v="279.89999999999998"/>
    <n v="1399.5"/>
    <n v="559.79999999999995"/>
    <n v="0"/>
  </r>
  <r>
    <x v="1118"/>
    <x v="536"/>
    <x v="406"/>
    <x v="37"/>
    <x v="1"/>
    <s v="CS-12355"/>
    <x v="394"/>
    <x v="0"/>
    <x v="0"/>
    <x v="185"/>
    <x v="32"/>
    <n v="30076"/>
    <x v="0"/>
    <x v="695"/>
    <x v="2"/>
    <x v="11"/>
    <x v="695"/>
    <x v="1000"/>
    <n v="5"/>
    <x v="0"/>
    <x v="1043"/>
    <n v="619.95000000000005"/>
    <n v="3099.75"/>
    <n v="1239.9000000000001"/>
    <n v="0"/>
  </r>
  <r>
    <x v="1119"/>
    <x v="536"/>
    <x v="406"/>
    <x v="37"/>
    <x v="1"/>
    <s v="CS-12355"/>
    <x v="394"/>
    <x v="0"/>
    <x v="0"/>
    <x v="185"/>
    <x v="32"/>
    <n v="30076"/>
    <x v="0"/>
    <x v="834"/>
    <x v="1"/>
    <x v="10"/>
    <x v="829"/>
    <x v="1001"/>
    <n v="2"/>
    <x v="0"/>
    <x v="1044"/>
    <n v="4.3600000000000003"/>
    <n v="8.7200000000000006"/>
    <n v="8.7200000000000006"/>
    <n v="0"/>
  </r>
  <r>
    <x v="1120"/>
    <x v="536"/>
    <x v="406"/>
    <x v="37"/>
    <x v="1"/>
    <s v="CS-12355"/>
    <x v="394"/>
    <x v="0"/>
    <x v="0"/>
    <x v="185"/>
    <x v="32"/>
    <n v="30076"/>
    <x v="0"/>
    <x v="661"/>
    <x v="1"/>
    <x v="12"/>
    <x v="661"/>
    <x v="764"/>
    <n v="2"/>
    <x v="0"/>
    <x v="790"/>
    <n v="15.28"/>
    <n v="30.56"/>
    <n v="30.56"/>
    <n v="0"/>
  </r>
  <r>
    <x v="1121"/>
    <x v="537"/>
    <x v="407"/>
    <x v="436"/>
    <x v="1"/>
    <s v="HL-15040"/>
    <x v="332"/>
    <x v="0"/>
    <x v="0"/>
    <x v="186"/>
    <x v="36"/>
    <n v="72401"/>
    <x v="0"/>
    <x v="835"/>
    <x v="2"/>
    <x v="7"/>
    <x v="830"/>
    <x v="1002"/>
    <n v="7"/>
    <x v="0"/>
    <x v="1045"/>
    <n v="699.93"/>
    <n v="4899.5099999999993"/>
    <n v="1399.86"/>
    <n v="0"/>
  </r>
  <r>
    <x v="1122"/>
    <x v="537"/>
    <x v="407"/>
    <x v="436"/>
    <x v="1"/>
    <s v="HL-15040"/>
    <x v="332"/>
    <x v="0"/>
    <x v="0"/>
    <x v="186"/>
    <x v="36"/>
    <n v="72401"/>
    <x v="0"/>
    <x v="836"/>
    <x v="1"/>
    <x v="6"/>
    <x v="831"/>
    <x v="1003"/>
    <n v="7"/>
    <x v="0"/>
    <x v="1046"/>
    <n v="22.96"/>
    <n v="160.72"/>
    <n v="45.92"/>
    <n v="0"/>
  </r>
  <r>
    <x v="1123"/>
    <x v="537"/>
    <x v="407"/>
    <x v="436"/>
    <x v="1"/>
    <s v="HL-15040"/>
    <x v="332"/>
    <x v="0"/>
    <x v="0"/>
    <x v="186"/>
    <x v="36"/>
    <n v="72401"/>
    <x v="0"/>
    <x v="76"/>
    <x v="0"/>
    <x v="5"/>
    <x v="76"/>
    <x v="1004"/>
    <n v="4"/>
    <x v="0"/>
    <x v="1047"/>
    <n v="38.6"/>
    <n v="154.4"/>
    <n v="77.2"/>
    <n v="0"/>
  </r>
  <r>
    <x v="1124"/>
    <x v="537"/>
    <x v="407"/>
    <x v="436"/>
    <x v="1"/>
    <s v="HL-15040"/>
    <x v="332"/>
    <x v="0"/>
    <x v="0"/>
    <x v="186"/>
    <x v="36"/>
    <n v="72401"/>
    <x v="0"/>
    <x v="453"/>
    <x v="1"/>
    <x v="6"/>
    <x v="454"/>
    <x v="153"/>
    <n v="3"/>
    <x v="0"/>
    <x v="155"/>
    <n v="6.63"/>
    <n v="19.89"/>
    <n v="13.26"/>
    <n v="0"/>
  </r>
  <r>
    <x v="1125"/>
    <x v="537"/>
    <x v="407"/>
    <x v="436"/>
    <x v="1"/>
    <s v="HL-15040"/>
    <x v="332"/>
    <x v="0"/>
    <x v="0"/>
    <x v="186"/>
    <x v="36"/>
    <n v="72401"/>
    <x v="0"/>
    <x v="837"/>
    <x v="1"/>
    <x v="12"/>
    <x v="153"/>
    <x v="1005"/>
    <n v="3"/>
    <x v="0"/>
    <x v="1048"/>
    <n v="23.34"/>
    <n v="70.02"/>
    <n v="46.68"/>
    <n v="0"/>
  </r>
  <r>
    <x v="1126"/>
    <x v="537"/>
    <x v="407"/>
    <x v="436"/>
    <x v="1"/>
    <s v="HL-15040"/>
    <x v="332"/>
    <x v="0"/>
    <x v="0"/>
    <x v="186"/>
    <x v="36"/>
    <n v="72401"/>
    <x v="0"/>
    <x v="406"/>
    <x v="0"/>
    <x v="1"/>
    <x v="407"/>
    <x v="1006"/>
    <n v="3"/>
    <x v="0"/>
    <x v="1049"/>
    <n v="1067.94"/>
    <n v="3203.82"/>
    <n v="2135.88"/>
    <n v="0"/>
  </r>
  <r>
    <x v="1127"/>
    <x v="538"/>
    <x v="56"/>
    <x v="437"/>
    <x v="1"/>
    <s v="PA-19060"/>
    <x v="50"/>
    <x v="2"/>
    <x v="0"/>
    <x v="102"/>
    <x v="14"/>
    <n v="47374"/>
    <x v="2"/>
    <x v="400"/>
    <x v="1"/>
    <x v="6"/>
    <x v="401"/>
    <x v="1007"/>
    <n v="1"/>
    <x v="0"/>
    <x v="1050"/>
    <n v="10.16"/>
    <n v="10.16"/>
    <n v="20.32"/>
    <n v="0"/>
  </r>
  <r>
    <x v="1128"/>
    <x v="538"/>
    <x v="56"/>
    <x v="437"/>
    <x v="1"/>
    <s v="PA-19060"/>
    <x v="50"/>
    <x v="2"/>
    <x v="0"/>
    <x v="102"/>
    <x v="14"/>
    <n v="47374"/>
    <x v="2"/>
    <x v="618"/>
    <x v="1"/>
    <x v="12"/>
    <x v="618"/>
    <x v="1008"/>
    <n v="6"/>
    <x v="0"/>
    <x v="1051"/>
    <n v="101.88"/>
    <n v="611.28"/>
    <n v="203.76"/>
    <n v="0"/>
  </r>
  <r>
    <x v="1129"/>
    <x v="539"/>
    <x v="408"/>
    <x v="438"/>
    <x v="1"/>
    <s v="BD-11605"/>
    <x v="205"/>
    <x v="0"/>
    <x v="0"/>
    <x v="24"/>
    <x v="17"/>
    <n v="22153"/>
    <x v="0"/>
    <x v="838"/>
    <x v="0"/>
    <x v="3"/>
    <x v="832"/>
    <x v="1009"/>
    <n v="4"/>
    <x v="0"/>
    <x v="1052"/>
    <n v="343.92"/>
    <n v="1375.68"/>
    <n v="687.84"/>
    <n v="0"/>
  </r>
  <r>
    <x v="1130"/>
    <x v="539"/>
    <x v="408"/>
    <x v="438"/>
    <x v="1"/>
    <s v="BD-11605"/>
    <x v="205"/>
    <x v="0"/>
    <x v="0"/>
    <x v="24"/>
    <x v="17"/>
    <n v="22153"/>
    <x v="0"/>
    <x v="839"/>
    <x v="1"/>
    <x v="10"/>
    <x v="833"/>
    <x v="1010"/>
    <n v="1"/>
    <x v="0"/>
    <x v="1053"/>
    <n v="40.99"/>
    <n v="40.99"/>
    <n v="81.98"/>
    <n v="0"/>
  </r>
  <r>
    <x v="1131"/>
    <x v="539"/>
    <x v="408"/>
    <x v="438"/>
    <x v="1"/>
    <s v="BD-11605"/>
    <x v="205"/>
    <x v="0"/>
    <x v="0"/>
    <x v="24"/>
    <x v="17"/>
    <n v="22153"/>
    <x v="0"/>
    <x v="118"/>
    <x v="1"/>
    <x v="12"/>
    <x v="118"/>
    <x v="1011"/>
    <n v="5"/>
    <x v="0"/>
    <x v="1054"/>
    <n v="63.9"/>
    <n v="319.5"/>
    <n v="127.8"/>
    <n v="0"/>
  </r>
  <r>
    <x v="1132"/>
    <x v="540"/>
    <x v="409"/>
    <x v="439"/>
    <x v="2"/>
    <s v="GG-14650"/>
    <x v="55"/>
    <x v="1"/>
    <x v="0"/>
    <x v="187"/>
    <x v="1"/>
    <n v="94509"/>
    <x v="1"/>
    <x v="260"/>
    <x v="1"/>
    <x v="10"/>
    <x v="260"/>
    <x v="537"/>
    <n v="3"/>
    <x v="0"/>
    <x v="551"/>
    <n v="19.440000000000001"/>
    <n v="58.320000000000007"/>
    <n v="38.880000000000003"/>
    <n v="0"/>
  </r>
  <r>
    <x v="1133"/>
    <x v="541"/>
    <x v="410"/>
    <x v="103"/>
    <x v="1"/>
    <s v="JS-15940"/>
    <x v="185"/>
    <x v="2"/>
    <x v="0"/>
    <x v="10"/>
    <x v="9"/>
    <n v="19134"/>
    <x v="3"/>
    <x v="41"/>
    <x v="1"/>
    <x v="4"/>
    <x v="41"/>
    <x v="1012"/>
    <n v="4"/>
    <x v="2"/>
    <x v="1055"/>
    <n v="99.686400000000006"/>
    <n v="498.43200000000002"/>
    <n v="224.49440000000001"/>
    <n v="24.921600000000002"/>
  </r>
  <r>
    <x v="1134"/>
    <x v="541"/>
    <x v="410"/>
    <x v="103"/>
    <x v="1"/>
    <s v="JS-15940"/>
    <x v="185"/>
    <x v="2"/>
    <x v="0"/>
    <x v="10"/>
    <x v="9"/>
    <n v="19134"/>
    <x v="3"/>
    <x v="840"/>
    <x v="1"/>
    <x v="2"/>
    <x v="834"/>
    <x v="261"/>
    <n v="3"/>
    <x v="2"/>
    <x v="1056"/>
    <n v="6.048"/>
    <n v="22.68"/>
    <n v="13.808"/>
    <n v="1.512"/>
  </r>
  <r>
    <x v="1135"/>
    <x v="542"/>
    <x v="25"/>
    <x v="440"/>
    <x v="3"/>
    <s v="LR-16915"/>
    <x v="235"/>
    <x v="0"/>
    <x v="0"/>
    <x v="188"/>
    <x v="2"/>
    <n v="33030"/>
    <x v="0"/>
    <x v="841"/>
    <x v="1"/>
    <x v="4"/>
    <x v="835"/>
    <x v="1013"/>
    <n v="3"/>
    <x v="2"/>
    <x v="1057"/>
    <n v="68.179200000000009"/>
    <n v="255.67200000000003"/>
    <n v="153.60320000000002"/>
    <n v="17.044800000000002"/>
  </r>
  <r>
    <x v="1136"/>
    <x v="543"/>
    <x v="396"/>
    <x v="441"/>
    <x v="0"/>
    <s v="FH-14275"/>
    <x v="395"/>
    <x v="1"/>
    <x v="0"/>
    <x v="189"/>
    <x v="14"/>
    <n v="46350"/>
    <x v="2"/>
    <x v="842"/>
    <x v="1"/>
    <x v="12"/>
    <x v="836"/>
    <x v="1014"/>
    <n v="8"/>
    <x v="0"/>
    <x v="1058"/>
    <n v="287.52"/>
    <n v="2300.16"/>
    <n v="575.04"/>
    <n v="0"/>
  </r>
  <r>
    <x v="1137"/>
    <x v="543"/>
    <x v="396"/>
    <x v="441"/>
    <x v="0"/>
    <s v="FH-14275"/>
    <x v="395"/>
    <x v="1"/>
    <x v="0"/>
    <x v="189"/>
    <x v="14"/>
    <n v="46350"/>
    <x v="2"/>
    <x v="551"/>
    <x v="1"/>
    <x v="9"/>
    <x v="550"/>
    <x v="1015"/>
    <n v="2"/>
    <x v="0"/>
    <x v="1059"/>
    <n v="37.68"/>
    <n v="75.36"/>
    <n v="75.36"/>
    <n v="0"/>
  </r>
  <r>
    <x v="1138"/>
    <x v="543"/>
    <x v="396"/>
    <x v="441"/>
    <x v="0"/>
    <s v="FH-14275"/>
    <x v="395"/>
    <x v="1"/>
    <x v="0"/>
    <x v="189"/>
    <x v="14"/>
    <n v="46350"/>
    <x v="2"/>
    <x v="843"/>
    <x v="1"/>
    <x v="10"/>
    <x v="837"/>
    <x v="1016"/>
    <n v="2"/>
    <x v="0"/>
    <x v="1060"/>
    <n v="19.98"/>
    <n v="39.96"/>
    <n v="39.96"/>
    <n v="0"/>
  </r>
  <r>
    <x v="1139"/>
    <x v="543"/>
    <x v="396"/>
    <x v="441"/>
    <x v="0"/>
    <s v="FH-14275"/>
    <x v="395"/>
    <x v="1"/>
    <x v="0"/>
    <x v="189"/>
    <x v="14"/>
    <n v="46350"/>
    <x v="2"/>
    <x v="501"/>
    <x v="1"/>
    <x v="6"/>
    <x v="501"/>
    <x v="1017"/>
    <n v="7"/>
    <x v="0"/>
    <x v="1061"/>
    <n v="20.58"/>
    <n v="144.06"/>
    <n v="41.16"/>
    <n v="0"/>
  </r>
  <r>
    <x v="1140"/>
    <x v="543"/>
    <x v="396"/>
    <x v="441"/>
    <x v="0"/>
    <s v="FH-14275"/>
    <x v="395"/>
    <x v="1"/>
    <x v="0"/>
    <x v="189"/>
    <x v="14"/>
    <n v="46350"/>
    <x v="2"/>
    <x v="844"/>
    <x v="1"/>
    <x v="8"/>
    <x v="838"/>
    <x v="1018"/>
    <n v="2"/>
    <x v="0"/>
    <x v="1062"/>
    <n v="17.38"/>
    <n v="34.76"/>
    <n v="34.76"/>
    <n v="0"/>
  </r>
  <r>
    <x v="1141"/>
    <x v="544"/>
    <x v="411"/>
    <x v="127"/>
    <x v="1"/>
    <s v="AP-10915"/>
    <x v="275"/>
    <x v="0"/>
    <x v="0"/>
    <x v="1"/>
    <x v="1"/>
    <n v="90045"/>
    <x v="1"/>
    <x v="743"/>
    <x v="0"/>
    <x v="5"/>
    <x v="741"/>
    <x v="868"/>
    <n v="2"/>
    <x v="0"/>
    <x v="904"/>
    <n v="204.6"/>
    <n v="409.2"/>
    <n v="409.2"/>
    <n v="0"/>
  </r>
  <r>
    <x v="1142"/>
    <x v="544"/>
    <x v="411"/>
    <x v="127"/>
    <x v="1"/>
    <s v="AP-10915"/>
    <x v="275"/>
    <x v="0"/>
    <x v="0"/>
    <x v="1"/>
    <x v="1"/>
    <n v="90045"/>
    <x v="1"/>
    <x v="845"/>
    <x v="1"/>
    <x v="13"/>
    <x v="839"/>
    <x v="521"/>
    <n v="4"/>
    <x v="0"/>
    <x v="1063"/>
    <n v="8.7200000000000006"/>
    <n v="34.880000000000003"/>
    <n v="17.440000000000001"/>
    <n v="0"/>
  </r>
  <r>
    <x v="1143"/>
    <x v="544"/>
    <x v="411"/>
    <x v="127"/>
    <x v="1"/>
    <s v="AP-10915"/>
    <x v="275"/>
    <x v="0"/>
    <x v="0"/>
    <x v="1"/>
    <x v="1"/>
    <n v="90045"/>
    <x v="1"/>
    <x v="272"/>
    <x v="1"/>
    <x v="10"/>
    <x v="272"/>
    <x v="90"/>
    <n v="1"/>
    <x v="0"/>
    <x v="90"/>
    <n v="6.48"/>
    <n v="6.48"/>
    <n v="12.96"/>
    <n v="0"/>
  </r>
  <r>
    <x v="1144"/>
    <x v="544"/>
    <x v="411"/>
    <x v="127"/>
    <x v="1"/>
    <s v="AP-10915"/>
    <x v="275"/>
    <x v="0"/>
    <x v="0"/>
    <x v="1"/>
    <x v="1"/>
    <n v="90045"/>
    <x v="1"/>
    <x v="846"/>
    <x v="2"/>
    <x v="15"/>
    <x v="840"/>
    <x v="1019"/>
    <n v="2"/>
    <x v="2"/>
    <x v="1064"/>
    <n v="549.05600000000004"/>
    <n v="1372.64"/>
    <n v="1235.576"/>
    <n v="137.26400000000001"/>
  </r>
  <r>
    <x v="1145"/>
    <x v="544"/>
    <x v="411"/>
    <x v="127"/>
    <x v="1"/>
    <s v="AP-10915"/>
    <x v="275"/>
    <x v="0"/>
    <x v="0"/>
    <x v="1"/>
    <x v="1"/>
    <n v="90045"/>
    <x v="1"/>
    <x v="821"/>
    <x v="1"/>
    <x v="4"/>
    <x v="817"/>
    <x v="1020"/>
    <n v="1"/>
    <x v="0"/>
    <x v="1065"/>
    <n v="62.18"/>
    <n v="62.18"/>
    <n v="124.36"/>
    <n v="0"/>
  </r>
  <r>
    <x v="1146"/>
    <x v="545"/>
    <x v="388"/>
    <x v="442"/>
    <x v="3"/>
    <s v="NC-18340"/>
    <x v="396"/>
    <x v="0"/>
    <x v="0"/>
    <x v="190"/>
    <x v="12"/>
    <n v="48911"/>
    <x v="2"/>
    <x v="847"/>
    <x v="1"/>
    <x v="9"/>
    <x v="841"/>
    <x v="1021"/>
    <n v="2"/>
    <x v="9"/>
    <x v="1066"/>
    <n v="579.66840000000002"/>
    <n v="1288.152"/>
    <n v="1223.8444"/>
    <n v="64.407600000000002"/>
  </r>
  <r>
    <x v="1147"/>
    <x v="545"/>
    <x v="388"/>
    <x v="442"/>
    <x v="3"/>
    <s v="NC-18340"/>
    <x v="396"/>
    <x v="0"/>
    <x v="0"/>
    <x v="190"/>
    <x v="12"/>
    <n v="48911"/>
    <x v="2"/>
    <x v="848"/>
    <x v="1"/>
    <x v="13"/>
    <x v="128"/>
    <x v="568"/>
    <n v="2"/>
    <x v="0"/>
    <x v="1067"/>
    <n v="5.84"/>
    <n v="11.68"/>
    <n v="11.68"/>
    <n v="0"/>
  </r>
  <r>
    <x v="1148"/>
    <x v="545"/>
    <x v="388"/>
    <x v="442"/>
    <x v="3"/>
    <s v="NC-18340"/>
    <x v="396"/>
    <x v="0"/>
    <x v="0"/>
    <x v="190"/>
    <x v="12"/>
    <n v="48911"/>
    <x v="2"/>
    <x v="849"/>
    <x v="1"/>
    <x v="8"/>
    <x v="842"/>
    <x v="1022"/>
    <n v="2"/>
    <x v="0"/>
    <x v="1068"/>
    <n v="12.76"/>
    <n v="25.52"/>
    <n v="25.52"/>
    <n v="0"/>
  </r>
  <r>
    <x v="1149"/>
    <x v="545"/>
    <x v="388"/>
    <x v="442"/>
    <x v="3"/>
    <s v="NC-18340"/>
    <x v="396"/>
    <x v="0"/>
    <x v="0"/>
    <x v="190"/>
    <x v="12"/>
    <n v="48911"/>
    <x v="2"/>
    <x v="850"/>
    <x v="2"/>
    <x v="7"/>
    <x v="843"/>
    <x v="1023"/>
    <n v="1"/>
    <x v="0"/>
    <x v="1069"/>
    <n v="10.95"/>
    <n v="10.95"/>
    <n v="21.9"/>
    <n v="0"/>
  </r>
  <r>
    <x v="1150"/>
    <x v="545"/>
    <x v="388"/>
    <x v="442"/>
    <x v="3"/>
    <s v="NC-18340"/>
    <x v="396"/>
    <x v="0"/>
    <x v="0"/>
    <x v="190"/>
    <x v="12"/>
    <n v="48911"/>
    <x v="2"/>
    <x v="851"/>
    <x v="2"/>
    <x v="16"/>
    <x v="844"/>
    <x v="1024"/>
    <n v="2"/>
    <x v="0"/>
    <x v="1070"/>
    <n v="599.98"/>
    <n v="1199.96"/>
    <n v="1199.96"/>
    <n v="0"/>
  </r>
  <r>
    <x v="1151"/>
    <x v="546"/>
    <x v="412"/>
    <x v="443"/>
    <x v="1"/>
    <s v="CB-12535"/>
    <x v="118"/>
    <x v="1"/>
    <x v="0"/>
    <x v="191"/>
    <x v="24"/>
    <n v="44221"/>
    <x v="3"/>
    <x v="852"/>
    <x v="0"/>
    <x v="5"/>
    <x v="845"/>
    <x v="1025"/>
    <n v="6"/>
    <x v="2"/>
    <x v="1071"/>
    <n v="6.6816000000000004"/>
    <n v="50.112000000000002"/>
    <n v="15.233599999999999"/>
    <n v="1.6704000000000001"/>
  </r>
  <r>
    <x v="1152"/>
    <x v="547"/>
    <x v="413"/>
    <x v="335"/>
    <x v="1"/>
    <s v="KL-16555"/>
    <x v="126"/>
    <x v="1"/>
    <x v="0"/>
    <x v="192"/>
    <x v="33"/>
    <n v="89502"/>
    <x v="1"/>
    <x v="853"/>
    <x v="1"/>
    <x v="6"/>
    <x v="846"/>
    <x v="1026"/>
    <n v="2"/>
    <x v="0"/>
    <x v="1072"/>
    <n v="3.64"/>
    <n v="7.28"/>
    <n v="7.28"/>
    <n v="0"/>
  </r>
  <r>
    <x v="1153"/>
    <x v="547"/>
    <x v="413"/>
    <x v="335"/>
    <x v="1"/>
    <s v="KL-16555"/>
    <x v="126"/>
    <x v="1"/>
    <x v="0"/>
    <x v="192"/>
    <x v="33"/>
    <n v="89502"/>
    <x v="1"/>
    <x v="697"/>
    <x v="1"/>
    <x v="8"/>
    <x v="697"/>
    <x v="1027"/>
    <n v="7"/>
    <x v="2"/>
    <x v="1073"/>
    <n v="127.81440000000001"/>
    <n v="1118.376"/>
    <n v="287.7824"/>
    <n v="31.953600000000002"/>
  </r>
  <r>
    <x v="1154"/>
    <x v="548"/>
    <x v="414"/>
    <x v="444"/>
    <x v="2"/>
    <s v="PS-19045"/>
    <x v="390"/>
    <x v="2"/>
    <x v="0"/>
    <x v="193"/>
    <x v="17"/>
    <n v="22801"/>
    <x v="0"/>
    <x v="854"/>
    <x v="1"/>
    <x v="4"/>
    <x v="847"/>
    <x v="1028"/>
    <n v="2"/>
    <x v="0"/>
    <x v="232"/>
    <n v="122.48"/>
    <n v="244.96"/>
    <n v="244.96"/>
    <n v="0"/>
  </r>
  <r>
    <x v="1155"/>
    <x v="548"/>
    <x v="414"/>
    <x v="444"/>
    <x v="2"/>
    <s v="PS-19045"/>
    <x v="390"/>
    <x v="2"/>
    <x v="0"/>
    <x v="193"/>
    <x v="17"/>
    <n v="22801"/>
    <x v="0"/>
    <x v="855"/>
    <x v="0"/>
    <x v="3"/>
    <x v="848"/>
    <x v="1029"/>
    <n v="7"/>
    <x v="0"/>
    <x v="1074"/>
    <n v="2244.48"/>
    <n v="15711.36"/>
    <n v="4488.96"/>
    <n v="0"/>
  </r>
  <r>
    <x v="1156"/>
    <x v="548"/>
    <x v="414"/>
    <x v="444"/>
    <x v="2"/>
    <s v="PS-19045"/>
    <x v="390"/>
    <x v="2"/>
    <x v="0"/>
    <x v="193"/>
    <x v="17"/>
    <n v="22801"/>
    <x v="0"/>
    <x v="350"/>
    <x v="1"/>
    <x v="8"/>
    <x v="350"/>
    <x v="1030"/>
    <n v="3"/>
    <x v="0"/>
    <x v="1075"/>
    <n v="62.31"/>
    <n v="186.93"/>
    <n v="124.62"/>
    <n v="0"/>
  </r>
  <r>
    <x v="1157"/>
    <x v="548"/>
    <x v="414"/>
    <x v="444"/>
    <x v="2"/>
    <s v="PS-19045"/>
    <x v="390"/>
    <x v="2"/>
    <x v="0"/>
    <x v="193"/>
    <x v="17"/>
    <n v="22801"/>
    <x v="0"/>
    <x v="342"/>
    <x v="0"/>
    <x v="3"/>
    <x v="342"/>
    <x v="1031"/>
    <n v="2"/>
    <x v="0"/>
    <x v="1076"/>
    <n v="455.1"/>
    <n v="910.2"/>
    <n v="910.2"/>
    <n v="0"/>
  </r>
  <r>
    <x v="1158"/>
    <x v="549"/>
    <x v="415"/>
    <x v="445"/>
    <x v="0"/>
    <s v="GB-14530"/>
    <x v="334"/>
    <x v="1"/>
    <x v="0"/>
    <x v="1"/>
    <x v="1"/>
    <n v="90004"/>
    <x v="1"/>
    <x v="856"/>
    <x v="0"/>
    <x v="1"/>
    <x v="849"/>
    <x v="1032"/>
    <n v="1"/>
    <x v="2"/>
    <x v="1077"/>
    <n v="156.1472"/>
    <n v="195.184"/>
    <n v="351.53120000000001"/>
    <n v="39.036799999999999"/>
  </r>
  <r>
    <x v="1159"/>
    <x v="550"/>
    <x v="222"/>
    <x v="446"/>
    <x v="1"/>
    <s v="AA-10315"/>
    <x v="397"/>
    <x v="0"/>
    <x v="0"/>
    <x v="31"/>
    <x v="11"/>
    <n v="55407"/>
    <x v="2"/>
    <x v="643"/>
    <x v="1"/>
    <x v="9"/>
    <x v="850"/>
    <x v="1033"/>
    <n v="3"/>
    <x v="0"/>
    <x v="1078"/>
    <n v="362.94"/>
    <n v="1088.82"/>
    <n v="725.88"/>
    <n v="0"/>
  </r>
  <r>
    <x v="1160"/>
    <x v="550"/>
    <x v="222"/>
    <x v="446"/>
    <x v="1"/>
    <s v="AA-10315"/>
    <x v="397"/>
    <x v="0"/>
    <x v="0"/>
    <x v="31"/>
    <x v="11"/>
    <n v="55407"/>
    <x v="2"/>
    <x v="68"/>
    <x v="1"/>
    <x v="8"/>
    <x v="68"/>
    <x v="1034"/>
    <n v="2"/>
    <x v="0"/>
    <x v="1079"/>
    <n v="11.54"/>
    <n v="23.08"/>
    <n v="23.08"/>
    <n v="0"/>
  </r>
  <r>
    <x v="1161"/>
    <x v="551"/>
    <x v="416"/>
    <x v="447"/>
    <x v="0"/>
    <s v="LT-16765"/>
    <x v="398"/>
    <x v="0"/>
    <x v="0"/>
    <x v="194"/>
    <x v="1"/>
    <n v="92025"/>
    <x v="1"/>
    <x v="30"/>
    <x v="1"/>
    <x v="6"/>
    <x v="30"/>
    <x v="1035"/>
    <n v="3"/>
    <x v="0"/>
    <x v="1080"/>
    <n v="53.94"/>
    <n v="161.82"/>
    <n v="107.88"/>
    <n v="0"/>
  </r>
  <r>
    <x v="1162"/>
    <x v="552"/>
    <x v="223"/>
    <x v="448"/>
    <x v="1"/>
    <s v="AP-10720"/>
    <x v="399"/>
    <x v="2"/>
    <x v="0"/>
    <x v="20"/>
    <x v="15"/>
    <n v="10035"/>
    <x v="3"/>
    <x v="857"/>
    <x v="2"/>
    <x v="7"/>
    <x v="851"/>
    <x v="1036"/>
    <n v="1"/>
    <x v="0"/>
    <x v="1081"/>
    <n v="9.99"/>
    <n v="9.99"/>
    <n v="19.98"/>
    <n v="0"/>
  </r>
  <r>
    <x v="1163"/>
    <x v="552"/>
    <x v="223"/>
    <x v="448"/>
    <x v="1"/>
    <s v="AP-10720"/>
    <x v="399"/>
    <x v="2"/>
    <x v="0"/>
    <x v="20"/>
    <x v="15"/>
    <n v="10035"/>
    <x v="3"/>
    <x v="270"/>
    <x v="1"/>
    <x v="8"/>
    <x v="270"/>
    <x v="1037"/>
    <n v="3"/>
    <x v="2"/>
    <x v="1082"/>
    <n v="100.608"/>
    <n v="377.28000000000003"/>
    <n v="226.56800000000001"/>
    <n v="25.152000000000001"/>
  </r>
  <r>
    <x v="1164"/>
    <x v="552"/>
    <x v="223"/>
    <x v="448"/>
    <x v="1"/>
    <s v="AP-10720"/>
    <x v="399"/>
    <x v="2"/>
    <x v="0"/>
    <x v="20"/>
    <x v="15"/>
    <n v="10035"/>
    <x v="3"/>
    <x v="858"/>
    <x v="1"/>
    <x v="8"/>
    <x v="852"/>
    <x v="1038"/>
    <n v="5"/>
    <x v="2"/>
    <x v="1083"/>
    <n v="20.256"/>
    <n v="126.6"/>
    <n v="45.775999999999996"/>
    <n v="5.0640000000000001"/>
  </r>
  <r>
    <x v="1165"/>
    <x v="553"/>
    <x v="417"/>
    <x v="449"/>
    <x v="1"/>
    <s v="PM-18940"/>
    <x v="400"/>
    <x v="0"/>
    <x v="0"/>
    <x v="25"/>
    <x v="12"/>
    <n v="49201"/>
    <x v="2"/>
    <x v="673"/>
    <x v="1"/>
    <x v="8"/>
    <x v="673"/>
    <x v="1039"/>
    <n v="4"/>
    <x v="0"/>
    <x v="1084"/>
    <n v="46.8"/>
    <n v="187.2"/>
    <n v="93.6"/>
    <n v="0"/>
  </r>
  <r>
    <x v="1166"/>
    <x v="554"/>
    <x v="121"/>
    <x v="450"/>
    <x v="3"/>
    <s v="KC-16540"/>
    <x v="110"/>
    <x v="0"/>
    <x v="0"/>
    <x v="4"/>
    <x v="4"/>
    <n v="98115"/>
    <x v="1"/>
    <x v="100"/>
    <x v="2"/>
    <x v="11"/>
    <x v="100"/>
    <x v="1040"/>
    <n v="9"/>
    <x v="0"/>
    <x v="1085"/>
    <n v="447.93"/>
    <n v="4031.37"/>
    <n v="895.86"/>
    <n v="0"/>
  </r>
  <r>
    <x v="1167"/>
    <x v="555"/>
    <x v="166"/>
    <x v="235"/>
    <x v="0"/>
    <s v="DL-13315"/>
    <x v="111"/>
    <x v="0"/>
    <x v="0"/>
    <x v="20"/>
    <x v="15"/>
    <n v="10035"/>
    <x v="3"/>
    <x v="859"/>
    <x v="0"/>
    <x v="5"/>
    <x v="853"/>
    <x v="1041"/>
    <n v="2"/>
    <x v="0"/>
    <x v="1086"/>
    <n v="109.48"/>
    <n v="218.96"/>
    <n v="218.96"/>
    <n v="0"/>
  </r>
  <r>
    <x v="1168"/>
    <x v="555"/>
    <x v="166"/>
    <x v="235"/>
    <x v="0"/>
    <s v="DL-13315"/>
    <x v="111"/>
    <x v="0"/>
    <x v="0"/>
    <x v="20"/>
    <x v="15"/>
    <n v="10035"/>
    <x v="3"/>
    <x v="72"/>
    <x v="1"/>
    <x v="4"/>
    <x v="72"/>
    <x v="1042"/>
    <n v="3"/>
    <x v="0"/>
    <x v="232"/>
    <n v="272.94"/>
    <n v="818.81999999999994"/>
    <n v="545.88"/>
    <n v="0"/>
  </r>
  <r>
    <x v="1169"/>
    <x v="555"/>
    <x v="166"/>
    <x v="235"/>
    <x v="0"/>
    <s v="DL-13315"/>
    <x v="111"/>
    <x v="0"/>
    <x v="0"/>
    <x v="20"/>
    <x v="15"/>
    <n v="10035"/>
    <x v="3"/>
    <x v="860"/>
    <x v="1"/>
    <x v="10"/>
    <x v="854"/>
    <x v="537"/>
    <n v="3"/>
    <x v="0"/>
    <x v="551"/>
    <n v="19.440000000000001"/>
    <n v="58.320000000000007"/>
    <n v="38.880000000000003"/>
    <n v="0"/>
  </r>
  <r>
    <x v="1170"/>
    <x v="555"/>
    <x v="166"/>
    <x v="235"/>
    <x v="0"/>
    <s v="DL-13315"/>
    <x v="111"/>
    <x v="0"/>
    <x v="0"/>
    <x v="20"/>
    <x v="15"/>
    <n v="10035"/>
    <x v="3"/>
    <x v="861"/>
    <x v="1"/>
    <x v="4"/>
    <x v="855"/>
    <x v="1043"/>
    <n v="4"/>
    <x v="0"/>
    <x v="1087"/>
    <n v="31.92"/>
    <n v="127.68"/>
    <n v="63.84"/>
    <n v="0"/>
  </r>
  <r>
    <x v="1171"/>
    <x v="556"/>
    <x v="418"/>
    <x v="451"/>
    <x v="1"/>
    <s v="SW-20275"/>
    <x v="349"/>
    <x v="0"/>
    <x v="0"/>
    <x v="195"/>
    <x v="12"/>
    <n v="48073"/>
    <x v="2"/>
    <x v="862"/>
    <x v="1"/>
    <x v="10"/>
    <x v="856"/>
    <x v="1044"/>
    <n v="2"/>
    <x v="0"/>
    <x v="1088"/>
    <n v="22.38"/>
    <n v="44.76"/>
    <n v="44.76"/>
    <n v="0"/>
  </r>
  <r>
    <x v="1172"/>
    <x v="557"/>
    <x v="419"/>
    <x v="452"/>
    <x v="1"/>
    <s v="AA-10375"/>
    <x v="211"/>
    <x v="0"/>
    <x v="0"/>
    <x v="1"/>
    <x v="1"/>
    <n v="90008"/>
    <x v="1"/>
    <x v="863"/>
    <x v="1"/>
    <x v="8"/>
    <x v="857"/>
    <x v="1045"/>
    <n v="5"/>
    <x v="2"/>
    <x v="1089"/>
    <n v="13.216000000000001"/>
    <n v="82.6"/>
    <n v="29.936"/>
    <n v="3.3040000000000003"/>
  </r>
  <r>
    <x v="1173"/>
    <x v="558"/>
    <x v="420"/>
    <x v="453"/>
    <x v="1"/>
    <s v="LT-17110"/>
    <x v="299"/>
    <x v="0"/>
    <x v="0"/>
    <x v="41"/>
    <x v="10"/>
    <n v="61701"/>
    <x v="2"/>
    <x v="625"/>
    <x v="1"/>
    <x v="8"/>
    <x v="625"/>
    <x v="1046"/>
    <n v="4"/>
    <x v="3"/>
    <x v="1090"/>
    <n v="1.0351999999999999"/>
    <n v="20.704000000000001"/>
    <n v="7.0111999999999997"/>
    <n v="4.1408000000000005"/>
  </r>
  <r>
    <x v="1174"/>
    <x v="559"/>
    <x v="421"/>
    <x v="454"/>
    <x v="2"/>
    <s v="DP-13105"/>
    <x v="317"/>
    <x v="1"/>
    <x v="0"/>
    <x v="20"/>
    <x v="15"/>
    <n v="10035"/>
    <x v="3"/>
    <x v="864"/>
    <x v="1"/>
    <x v="8"/>
    <x v="858"/>
    <x v="1047"/>
    <n v="6"/>
    <x v="2"/>
    <x v="1091"/>
    <n v="40.089600000000004"/>
    <n v="300.67200000000003"/>
    <n v="90.401600000000002"/>
    <n v="10.022400000000001"/>
  </r>
  <r>
    <x v="1175"/>
    <x v="560"/>
    <x v="48"/>
    <x v="143"/>
    <x v="1"/>
    <s v="AB-10060"/>
    <x v="144"/>
    <x v="2"/>
    <x v="0"/>
    <x v="3"/>
    <x v="38"/>
    <n v="3301"/>
    <x v="3"/>
    <x v="660"/>
    <x v="1"/>
    <x v="14"/>
    <x v="660"/>
    <x v="1048"/>
    <n v="3"/>
    <x v="0"/>
    <x v="1092"/>
    <n v="27.93"/>
    <n v="83.789999999999992"/>
    <n v="55.86"/>
    <n v="0"/>
  </r>
  <r>
    <x v="1176"/>
    <x v="561"/>
    <x v="422"/>
    <x v="129"/>
    <x v="0"/>
    <s v="AT-10435"/>
    <x v="401"/>
    <x v="2"/>
    <x v="0"/>
    <x v="1"/>
    <x v="1"/>
    <n v="90004"/>
    <x v="1"/>
    <x v="865"/>
    <x v="1"/>
    <x v="2"/>
    <x v="859"/>
    <x v="1049"/>
    <n v="4"/>
    <x v="0"/>
    <x v="1093"/>
    <n v="11.56"/>
    <n v="46.24"/>
    <n v="23.12"/>
    <n v="0"/>
  </r>
  <r>
    <x v="1177"/>
    <x v="562"/>
    <x v="49"/>
    <x v="455"/>
    <x v="1"/>
    <s v="JE-15745"/>
    <x v="32"/>
    <x v="0"/>
    <x v="0"/>
    <x v="196"/>
    <x v="39"/>
    <n v="20852"/>
    <x v="3"/>
    <x v="866"/>
    <x v="0"/>
    <x v="1"/>
    <x v="860"/>
    <x v="1050"/>
    <n v="2"/>
    <x v="0"/>
    <x v="740"/>
    <n v="172.5"/>
    <n v="345"/>
    <n v="345"/>
    <n v="0"/>
  </r>
  <r>
    <x v="1178"/>
    <x v="562"/>
    <x v="49"/>
    <x v="455"/>
    <x v="1"/>
    <s v="JE-15745"/>
    <x v="32"/>
    <x v="0"/>
    <x v="0"/>
    <x v="196"/>
    <x v="39"/>
    <n v="20852"/>
    <x v="3"/>
    <x v="160"/>
    <x v="2"/>
    <x v="7"/>
    <x v="161"/>
    <x v="686"/>
    <n v="3"/>
    <x v="0"/>
    <x v="1094"/>
    <n v="179.97"/>
    <n v="539.91"/>
    <n v="359.94"/>
    <n v="0"/>
  </r>
  <r>
    <x v="1179"/>
    <x v="563"/>
    <x v="423"/>
    <x v="132"/>
    <x v="0"/>
    <s v="CA-12055"/>
    <x v="402"/>
    <x v="2"/>
    <x v="0"/>
    <x v="12"/>
    <x v="5"/>
    <n v="77070"/>
    <x v="2"/>
    <x v="619"/>
    <x v="2"/>
    <x v="11"/>
    <x v="619"/>
    <x v="1051"/>
    <n v="3"/>
    <x v="2"/>
    <x v="1095"/>
    <n v="206.95680000000004"/>
    <n v="776.08800000000008"/>
    <n v="465.85280000000006"/>
    <n v="51.739200000000011"/>
  </r>
  <r>
    <x v="1180"/>
    <x v="564"/>
    <x v="261"/>
    <x v="175"/>
    <x v="1"/>
    <s v="DB-13060"/>
    <x v="72"/>
    <x v="0"/>
    <x v="0"/>
    <x v="80"/>
    <x v="30"/>
    <n v="8701"/>
    <x v="3"/>
    <x v="867"/>
    <x v="2"/>
    <x v="7"/>
    <x v="861"/>
    <x v="1052"/>
    <n v="7"/>
    <x v="0"/>
    <x v="1096"/>
    <n v="1322.93"/>
    <n v="9260.51"/>
    <n v="2645.86"/>
    <n v="0"/>
  </r>
  <r>
    <x v="1181"/>
    <x v="564"/>
    <x v="261"/>
    <x v="175"/>
    <x v="1"/>
    <s v="DB-13060"/>
    <x v="72"/>
    <x v="0"/>
    <x v="0"/>
    <x v="80"/>
    <x v="30"/>
    <n v="8701"/>
    <x v="3"/>
    <x v="868"/>
    <x v="1"/>
    <x v="6"/>
    <x v="862"/>
    <x v="1053"/>
    <n v="2"/>
    <x v="0"/>
    <x v="1097"/>
    <n v="3.76"/>
    <n v="7.52"/>
    <n v="7.52"/>
    <n v="0"/>
  </r>
  <r>
    <x v="1182"/>
    <x v="565"/>
    <x v="424"/>
    <x v="456"/>
    <x v="2"/>
    <s v="RB-19570"/>
    <x v="262"/>
    <x v="0"/>
    <x v="0"/>
    <x v="108"/>
    <x v="3"/>
    <n v="28540"/>
    <x v="0"/>
    <x v="113"/>
    <x v="1"/>
    <x v="12"/>
    <x v="113"/>
    <x v="196"/>
    <n v="1"/>
    <x v="2"/>
    <x v="1098"/>
    <n v="17.395199999999999"/>
    <n v="21.744"/>
    <n v="39.339199999999998"/>
    <n v="4.3487999999999998"/>
  </r>
  <r>
    <x v="1183"/>
    <x v="565"/>
    <x v="424"/>
    <x v="456"/>
    <x v="2"/>
    <s v="RB-19570"/>
    <x v="262"/>
    <x v="0"/>
    <x v="0"/>
    <x v="108"/>
    <x v="3"/>
    <n v="28540"/>
    <x v="0"/>
    <x v="869"/>
    <x v="2"/>
    <x v="7"/>
    <x v="863"/>
    <x v="1054"/>
    <n v="5"/>
    <x v="2"/>
    <x v="1099"/>
    <n v="6.3360000000000003"/>
    <n v="39.6"/>
    <n v="14.456"/>
    <n v="1.5840000000000001"/>
  </r>
  <r>
    <x v="1184"/>
    <x v="566"/>
    <x v="156"/>
    <x v="457"/>
    <x v="1"/>
    <s v="HR-14830"/>
    <x v="403"/>
    <x v="1"/>
    <x v="0"/>
    <x v="4"/>
    <x v="4"/>
    <n v="98103"/>
    <x v="1"/>
    <x v="870"/>
    <x v="1"/>
    <x v="8"/>
    <x v="864"/>
    <x v="1055"/>
    <n v="7"/>
    <x v="2"/>
    <x v="910"/>
    <n v="9.6768000000000001"/>
    <n v="84.671999999999997"/>
    <n v="21.972799999999999"/>
    <n v="2.4192"/>
  </r>
  <r>
    <x v="1185"/>
    <x v="566"/>
    <x v="156"/>
    <x v="457"/>
    <x v="1"/>
    <s v="HR-14830"/>
    <x v="403"/>
    <x v="1"/>
    <x v="0"/>
    <x v="4"/>
    <x v="4"/>
    <n v="98103"/>
    <x v="1"/>
    <x v="871"/>
    <x v="1"/>
    <x v="4"/>
    <x v="865"/>
    <x v="1056"/>
    <n v="6"/>
    <x v="0"/>
    <x v="702"/>
    <n v="485.88"/>
    <n v="2915.2799999999997"/>
    <n v="971.76"/>
    <n v="0"/>
  </r>
  <r>
    <x v="1186"/>
    <x v="566"/>
    <x v="156"/>
    <x v="457"/>
    <x v="1"/>
    <s v="HR-14830"/>
    <x v="403"/>
    <x v="1"/>
    <x v="0"/>
    <x v="4"/>
    <x v="4"/>
    <n v="98103"/>
    <x v="1"/>
    <x v="585"/>
    <x v="1"/>
    <x v="10"/>
    <x v="585"/>
    <x v="233"/>
    <n v="4"/>
    <x v="0"/>
    <x v="245"/>
    <n v="25.92"/>
    <n v="103.68"/>
    <n v="51.84"/>
    <n v="0"/>
  </r>
  <r>
    <x v="1187"/>
    <x v="566"/>
    <x v="156"/>
    <x v="457"/>
    <x v="1"/>
    <s v="HR-14830"/>
    <x v="403"/>
    <x v="1"/>
    <x v="0"/>
    <x v="4"/>
    <x v="4"/>
    <n v="98103"/>
    <x v="1"/>
    <x v="595"/>
    <x v="1"/>
    <x v="4"/>
    <x v="595"/>
    <x v="1057"/>
    <n v="2"/>
    <x v="0"/>
    <x v="1100"/>
    <n v="197.58"/>
    <n v="395.16"/>
    <n v="395.16"/>
    <n v="0"/>
  </r>
  <r>
    <x v="1188"/>
    <x v="567"/>
    <x v="425"/>
    <x v="458"/>
    <x v="0"/>
    <s v="BT-11530"/>
    <x v="404"/>
    <x v="2"/>
    <x v="0"/>
    <x v="1"/>
    <x v="1"/>
    <n v="90036"/>
    <x v="1"/>
    <x v="564"/>
    <x v="1"/>
    <x v="9"/>
    <x v="564"/>
    <x v="1058"/>
    <n v="4"/>
    <x v="0"/>
    <x v="1101"/>
    <n v="81.92"/>
    <n v="327.68"/>
    <n v="163.84"/>
    <n v="0"/>
  </r>
  <r>
    <x v="1189"/>
    <x v="567"/>
    <x v="425"/>
    <x v="458"/>
    <x v="0"/>
    <s v="BT-11530"/>
    <x v="404"/>
    <x v="2"/>
    <x v="0"/>
    <x v="1"/>
    <x v="1"/>
    <n v="90036"/>
    <x v="1"/>
    <x v="872"/>
    <x v="2"/>
    <x v="7"/>
    <x v="866"/>
    <x v="1059"/>
    <n v="8"/>
    <x v="2"/>
    <x v="1102"/>
    <n v="711.62879999999996"/>
    <n v="7116.2879999999996"/>
    <n v="1601.3647999999998"/>
    <n v="177.90719999999999"/>
  </r>
  <r>
    <x v="1190"/>
    <x v="567"/>
    <x v="425"/>
    <x v="458"/>
    <x v="0"/>
    <s v="BT-11530"/>
    <x v="404"/>
    <x v="2"/>
    <x v="0"/>
    <x v="1"/>
    <x v="1"/>
    <n v="90036"/>
    <x v="1"/>
    <x v="873"/>
    <x v="0"/>
    <x v="1"/>
    <x v="867"/>
    <x v="1060"/>
    <n v="3"/>
    <x v="2"/>
    <x v="1103"/>
    <n v="713.77920000000006"/>
    <n v="2676.672"/>
    <n v="1606.2032000000002"/>
    <n v="178.44480000000001"/>
  </r>
  <r>
    <x v="1191"/>
    <x v="567"/>
    <x v="425"/>
    <x v="458"/>
    <x v="0"/>
    <s v="BT-11530"/>
    <x v="404"/>
    <x v="2"/>
    <x v="0"/>
    <x v="1"/>
    <x v="1"/>
    <n v="90036"/>
    <x v="1"/>
    <x v="314"/>
    <x v="1"/>
    <x v="10"/>
    <x v="366"/>
    <x v="1061"/>
    <n v="4"/>
    <x v="0"/>
    <x v="1104"/>
    <n v="223.92"/>
    <n v="895.68"/>
    <n v="447.84"/>
    <n v="0"/>
  </r>
  <r>
    <x v="1192"/>
    <x v="567"/>
    <x v="425"/>
    <x v="458"/>
    <x v="0"/>
    <s v="BT-11530"/>
    <x v="404"/>
    <x v="2"/>
    <x v="0"/>
    <x v="1"/>
    <x v="1"/>
    <n v="90036"/>
    <x v="1"/>
    <x v="874"/>
    <x v="1"/>
    <x v="10"/>
    <x v="868"/>
    <x v="1062"/>
    <n v="4"/>
    <x v="0"/>
    <x v="1105"/>
    <n v="23.12"/>
    <n v="92.48"/>
    <n v="46.24"/>
    <n v="0"/>
  </r>
  <r>
    <x v="1193"/>
    <x v="568"/>
    <x v="426"/>
    <x v="459"/>
    <x v="3"/>
    <s v="NG-18355"/>
    <x v="243"/>
    <x v="1"/>
    <x v="0"/>
    <x v="197"/>
    <x v="2"/>
    <n v="33065"/>
    <x v="0"/>
    <x v="289"/>
    <x v="1"/>
    <x v="10"/>
    <x v="289"/>
    <x v="12"/>
    <n v="3"/>
    <x v="2"/>
    <x v="12"/>
    <n v="12.441600000000001"/>
    <n v="46.655999999999999"/>
    <n v="28.1936"/>
    <n v="3.1104000000000003"/>
  </r>
  <r>
    <x v="1194"/>
    <x v="568"/>
    <x v="426"/>
    <x v="459"/>
    <x v="3"/>
    <s v="NG-18355"/>
    <x v="243"/>
    <x v="1"/>
    <x v="0"/>
    <x v="197"/>
    <x v="2"/>
    <n v="33065"/>
    <x v="0"/>
    <x v="875"/>
    <x v="0"/>
    <x v="5"/>
    <x v="869"/>
    <x v="577"/>
    <n v="4"/>
    <x v="2"/>
    <x v="1106"/>
    <n v="12.569600000000001"/>
    <n v="62.847999999999999"/>
    <n v="28.4816"/>
    <n v="3.1424000000000003"/>
  </r>
  <r>
    <x v="1195"/>
    <x v="568"/>
    <x v="426"/>
    <x v="459"/>
    <x v="3"/>
    <s v="NG-18355"/>
    <x v="243"/>
    <x v="1"/>
    <x v="0"/>
    <x v="197"/>
    <x v="2"/>
    <n v="33065"/>
    <x v="0"/>
    <x v="421"/>
    <x v="1"/>
    <x v="4"/>
    <x v="421"/>
    <x v="1063"/>
    <n v="2"/>
    <x v="2"/>
    <x v="1107"/>
    <n v="19.7376"/>
    <n v="49.344000000000001"/>
    <n v="44.6096"/>
    <n v="4.9344000000000001"/>
  </r>
  <r>
    <x v="1196"/>
    <x v="568"/>
    <x v="426"/>
    <x v="459"/>
    <x v="3"/>
    <s v="NG-18355"/>
    <x v="243"/>
    <x v="1"/>
    <x v="0"/>
    <x v="197"/>
    <x v="2"/>
    <n v="33065"/>
    <x v="0"/>
    <x v="583"/>
    <x v="0"/>
    <x v="5"/>
    <x v="583"/>
    <x v="1064"/>
    <n v="1"/>
    <x v="2"/>
    <x v="1108"/>
    <n v="44.774400000000007"/>
    <n v="55.968000000000004"/>
    <n v="100.94240000000002"/>
    <n v="11.193600000000002"/>
  </r>
  <r>
    <x v="1197"/>
    <x v="569"/>
    <x v="143"/>
    <x v="361"/>
    <x v="1"/>
    <s v="ZC-21910"/>
    <x v="233"/>
    <x v="0"/>
    <x v="0"/>
    <x v="12"/>
    <x v="5"/>
    <n v="77041"/>
    <x v="2"/>
    <x v="876"/>
    <x v="2"/>
    <x v="11"/>
    <x v="870"/>
    <x v="1065"/>
    <n v="9"/>
    <x v="2"/>
    <x v="1109"/>
    <n v="345.54240000000004"/>
    <n v="3887.3519999999999"/>
    <n v="777.67039999999997"/>
    <n v="86.385600000000011"/>
  </r>
  <r>
    <x v="1198"/>
    <x v="569"/>
    <x v="143"/>
    <x v="361"/>
    <x v="1"/>
    <s v="ZC-21910"/>
    <x v="233"/>
    <x v="0"/>
    <x v="0"/>
    <x v="12"/>
    <x v="5"/>
    <n v="77041"/>
    <x v="2"/>
    <x v="877"/>
    <x v="0"/>
    <x v="1"/>
    <x v="871"/>
    <x v="909"/>
    <n v="4"/>
    <x v="4"/>
    <x v="1110"/>
    <n v="67.188799999999986"/>
    <n v="383.93599999999998"/>
    <n v="163.47279999999998"/>
    <n v="28.795199999999998"/>
  </r>
  <r>
    <x v="1199"/>
    <x v="569"/>
    <x v="143"/>
    <x v="361"/>
    <x v="1"/>
    <s v="ZC-21910"/>
    <x v="233"/>
    <x v="0"/>
    <x v="0"/>
    <x v="12"/>
    <x v="5"/>
    <n v="77041"/>
    <x v="2"/>
    <x v="316"/>
    <x v="1"/>
    <x v="8"/>
    <x v="316"/>
    <x v="1066"/>
    <n v="4"/>
    <x v="3"/>
    <x v="1111"/>
    <n v="217.75839999999994"/>
    <n v="4355.1679999999997"/>
    <n v="1307.3503999999998"/>
    <n v="871.03359999999998"/>
  </r>
  <r>
    <x v="1200"/>
    <x v="570"/>
    <x v="427"/>
    <x v="435"/>
    <x v="1"/>
    <s v="LS-16945"/>
    <x v="322"/>
    <x v="1"/>
    <x v="0"/>
    <x v="60"/>
    <x v="22"/>
    <n v="80219"/>
    <x v="1"/>
    <x v="629"/>
    <x v="0"/>
    <x v="1"/>
    <x v="629"/>
    <x v="724"/>
    <n v="3"/>
    <x v="2"/>
    <x v="746"/>
    <n v="435.20640000000003"/>
    <n v="1632.0240000000001"/>
    <n v="979.41440000000011"/>
    <n v="108.80160000000001"/>
  </r>
  <r>
    <x v="1201"/>
    <x v="570"/>
    <x v="427"/>
    <x v="435"/>
    <x v="1"/>
    <s v="LS-16945"/>
    <x v="322"/>
    <x v="1"/>
    <x v="0"/>
    <x v="60"/>
    <x v="22"/>
    <n v="80219"/>
    <x v="1"/>
    <x v="255"/>
    <x v="1"/>
    <x v="8"/>
    <x v="256"/>
    <x v="1067"/>
    <n v="3"/>
    <x v="6"/>
    <x v="1112"/>
    <n v="0.5616000000000001"/>
    <n v="5.6160000000000005"/>
    <n v="3.1336000000000004"/>
    <n v="1.3104"/>
  </r>
  <r>
    <x v="1202"/>
    <x v="570"/>
    <x v="427"/>
    <x v="435"/>
    <x v="1"/>
    <s v="LS-16945"/>
    <x v="322"/>
    <x v="1"/>
    <x v="0"/>
    <x v="60"/>
    <x v="22"/>
    <n v="80219"/>
    <x v="1"/>
    <x v="406"/>
    <x v="0"/>
    <x v="1"/>
    <x v="407"/>
    <x v="1068"/>
    <n v="3"/>
    <x v="2"/>
    <x v="1113"/>
    <n v="683.48160000000007"/>
    <n v="2563.056"/>
    <n v="1538.0336000000002"/>
    <n v="170.87040000000002"/>
  </r>
  <r>
    <x v="1203"/>
    <x v="570"/>
    <x v="427"/>
    <x v="435"/>
    <x v="1"/>
    <s v="LS-16945"/>
    <x v="322"/>
    <x v="1"/>
    <x v="0"/>
    <x v="60"/>
    <x v="22"/>
    <n v="80219"/>
    <x v="1"/>
    <x v="878"/>
    <x v="1"/>
    <x v="4"/>
    <x v="872"/>
    <x v="1069"/>
    <n v="2"/>
    <x v="2"/>
    <x v="232"/>
    <n v="474.8544"/>
    <n v="1187.136"/>
    <n v="1068.6224"/>
    <n v="118.7136"/>
  </r>
  <r>
    <x v="1204"/>
    <x v="570"/>
    <x v="427"/>
    <x v="435"/>
    <x v="1"/>
    <s v="LS-16945"/>
    <x v="322"/>
    <x v="1"/>
    <x v="0"/>
    <x v="60"/>
    <x v="22"/>
    <n v="80219"/>
    <x v="1"/>
    <x v="426"/>
    <x v="1"/>
    <x v="4"/>
    <x v="426"/>
    <x v="1070"/>
    <n v="3"/>
    <x v="2"/>
    <x v="1114"/>
    <n v="270.43200000000002"/>
    <n v="1014.1200000000001"/>
    <n v="608.67200000000003"/>
    <n v="67.608000000000004"/>
  </r>
  <r>
    <x v="1205"/>
    <x v="571"/>
    <x v="378"/>
    <x v="460"/>
    <x v="2"/>
    <s v="LH-16750"/>
    <x v="405"/>
    <x v="0"/>
    <x v="0"/>
    <x v="35"/>
    <x v="3"/>
    <n v="28205"/>
    <x v="0"/>
    <x v="704"/>
    <x v="2"/>
    <x v="7"/>
    <x v="704"/>
    <x v="1071"/>
    <n v="5"/>
    <x v="2"/>
    <x v="1115"/>
    <n v="217.56799999999998"/>
    <n v="1359.8"/>
    <n v="489.72799999999995"/>
    <n v="54.391999999999996"/>
  </r>
  <r>
    <x v="1206"/>
    <x v="572"/>
    <x v="216"/>
    <x v="461"/>
    <x v="0"/>
    <s v="SW-20755"/>
    <x v="406"/>
    <x v="1"/>
    <x v="0"/>
    <x v="20"/>
    <x v="15"/>
    <n v="10009"/>
    <x v="3"/>
    <x v="602"/>
    <x v="1"/>
    <x v="4"/>
    <x v="602"/>
    <x v="1072"/>
    <n v="1"/>
    <x v="0"/>
    <x v="1116"/>
    <n v="11.21"/>
    <n v="11.21"/>
    <n v="22.42"/>
    <n v="0"/>
  </r>
  <r>
    <x v="1207"/>
    <x v="572"/>
    <x v="216"/>
    <x v="461"/>
    <x v="0"/>
    <s v="SW-20755"/>
    <x v="406"/>
    <x v="1"/>
    <x v="0"/>
    <x v="20"/>
    <x v="15"/>
    <n v="10009"/>
    <x v="3"/>
    <x v="315"/>
    <x v="1"/>
    <x v="8"/>
    <x v="315"/>
    <x v="1073"/>
    <n v="3"/>
    <x v="2"/>
    <x v="1117"/>
    <n v="7.3152000000000008"/>
    <n v="27.432000000000002"/>
    <n v="16.659199999999998"/>
    <n v="1.8288000000000002"/>
  </r>
  <r>
    <x v="1208"/>
    <x v="572"/>
    <x v="216"/>
    <x v="461"/>
    <x v="0"/>
    <s v="SW-20755"/>
    <x v="406"/>
    <x v="1"/>
    <x v="0"/>
    <x v="20"/>
    <x v="15"/>
    <n v="10009"/>
    <x v="3"/>
    <x v="131"/>
    <x v="1"/>
    <x v="13"/>
    <x v="132"/>
    <x v="1074"/>
    <n v="7"/>
    <x v="0"/>
    <x v="1118"/>
    <n v="14.07"/>
    <n v="98.490000000000009"/>
    <n v="28.14"/>
    <n v="0"/>
  </r>
  <r>
    <x v="1209"/>
    <x v="572"/>
    <x v="216"/>
    <x v="461"/>
    <x v="0"/>
    <s v="SW-20755"/>
    <x v="406"/>
    <x v="1"/>
    <x v="0"/>
    <x v="20"/>
    <x v="15"/>
    <n v="10009"/>
    <x v="3"/>
    <x v="879"/>
    <x v="1"/>
    <x v="6"/>
    <x v="873"/>
    <x v="1075"/>
    <n v="7"/>
    <x v="0"/>
    <x v="1119"/>
    <n v="41.86"/>
    <n v="293.02"/>
    <n v="83.72"/>
    <n v="0"/>
  </r>
  <r>
    <x v="1210"/>
    <x v="572"/>
    <x v="216"/>
    <x v="461"/>
    <x v="0"/>
    <s v="SW-20755"/>
    <x v="406"/>
    <x v="1"/>
    <x v="0"/>
    <x v="20"/>
    <x v="15"/>
    <n v="10009"/>
    <x v="3"/>
    <x v="880"/>
    <x v="1"/>
    <x v="8"/>
    <x v="874"/>
    <x v="1076"/>
    <n v="2"/>
    <x v="2"/>
    <x v="1120"/>
    <n v="6.8352000000000004"/>
    <n v="17.088000000000001"/>
    <n v="15.5792"/>
    <n v="1.7088000000000001"/>
  </r>
  <r>
    <x v="1211"/>
    <x v="572"/>
    <x v="216"/>
    <x v="461"/>
    <x v="0"/>
    <s v="SW-20755"/>
    <x v="406"/>
    <x v="1"/>
    <x v="0"/>
    <x v="20"/>
    <x v="15"/>
    <n v="10009"/>
    <x v="3"/>
    <x v="199"/>
    <x v="0"/>
    <x v="0"/>
    <x v="200"/>
    <x v="1077"/>
    <n v="4"/>
    <x v="2"/>
    <x v="1121"/>
    <n v="463.30880000000002"/>
    <n v="2316.5439999999999"/>
    <n v="1042.6448"/>
    <n v="115.8272"/>
  </r>
  <r>
    <x v="1212"/>
    <x v="573"/>
    <x v="428"/>
    <x v="462"/>
    <x v="1"/>
    <s v="SP-20620"/>
    <x v="407"/>
    <x v="1"/>
    <x v="0"/>
    <x v="10"/>
    <x v="9"/>
    <n v="19134"/>
    <x v="3"/>
    <x v="211"/>
    <x v="0"/>
    <x v="1"/>
    <x v="212"/>
    <x v="1078"/>
    <n v="2"/>
    <x v="4"/>
    <x v="1122"/>
    <n v="98.960400000000007"/>
    <n v="282.74400000000003"/>
    <n v="240.63240000000002"/>
    <n v="42.4116"/>
  </r>
  <r>
    <x v="1213"/>
    <x v="573"/>
    <x v="428"/>
    <x v="462"/>
    <x v="1"/>
    <s v="SP-20620"/>
    <x v="407"/>
    <x v="1"/>
    <x v="0"/>
    <x v="10"/>
    <x v="9"/>
    <n v="19134"/>
    <x v="3"/>
    <x v="881"/>
    <x v="1"/>
    <x v="8"/>
    <x v="875"/>
    <x v="1079"/>
    <n v="2"/>
    <x v="6"/>
    <x v="1123"/>
    <n v="0.91080000000000017"/>
    <n v="6.0720000000000001"/>
    <n v="4.6467999999999998"/>
    <n v="2.1252"/>
  </r>
  <r>
    <x v="1214"/>
    <x v="573"/>
    <x v="428"/>
    <x v="462"/>
    <x v="1"/>
    <s v="SP-20620"/>
    <x v="407"/>
    <x v="1"/>
    <x v="0"/>
    <x v="10"/>
    <x v="9"/>
    <n v="19134"/>
    <x v="3"/>
    <x v="491"/>
    <x v="1"/>
    <x v="8"/>
    <x v="491"/>
    <x v="1080"/>
    <n v="1"/>
    <x v="6"/>
    <x v="1124"/>
    <n v="1.3509000000000002"/>
    <n v="4.5030000000000001"/>
    <n v="6.5539000000000005"/>
    <n v="3.1520999999999999"/>
  </r>
  <r>
    <x v="1215"/>
    <x v="573"/>
    <x v="428"/>
    <x v="462"/>
    <x v="1"/>
    <s v="SP-20620"/>
    <x v="407"/>
    <x v="1"/>
    <x v="0"/>
    <x v="10"/>
    <x v="9"/>
    <n v="19134"/>
    <x v="3"/>
    <x v="241"/>
    <x v="1"/>
    <x v="6"/>
    <x v="242"/>
    <x v="1081"/>
    <n v="1"/>
    <x v="2"/>
    <x v="1125"/>
    <n v="3.7376"/>
    <n v="4.6719999999999997"/>
    <n v="8.6096000000000004"/>
    <n v="0.93440000000000001"/>
  </r>
  <r>
    <x v="1216"/>
    <x v="573"/>
    <x v="428"/>
    <x v="462"/>
    <x v="1"/>
    <s v="SP-20620"/>
    <x v="407"/>
    <x v="1"/>
    <x v="0"/>
    <x v="10"/>
    <x v="9"/>
    <n v="19134"/>
    <x v="3"/>
    <x v="240"/>
    <x v="2"/>
    <x v="11"/>
    <x v="241"/>
    <x v="1082"/>
    <n v="3"/>
    <x v="2"/>
    <x v="1126"/>
    <n v="76.703999999999994"/>
    <n v="287.64"/>
    <n v="172.78399999999999"/>
    <n v="19.175999999999998"/>
  </r>
  <r>
    <x v="1217"/>
    <x v="573"/>
    <x v="428"/>
    <x v="462"/>
    <x v="1"/>
    <s v="SP-20620"/>
    <x v="407"/>
    <x v="1"/>
    <x v="0"/>
    <x v="10"/>
    <x v="9"/>
    <n v="19134"/>
    <x v="3"/>
    <x v="882"/>
    <x v="0"/>
    <x v="5"/>
    <x v="876"/>
    <x v="1083"/>
    <n v="2"/>
    <x v="2"/>
    <x v="1127"/>
    <n v="13.619200000000001"/>
    <n v="34.048000000000002"/>
    <n v="30.843200000000003"/>
    <n v="3.4048000000000003"/>
  </r>
  <r>
    <x v="1218"/>
    <x v="573"/>
    <x v="428"/>
    <x v="462"/>
    <x v="1"/>
    <s v="SP-20620"/>
    <x v="407"/>
    <x v="1"/>
    <x v="0"/>
    <x v="10"/>
    <x v="9"/>
    <n v="19134"/>
    <x v="3"/>
    <x v="619"/>
    <x v="2"/>
    <x v="11"/>
    <x v="619"/>
    <x v="1051"/>
    <n v="3"/>
    <x v="2"/>
    <x v="1095"/>
    <n v="206.95680000000004"/>
    <n v="776.08800000000008"/>
    <n v="465.85280000000006"/>
    <n v="51.739200000000011"/>
  </r>
  <r>
    <x v="1219"/>
    <x v="573"/>
    <x v="428"/>
    <x v="462"/>
    <x v="1"/>
    <s v="SP-20620"/>
    <x v="407"/>
    <x v="1"/>
    <x v="0"/>
    <x v="10"/>
    <x v="9"/>
    <n v="19134"/>
    <x v="3"/>
    <x v="883"/>
    <x v="2"/>
    <x v="7"/>
    <x v="877"/>
    <x v="1084"/>
    <n v="7"/>
    <x v="10"/>
    <x v="1128"/>
    <n v="1159.1748"/>
    <n v="13523.706"/>
    <n v="3091.5328"/>
    <n v="772.78320000000008"/>
  </r>
  <r>
    <x v="1220"/>
    <x v="574"/>
    <x v="136"/>
    <x v="463"/>
    <x v="1"/>
    <s v="BF-11170"/>
    <x v="408"/>
    <x v="2"/>
    <x v="0"/>
    <x v="1"/>
    <x v="1"/>
    <n v="90036"/>
    <x v="1"/>
    <x v="17"/>
    <x v="1"/>
    <x v="4"/>
    <x v="17"/>
    <x v="1085"/>
    <n v="9"/>
    <x v="0"/>
    <x v="1129"/>
    <n v="249.75"/>
    <n v="2247.75"/>
    <n v="499.5"/>
    <n v="0"/>
  </r>
  <r>
    <x v="1221"/>
    <x v="574"/>
    <x v="136"/>
    <x v="463"/>
    <x v="1"/>
    <s v="BF-11170"/>
    <x v="408"/>
    <x v="2"/>
    <x v="0"/>
    <x v="1"/>
    <x v="1"/>
    <n v="90036"/>
    <x v="1"/>
    <x v="884"/>
    <x v="2"/>
    <x v="7"/>
    <x v="878"/>
    <x v="1086"/>
    <n v="8"/>
    <x v="2"/>
    <x v="1130"/>
    <n v="204.74880000000002"/>
    <n v="2047.4880000000001"/>
    <n v="460.88480000000004"/>
    <n v="51.187200000000004"/>
  </r>
  <r>
    <x v="1222"/>
    <x v="575"/>
    <x v="429"/>
    <x v="455"/>
    <x v="2"/>
    <s v="BM-11140"/>
    <x v="78"/>
    <x v="0"/>
    <x v="0"/>
    <x v="20"/>
    <x v="15"/>
    <n v="10024"/>
    <x v="3"/>
    <x v="767"/>
    <x v="0"/>
    <x v="5"/>
    <x v="766"/>
    <x v="1087"/>
    <n v="3"/>
    <x v="0"/>
    <x v="1131"/>
    <n v="113.79"/>
    <n v="341.37"/>
    <n v="227.58"/>
    <n v="0"/>
  </r>
  <r>
    <x v="1223"/>
    <x v="575"/>
    <x v="429"/>
    <x v="455"/>
    <x v="2"/>
    <s v="BM-11140"/>
    <x v="78"/>
    <x v="0"/>
    <x v="0"/>
    <x v="20"/>
    <x v="15"/>
    <n v="10024"/>
    <x v="3"/>
    <x v="475"/>
    <x v="2"/>
    <x v="11"/>
    <x v="476"/>
    <x v="1088"/>
    <n v="1"/>
    <x v="0"/>
    <x v="1132"/>
    <n v="78.150000000000006"/>
    <n v="78.150000000000006"/>
    <n v="156.30000000000001"/>
    <n v="0"/>
  </r>
  <r>
    <x v="1224"/>
    <x v="575"/>
    <x v="429"/>
    <x v="455"/>
    <x v="2"/>
    <s v="BM-11140"/>
    <x v="78"/>
    <x v="0"/>
    <x v="0"/>
    <x v="20"/>
    <x v="15"/>
    <n v="10024"/>
    <x v="3"/>
    <x v="870"/>
    <x v="1"/>
    <x v="8"/>
    <x v="864"/>
    <x v="1089"/>
    <n v="1"/>
    <x v="2"/>
    <x v="1133"/>
    <n v="1.3824000000000001"/>
    <n v="1.728"/>
    <n v="3.3104"/>
    <n v="0.34560000000000002"/>
  </r>
  <r>
    <x v="1225"/>
    <x v="575"/>
    <x v="429"/>
    <x v="455"/>
    <x v="2"/>
    <s v="BM-11140"/>
    <x v="78"/>
    <x v="0"/>
    <x v="0"/>
    <x v="20"/>
    <x v="15"/>
    <n v="10024"/>
    <x v="3"/>
    <x v="885"/>
    <x v="1"/>
    <x v="10"/>
    <x v="33"/>
    <x v="1090"/>
    <n v="4"/>
    <x v="0"/>
    <x v="1134"/>
    <n v="40.56"/>
    <n v="162.24"/>
    <n v="81.12"/>
    <n v="0"/>
  </r>
  <r>
    <x v="1226"/>
    <x v="575"/>
    <x v="429"/>
    <x v="455"/>
    <x v="2"/>
    <s v="BM-11140"/>
    <x v="78"/>
    <x v="0"/>
    <x v="0"/>
    <x v="20"/>
    <x v="15"/>
    <n v="10024"/>
    <x v="3"/>
    <x v="886"/>
    <x v="1"/>
    <x v="4"/>
    <x v="879"/>
    <x v="1091"/>
    <n v="3"/>
    <x v="0"/>
    <x v="1135"/>
    <n v="182.94"/>
    <n v="548.81999999999994"/>
    <n v="365.88"/>
    <n v="0"/>
  </r>
  <r>
    <x v="1227"/>
    <x v="575"/>
    <x v="429"/>
    <x v="455"/>
    <x v="2"/>
    <s v="BM-11140"/>
    <x v="78"/>
    <x v="0"/>
    <x v="0"/>
    <x v="20"/>
    <x v="15"/>
    <n v="10024"/>
    <x v="3"/>
    <x v="887"/>
    <x v="1"/>
    <x v="4"/>
    <x v="880"/>
    <x v="1092"/>
    <n v="2"/>
    <x v="0"/>
    <x v="1136"/>
    <n v="193.86"/>
    <n v="387.72"/>
    <n v="387.72"/>
    <n v="0"/>
  </r>
  <r>
    <x v="1228"/>
    <x v="576"/>
    <x v="44"/>
    <x v="45"/>
    <x v="1"/>
    <s v="ZC-21910"/>
    <x v="233"/>
    <x v="0"/>
    <x v="0"/>
    <x v="1"/>
    <x v="1"/>
    <n v="90045"/>
    <x v="1"/>
    <x v="588"/>
    <x v="1"/>
    <x v="12"/>
    <x v="588"/>
    <x v="764"/>
    <n v="2"/>
    <x v="0"/>
    <x v="790"/>
    <n v="15.28"/>
    <n v="30.56"/>
    <n v="30.56"/>
    <n v="0"/>
  </r>
  <r>
    <x v="1229"/>
    <x v="576"/>
    <x v="44"/>
    <x v="45"/>
    <x v="1"/>
    <s v="ZC-21910"/>
    <x v="233"/>
    <x v="0"/>
    <x v="0"/>
    <x v="1"/>
    <x v="1"/>
    <n v="90045"/>
    <x v="1"/>
    <x v="698"/>
    <x v="0"/>
    <x v="5"/>
    <x v="698"/>
    <x v="984"/>
    <n v="1"/>
    <x v="0"/>
    <x v="1137"/>
    <n v="8.73"/>
    <n v="8.73"/>
    <n v="17.46"/>
    <n v="0"/>
  </r>
  <r>
    <x v="1230"/>
    <x v="576"/>
    <x v="44"/>
    <x v="45"/>
    <x v="1"/>
    <s v="ZC-21910"/>
    <x v="233"/>
    <x v="0"/>
    <x v="0"/>
    <x v="1"/>
    <x v="1"/>
    <n v="90045"/>
    <x v="1"/>
    <x v="888"/>
    <x v="1"/>
    <x v="6"/>
    <x v="881"/>
    <x v="1093"/>
    <n v="2"/>
    <x v="0"/>
    <x v="1138"/>
    <n v="5.68"/>
    <n v="11.36"/>
    <n v="11.36"/>
    <n v="0"/>
  </r>
  <r>
    <x v="1231"/>
    <x v="577"/>
    <x v="89"/>
    <x v="450"/>
    <x v="0"/>
    <s v="KT-16480"/>
    <x v="409"/>
    <x v="0"/>
    <x v="0"/>
    <x v="198"/>
    <x v="15"/>
    <n v="14215"/>
    <x v="3"/>
    <x v="381"/>
    <x v="1"/>
    <x v="6"/>
    <x v="382"/>
    <x v="1094"/>
    <n v="2"/>
    <x v="0"/>
    <x v="1139"/>
    <n v="2.78"/>
    <n v="5.56"/>
    <n v="5.56"/>
    <n v="0"/>
  </r>
  <r>
    <x v="1232"/>
    <x v="577"/>
    <x v="89"/>
    <x v="450"/>
    <x v="0"/>
    <s v="KT-16480"/>
    <x v="409"/>
    <x v="0"/>
    <x v="0"/>
    <x v="198"/>
    <x v="15"/>
    <n v="14215"/>
    <x v="3"/>
    <x v="889"/>
    <x v="1"/>
    <x v="12"/>
    <x v="882"/>
    <x v="1095"/>
    <n v="2"/>
    <x v="0"/>
    <x v="1140"/>
    <n v="79.959999999999994"/>
    <n v="159.91999999999999"/>
    <n v="159.91999999999999"/>
    <n v="0"/>
  </r>
  <r>
    <x v="1233"/>
    <x v="578"/>
    <x v="198"/>
    <x v="219"/>
    <x v="2"/>
    <s v="BG-11695"/>
    <x v="410"/>
    <x v="1"/>
    <x v="0"/>
    <x v="74"/>
    <x v="24"/>
    <n v="45231"/>
    <x v="3"/>
    <x v="890"/>
    <x v="2"/>
    <x v="16"/>
    <x v="883"/>
    <x v="1096"/>
    <n v="2"/>
    <x v="10"/>
    <x v="1141"/>
    <n v="503.99279999999999"/>
    <n v="1679.9760000000001"/>
    <n v="1344.3807999999999"/>
    <n v="335.99520000000007"/>
  </r>
  <r>
    <x v="1234"/>
    <x v="579"/>
    <x v="99"/>
    <x v="464"/>
    <x v="3"/>
    <s v="PG-18820"/>
    <x v="310"/>
    <x v="0"/>
    <x v="0"/>
    <x v="199"/>
    <x v="2"/>
    <n v="33437"/>
    <x v="0"/>
    <x v="891"/>
    <x v="0"/>
    <x v="5"/>
    <x v="884"/>
    <x v="1097"/>
    <n v="3"/>
    <x v="2"/>
    <x v="1142"/>
    <n v="38.361600000000003"/>
    <n v="143.85599999999999"/>
    <n v="86.513599999999997"/>
    <n v="9.5904000000000007"/>
  </r>
  <r>
    <x v="1235"/>
    <x v="579"/>
    <x v="99"/>
    <x v="464"/>
    <x v="3"/>
    <s v="PG-18820"/>
    <x v="310"/>
    <x v="0"/>
    <x v="0"/>
    <x v="199"/>
    <x v="2"/>
    <n v="33437"/>
    <x v="0"/>
    <x v="691"/>
    <x v="1"/>
    <x v="8"/>
    <x v="691"/>
    <x v="1098"/>
    <n v="5"/>
    <x v="6"/>
    <x v="366"/>
    <n v="11.227500000000001"/>
    <n v="187.125"/>
    <n v="49.352499999999999"/>
    <n v="26.197499999999998"/>
  </r>
  <r>
    <x v="1236"/>
    <x v="579"/>
    <x v="99"/>
    <x v="464"/>
    <x v="3"/>
    <s v="PG-18820"/>
    <x v="310"/>
    <x v="0"/>
    <x v="0"/>
    <x v="199"/>
    <x v="2"/>
    <n v="33437"/>
    <x v="0"/>
    <x v="892"/>
    <x v="0"/>
    <x v="5"/>
    <x v="885"/>
    <x v="1099"/>
    <n v="2"/>
    <x v="2"/>
    <x v="232"/>
    <n v="51.174400000000006"/>
    <n v="127.93600000000001"/>
    <n v="115.34240000000001"/>
    <n v="12.793600000000001"/>
  </r>
  <r>
    <x v="1237"/>
    <x v="579"/>
    <x v="99"/>
    <x v="464"/>
    <x v="3"/>
    <s v="PG-18820"/>
    <x v="310"/>
    <x v="0"/>
    <x v="0"/>
    <x v="199"/>
    <x v="2"/>
    <n v="33437"/>
    <x v="0"/>
    <x v="568"/>
    <x v="0"/>
    <x v="5"/>
    <x v="568"/>
    <x v="1100"/>
    <n v="3"/>
    <x v="2"/>
    <x v="1143"/>
    <n v="132.0384"/>
    <n v="495.14400000000001"/>
    <n v="297.28639999999996"/>
    <n v="33.009599999999999"/>
  </r>
  <r>
    <x v="1238"/>
    <x v="580"/>
    <x v="430"/>
    <x v="245"/>
    <x v="1"/>
    <s v="GM-14680"/>
    <x v="411"/>
    <x v="0"/>
    <x v="0"/>
    <x v="4"/>
    <x v="4"/>
    <n v="98105"/>
    <x v="1"/>
    <x v="893"/>
    <x v="0"/>
    <x v="5"/>
    <x v="886"/>
    <x v="1101"/>
    <n v="1"/>
    <x v="0"/>
    <x v="1144"/>
    <n v="12.35"/>
    <n v="12.35"/>
    <n v="24.7"/>
    <n v="0"/>
  </r>
  <r>
    <x v="1239"/>
    <x v="580"/>
    <x v="430"/>
    <x v="245"/>
    <x v="1"/>
    <s v="GM-14680"/>
    <x v="411"/>
    <x v="0"/>
    <x v="0"/>
    <x v="4"/>
    <x v="4"/>
    <n v="98105"/>
    <x v="1"/>
    <x v="894"/>
    <x v="1"/>
    <x v="6"/>
    <x v="887"/>
    <x v="1102"/>
    <n v="1"/>
    <x v="0"/>
    <x v="1145"/>
    <n v="40.97"/>
    <n v="40.97"/>
    <n v="81.94"/>
    <n v="0"/>
  </r>
  <r>
    <x v="1240"/>
    <x v="580"/>
    <x v="430"/>
    <x v="245"/>
    <x v="1"/>
    <s v="GM-14680"/>
    <x v="411"/>
    <x v="0"/>
    <x v="0"/>
    <x v="4"/>
    <x v="4"/>
    <n v="98105"/>
    <x v="1"/>
    <x v="271"/>
    <x v="1"/>
    <x v="13"/>
    <x v="271"/>
    <x v="1003"/>
    <n v="2"/>
    <x v="0"/>
    <x v="1146"/>
    <n v="22.96"/>
    <n v="45.92"/>
    <n v="45.92"/>
    <n v="0"/>
  </r>
  <r>
    <x v="1241"/>
    <x v="581"/>
    <x v="48"/>
    <x v="383"/>
    <x v="1"/>
    <s v="MO-17800"/>
    <x v="246"/>
    <x v="2"/>
    <x v="0"/>
    <x v="20"/>
    <x v="15"/>
    <n v="10024"/>
    <x v="3"/>
    <x v="895"/>
    <x v="2"/>
    <x v="7"/>
    <x v="888"/>
    <x v="1103"/>
    <n v="4"/>
    <x v="0"/>
    <x v="1147"/>
    <n v="22"/>
    <n v="88"/>
    <n v="44"/>
    <n v="0"/>
  </r>
  <r>
    <x v="1242"/>
    <x v="582"/>
    <x v="431"/>
    <x v="465"/>
    <x v="1"/>
    <s v="PG-18820"/>
    <x v="310"/>
    <x v="0"/>
    <x v="0"/>
    <x v="20"/>
    <x v="15"/>
    <n v="10009"/>
    <x v="3"/>
    <x v="896"/>
    <x v="1"/>
    <x v="8"/>
    <x v="889"/>
    <x v="1104"/>
    <n v="3"/>
    <x v="2"/>
    <x v="1148"/>
    <n v="318.6816"/>
    <n v="1195.056"/>
    <n v="717.23360000000002"/>
    <n v="79.670400000000001"/>
  </r>
  <r>
    <x v="1243"/>
    <x v="582"/>
    <x v="431"/>
    <x v="465"/>
    <x v="1"/>
    <s v="PG-18820"/>
    <x v="310"/>
    <x v="0"/>
    <x v="0"/>
    <x v="20"/>
    <x v="15"/>
    <n v="10009"/>
    <x v="3"/>
    <x v="52"/>
    <x v="1"/>
    <x v="13"/>
    <x v="52"/>
    <x v="521"/>
    <n v="4"/>
    <x v="0"/>
    <x v="1149"/>
    <n v="8.7200000000000006"/>
    <n v="34.880000000000003"/>
    <n v="17.440000000000001"/>
    <n v="0"/>
  </r>
  <r>
    <x v="1244"/>
    <x v="583"/>
    <x v="304"/>
    <x v="466"/>
    <x v="1"/>
    <s v="EJ-14155"/>
    <x v="412"/>
    <x v="0"/>
    <x v="0"/>
    <x v="200"/>
    <x v="35"/>
    <n v="39503"/>
    <x v="0"/>
    <x v="897"/>
    <x v="1"/>
    <x v="12"/>
    <x v="890"/>
    <x v="1105"/>
    <n v="9"/>
    <x v="0"/>
    <x v="1150"/>
    <n v="48.69"/>
    <n v="438.21"/>
    <n v="97.38"/>
    <n v="0"/>
  </r>
  <r>
    <x v="1245"/>
    <x v="584"/>
    <x v="432"/>
    <x v="467"/>
    <x v="0"/>
    <s v="NP-18700"/>
    <x v="413"/>
    <x v="0"/>
    <x v="0"/>
    <x v="201"/>
    <x v="1"/>
    <n v="93727"/>
    <x v="1"/>
    <x v="898"/>
    <x v="0"/>
    <x v="3"/>
    <x v="891"/>
    <x v="1106"/>
    <n v="6"/>
    <x v="2"/>
    <x v="1151"/>
    <n v="611.75040000000001"/>
    <n v="4588.1279999999997"/>
    <n v="1376.6384"/>
    <n v="152.9376"/>
  </r>
  <r>
    <x v="1246"/>
    <x v="584"/>
    <x v="432"/>
    <x v="467"/>
    <x v="0"/>
    <s v="NP-18700"/>
    <x v="413"/>
    <x v="0"/>
    <x v="0"/>
    <x v="201"/>
    <x v="1"/>
    <n v="93727"/>
    <x v="1"/>
    <x v="215"/>
    <x v="0"/>
    <x v="3"/>
    <x v="216"/>
    <x v="1107"/>
    <n v="12"/>
    <x v="2"/>
    <x v="1152"/>
    <n v="2888.6784000000002"/>
    <n v="43330.175999999999"/>
    <n v="6499.7263999999996"/>
    <n v="722.16960000000006"/>
  </r>
  <r>
    <x v="1247"/>
    <x v="584"/>
    <x v="432"/>
    <x v="467"/>
    <x v="0"/>
    <s v="NP-18700"/>
    <x v="413"/>
    <x v="0"/>
    <x v="0"/>
    <x v="201"/>
    <x v="1"/>
    <n v="93727"/>
    <x v="1"/>
    <x v="899"/>
    <x v="0"/>
    <x v="0"/>
    <x v="892"/>
    <x v="1108"/>
    <n v="3"/>
    <x v="11"/>
    <x v="1153"/>
    <n v="216.72832500000001"/>
    <n v="764.92349999999999"/>
    <n v="471.85282500000005"/>
    <n v="38.246175000000001"/>
  </r>
  <r>
    <x v="1248"/>
    <x v="585"/>
    <x v="404"/>
    <x v="468"/>
    <x v="1"/>
    <s v="DJ-13630"/>
    <x v="264"/>
    <x v="0"/>
    <x v="0"/>
    <x v="20"/>
    <x v="15"/>
    <n v="10009"/>
    <x v="3"/>
    <x v="900"/>
    <x v="1"/>
    <x v="6"/>
    <x v="772"/>
    <x v="1109"/>
    <n v="6"/>
    <x v="0"/>
    <x v="1154"/>
    <n v="38.82"/>
    <n v="232.92000000000002"/>
    <n v="77.64"/>
    <n v="0"/>
  </r>
  <r>
    <x v="1249"/>
    <x v="585"/>
    <x v="404"/>
    <x v="468"/>
    <x v="1"/>
    <s v="DJ-13630"/>
    <x v="264"/>
    <x v="0"/>
    <x v="0"/>
    <x v="20"/>
    <x v="15"/>
    <n v="10009"/>
    <x v="3"/>
    <x v="901"/>
    <x v="0"/>
    <x v="1"/>
    <x v="893"/>
    <x v="1110"/>
    <n v="9"/>
    <x v="9"/>
    <x v="1155"/>
    <n v="1027.7442000000001"/>
    <n v="10277.442000000001"/>
    <n v="2169.7822000000001"/>
    <n v="114.19380000000001"/>
  </r>
  <r>
    <x v="1250"/>
    <x v="585"/>
    <x v="404"/>
    <x v="468"/>
    <x v="1"/>
    <s v="DJ-13630"/>
    <x v="264"/>
    <x v="0"/>
    <x v="0"/>
    <x v="20"/>
    <x v="15"/>
    <n v="10009"/>
    <x v="3"/>
    <x v="164"/>
    <x v="1"/>
    <x v="9"/>
    <x v="165"/>
    <x v="1111"/>
    <n v="13"/>
    <x v="0"/>
    <x v="1156"/>
    <n v="1704.56"/>
    <n v="22159.279999999999"/>
    <n v="3409.12"/>
    <n v="0"/>
  </r>
  <r>
    <x v="1251"/>
    <x v="585"/>
    <x v="404"/>
    <x v="468"/>
    <x v="1"/>
    <s v="DJ-13630"/>
    <x v="264"/>
    <x v="0"/>
    <x v="0"/>
    <x v="20"/>
    <x v="15"/>
    <n v="10009"/>
    <x v="3"/>
    <x v="902"/>
    <x v="1"/>
    <x v="6"/>
    <x v="894"/>
    <x v="1112"/>
    <n v="2"/>
    <x v="0"/>
    <x v="1157"/>
    <n v="3.2"/>
    <n v="6.4"/>
    <n v="6.4"/>
    <n v="0"/>
  </r>
  <r>
    <x v="1252"/>
    <x v="586"/>
    <x v="433"/>
    <x v="242"/>
    <x v="1"/>
    <s v="IM-15070"/>
    <x v="5"/>
    <x v="0"/>
    <x v="0"/>
    <x v="158"/>
    <x v="6"/>
    <n v="53209"/>
    <x v="2"/>
    <x v="903"/>
    <x v="2"/>
    <x v="7"/>
    <x v="895"/>
    <x v="1113"/>
    <n v="4"/>
    <x v="0"/>
    <x v="1158"/>
    <n v="1099.96"/>
    <n v="4399.84"/>
    <n v="2199.92"/>
    <n v="0"/>
  </r>
  <r>
    <x v="1253"/>
    <x v="587"/>
    <x v="434"/>
    <x v="469"/>
    <x v="1"/>
    <s v="MH-18115"/>
    <x v="414"/>
    <x v="2"/>
    <x v="0"/>
    <x v="142"/>
    <x v="9"/>
    <n v="19013"/>
    <x v="3"/>
    <x v="686"/>
    <x v="1"/>
    <x v="6"/>
    <x v="686"/>
    <x v="791"/>
    <n v="2"/>
    <x v="2"/>
    <x v="820"/>
    <n v="4.1984000000000004"/>
    <n v="10.496"/>
    <n v="9.6463999999999999"/>
    <n v="1.0496000000000001"/>
  </r>
  <r>
    <x v="1254"/>
    <x v="587"/>
    <x v="434"/>
    <x v="469"/>
    <x v="1"/>
    <s v="MH-18115"/>
    <x v="414"/>
    <x v="2"/>
    <x v="0"/>
    <x v="142"/>
    <x v="9"/>
    <n v="19013"/>
    <x v="3"/>
    <x v="424"/>
    <x v="2"/>
    <x v="7"/>
    <x v="424"/>
    <x v="382"/>
    <n v="3"/>
    <x v="10"/>
    <x v="1159"/>
    <n v="21.545999999999996"/>
    <n v="107.72999999999999"/>
    <n v="57.855999999999995"/>
    <n v="14.363999999999999"/>
  </r>
  <r>
    <x v="1255"/>
    <x v="587"/>
    <x v="434"/>
    <x v="469"/>
    <x v="1"/>
    <s v="MH-18115"/>
    <x v="414"/>
    <x v="2"/>
    <x v="0"/>
    <x v="142"/>
    <x v="9"/>
    <n v="19013"/>
    <x v="3"/>
    <x v="904"/>
    <x v="0"/>
    <x v="5"/>
    <x v="896"/>
    <x v="1114"/>
    <n v="1"/>
    <x v="2"/>
    <x v="1160"/>
    <n v="5.3567999999999998"/>
    <n v="6.6959999999999997"/>
    <n v="12.252800000000001"/>
    <n v="1.3391999999999999"/>
  </r>
  <r>
    <x v="1256"/>
    <x v="587"/>
    <x v="434"/>
    <x v="469"/>
    <x v="1"/>
    <s v="MH-18115"/>
    <x v="414"/>
    <x v="2"/>
    <x v="0"/>
    <x v="142"/>
    <x v="9"/>
    <n v="19013"/>
    <x v="3"/>
    <x v="905"/>
    <x v="0"/>
    <x v="5"/>
    <x v="897"/>
    <x v="1115"/>
    <n v="2"/>
    <x v="2"/>
    <x v="1161"/>
    <n v="35.0976"/>
    <n v="87.744"/>
    <n v="79.169600000000003"/>
    <n v="8.7744"/>
  </r>
  <r>
    <x v="1257"/>
    <x v="588"/>
    <x v="435"/>
    <x v="470"/>
    <x v="0"/>
    <s v="RB-19795"/>
    <x v="176"/>
    <x v="2"/>
    <x v="0"/>
    <x v="35"/>
    <x v="3"/>
    <n v="28205"/>
    <x v="0"/>
    <x v="582"/>
    <x v="1"/>
    <x v="8"/>
    <x v="582"/>
    <x v="1116"/>
    <n v="3"/>
    <x v="6"/>
    <x v="1162"/>
    <n v="8.3646000000000011"/>
    <n v="83.646000000000001"/>
    <n v="36.946600000000004"/>
    <n v="19.517399999999999"/>
  </r>
  <r>
    <x v="1258"/>
    <x v="588"/>
    <x v="435"/>
    <x v="470"/>
    <x v="0"/>
    <s v="RB-19795"/>
    <x v="176"/>
    <x v="2"/>
    <x v="0"/>
    <x v="35"/>
    <x v="3"/>
    <n v="28205"/>
    <x v="0"/>
    <x v="906"/>
    <x v="1"/>
    <x v="4"/>
    <x v="898"/>
    <x v="1117"/>
    <n v="3"/>
    <x v="2"/>
    <x v="1163"/>
    <n v="432.03840000000002"/>
    <n v="1620.144"/>
    <n v="972.28640000000007"/>
    <n v="108.00960000000001"/>
  </r>
  <r>
    <x v="1259"/>
    <x v="588"/>
    <x v="435"/>
    <x v="470"/>
    <x v="0"/>
    <s v="RB-19795"/>
    <x v="176"/>
    <x v="2"/>
    <x v="0"/>
    <x v="35"/>
    <x v="3"/>
    <n v="28205"/>
    <x v="0"/>
    <x v="240"/>
    <x v="2"/>
    <x v="11"/>
    <x v="241"/>
    <x v="1118"/>
    <n v="8"/>
    <x v="2"/>
    <x v="1164"/>
    <n v="204.54400000000001"/>
    <n v="2045.44"/>
    <n v="460.42399999999998"/>
    <n v="51.136000000000003"/>
  </r>
  <r>
    <x v="1260"/>
    <x v="589"/>
    <x v="436"/>
    <x v="471"/>
    <x v="1"/>
    <s v="JR-15700"/>
    <x v="415"/>
    <x v="0"/>
    <x v="0"/>
    <x v="108"/>
    <x v="2"/>
    <n v="32216"/>
    <x v="0"/>
    <x v="907"/>
    <x v="2"/>
    <x v="7"/>
    <x v="899"/>
    <x v="1119"/>
    <n v="3"/>
    <x v="2"/>
    <x v="1165"/>
    <n v="691.10400000000004"/>
    <n v="2591.64"/>
    <n v="1555.1840000000002"/>
    <n v="172.77600000000001"/>
  </r>
  <r>
    <x v="1261"/>
    <x v="590"/>
    <x v="99"/>
    <x v="271"/>
    <x v="1"/>
    <s v="SM-20950"/>
    <x v="416"/>
    <x v="1"/>
    <x v="0"/>
    <x v="202"/>
    <x v="3"/>
    <n v="27834"/>
    <x v="0"/>
    <x v="908"/>
    <x v="1"/>
    <x v="8"/>
    <x v="900"/>
    <x v="1120"/>
    <n v="4"/>
    <x v="6"/>
    <x v="1166"/>
    <n v="5.2848000000000006"/>
    <n v="70.463999999999999"/>
    <n v="23.6008"/>
    <n v="12.331199999999999"/>
  </r>
  <r>
    <x v="1262"/>
    <x v="591"/>
    <x v="437"/>
    <x v="472"/>
    <x v="0"/>
    <s v="CS-12355"/>
    <x v="394"/>
    <x v="0"/>
    <x v="0"/>
    <x v="85"/>
    <x v="15"/>
    <n v="11561"/>
    <x v="3"/>
    <x v="24"/>
    <x v="1"/>
    <x v="8"/>
    <x v="24"/>
    <x v="1121"/>
    <n v="3"/>
    <x v="2"/>
    <x v="1167"/>
    <n v="13.977600000000002"/>
    <n v="52.416000000000004"/>
    <n v="31.649600000000003"/>
    <n v="3.4944000000000006"/>
  </r>
  <r>
    <x v="1263"/>
    <x v="592"/>
    <x v="393"/>
    <x v="342"/>
    <x v="2"/>
    <s v="CC-12220"/>
    <x v="417"/>
    <x v="0"/>
    <x v="0"/>
    <x v="189"/>
    <x v="14"/>
    <n v="46350"/>
    <x v="2"/>
    <x v="139"/>
    <x v="2"/>
    <x v="7"/>
    <x v="140"/>
    <x v="1122"/>
    <n v="2"/>
    <x v="0"/>
    <x v="1168"/>
    <n v="69.900000000000006"/>
    <n v="139.80000000000001"/>
    <n v="139.80000000000001"/>
    <n v="0"/>
  </r>
  <r>
    <x v="1264"/>
    <x v="592"/>
    <x v="393"/>
    <x v="342"/>
    <x v="2"/>
    <s v="CC-12220"/>
    <x v="417"/>
    <x v="0"/>
    <x v="0"/>
    <x v="189"/>
    <x v="14"/>
    <n v="46350"/>
    <x v="2"/>
    <x v="904"/>
    <x v="0"/>
    <x v="5"/>
    <x v="896"/>
    <x v="1123"/>
    <n v="5"/>
    <x v="0"/>
    <x v="743"/>
    <n v="41.85"/>
    <n v="209.25"/>
    <n v="83.7"/>
    <n v="0"/>
  </r>
  <r>
    <x v="1265"/>
    <x v="593"/>
    <x v="264"/>
    <x v="285"/>
    <x v="1"/>
    <s v="PF-19225"/>
    <x v="418"/>
    <x v="0"/>
    <x v="0"/>
    <x v="8"/>
    <x v="1"/>
    <n v="94122"/>
    <x v="1"/>
    <x v="909"/>
    <x v="1"/>
    <x v="6"/>
    <x v="901"/>
    <x v="1124"/>
    <n v="3"/>
    <x v="0"/>
    <x v="1169"/>
    <n v="6.57"/>
    <n v="19.71"/>
    <n v="13.14"/>
    <n v="0"/>
  </r>
  <r>
    <x v="1266"/>
    <x v="594"/>
    <x v="163"/>
    <x v="473"/>
    <x v="1"/>
    <s v="JC-16105"/>
    <x v="36"/>
    <x v="1"/>
    <x v="0"/>
    <x v="1"/>
    <x v="1"/>
    <n v="90045"/>
    <x v="1"/>
    <x v="384"/>
    <x v="1"/>
    <x v="4"/>
    <x v="385"/>
    <x v="1125"/>
    <n v="1"/>
    <x v="0"/>
    <x v="1170"/>
    <n v="142.86000000000001"/>
    <n v="142.86000000000001"/>
    <n v="285.72000000000003"/>
    <n v="0"/>
  </r>
  <r>
    <x v="1267"/>
    <x v="594"/>
    <x v="163"/>
    <x v="473"/>
    <x v="1"/>
    <s v="JC-16105"/>
    <x v="36"/>
    <x v="1"/>
    <x v="0"/>
    <x v="1"/>
    <x v="1"/>
    <n v="90045"/>
    <x v="1"/>
    <x v="64"/>
    <x v="0"/>
    <x v="1"/>
    <x v="64"/>
    <x v="1126"/>
    <n v="6"/>
    <x v="2"/>
    <x v="1171"/>
    <n v="233.8176"/>
    <n v="1753.6320000000001"/>
    <n v="526.28959999999995"/>
    <n v="58.4544"/>
  </r>
  <r>
    <x v="1268"/>
    <x v="595"/>
    <x v="397"/>
    <x v="474"/>
    <x v="1"/>
    <s v="BG-11695"/>
    <x v="410"/>
    <x v="1"/>
    <x v="0"/>
    <x v="103"/>
    <x v="22"/>
    <n v="80027"/>
    <x v="1"/>
    <x v="390"/>
    <x v="0"/>
    <x v="5"/>
    <x v="391"/>
    <x v="1127"/>
    <n v="3"/>
    <x v="2"/>
    <x v="429"/>
    <n v="23.462400000000002"/>
    <n v="87.983999999999995"/>
    <n v="52.990400000000001"/>
    <n v="5.8656000000000006"/>
  </r>
  <r>
    <x v="1269"/>
    <x v="596"/>
    <x v="400"/>
    <x v="475"/>
    <x v="1"/>
    <s v="DC-12850"/>
    <x v="419"/>
    <x v="0"/>
    <x v="0"/>
    <x v="159"/>
    <x v="19"/>
    <n v="35630"/>
    <x v="0"/>
    <x v="910"/>
    <x v="1"/>
    <x v="10"/>
    <x v="902"/>
    <x v="1128"/>
    <n v="2"/>
    <x v="0"/>
    <x v="1172"/>
    <n v="12.48"/>
    <n v="24.96"/>
    <n v="24.96"/>
    <n v="0"/>
  </r>
  <r>
    <x v="1270"/>
    <x v="597"/>
    <x v="438"/>
    <x v="408"/>
    <x v="1"/>
    <s v="SP-20545"/>
    <x v="259"/>
    <x v="1"/>
    <x v="0"/>
    <x v="22"/>
    <x v="10"/>
    <n v="60623"/>
    <x v="2"/>
    <x v="911"/>
    <x v="1"/>
    <x v="4"/>
    <x v="903"/>
    <x v="1129"/>
    <n v="4"/>
    <x v="2"/>
    <x v="1173"/>
    <n v="81.868800000000007"/>
    <n v="409.34399999999999"/>
    <n v="184.40480000000002"/>
    <n v="20.467200000000002"/>
  </r>
  <r>
    <x v="1271"/>
    <x v="597"/>
    <x v="438"/>
    <x v="408"/>
    <x v="1"/>
    <s v="SP-20545"/>
    <x v="259"/>
    <x v="1"/>
    <x v="0"/>
    <x v="22"/>
    <x v="10"/>
    <n v="60623"/>
    <x v="2"/>
    <x v="723"/>
    <x v="1"/>
    <x v="9"/>
    <x v="722"/>
    <x v="1130"/>
    <n v="3"/>
    <x v="3"/>
    <x v="1174"/>
    <n v="9.7583999999999982"/>
    <n v="146.376"/>
    <n v="59.350399999999993"/>
    <n v="39.033600000000007"/>
  </r>
  <r>
    <x v="1272"/>
    <x v="597"/>
    <x v="438"/>
    <x v="408"/>
    <x v="1"/>
    <s v="SP-20545"/>
    <x v="259"/>
    <x v="1"/>
    <x v="0"/>
    <x v="22"/>
    <x v="10"/>
    <n v="60623"/>
    <x v="2"/>
    <x v="912"/>
    <x v="1"/>
    <x v="8"/>
    <x v="904"/>
    <x v="1131"/>
    <n v="8"/>
    <x v="3"/>
    <x v="1175"/>
    <n v="8.969599999999998"/>
    <n v="358.78399999999999"/>
    <n v="54.617599999999996"/>
    <n v="35.878399999999999"/>
  </r>
  <r>
    <x v="1273"/>
    <x v="598"/>
    <x v="439"/>
    <x v="476"/>
    <x v="3"/>
    <s v="MS-17710"/>
    <x v="384"/>
    <x v="0"/>
    <x v="0"/>
    <x v="5"/>
    <x v="5"/>
    <n v="76106"/>
    <x v="2"/>
    <x v="747"/>
    <x v="1"/>
    <x v="10"/>
    <x v="745"/>
    <x v="559"/>
    <n v="2"/>
    <x v="2"/>
    <x v="572"/>
    <n v="8.2944000000000013"/>
    <n v="20.736000000000001"/>
    <n v="18.862400000000001"/>
    <n v="2.0736000000000003"/>
  </r>
  <r>
    <x v="1274"/>
    <x v="598"/>
    <x v="439"/>
    <x v="476"/>
    <x v="3"/>
    <s v="MS-17710"/>
    <x v="384"/>
    <x v="0"/>
    <x v="0"/>
    <x v="5"/>
    <x v="5"/>
    <n v="76106"/>
    <x v="2"/>
    <x v="913"/>
    <x v="0"/>
    <x v="1"/>
    <x v="905"/>
    <x v="1132"/>
    <n v="5"/>
    <x v="4"/>
    <x v="1176"/>
    <n v="271.90100000000001"/>
    <n v="1942.15"/>
    <n v="660.63100000000009"/>
    <n v="116.529"/>
  </r>
  <r>
    <x v="1275"/>
    <x v="598"/>
    <x v="439"/>
    <x v="476"/>
    <x v="3"/>
    <s v="MS-17710"/>
    <x v="384"/>
    <x v="0"/>
    <x v="0"/>
    <x v="5"/>
    <x v="5"/>
    <n v="76106"/>
    <x v="2"/>
    <x v="99"/>
    <x v="1"/>
    <x v="10"/>
    <x v="99"/>
    <x v="642"/>
    <n v="3"/>
    <x v="2"/>
    <x v="1177"/>
    <n v="11.4816"/>
    <n v="43.055999999999997"/>
    <n v="26.0336"/>
    <n v="2.8704000000000001"/>
  </r>
  <r>
    <x v="1276"/>
    <x v="598"/>
    <x v="439"/>
    <x v="476"/>
    <x v="3"/>
    <s v="MS-17710"/>
    <x v="384"/>
    <x v="0"/>
    <x v="0"/>
    <x v="5"/>
    <x v="5"/>
    <n v="76106"/>
    <x v="2"/>
    <x v="914"/>
    <x v="2"/>
    <x v="11"/>
    <x v="906"/>
    <x v="1133"/>
    <n v="1"/>
    <x v="2"/>
    <x v="1178"/>
    <n v="51.193600000000004"/>
    <n v="63.991999999999997"/>
    <n v="115.3856"/>
    <n v="12.798400000000001"/>
  </r>
  <r>
    <x v="1277"/>
    <x v="599"/>
    <x v="440"/>
    <x v="477"/>
    <x v="1"/>
    <s v="BD-11770"/>
    <x v="420"/>
    <x v="0"/>
    <x v="0"/>
    <x v="12"/>
    <x v="5"/>
    <n v="77070"/>
    <x v="2"/>
    <x v="915"/>
    <x v="1"/>
    <x v="6"/>
    <x v="907"/>
    <x v="1134"/>
    <n v="3"/>
    <x v="2"/>
    <x v="1179"/>
    <n v="69.081600000000009"/>
    <n v="259.05600000000004"/>
    <n v="155.6336"/>
    <n v="17.270400000000002"/>
  </r>
  <r>
    <x v="1278"/>
    <x v="600"/>
    <x v="78"/>
    <x v="478"/>
    <x v="2"/>
    <s v="KC-16255"/>
    <x v="346"/>
    <x v="1"/>
    <x v="0"/>
    <x v="203"/>
    <x v="32"/>
    <n v="31204"/>
    <x v="0"/>
    <x v="916"/>
    <x v="2"/>
    <x v="11"/>
    <x v="908"/>
    <x v="1135"/>
    <n v="3"/>
    <x v="0"/>
    <x v="1180"/>
    <n v="32.97"/>
    <n v="98.91"/>
    <n v="65.94"/>
    <n v="0"/>
  </r>
  <r>
    <x v="1279"/>
    <x v="600"/>
    <x v="78"/>
    <x v="478"/>
    <x v="2"/>
    <s v="KC-16255"/>
    <x v="346"/>
    <x v="1"/>
    <x v="0"/>
    <x v="203"/>
    <x v="32"/>
    <n v="31204"/>
    <x v="0"/>
    <x v="917"/>
    <x v="2"/>
    <x v="11"/>
    <x v="909"/>
    <x v="1136"/>
    <n v="4"/>
    <x v="0"/>
    <x v="1181"/>
    <n v="83.88"/>
    <n v="335.52"/>
    <n v="167.76"/>
    <n v="0"/>
  </r>
  <r>
    <x v="1280"/>
    <x v="601"/>
    <x v="64"/>
    <x v="479"/>
    <x v="2"/>
    <s v="TR-21325"/>
    <x v="309"/>
    <x v="0"/>
    <x v="0"/>
    <x v="204"/>
    <x v="23"/>
    <n v="52402"/>
    <x v="2"/>
    <x v="918"/>
    <x v="2"/>
    <x v="7"/>
    <x v="910"/>
    <x v="1137"/>
    <n v="3"/>
    <x v="0"/>
    <x v="1182"/>
    <n v="278.39999999999998"/>
    <n v="835.19999999999993"/>
    <n v="556.79999999999995"/>
    <n v="0"/>
  </r>
  <r>
    <x v="1281"/>
    <x v="602"/>
    <x v="359"/>
    <x v="384"/>
    <x v="2"/>
    <s v="SA-20830"/>
    <x v="193"/>
    <x v="0"/>
    <x v="0"/>
    <x v="108"/>
    <x v="2"/>
    <n v="32216"/>
    <x v="0"/>
    <x v="919"/>
    <x v="1"/>
    <x v="2"/>
    <x v="911"/>
    <x v="1138"/>
    <n v="3"/>
    <x v="2"/>
    <x v="1183"/>
    <n v="12.096"/>
    <n v="45.36"/>
    <n v="27.415999999999997"/>
    <n v="3.024"/>
  </r>
  <r>
    <x v="1282"/>
    <x v="602"/>
    <x v="359"/>
    <x v="384"/>
    <x v="2"/>
    <s v="SA-20830"/>
    <x v="193"/>
    <x v="0"/>
    <x v="0"/>
    <x v="108"/>
    <x v="2"/>
    <n v="32216"/>
    <x v="0"/>
    <x v="920"/>
    <x v="1"/>
    <x v="8"/>
    <x v="912"/>
    <x v="1139"/>
    <n v="1"/>
    <x v="6"/>
    <x v="1184"/>
    <n v="5.229000000000001"/>
    <n v="17.43"/>
    <n v="23.359000000000002"/>
    <n v="12.200999999999999"/>
  </r>
  <r>
    <x v="1283"/>
    <x v="602"/>
    <x v="359"/>
    <x v="384"/>
    <x v="2"/>
    <s v="SA-20830"/>
    <x v="193"/>
    <x v="0"/>
    <x v="0"/>
    <x v="108"/>
    <x v="2"/>
    <n v="32216"/>
    <x v="0"/>
    <x v="921"/>
    <x v="1"/>
    <x v="10"/>
    <x v="913"/>
    <x v="1140"/>
    <n v="3"/>
    <x v="2"/>
    <x v="1185"/>
    <n v="201.31200000000001"/>
    <n v="754.92"/>
    <n v="453.15199999999999"/>
    <n v="50.328000000000003"/>
  </r>
  <r>
    <x v="1284"/>
    <x v="603"/>
    <x v="401"/>
    <x v="301"/>
    <x v="1"/>
    <s v="KW-16435"/>
    <x v="147"/>
    <x v="0"/>
    <x v="0"/>
    <x v="89"/>
    <x v="5"/>
    <n v="78745"/>
    <x v="2"/>
    <x v="922"/>
    <x v="1"/>
    <x v="8"/>
    <x v="914"/>
    <x v="1141"/>
    <n v="7"/>
    <x v="3"/>
    <x v="1186"/>
    <n v="0.55439999999999978"/>
    <n v="19.404"/>
    <n v="4.1264000000000003"/>
    <n v="2.2176"/>
  </r>
  <r>
    <x v="1285"/>
    <x v="604"/>
    <x v="190"/>
    <x v="480"/>
    <x v="1"/>
    <s v="GM-14500"/>
    <x v="421"/>
    <x v="0"/>
    <x v="0"/>
    <x v="205"/>
    <x v="34"/>
    <n v="2908"/>
    <x v="3"/>
    <x v="383"/>
    <x v="1"/>
    <x v="4"/>
    <x v="384"/>
    <x v="81"/>
    <n v="5"/>
    <x v="0"/>
    <x v="1187"/>
    <n v="14.9"/>
    <n v="74.5"/>
    <n v="29.8"/>
    <n v="0"/>
  </r>
  <r>
    <x v="1286"/>
    <x v="605"/>
    <x v="433"/>
    <x v="481"/>
    <x v="1"/>
    <s v="AD-10180"/>
    <x v="57"/>
    <x v="2"/>
    <x v="0"/>
    <x v="20"/>
    <x v="15"/>
    <n v="10035"/>
    <x v="3"/>
    <x v="923"/>
    <x v="1"/>
    <x v="6"/>
    <x v="915"/>
    <x v="1142"/>
    <n v="3"/>
    <x v="0"/>
    <x v="1188"/>
    <n v="15.48"/>
    <n v="46.44"/>
    <n v="30.96"/>
    <n v="0"/>
  </r>
  <r>
    <x v="1287"/>
    <x v="606"/>
    <x v="441"/>
    <x v="482"/>
    <x v="1"/>
    <s v="TB-21355"/>
    <x v="422"/>
    <x v="1"/>
    <x v="0"/>
    <x v="20"/>
    <x v="15"/>
    <n v="10009"/>
    <x v="3"/>
    <x v="63"/>
    <x v="0"/>
    <x v="5"/>
    <x v="63"/>
    <x v="1143"/>
    <n v="2"/>
    <x v="0"/>
    <x v="1189"/>
    <n v="39.880000000000003"/>
    <n v="79.760000000000005"/>
    <n v="79.760000000000005"/>
    <n v="0"/>
  </r>
  <r>
    <x v="1288"/>
    <x v="606"/>
    <x v="441"/>
    <x v="482"/>
    <x v="1"/>
    <s v="TB-21355"/>
    <x v="422"/>
    <x v="1"/>
    <x v="0"/>
    <x v="20"/>
    <x v="15"/>
    <n v="10009"/>
    <x v="3"/>
    <x v="536"/>
    <x v="1"/>
    <x v="8"/>
    <x v="536"/>
    <x v="848"/>
    <n v="4"/>
    <x v="2"/>
    <x v="883"/>
    <n v="9.7536000000000005"/>
    <n v="48.768000000000001"/>
    <n v="22.145600000000002"/>
    <n v="2.4384000000000001"/>
  </r>
  <r>
    <x v="1289"/>
    <x v="606"/>
    <x v="441"/>
    <x v="482"/>
    <x v="1"/>
    <s v="TB-21355"/>
    <x v="422"/>
    <x v="1"/>
    <x v="0"/>
    <x v="20"/>
    <x v="15"/>
    <n v="10009"/>
    <x v="3"/>
    <x v="924"/>
    <x v="1"/>
    <x v="6"/>
    <x v="916"/>
    <x v="1144"/>
    <n v="3"/>
    <x v="0"/>
    <x v="1190"/>
    <n v="20.82"/>
    <n v="62.46"/>
    <n v="41.64"/>
    <n v="0"/>
  </r>
  <r>
    <x v="1290"/>
    <x v="607"/>
    <x v="338"/>
    <x v="357"/>
    <x v="2"/>
    <s v="CC-12430"/>
    <x v="254"/>
    <x v="2"/>
    <x v="0"/>
    <x v="8"/>
    <x v="1"/>
    <n v="94122"/>
    <x v="1"/>
    <x v="925"/>
    <x v="1"/>
    <x v="8"/>
    <x v="917"/>
    <x v="1145"/>
    <n v="4"/>
    <x v="2"/>
    <x v="1191"/>
    <n v="10.572800000000001"/>
    <n v="52.863999999999997"/>
    <n v="23.988799999999998"/>
    <n v="2.6432000000000002"/>
  </r>
  <r>
    <x v="1291"/>
    <x v="607"/>
    <x v="338"/>
    <x v="357"/>
    <x v="2"/>
    <s v="CC-12430"/>
    <x v="254"/>
    <x v="2"/>
    <x v="0"/>
    <x v="8"/>
    <x v="1"/>
    <n v="94122"/>
    <x v="1"/>
    <x v="860"/>
    <x v="1"/>
    <x v="10"/>
    <x v="854"/>
    <x v="56"/>
    <n v="5"/>
    <x v="0"/>
    <x v="56"/>
    <n v="32.4"/>
    <n v="162"/>
    <n v="64.8"/>
    <n v="0"/>
  </r>
  <r>
    <x v="1292"/>
    <x v="608"/>
    <x v="375"/>
    <x v="483"/>
    <x v="1"/>
    <s v="PF-19165"/>
    <x v="58"/>
    <x v="0"/>
    <x v="0"/>
    <x v="70"/>
    <x v="1"/>
    <n v="92105"/>
    <x v="1"/>
    <x v="133"/>
    <x v="1"/>
    <x v="14"/>
    <x v="134"/>
    <x v="1146"/>
    <n v="3"/>
    <x v="0"/>
    <x v="1192"/>
    <n v="32.94"/>
    <n v="98.82"/>
    <n v="65.88"/>
    <n v="0"/>
  </r>
  <r>
    <x v="1293"/>
    <x v="608"/>
    <x v="375"/>
    <x v="483"/>
    <x v="1"/>
    <s v="PF-19165"/>
    <x v="58"/>
    <x v="0"/>
    <x v="0"/>
    <x v="70"/>
    <x v="1"/>
    <n v="92105"/>
    <x v="1"/>
    <x v="926"/>
    <x v="1"/>
    <x v="10"/>
    <x v="918"/>
    <x v="1147"/>
    <n v="5"/>
    <x v="0"/>
    <x v="1193"/>
    <n v="114.2"/>
    <n v="571"/>
    <n v="228.4"/>
    <n v="0"/>
  </r>
  <r>
    <x v="1294"/>
    <x v="608"/>
    <x v="375"/>
    <x v="483"/>
    <x v="1"/>
    <s v="PF-19165"/>
    <x v="58"/>
    <x v="0"/>
    <x v="0"/>
    <x v="70"/>
    <x v="1"/>
    <n v="92105"/>
    <x v="1"/>
    <x v="85"/>
    <x v="1"/>
    <x v="2"/>
    <x v="85"/>
    <x v="1148"/>
    <n v="1"/>
    <x v="0"/>
    <x v="1194"/>
    <n v="3.08"/>
    <n v="3.08"/>
    <n v="6.16"/>
    <n v="0"/>
  </r>
  <r>
    <x v="1295"/>
    <x v="609"/>
    <x v="442"/>
    <x v="484"/>
    <x v="1"/>
    <s v="JH-16180"/>
    <x v="423"/>
    <x v="0"/>
    <x v="0"/>
    <x v="206"/>
    <x v="22"/>
    <n v="81001"/>
    <x v="1"/>
    <x v="723"/>
    <x v="1"/>
    <x v="9"/>
    <x v="722"/>
    <x v="1149"/>
    <n v="13"/>
    <x v="2"/>
    <x v="1195"/>
    <n v="676.58240000000001"/>
    <n v="10994.464"/>
    <n v="1522.5104000000001"/>
    <n v="169.1456"/>
  </r>
  <r>
    <x v="1296"/>
    <x v="610"/>
    <x v="247"/>
    <x v="362"/>
    <x v="1"/>
    <s v="EB-13975"/>
    <x v="424"/>
    <x v="1"/>
    <x v="0"/>
    <x v="54"/>
    <x v="1"/>
    <n v="94533"/>
    <x v="1"/>
    <x v="530"/>
    <x v="1"/>
    <x v="8"/>
    <x v="530"/>
    <x v="1150"/>
    <n v="2"/>
    <x v="2"/>
    <x v="1196"/>
    <n v="11.123200000000001"/>
    <n v="27.808"/>
    <n v="25.2272"/>
    <n v="2.7808000000000002"/>
  </r>
  <r>
    <x v="1297"/>
    <x v="610"/>
    <x v="247"/>
    <x v="362"/>
    <x v="1"/>
    <s v="EB-13975"/>
    <x v="424"/>
    <x v="1"/>
    <x v="0"/>
    <x v="54"/>
    <x v="1"/>
    <n v="94533"/>
    <x v="1"/>
    <x v="569"/>
    <x v="1"/>
    <x v="8"/>
    <x v="919"/>
    <x v="1151"/>
    <n v="2"/>
    <x v="2"/>
    <x v="1197"/>
    <n v="16.576000000000001"/>
    <n v="41.44"/>
    <n v="37.495999999999995"/>
    <n v="4.1440000000000001"/>
  </r>
  <r>
    <x v="1298"/>
    <x v="611"/>
    <x v="16"/>
    <x v="485"/>
    <x v="0"/>
    <s v="QJ-19255"/>
    <x v="425"/>
    <x v="1"/>
    <x v="0"/>
    <x v="33"/>
    <x v="11"/>
    <n v="55106"/>
    <x v="2"/>
    <x v="461"/>
    <x v="2"/>
    <x v="7"/>
    <x v="462"/>
    <x v="1152"/>
    <n v="5"/>
    <x v="0"/>
    <x v="1198"/>
    <n v="114.95"/>
    <n v="574.75"/>
    <n v="229.9"/>
    <n v="0"/>
  </r>
  <r>
    <x v="1299"/>
    <x v="612"/>
    <x v="242"/>
    <x v="486"/>
    <x v="2"/>
    <s v="AA-10315"/>
    <x v="397"/>
    <x v="0"/>
    <x v="0"/>
    <x v="8"/>
    <x v="1"/>
    <n v="94109"/>
    <x v="1"/>
    <x v="146"/>
    <x v="1"/>
    <x v="4"/>
    <x v="147"/>
    <x v="1153"/>
    <n v="2"/>
    <x v="0"/>
    <x v="1199"/>
    <n v="26.96"/>
    <n v="53.92"/>
    <n v="53.92"/>
    <n v="0"/>
  </r>
  <r>
    <x v="1300"/>
    <x v="613"/>
    <x v="443"/>
    <x v="487"/>
    <x v="0"/>
    <s v="LC-17140"/>
    <x v="95"/>
    <x v="0"/>
    <x v="0"/>
    <x v="24"/>
    <x v="17"/>
    <n v="22153"/>
    <x v="0"/>
    <x v="35"/>
    <x v="0"/>
    <x v="5"/>
    <x v="35"/>
    <x v="1154"/>
    <n v="6"/>
    <x v="0"/>
    <x v="1200"/>
    <n v="572.76"/>
    <n v="3436.56"/>
    <n v="1145.52"/>
    <n v="0"/>
  </r>
  <r>
    <x v="1301"/>
    <x v="613"/>
    <x v="443"/>
    <x v="487"/>
    <x v="0"/>
    <s v="LC-17140"/>
    <x v="95"/>
    <x v="0"/>
    <x v="0"/>
    <x v="24"/>
    <x v="17"/>
    <n v="22153"/>
    <x v="0"/>
    <x v="35"/>
    <x v="0"/>
    <x v="5"/>
    <x v="35"/>
    <x v="1155"/>
    <n v="3"/>
    <x v="0"/>
    <x v="1201"/>
    <n v="286.38"/>
    <n v="859.14"/>
    <n v="572.76"/>
    <n v="0"/>
  </r>
  <r>
    <x v="1302"/>
    <x v="614"/>
    <x v="444"/>
    <x v="488"/>
    <x v="0"/>
    <s v="TC-21535"/>
    <x v="426"/>
    <x v="2"/>
    <x v="0"/>
    <x v="81"/>
    <x v="17"/>
    <n v="22204"/>
    <x v="0"/>
    <x v="927"/>
    <x v="0"/>
    <x v="0"/>
    <x v="920"/>
    <x v="1156"/>
    <n v="2"/>
    <x v="0"/>
    <x v="1202"/>
    <n v="61.96"/>
    <n v="123.92"/>
    <n v="123.92"/>
    <n v="0"/>
  </r>
  <r>
    <x v="1303"/>
    <x v="615"/>
    <x v="445"/>
    <x v="489"/>
    <x v="1"/>
    <s v="CS-12460"/>
    <x v="427"/>
    <x v="0"/>
    <x v="0"/>
    <x v="38"/>
    <x v="32"/>
    <n v="31907"/>
    <x v="0"/>
    <x v="928"/>
    <x v="0"/>
    <x v="5"/>
    <x v="921"/>
    <x v="1157"/>
    <n v="1"/>
    <x v="0"/>
    <x v="1203"/>
    <n v="23.99"/>
    <n v="23.99"/>
    <n v="47.98"/>
    <n v="0"/>
  </r>
  <r>
    <x v="1304"/>
    <x v="615"/>
    <x v="445"/>
    <x v="489"/>
    <x v="1"/>
    <s v="CS-12460"/>
    <x v="427"/>
    <x v="0"/>
    <x v="0"/>
    <x v="38"/>
    <x v="32"/>
    <n v="31907"/>
    <x v="0"/>
    <x v="664"/>
    <x v="2"/>
    <x v="7"/>
    <x v="664"/>
    <x v="1158"/>
    <n v="3"/>
    <x v="0"/>
    <x v="1204"/>
    <n v="287.97000000000003"/>
    <n v="863.91000000000008"/>
    <n v="575.94000000000005"/>
    <n v="0"/>
  </r>
  <r>
    <x v="1305"/>
    <x v="616"/>
    <x v="216"/>
    <x v="220"/>
    <x v="0"/>
    <s v="BM-11785"/>
    <x v="298"/>
    <x v="0"/>
    <x v="0"/>
    <x v="12"/>
    <x v="5"/>
    <n v="77036"/>
    <x v="2"/>
    <x v="929"/>
    <x v="2"/>
    <x v="7"/>
    <x v="922"/>
    <x v="1159"/>
    <n v="7"/>
    <x v="2"/>
    <x v="1205"/>
    <n v="335.95520000000005"/>
    <n v="2939.6080000000002"/>
    <n v="756.09920000000011"/>
    <n v="83.988800000000012"/>
  </r>
  <r>
    <x v="1306"/>
    <x v="617"/>
    <x v="23"/>
    <x v="490"/>
    <x v="2"/>
    <s v="RC-19825"/>
    <x v="116"/>
    <x v="0"/>
    <x v="0"/>
    <x v="45"/>
    <x v="1"/>
    <n v="91104"/>
    <x v="1"/>
    <x v="481"/>
    <x v="1"/>
    <x v="10"/>
    <x v="482"/>
    <x v="1160"/>
    <n v="7"/>
    <x v="0"/>
    <x v="1206"/>
    <n v="46.76"/>
    <n v="327.32"/>
    <n v="93.52"/>
    <n v="0"/>
  </r>
  <r>
    <x v="1307"/>
    <x v="617"/>
    <x v="23"/>
    <x v="490"/>
    <x v="2"/>
    <s v="RC-19825"/>
    <x v="116"/>
    <x v="0"/>
    <x v="0"/>
    <x v="45"/>
    <x v="1"/>
    <n v="91104"/>
    <x v="1"/>
    <x v="777"/>
    <x v="1"/>
    <x v="8"/>
    <x v="776"/>
    <x v="1161"/>
    <n v="3"/>
    <x v="2"/>
    <x v="1207"/>
    <n v="14.169600000000001"/>
    <n v="53.135999999999996"/>
    <n v="32.081600000000002"/>
    <n v="3.5424000000000002"/>
  </r>
  <r>
    <x v="1308"/>
    <x v="617"/>
    <x v="23"/>
    <x v="490"/>
    <x v="2"/>
    <s v="RC-19825"/>
    <x v="116"/>
    <x v="0"/>
    <x v="0"/>
    <x v="45"/>
    <x v="1"/>
    <n v="91104"/>
    <x v="1"/>
    <x v="930"/>
    <x v="1"/>
    <x v="9"/>
    <x v="923"/>
    <x v="1162"/>
    <n v="2"/>
    <x v="0"/>
    <x v="1208"/>
    <n v="21.78"/>
    <n v="43.56"/>
    <n v="43.56"/>
    <n v="0"/>
  </r>
  <r>
    <x v="1309"/>
    <x v="617"/>
    <x v="23"/>
    <x v="490"/>
    <x v="2"/>
    <s v="RC-19825"/>
    <x v="116"/>
    <x v="0"/>
    <x v="0"/>
    <x v="45"/>
    <x v="1"/>
    <n v="91104"/>
    <x v="1"/>
    <x v="398"/>
    <x v="1"/>
    <x v="4"/>
    <x v="399"/>
    <x v="424"/>
    <n v="3"/>
    <x v="0"/>
    <x v="437"/>
    <n v="161.94"/>
    <n v="485.82"/>
    <n v="323.88"/>
    <n v="0"/>
  </r>
  <r>
    <x v="1310"/>
    <x v="617"/>
    <x v="23"/>
    <x v="490"/>
    <x v="2"/>
    <s v="RC-19825"/>
    <x v="116"/>
    <x v="0"/>
    <x v="0"/>
    <x v="45"/>
    <x v="1"/>
    <n v="91104"/>
    <x v="1"/>
    <x v="931"/>
    <x v="0"/>
    <x v="1"/>
    <x v="924"/>
    <x v="224"/>
    <n v="2"/>
    <x v="2"/>
    <x v="1209"/>
    <n v="129.2544"/>
    <n v="323.13600000000002"/>
    <n v="291.0224"/>
    <n v="32.313600000000001"/>
  </r>
  <r>
    <x v="1311"/>
    <x v="618"/>
    <x v="10"/>
    <x v="10"/>
    <x v="1"/>
    <s v="FM-14380"/>
    <x v="248"/>
    <x v="0"/>
    <x v="0"/>
    <x v="104"/>
    <x v="31"/>
    <n v="1841"/>
    <x v="3"/>
    <x v="932"/>
    <x v="1"/>
    <x v="2"/>
    <x v="925"/>
    <x v="1163"/>
    <n v="1"/>
    <x v="0"/>
    <x v="1210"/>
    <n v="3.69"/>
    <n v="3.69"/>
    <n v="7.38"/>
    <n v="0"/>
  </r>
  <r>
    <x v="1312"/>
    <x v="618"/>
    <x v="10"/>
    <x v="10"/>
    <x v="1"/>
    <s v="FM-14380"/>
    <x v="248"/>
    <x v="0"/>
    <x v="0"/>
    <x v="104"/>
    <x v="31"/>
    <n v="1841"/>
    <x v="3"/>
    <x v="933"/>
    <x v="1"/>
    <x v="2"/>
    <x v="926"/>
    <x v="1164"/>
    <n v="4"/>
    <x v="0"/>
    <x v="1211"/>
    <n v="122.12"/>
    <n v="488.48"/>
    <n v="244.24"/>
    <n v="0"/>
  </r>
  <r>
    <x v="1313"/>
    <x v="619"/>
    <x v="446"/>
    <x v="152"/>
    <x v="1"/>
    <s v="PK-19075"/>
    <x v="7"/>
    <x v="0"/>
    <x v="0"/>
    <x v="38"/>
    <x v="24"/>
    <n v="43229"/>
    <x v="3"/>
    <x v="637"/>
    <x v="0"/>
    <x v="1"/>
    <x v="637"/>
    <x v="1165"/>
    <n v="2"/>
    <x v="4"/>
    <x v="1212"/>
    <n v="108.7604"/>
    <n v="310.74400000000003"/>
    <n v="264.43240000000003"/>
    <n v="46.611600000000003"/>
  </r>
  <r>
    <x v="1314"/>
    <x v="620"/>
    <x v="122"/>
    <x v="491"/>
    <x v="1"/>
    <s v="HG-14965"/>
    <x v="428"/>
    <x v="1"/>
    <x v="0"/>
    <x v="1"/>
    <x v="1"/>
    <n v="90032"/>
    <x v="1"/>
    <x v="934"/>
    <x v="1"/>
    <x v="10"/>
    <x v="927"/>
    <x v="783"/>
    <n v="6"/>
    <x v="0"/>
    <x v="812"/>
    <n v="38.880000000000003"/>
    <n v="233.28000000000003"/>
    <n v="77.760000000000005"/>
    <n v="0"/>
  </r>
  <r>
    <x v="1315"/>
    <x v="620"/>
    <x v="122"/>
    <x v="491"/>
    <x v="1"/>
    <s v="HG-14965"/>
    <x v="428"/>
    <x v="1"/>
    <x v="0"/>
    <x v="1"/>
    <x v="1"/>
    <n v="90032"/>
    <x v="1"/>
    <x v="935"/>
    <x v="0"/>
    <x v="5"/>
    <x v="928"/>
    <x v="1166"/>
    <n v="8"/>
    <x v="0"/>
    <x v="1213"/>
    <n v="183.84"/>
    <n v="1470.72"/>
    <n v="367.68"/>
    <n v="0"/>
  </r>
  <r>
    <x v="1316"/>
    <x v="620"/>
    <x v="122"/>
    <x v="491"/>
    <x v="1"/>
    <s v="HG-14965"/>
    <x v="428"/>
    <x v="1"/>
    <x v="0"/>
    <x v="1"/>
    <x v="1"/>
    <n v="90032"/>
    <x v="1"/>
    <x v="413"/>
    <x v="1"/>
    <x v="14"/>
    <x v="413"/>
    <x v="1167"/>
    <n v="5"/>
    <x v="0"/>
    <x v="1214"/>
    <n v="579.29999999999995"/>
    <n v="2896.5"/>
    <n v="1158.5999999999999"/>
    <n v="0"/>
  </r>
  <r>
    <x v="1317"/>
    <x v="621"/>
    <x v="389"/>
    <x v="93"/>
    <x v="1"/>
    <s v="HA-14920"/>
    <x v="66"/>
    <x v="0"/>
    <x v="0"/>
    <x v="10"/>
    <x v="9"/>
    <n v="19120"/>
    <x v="3"/>
    <x v="936"/>
    <x v="2"/>
    <x v="11"/>
    <x v="929"/>
    <x v="1168"/>
    <n v="1"/>
    <x v="2"/>
    <x v="1215"/>
    <n v="11.36"/>
    <n v="14.2"/>
    <n v="25.759999999999998"/>
    <n v="2.84"/>
  </r>
  <r>
    <x v="1318"/>
    <x v="622"/>
    <x v="268"/>
    <x v="492"/>
    <x v="1"/>
    <s v="LW-16825"/>
    <x v="429"/>
    <x v="1"/>
    <x v="0"/>
    <x v="207"/>
    <x v="2"/>
    <n v="32725"/>
    <x v="0"/>
    <x v="907"/>
    <x v="2"/>
    <x v="7"/>
    <x v="899"/>
    <x v="1169"/>
    <n v="2"/>
    <x v="2"/>
    <x v="1216"/>
    <n v="460.73599999999999"/>
    <n v="1151.8399999999999"/>
    <n v="1036.856"/>
    <n v="115.184"/>
  </r>
  <r>
    <x v="1319"/>
    <x v="622"/>
    <x v="268"/>
    <x v="492"/>
    <x v="1"/>
    <s v="LW-16825"/>
    <x v="429"/>
    <x v="1"/>
    <x v="0"/>
    <x v="207"/>
    <x v="2"/>
    <n v="32725"/>
    <x v="0"/>
    <x v="614"/>
    <x v="1"/>
    <x v="8"/>
    <x v="614"/>
    <x v="1170"/>
    <n v="6"/>
    <x v="6"/>
    <x v="1217"/>
    <n v="1.5552000000000004"/>
    <n v="31.103999999999999"/>
    <n v="7.4392000000000005"/>
    <n v="3.6288"/>
  </r>
  <r>
    <x v="1320"/>
    <x v="623"/>
    <x v="447"/>
    <x v="493"/>
    <x v="1"/>
    <s v="MC-17575"/>
    <x v="430"/>
    <x v="0"/>
    <x v="0"/>
    <x v="74"/>
    <x v="24"/>
    <n v="45231"/>
    <x v="3"/>
    <x v="699"/>
    <x v="1"/>
    <x v="8"/>
    <x v="699"/>
    <x v="1171"/>
    <n v="3"/>
    <x v="6"/>
    <x v="1218"/>
    <n v="1.5687000000000002"/>
    <n v="15.687000000000001"/>
    <n v="7.4977"/>
    <n v="3.6602999999999999"/>
  </r>
  <r>
    <x v="1321"/>
    <x v="623"/>
    <x v="447"/>
    <x v="493"/>
    <x v="1"/>
    <s v="MC-17575"/>
    <x v="430"/>
    <x v="0"/>
    <x v="0"/>
    <x v="74"/>
    <x v="24"/>
    <n v="45231"/>
    <x v="3"/>
    <x v="518"/>
    <x v="1"/>
    <x v="4"/>
    <x v="518"/>
    <x v="1172"/>
    <n v="2"/>
    <x v="2"/>
    <x v="1219"/>
    <n v="228.44160000000002"/>
    <n v="571.10400000000004"/>
    <n v="514.19360000000006"/>
    <n v="57.110400000000006"/>
  </r>
  <r>
    <x v="1322"/>
    <x v="624"/>
    <x v="448"/>
    <x v="494"/>
    <x v="1"/>
    <s v="LP-17095"/>
    <x v="431"/>
    <x v="0"/>
    <x v="0"/>
    <x v="208"/>
    <x v="0"/>
    <n v="42071"/>
    <x v="0"/>
    <x v="937"/>
    <x v="1"/>
    <x v="9"/>
    <x v="930"/>
    <x v="1173"/>
    <n v="5"/>
    <x v="0"/>
    <x v="1220"/>
    <n v="72.8"/>
    <n v="364"/>
    <n v="145.6"/>
    <n v="0"/>
  </r>
  <r>
    <x v="1323"/>
    <x v="625"/>
    <x v="449"/>
    <x v="495"/>
    <x v="2"/>
    <s v="EB-14170"/>
    <x v="432"/>
    <x v="0"/>
    <x v="0"/>
    <x v="40"/>
    <x v="3"/>
    <n v="28403"/>
    <x v="0"/>
    <x v="938"/>
    <x v="1"/>
    <x v="10"/>
    <x v="931"/>
    <x v="1174"/>
    <n v="4"/>
    <x v="2"/>
    <x v="1221"/>
    <n v="8.6528000000000009"/>
    <n v="43.264000000000003"/>
    <n v="19.668800000000001"/>
    <n v="2.1632000000000002"/>
  </r>
  <r>
    <x v="1324"/>
    <x v="626"/>
    <x v="450"/>
    <x v="127"/>
    <x v="1"/>
    <s v="GZ-14545"/>
    <x v="433"/>
    <x v="1"/>
    <x v="0"/>
    <x v="104"/>
    <x v="31"/>
    <n v="1841"/>
    <x v="3"/>
    <x v="421"/>
    <x v="1"/>
    <x v="4"/>
    <x v="421"/>
    <x v="193"/>
    <n v="3"/>
    <x v="0"/>
    <x v="1222"/>
    <n v="46.26"/>
    <n v="138.78"/>
    <n v="92.52"/>
    <n v="0"/>
  </r>
  <r>
    <x v="1325"/>
    <x v="627"/>
    <x v="279"/>
    <x v="496"/>
    <x v="2"/>
    <s v="LE-16810"/>
    <x v="97"/>
    <x v="0"/>
    <x v="0"/>
    <x v="22"/>
    <x v="10"/>
    <n v="60653"/>
    <x v="2"/>
    <x v="939"/>
    <x v="1"/>
    <x v="8"/>
    <x v="932"/>
    <x v="45"/>
    <n v="6"/>
    <x v="3"/>
    <x v="1223"/>
    <n v="3.4919999999999995"/>
    <n v="104.76"/>
    <n v="21.752000000000002"/>
    <n v="13.968000000000002"/>
  </r>
  <r>
    <x v="1326"/>
    <x v="628"/>
    <x v="451"/>
    <x v="497"/>
    <x v="1"/>
    <s v="AD-10180"/>
    <x v="57"/>
    <x v="2"/>
    <x v="0"/>
    <x v="10"/>
    <x v="9"/>
    <n v="19120"/>
    <x v="3"/>
    <x v="882"/>
    <x v="0"/>
    <x v="5"/>
    <x v="876"/>
    <x v="1175"/>
    <n v="6"/>
    <x v="2"/>
    <x v="1224"/>
    <n v="40.857600000000005"/>
    <n v="306.43200000000002"/>
    <n v="92.129600000000011"/>
    <n v="10.214400000000001"/>
  </r>
  <r>
    <x v="1327"/>
    <x v="629"/>
    <x v="452"/>
    <x v="498"/>
    <x v="2"/>
    <s v="CP-12085"/>
    <x v="434"/>
    <x v="1"/>
    <x v="0"/>
    <x v="165"/>
    <x v="29"/>
    <n v="6360"/>
    <x v="3"/>
    <x v="752"/>
    <x v="1"/>
    <x v="10"/>
    <x v="750"/>
    <x v="1176"/>
    <n v="1"/>
    <x v="0"/>
    <x v="1061"/>
    <n v="11.34"/>
    <n v="11.34"/>
    <n v="22.68"/>
    <n v="0"/>
  </r>
  <r>
    <x v="1328"/>
    <x v="630"/>
    <x v="453"/>
    <x v="499"/>
    <x v="0"/>
    <s v="FG-14260"/>
    <x v="435"/>
    <x v="2"/>
    <x v="0"/>
    <x v="8"/>
    <x v="1"/>
    <n v="94110"/>
    <x v="1"/>
    <x v="940"/>
    <x v="1"/>
    <x v="6"/>
    <x v="933"/>
    <x v="1177"/>
    <n v="4"/>
    <x v="0"/>
    <x v="1225"/>
    <n v="87.92"/>
    <n v="351.68"/>
    <n v="175.84"/>
    <n v="0"/>
  </r>
  <r>
    <x v="1329"/>
    <x v="631"/>
    <x v="454"/>
    <x v="500"/>
    <x v="1"/>
    <s v="LD-17005"/>
    <x v="436"/>
    <x v="0"/>
    <x v="0"/>
    <x v="8"/>
    <x v="1"/>
    <n v="94109"/>
    <x v="1"/>
    <x v="893"/>
    <x v="0"/>
    <x v="5"/>
    <x v="886"/>
    <x v="1178"/>
    <n v="3"/>
    <x v="0"/>
    <x v="1226"/>
    <n v="37.049999999999997"/>
    <n v="111.14999999999999"/>
    <n v="74.099999999999994"/>
    <n v="0"/>
  </r>
  <r>
    <x v="1330"/>
    <x v="632"/>
    <x v="455"/>
    <x v="501"/>
    <x v="1"/>
    <s v="AB-10255"/>
    <x v="437"/>
    <x v="2"/>
    <x v="0"/>
    <x v="160"/>
    <x v="24"/>
    <n v="44052"/>
    <x v="3"/>
    <x v="500"/>
    <x v="2"/>
    <x v="7"/>
    <x v="500"/>
    <x v="1179"/>
    <n v="1"/>
    <x v="10"/>
    <x v="1227"/>
    <n v="1.782"/>
    <n v="2.97"/>
    <n v="5.1520000000000001"/>
    <n v="1.1880000000000002"/>
  </r>
  <r>
    <x v="1331"/>
    <x v="632"/>
    <x v="455"/>
    <x v="501"/>
    <x v="1"/>
    <s v="AB-10255"/>
    <x v="437"/>
    <x v="2"/>
    <x v="0"/>
    <x v="160"/>
    <x v="24"/>
    <n v="44052"/>
    <x v="3"/>
    <x v="456"/>
    <x v="1"/>
    <x v="4"/>
    <x v="457"/>
    <x v="1180"/>
    <n v="2"/>
    <x v="2"/>
    <x v="1228"/>
    <n v="21.952000000000002"/>
    <n v="54.88"/>
    <n v="49.591999999999999"/>
    <n v="5.4880000000000004"/>
  </r>
  <r>
    <x v="1332"/>
    <x v="633"/>
    <x v="456"/>
    <x v="502"/>
    <x v="1"/>
    <s v="MN-17935"/>
    <x v="438"/>
    <x v="0"/>
    <x v="0"/>
    <x v="61"/>
    <x v="5"/>
    <n v="75220"/>
    <x v="2"/>
    <x v="751"/>
    <x v="1"/>
    <x v="8"/>
    <x v="749"/>
    <x v="879"/>
    <n v="3"/>
    <x v="3"/>
    <x v="1229"/>
    <n v="0.21599999999999997"/>
    <n v="3.24"/>
    <n v="2.0960000000000001"/>
    <n v="0.8640000000000001"/>
  </r>
  <r>
    <x v="1333"/>
    <x v="633"/>
    <x v="456"/>
    <x v="502"/>
    <x v="1"/>
    <s v="MN-17935"/>
    <x v="438"/>
    <x v="0"/>
    <x v="0"/>
    <x v="61"/>
    <x v="5"/>
    <n v="75220"/>
    <x v="2"/>
    <x v="941"/>
    <x v="1"/>
    <x v="9"/>
    <x v="934"/>
    <x v="1181"/>
    <n v="2"/>
    <x v="3"/>
    <x v="1230"/>
    <n v="1.5919999999999996"/>
    <n v="15.92"/>
    <n v="10.352"/>
    <n v="6.3680000000000003"/>
  </r>
  <r>
    <x v="1334"/>
    <x v="634"/>
    <x v="457"/>
    <x v="503"/>
    <x v="1"/>
    <s v="HP-14815"/>
    <x v="6"/>
    <x v="2"/>
    <x v="0"/>
    <x v="1"/>
    <x v="1"/>
    <n v="90049"/>
    <x v="1"/>
    <x v="715"/>
    <x v="1"/>
    <x v="8"/>
    <x v="714"/>
    <x v="1182"/>
    <n v="8"/>
    <x v="2"/>
    <x v="1231"/>
    <n v="112.58879999999999"/>
    <n v="1125.8879999999999"/>
    <n v="253.52479999999997"/>
    <n v="28.147199999999998"/>
  </r>
  <r>
    <x v="1335"/>
    <x v="635"/>
    <x v="458"/>
    <x v="213"/>
    <x v="1"/>
    <s v="JR-15670"/>
    <x v="439"/>
    <x v="0"/>
    <x v="0"/>
    <x v="209"/>
    <x v="29"/>
    <n v="6457"/>
    <x v="3"/>
    <x v="942"/>
    <x v="1"/>
    <x v="4"/>
    <x v="935"/>
    <x v="1183"/>
    <n v="4"/>
    <x v="0"/>
    <x v="232"/>
    <n v="552.55999999999995"/>
    <n v="2210.2399999999998"/>
    <n v="1105.1199999999999"/>
    <n v="0"/>
  </r>
  <r>
    <x v="1336"/>
    <x v="636"/>
    <x v="459"/>
    <x v="377"/>
    <x v="1"/>
    <s v="JF-15190"/>
    <x v="440"/>
    <x v="0"/>
    <x v="0"/>
    <x v="1"/>
    <x v="1"/>
    <n v="90008"/>
    <x v="1"/>
    <x v="904"/>
    <x v="0"/>
    <x v="5"/>
    <x v="896"/>
    <x v="1184"/>
    <n v="3"/>
    <x v="0"/>
    <x v="1232"/>
    <n v="25.11"/>
    <n v="75.33"/>
    <n v="50.22"/>
    <n v="0"/>
  </r>
  <r>
    <x v="1337"/>
    <x v="637"/>
    <x v="185"/>
    <x v="504"/>
    <x v="0"/>
    <s v="CM-12115"/>
    <x v="441"/>
    <x v="0"/>
    <x v="0"/>
    <x v="20"/>
    <x v="15"/>
    <n v="10011"/>
    <x v="3"/>
    <x v="943"/>
    <x v="0"/>
    <x v="5"/>
    <x v="936"/>
    <x v="1185"/>
    <n v="2"/>
    <x v="0"/>
    <x v="1233"/>
    <n v="29.78"/>
    <n v="59.56"/>
    <n v="59.56"/>
    <n v="0"/>
  </r>
  <r>
    <x v="1338"/>
    <x v="637"/>
    <x v="185"/>
    <x v="504"/>
    <x v="0"/>
    <s v="CM-12115"/>
    <x v="441"/>
    <x v="0"/>
    <x v="0"/>
    <x v="20"/>
    <x v="15"/>
    <n v="10011"/>
    <x v="3"/>
    <x v="944"/>
    <x v="2"/>
    <x v="7"/>
    <x v="937"/>
    <x v="1186"/>
    <n v="3"/>
    <x v="0"/>
    <x v="1234"/>
    <n v="677.58"/>
    <n v="2032.7400000000002"/>
    <n v="1355.16"/>
    <n v="0"/>
  </r>
  <r>
    <x v="1339"/>
    <x v="637"/>
    <x v="185"/>
    <x v="504"/>
    <x v="0"/>
    <s v="CM-12115"/>
    <x v="441"/>
    <x v="0"/>
    <x v="0"/>
    <x v="20"/>
    <x v="15"/>
    <n v="10011"/>
    <x v="3"/>
    <x v="945"/>
    <x v="1"/>
    <x v="10"/>
    <x v="938"/>
    <x v="1187"/>
    <n v="8"/>
    <x v="0"/>
    <x v="1235"/>
    <n v="75.040000000000006"/>
    <n v="600.32000000000005"/>
    <n v="150.08000000000001"/>
    <n v="0"/>
  </r>
  <r>
    <x v="1340"/>
    <x v="638"/>
    <x v="460"/>
    <x v="505"/>
    <x v="2"/>
    <s v="AS-10045"/>
    <x v="442"/>
    <x v="1"/>
    <x v="0"/>
    <x v="108"/>
    <x v="3"/>
    <n v="28540"/>
    <x v="0"/>
    <x v="946"/>
    <x v="2"/>
    <x v="15"/>
    <x v="939"/>
    <x v="1188"/>
    <n v="2"/>
    <x v="5"/>
    <x v="1236"/>
    <n v="347.85"/>
    <n v="1391.4"/>
    <n v="1044.0500000000002"/>
    <n v="347.85"/>
  </r>
  <r>
    <x v="1341"/>
    <x v="638"/>
    <x v="460"/>
    <x v="505"/>
    <x v="2"/>
    <s v="AS-10045"/>
    <x v="442"/>
    <x v="1"/>
    <x v="0"/>
    <x v="108"/>
    <x v="3"/>
    <n v="28540"/>
    <x v="0"/>
    <x v="864"/>
    <x v="1"/>
    <x v="8"/>
    <x v="858"/>
    <x v="1189"/>
    <n v="5"/>
    <x v="6"/>
    <x v="1237"/>
    <n v="4.6980000000000004"/>
    <n v="78.3"/>
    <n v="21.058"/>
    <n v="10.962"/>
  </r>
  <r>
    <x v="1342"/>
    <x v="638"/>
    <x v="460"/>
    <x v="505"/>
    <x v="2"/>
    <s v="AS-10045"/>
    <x v="442"/>
    <x v="1"/>
    <x v="0"/>
    <x v="108"/>
    <x v="3"/>
    <n v="28540"/>
    <x v="0"/>
    <x v="27"/>
    <x v="1"/>
    <x v="8"/>
    <x v="27"/>
    <x v="1190"/>
    <n v="6"/>
    <x v="6"/>
    <x v="1238"/>
    <n v="8.6562000000000019"/>
    <n v="173.124"/>
    <n v="38.2102"/>
    <n v="20.197799999999997"/>
  </r>
  <r>
    <x v="1343"/>
    <x v="639"/>
    <x v="71"/>
    <x v="506"/>
    <x v="1"/>
    <s v="KB-16315"/>
    <x v="41"/>
    <x v="0"/>
    <x v="0"/>
    <x v="210"/>
    <x v="15"/>
    <n v="11520"/>
    <x v="3"/>
    <x v="947"/>
    <x v="1"/>
    <x v="6"/>
    <x v="940"/>
    <x v="1191"/>
    <n v="3"/>
    <x v="0"/>
    <x v="1239"/>
    <n v="47.82"/>
    <n v="143.46"/>
    <n v="95.64"/>
    <n v="0"/>
  </r>
  <r>
    <x v="1344"/>
    <x v="639"/>
    <x v="71"/>
    <x v="506"/>
    <x v="1"/>
    <s v="KB-16315"/>
    <x v="41"/>
    <x v="0"/>
    <x v="0"/>
    <x v="210"/>
    <x v="15"/>
    <n v="11520"/>
    <x v="3"/>
    <x v="948"/>
    <x v="1"/>
    <x v="2"/>
    <x v="941"/>
    <x v="1192"/>
    <n v="5"/>
    <x v="0"/>
    <x v="1240"/>
    <n v="13.05"/>
    <n v="65.25"/>
    <n v="26.1"/>
    <n v="0"/>
  </r>
  <r>
    <x v="1345"/>
    <x v="640"/>
    <x v="461"/>
    <x v="507"/>
    <x v="1"/>
    <s v="BN-11515"/>
    <x v="202"/>
    <x v="0"/>
    <x v="0"/>
    <x v="69"/>
    <x v="11"/>
    <n v="55044"/>
    <x v="2"/>
    <x v="589"/>
    <x v="1"/>
    <x v="9"/>
    <x v="589"/>
    <x v="1193"/>
    <n v="2"/>
    <x v="0"/>
    <x v="1241"/>
    <n v="93.78"/>
    <n v="187.56"/>
    <n v="187.56"/>
    <n v="0"/>
  </r>
  <r>
    <x v="1346"/>
    <x v="640"/>
    <x v="461"/>
    <x v="507"/>
    <x v="1"/>
    <s v="BN-11515"/>
    <x v="202"/>
    <x v="0"/>
    <x v="0"/>
    <x v="69"/>
    <x v="11"/>
    <n v="55044"/>
    <x v="2"/>
    <x v="949"/>
    <x v="1"/>
    <x v="10"/>
    <x v="942"/>
    <x v="1194"/>
    <n v="7"/>
    <x v="0"/>
    <x v="1242"/>
    <n v="47.18"/>
    <n v="330.26"/>
    <n v="94.36"/>
    <n v="0"/>
  </r>
  <r>
    <x v="1347"/>
    <x v="640"/>
    <x v="461"/>
    <x v="507"/>
    <x v="1"/>
    <s v="BN-11515"/>
    <x v="202"/>
    <x v="0"/>
    <x v="0"/>
    <x v="69"/>
    <x v="11"/>
    <n v="55044"/>
    <x v="2"/>
    <x v="950"/>
    <x v="1"/>
    <x v="6"/>
    <x v="943"/>
    <x v="1195"/>
    <n v="6"/>
    <x v="0"/>
    <x v="1243"/>
    <n v="19.68"/>
    <n v="118.08"/>
    <n v="39.36"/>
    <n v="0"/>
  </r>
  <r>
    <x v="1348"/>
    <x v="640"/>
    <x v="461"/>
    <x v="507"/>
    <x v="1"/>
    <s v="BN-11515"/>
    <x v="202"/>
    <x v="0"/>
    <x v="0"/>
    <x v="69"/>
    <x v="11"/>
    <n v="55044"/>
    <x v="2"/>
    <x v="951"/>
    <x v="1"/>
    <x v="8"/>
    <x v="944"/>
    <x v="1196"/>
    <n v="10"/>
    <x v="0"/>
    <x v="1244"/>
    <n v="53.4"/>
    <n v="534"/>
    <n v="106.8"/>
    <n v="0"/>
  </r>
  <r>
    <x v="1349"/>
    <x v="640"/>
    <x v="461"/>
    <x v="507"/>
    <x v="1"/>
    <s v="BN-11515"/>
    <x v="202"/>
    <x v="0"/>
    <x v="0"/>
    <x v="69"/>
    <x v="11"/>
    <n v="55044"/>
    <x v="2"/>
    <x v="952"/>
    <x v="1"/>
    <x v="8"/>
    <x v="945"/>
    <x v="1197"/>
    <n v="6"/>
    <x v="0"/>
    <x v="1245"/>
    <n v="35.880000000000003"/>
    <n v="215.28000000000003"/>
    <n v="71.760000000000005"/>
    <n v="0"/>
  </r>
  <r>
    <x v="1350"/>
    <x v="641"/>
    <x v="462"/>
    <x v="508"/>
    <x v="0"/>
    <s v="BP-11290"/>
    <x v="443"/>
    <x v="0"/>
    <x v="0"/>
    <x v="148"/>
    <x v="10"/>
    <n v="60201"/>
    <x v="2"/>
    <x v="812"/>
    <x v="0"/>
    <x v="1"/>
    <x v="809"/>
    <x v="1198"/>
    <n v="3"/>
    <x v="4"/>
    <x v="1246"/>
    <n v="180.7953"/>
    <n v="774.83699999999999"/>
    <n v="439.37430000000001"/>
    <n v="77.483699999999999"/>
  </r>
  <r>
    <x v="1351"/>
    <x v="642"/>
    <x v="463"/>
    <x v="509"/>
    <x v="2"/>
    <s v="AS-10045"/>
    <x v="442"/>
    <x v="1"/>
    <x v="0"/>
    <x v="81"/>
    <x v="17"/>
    <n v="22204"/>
    <x v="0"/>
    <x v="953"/>
    <x v="1"/>
    <x v="4"/>
    <x v="946"/>
    <x v="809"/>
    <n v="2"/>
    <x v="0"/>
    <x v="1247"/>
    <n v="31.4"/>
    <n v="62.8"/>
    <n v="62.8"/>
    <n v="0"/>
  </r>
  <r>
    <x v="1352"/>
    <x v="643"/>
    <x v="464"/>
    <x v="510"/>
    <x v="1"/>
    <s v="LW-16990"/>
    <x v="352"/>
    <x v="1"/>
    <x v="0"/>
    <x v="8"/>
    <x v="1"/>
    <n v="94109"/>
    <x v="1"/>
    <x v="521"/>
    <x v="2"/>
    <x v="7"/>
    <x v="521"/>
    <x v="1199"/>
    <n v="5"/>
    <x v="2"/>
    <x v="1248"/>
    <n v="147.16800000000001"/>
    <n v="919.80000000000007"/>
    <n v="331.32799999999997"/>
    <n v="36.792000000000002"/>
  </r>
  <r>
    <x v="1353"/>
    <x v="643"/>
    <x v="464"/>
    <x v="510"/>
    <x v="1"/>
    <s v="LW-16990"/>
    <x v="352"/>
    <x v="1"/>
    <x v="0"/>
    <x v="8"/>
    <x v="1"/>
    <n v="94109"/>
    <x v="1"/>
    <x v="707"/>
    <x v="1"/>
    <x v="10"/>
    <x v="706"/>
    <x v="1200"/>
    <n v="3"/>
    <x v="0"/>
    <x v="1249"/>
    <n v="17.61"/>
    <n v="52.83"/>
    <n v="35.22"/>
    <n v="0"/>
  </r>
  <r>
    <x v="1354"/>
    <x v="643"/>
    <x v="464"/>
    <x v="510"/>
    <x v="1"/>
    <s v="LW-16990"/>
    <x v="352"/>
    <x v="1"/>
    <x v="0"/>
    <x v="8"/>
    <x v="1"/>
    <n v="94109"/>
    <x v="1"/>
    <x v="215"/>
    <x v="0"/>
    <x v="3"/>
    <x v="216"/>
    <x v="1201"/>
    <n v="1"/>
    <x v="2"/>
    <x v="1250"/>
    <n v="240.72320000000002"/>
    <n v="300.904"/>
    <n v="541.82719999999995"/>
    <n v="60.180800000000005"/>
  </r>
  <r>
    <x v="1355"/>
    <x v="644"/>
    <x v="260"/>
    <x v="492"/>
    <x v="3"/>
    <s v="DC-12850"/>
    <x v="419"/>
    <x v="0"/>
    <x v="0"/>
    <x v="12"/>
    <x v="5"/>
    <n v="77036"/>
    <x v="2"/>
    <x v="196"/>
    <x v="1"/>
    <x v="4"/>
    <x v="197"/>
    <x v="1202"/>
    <n v="3"/>
    <x v="2"/>
    <x v="1251"/>
    <n v="176.62080000000003"/>
    <n v="662.32799999999997"/>
    <n v="397.59680000000003"/>
    <n v="44.155200000000008"/>
  </r>
  <r>
    <x v="1356"/>
    <x v="644"/>
    <x v="260"/>
    <x v="492"/>
    <x v="3"/>
    <s v="DC-12850"/>
    <x v="419"/>
    <x v="0"/>
    <x v="0"/>
    <x v="12"/>
    <x v="5"/>
    <n v="77036"/>
    <x v="2"/>
    <x v="911"/>
    <x v="1"/>
    <x v="4"/>
    <x v="903"/>
    <x v="1203"/>
    <n v="11"/>
    <x v="2"/>
    <x v="1252"/>
    <n v="225.13919999999999"/>
    <n v="3095.6639999999998"/>
    <n v="506.76319999999998"/>
    <n v="56.284799999999997"/>
  </r>
  <r>
    <x v="1357"/>
    <x v="645"/>
    <x v="465"/>
    <x v="477"/>
    <x v="2"/>
    <s v="ND-18370"/>
    <x v="444"/>
    <x v="0"/>
    <x v="0"/>
    <x v="103"/>
    <x v="0"/>
    <n v="40214"/>
    <x v="0"/>
    <x v="954"/>
    <x v="1"/>
    <x v="10"/>
    <x v="947"/>
    <x v="1204"/>
    <n v="3"/>
    <x v="0"/>
    <x v="1253"/>
    <n v="79.14"/>
    <n v="237.42000000000002"/>
    <n v="158.28"/>
    <n v="0"/>
  </r>
  <r>
    <x v="1358"/>
    <x v="646"/>
    <x v="466"/>
    <x v="433"/>
    <x v="2"/>
    <s v="LB-16735"/>
    <x v="445"/>
    <x v="0"/>
    <x v="0"/>
    <x v="5"/>
    <x v="5"/>
    <n v="76106"/>
    <x v="2"/>
    <x v="527"/>
    <x v="0"/>
    <x v="5"/>
    <x v="527"/>
    <x v="1205"/>
    <n v="1"/>
    <x v="7"/>
    <x v="1254"/>
    <n v="0.79520000000000002"/>
    <n v="1.988"/>
    <n v="3.3832"/>
    <n v="1.1927999999999999"/>
  </r>
  <r>
    <x v="1359"/>
    <x v="647"/>
    <x v="467"/>
    <x v="511"/>
    <x v="0"/>
    <s v="KT-16465"/>
    <x v="446"/>
    <x v="0"/>
    <x v="0"/>
    <x v="1"/>
    <x v="1"/>
    <n v="90049"/>
    <x v="1"/>
    <x v="955"/>
    <x v="0"/>
    <x v="1"/>
    <x v="948"/>
    <x v="1206"/>
    <n v="2"/>
    <x v="2"/>
    <x v="232"/>
    <n v="116.45440000000002"/>
    <n v="291.13600000000002"/>
    <n v="262.22239999999999"/>
    <n v="29.113600000000005"/>
  </r>
  <r>
    <x v="1360"/>
    <x v="648"/>
    <x v="15"/>
    <x v="512"/>
    <x v="1"/>
    <s v="HM-14860"/>
    <x v="447"/>
    <x v="1"/>
    <x v="0"/>
    <x v="10"/>
    <x v="9"/>
    <n v="19120"/>
    <x v="3"/>
    <x v="666"/>
    <x v="1"/>
    <x v="6"/>
    <x v="666"/>
    <x v="1207"/>
    <n v="7"/>
    <x v="2"/>
    <x v="1255"/>
    <n v="98.604800000000012"/>
    <n v="862.79200000000003"/>
    <n v="222.06080000000003"/>
    <n v="24.651200000000003"/>
  </r>
  <r>
    <x v="1361"/>
    <x v="648"/>
    <x v="15"/>
    <x v="512"/>
    <x v="1"/>
    <s v="HM-14860"/>
    <x v="447"/>
    <x v="1"/>
    <x v="0"/>
    <x v="10"/>
    <x v="9"/>
    <n v="19120"/>
    <x v="3"/>
    <x v="956"/>
    <x v="1"/>
    <x v="10"/>
    <x v="949"/>
    <x v="208"/>
    <n v="4"/>
    <x v="2"/>
    <x v="1256"/>
    <n v="18.943999999999999"/>
    <n v="94.72"/>
    <n v="42.823999999999998"/>
    <n v="4.7359999999999998"/>
  </r>
  <r>
    <x v="1362"/>
    <x v="648"/>
    <x v="15"/>
    <x v="512"/>
    <x v="1"/>
    <s v="HM-14860"/>
    <x v="447"/>
    <x v="1"/>
    <x v="0"/>
    <x v="10"/>
    <x v="9"/>
    <n v="19120"/>
    <x v="3"/>
    <x v="957"/>
    <x v="2"/>
    <x v="7"/>
    <x v="950"/>
    <x v="1208"/>
    <n v="4"/>
    <x v="10"/>
    <x v="1257"/>
    <n v="185.7456"/>
    <n v="1238.3040000000001"/>
    <n v="495.72159999999997"/>
    <n v="123.83040000000001"/>
  </r>
  <r>
    <x v="1363"/>
    <x v="649"/>
    <x v="468"/>
    <x v="45"/>
    <x v="2"/>
    <s v="AB-10600"/>
    <x v="448"/>
    <x v="1"/>
    <x v="0"/>
    <x v="93"/>
    <x v="16"/>
    <n v="85705"/>
    <x v="1"/>
    <x v="624"/>
    <x v="1"/>
    <x v="8"/>
    <x v="624"/>
    <x v="1209"/>
    <n v="14"/>
    <x v="6"/>
    <x v="1258"/>
    <n v="11.516400000000001"/>
    <n v="537.43200000000002"/>
    <n v="50.604399999999998"/>
    <n v="26.871599999999997"/>
  </r>
  <r>
    <x v="1364"/>
    <x v="649"/>
    <x v="468"/>
    <x v="45"/>
    <x v="2"/>
    <s v="AB-10600"/>
    <x v="448"/>
    <x v="1"/>
    <x v="0"/>
    <x v="93"/>
    <x v="16"/>
    <n v="85705"/>
    <x v="1"/>
    <x v="958"/>
    <x v="2"/>
    <x v="15"/>
    <x v="951"/>
    <x v="1210"/>
    <n v="2"/>
    <x v="6"/>
    <x v="1259"/>
    <n v="28.798200000000005"/>
    <n v="191.988"/>
    <n v="125.49220000000001"/>
    <n v="67.195799999999991"/>
  </r>
  <r>
    <x v="1365"/>
    <x v="649"/>
    <x v="468"/>
    <x v="45"/>
    <x v="2"/>
    <s v="AB-10600"/>
    <x v="448"/>
    <x v="1"/>
    <x v="0"/>
    <x v="93"/>
    <x v="16"/>
    <n v="85705"/>
    <x v="1"/>
    <x v="959"/>
    <x v="2"/>
    <x v="11"/>
    <x v="952"/>
    <x v="1211"/>
    <n v="6"/>
    <x v="2"/>
    <x v="1260"/>
    <n v="191.9616"/>
    <n v="1439.712"/>
    <n v="432.11360000000002"/>
    <n v="47.990400000000001"/>
  </r>
  <r>
    <x v="1366"/>
    <x v="649"/>
    <x v="468"/>
    <x v="45"/>
    <x v="2"/>
    <s v="AB-10600"/>
    <x v="448"/>
    <x v="1"/>
    <x v="0"/>
    <x v="93"/>
    <x v="16"/>
    <n v="85705"/>
    <x v="1"/>
    <x v="202"/>
    <x v="2"/>
    <x v="7"/>
    <x v="203"/>
    <x v="1212"/>
    <n v="2"/>
    <x v="2"/>
    <x v="1261"/>
    <n v="161.2672"/>
    <n v="403.16800000000001"/>
    <n v="363.05119999999999"/>
    <n v="40.316800000000001"/>
  </r>
  <r>
    <x v="1367"/>
    <x v="649"/>
    <x v="468"/>
    <x v="45"/>
    <x v="2"/>
    <s v="AB-10600"/>
    <x v="448"/>
    <x v="1"/>
    <x v="0"/>
    <x v="93"/>
    <x v="16"/>
    <n v="85705"/>
    <x v="1"/>
    <x v="299"/>
    <x v="0"/>
    <x v="1"/>
    <x v="299"/>
    <x v="185"/>
    <n v="4"/>
    <x v="2"/>
    <x v="1262"/>
    <n v="719.30880000000002"/>
    <n v="3596.5439999999999"/>
    <n v="1618.6448"/>
    <n v="179.8272"/>
  </r>
  <r>
    <x v="1368"/>
    <x v="650"/>
    <x v="141"/>
    <x v="513"/>
    <x v="2"/>
    <s v="SZ-20035"/>
    <x v="449"/>
    <x v="2"/>
    <x v="0"/>
    <x v="211"/>
    <x v="1"/>
    <n v="90660"/>
    <x v="1"/>
    <x v="287"/>
    <x v="0"/>
    <x v="5"/>
    <x v="287"/>
    <x v="1213"/>
    <n v="5"/>
    <x v="0"/>
    <x v="1263"/>
    <n v="145.9"/>
    <n v="729.5"/>
    <n v="291.8"/>
    <n v="0"/>
  </r>
  <r>
    <x v="1369"/>
    <x v="651"/>
    <x v="100"/>
    <x v="514"/>
    <x v="1"/>
    <s v="JR-15670"/>
    <x v="439"/>
    <x v="0"/>
    <x v="0"/>
    <x v="77"/>
    <x v="22"/>
    <n v="80906"/>
    <x v="1"/>
    <x v="178"/>
    <x v="0"/>
    <x v="0"/>
    <x v="179"/>
    <x v="1214"/>
    <n v="7"/>
    <x v="6"/>
    <x v="1264"/>
    <n v="177.01740000000004"/>
    <n v="4130.4059999999999"/>
    <n v="767.7754000000001"/>
    <n v="413.04059999999998"/>
  </r>
  <r>
    <x v="1370"/>
    <x v="651"/>
    <x v="100"/>
    <x v="514"/>
    <x v="1"/>
    <s v="JR-15670"/>
    <x v="439"/>
    <x v="0"/>
    <x v="0"/>
    <x v="77"/>
    <x v="22"/>
    <n v="80906"/>
    <x v="1"/>
    <x v="628"/>
    <x v="1"/>
    <x v="6"/>
    <x v="628"/>
    <x v="1215"/>
    <n v="3"/>
    <x v="2"/>
    <x v="1265"/>
    <n v="11.231999999999999"/>
    <n v="42.12"/>
    <n v="25.471999999999998"/>
    <n v="2.8079999999999998"/>
  </r>
  <r>
    <x v="1371"/>
    <x v="652"/>
    <x v="469"/>
    <x v="515"/>
    <x v="1"/>
    <s v="MG-17890"/>
    <x v="450"/>
    <x v="2"/>
    <x v="0"/>
    <x v="183"/>
    <x v="39"/>
    <n v="20735"/>
    <x v="3"/>
    <x v="960"/>
    <x v="2"/>
    <x v="11"/>
    <x v="953"/>
    <x v="1216"/>
    <n v="3"/>
    <x v="0"/>
    <x v="1266"/>
    <n v="49.08"/>
    <n v="147.24"/>
    <n v="98.16"/>
    <n v="0"/>
  </r>
  <r>
    <x v="1372"/>
    <x v="653"/>
    <x v="470"/>
    <x v="516"/>
    <x v="0"/>
    <s v="KM-16720"/>
    <x v="27"/>
    <x v="0"/>
    <x v="0"/>
    <x v="132"/>
    <x v="1"/>
    <n v="94591"/>
    <x v="1"/>
    <x v="579"/>
    <x v="1"/>
    <x v="2"/>
    <x v="579"/>
    <x v="458"/>
    <n v="2"/>
    <x v="0"/>
    <x v="472"/>
    <n v="29.6"/>
    <n v="59.2"/>
    <n v="59.2"/>
    <n v="0"/>
  </r>
  <r>
    <x v="1373"/>
    <x v="653"/>
    <x v="470"/>
    <x v="516"/>
    <x v="0"/>
    <s v="KM-16720"/>
    <x v="27"/>
    <x v="0"/>
    <x v="0"/>
    <x v="132"/>
    <x v="1"/>
    <n v="94591"/>
    <x v="1"/>
    <x v="961"/>
    <x v="1"/>
    <x v="8"/>
    <x v="954"/>
    <x v="1217"/>
    <n v="4"/>
    <x v="2"/>
    <x v="1267"/>
    <n v="13.670400000000001"/>
    <n v="68.352000000000004"/>
    <n v="30.958400000000001"/>
    <n v="3.4176000000000002"/>
  </r>
  <r>
    <x v="1374"/>
    <x v="654"/>
    <x v="471"/>
    <x v="400"/>
    <x v="1"/>
    <s v="CA-12265"/>
    <x v="244"/>
    <x v="0"/>
    <x v="0"/>
    <x v="212"/>
    <x v="7"/>
    <n v="84604"/>
    <x v="1"/>
    <x v="962"/>
    <x v="0"/>
    <x v="3"/>
    <x v="955"/>
    <x v="1218"/>
    <n v="5"/>
    <x v="0"/>
    <x v="1268"/>
    <n v="912.75"/>
    <n v="4563.75"/>
    <n v="1825.5"/>
    <n v="0"/>
  </r>
  <r>
    <x v="1375"/>
    <x v="655"/>
    <x v="472"/>
    <x v="75"/>
    <x v="0"/>
    <s v="VD-21670"/>
    <x v="104"/>
    <x v="0"/>
    <x v="0"/>
    <x v="213"/>
    <x v="7"/>
    <n v="84062"/>
    <x v="1"/>
    <x v="963"/>
    <x v="1"/>
    <x v="9"/>
    <x v="956"/>
    <x v="1219"/>
    <n v="3"/>
    <x v="0"/>
    <x v="1269"/>
    <n v="1089.75"/>
    <n v="3269.25"/>
    <n v="2179.5"/>
    <n v="0"/>
  </r>
  <r>
    <x v="1376"/>
    <x v="655"/>
    <x v="472"/>
    <x v="75"/>
    <x v="0"/>
    <s v="VD-21670"/>
    <x v="104"/>
    <x v="0"/>
    <x v="0"/>
    <x v="213"/>
    <x v="7"/>
    <n v="84062"/>
    <x v="1"/>
    <x v="964"/>
    <x v="1"/>
    <x v="10"/>
    <x v="957"/>
    <x v="982"/>
    <n v="8"/>
    <x v="0"/>
    <x v="1270"/>
    <n v="447.84"/>
    <n v="3582.72"/>
    <n v="895.68"/>
    <n v="0"/>
  </r>
  <r>
    <x v="1377"/>
    <x v="655"/>
    <x v="472"/>
    <x v="75"/>
    <x v="0"/>
    <s v="VD-21670"/>
    <x v="104"/>
    <x v="0"/>
    <x v="0"/>
    <x v="213"/>
    <x v="7"/>
    <n v="84062"/>
    <x v="1"/>
    <x v="965"/>
    <x v="1"/>
    <x v="6"/>
    <x v="958"/>
    <x v="1220"/>
    <n v="5"/>
    <x v="0"/>
    <x v="1271"/>
    <n v="16.399999999999999"/>
    <n v="82"/>
    <n v="32.799999999999997"/>
    <n v="0"/>
  </r>
  <r>
    <x v="1378"/>
    <x v="655"/>
    <x v="472"/>
    <x v="75"/>
    <x v="0"/>
    <s v="VD-21670"/>
    <x v="104"/>
    <x v="0"/>
    <x v="0"/>
    <x v="213"/>
    <x v="7"/>
    <n v="84062"/>
    <x v="1"/>
    <x v="966"/>
    <x v="2"/>
    <x v="7"/>
    <x v="959"/>
    <x v="1221"/>
    <n v="5"/>
    <x v="2"/>
    <x v="319"/>
    <n v="319.96800000000002"/>
    <n v="1999.8"/>
    <n v="720.12799999999993"/>
    <n v="79.992000000000004"/>
  </r>
  <r>
    <x v="1379"/>
    <x v="655"/>
    <x v="472"/>
    <x v="75"/>
    <x v="0"/>
    <s v="VD-21670"/>
    <x v="104"/>
    <x v="0"/>
    <x v="0"/>
    <x v="213"/>
    <x v="7"/>
    <n v="84062"/>
    <x v="1"/>
    <x v="967"/>
    <x v="1"/>
    <x v="4"/>
    <x v="960"/>
    <x v="1222"/>
    <n v="5"/>
    <x v="0"/>
    <x v="1272"/>
    <n v="158.9"/>
    <n v="794.5"/>
    <n v="317.8"/>
    <n v="0"/>
  </r>
  <r>
    <x v="1380"/>
    <x v="655"/>
    <x v="472"/>
    <x v="75"/>
    <x v="0"/>
    <s v="VD-21670"/>
    <x v="104"/>
    <x v="0"/>
    <x v="0"/>
    <x v="213"/>
    <x v="7"/>
    <n v="84062"/>
    <x v="1"/>
    <x v="91"/>
    <x v="1"/>
    <x v="8"/>
    <x v="91"/>
    <x v="1223"/>
    <n v="1"/>
    <x v="2"/>
    <x v="1273"/>
    <n v="10.5472"/>
    <n v="13.183999999999999"/>
    <n v="23.931199999999997"/>
    <n v="2.6368"/>
  </r>
  <r>
    <x v="1381"/>
    <x v="656"/>
    <x v="323"/>
    <x v="411"/>
    <x v="1"/>
    <s v="JK-16120"/>
    <x v="451"/>
    <x v="2"/>
    <x v="0"/>
    <x v="34"/>
    <x v="10"/>
    <n v="60505"/>
    <x v="2"/>
    <x v="583"/>
    <x v="0"/>
    <x v="5"/>
    <x v="583"/>
    <x v="1224"/>
    <n v="3"/>
    <x v="7"/>
    <x v="1274"/>
    <n v="33.580800000000004"/>
    <n v="251.85599999999999"/>
    <n v="118.1328"/>
    <n v="50.371199999999995"/>
  </r>
  <r>
    <x v="1382"/>
    <x v="657"/>
    <x v="473"/>
    <x v="517"/>
    <x v="3"/>
    <s v="PP-18955"/>
    <x v="452"/>
    <x v="2"/>
    <x v="0"/>
    <x v="214"/>
    <x v="32"/>
    <n v="30080"/>
    <x v="0"/>
    <x v="871"/>
    <x v="1"/>
    <x v="4"/>
    <x v="865"/>
    <x v="1225"/>
    <n v="1"/>
    <x v="0"/>
    <x v="1275"/>
    <n v="80.98"/>
    <n v="80.98"/>
    <n v="161.96"/>
    <n v="0"/>
  </r>
  <r>
    <x v="1383"/>
    <x v="657"/>
    <x v="473"/>
    <x v="517"/>
    <x v="3"/>
    <s v="PP-18955"/>
    <x v="452"/>
    <x v="2"/>
    <x v="0"/>
    <x v="214"/>
    <x v="32"/>
    <n v="30080"/>
    <x v="0"/>
    <x v="968"/>
    <x v="1"/>
    <x v="10"/>
    <x v="961"/>
    <x v="1226"/>
    <n v="9"/>
    <x v="0"/>
    <x v="1276"/>
    <n v="348.84"/>
    <n v="3139.56"/>
    <n v="697.68"/>
    <n v="0"/>
  </r>
  <r>
    <x v="1384"/>
    <x v="657"/>
    <x v="473"/>
    <x v="517"/>
    <x v="3"/>
    <s v="PP-18955"/>
    <x v="452"/>
    <x v="2"/>
    <x v="0"/>
    <x v="214"/>
    <x v="32"/>
    <n v="30080"/>
    <x v="0"/>
    <x v="969"/>
    <x v="1"/>
    <x v="13"/>
    <x v="962"/>
    <x v="1227"/>
    <n v="5"/>
    <x v="0"/>
    <x v="1277"/>
    <n v="9.4499999999999993"/>
    <n v="47.25"/>
    <n v="18.899999999999999"/>
    <n v="0"/>
  </r>
  <r>
    <x v="1385"/>
    <x v="657"/>
    <x v="473"/>
    <x v="517"/>
    <x v="3"/>
    <s v="PP-18955"/>
    <x v="452"/>
    <x v="2"/>
    <x v="0"/>
    <x v="214"/>
    <x v="32"/>
    <n v="30080"/>
    <x v="0"/>
    <x v="267"/>
    <x v="0"/>
    <x v="5"/>
    <x v="963"/>
    <x v="605"/>
    <n v="3"/>
    <x v="0"/>
    <x v="1278"/>
    <n v="18.84"/>
    <n v="56.519999999999996"/>
    <n v="37.68"/>
    <n v="0"/>
  </r>
  <r>
    <x v="1386"/>
    <x v="657"/>
    <x v="473"/>
    <x v="517"/>
    <x v="3"/>
    <s v="PP-18955"/>
    <x v="452"/>
    <x v="2"/>
    <x v="0"/>
    <x v="214"/>
    <x v="32"/>
    <n v="30080"/>
    <x v="0"/>
    <x v="574"/>
    <x v="0"/>
    <x v="0"/>
    <x v="574"/>
    <x v="1228"/>
    <n v="2"/>
    <x v="0"/>
    <x v="1279"/>
    <n v="239.98"/>
    <n v="479.96"/>
    <n v="479.96"/>
    <n v="0"/>
  </r>
  <r>
    <x v="1387"/>
    <x v="657"/>
    <x v="473"/>
    <x v="517"/>
    <x v="3"/>
    <s v="PP-18955"/>
    <x v="452"/>
    <x v="2"/>
    <x v="0"/>
    <x v="214"/>
    <x v="32"/>
    <n v="30080"/>
    <x v="0"/>
    <x v="970"/>
    <x v="1"/>
    <x v="12"/>
    <x v="964"/>
    <x v="1229"/>
    <n v="2"/>
    <x v="0"/>
    <x v="1280"/>
    <n v="167.96"/>
    <n v="335.92"/>
    <n v="335.92"/>
    <n v="0"/>
  </r>
  <r>
    <x v="1388"/>
    <x v="657"/>
    <x v="473"/>
    <x v="517"/>
    <x v="3"/>
    <s v="PP-18955"/>
    <x v="452"/>
    <x v="2"/>
    <x v="0"/>
    <x v="214"/>
    <x v="32"/>
    <n v="30080"/>
    <x v="0"/>
    <x v="139"/>
    <x v="2"/>
    <x v="7"/>
    <x v="140"/>
    <x v="1230"/>
    <n v="3"/>
    <x v="0"/>
    <x v="1281"/>
    <n v="104.85"/>
    <n v="314.54999999999995"/>
    <n v="209.7"/>
    <n v="0"/>
  </r>
  <r>
    <x v="1389"/>
    <x v="657"/>
    <x v="473"/>
    <x v="517"/>
    <x v="3"/>
    <s v="PP-18955"/>
    <x v="452"/>
    <x v="2"/>
    <x v="0"/>
    <x v="214"/>
    <x v="32"/>
    <n v="30080"/>
    <x v="0"/>
    <x v="297"/>
    <x v="2"/>
    <x v="7"/>
    <x v="297"/>
    <x v="1231"/>
    <n v="3"/>
    <x v="0"/>
    <x v="1282"/>
    <n v="484.83"/>
    <n v="1454.49"/>
    <n v="969.66"/>
    <n v="0"/>
  </r>
  <r>
    <x v="1390"/>
    <x v="657"/>
    <x v="473"/>
    <x v="517"/>
    <x v="3"/>
    <s v="PP-18955"/>
    <x v="452"/>
    <x v="2"/>
    <x v="0"/>
    <x v="214"/>
    <x v="32"/>
    <n v="30080"/>
    <x v="0"/>
    <x v="447"/>
    <x v="1"/>
    <x v="10"/>
    <x v="447"/>
    <x v="1232"/>
    <n v="3"/>
    <x v="0"/>
    <x v="1283"/>
    <n v="122.97"/>
    <n v="368.90999999999997"/>
    <n v="245.94"/>
    <n v="0"/>
  </r>
  <r>
    <x v="1391"/>
    <x v="657"/>
    <x v="473"/>
    <x v="517"/>
    <x v="3"/>
    <s v="PP-18955"/>
    <x v="452"/>
    <x v="2"/>
    <x v="0"/>
    <x v="214"/>
    <x v="32"/>
    <n v="30080"/>
    <x v="0"/>
    <x v="232"/>
    <x v="1"/>
    <x v="4"/>
    <x v="233"/>
    <x v="1233"/>
    <n v="3"/>
    <x v="0"/>
    <x v="1284"/>
    <n v="154.44"/>
    <n v="463.32"/>
    <n v="308.88"/>
    <n v="0"/>
  </r>
  <r>
    <x v="1392"/>
    <x v="657"/>
    <x v="473"/>
    <x v="517"/>
    <x v="3"/>
    <s v="PP-18955"/>
    <x v="452"/>
    <x v="2"/>
    <x v="0"/>
    <x v="214"/>
    <x v="32"/>
    <n v="30080"/>
    <x v="0"/>
    <x v="62"/>
    <x v="1"/>
    <x v="10"/>
    <x v="62"/>
    <x v="1234"/>
    <n v="7"/>
    <x v="0"/>
    <x v="1285"/>
    <n v="342.37"/>
    <n v="2396.59"/>
    <n v="684.74"/>
    <n v="0"/>
  </r>
  <r>
    <x v="1393"/>
    <x v="658"/>
    <x v="445"/>
    <x v="446"/>
    <x v="2"/>
    <s v="YS-21880"/>
    <x v="453"/>
    <x v="1"/>
    <x v="0"/>
    <x v="140"/>
    <x v="3"/>
    <n v="27217"/>
    <x v="0"/>
    <x v="181"/>
    <x v="1"/>
    <x v="6"/>
    <x v="182"/>
    <x v="1235"/>
    <n v="3"/>
    <x v="2"/>
    <x v="1286"/>
    <n v="7.6416000000000004"/>
    <n v="28.655999999999999"/>
    <n v="17.393599999999999"/>
    <n v="1.9104000000000001"/>
  </r>
  <r>
    <x v="1394"/>
    <x v="659"/>
    <x v="449"/>
    <x v="518"/>
    <x v="1"/>
    <s v="CK-12760"/>
    <x v="316"/>
    <x v="1"/>
    <x v="0"/>
    <x v="34"/>
    <x v="10"/>
    <n v="60505"/>
    <x v="2"/>
    <x v="971"/>
    <x v="0"/>
    <x v="3"/>
    <x v="965"/>
    <x v="1236"/>
    <n v="5"/>
    <x v="5"/>
    <x v="1287"/>
    <n v="326.22500000000002"/>
    <n v="3262.25"/>
    <n v="979.17500000000007"/>
    <n v="326.22500000000002"/>
  </r>
  <r>
    <x v="1395"/>
    <x v="659"/>
    <x v="449"/>
    <x v="518"/>
    <x v="1"/>
    <s v="CK-12760"/>
    <x v="316"/>
    <x v="1"/>
    <x v="0"/>
    <x v="34"/>
    <x v="10"/>
    <n v="60505"/>
    <x v="2"/>
    <x v="972"/>
    <x v="0"/>
    <x v="3"/>
    <x v="966"/>
    <x v="1237"/>
    <n v="3"/>
    <x v="5"/>
    <x v="1288"/>
    <n v="33.322499999999998"/>
    <n v="199.935"/>
    <n v="100.4675"/>
    <n v="33.322499999999998"/>
  </r>
  <r>
    <x v="1396"/>
    <x v="660"/>
    <x v="390"/>
    <x v="482"/>
    <x v="2"/>
    <s v="NC-18340"/>
    <x v="396"/>
    <x v="0"/>
    <x v="0"/>
    <x v="20"/>
    <x v="15"/>
    <n v="10035"/>
    <x v="3"/>
    <x v="973"/>
    <x v="1"/>
    <x v="8"/>
    <x v="967"/>
    <x v="1238"/>
    <n v="4"/>
    <x v="2"/>
    <x v="1289"/>
    <n v="13.772800000000002"/>
    <n v="68.864000000000004"/>
    <n v="31.188800000000001"/>
    <n v="3.4432000000000005"/>
  </r>
  <r>
    <x v="1397"/>
    <x v="660"/>
    <x v="390"/>
    <x v="482"/>
    <x v="2"/>
    <s v="NC-18340"/>
    <x v="396"/>
    <x v="0"/>
    <x v="0"/>
    <x v="20"/>
    <x v="15"/>
    <n v="10035"/>
    <x v="3"/>
    <x v="609"/>
    <x v="1"/>
    <x v="10"/>
    <x v="609"/>
    <x v="1049"/>
    <n v="2"/>
    <x v="0"/>
    <x v="1290"/>
    <n v="11.56"/>
    <n v="23.12"/>
    <n v="23.12"/>
    <n v="0"/>
  </r>
  <r>
    <x v="1398"/>
    <x v="660"/>
    <x v="390"/>
    <x v="482"/>
    <x v="2"/>
    <s v="NC-18340"/>
    <x v="396"/>
    <x v="0"/>
    <x v="0"/>
    <x v="20"/>
    <x v="15"/>
    <n v="10035"/>
    <x v="3"/>
    <x v="176"/>
    <x v="2"/>
    <x v="11"/>
    <x v="177"/>
    <x v="1239"/>
    <n v="4"/>
    <x v="0"/>
    <x v="1291"/>
    <n v="88.4"/>
    <n v="353.6"/>
    <n v="176.8"/>
    <n v="0"/>
  </r>
  <r>
    <x v="1399"/>
    <x v="660"/>
    <x v="390"/>
    <x v="482"/>
    <x v="2"/>
    <s v="NC-18340"/>
    <x v="396"/>
    <x v="0"/>
    <x v="0"/>
    <x v="20"/>
    <x v="15"/>
    <n v="10035"/>
    <x v="3"/>
    <x v="974"/>
    <x v="1"/>
    <x v="10"/>
    <x v="968"/>
    <x v="90"/>
    <n v="1"/>
    <x v="0"/>
    <x v="90"/>
    <n v="6.48"/>
    <n v="6.48"/>
    <n v="12.96"/>
    <n v="0"/>
  </r>
  <r>
    <x v="1400"/>
    <x v="661"/>
    <x v="474"/>
    <x v="519"/>
    <x v="1"/>
    <s v="KM-16375"/>
    <x v="454"/>
    <x v="2"/>
    <x v="0"/>
    <x v="127"/>
    <x v="17"/>
    <n v="24153"/>
    <x v="0"/>
    <x v="47"/>
    <x v="2"/>
    <x v="7"/>
    <x v="47"/>
    <x v="48"/>
    <n v="2"/>
    <x v="0"/>
    <x v="48"/>
    <n v="21.8"/>
    <n v="43.6"/>
    <n v="43.6"/>
    <n v="0"/>
  </r>
  <r>
    <x v="1401"/>
    <x v="661"/>
    <x v="474"/>
    <x v="519"/>
    <x v="1"/>
    <s v="KM-16375"/>
    <x v="454"/>
    <x v="2"/>
    <x v="0"/>
    <x v="127"/>
    <x v="17"/>
    <n v="24153"/>
    <x v="0"/>
    <x v="556"/>
    <x v="1"/>
    <x v="12"/>
    <x v="555"/>
    <x v="1240"/>
    <n v="3"/>
    <x v="0"/>
    <x v="1292"/>
    <n v="251.79"/>
    <n v="755.37"/>
    <n v="503.58"/>
    <n v="0"/>
  </r>
  <r>
    <x v="1402"/>
    <x v="662"/>
    <x v="475"/>
    <x v="520"/>
    <x v="1"/>
    <s v="GM-14455"/>
    <x v="39"/>
    <x v="2"/>
    <x v="0"/>
    <x v="38"/>
    <x v="24"/>
    <n v="43229"/>
    <x v="3"/>
    <x v="975"/>
    <x v="0"/>
    <x v="3"/>
    <x v="969"/>
    <x v="1241"/>
    <n v="2"/>
    <x v="10"/>
    <x v="1293"/>
    <n v="123.10559999999998"/>
    <n v="410.35199999999998"/>
    <n v="328.6816"/>
    <n v="82.070400000000006"/>
  </r>
  <r>
    <x v="1403"/>
    <x v="662"/>
    <x v="475"/>
    <x v="520"/>
    <x v="1"/>
    <s v="GM-14455"/>
    <x v="39"/>
    <x v="2"/>
    <x v="0"/>
    <x v="38"/>
    <x v="24"/>
    <n v="43229"/>
    <x v="3"/>
    <x v="976"/>
    <x v="1"/>
    <x v="10"/>
    <x v="970"/>
    <x v="1242"/>
    <n v="5"/>
    <x v="2"/>
    <x v="1294"/>
    <n v="335.52"/>
    <n v="2097"/>
    <n v="755.11999999999989"/>
    <n v="83.88"/>
  </r>
  <r>
    <x v="1404"/>
    <x v="663"/>
    <x v="322"/>
    <x v="521"/>
    <x v="2"/>
    <s v="SD-20485"/>
    <x v="174"/>
    <x v="2"/>
    <x v="0"/>
    <x v="10"/>
    <x v="9"/>
    <n v="19143"/>
    <x v="3"/>
    <x v="505"/>
    <x v="1"/>
    <x v="14"/>
    <x v="505"/>
    <x v="1243"/>
    <n v="1"/>
    <x v="2"/>
    <x v="1295"/>
    <n v="8.2431999999999999"/>
    <n v="10.304"/>
    <n v="18.747199999999999"/>
    <n v="2.0608"/>
  </r>
  <r>
    <x v="1405"/>
    <x v="663"/>
    <x v="322"/>
    <x v="521"/>
    <x v="2"/>
    <s v="SD-20485"/>
    <x v="174"/>
    <x v="2"/>
    <x v="0"/>
    <x v="10"/>
    <x v="9"/>
    <n v="19143"/>
    <x v="3"/>
    <x v="977"/>
    <x v="0"/>
    <x v="3"/>
    <x v="832"/>
    <x v="1244"/>
    <n v="3"/>
    <x v="10"/>
    <x v="1296"/>
    <n v="92.858400000000003"/>
    <n v="464.29200000000003"/>
    <n v="248.0224"/>
    <n v="61.905600000000007"/>
  </r>
  <r>
    <x v="1406"/>
    <x v="663"/>
    <x v="322"/>
    <x v="521"/>
    <x v="2"/>
    <s v="SD-20485"/>
    <x v="174"/>
    <x v="2"/>
    <x v="0"/>
    <x v="10"/>
    <x v="9"/>
    <n v="19143"/>
    <x v="3"/>
    <x v="171"/>
    <x v="2"/>
    <x v="11"/>
    <x v="172"/>
    <x v="1245"/>
    <n v="2"/>
    <x v="2"/>
    <x v="1297"/>
    <n v="93.427200000000013"/>
    <n v="233.56800000000001"/>
    <n v="210.41120000000001"/>
    <n v="23.356800000000003"/>
  </r>
  <r>
    <x v="1407"/>
    <x v="664"/>
    <x v="476"/>
    <x v="479"/>
    <x v="1"/>
    <s v="KD-16270"/>
    <x v="30"/>
    <x v="0"/>
    <x v="0"/>
    <x v="20"/>
    <x v="15"/>
    <n v="10024"/>
    <x v="3"/>
    <x v="978"/>
    <x v="1"/>
    <x v="6"/>
    <x v="971"/>
    <x v="1246"/>
    <n v="2"/>
    <x v="0"/>
    <x v="1298"/>
    <n v="75.48"/>
    <n v="150.96"/>
    <n v="150.96"/>
    <n v="0"/>
  </r>
  <r>
    <x v="1408"/>
    <x v="664"/>
    <x v="476"/>
    <x v="479"/>
    <x v="1"/>
    <s v="KD-16270"/>
    <x v="30"/>
    <x v="0"/>
    <x v="0"/>
    <x v="20"/>
    <x v="15"/>
    <n v="10024"/>
    <x v="3"/>
    <x v="296"/>
    <x v="0"/>
    <x v="5"/>
    <x v="296"/>
    <x v="369"/>
    <n v="2"/>
    <x v="0"/>
    <x v="1299"/>
    <n v="39.979999999999997"/>
    <n v="79.959999999999994"/>
    <n v="79.959999999999994"/>
    <n v="0"/>
  </r>
  <r>
    <x v="1409"/>
    <x v="665"/>
    <x v="477"/>
    <x v="424"/>
    <x v="1"/>
    <s v="AB-10105"/>
    <x v="455"/>
    <x v="0"/>
    <x v="0"/>
    <x v="42"/>
    <x v="16"/>
    <n v="85023"/>
    <x v="1"/>
    <x v="736"/>
    <x v="0"/>
    <x v="3"/>
    <x v="735"/>
    <x v="859"/>
    <n v="3"/>
    <x v="5"/>
    <x v="893"/>
    <n v="196.58250000000001"/>
    <n v="1179.4950000000001"/>
    <n v="590.24750000000006"/>
    <n v="196.58250000000001"/>
  </r>
  <r>
    <x v="1410"/>
    <x v="666"/>
    <x v="259"/>
    <x v="45"/>
    <x v="1"/>
    <s v="SZ-20035"/>
    <x v="449"/>
    <x v="2"/>
    <x v="0"/>
    <x v="55"/>
    <x v="5"/>
    <n v="75051"/>
    <x v="2"/>
    <x v="429"/>
    <x v="1"/>
    <x v="2"/>
    <x v="429"/>
    <x v="208"/>
    <n v="2"/>
    <x v="2"/>
    <x v="210"/>
    <n v="18.943999999999999"/>
    <n v="47.36"/>
    <n v="42.823999999999998"/>
    <n v="4.7359999999999998"/>
  </r>
  <r>
    <x v="1411"/>
    <x v="667"/>
    <x v="478"/>
    <x v="522"/>
    <x v="1"/>
    <s v="JD-15895"/>
    <x v="63"/>
    <x v="1"/>
    <x v="0"/>
    <x v="20"/>
    <x v="15"/>
    <n v="10035"/>
    <x v="3"/>
    <x v="629"/>
    <x v="0"/>
    <x v="1"/>
    <x v="629"/>
    <x v="1247"/>
    <n v="2"/>
    <x v="9"/>
    <x v="1300"/>
    <n v="367.2054"/>
    <n v="816.01199999999994"/>
    <n v="775.31140000000005"/>
    <n v="40.800600000000003"/>
  </r>
  <r>
    <x v="1412"/>
    <x v="667"/>
    <x v="478"/>
    <x v="522"/>
    <x v="1"/>
    <s v="JD-15895"/>
    <x v="63"/>
    <x v="1"/>
    <x v="0"/>
    <x v="20"/>
    <x v="15"/>
    <n v="10035"/>
    <x v="3"/>
    <x v="479"/>
    <x v="0"/>
    <x v="5"/>
    <x v="480"/>
    <x v="1248"/>
    <n v="4"/>
    <x v="0"/>
    <x v="1301"/>
    <n v="165.28"/>
    <n v="661.12"/>
    <n v="330.56"/>
    <n v="0"/>
  </r>
  <r>
    <x v="1413"/>
    <x v="668"/>
    <x v="479"/>
    <x v="492"/>
    <x v="1"/>
    <s v="HA-14905"/>
    <x v="456"/>
    <x v="0"/>
    <x v="0"/>
    <x v="20"/>
    <x v="15"/>
    <n v="10024"/>
    <x v="3"/>
    <x v="979"/>
    <x v="1"/>
    <x v="8"/>
    <x v="972"/>
    <x v="1249"/>
    <n v="7"/>
    <x v="2"/>
    <x v="1302"/>
    <n v="267.81439999999998"/>
    <n v="2343.3759999999997"/>
    <n v="602.78239999999994"/>
    <n v="66.953599999999994"/>
  </r>
  <r>
    <x v="1414"/>
    <x v="669"/>
    <x v="480"/>
    <x v="523"/>
    <x v="0"/>
    <s v="BT-11305"/>
    <x v="457"/>
    <x v="2"/>
    <x v="0"/>
    <x v="116"/>
    <x v="1"/>
    <n v="92627"/>
    <x v="1"/>
    <x v="914"/>
    <x v="2"/>
    <x v="11"/>
    <x v="906"/>
    <x v="758"/>
    <n v="3"/>
    <x v="0"/>
    <x v="1303"/>
    <n v="239.97"/>
    <n v="719.91"/>
    <n v="479.94"/>
    <n v="0"/>
  </r>
  <r>
    <x v="1415"/>
    <x v="669"/>
    <x v="480"/>
    <x v="523"/>
    <x v="0"/>
    <s v="BT-11305"/>
    <x v="457"/>
    <x v="2"/>
    <x v="0"/>
    <x v="116"/>
    <x v="1"/>
    <n v="92627"/>
    <x v="1"/>
    <x v="980"/>
    <x v="0"/>
    <x v="5"/>
    <x v="973"/>
    <x v="1250"/>
    <n v="3"/>
    <x v="0"/>
    <x v="1304"/>
    <n v="37.74"/>
    <n v="113.22"/>
    <n v="75.48"/>
    <n v="0"/>
  </r>
  <r>
    <x v="1416"/>
    <x v="670"/>
    <x v="481"/>
    <x v="488"/>
    <x v="2"/>
    <s v="SV-20815"/>
    <x v="458"/>
    <x v="1"/>
    <x v="0"/>
    <x v="12"/>
    <x v="5"/>
    <n v="77041"/>
    <x v="2"/>
    <x v="981"/>
    <x v="2"/>
    <x v="7"/>
    <x v="974"/>
    <x v="1251"/>
    <n v="7"/>
    <x v="2"/>
    <x v="1305"/>
    <n v="757.07520000000011"/>
    <n v="6624.4080000000004"/>
    <n v="1703.6192000000001"/>
    <n v="189.26880000000003"/>
  </r>
  <r>
    <x v="1417"/>
    <x v="670"/>
    <x v="481"/>
    <x v="488"/>
    <x v="2"/>
    <s v="SV-20815"/>
    <x v="458"/>
    <x v="1"/>
    <x v="0"/>
    <x v="12"/>
    <x v="5"/>
    <n v="77041"/>
    <x v="2"/>
    <x v="725"/>
    <x v="2"/>
    <x v="11"/>
    <x v="724"/>
    <x v="1252"/>
    <n v="3"/>
    <x v="2"/>
    <x v="1306"/>
    <n v="120.96"/>
    <n v="453.59999999999997"/>
    <n v="272.35999999999996"/>
    <n v="30.24"/>
  </r>
  <r>
    <x v="1418"/>
    <x v="670"/>
    <x v="481"/>
    <x v="488"/>
    <x v="2"/>
    <s v="SV-20815"/>
    <x v="458"/>
    <x v="1"/>
    <x v="0"/>
    <x v="12"/>
    <x v="5"/>
    <n v="77041"/>
    <x v="2"/>
    <x v="50"/>
    <x v="0"/>
    <x v="5"/>
    <x v="50"/>
    <x v="1253"/>
    <n v="4"/>
    <x v="7"/>
    <x v="1307"/>
    <n v="1.9712000000000001"/>
    <n v="19.712"/>
    <n v="7.4992000000000001"/>
    <n v="2.9567999999999999"/>
  </r>
  <r>
    <x v="1419"/>
    <x v="671"/>
    <x v="120"/>
    <x v="12"/>
    <x v="1"/>
    <s v="RW-19540"/>
    <x v="459"/>
    <x v="1"/>
    <x v="0"/>
    <x v="123"/>
    <x v="16"/>
    <n v="85204"/>
    <x v="1"/>
    <x v="982"/>
    <x v="1"/>
    <x v="10"/>
    <x v="975"/>
    <x v="1254"/>
    <n v="4"/>
    <x v="2"/>
    <x v="1308"/>
    <n v="69.017600000000002"/>
    <n v="345.08800000000002"/>
    <n v="155.4896"/>
    <n v="17.2544"/>
  </r>
  <r>
    <x v="1420"/>
    <x v="671"/>
    <x v="120"/>
    <x v="12"/>
    <x v="1"/>
    <s v="RW-19540"/>
    <x v="459"/>
    <x v="1"/>
    <x v="0"/>
    <x v="123"/>
    <x v="16"/>
    <n v="85204"/>
    <x v="1"/>
    <x v="261"/>
    <x v="1"/>
    <x v="8"/>
    <x v="261"/>
    <x v="1255"/>
    <n v="2"/>
    <x v="6"/>
    <x v="1309"/>
    <n v="21.776400000000002"/>
    <n v="145.17599999999999"/>
    <n v="95.064400000000006"/>
    <n v="50.811599999999991"/>
  </r>
  <r>
    <x v="1421"/>
    <x v="671"/>
    <x v="120"/>
    <x v="12"/>
    <x v="1"/>
    <s v="RW-19540"/>
    <x v="459"/>
    <x v="1"/>
    <x v="0"/>
    <x v="123"/>
    <x v="16"/>
    <n v="85204"/>
    <x v="1"/>
    <x v="983"/>
    <x v="1"/>
    <x v="9"/>
    <x v="976"/>
    <x v="1256"/>
    <n v="2"/>
    <x v="2"/>
    <x v="1310"/>
    <n v="48.537599999999998"/>
    <n v="121.34399999999999"/>
    <n v="109.4096"/>
    <n v="12.134399999999999"/>
  </r>
  <r>
    <x v="1422"/>
    <x v="671"/>
    <x v="120"/>
    <x v="12"/>
    <x v="1"/>
    <s v="RW-19540"/>
    <x v="459"/>
    <x v="1"/>
    <x v="0"/>
    <x v="123"/>
    <x v="16"/>
    <n v="85204"/>
    <x v="1"/>
    <x v="697"/>
    <x v="1"/>
    <x v="8"/>
    <x v="697"/>
    <x v="1257"/>
    <n v="9"/>
    <x v="6"/>
    <x v="1311"/>
    <n v="23.109300000000005"/>
    <n v="693.279"/>
    <n v="100.84030000000001"/>
    <n v="53.921700000000001"/>
  </r>
  <r>
    <x v="1423"/>
    <x v="671"/>
    <x v="120"/>
    <x v="12"/>
    <x v="1"/>
    <s v="RW-19540"/>
    <x v="459"/>
    <x v="1"/>
    <x v="0"/>
    <x v="123"/>
    <x v="16"/>
    <n v="85204"/>
    <x v="1"/>
    <x v="352"/>
    <x v="1"/>
    <x v="4"/>
    <x v="352"/>
    <x v="1258"/>
    <n v="6"/>
    <x v="2"/>
    <x v="1312"/>
    <n v="95.923200000000008"/>
    <n v="719.42399999999998"/>
    <n v="216.02719999999999"/>
    <n v="23.980800000000002"/>
  </r>
  <r>
    <x v="1424"/>
    <x v="671"/>
    <x v="120"/>
    <x v="12"/>
    <x v="1"/>
    <s v="RW-19540"/>
    <x v="459"/>
    <x v="1"/>
    <x v="0"/>
    <x v="123"/>
    <x v="16"/>
    <n v="85204"/>
    <x v="1"/>
    <x v="984"/>
    <x v="2"/>
    <x v="7"/>
    <x v="977"/>
    <x v="1259"/>
    <n v="5"/>
    <x v="2"/>
    <x v="1313"/>
    <n v="211.16800000000001"/>
    <n v="1319.8"/>
    <n v="475.32799999999997"/>
    <n v="52.792000000000002"/>
  </r>
  <r>
    <x v="1425"/>
    <x v="671"/>
    <x v="120"/>
    <x v="12"/>
    <x v="1"/>
    <s v="RW-19540"/>
    <x v="459"/>
    <x v="1"/>
    <x v="0"/>
    <x v="123"/>
    <x v="16"/>
    <n v="85204"/>
    <x v="1"/>
    <x v="418"/>
    <x v="1"/>
    <x v="4"/>
    <x v="418"/>
    <x v="1260"/>
    <n v="4"/>
    <x v="2"/>
    <x v="1314"/>
    <n v="290.91840000000002"/>
    <n v="1454.5920000000001"/>
    <n v="654.76639999999998"/>
    <n v="72.729600000000005"/>
  </r>
  <r>
    <x v="1426"/>
    <x v="672"/>
    <x v="89"/>
    <x v="164"/>
    <x v="0"/>
    <s v="DK-12835"/>
    <x v="460"/>
    <x v="1"/>
    <x v="0"/>
    <x v="162"/>
    <x v="1"/>
    <n v="93905"/>
    <x v="1"/>
    <x v="525"/>
    <x v="1"/>
    <x v="8"/>
    <x v="525"/>
    <x v="1261"/>
    <n v="2"/>
    <x v="2"/>
    <x v="1315"/>
    <n v="7.7824"/>
    <n v="19.456"/>
    <n v="17.7104"/>
    <n v="1.9456"/>
  </r>
  <r>
    <x v="1427"/>
    <x v="672"/>
    <x v="89"/>
    <x v="164"/>
    <x v="0"/>
    <s v="DK-12835"/>
    <x v="460"/>
    <x v="1"/>
    <x v="0"/>
    <x v="162"/>
    <x v="1"/>
    <n v="93905"/>
    <x v="1"/>
    <x v="111"/>
    <x v="1"/>
    <x v="12"/>
    <x v="111"/>
    <x v="1262"/>
    <n v="5"/>
    <x v="0"/>
    <x v="1316"/>
    <n v="14.75"/>
    <n v="73.75"/>
    <n v="29.5"/>
    <n v="0"/>
  </r>
  <r>
    <x v="1428"/>
    <x v="672"/>
    <x v="89"/>
    <x v="164"/>
    <x v="0"/>
    <s v="DK-12835"/>
    <x v="460"/>
    <x v="1"/>
    <x v="0"/>
    <x v="162"/>
    <x v="1"/>
    <n v="93905"/>
    <x v="1"/>
    <x v="985"/>
    <x v="1"/>
    <x v="8"/>
    <x v="978"/>
    <x v="1263"/>
    <n v="5"/>
    <x v="2"/>
    <x v="1317"/>
    <n v="23.840000000000003"/>
    <n v="149"/>
    <n v="53.84"/>
    <n v="5.9600000000000009"/>
  </r>
  <r>
    <x v="1429"/>
    <x v="672"/>
    <x v="89"/>
    <x v="164"/>
    <x v="0"/>
    <s v="DK-12835"/>
    <x v="460"/>
    <x v="1"/>
    <x v="0"/>
    <x v="162"/>
    <x v="1"/>
    <n v="93905"/>
    <x v="1"/>
    <x v="580"/>
    <x v="1"/>
    <x v="2"/>
    <x v="580"/>
    <x v="1264"/>
    <n v="14"/>
    <x v="0"/>
    <x v="1318"/>
    <n v="427.42"/>
    <n v="5983.88"/>
    <n v="854.84"/>
    <n v="0"/>
  </r>
  <r>
    <x v="1430"/>
    <x v="673"/>
    <x v="200"/>
    <x v="524"/>
    <x v="1"/>
    <s v="LT-17110"/>
    <x v="299"/>
    <x v="0"/>
    <x v="0"/>
    <x v="38"/>
    <x v="24"/>
    <n v="43229"/>
    <x v="3"/>
    <x v="521"/>
    <x v="2"/>
    <x v="7"/>
    <x v="521"/>
    <x v="1265"/>
    <n v="8"/>
    <x v="10"/>
    <x v="1319"/>
    <n v="132.4512"/>
    <n v="1766.0160000000001"/>
    <n v="353.60320000000002"/>
    <n v="88.30080000000001"/>
  </r>
  <r>
    <x v="1431"/>
    <x v="674"/>
    <x v="174"/>
    <x v="444"/>
    <x v="0"/>
    <s v="IM-15070"/>
    <x v="5"/>
    <x v="0"/>
    <x v="0"/>
    <x v="159"/>
    <x v="19"/>
    <n v="35630"/>
    <x v="0"/>
    <x v="986"/>
    <x v="1"/>
    <x v="8"/>
    <x v="979"/>
    <x v="1266"/>
    <n v="6"/>
    <x v="0"/>
    <x v="1320"/>
    <n v="152.76"/>
    <n v="916.56"/>
    <n v="305.52"/>
    <n v="0"/>
  </r>
  <r>
    <x v="1432"/>
    <x v="674"/>
    <x v="174"/>
    <x v="444"/>
    <x v="0"/>
    <s v="IM-15070"/>
    <x v="5"/>
    <x v="0"/>
    <x v="0"/>
    <x v="159"/>
    <x v="19"/>
    <n v="35630"/>
    <x v="0"/>
    <x v="515"/>
    <x v="1"/>
    <x v="14"/>
    <x v="515"/>
    <x v="1267"/>
    <n v="1"/>
    <x v="0"/>
    <x v="1321"/>
    <n v="7.27"/>
    <n v="7.27"/>
    <n v="14.54"/>
    <n v="0"/>
  </r>
  <r>
    <x v="1433"/>
    <x v="674"/>
    <x v="174"/>
    <x v="444"/>
    <x v="0"/>
    <s v="IM-15070"/>
    <x v="5"/>
    <x v="0"/>
    <x v="0"/>
    <x v="159"/>
    <x v="19"/>
    <n v="35630"/>
    <x v="0"/>
    <x v="70"/>
    <x v="0"/>
    <x v="1"/>
    <x v="70"/>
    <x v="1268"/>
    <n v="14"/>
    <x v="0"/>
    <x v="1322"/>
    <n v="1819.86"/>
    <n v="25478.039999999997"/>
    <n v="3639.72"/>
    <n v="0"/>
  </r>
  <r>
    <x v="1434"/>
    <x v="675"/>
    <x v="482"/>
    <x v="525"/>
    <x v="1"/>
    <s v="FP-14320"/>
    <x v="224"/>
    <x v="0"/>
    <x v="0"/>
    <x v="4"/>
    <x v="4"/>
    <n v="98105"/>
    <x v="1"/>
    <x v="987"/>
    <x v="1"/>
    <x v="10"/>
    <x v="980"/>
    <x v="1269"/>
    <n v="5"/>
    <x v="0"/>
    <x v="1323"/>
    <n v="33.9"/>
    <n v="169.5"/>
    <n v="67.8"/>
    <n v="0"/>
  </r>
  <r>
    <x v="1435"/>
    <x v="676"/>
    <x v="308"/>
    <x v="327"/>
    <x v="1"/>
    <s v="ST-20530"/>
    <x v="461"/>
    <x v="0"/>
    <x v="0"/>
    <x v="215"/>
    <x v="24"/>
    <n v="44134"/>
    <x v="3"/>
    <x v="988"/>
    <x v="1"/>
    <x v="10"/>
    <x v="981"/>
    <x v="276"/>
    <n v="6"/>
    <x v="2"/>
    <x v="282"/>
    <n v="24.883200000000002"/>
    <n v="186.624"/>
    <n v="56.187200000000004"/>
    <n v="6.2208000000000006"/>
  </r>
  <r>
    <x v="1436"/>
    <x v="676"/>
    <x v="308"/>
    <x v="327"/>
    <x v="1"/>
    <s v="ST-20530"/>
    <x v="461"/>
    <x v="0"/>
    <x v="0"/>
    <x v="215"/>
    <x v="24"/>
    <n v="44134"/>
    <x v="3"/>
    <x v="950"/>
    <x v="1"/>
    <x v="6"/>
    <x v="943"/>
    <x v="791"/>
    <n v="2"/>
    <x v="2"/>
    <x v="820"/>
    <n v="4.1984000000000004"/>
    <n v="10.496"/>
    <n v="9.6463999999999999"/>
    <n v="1.0496000000000001"/>
  </r>
  <r>
    <x v="1437"/>
    <x v="677"/>
    <x v="52"/>
    <x v="526"/>
    <x v="3"/>
    <s v="JE-15745"/>
    <x v="32"/>
    <x v="0"/>
    <x v="0"/>
    <x v="112"/>
    <x v="5"/>
    <n v="79109"/>
    <x v="2"/>
    <x v="989"/>
    <x v="2"/>
    <x v="11"/>
    <x v="982"/>
    <x v="425"/>
    <n v="3"/>
    <x v="2"/>
    <x v="1324"/>
    <n v="211.10400000000001"/>
    <n v="791.64"/>
    <n v="475.18399999999997"/>
    <n v="52.776000000000003"/>
  </r>
  <r>
    <x v="1438"/>
    <x v="677"/>
    <x v="52"/>
    <x v="526"/>
    <x v="3"/>
    <s v="JE-15745"/>
    <x v="32"/>
    <x v="0"/>
    <x v="0"/>
    <x v="112"/>
    <x v="5"/>
    <n v="79109"/>
    <x v="2"/>
    <x v="483"/>
    <x v="0"/>
    <x v="1"/>
    <x v="483"/>
    <x v="1270"/>
    <n v="5"/>
    <x v="4"/>
    <x v="1325"/>
    <n v="1717.4009999999998"/>
    <n v="12267.15"/>
    <n v="4171.1309999999994"/>
    <n v="736.02899999999988"/>
  </r>
  <r>
    <x v="1439"/>
    <x v="678"/>
    <x v="483"/>
    <x v="339"/>
    <x v="0"/>
    <s v="BD-11320"/>
    <x v="217"/>
    <x v="0"/>
    <x v="0"/>
    <x v="205"/>
    <x v="34"/>
    <n v="2908"/>
    <x v="3"/>
    <x v="990"/>
    <x v="1"/>
    <x v="8"/>
    <x v="305"/>
    <x v="1271"/>
    <n v="5"/>
    <x v="0"/>
    <x v="1326"/>
    <n v="29.7"/>
    <n v="148.5"/>
    <n v="59.4"/>
    <n v="0"/>
  </r>
  <r>
    <x v="1440"/>
    <x v="678"/>
    <x v="483"/>
    <x v="339"/>
    <x v="0"/>
    <s v="BD-11320"/>
    <x v="217"/>
    <x v="0"/>
    <x v="0"/>
    <x v="205"/>
    <x v="34"/>
    <n v="2908"/>
    <x v="3"/>
    <x v="991"/>
    <x v="1"/>
    <x v="10"/>
    <x v="983"/>
    <x v="786"/>
    <n v="4"/>
    <x v="0"/>
    <x v="1327"/>
    <n v="39.96"/>
    <n v="159.84"/>
    <n v="79.92"/>
    <n v="0"/>
  </r>
  <r>
    <x v="1441"/>
    <x v="679"/>
    <x v="484"/>
    <x v="468"/>
    <x v="0"/>
    <s v="MM-17920"/>
    <x v="462"/>
    <x v="0"/>
    <x v="0"/>
    <x v="8"/>
    <x v="1"/>
    <n v="94110"/>
    <x v="1"/>
    <x v="710"/>
    <x v="1"/>
    <x v="8"/>
    <x v="709"/>
    <x v="1272"/>
    <n v="2"/>
    <x v="2"/>
    <x v="1328"/>
    <n v="29.337599999999998"/>
    <n v="73.343999999999994"/>
    <n v="66.209599999999995"/>
    <n v="7.3343999999999996"/>
  </r>
  <r>
    <x v="1442"/>
    <x v="680"/>
    <x v="485"/>
    <x v="527"/>
    <x v="2"/>
    <s v="PW-19030"/>
    <x v="463"/>
    <x v="1"/>
    <x v="0"/>
    <x v="102"/>
    <x v="0"/>
    <n v="40475"/>
    <x v="0"/>
    <x v="320"/>
    <x v="1"/>
    <x v="10"/>
    <x v="320"/>
    <x v="1273"/>
    <n v="2"/>
    <x v="0"/>
    <x v="1329"/>
    <n v="13.76"/>
    <n v="27.52"/>
    <n v="27.52"/>
    <n v="0"/>
  </r>
  <r>
    <x v="1443"/>
    <x v="681"/>
    <x v="486"/>
    <x v="310"/>
    <x v="1"/>
    <s v="SC-20440"/>
    <x v="464"/>
    <x v="1"/>
    <x v="0"/>
    <x v="34"/>
    <x v="22"/>
    <n v="80013"/>
    <x v="1"/>
    <x v="123"/>
    <x v="1"/>
    <x v="4"/>
    <x v="123"/>
    <x v="1274"/>
    <n v="4"/>
    <x v="2"/>
    <x v="1330"/>
    <n v="111.53920000000001"/>
    <n v="557.69600000000003"/>
    <n v="251.16320000000002"/>
    <n v="27.884800000000002"/>
  </r>
  <r>
    <x v="1444"/>
    <x v="682"/>
    <x v="454"/>
    <x v="528"/>
    <x v="1"/>
    <s v="KL-16645"/>
    <x v="107"/>
    <x v="0"/>
    <x v="0"/>
    <x v="22"/>
    <x v="10"/>
    <n v="60623"/>
    <x v="2"/>
    <x v="903"/>
    <x v="2"/>
    <x v="7"/>
    <x v="895"/>
    <x v="1275"/>
    <n v="9"/>
    <x v="2"/>
    <x v="1331"/>
    <n v="1583.9424000000001"/>
    <n v="17819.352000000003"/>
    <n v="3564.0704000000005"/>
    <n v="395.98560000000003"/>
  </r>
  <r>
    <x v="1445"/>
    <x v="683"/>
    <x v="487"/>
    <x v="529"/>
    <x v="2"/>
    <s v="SD-20485"/>
    <x v="174"/>
    <x v="2"/>
    <x v="0"/>
    <x v="22"/>
    <x v="10"/>
    <n v="60653"/>
    <x v="2"/>
    <x v="232"/>
    <x v="1"/>
    <x v="4"/>
    <x v="233"/>
    <x v="1276"/>
    <n v="4"/>
    <x v="2"/>
    <x v="1332"/>
    <n v="131.78880000000001"/>
    <n v="658.94399999999996"/>
    <n v="296.72479999999996"/>
    <n v="32.947200000000002"/>
  </r>
  <r>
    <x v="1446"/>
    <x v="683"/>
    <x v="487"/>
    <x v="529"/>
    <x v="2"/>
    <s v="SD-20485"/>
    <x v="174"/>
    <x v="2"/>
    <x v="0"/>
    <x v="22"/>
    <x v="10"/>
    <n v="60653"/>
    <x v="2"/>
    <x v="992"/>
    <x v="0"/>
    <x v="1"/>
    <x v="984"/>
    <x v="1277"/>
    <n v="7"/>
    <x v="4"/>
    <x v="1333"/>
    <n v="329.21139999999997"/>
    <n v="3292.114"/>
    <n v="799.8134"/>
    <n v="141.09059999999999"/>
  </r>
  <r>
    <x v="1447"/>
    <x v="683"/>
    <x v="487"/>
    <x v="529"/>
    <x v="2"/>
    <s v="SD-20485"/>
    <x v="174"/>
    <x v="2"/>
    <x v="0"/>
    <x v="22"/>
    <x v="10"/>
    <n v="60653"/>
    <x v="2"/>
    <x v="993"/>
    <x v="2"/>
    <x v="7"/>
    <x v="985"/>
    <x v="730"/>
    <n v="2"/>
    <x v="2"/>
    <x v="1334"/>
    <n v="38.387200000000007"/>
    <n v="95.968000000000004"/>
    <n v="86.571200000000005"/>
    <n v="9.5968000000000018"/>
  </r>
  <r>
    <x v="1448"/>
    <x v="684"/>
    <x v="488"/>
    <x v="530"/>
    <x v="2"/>
    <s v="TS-21160"/>
    <x v="378"/>
    <x v="1"/>
    <x v="0"/>
    <x v="10"/>
    <x v="9"/>
    <n v="19134"/>
    <x v="3"/>
    <x v="994"/>
    <x v="1"/>
    <x v="8"/>
    <x v="986"/>
    <x v="1278"/>
    <n v="3"/>
    <x v="6"/>
    <x v="1335"/>
    <n v="0.75060000000000004"/>
    <n v="7.5059999999999993"/>
    <n v="3.9525999999999999"/>
    <n v="1.7513999999999996"/>
  </r>
  <r>
    <x v="1449"/>
    <x v="685"/>
    <x v="489"/>
    <x v="531"/>
    <x v="1"/>
    <s v="JB-15400"/>
    <x v="80"/>
    <x v="1"/>
    <x v="0"/>
    <x v="1"/>
    <x v="1"/>
    <n v="90008"/>
    <x v="1"/>
    <x v="995"/>
    <x v="2"/>
    <x v="7"/>
    <x v="987"/>
    <x v="1279"/>
    <n v="3"/>
    <x v="2"/>
    <x v="1336"/>
    <n v="71.001599999999996"/>
    <n v="266.25599999999997"/>
    <n v="159.95359999999999"/>
    <n v="17.750399999999999"/>
  </r>
  <r>
    <x v="1450"/>
    <x v="686"/>
    <x v="490"/>
    <x v="532"/>
    <x v="2"/>
    <s v="TS-21085"/>
    <x v="465"/>
    <x v="0"/>
    <x v="0"/>
    <x v="42"/>
    <x v="16"/>
    <n v="85023"/>
    <x v="1"/>
    <x v="996"/>
    <x v="1"/>
    <x v="8"/>
    <x v="988"/>
    <x v="1280"/>
    <n v="1"/>
    <x v="6"/>
    <x v="1337"/>
    <n v="0.60750000000000004"/>
    <n v="2.0249999999999999"/>
    <n v="3.3324999999999996"/>
    <n v="1.4174999999999998"/>
  </r>
  <r>
    <x v="1451"/>
    <x v="687"/>
    <x v="491"/>
    <x v="533"/>
    <x v="2"/>
    <s v="MC-17425"/>
    <x v="466"/>
    <x v="1"/>
    <x v="0"/>
    <x v="216"/>
    <x v="19"/>
    <n v="36608"/>
    <x v="0"/>
    <x v="885"/>
    <x v="1"/>
    <x v="10"/>
    <x v="33"/>
    <x v="554"/>
    <n v="7"/>
    <x v="0"/>
    <x v="1338"/>
    <n v="70.98"/>
    <n v="496.86"/>
    <n v="141.96"/>
    <n v="0"/>
  </r>
  <r>
    <x v="1452"/>
    <x v="687"/>
    <x v="491"/>
    <x v="533"/>
    <x v="2"/>
    <s v="MC-17425"/>
    <x v="466"/>
    <x v="1"/>
    <x v="0"/>
    <x v="216"/>
    <x v="19"/>
    <n v="36608"/>
    <x v="0"/>
    <x v="997"/>
    <x v="1"/>
    <x v="8"/>
    <x v="989"/>
    <x v="1281"/>
    <n v="3"/>
    <x v="0"/>
    <x v="1339"/>
    <n v="91.68"/>
    <n v="275.04000000000002"/>
    <n v="183.36"/>
    <n v="0"/>
  </r>
  <r>
    <x v="1453"/>
    <x v="687"/>
    <x v="491"/>
    <x v="533"/>
    <x v="2"/>
    <s v="MC-17425"/>
    <x v="466"/>
    <x v="1"/>
    <x v="0"/>
    <x v="216"/>
    <x v="19"/>
    <n v="36608"/>
    <x v="0"/>
    <x v="996"/>
    <x v="1"/>
    <x v="8"/>
    <x v="988"/>
    <x v="1282"/>
    <n v="5"/>
    <x v="0"/>
    <x v="1340"/>
    <n v="33.75"/>
    <n v="168.75"/>
    <n v="67.5"/>
    <n v="0"/>
  </r>
  <r>
    <x v="1454"/>
    <x v="687"/>
    <x v="491"/>
    <x v="533"/>
    <x v="2"/>
    <s v="MC-17425"/>
    <x v="466"/>
    <x v="1"/>
    <x v="0"/>
    <x v="216"/>
    <x v="19"/>
    <n v="36608"/>
    <x v="0"/>
    <x v="998"/>
    <x v="2"/>
    <x v="15"/>
    <x v="990"/>
    <x v="1283"/>
    <n v="8"/>
    <x v="0"/>
    <x v="1341"/>
    <n v="3040"/>
    <n v="24320"/>
    <n v="6080"/>
    <n v="0"/>
  </r>
  <r>
    <x v="1455"/>
    <x v="688"/>
    <x v="492"/>
    <x v="141"/>
    <x v="1"/>
    <s v="ME-17320"/>
    <x v="467"/>
    <x v="2"/>
    <x v="0"/>
    <x v="38"/>
    <x v="32"/>
    <n v="31907"/>
    <x v="0"/>
    <x v="999"/>
    <x v="1"/>
    <x v="8"/>
    <x v="991"/>
    <x v="1284"/>
    <n v="3"/>
    <x v="0"/>
    <x v="1342"/>
    <n v="91.2"/>
    <n v="273.60000000000002"/>
    <n v="182.4"/>
    <n v="0"/>
  </r>
  <r>
    <x v="1456"/>
    <x v="688"/>
    <x v="492"/>
    <x v="141"/>
    <x v="1"/>
    <s v="ME-17320"/>
    <x v="467"/>
    <x v="2"/>
    <x v="0"/>
    <x v="38"/>
    <x v="32"/>
    <n v="31907"/>
    <x v="0"/>
    <x v="1000"/>
    <x v="0"/>
    <x v="3"/>
    <x v="992"/>
    <x v="1285"/>
    <n v="3"/>
    <x v="0"/>
    <x v="1343"/>
    <n v="452.94"/>
    <n v="1358.82"/>
    <n v="905.88"/>
    <n v="0"/>
  </r>
  <r>
    <x v="1457"/>
    <x v="689"/>
    <x v="493"/>
    <x v="534"/>
    <x v="1"/>
    <s v="SC-20440"/>
    <x v="464"/>
    <x v="1"/>
    <x v="0"/>
    <x v="217"/>
    <x v="31"/>
    <n v="2740"/>
    <x v="3"/>
    <x v="326"/>
    <x v="1"/>
    <x v="8"/>
    <x v="326"/>
    <x v="1286"/>
    <n v="9"/>
    <x v="0"/>
    <x v="1344"/>
    <n v="52.2"/>
    <n v="469.8"/>
    <n v="104.4"/>
    <n v="0"/>
  </r>
  <r>
    <x v="1458"/>
    <x v="690"/>
    <x v="477"/>
    <x v="152"/>
    <x v="1"/>
    <s v="NH-18610"/>
    <x v="468"/>
    <x v="1"/>
    <x v="0"/>
    <x v="218"/>
    <x v="5"/>
    <n v="75061"/>
    <x v="2"/>
    <x v="639"/>
    <x v="1"/>
    <x v="2"/>
    <x v="639"/>
    <x v="795"/>
    <n v="4"/>
    <x v="2"/>
    <x v="824"/>
    <n v="12.748800000000001"/>
    <n v="63.744"/>
    <n v="28.884799999999998"/>
    <n v="3.1872000000000003"/>
  </r>
  <r>
    <x v="1459"/>
    <x v="691"/>
    <x v="417"/>
    <x v="352"/>
    <x v="3"/>
    <s v="AA-10480"/>
    <x v="4"/>
    <x v="0"/>
    <x v="0"/>
    <x v="209"/>
    <x v="29"/>
    <n v="6457"/>
    <x v="3"/>
    <x v="1001"/>
    <x v="0"/>
    <x v="5"/>
    <x v="993"/>
    <x v="1287"/>
    <n v="2"/>
    <x v="0"/>
    <x v="1345"/>
    <n v="27.46"/>
    <n v="54.92"/>
    <n v="54.92"/>
    <n v="0"/>
  </r>
  <r>
    <x v="1460"/>
    <x v="692"/>
    <x v="494"/>
    <x v="222"/>
    <x v="1"/>
    <s v="LC-17140"/>
    <x v="95"/>
    <x v="0"/>
    <x v="0"/>
    <x v="4"/>
    <x v="4"/>
    <n v="98103"/>
    <x v="1"/>
    <x v="1002"/>
    <x v="1"/>
    <x v="8"/>
    <x v="994"/>
    <x v="1288"/>
    <n v="2"/>
    <x v="2"/>
    <x v="1346"/>
    <n v="44.339200000000005"/>
    <n v="110.848"/>
    <n v="99.963200000000001"/>
    <n v="11.084800000000001"/>
  </r>
  <r>
    <x v="1461"/>
    <x v="693"/>
    <x v="21"/>
    <x v="535"/>
    <x v="1"/>
    <s v="MB-18085"/>
    <x v="469"/>
    <x v="0"/>
    <x v="0"/>
    <x v="219"/>
    <x v="30"/>
    <n v="8360"/>
    <x v="3"/>
    <x v="616"/>
    <x v="0"/>
    <x v="3"/>
    <x v="616"/>
    <x v="1289"/>
    <n v="2"/>
    <x v="4"/>
    <x v="1347"/>
    <n v="170.80419999999998"/>
    <n v="488.012"/>
    <n v="415.11019999999996"/>
    <n v="73.201799999999992"/>
  </r>
  <r>
    <x v="1462"/>
    <x v="694"/>
    <x v="370"/>
    <x v="267"/>
    <x v="2"/>
    <s v="LC-16930"/>
    <x v="18"/>
    <x v="1"/>
    <x v="0"/>
    <x v="45"/>
    <x v="5"/>
    <n v="77506"/>
    <x v="2"/>
    <x v="409"/>
    <x v="2"/>
    <x v="11"/>
    <x v="409"/>
    <x v="1290"/>
    <n v="2"/>
    <x v="2"/>
    <x v="1348"/>
    <n v="127.98720000000002"/>
    <n v="319.96800000000002"/>
    <n v="288.1712"/>
    <n v="31.996800000000004"/>
  </r>
  <r>
    <x v="1463"/>
    <x v="694"/>
    <x v="370"/>
    <x v="267"/>
    <x v="2"/>
    <s v="LC-16930"/>
    <x v="18"/>
    <x v="1"/>
    <x v="0"/>
    <x v="45"/>
    <x v="5"/>
    <n v="77506"/>
    <x v="2"/>
    <x v="856"/>
    <x v="0"/>
    <x v="1"/>
    <x v="849"/>
    <x v="1291"/>
    <n v="6"/>
    <x v="4"/>
    <x v="1349"/>
    <n v="717.30119999999988"/>
    <n v="6148.2959999999994"/>
    <n v="1742.3171999999997"/>
    <n v="307.41479999999996"/>
  </r>
  <r>
    <x v="1464"/>
    <x v="695"/>
    <x v="186"/>
    <x v="292"/>
    <x v="2"/>
    <s v="KD-16495"/>
    <x v="470"/>
    <x v="1"/>
    <x v="0"/>
    <x v="20"/>
    <x v="15"/>
    <n v="10009"/>
    <x v="3"/>
    <x v="801"/>
    <x v="1"/>
    <x v="13"/>
    <x v="799"/>
    <x v="1292"/>
    <n v="2"/>
    <x v="0"/>
    <x v="1350"/>
    <n v="3.68"/>
    <n v="7.36"/>
    <n v="7.36"/>
    <n v="0"/>
  </r>
  <r>
    <x v="1465"/>
    <x v="696"/>
    <x v="233"/>
    <x v="536"/>
    <x v="1"/>
    <s v="MB-17305"/>
    <x v="93"/>
    <x v="0"/>
    <x v="0"/>
    <x v="220"/>
    <x v="16"/>
    <n v="85301"/>
    <x v="1"/>
    <x v="767"/>
    <x v="0"/>
    <x v="5"/>
    <x v="766"/>
    <x v="1293"/>
    <n v="4"/>
    <x v="2"/>
    <x v="1351"/>
    <n v="97.100800000000007"/>
    <n v="485.50400000000002"/>
    <n v="218.67680000000001"/>
    <n v="24.275200000000002"/>
  </r>
  <r>
    <x v="1466"/>
    <x v="696"/>
    <x v="233"/>
    <x v="536"/>
    <x v="1"/>
    <s v="MB-17305"/>
    <x v="93"/>
    <x v="0"/>
    <x v="0"/>
    <x v="220"/>
    <x v="16"/>
    <n v="85301"/>
    <x v="1"/>
    <x v="97"/>
    <x v="2"/>
    <x v="11"/>
    <x v="97"/>
    <x v="98"/>
    <n v="3"/>
    <x v="2"/>
    <x v="99"/>
    <n v="76.780799999999999"/>
    <n v="287.928"/>
    <n v="172.95679999999999"/>
    <n v="19.1952"/>
  </r>
  <r>
    <x v="1467"/>
    <x v="697"/>
    <x v="495"/>
    <x v="537"/>
    <x v="3"/>
    <s v="TH-21550"/>
    <x v="274"/>
    <x v="2"/>
    <x v="0"/>
    <x v="108"/>
    <x v="2"/>
    <n v="32216"/>
    <x v="0"/>
    <x v="657"/>
    <x v="2"/>
    <x v="11"/>
    <x v="657"/>
    <x v="1294"/>
    <n v="4"/>
    <x v="2"/>
    <x v="1352"/>
    <n v="204.77440000000001"/>
    <n v="1023.872"/>
    <n v="460.94240000000002"/>
    <n v="51.193600000000004"/>
  </r>
  <r>
    <x v="1468"/>
    <x v="698"/>
    <x v="34"/>
    <x v="114"/>
    <x v="1"/>
    <s v="DK-12835"/>
    <x v="460"/>
    <x v="1"/>
    <x v="0"/>
    <x v="66"/>
    <x v="12"/>
    <n v="48234"/>
    <x v="2"/>
    <x v="1003"/>
    <x v="0"/>
    <x v="1"/>
    <x v="995"/>
    <x v="1295"/>
    <n v="3"/>
    <x v="0"/>
    <x v="1353"/>
    <n v="872.94"/>
    <n v="2618.8200000000002"/>
    <n v="1745.88"/>
    <n v="0"/>
  </r>
  <r>
    <x v="1469"/>
    <x v="698"/>
    <x v="34"/>
    <x v="114"/>
    <x v="1"/>
    <s v="DK-12835"/>
    <x v="460"/>
    <x v="1"/>
    <x v="0"/>
    <x v="66"/>
    <x v="12"/>
    <n v="48234"/>
    <x v="2"/>
    <x v="350"/>
    <x v="1"/>
    <x v="8"/>
    <x v="350"/>
    <x v="1296"/>
    <n v="2"/>
    <x v="0"/>
    <x v="1354"/>
    <n v="41.54"/>
    <n v="83.08"/>
    <n v="83.08"/>
    <n v="0"/>
  </r>
  <r>
    <x v="1470"/>
    <x v="698"/>
    <x v="34"/>
    <x v="114"/>
    <x v="1"/>
    <s v="DK-12835"/>
    <x v="460"/>
    <x v="1"/>
    <x v="0"/>
    <x v="66"/>
    <x v="12"/>
    <n v="48234"/>
    <x v="2"/>
    <x v="1004"/>
    <x v="1"/>
    <x v="10"/>
    <x v="996"/>
    <x v="91"/>
    <n v="2"/>
    <x v="0"/>
    <x v="91"/>
    <n v="12.96"/>
    <n v="25.92"/>
    <n v="25.92"/>
    <n v="0"/>
  </r>
  <r>
    <x v="1471"/>
    <x v="699"/>
    <x v="496"/>
    <x v="538"/>
    <x v="0"/>
    <s v="ON-18715"/>
    <x v="21"/>
    <x v="1"/>
    <x v="0"/>
    <x v="10"/>
    <x v="9"/>
    <n v="19120"/>
    <x v="3"/>
    <x v="1005"/>
    <x v="1"/>
    <x v="6"/>
    <x v="997"/>
    <x v="1297"/>
    <n v="2"/>
    <x v="2"/>
    <x v="1355"/>
    <n v="5.4784000000000006"/>
    <n v="13.696"/>
    <n v="12.526400000000001"/>
    <n v="1.3696000000000002"/>
  </r>
  <r>
    <x v="1472"/>
    <x v="700"/>
    <x v="497"/>
    <x v="386"/>
    <x v="1"/>
    <s v="KN-16390"/>
    <x v="471"/>
    <x v="1"/>
    <x v="0"/>
    <x v="1"/>
    <x v="1"/>
    <n v="90004"/>
    <x v="1"/>
    <x v="688"/>
    <x v="1"/>
    <x v="2"/>
    <x v="688"/>
    <x v="1298"/>
    <n v="3"/>
    <x v="0"/>
    <x v="1356"/>
    <n v="8.67"/>
    <n v="26.009999999999998"/>
    <n v="17.34"/>
    <n v="0"/>
  </r>
  <r>
    <x v="1473"/>
    <x v="701"/>
    <x v="494"/>
    <x v="156"/>
    <x v="3"/>
    <s v="NM-18520"/>
    <x v="392"/>
    <x v="0"/>
    <x v="0"/>
    <x v="12"/>
    <x v="5"/>
    <n v="77036"/>
    <x v="2"/>
    <x v="1006"/>
    <x v="0"/>
    <x v="5"/>
    <x v="998"/>
    <x v="1299"/>
    <n v="4"/>
    <x v="7"/>
    <x v="1357"/>
    <n v="2.6752000000000002"/>
    <n v="26.751999999999999"/>
    <n v="9.9632000000000005"/>
    <n v="4.0127999999999995"/>
  </r>
  <r>
    <x v="1474"/>
    <x v="702"/>
    <x v="258"/>
    <x v="539"/>
    <x v="1"/>
    <s v="NP-18685"/>
    <x v="472"/>
    <x v="2"/>
    <x v="0"/>
    <x v="221"/>
    <x v="15"/>
    <n v="14304"/>
    <x v="3"/>
    <x v="1007"/>
    <x v="1"/>
    <x v="6"/>
    <x v="999"/>
    <x v="1300"/>
    <n v="6"/>
    <x v="0"/>
    <x v="1358"/>
    <n v="17.28"/>
    <n v="103.68"/>
    <n v="34.56"/>
    <n v="0"/>
  </r>
  <r>
    <x v="1475"/>
    <x v="702"/>
    <x v="258"/>
    <x v="539"/>
    <x v="1"/>
    <s v="NP-18685"/>
    <x v="472"/>
    <x v="2"/>
    <x v="0"/>
    <x v="221"/>
    <x v="15"/>
    <n v="14304"/>
    <x v="3"/>
    <x v="777"/>
    <x v="1"/>
    <x v="8"/>
    <x v="776"/>
    <x v="1161"/>
    <n v="3"/>
    <x v="2"/>
    <x v="1207"/>
    <n v="14.169600000000001"/>
    <n v="53.135999999999996"/>
    <n v="32.081600000000002"/>
    <n v="3.5424000000000002"/>
  </r>
  <r>
    <x v="1476"/>
    <x v="703"/>
    <x v="498"/>
    <x v="540"/>
    <x v="1"/>
    <s v="CG-12040"/>
    <x v="344"/>
    <x v="2"/>
    <x v="0"/>
    <x v="20"/>
    <x v="15"/>
    <n v="10024"/>
    <x v="3"/>
    <x v="1008"/>
    <x v="1"/>
    <x v="2"/>
    <x v="1000"/>
    <x v="1301"/>
    <n v="7"/>
    <x v="0"/>
    <x v="1359"/>
    <n v="28.91"/>
    <n v="202.37"/>
    <n v="57.82"/>
    <n v="0"/>
  </r>
  <r>
    <x v="1477"/>
    <x v="704"/>
    <x v="373"/>
    <x v="398"/>
    <x v="1"/>
    <s v="CS-12505"/>
    <x v="473"/>
    <x v="0"/>
    <x v="0"/>
    <x v="222"/>
    <x v="3"/>
    <n v="27360"/>
    <x v="0"/>
    <x v="660"/>
    <x v="1"/>
    <x v="14"/>
    <x v="660"/>
    <x v="1302"/>
    <n v="7"/>
    <x v="2"/>
    <x v="1360"/>
    <n v="41.708800000000004"/>
    <n v="364.952"/>
    <n v="94.044800000000009"/>
    <n v="10.427200000000001"/>
  </r>
  <r>
    <x v="1478"/>
    <x v="705"/>
    <x v="123"/>
    <x v="541"/>
    <x v="2"/>
    <s v="KD-16345"/>
    <x v="44"/>
    <x v="0"/>
    <x v="0"/>
    <x v="223"/>
    <x v="1"/>
    <n v="92683"/>
    <x v="1"/>
    <x v="433"/>
    <x v="2"/>
    <x v="7"/>
    <x v="433"/>
    <x v="1303"/>
    <n v="4"/>
    <x v="2"/>
    <x v="1361"/>
    <n v="25.574400000000001"/>
    <n v="127.872"/>
    <n v="57.742400000000004"/>
    <n v="6.3936000000000002"/>
  </r>
  <r>
    <x v="1479"/>
    <x v="706"/>
    <x v="499"/>
    <x v="542"/>
    <x v="1"/>
    <s v="MK-18160"/>
    <x v="177"/>
    <x v="0"/>
    <x v="0"/>
    <x v="8"/>
    <x v="1"/>
    <n v="94122"/>
    <x v="1"/>
    <x v="1009"/>
    <x v="1"/>
    <x v="10"/>
    <x v="1001"/>
    <x v="233"/>
    <n v="4"/>
    <x v="0"/>
    <x v="245"/>
    <n v="25.92"/>
    <n v="103.68"/>
    <n v="51.84"/>
    <n v="0"/>
  </r>
  <r>
    <x v="1480"/>
    <x v="706"/>
    <x v="499"/>
    <x v="542"/>
    <x v="1"/>
    <s v="MK-18160"/>
    <x v="177"/>
    <x v="0"/>
    <x v="0"/>
    <x v="8"/>
    <x v="1"/>
    <n v="94122"/>
    <x v="1"/>
    <x v="1010"/>
    <x v="1"/>
    <x v="10"/>
    <x v="1002"/>
    <x v="1304"/>
    <n v="7"/>
    <x v="0"/>
    <x v="1362"/>
    <n v="40.46"/>
    <n v="283.22000000000003"/>
    <n v="80.92"/>
    <n v="0"/>
  </r>
  <r>
    <x v="1481"/>
    <x v="706"/>
    <x v="499"/>
    <x v="542"/>
    <x v="1"/>
    <s v="MK-18160"/>
    <x v="177"/>
    <x v="0"/>
    <x v="0"/>
    <x v="8"/>
    <x v="1"/>
    <n v="94122"/>
    <x v="1"/>
    <x v="1011"/>
    <x v="1"/>
    <x v="4"/>
    <x v="1003"/>
    <x v="1305"/>
    <n v="3"/>
    <x v="0"/>
    <x v="1363"/>
    <n v="33.869999999999997"/>
    <n v="101.60999999999999"/>
    <n v="67.739999999999995"/>
    <n v="0"/>
  </r>
  <r>
    <x v="1482"/>
    <x v="707"/>
    <x v="326"/>
    <x v="328"/>
    <x v="0"/>
    <s v="DW-13540"/>
    <x v="386"/>
    <x v="0"/>
    <x v="0"/>
    <x v="25"/>
    <x v="18"/>
    <n v="38301"/>
    <x v="0"/>
    <x v="487"/>
    <x v="1"/>
    <x v="6"/>
    <x v="487"/>
    <x v="1261"/>
    <n v="2"/>
    <x v="2"/>
    <x v="1127"/>
    <n v="7.7824"/>
    <n v="19.456"/>
    <n v="17.7104"/>
    <n v="1.9456"/>
  </r>
  <r>
    <x v="1483"/>
    <x v="707"/>
    <x v="326"/>
    <x v="328"/>
    <x v="0"/>
    <s v="DW-13540"/>
    <x v="386"/>
    <x v="0"/>
    <x v="0"/>
    <x v="25"/>
    <x v="18"/>
    <n v="38301"/>
    <x v="0"/>
    <x v="1012"/>
    <x v="1"/>
    <x v="10"/>
    <x v="1004"/>
    <x v="1306"/>
    <n v="1"/>
    <x v="2"/>
    <x v="1364"/>
    <n v="2.7392000000000003"/>
    <n v="3.4239999999999999"/>
    <n v="6.3632000000000009"/>
    <n v="0.68480000000000008"/>
  </r>
  <r>
    <x v="1484"/>
    <x v="708"/>
    <x v="500"/>
    <x v="543"/>
    <x v="1"/>
    <s v="CP-12340"/>
    <x v="291"/>
    <x v="1"/>
    <x v="0"/>
    <x v="4"/>
    <x v="4"/>
    <n v="98115"/>
    <x v="1"/>
    <x v="1013"/>
    <x v="2"/>
    <x v="11"/>
    <x v="1005"/>
    <x v="1307"/>
    <n v="3"/>
    <x v="0"/>
    <x v="1365"/>
    <n v="177"/>
    <n v="531"/>
    <n v="354"/>
    <n v="0"/>
  </r>
  <r>
    <x v="1485"/>
    <x v="709"/>
    <x v="501"/>
    <x v="544"/>
    <x v="1"/>
    <s v="MS-17770"/>
    <x v="474"/>
    <x v="0"/>
    <x v="0"/>
    <x v="20"/>
    <x v="15"/>
    <n v="10035"/>
    <x v="3"/>
    <x v="1014"/>
    <x v="1"/>
    <x v="13"/>
    <x v="128"/>
    <x v="1053"/>
    <n v="2"/>
    <x v="0"/>
    <x v="1366"/>
    <n v="3.76"/>
    <n v="7.52"/>
    <n v="7.52"/>
    <n v="0"/>
  </r>
  <r>
    <x v="1486"/>
    <x v="710"/>
    <x v="502"/>
    <x v="545"/>
    <x v="1"/>
    <s v="CM-12655"/>
    <x v="475"/>
    <x v="2"/>
    <x v="0"/>
    <x v="1"/>
    <x v="1"/>
    <n v="90008"/>
    <x v="1"/>
    <x v="1015"/>
    <x v="2"/>
    <x v="7"/>
    <x v="1006"/>
    <x v="1308"/>
    <n v="7"/>
    <x v="2"/>
    <x v="1367"/>
    <n v="970.27840000000003"/>
    <n v="8489.9359999999997"/>
    <n v="2183.3263999999999"/>
    <n v="242.56960000000001"/>
  </r>
  <r>
    <x v="1487"/>
    <x v="710"/>
    <x v="502"/>
    <x v="545"/>
    <x v="1"/>
    <s v="CM-12655"/>
    <x v="475"/>
    <x v="2"/>
    <x v="0"/>
    <x v="1"/>
    <x v="1"/>
    <n v="90008"/>
    <x v="1"/>
    <x v="1016"/>
    <x v="2"/>
    <x v="11"/>
    <x v="1007"/>
    <x v="1309"/>
    <n v="3"/>
    <x v="0"/>
    <x v="1368"/>
    <n v="89.97"/>
    <n v="269.90999999999997"/>
    <n v="179.94"/>
    <n v="0"/>
  </r>
  <r>
    <x v="1488"/>
    <x v="710"/>
    <x v="502"/>
    <x v="545"/>
    <x v="1"/>
    <s v="CM-12655"/>
    <x v="475"/>
    <x v="2"/>
    <x v="0"/>
    <x v="1"/>
    <x v="1"/>
    <n v="90008"/>
    <x v="1"/>
    <x v="378"/>
    <x v="0"/>
    <x v="5"/>
    <x v="379"/>
    <x v="528"/>
    <n v="3"/>
    <x v="0"/>
    <x v="543"/>
    <n v="42.6"/>
    <n v="127.80000000000001"/>
    <n v="85.2"/>
    <n v="0"/>
  </r>
  <r>
    <x v="1489"/>
    <x v="711"/>
    <x v="503"/>
    <x v="546"/>
    <x v="1"/>
    <s v="Co-12640"/>
    <x v="476"/>
    <x v="0"/>
    <x v="0"/>
    <x v="10"/>
    <x v="9"/>
    <n v="19143"/>
    <x v="3"/>
    <x v="816"/>
    <x v="1"/>
    <x v="2"/>
    <x v="812"/>
    <x v="1310"/>
    <n v="2"/>
    <x v="2"/>
    <x v="1369"/>
    <n v="4.032"/>
    <n v="10.08"/>
    <n v="9.2720000000000002"/>
    <n v="1.008"/>
  </r>
  <r>
    <x v="1490"/>
    <x v="712"/>
    <x v="504"/>
    <x v="547"/>
    <x v="0"/>
    <s v="DL-13495"/>
    <x v="393"/>
    <x v="1"/>
    <x v="0"/>
    <x v="20"/>
    <x v="15"/>
    <n v="10024"/>
    <x v="3"/>
    <x v="36"/>
    <x v="1"/>
    <x v="12"/>
    <x v="36"/>
    <x v="1311"/>
    <n v="4"/>
    <x v="0"/>
    <x v="1370"/>
    <n v="62.96"/>
    <n v="251.84"/>
    <n v="125.92"/>
    <n v="0"/>
  </r>
  <r>
    <x v="1491"/>
    <x v="713"/>
    <x v="221"/>
    <x v="51"/>
    <x v="1"/>
    <s v="TS-21370"/>
    <x v="477"/>
    <x v="1"/>
    <x v="0"/>
    <x v="20"/>
    <x v="15"/>
    <n v="10035"/>
    <x v="3"/>
    <x v="1017"/>
    <x v="1"/>
    <x v="10"/>
    <x v="1008"/>
    <x v="486"/>
    <n v="1"/>
    <x v="0"/>
    <x v="1371"/>
    <n v="5.88"/>
    <n v="5.88"/>
    <n v="11.76"/>
    <n v="0"/>
  </r>
  <r>
    <x v="1492"/>
    <x v="713"/>
    <x v="221"/>
    <x v="51"/>
    <x v="1"/>
    <s v="TS-21370"/>
    <x v="477"/>
    <x v="1"/>
    <x v="0"/>
    <x v="20"/>
    <x v="15"/>
    <n v="10035"/>
    <x v="3"/>
    <x v="323"/>
    <x v="0"/>
    <x v="1"/>
    <x v="323"/>
    <x v="1312"/>
    <n v="6"/>
    <x v="9"/>
    <x v="1372"/>
    <n v="879.56280000000004"/>
    <n v="5863.7520000000004"/>
    <n v="1856.9548"/>
    <n v="97.729200000000006"/>
  </r>
  <r>
    <x v="1493"/>
    <x v="714"/>
    <x v="505"/>
    <x v="548"/>
    <x v="1"/>
    <s v="JW-15220"/>
    <x v="478"/>
    <x v="1"/>
    <x v="0"/>
    <x v="137"/>
    <x v="4"/>
    <n v="98661"/>
    <x v="1"/>
    <x v="763"/>
    <x v="0"/>
    <x v="5"/>
    <x v="762"/>
    <x v="1313"/>
    <n v="2"/>
    <x v="0"/>
    <x v="1373"/>
    <n v="9.64"/>
    <n v="19.28"/>
    <n v="19.28"/>
    <n v="0"/>
  </r>
  <r>
    <x v="1494"/>
    <x v="715"/>
    <x v="506"/>
    <x v="549"/>
    <x v="0"/>
    <s v="RF-19840"/>
    <x v="167"/>
    <x v="0"/>
    <x v="0"/>
    <x v="38"/>
    <x v="32"/>
    <n v="31907"/>
    <x v="0"/>
    <x v="818"/>
    <x v="1"/>
    <x v="6"/>
    <x v="814"/>
    <x v="1314"/>
    <n v="3"/>
    <x v="0"/>
    <x v="1374"/>
    <n v="40.049999999999997"/>
    <n v="120.14999999999999"/>
    <n v="80.099999999999994"/>
    <n v="0"/>
  </r>
  <r>
    <x v="1495"/>
    <x v="716"/>
    <x v="507"/>
    <x v="221"/>
    <x v="1"/>
    <s v="JD-15790"/>
    <x v="479"/>
    <x v="0"/>
    <x v="0"/>
    <x v="224"/>
    <x v="5"/>
    <n v="75019"/>
    <x v="2"/>
    <x v="853"/>
    <x v="1"/>
    <x v="6"/>
    <x v="846"/>
    <x v="1315"/>
    <n v="7"/>
    <x v="2"/>
    <x v="1375"/>
    <n v="8.1536000000000008"/>
    <n v="71.343999999999994"/>
    <n v="18.5456"/>
    <n v="2.0384000000000002"/>
  </r>
  <r>
    <x v="1496"/>
    <x v="716"/>
    <x v="507"/>
    <x v="221"/>
    <x v="1"/>
    <s v="JD-15790"/>
    <x v="479"/>
    <x v="0"/>
    <x v="0"/>
    <x v="224"/>
    <x v="5"/>
    <n v="75019"/>
    <x v="2"/>
    <x v="1018"/>
    <x v="1"/>
    <x v="4"/>
    <x v="1009"/>
    <x v="1316"/>
    <n v="1"/>
    <x v="2"/>
    <x v="1376"/>
    <n v="13.427199999999999"/>
    <n v="16.783999999999999"/>
    <n v="30.411199999999997"/>
    <n v="3.3567999999999998"/>
  </r>
  <r>
    <x v="1497"/>
    <x v="716"/>
    <x v="507"/>
    <x v="221"/>
    <x v="1"/>
    <s v="JD-15790"/>
    <x v="479"/>
    <x v="0"/>
    <x v="0"/>
    <x v="224"/>
    <x v="5"/>
    <n v="75019"/>
    <x v="2"/>
    <x v="169"/>
    <x v="1"/>
    <x v="6"/>
    <x v="170"/>
    <x v="1317"/>
    <n v="5"/>
    <x v="2"/>
    <x v="1377"/>
    <n v="10.496"/>
    <n v="65.599999999999994"/>
    <n v="23.815999999999999"/>
    <n v="2.6240000000000001"/>
  </r>
  <r>
    <x v="1498"/>
    <x v="717"/>
    <x v="508"/>
    <x v="550"/>
    <x v="2"/>
    <s v="NK-18490"/>
    <x v="71"/>
    <x v="2"/>
    <x v="0"/>
    <x v="8"/>
    <x v="1"/>
    <n v="94122"/>
    <x v="1"/>
    <x v="109"/>
    <x v="1"/>
    <x v="8"/>
    <x v="109"/>
    <x v="1318"/>
    <n v="5"/>
    <x v="2"/>
    <x v="1378"/>
    <n v="14.528"/>
    <n v="90.8"/>
    <n v="32.887999999999998"/>
    <n v="3.6320000000000001"/>
  </r>
  <r>
    <x v="1499"/>
    <x v="718"/>
    <x v="105"/>
    <x v="551"/>
    <x v="1"/>
    <s v="NG-18430"/>
    <x v="159"/>
    <x v="0"/>
    <x v="0"/>
    <x v="89"/>
    <x v="5"/>
    <n v="78745"/>
    <x v="2"/>
    <x v="186"/>
    <x v="1"/>
    <x v="10"/>
    <x v="187"/>
    <x v="195"/>
    <n v="3"/>
    <x v="2"/>
    <x v="197"/>
    <n v="12.844800000000001"/>
    <n v="48.168000000000006"/>
    <n v="29.1008"/>
    <n v="3.2112000000000003"/>
  </r>
  <r>
    <x v="1500"/>
    <x v="718"/>
    <x v="105"/>
    <x v="551"/>
    <x v="1"/>
    <s v="NG-18430"/>
    <x v="159"/>
    <x v="0"/>
    <x v="0"/>
    <x v="89"/>
    <x v="5"/>
    <n v="78745"/>
    <x v="2"/>
    <x v="1019"/>
    <x v="1"/>
    <x v="10"/>
    <x v="1010"/>
    <x v="1319"/>
    <n v="9"/>
    <x v="2"/>
    <x v="931"/>
    <n v="178.44480000000001"/>
    <n v="2007.5040000000001"/>
    <n v="401.70080000000002"/>
    <n v="44.611200000000004"/>
  </r>
  <r>
    <x v="1501"/>
    <x v="718"/>
    <x v="105"/>
    <x v="551"/>
    <x v="1"/>
    <s v="NG-18430"/>
    <x v="159"/>
    <x v="0"/>
    <x v="0"/>
    <x v="89"/>
    <x v="5"/>
    <n v="78745"/>
    <x v="2"/>
    <x v="906"/>
    <x v="1"/>
    <x v="4"/>
    <x v="898"/>
    <x v="1117"/>
    <n v="3"/>
    <x v="2"/>
    <x v="1163"/>
    <n v="432.03840000000002"/>
    <n v="1620.144"/>
    <n v="972.28640000000007"/>
    <n v="108.00960000000001"/>
  </r>
  <r>
    <x v="1502"/>
    <x v="719"/>
    <x v="390"/>
    <x v="417"/>
    <x v="1"/>
    <s v="AT-10435"/>
    <x v="401"/>
    <x v="2"/>
    <x v="0"/>
    <x v="1"/>
    <x v="1"/>
    <n v="90045"/>
    <x v="1"/>
    <x v="1020"/>
    <x v="2"/>
    <x v="7"/>
    <x v="1011"/>
    <x v="1320"/>
    <n v="2"/>
    <x v="2"/>
    <x v="1379"/>
    <n v="26.816000000000003"/>
    <n v="67.040000000000006"/>
    <n v="60.536000000000008"/>
    <n v="6.7040000000000006"/>
  </r>
  <r>
    <x v="1503"/>
    <x v="719"/>
    <x v="390"/>
    <x v="417"/>
    <x v="1"/>
    <s v="AT-10435"/>
    <x v="401"/>
    <x v="2"/>
    <x v="0"/>
    <x v="1"/>
    <x v="1"/>
    <n v="90045"/>
    <x v="1"/>
    <x v="527"/>
    <x v="0"/>
    <x v="5"/>
    <x v="527"/>
    <x v="583"/>
    <n v="2"/>
    <x v="0"/>
    <x v="595"/>
    <n v="9.94"/>
    <n v="19.88"/>
    <n v="19.88"/>
    <n v="0"/>
  </r>
  <r>
    <x v="1504"/>
    <x v="720"/>
    <x v="509"/>
    <x v="552"/>
    <x v="1"/>
    <s v="PC-19000"/>
    <x v="480"/>
    <x v="2"/>
    <x v="0"/>
    <x v="1"/>
    <x v="1"/>
    <n v="90004"/>
    <x v="1"/>
    <x v="59"/>
    <x v="1"/>
    <x v="6"/>
    <x v="59"/>
    <x v="944"/>
    <n v="4"/>
    <x v="0"/>
    <x v="524"/>
    <n v="6.72"/>
    <n v="26.88"/>
    <n v="13.44"/>
    <n v="0"/>
  </r>
  <r>
    <x v="1505"/>
    <x v="720"/>
    <x v="509"/>
    <x v="552"/>
    <x v="1"/>
    <s v="PC-19000"/>
    <x v="480"/>
    <x v="2"/>
    <x v="0"/>
    <x v="1"/>
    <x v="1"/>
    <n v="90004"/>
    <x v="1"/>
    <x v="1021"/>
    <x v="0"/>
    <x v="3"/>
    <x v="1012"/>
    <x v="1321"/>
    <n v="6"/>
    <x v="2"/>
    <x v="1380"/>
    <n v="803.98080000000004"/>
    <n v="6029.8559999999998"/>
    <n v="1809.1568000000002"/>
    <n v="200.99520000000001"/>
  </r>
  <r>
    <x v="1506"/>
    <x v="721"/>
    <x v="165"/>
    <x v="168"/>
    <x v="1"/>
    <s v="AR-10540"/>
    <x v="481"/>
    <x v="0"/>
    <x v="0"/>
    <x v="20"/>
    <x v="15"/>
    <n v="10024"/>
    <x v="3"/>
    <x v="985"/>
    <x v="1"/>
    <x v="8"/>
    <x v="978"/>
    <x v="598"/>
    <n v="3"/>
    <x v="2"/>
    <x v="1381"/>
    <n v="14.304"/>
    <n v="53.64"/>
    <n v="32.384"/>
    <n v="3.5760000000000001"/>
  </r>
  <r>
    <x v="1507"/>
    <x v="722"/>
    <x v="42"/>
    <x v="30"/>
    <x v="1"/>
    <s v="CS-12505"/>
    <x v="473"/>
    <x v="0"/>
    <x v="0"/>
    <x v="38"/>
    <x v="32"/>
    <n v="31907"/>
    <x v="0"/>
    <x v="1022"/>
    <x v="2"/>
    <x v="15"/>
    <x v="1013"/>
    <x v="1322"/>
    <n v="4"/>
    <x v="0"/>
    <x v="1382"/>
    <n v="396"/>
    <n v="1584"/>
    <n v="792"/>
    <n v="0"/>
  </r>
  <r>
    <x v="1508"/>
    <x v="723"/>
    <x v="389"/>
    <x v="235"/>
    <x v="3"/>
    <s v="LS-16975"/>
    <x v="60"/>
    <x v="2"/>
    <x v="0"/>
    <x v="155"/>
    <x v="8"/>
    <n v="68104"/>
    <x v="2"/>
    <x v="1023"/>
    <x v="1"/>
    <x v="8"/>
    <x v="1014"/>
    <x v="1323"/>
    <n v="3"/>
    <x v="0"/>
    <x v="29"/>
    <n v="34.5"/>
    <n v="103.5"/>
    <n v="69"/>
    <n v="0"/>
  </r>
  <r>
    <x v="1509"/>
    <x v="724"/>
    <x v="510"/>
    <x v="17"/>
    <x v="2"/>
    <s v="JM-15535"/>
    <x v="341"/>
    <x v="0"/>
    <x v="0"/>
    <x v="1"/>
    <x v="1"/>
    <n v="90036"/>
    <x v="1"/>
    <x v="1006"/>
    <x v="0"/>
    <x v="5"/>
    <x v="998"/>
    <x v="1324"/>
    <n v="2"/>
    <x v="0"/>
    <x v="1383"/>
    <n v="8.36"/>
    <n v="16.72"/>
    <n v="16.72"/>
    <n v="0"/>
  </r>
  <r>
    <x v="1510"/>
    <x v="725"/>
    <x v="92"/>
    <x v="553"/>
    <x v="1"/>
    <s v="NH-18610"/>
    <x v="468"/>
    <x v="1"/>
    <x v="0"/>
    <x v="225"/>
    <x v="1"/>
    <n v="91767"/>
    <x v="1"/>
    <x v="281"/>
    <x v="1"/>
    <x v="6"/>
    <x v="281"/>
    <x v="1325"/>
    <n v="8"/>
    <x v="0"/>
    <x v="1384"/>
    <n v="385.6"/>
    <n v="3084.8"/>
    <n v="771.2"/>
    <n v="0"/>
  </r>
  <r>
    <x v="1511"/>
    <x v="725"/>
    <x v="92"/>
    <x v="553"/>
    <x v="1"/>
    <s v="NH-18610"/>
    <x v="468"/>
    <x v="1"/>
    <x v="0"/>
    <x v="225"/>
    <x v="1"/>
    <n v="91767"/>
    <x v="1"/>
    <x v="181"/>
    <x v="1"/>
    <x v="6"/>
    <x v="182"/>
    <x v="1326"/>
    <n v="9"/>
    <x v="0"/>
    <x v="1385"/>
    <n v="35.82"/>
    <n v="322.38"/>
    <n v="71.64"/>
    <n v="0"/>
  </r>
  <r>
    <x v="1512"/>
    <x v="726"/>
    <x v="238"/>
    <x v="554"/>
    <x v="1"/>
    <s v="RA-19915"/>
    <x v="154"/>
    <x v="0"/>
    <x v="0"/>
    <x v="61"/>
    <x v="5"/>
    <n v="75220"/>
    <x v="2"/>
    <x v="225"/>
    <x v="1"/>
    <x v="4"/>
    <x v="226"/>
    <x v="1327"/>
    <n v="3"/>
    <x v="2"/>
    <x v="1386"/>
    <n v="160.05119999999999"/>
    <n v="600.19200000000001"/>
    <n v="360.3152"/>
    <n v="40.012799999999999"/>
  </r>
  <r>
    <x v="1513"/>
    <x v="726"/>
    <x v="238"/>
    <x v="554"/>
    <x v="1"/>
    <s v="RA-19915"/>
    <x v="154"/>
    <x v="0"/>
    <x v="0"/>
    <x v="61"/>
    <x v="5"/>
    <n v="75220"/>
    <x v="2"/>
    <x v="410"/>
    <x v="1"/>
    <x v="8"/>
    <x v="410"/>
    <x v="1328"/>
    <n v="5"/>
    <x v="3"/>
    <x v="1387"/>
    <n v="4.2759999999999989"/>
    <n v="106.89999999999999"/>
    <n v="26.456"/>
    <n v="17.103999999999999"/>
  </r>
  <r>
    <x v="1514"/>
    <x v="726"/>
    <x v="238"/>
    <x v="554"/>
    <x v="1"/>
    <s v="RA-19915"/>
    <x v="154"/>
    <x v="0"/>
    <x v="0"/>
    <x v="61"/>
    <x v="5"/>
    <n v="75220"/>
    <x v="2"/>
    <x v="674"/>
    <x v="1"/>
    <x v="8"/>
    <x v="674"/>
    <x v="1329"/>
    <n v="4"/>
    <x v="3"/>
    <x v="1388"/>
    <n v="1.3487999999999996"/>
    <n v="26.975999999999999"/>
    <n v="8.8927999999999994"/>
    <n v="5.3952"/>
  </r>
  <r>
    <x v="1515"/>
    <x v="727"/>
    <x v="157"/>
    <x v="416"/>
    <x v="1"/>
    <s v="AI-10855"/>
    <x v="482"/>
    <x v="0"/>
    <x v="0"/>
    <x v="10"/>
    <x v="9"/>
    <n v="19120"/>
    <x v="3"/>
    <x v="955"/>
    <x v="0"/>
    <x v="1"/>
    <x v="948"/>
    <x v="1330"/>
    <n v="1"/>
    <x v="4"/>
    <x v="1389"/>
    <n v="44.580199999999998"/>
    <n v="63.686"/>
    <n v="108.56619999999999"/>
    <n v="19.105799999999999"/>
  </r>
  <r>
    <x v="1516"/>
    <x v="728"/>
    <x v="389"/>
    <x v="93"/>
    <x v="0"/>
    <s v="MC-17845"/>
    <x v="266"/>
    <x v="0"/>
    <x v="0"/>
    <x v="226"/>
    <x v="33"/>
    <n v="89031"/>
    <x v="1"/>
    <x v="489"/>
    <x v="0"/>
    <x v="3"/>
    <x v="489"/>
    <x v="1331"/>
    <n v="4"/>
    <x v="0"/>
    <x v="1390"/>
    <n v="1669.6"/>
    <n v="6678.4"/>
    <n v="3339.2"/>
    <n v="0"/>
  </r>
  <r>
    <x v="1517"/>
    <x v="729"/>
    <x v="511"/>
    <x v="555"/>
    <x v="0"/>
    <s v="TB-21400"/>
    <x v="483"/>
    <x v="0"/>
    <x v="0"/>
    <x v="4"/>
    <x v="4"/>
    <n v="98105"/>
    <x v="1"/>
    <x v="270"/>
    <x v="1"/>
    <x v="8"/>
    <x v="270"/>
    <x v="1332"/>
    <n v="2"/>
    <x v="2"/>
    <x v="1391"/>
    <n v="67.072000000000003"/>
    <n v="167.68"/>
    <n v="151.11200000000002"/>
    <n v="16.768000000000001"/>
  </r>
  <r>
    <x v="1518"/>
    <x v="729"/>
    <x v="511"/>
    <x v="555"/>
    <x v="0"/>
    <s v="TB-21400"/>
    <x v="483"/>
    <x v="0"/>
    <x v="0"/>
    <x v="4"/>
    <x v="4"/>
    <n v="98105"/>
    <x v="1"/>
    <x v="555"/>
    <x v="1"/>
    <x v="8"/>
    <x v="554"/>
    <x v="1333"/>
    <n v="3"/>
    <x v="2"/>
    <x v="1392"/>
    <n v="10.617600000000001"/>
    <n v="39.816000000000003"/>
    <n v="24.089600000000001"/>
    <n v="2.6544000000000003"/>
  </r>
  <r>
    <x v="1519"/>
    <x v="730"/>
    <x v="512"/>
    <x v="556"/>
    <x v="0"/>
    <s v="VW-21775"/>
    <x v="100"/>
    <x v="1"/>
    <x v="0"/>
    <x v="8"/>
    <x v="1"/>
    <n v="94110"/>
    <x v="1"/>
    <x v="733"/>
    <x v="1"/>
    <x v="8"/>
    <x v="732"/>
    <x v="1334"/>
    <n v="7"/>
    <x v="2"/>
    <x v="1393"/>
    <n v="17.0688"/>
    <n v="149.35199999999998"/>
    <n v="38.604799999999997"/>
    <n v="4.2671999999999999"/>
  </r>
  <r>
    <x v="1520"/>
    <x v="731"/>
    <x v="513"/>
    <x v="557"/>
    <x v="1"/>
    <s v="PL-18925"/>
    <x v="484"/>
    <x v="2"/>
    <x v="0"/>
    <x v="22"/>
    <x v="10"/>
    <n v="60610"/>
    <x v="2"/>
    <x v="1024"/>
    <x v="1"/>
    <x v="6"/>
    <x v="1015"/>
    <x v="1045"/>
    <n v="5"/>
    <x v="2"/>
    <x v="1394"/>
    <n v="13.216000000000001"/>
    <n v="82.6"/>
    <n v="29.936"/>
    <n v="3.3040000000000003"/>
  </r>
  <r>
    <x v="1521"/>
    <x v="732"/>
    <x v="401"/>
    <x v="223"/>
    <x v="1"/>
    <s v="GH-14425"/>
    <x v="485"/>
    <x v="0"/>
    <x v="0"/>
    <x v="93"/>
    <x v="16"/>
    <n v="85705"/>
    <x v="1"/>
    <x v="592"/>
    <x v="0"/>
    <x v="5"/>
    <x v="592"/>
    <x v="1335"/>
    <n v="6"/>
    <x v="2"/>
    <x v="1395"/>
    <n v="164.8896"/>
    <n v="1236.672"/>
    <n v="371.20159999999998"/>
    <n v="41.2224"/>
  </r>
  <r>
    <x v="1522"/>
    <x v="732"/>
    <x v="401"/>
    <x v="223"/>
    <x v="1"/>
    <s v="GH-14425"/>
    <x v="485"/>
    <x v="0"/>
    <x v="0"/>
    <x v="93"/>
    <x v="16"/>
    <n v="85705"/>
    <x v="1"/>
    <x v="1025"/>
    <x v="1"/>
    <x v="10"/>
    <x v="1016"/>
    <x v="544"/>
    <n v="5"/>
    <x v="2"/>
    <x v="1396"/>
    <n v="15.936000000000002"/>
    <n v="99.600000000000009"/>
    <n v="36.056000000000004"/>
    <n v="3.9840000000000004"/>
  </r>
  <r>
    <x v="1523"/>
    <x v="732"/>
    <x v="401"/>
    <x v="223"/>
    <x v="1"/>
    <s v="GH-14425"/>
    <x v="485"/>
    <x v="0"/>
    <x v="0"/>
    <x v="93"/>
    <x v="16"/>
    <n v="85705"/>
    <x v="1"/>
    <x v="334"/>
    <x v="1"/>
    <x v="10"/>
    <x v="334"/>
    <x v="654"/>
    <n v="8"/>
    <x v="2"/>
    <x v="1397"/>
    <n v="158.61760000000001"/>
    <n v="1586.1759999999999"/>
    <n v="357.08960000000002"/>
    <n v="39.654400000000003"/>
  </r>
  <r>
    <x v="1524"/>
    <x v="732"/>
    <x v="401"/>
    <x v="223"/>
    <x v="1"/>
    <s v="GH-14425"/>
    <x v="485"/>
    <x v="0"/>
    <x v="0"/>
    <x v="93"/>
    <x v="16"/>
    <n v="85705"/>
    <x v="1"/>
    <x v="232"/>
    <x v="1"/>
    <x v="4"/>
    <x v="233"/>
    <x v="1336"/>
    <n v="6"/>
    <x v="2"/>
    <x v="1398"/>
    <n v="197.68320000000003"/>
    <n v="1482.624"/>
    <n v="444.98720000000003"/>
    <n v="49.420800000000007"/>
  </r>
  <r>
    <x v="1525"/>
    <x v="732"/>
    <x v="401"/>
    <x v="223"/>
    <x v="1"/>
    <s v="GH-14425"/>
    <x v="485"/>
    <x v="0"/>
    <x v="0"/>
    <x v="93"/>
    <x v="16"/>
    <n v="85705"/>
    <x v="1"/>
    <x v="30"/>
    <x v="1"/>
    <x v="6"/>
    <x v="30"/>
    <x v="31"/>
    <n v="6"/>
    <x v="2"/>
    <x v="31"/>
    <n v="69.043199999999999"/>
    <n v="517.82400000000007"/>
    <n v="155.5472"/>
    <n v="17.2608"/>
  </r>
  <r>
    <x v="1526"/>
    <x v="733"/>
    <x v="405"/>
    <x v="330"/>
    <x v="1"/>
    <s v="CJ-12010"/>
    <x v="170"/>
    <x v="0"/>
    <x v="0"/>
    <x v="227"/>
    <x v="9"/>
    <n v="18103"/>
    <x v="3"/>
    <x v="1026"/>
    <x v="1"/>
    <x v="6"/>
    <x v="1017"/>
    <x v="1337"/>
    <n v="2"/>
    <x v="2"/>
    <x v="1399"/>
    <n v="3.3280000000000003"/>
    <n v="8.32"/>
    <n v="7.6880000000000006"/>
    <n v="0.83200000000000007"/>
  </r>
  <r>
    <x v="1527"/>
    <x v="733"/>
    <x v="405"/>
    <x v="330"/>
    <x v="1"/>
    <s v="CJ-12010"/>
    <x v="170"/>
    <x v="0"/>
    <x v="0"/>
    <x v="227"/>
    <x v="9"/>
    <n v="18103"/>
    <x v="3"/>
    <x v="1027"/>
    <x v="0"/>
    <x v="5"/>
    <x v="1018"/>
    <x v="25"/>
    <n v="2"/>
    <x v="2"/>
    <x v="1400"/>
    <n v="9.3184000000000005"/>
    <n v="23.295999999999999"/>
    <n v="21.166399999999999"/>
    <n v="2.3296000000000001"/>
  </r>
  <r>
    <x v="1528"/>
    <x v="734"/>
    <x v="209"/>
    <x v="558"/>
    <x v="0"/>
    <s v="MC-18130"/>
    <x v="305"/>
    <x v="1"/>
    <x v="0"/>
    <x v="46"/>
    <x v="13"/>
    <n v="19711"/>
    <x v="3"/>
    <x v="1028"/>
    <x v="1"/>
    <x v="13"/>
    <x v="1019"/>
    <x v="1338"/>
    <n v="7"/>
    <x v="0"/>
    <x v="1401"/>
    <n v="26.18"/>
    <n v="183.26"/>
    <n v="52.36"/>
    <n v="0"/>
  </r>
  <r>
    <x v="1529"/>
    <x v="734"/>
    <x v="209"/>
    <x v="558"/>
    <x v="0"/>
    <s v="MC-18130"/>
    <x v="305"/>
    <x v="1"/>
    <x v="0"/>
    <x v="46"/>
    <x v="13"/>
    <n v="19711"/>
    <x v="3"/>
    <x v="1029"/>
    <x v="1"/>
    <x v="10"/>
    <x v="1020"/>
    <x v="545"/>
    <n v="2"/>
    <x v="0"/>
    <x v="1402"/>
    <n v="7.3"/>
    <n v="14.6"/>
    <n v="14.6"/>
    <n v="0"/>
  </r>
  <r>
    <x v="1530"/>
    <x v="735"/>
    <x v="514"/>
    <x v="394"/>
    <x v="1"/>
    <s v="BV-11245"/>
    <x v="296"/>
    <x v="1"/>
    <x v="0"/>
    <x v="100"/>
    <x v="2"/>
    <n v="33142"/>
    <x v="0"/>
    <x v="1030"/>
    <x v="1"/>
    <x v="10"/>
    <x v="1021"/>
    <x v="1339"/>
    <n v="3"/>
    <x v="2"/>
    <x v="1403"/>
    <n v="59.481600000000007"/>
    <n v="223.05600000000001"/>
    <n v="134.03360000000001"/>
    <n v="14.870400000000002"/>
  </r>
  <r>
    <x v="1531"/>
    <x v="736"/>
    <x v="515"/>
    <x v="559"/>
    <x v="1"/>
    <s v="JF-15490"/>
    <x v="223"/>
    <x v="0"/>
    <x v="0"/>
    <x v="228"/>
    <x v="16"/>
    <n v="85281"/>
    <x v="1"/>
    <x v="1031"/>
    <x v="1"/>
    <x v="4"/>
    <x v="1022"/>
    <x v="1340"/>
    <n v="1"/>
    <x v="2"/>
    <x v="1404"/>
    <n v="8.5952000000000002"/>
    <n v="10.744"/>
    <n v="19.539200000000001"/>
    <n v="2.1488"/>
  </r>
  <r>
    <x v="1532"/>
    <x v="736"/>
    <x v="515"/>
    <x v="559"/>
    <x v="1"/>
    <s v="JF-15490"/>
    <x v="223"/>
    <x v="0"/>
    <x v="0"/>
    <x v="228"/>
    <x v="16"/>
    <n v="85281"/>
    <x v="1"/>
    <x v="203"/>
    <x v="1"/>
    <x v="13"/>
    <x v="204"/>
    <x v="1341"/>
    <n v="3"/>
    <x v="2"/>
    <x v="1405"/>
    <n v="6.7008000000000001"/>
    <n v="25.128"/>
    <n v="15.276799999999998"/>
    <n v="1.6752"/>
  </r>
  <r>
    <x v="1533"/>
    <x v="737"/>
    <x v="429"/>
    <x v="542"/>
    <x v="1"/>
    <s v="EB-13840"/>
    <x v="225"/>
    <x v="1"/>
    <x v="0"/>
    <x v="20"/>
    <x v="15"/>
    <n v="10035"/>
    <x v="3"/>
    <x v="1032"/>
    <x v="1"/>
    <x v="4"/>
    <x v="1023"/>
    <x v="1342"/>
    <n v="6"/>
    <x v="0"/>
    <x v="232"/>
    <n v="212.88"/>
    <n v="1277.28"/>
    <n v="425.76"/>
    <n v="0"/>
  </r>
  <r>
    <x v="1534"/>
    <x v="738"/>
    <x v="516"/>
    <x v="556"/>
    <x v="1"/>
    <s v="MP-18175"/>
    <x v="486"/>
    <x v="2"/>
    <x v="0"/>
    <x v="229"/>
    <x v="1"/>
    <n v="92677"/>
    <x v="1"/>
    <x v="574"/>
    <x v="0"/>
    <x v="0"/>
    <x v="574"/>
    <x v="1343"/>
    <n v="2"/>
    <x v="11"/>
    <x v="1406"/>
    <n v="173.38554999999999"/>
    <n v="407.96600000000001"/>
    <n v="377.51855"/>
    <n v="30.597449999999998"/>
  </r>
  <r>
    <x v="1535"/>
    <x v="739"/>
    <x v="517"/>
    <x v="195"/>
    <x v="1"/>
    <s v="JM-15655"/>
    <x v="487"/>
    <x v="1"/>
    <x v="0"/>
    <x v="230"/>
    <x v="30"/>
    <n v="8302"/>
    <x v="3"/>
    <x v="1033"/>
    <x v="1"/>
    <x v="4"/>
    <x v="1024"/>
    <x v="1344"/>
    <n v="3"/>
    <x v="0"/>
    <x v="1407"/>
    <n v="40.74"/>
    <n v="122.22"/>
    <n v="81.48"/>
    <n v="0"/>
  </r>
  <r>
    <x v="1536"/>
    <x v="739"/>
    <x v="517"/>
    <x v="195"/>
    <x v="1"/>
    <s v="JM-15655"/>
    <x v="487"/>
    <x v="1"/>
    <x v="0"/>
    <x v="230"/>
    <x v="30"/>
    <n v="8302"/>
    <x v="3"/>
    <x v="1034"/>
    <x v="1"/>
    <x v="9"/>
    <x v="1025"/>
    <x v="1345"/>
    <n v="3"/>
    <x v="0"/>
    <x v="1408"/>
    <n v="11.67"/>
    <n v="35.01"/>
    <n v="23.34"/>
    <n v="0"/>
  </r>
  <r>
    <x v="1537"/>
    <x v="740"/>
    <x v="175"/>
    <x v="31"/>
    <x v="0"/>
    <s v="CL-11890"/>
    <x v="488"/>
    <x v="0"/>
    <x v="0"/>
    <x v="231"/>
    <x v="31"/>
    <n v="2149"/>
    <x v="3"/>
    <x v="884"/>
    <x v="2"/>
    <x v="7"/>
    <x v="878"/>
    <x v="1346"/>
    <n v="1"/>
    <x v="0"/>
    <x v="1409"/>
    <n v="39.99"/>
    <n v="39.99"/>
    <n v="79.98"/>
    <n v="0"/>
  </r>
  <r>
    <x v="1538"/>
    <x v="740"/>
    <x v="175"/>
    <x v="31"/>
    <x v="0"/>
    <s v="CL-11890"/>
    <x v="488"/>
    <x v="0"/>
    <x v="0"/>
    <x v="231"/>
    <x v="31"/>
    <n v="2149"/>
    <x v="3"/>
    <x v="359"/>
    <x v="1"/>
    <x v="6"/>
    <x v="359"/>
    <x v="1347"/>
    <n v="2"/>
    <x v="0"/>
    <x v="1410"/>
    <n v="16.28"/>
    <n v="32.56"/>
    <n v="32.56"/>
    <n v="0"/>
  </r>
  <r>
    <x v="1539"/>
    <x v="740"/>
    <x v="175"/>
    <x v="31"/>
    <x v="0"/>
    <s v="CL-11890"/>
    <x v="488"/>
    <x v="0"/>
    <x v="0"/>
    <x v="231"/>
    <x v="31"/>
    <n v="2149"/>
    <x v="3"/>
    <x v="37"/>
    <x v="0"/>
    <x v="0"/>
    <x v="37"/>
    <x v="1348"/>
    <n v="3"/>
    <x v="0"/>
    <x v="1411"/>
    <n v="782.94"/>
    <n v="2348.8200000000002"/>
    <n v="1565.88"/>
    <n v="0"/>
  </r>
  <r>
    <x v="1540"/>
    <x v="740"/>
    <x v="175"/>
    <x v="31"/>
    <x v="0"/>
    <s v="CL-11890"/>
    <x v="488"/>
    <x v="0"/>
    <x v="0"/>
    <x v="231"/>
    <x v="31"/>
    <n v="2149"/>
    <x v="3"/>
    <x v="1002"/>
    <x v="1"/>
    <x v="8"/>
    <x v="994"/>
    <x v="1349"/>
    <n v="7"/>
    <x v="0"/>
    <x v="1412"/>
    <n v="242.48"/>
    <n v="1697.36"/>
    <n v="484.96"/>
    <n v="0"/>
  </r>
  <r>
    <x v="1541"/>
    <x v="741"/>
    <x v="518"/>
    <x v="560"/>
    <x v="0"/>
    <s v="CK-12205"/>
    <x v="237"/>
    <x v="0"/>
    <x v="0"/>
    <x v="38"/>
    <x v="24"/>
    <n v="43229"/>
    <x v="3"/>
    <x v="1035"/>
    <x v="0"/>
    <x v="5"/>
    <x v="325"/>
    <x v="1350"/>
    <n v="5"/>
    <x v="2"/>
    <x v="1413"/>
    <n v="6.6560000000000006"/>
    <n v="41.6"/>
    <n v="15.176"/>
    <n v="1.6640000000000001"/>
  </r>
  <r>
    <x v="1542"/>
    <x v="741"/>
    <x v="518"/>
    <x v="560"/>
    <x v="0"/>
    <s v="CK-12205"/>
    <x v="237"/>
    <x v="0"/>
    <x v="0"/>
    <x v="38"/>
    <x v="24"/>
    <n v="43229"/>
    <x v="3"/>
    <x v="845"/>
    <x v="1"/>
    <x v="13"/>
    <x v="839"/>
    <x v="1351"/>
    <n v="6"/>
    <x v="2"/>
    <x v="1414"/>
    <n v="8.3712"/>
    <n v="62.784000000000006"/>
    <n v="19.0352"/>
    <n v="2.0928"/>
  </r>
  <r>
    <x v="1543"/>
    <x v="742"/>
    <x v="519"/>
    <x v="561"/>
    <x v="1"/>
    <s v="DB-13270"/>
    <x v="489"/>
    <x v="2"/>
    <x v="0"/>
    <x v="70"/>
    <x v="1"/>
    <n v="92024"/>
    <x v="1"/>
    <x v="655"/>
    <x v="1"/>
    <x v="8"/>
    <x v="655"/>
    <x v="1352"/>
    <n v="3"/>
    <x v="2"/>
    <x v="1415"/>
    <n v="66.316800000000001"/>
    <n v="248.68799999999999"/>
    <n v="149.4128"/>
    <n v="16.5792"/>
  </r>
  <r>
    <x v="1544"/>
    <x v="742"/>
    <x v="519"/>
    <x v="561"/>
    <x v="1"/>
    <s v="DB-13270"/>
    <x v="489"/>
    <x v="2"/>
    <x v="0"/>
    <x v="70"/>
    <x v="1"/>
    <n v="92024"/>
    <x v="1"/>
    <x v="732"/>
    <x v="1"/>
    <x v="10"/>
    <x v="731"/>
    <x v="1353"/>
    <n v="4"/>
    <x v="0"/>
    <x v="1416"/>
    <n v="34.24"/>
    <n v="136.96"/>
    <n v="68.48"/>
    <n v="0"/>
  </r>
  <r>
    <x v="1545"/>
    <x v="743"/>
    <x v="520"/>
    <x v="124"/>
    <x v="0"/>
    <s v="PC-18745"/>
    <x v="331"/>
    <x v="1"/>
    <x v="0"/>
    <x v="232"/>
    <x v="15"/>
    <n v="13601"/>
    <x v="3"/>
    <x v="178"/>
    <x v="0"/>
    <x v="0"/>
    <x v="179"/>
    <x v="1354"/>
    <n v="7"/>
    <x v="2"/>
    <x v="1417"/>
    <n v="1258.7904000000001"/>
    <n v="11014.416000000001"/>
    <n v="2832.4784"/>
    <n v="314.69760000000002"/>
  </r>
  <r>
    <x v="1546"/>
    <x v="744"/>
    <x v="521"/>
    <x v="562"/>
    <x v="1"/>
    <s v="VB-21745"/>
    <x v="146"/>
    <x v="1"/>
    <x v="0"/>
    <x v="52"/>
    <x v="5"/>
    <n v="78207"/>
    <x v="2"/>
    <x v="921"/>
    <x v="1"/>
    <x v="10"/>
    <x v="913"/>
    <x v="757"/>
    <n v="4"/>
    <x v="2"/>
    <x v="783"/>
    <n v="268.416"/>
    <n v="1342.08"/>
    <n v="604.13599999999997"/>
    <n v="67.103999999999999"/>
  </r>
  <r>
    <x v="1547"/>
    <x v="744"/>
    <x v="521"/>
    <x v="562"/>
    <x v="1"/>
    <s v="VB-21745"/>
    <x v="146"/>
    <x v="1"/>
    <x v="0"/>
    <x v="52"/>
    <x v="5"/>
    <n v="78207"/>
    <x v="2"/>
    <x v="979"/>
    <x v="1"/>
    <x v="8"/>
    <x v="972"/>
    <x v="1355"/>
    <n v="2"/>
    <x v="3"/>
    <x v="1418"/>
    <n v="4.7823999999999991"/>
    <n v="47.823999999999998"/>
    <n v="29.494399999999999"/>
    <n v="19.1296"/>
  </r>
  <r>
    <x v="1548"/>
    <x v="744"/>
    <x v="521"/>
    <x v="562"/>
    <x v="1"/>
    <s v="VB-21745"/>
    <x v="146"/>
    <x v="1"/>
    <x v="0"/>
    <x v="52"/>
    <x v="5"/>
    <n v="78207"/>
    <x v="2"/>
    <x v="1036"/>
    <x v="1"/>
    <x v="4"/>
    <x v="1026"/>
    <x v="1356"/>
    <n v="2"/>
    <x v="2"/>
    <x v="1419"/>
    <n v="21.644800000000004"/>
    <n v="54.112000000000002"/>
    <n v="48.900800000000004"/>
    <n v="5.4112000000000009"/>
  </r>
  <r>
    <x v="1549"/>
    <x v="745"/>
    <x v="522"/>
    <x v="277"/>
    <x v="2"/>
    <s v="EP-13915"/>
    <x v="212"/>
    <x v="0"/>
    <x v="0"/>
    <x v="20"/>
    <x v="15"/>
    <n v="10011"/>
    <x v="3"/>
    <x v="890"/>
    <x v="2"/>
    <x v="16"/>
    <x v="883"/>
    <x v="1357"/>
    <n v="1"/>
    <x v="2"/>
    <x v="1420"/>
    <n v="447.99360000000001"/>
    <n v="559.99199999999996"/>
    <n v="1008.1856"/>
    <n v="111.9984"/>
  </r>
  <r>
    <x v="1550"/>
    <x v="746"/>
    <x v="38"/>
    <x v="551"/>
    <x v="0"/>
    <s v="ME-17320"/>
    <x v="467"/>
    <x v="2"/>
    <x v="0"/>
    <x v="12"/>
    <x v="5"/>
    <n v="77095"/>
    <x v="2"/>
    <x v="1037"/>
    <x v="1"/>
    <x v="9"/>
    <x v="1027"/>
    <x v="1358"/>
    <n v="6"/>
    <x v="3"/>
    <x v="1421"/>
    <n v="1.8647999999999996"/>
    <n v="55.944000000000003"/>
    <n v="11.988799999999999"/>
    <n v="7.4592000000000001"/>
  </r>
  <r>
    <x v="1551"/>
    <x v="747"/>
    <x v="26"/>
    <x v="563"/>
    <x v="1"/>
    <s v="IG-15085"/>
    <x v="490"/>
    <x v="0"/>
    <x v="0"/>
    <x v="70"/>
    <x v="1"/>
    <n v="92024"/>
    <x v="1"/>
    <x v="964"/>
    <x v="1"/>
    <x v="10"/>
    <x v="957"/>
    <x v="1359"/>
    <n v="2"/>
    <x v="0"/>
    <x v="1422"/>
    <n v="111.96"/>
    <n v="223.92"/>
    <n v="223.92"/>
    <n v="0"/>
  </r>
  <r>
    <x v="1552"/>
    <x v="748"/>
    <x v="523"/>
    <x v="564"/>
    <x v="2"/>
    <s v="JS-15940"/>
    <x v="185"/>
    <x v="2"/>
    <x v="0"/>
    <x v="233"/>
    <x v="6"/>
    <n v="54915"/>
    <x v="2"/>
    <x v="1038"/>
    <x v="1"/>
    <x v="2"/>
    <x v="1028"/>
    <x v="742"/>
    <n v="7"/>
    <x v="0"/>
    <x v="765"/>
    <n v="21.56"/>
    <n v="150.91999999999999"/>
    <n v="43.12"/>
    <n v="0"/>
  </r>
  <r>
    <x v="1553"/>
    <x v="749"/>
    <x v="524"/>
    <x v="565"/>
    <x v="1"/>
    <s v="BO-11425"/>
    <x v="491"/>
    <x v="0"/>
    <x v="0"/>
    <x v="102"/>
    <x v="0"/>
    <n v="40475"/>
    <x v="0"/>
    <x v="691"/>
    <x v="1"/>
    <x v="8"/>
    <x v="691"/>
    <x v="1360"/>
    <n v="5"/>
    <x v="0"/>
    <x v="1423"/>
    <n v="124.75"/>
    <n v="623.75"/>
    <n v="249.5"/>
    <n v="0"/>
  </r>
  <r>
    <x v="1554"/>
    <x v="750"/>
    <x v="525"/>
    <x v="95"/>
    <x v="1"/>
    <s v="VW-21775"/>
    <x v="100"/>
    <x v="1"/>
    <x v="0"/>
    <x v="234"/>
    <x v="4"/>
    <n v="98006"/>
    <x v="1"/>
    <x v="1039"/>
    <x v="1"/>
    <x v="6"/>
    <x v="1029"/>
    <x v="266"/>
    <n v="3"/>
    <x v="0"/>
    <x v="1424"/>
    <n v="5.28"/>
    <n v="15.84"/>
    <n v="10.56"/>
    <n v="0"/>
  </r>
  <r>
    <x v="1555"/>
    <x v="751"/>
    <x v="507"/>
    <x v="221"/>
    <x v="1"/>
    <s v="AB-10150"/>
    <x v="492"/>
    <x v="0"/>
    <x v="0"/>
    <x v="85"/>
    <x v="15"/>
    <n v="11561"/>
    <x v="3"/>
    <x v="43"/>
    <x v="2"/>
    <x v="11"/>
    <x v="43"/>
    <x v="1361"/>
    <n v="4"/>
    <x v="0"/>
    <x v="1425"/>
    <n v="91.96"/>
    <n v="367.84"/>
    <n v="183.92"/>
    <n v="0"/>
  </r>
  <r>
    <x v="1556"/>
    <x v="752"/>
    <x v="195"/>
    <x v="566"/>
    <x v="1"/>
    <s v="JW-16075"/>
    <x v="493"/>
    <x v="0"/>
    <x v="0"/>
    <x v="10"/>
    <x v="9"/>
    <n v="19140"/>
    <x v="3"/>
    <x v="1040"/>
    <x v="1"/>
    <x v="12"/>
    <x v="153"/>
    <x v="560"/>
    <n v="1"/>
    <x v="2"/>
    <x v="1426"/>
    <n v="7.4752000000000001"/>
    <n v="9.3439999999999994"/>
    <n v="17.019199999999998"/>
    <n v="1.8688"/>
  </r>
  <r>
    <x v="1557"/>
    <x v="752"/>
    <x v="195"/>
    <x v="566"/>
    <x v="1"/>
    <s v="JW-16075"/>
    <x v="493"/>
    <x v="0"/>
    <x v="0"/>
    <x v="10"/>
    <x v="9"/>
    <n v="19140"/>
    <x v="3"/>
    <x v="1041"/>
    <x v="1"/>
    <x v="6"/>
    <x v="1030"/>
    <x v="1362"/>
    <n v="5"/>
    <x v="2"/>
    <x v="1427"/>
    <n v="63.488"/>
    <n v="396.8"/>
    <n v="143.048"/>
    <n v="15.872"/>
  </r>
  <r>
    <x v="1558"/>
    <x v="753"/>
    <x v="199"/>
    <x v="567"/>
    <x v="0"/>
    <s v="JE-15475"/>
    <x v="188"/>
    <x v="0"/>
    <x v="0"/>
    <x v="4"/>
    <x v="4"/>
    <n v="98103"/>
    <x v="1"/>
    <x v="977"/>
    <x v="0"/>
    <x v="3"/>
    <x v="832"/>
    <x v="1363"/>
    <n v="2"/>
    <x v="0"/>
    <x v="1428"/>
    <n v="171.96"/>
    <n v="343.92"/>
    <n v="343.92"/>
    <n v="0"/>
  </r>
  <r>
    <x v="1559"/>
    <x v="754"/>
    <x v="526"/>
    <x v="144"/>
    <x v="1"/>
    <s v="EB-13750"/>
    <x v="494"/>
    <x v="1"/>
    <x v="0"/>
    <x v="4"/>
    <x v="4"/>
    <n v="98103"/>
    <x v="1"/>
    <x v="696"/>
    <x v="1"/>
    <x v="8"/>
    <x v="696"/>
    <x v="1364"/>
    <n v="9"/>
    <x v="2"/>
    <x v="1429"/>
    <n v="28.281599999999997"/>
    <n v="318.16799999999995"/>
    <n v="63.833599999999997"/>
    <n v="7.0703999999999994"/>
  </r>
  <r>
    <x v="1560"/>
    <x v="755"/>
    <x v="527"/>
    <x v="568"/>
    <x v="1"/>
    <s v="PK-18910"/>
    <x v="324"/>
    <x v="2"/>
    <x v="0"/>
    <x v="8"/>
    <x v="1"/>
    <n v="94109"/>
    <x v="1"/>
    <x v="1042"/>
    <x v="1"/>
    <x v="2"/>
    <x v="1031"/>
    <x v="1365"/>
    <n v="6"/>
    <x v="0"/>
    <x v="1430"/>
    <n v="18.899999999999999"/>
    <n v="113.39999999999999"/>
    <n v="37.799999999999997"/>
    <n v="0"/>
  </r>
  <r>
    <x v="1561"/>
    <x v="756"/>
    <x v="528"/>
    <x v="371"/>
    <x v="2"/>
    <s v="CS-12400"/>
    <x v="37"/>
    <x v="2"/>
    <x v="0"/>
    <x v="4"/>
    <x v="4"/>
    <n v="98115"/>
    <x v="1"/>
    <x v="324"/>
    <x v="1"/>
    <x v="6"/>
    <x v="324"/>
    <x v="1094"/>
    <n v="1"/>
    <x v="0"/>
    <x v="1139"/>
    <n v="2.78"/>
    <n v="2.78"/>
    <n v="5.56"/>
    <n v="0"/>
  </r>
  <r>
    <x v="1562"/>
    <x v="757"/>
    <x v="160"/>
    <x v="569"/>
    <x v="3"/>
    <s v="SG-20470"/>
    <x v="495"/>
    <x v="0"/>
    <x v="0"/>
    <x v="20"/>
    <x v="15"/>
    <n v="10011"/>
    <x v="3"/>
    <x v="3"/>
    <x v="0"/>
    <x v="3"/>
    <x v="3"/>
    <x v="24"/>
    <n v="5"/>
    <x v="10"/>
    <x v="1431"/>
    <n v="626.77800000000002"/>
    <n v="5223.1500000000005"/>
    <n v="1671.8080000000002"/>
    <n v="417.85200000000009"/>
  </r>
  <r>
    <x v="1563"/>
    <x v="758"/>
    <x v="529"/>
    <x v="217"/>
    <x v="3"/>
    <s v="CM-12190"/>
    <x v="496"/>
    <x v="0"/>
    <x v="0"/>
    <x v="10"/>
    <x v="9"/>
    <n v="19134"/>
    <x v="3"/>
    <x v="204"/>
    <x v="1"/>
    <x v="10"/>
    <x v="205"/>
    <x v="1366"/>
    <n v="3"/>
    <x v="2"/>
    <x v="1432"/>
    <n v="9.0815999999999999"/>
    <n v="34.055999999999997"/>
    <n v="20.633600000000001"/>
    <n v="2.2704"/>
  </r>
  <r>
    <x v="1564"/>
    <x v="759"/>
    <x v="530"/>
    <x v="570"/>
    <x v="3"/>
    <s v="CL-12565"/>
    <x v="52"/>
    <x v="0"/>
    <x v="0"/>
    <x v="29"/>
    <x v="20"/>
    <n v="29203"/>
    <x v="0"/>
    <x v="1043"/>
    <x v="1"/>
    <x v="4"/>
    <x v="1032"/>
    <x v="1367"/>
    <n v="5"/>
    <x v="0"/>
    <x v="766"/>
    <n v="354.9"/>
    <n v="1774.5"/>
    <n v="709.8"/>
    <n v="0"/>
  </r>
  <r>
    <x v="1565"/>
    <x v="760"/>
    <x v="531"/>
    <x v="571"/>
    <x v="1"/>
    <s v="JO-15550"/>
    <x v="270"/>
    <x v="2"/>
    <x v="0"/>
    <x v="4"/>
    <x v="4"/>
    <n v="98105"/>
    <x v="1"/>
    <x v="867"/>
    <x v="2"/>
    <x v="7"/>
    <x v="861"/>
    <x v="1368"/>
    <n v="3"/>
    <x v="2"/>
    <x v="1433"/>
    <n v="362.86080000000004"/>
    <n v="1360.7280000000001"/>
    <n v="816.63679999999999"/>
    <n v="90.71520000000001"/>
  </r>
  <r>
    <x v="1566"/>
    <x v="761"/>
    <x v="239"/>
    <x v="26"/>
    <x v="2"/>
    <s v="AW-10840"/>
    <x v="497"/>
    <x v="0"/>
    <x v="0"/>
    <x v="235"/>
    <x v="5"/>
    <n v="75002"/>
    <x v="2"/>
    <x v="1044"/>
    <x v="2"/>
    <x v="11"/>
    <x v="1033"/>
    <x v="1369"/>
    <n v="3"/>
    <x v="2"/>
    <x v="1434"/>
    <n v="17.184000000000001"/>
    <n v="64.44"/>
    <n v="38.864000000000004"/>
    <n v="4.2960000000000003"/>
  </r>
  <r>
    <x v="1567"/>
    <x v="761"/>
    <x v="239"/>
    <x v="26"/>
    <x v="2"/>
    <s v="AW-10840"/>
    <x v="497"/>
    <x v="0"/>
    <x v="0"/>
    <x v="235"/>
    <x v="5"/>
    <n v="75002"/>
    <x v="2"/>
    <x v="1045"/>
    <x v="1"/>
    <x v="8"/>
    <x v="1034"/>
    <x v="1370"/>
    <n v="4"/>
    <x v="3"/>
    <x v="1435"/>
    <n v="1.7567999999999997"/>
    <n v="35.136000000000003"/>
    <n v="11.340800000000002"/>
    <n v="7.0272000000000006"/>
  </r>
  <r>
    <x v="1568"/>
    <x v="762"/>
    <x v="532"/>
    <x v="572"/>
    <x v="3"/>
    <s v="DV-13465"/>
    <x v="231"/>
    <x v="0"/>
    <x v="0"/>
    <x v="1"/>
    <x v="1"/>
    <n v="90004"/>
    <x v="1"/>
    <x v="447"/>
    <x v="1"/>
    <x v="10"/>
    <x v="447"/>
    <x v="1232"/>
    <n v="3"/>
    <x v="0"/>
    <x v="1283"/>
    <n v="122.97"/>
    <n v="368.90999999999997"/>
    <n v="245.94"/>
    <n v="0"/>
  </r>
  <r>
    <x v="1569"/>
    <x v="763"/>
    <x v="200"/>
    <x v="524"/>
    <x v="1"/>
    <s v="AH-10075"/>
    <x v="340"/>
    <x v="1"/>
    <x v="0"/>
    <x v="118"/>
    <x v="32"/>
    <n v="30318"/>
    <x v="0"/>
    <x v="1046"/>
    <x v="1"/>
    <x v="6"/>
    <x v="1035"/>
    <x v="1371"/>
    <n v="3"/>
    <x v="0"/>
    <x v="1436"/>
    <n v="12.84"/>
    <n v="38.519999999999996"/>
    <n v="25.68"/>
    <n v="0"/>
  </r>
  <r>
    <x v="1570"/>
    <x v="764"/>
    <x v="533"/>
    <x v="573"/>
    <x v="2"/>
    <s v="SC-20095"/>
    <x v="183"/>
    <x v="0"/>
    <x v="0"/>
    <x v="1"/>
    <x v="1"/>
    <n v="90004"/>
    <x v="1"/>
    <x v="83"/>
    <x v="0"/>
    <x v="1"/>
    <x v="83"/>
    <x v="884"/>
    <n v="5"/>
    <x v="2"/>
    <x v="1437"/>
    <n v="483.13599999999997"/>
    <n v="3019.6"/>
    <n v="1087.2559999999999"/>
    <n v="120.78399999999999"/>
  </r>
  <r>
    <x v="1571"/>
    <x v="764"/>
    <x v="533"/>
    <x v="573"/>
    <x v="2"/>
    <s v="SC-20095"/>
    <x v="183"/>
    <x v="0"/>
    <x v="0"/>
    <x v="1"/>
    <x v="1"/>
    <n v="90004"/>
    <x v="1"/>
    <x v="1047"/>
    <x v="1"/>
    <x v="12"/>
    <x v="1036"/>
    <x v="1372"/>
    <n v="3"/>
    <x v="0"/>
    <x v="1438"/>
    <n v="21.84"/>
    <n v="65.52"/>
    <n v="43.68"/>
    <n v="0"/>
  </r>
  <r>
    <x v="1572"/>
    <x v="764"/>
    <x v="533"/>
    <x v="573"/>
    <x v="2"/>
    <s v="SC-20095"/>
    <x v="183"/>
    <x v="0"/>
    <x v="0"/>
    <x v="1"/>
    <x v="1"/>
    <n v="90004"/>
    <x v="1"/>
    <x v="1048"/>
    <x v="2"/>
    <x v="11"/>
    <x v="1037"/>
    <x v="803"/>
    <n v="1"/>
    <x v="0"/>
    <x v="1439"/>
    <n v="29.99"/>
    <n v="29.99"/>
    <n v="59.98"/>
    <n v="0"/>
  </r>
  <r>
    <x v="1573"/>
    <x v="764"/>
    <x v="533"/>
    <x v="573"/>
    <x v="2"/>
    <s v="SC-20095"/>
    <x v="183"/>
    <x v="0"/>
    <x v="0"/>
    <x v="1"/>
    <x v="1"/>
    <n v="90004"/>
    <x v="1"/>
    <x v="467"/>
    <x v="0"/>
    <x v="1"/>
    <x v="468"/>
    <x v="1373"/>
    <n v="2"/>
    <x v="2"/>
    <x v="1440"/>
    <n v="305.15199999999999"/>
    <n v="762.88"/>
    <n v="686.79199999999992"/>
    <n v="76.287999999999997"/>
  </r>
  <r>
    <x v="1574"/>
    <x v="765"/>
    <x v="534"/>
    <x v="574"/>
    <x v="2"/>
    <s v="MC-18100"/>
    <x v="498"/>
    <x v="0"/>
    <x v="0"/>
    <x v="236"/>
    <x v="5"/>
    <n v="79907"/>
    <x v="2"/>
    <x v="1049"/>
    <x v="2"/>
    <x v="7"/>
    <x v="1038"/>
    <x v="1374"/>
    <n v="3"/>
    <x v="2"/>
    <x v="1441"/>
    <n v="32.544000000000004"/>
    <n v="122.03999999999999"/>
    <n v="73.424000000000007"/>
    <n v="8.136000000000001"/>
  </r>
  <r>
    <x v="1575"/>
    <x v="765"/>
    <x v="534"/>
    <x v="574"/>
    <x v="2"/>
    <s v="MC-18100"/>
    <x v="498"/>
    <x v="0"/>
    <x v="0"/>
    <x v="236"/>
    <x v="5"/>
    <n v="79907"/>
    <x v="2"/>
    <x v="635"/>
    <x v="0"/>
    <x v="1"/>
    <x v="635"/>
    <x v="1375"/>
    <n v="5"/>
    <x v="4"/>
    <x v="1442"/>
    <n v="534.29599999999994"/>
    <n v="3816.3999999999996"/>
    <n v="1297.8759999999997"/>
    <n v="228.98399999999998"/>
  </r>
  <r>
    <x v="1576"/>
    <x v="766"/>
    <x v="183"/>
    <x v="132"/>
    <x v="1"/>
    <s v="TT-21460"/>
    <x v="499"/>
    <x v="2"/>
    <x v="0"/>
    <x v="34"/>
    <x v="10"/>
    <n v="60505"/>
    <x v="2"/>
    <x v="328"/>
    <x v="1"/>
    <x v="4"/>
    <x v="328"/>
    <x v="1376"/>
    <n v="2"/>
    <x v="2"/>
    <x v="1443"/>
    <n v="19.161600000000004"/>
    <n v="47.904000000000003"/>
    <n v="43.313600000000008"/>
    <n v="4.7904000000000009"/>
  </r>
  <r>
    <x v="1577"/>
    <x v="767"/>
    <x v="454"/>
    <x v="500"/>
    <x v="1"/>
    <s v="AP-10720"/>
    <x v="399"/>
    <x v="2"/>
    <x v="0"/>
    <x v="159"/>
    <x v="19"/>
    <n v="35630"/>
    <x v="0"/>
    <x v="1050"/>
    <x v="1"/>
    <x v="10"/>
    <x v="1039"/>
    <x v="1377"/>
    <n v="1"/>
    <x v="0"/>
    <x v="1444"/>
    <n v="4.9800000000000004"/>
    <n v="4.9800000000000004"/>
    <n v="9.9600000000000009"/>
    <n v="0"/>
  </r>
  <r>
    <x v="1578"/>
    <x v="768"/>
    <x v="535"/>
    <x v="575"/>
    <x v="2"/>
    <s v="DL-12865"/>
    <x v="297"/>
    <x v="0"/>
    <x v="0"/>
    <x v="20"/>
    <x v="15"/>
    <n v="10011"/>
    <x v="3"/>
    <x v="1051"/>
    <x v="1"/>
    <x v="9"/>
    <x v="1040"/>
    <x v="1378"/>
    <n v="3"/>
    <x v="0"/>
    <x v="1445"/>
    <n v="170.88"/>
    <n v="512.64"/>
    <n v="341.76"/>
    <n v="0"/>
  </r>
  <r>
    <x v="1579"/>
    <x v="769"/>
    <x v="101"/>
    <x v="576"/>
    <x v="2"/>
    <s v="NP-18325"/>
    <x v="268"/>
    <x v="0"/>
    <x v="0"/>
    <x v="20"/>
    <x v="15"/>
    <n v="10024"/>
    <x v="3"/>
    <x v="348"/>
    <x v="2"/>
    <x v="7"/>
    <x v="348"/>
    <x v="669"/>
    <n v="2"/>
    <x v="0"/>
    <x v="684"/>
    <n v="307.98"/>
    <n v="615.96"/>
    <n v="615.96"/>
    <n v="0"/>
  </r>
  <r>
    <x v="1580"/>
    <x v="769"/>
    <x v="101"/>
    <x v="576"/>
    <x v="2"/>
    <s v="NP-18325"/>
    <x v="268"/>
    <x v="0"/>
    <x v="0"/>
    <x v="20"/>
    <x v="15"/>
    <n v="10024"/>
    <x v="3"/>
    <x v="223"/>
    <x v="0"/>
    <x v="3"/>
    <x v="224"/>
    <x v="1379"/>
    <n v="9"/>
    <x v="10"/>
    <x v="1446"/>
    <n v="229.68359999999998"/>
    <n v="3445.2539999999999"/>
    <n v="612.88959999999997"/>
    <n v="153.1224"/>
  </r>
  <r>
    <x v="1581"/>
    <x v="769"/>
    <x v="101"/>
    <x v="576"/>
    <x v="2"/>
    <s v="NP-18325"/>
    <x v="268"/>
    <x v="0"/>
    <x v="0"/>
    <x v="20"/>
    <x v="15"/>
    <n v="10024"/>
    <x v="3"/>
    <x v="193"/>
    <x v="1"/>
    <x v="4"/>
    <x v="194"/>
    <x v="108"/>
    <n v="2"/>
    <x v="0"/>
    <x v="1447"/>
    <n v="41.96"/>
    <n v="83.92"/>
    <n v="83.92"/>
    <n v="0"/>
  </r>
  <r>
    <x v="1582"/>
    <x v="769"/>
    <x v="101"/>
    <x v="576"/>
    <x v="2"/>
    <s v="NP-18325"/>
    <x v="268"/>
    <x v="0"/>
    <x v="0"/>
    <x v="20"/>
    <x v="15"/>
    <n v="10024"/>
    <x v="3"/>
    <x v="692"/>
    <x v="1"/>
    <x v="8"/>
    <x v="692"/>
    <x v="1380"/>
    <n v="2"/>
    <x v="2"/>
    <x v="1448"/>
    <n v="974.05439999999999"/>
    <n v="2435.136"/>
    <n v="2191.8224"/>
    <n v="243.5136"/>
  </r>
  <r>
    <x v="1583"/>
    <x v="769"/>
    <x v="101"/>
    <x v="576"/>
    <x v="2"/>
    <s v="NP-18325"/>
    <x v="268"/>
    <x v="0"/>
    <x v="0"/>
    <x v="20"/>
    <x v="15"/>
    <n v="10024"/>
    <x v="3"/>
    <x v="116"/>
    <x v="0"/>
    <x v="5"/>
    <x v="116"/>
    <x v="116"/>
    <n v="3"/>
    <x v="0"/>
    <x v="118"/>
    <n v="47.04"/>
    <n v="141.12"/>
    <n v="94.08"/>
    <n v="0"/>
  </r>
  <r>
    <x v="1584"/>
    <x v="769"/>
    <x v="101"/>
    <x v="576"/>
    <x v="2"/>
    <s v="NP-18325"/>
    <x v="268"/>
    <x v="0"/>
    <x v="0"/>
    <x v="20"/>
    <x v="15"/>
    <n v="10024"/>
    <x v="3"/>
    <x v="50"/>
    <x v="0"/>
    <x v="5"/>
    <x v="50"/>
    <x v="51"/>
    <n v="2"/>
    <x v="0"/>
    <x v="51"/>
    <n v="6.16"/>
    <n v="12.32"/>
    <n v="12.32"/>
    <n v="0"/>
  </r>
  <r>
    <x v="1585"/>
    <x v="769"/>
    <x v="101"/>
    <x v="576"/>
    <x v="2"/>
    <s v="NP-18325"/>
    <x v="268"/>
    <x v="0"/>
    <x v="0"/>
    <x v="20"/>
    <x v="15"/>
    <n v="10024"/>
    <x v="3"/>
    <x v="469"/>
    <x v="2"/>
    <x v="7"/>
    <x v="470"/>
    <x v="504"/>
    <n v="5"/>
    <x v="0"/>
    <x v="520"/>
    <n v="979.95"/>
    <n v="4899.75"/>
    <n v="1959.9"/>
    <n v="0"/>
  </r>
  <r>
    <x v="1586"/>
    <x v="769"/>
    <x v="101"/>
    <x v="576"/>
    <x v="2"/>
    <s v="NP-18325"/>
    <x v="268"/>
    <x v="0"/>
    <x v="0"/>
    <x v="20"/>
    <x v="15"/>
    <n v="10024"/>
    <x v="3"/>
    <x v="1052"/>
    <x v="1"/>
    <x v="10"/>
    <x v="1041"/>
    <x v="140"/>
    <n v="3"/>
    <x v="0"/>
    <x v="142"/>
    <n v="143.69999999999999"/>
    <n v="431.09999999999997"/>
    <n v="287.39999999999998"/>
    <n v="0"/>
  </r>
  <r>
    <x v="1587"/>
    <x v="769"/>
    <x v="101"/>
    <x v="576"/>
    <x v="2"/>
    <s v="NP-18325"/>
    <x v="268"/>
    <x v="0"/>
    <x v="0"/>
    <x v="20"/>
    <x v="15"/>
    <n v="10024"/>
    <x v="3"/>
    <x v="1053"/>
    <x v="1"/>
    <x v="13"/>
    <x v="1042"/>
    <x v="1381"/>
    <n v="3"/>
    <x v="0"/>
    <x v="1449"/>
    <n v="10.65"/>
    <n v="31.950000000000003"/>
    <n v="21.3"/>
    <n v="0"/>
  </r>
  <r>
    <x v="1588"/>
    <x v="769"/>
    <x v="101"/>
    <x v="576"/>
    <x v="2"/>
    <s v="NP-18325"/>
    <x v="268"/>
    <x v="0"/>
    <x v="0"/>
    <x v="20"/>
    <x v="15"/>
    <n v="10024"/>
    <x v="3"/>
    <x v="386"/>
    <x v="2"/>
    <x v="11"/>
    <x v="387"/>
    <x v="411"/>
    <n v="4"/>
    <x v="0"/>
    <x v="1450"/>
    <n v="247.8"/>
    <n v="991.2"/>
    <n v="495.6"/>
    <n v="0"/>
  </r>
  <r>
    <x v="1589"/>
    <x v="770"/>
    <x v="536"/>
    <x v="577"/>
    <x v="1"/>
    <s v="VG-21805"/>
    <x v="500"/>
    <x v="1"/>
    <x v="0"/>
    <x v="173"/>
    <x v="17"/>
    <n v="23464"/>
    <x v="0"/>
    <x v="448"/>
    <x v="1"/>
    <x v="6"/>
    <x v="448"/>
    <x v="1382"/>
    <n v="4"/>
    <x v="0"/>
    <x v="1451"/>
    <n v="10.96"/>
    <n v="43.84"/>
    <n v="21.92"/>
    <n v="0"/>
  </r>
  <r>
    <x v="1590"/>
    <x v="771"/>
    <x v="173"/>
    <x v="578"/>
    <x v="1"/>
    <s v="MY-18295"/>
    <x v="501"/>
    <x v="1"/>
    <x v="0"/>
    <x v="237"/>
    <x v="5"/>
    <n v="76051"/>
    <x v="2"/>
    <x v="1054"/>
    <x v="1"/>
    <x v="6"/>
    <x v="1043"/>
    <x v="1383"/>
    <n v="7"/>
    <x v="2"/>
    <x v="1452"/>
    <n v="26.790400000000002"/>
    <n v="234.416"/>
    <n v="60.478400000000008"/>
    <n v="6.6976000000000004"/>
  </r>
  <r>
    <x v="1591"/>
    <x v="771"/>
    <x v="173"/>
    <x v="578"/>
    <x v="1"/>
    <s v="MY-18295"/>
    <x v="501"/>
    <x v="1"/>
    <x v="0"/>
    <x v="237"/>
    <x v="5"/>
    <n v="76051"/>
    <x v="2"/>
    <x v="131"/>
    <x v="1"/>
    <x v="13"/>
    <x v="132"/>
    <x v="1384"/>
    <n v="5"/>
    <x v="2"/>
    <x v="1453"/>
    <n v="6.4319999999999995"/>
    <n v="40.199999999999996"/>
    <n v="14.671999999999997"/>
    <n v="1.6079999999999999"/>
  </r>
  <r>
    <x v="1592"/>
    <x v="772"/>
    <x v="537"/>
    <x v="579"/>
    <x v="0"/>
    <s v="RD-19480"/>
    <x v="502"/>
    <x v="0"/>
    <x v="0"/>
    <x v="175"/>
    <x v="4"/>
    <n v="98502"/>
    <x v="1"/>
    <x v="1055"/>
    <x v="2"/>
    <x v="7"/>
    <x v="1044"/>
    <x v="1385"/>
    <n v="4"/>
    <x v="2"/>
    <x v="1454"/>
    <n v="161.25440000000003"/>
    <n v="806.27200000000005"/>
    <n v="363.02240000000006"/>
    <n v="40.313600000000008"/>
  </r>
  <r>
    <x v="1593"/>
    <x v="773"/>
    <x v="538"/>
    <x v="580"/>
    <x v="3"/>
    <s v="JF-15490"/>
    <x v="223"/>
    <x v="0"/>
    <x v="0"/>
    <x v="1"/>
    <x v="1"/>
    <n v="90032"/>
    <x v="1"/>
    <x v="1056"/>
    <x v="1"/>
    <x v="10"/>
    <x v="1045"/>
    <x v="1386"/>
    <n v="3"/>
    <x v="0"/>
    <x v="1455"/>
    <n v="13.44"/>
    <n v="40.32"/>
    <n v="26.88"/>
    <n v="0"/>
  </r>
  <r>
    <x v="1594"/>
    <x v="774"/>
    <x v="539"/>
    <x v="581"/>
    <x v="2"/>
    <s v="DP-13390"/>
    <x v="503"/>
    <x v="2"/>
    <x v="0"/>
    <x v="97"/>
    <x v="10"/>
    <n v="61604"/>
    <x v="2"/>
    <x v="1057"/>
    <x v="0"/>
    <x v="0"/>
    <x v="1046"/>
    <x v="1387"/>
    <n v="3"/>
    <x v="4"/>
    <x v="1456"/>
    <n v="251.34059999999997"/>
    <n v="1077.174"/>
    <n v="610.69859999999994"/>
    <n v="107.7174"/>
  </r>
  <r>
    <x v="1595"/>
    <x v="775"/>
    <x v="540"/>
    <x v="582"/>
    <x v="1"/>
    <s v="MD-17350"/>
    <x v="198"/>
    <x v="0"/>
    <x v="0"/>
    <x v="38"/>
    <x v="24"/>
    <n v="43229"/>
    <x v="3"/>
    <x v="877"/>
    <x v="0"/>
    <x v="1"/>
    <x v="871"/>
    <x v="1388"/>
    <n v="2"/>
    <x v="4"/>
    <x v="1457"/>
    <n v="33.594399999999993"/>
    <n v="95.983999999999995"/>
    <n v="81.886399999999981"/>
    <n v="14.397599999999999"/>
  </r>
  <r>
    <x v="1596"/>
    <x v="776"/>
    <x v="524"/>
    <x v="499"/>
    <x v="2"/>
    <s v="MY-17380"/>
    <x v="199"/>
    <x v="1"/>
    <x v="0"/>
    <x v="20"/>
    <x v="15"/>
    <n v="10011"/>
    <x v="3"/>
    <x v="451"/>
    <x v="0"/>
    <x v="5"/>
    <x v="452"/>
    <x v="1389"/>
    <n v="13"/>
    <x v="0"/>
    <x v="1458"/>
    <n v="547.29999999999995"/>
    <n v="7114.9"/>
    <n v="1094.5999999999999"/>
    <n v="0"/>
  </r>
  <r>
    <x v="1597"/>
    <x v="777"/>
    <x v="123"/>
    <x v="410"/>
    <x v="0"/>
    <s v="AB-10150"/>
    <x v="492"/>
    <x v="0"/>
    <x v="0"/>
    <x v="238"/>
    <x v="5"/>
    <n v="75007"/>
    <x v="2"/>
    <x v="1058"/>
    <x v="1"/>
    <x v="10"/>
    <x v="1047"/>
    <x v="1390"/>
    <n v="4"/>
    <x v="2"/>
    <x v="1459"/>
    <n v="13.516800000000002"/>
    <n v="67.584000000000003"/>
    <n v="30.6128"/>
    <n v="3.3792000000000004"/>
  </r>
  <r>
    <x v="1598"/>
    <x v="777"/>
    <x v="123"/>
    <x v="410"/>
    <x v="0"/>
    <s v="AB-10150"/>
    <x v="492"/>
    <x v="0"/>
    <x v="0"/>
    <x v="238"/>
    <x v="5"/>
    <n v="75007"/>
    <x v="2"/>
    <x v="1059"/>
    <x v="1"/>
    <x v="14"/>
    <x v="1048"/>
    <x v="405"/>
    <n v="1"/>
    <x v="2"/>
    <x v="418"/>
    <n v="5.3376000000000001"/>
    <n v="6.6719999999999997"/>
    <n v="12.2096"/>
    <n v="1.3344"/>
  </r>
  <r>
    <x v="1599"/>
    <x v="777"/>
    <x v="123"/>
    <x v="410"/>
    <x v="0"/>
    <s v="AB-10150"/>
    <x v="492"/>
    <x v="0"/>
    <x v="0"/>
    <x v="238"/>
    <x v="5"/>
    <n v="75007"/>
    <x v="2"/>
    <x v="290"/>
    <x v="1"/>
    <x v="6"/>
    <x v="290"/>
    <x v="304"/>
    <n v="4"/>
    <x v="2"/>
    <x v="311"/>
    <n v="79.308800000000005"/>
    <n v="396.54399999999998"/>
    <n v="178.6448"/>
    <n v="19.827200000000001"/>
  </r>
  <r>
    <x v="1600"/>
    <x v="777"/>
    <x v="123"/>
    <x v="410"/>
    <x v="0"/>
    <s v="AB-10150"/>
    <x v="492"/>
    <x v="0"/>
    <x v="0"/>
    <x v="238"/>
    <x v="5"/>
    <n v="75007"/>
    <x v="2"/>
    <x v="296"/>
    <x v="0"/>
    <x v="5"/>
    <x v="296"/>
    <x v="312"/>
    <n v="2"/>
    <x v="7"/>
    <x v="1460"/>
    <n v="6.3968000000000007"/>
    <n v="31.984000000000002"/>
    <n v="22.988800000000005"/>
    <n v="9.5952000000000002"/>
  </r>
  <r>
    <x v="1601"/>
    <x v="778"/>
    <x v="541"/>
    <x v="583"/>
    <x v="0"/>
    <s v="GB-14530"/>
    <x v="334"/>
    <x v="1"/>
    <x v="0"/>
    <x v="18"/>
    <x v="13"/>
    <n v="19901"/>
    <x v="3"/>
    <x v="1060"/>
    <x v="0"/>
    <x v="5"/>
    <x v="1049"/>
    <x v="46"/>
    <n v="2"/>
    <x v="0"/>
    <x v="1461"/>
    <n v="211.96"/>
    <n v="423.92"/>
    <n v="423.92"/>
    <n v="0"/>
  </r>
  <r>
    <x v="1602"/>
    <x v="779"/>
    <x v="25"/>
    <x v="24"/>
    <x v="1"/>
    <s v="CA-12775"/>
    <x v="222"/>
    <x v="0"/>
    <x v="0"/>
    <x v="214"/>
    <x v="18"/>
    <n v="37167"/>
    <x v="0"/>
    <x v="1061"/>
    <x v="1"/>
    <x v="6"/>
    <x v="1050"/>
    <x v="405"/>
    <n v="3"/>
    <x v="2"/>
    <x v="1462"/>
    <n v="5.3376000000000001"/>
    <n v="20.015999999999998"/>
    <n v="12.2096"/>
    <n v="1.3344"/>
  </r>
  <r>
    <x v="1603"/>
    <x v="780"/>
    <x v="329"/>
    <x v="379"/>
    <x v="1"/>
    <s v="ME-17725"/>
    <x v="250"/>
    <x v="0"/>
    <x v="0"/>
    <x v="46"/>
    <x v="13"/>
    <n v="19711"/>
    <x v="3"/>
    <x v="1062"/>
    <x v="1"/>
    <x v="6"/>
    <x v="1051"/>
    <x v="1391"/>
    <n v="6"/>
    <x v="0"/>
    <x v="1463"/>
    <n v="155.94"/>
    <n v="935.64"/>
    <n v="311.88"/>
    <n v="0"/>
  </r>
  <r>
    <x v="1604"/>
    <x v="781"/>
    <x v="475"/>
    <x v="584"/>
    <x v="0"/>
    <s v="JO-15280"/>
    <x v="123"/>
    <x v="0"/>
    <x v="0"/>
    <x v="1"/>
    <x v="1"/>
    <n v="90049"/>
    <x v="1"/>
    <x v="857"/>
    <x v="2"/>
    <x v="7"/>
    <x v="851"/>
    <x v="786"/>
    <n v="5"/>
    <x v="2"/>
    <x v="1464"/>
    <n v="31.968000000000004"/>
    <n v="199.8"/>
    <n v="72.128000000000014"/>
    <n v="7.9920000000000009"/>
  </r>
  <r>
    <x v="1605"/>
    <x v="781"/>
    <x v="475"/>
    <x v="584"/>
    <x v="0"/>
    <s v="JO-15280"/>
    <x v="123"/>
    <x v="0"/>
    <x v="0"/>
    <x v="1"/>
    <x v="1"/>
    <n v="90049"/>
    <x v="1"/>
    <x v="1063"/>
    <x v="1"/>
    <x v="6"/>
    <x v="1052"/>
    <x v="1392"/>
    <n v="3"/>
    <x v="0"/>
    <x v="1465"/>
    <n v="5.46"/>
    <n v="16.38"/>
    <n v="10.92"/>
    <n v="0"/>
  </r>
  <r>
    <x v="1606"/>
    <x v="781"/>
    <x v="475"/>
    <x v="584"/>
    <x v="0"/>
    <s v="JO-15280"/>
    <x v="123"/>
    <x v="0"/>
    <x v="0"/>
    <x v="1"/>
    <x v="1"/>
    <n v="90049"/>
    <x v="1"/>
    <x v="1064"/>
    <x v="1"/>
    <x v="6"/>
    <x v="1053"/>
    <x v="1393"/>
    <n v="5"/>
    <x v="0"/>
    <x v="1466"/>
    <n v="73.2"/>
    <n v="366"/>
    <n v="146.4"/>
    <n v="0"/>
  </r>
  <r>
    <x v="1607"/>
    <x v="781"/>
    <x v="475"/>
    <x v="584"/>
    <x v="0"/>
    <s v="JO-15280"/>
    <x v="123"/>
    <x v="0"/>
    <x v="0"/>
    <x v="1"/>
    <x v="1"/>
    <n v="90049"/>
    <x v="1"/>
    <x v="347"/>
    <x v="1"/>
    <x v="8"/>
    <x v="347"/>
    <x v="568"/>
    <n v="1"/>
    <x v="2"/>
    <x v="1467"/>
    <n v="4.6719999999999997"/>
    <n v="5.84"/>
    <n v="10.712"/>
    <n v="1.1679999999999999"/>
  </r>
  <r>
    <x v="1608"/>
    <x v="781"/>
    <x v="475"/>
    <x v="584"/>
    <x v="0"/>
    <s v="JO-15280"/>
    <x v="123"/>
    <x v="0"/>
    <x v="0"/>
    <x v="1"/>
    <x v="1"/>
    <n v="90049"/>
    <x v="1"/>
    <x v="126"/>
    <x v="1"/>
    <x v="10"/>
    <x v="562"/>
    <x v="20"/>
    <n v="4"/>
    <x v="0"/>
    <x v="728"/>
    <n v="22.72"/>
    <n v="90.88"/>
    <n v="45.44"/>
    <n v="0"/>
  </r>
  <r>
    <x v="1609"/>
    <x v="781"/>
    <x v="475"/>
    <x v="584"/>
    <x v="0"/>
    <s v="JO-15280"/>
    <x v="123"/>
    <x v="0"/>
    <x v="0"/>
    <x v="1"/>
    <x v="1"/>
    <n v="90049"/>
    <x v="1"/>
    <x v="1065"/>
    <x v="1"/>
    <x v="8"/>
    <x v="1054"/>
    <x v="1394"/>
    <n v="3"/>
    <x v="2"/>
    <x v="1468"/>
    <n v="7.4688000000000008"/>
    <n v="28.008000000000003"/>
    <n v="17.004799999999999"/>
    <n v="1.8672000000000002"/>
  </r>
  <r>
    <x v="1610"/>
    <x v="782"/>
    <x v="542"/>
    <x v="496"/>
    <x v="1"/>
    <s v="ML-17395"/>
    <x v="504"/>
    <x v="1"/>
    <x v="0"/>
    <x v="1"/>
    <x v="1"/>
    <n v="90008"/>
    <x v="1"/>
    <x v="1057"/>
    <x v="0"/>
    <x v="0"/>
    <x v="1046"/>
    <x v="1395"/>
    <n v="2"/>
    <x v="11"/>
    <x v="1469"/>
    <n v="247.06609999999998"/>
    <n v="581.33199999999999"/>
    <n v="537.88209999999992"/>
    <n v="43.599899999999998"/>
  </r>
  <r>
    <x v="1611"/>
    <x v="782"/>
    <x v="542"/>
    <x v="496"/>
    <x v="1"/>
    <s v="ML-17395"/>
    <x v="504"/>
    <x v="1"/>
    <x v="0"/>
    <x v="1"/>
    <x v="1"/>
    <n v="90008"/>
    <x v="1"/>
    <x v="1066"/>
    <x v="2"/>
    <x v="7"/>
    <x v="1055"/>
    <x v="1212"/>
    <n v="2"/>
    <x v="2"/>
    <x v="1470"/>
    <n v="161.2672"/>
    <n v="403.16800000000001"/>
    <n v="363.05119999999999"/>
    <n v="40.316800000000001"/>
  </r>
  <r>
    <x v="1612"/>
    <x v="782"/>
    <x v="542"/>
    <x v="496"/>
    <x v="1"/>
    <s v="ML-17395"/>
    <x v="504"/>
    <x v="1"/>
    <x v="0"/>
    <x v="1"/>
    <x v="1"/>
    <n v="90008"/>
    <x v="1"/>
    <x v="66"/>
    <x v="2"/>
    <x v="7"/>
    <x v="66"/>
    <x v="1396"/>
    <n v="2"/>
    <x v="2"/>
    <x v="1471"/>
    <n v="67.187200000000004"/>
    <n v="167.96799999999999"/>
    <n v="151.37119999999999"/>
    <n v="16.796800000000001"/>
  </r>
  <r>
    <x v="1613"/>
    <x v="783"/>
    <x v="202"/>
    <x v="209"/>
    <x v="1"/>
    <s v="YS-21880"/>
    <x v="453"/>
    <x v="1"/>
    <x v="0"/>
    <x v="182"/>
    <x v="1"/>
    <n v="94601"/>
    <x v="1"/>
    <x v="384"/>
    <x v="1"/>
    <x v="4"/>
    <x v="385"/>
    <x v="1397"/>
    <n v="7"/>
    <x v="0"/>
    <x v="1472"/>
    <n v="1000.02"/>
    <n v="7000.1399999999994"/>
    <n v="2000.04"/>
    <n v="0"/>
  </r>
  <r>
    <x v="1614"/>
    <x v="784"/>
    <x v="543"/>
    <x v="585"/>
    <x v="1"/>
    <s v="PL-18925"/>
    <x v="484"/>
    <x v="2"/>
    <x v="0"/>
    <x v="10"/>
    <x v="9"/>
    <n v="19143"/>
    <x v="3"/>
    <x v="1067"/>
    <x v="2"/>
    <x v="11"/>
    <x v="1056"/>
    <x v="364"/>
    <n v="3"/>
    <x v="2"/>
    <x v="1473"/>
    <n v="67.180800000000005"/>
    <n v="251.928"/>
    <n v="151.35680000000002"/>
    <n v="16.795200000000001"/>
  </r>
  <r>
    <x v="1615"/>
    <x v="785"/>
    <x v="544"/>
    <x v="99"/>
    <x v="1"/>
    <s v="JK-16120"/>
    <x v="451"/>
    <x v="2"/>
    <x v="0"/>
    <x v="16"/>
    <x v="11"/>
    <n v="55122"/>
    <x v="2"/>
    <x v="547"/>
    <x v="1"/>
    <x v="2"/>
    <x v="547"/>
    <x v="1398"/>
    <n v="1"/>
    <x v="0"/>
    <x v="1474"/>
    <n v="3.75"/>
    <n v="3.75"/>
    <n v="7.5"/>
    <n v="0"/>
  </r>
  <r>
    <x v="1616"/>
    <x v="785"/>
    <x v="544"/>
    <x v="99"/>
    <x v="1"/>
    <s v="JK-16120"/>
    <x v="451"/>
    <x v="2"/>
    <x v="0"/>
    <x v="16"/>
    <x v="11"/>
    <n v="55122"/>
    <x v="2"/>
    <x v="254"/>
    <x v="1"/>
    <x v="2"/>
    <x v="255"/>
    <x v="1399"/>
    <n v="4"/>
    <x v="0"/>
    <x v="1475"/>
    <n v="41.4"/>
    <n v="165.6"/>
    <n v="82.8"/>
    <n v="0"/>
  </r>
  <r>
    <x v="1617"/>
    <x v="785"/>
    <x v="544"/>
    <x v="99"/>
    <x v="1"/>
    <s v="JK-16120"/>
    <x v="451"/>
    <x v="2"/>
    <x v="0"/>
    <x v="16"/>
    <x v="11"/>
    <n v="55122"/>
    <x v="2"/>
    <x v="1068"/>
    <x v="1"/>
    <x v="6"/>
    <x v="1057"/>
    <x v="1400"/>
    <n v="3"/>
    <x v="0"/>
    <x v="1476"/>
    <n v="29.79"/>
    <n v="89.37"/>
    <n v="59.58"/>
    <n v="0"/>
  </r>
  <r>
    <x v="1618"/>
    <x v="786"/>
    <x v="545"/>
    <x v="126"/>
    <x v="0"/>
    <s v="PN-18775"/>
    <x v="43"/>
    <x v="2"/>
    <x v="0"/>
    <x v="20"/>
    <x v="15"/>
    <n v="10011"/>
    <x v="3"/>
    <x v="1069"/>
    <x v="1"/>
    <x v="4"/>
    <x v="1058"/>
    <x v="1401"/>
    <n v="2"/>
    <x v="0"/>
    <x v="1477"/>
    <n v="59.48"/>
    <n v="118.96"/>
    <n v="118.96"/>
    <n v="0"/>
  </r>
  <r>
    <x v="1619"/>
    <x v="786"/>
    <x v="545"/>
    <x v="126"/>
    <x v="0"/>
    <s v="PN-18775"/>
    <x v="43"/>
    <x v="2"/>
    <x v="0"/>
    <x v="20"/>
    <x v="15"/>
    <n v="10011"/>
    <x v="3"/>
    <x v="1070"/>
    <x v="1"/>
    <x v="10"/>
    <x v="1059"/>
    <x v="1402"/>
    <n v="1"/>
    <x v="0"/>
    <x v="1478"/>
    <n v="6.69"/>
    <n v="6.69"/>
    <n v="13.38"/>
    <n v="0"/>
  </r>
  <r>
    <x v="1620"/>
    <x v="787"/>
    <x v="141"/>
    <x v="386"/>
    <x v="1"/>
    <s v="JC-15385"/>
    <x v="505"/>
    <x v="0"/>
    <x v="0"/>
    <x v="239"/>
    <x v="4"/>
    <n v="98031"/>
    <x v="1"/>
    <x v="1071"/>
    <x v="0"/>
    <x v="5"/>
    <x v="1060"/>
    <x v="1403"/>
    <n v="2"/>
    <x v="0"/>
    <x v="1479"/>
    <n v="198.46"/>
    <n v="396.92"/>
    <n v="396.92"/>
    <n v="0"/>
  </r>
  <r>
    <x v="1621"/>
    <x v="787"/>
    <x v="141"/>
    <x v="386"/>
    <x v="1"/>
    <s v="JC-15385"/>
    <x v="505"/>
    <x v="0"/>
    <x v="0"/>
    <x v="239"/>
    <x v="4"/>
    <n v="98031"/>
    <x v="1"/>
    <x v="508"/>
    <x v="1"/>
    <x v="2"/>
    <x v="508"/>
    <x v="1404"/>
    <n v="8"/>
    <x v="0"/>
    <x v="1480"/>
    <n v="786.48"/>
    <n v="6291.84"/>
    <n v="1572.96"/>
    <n v="0"/>
  </r>
  <r>
    <x v="1622"/>
    <x v="787"/>
    <x v="141"/>
    <x v="386"/>
    <x v="1"/>
    <s v="JC-15385"/>
    <x v="505"/>
    <x v="0"/>
    <x v="0"/>
    <x v="239"/>
    <x v="4"/>
    <n v="98031"/>
    <x v="1"/>
    <x v="497"/>
    <x v="1"/>
    <x v="8"/>
    <x v="497"/>
    <x v="1405"/>
    <n v="2"/>
    <x v="2"/>
    <x v="1481"/>
    <n v="18.534400000000002"/>
    <n v="46.335999999999999"/>
    <n v="41.9024"/>
    <n v="4.6336000000000004"/>
  </r>
  <r>
    <x v="1623"/>
    <x v="787"/>
    <x v="141"/>
    <x v="386"/>
    <x v="1"/>
    <s v="JC-15385"/>
    <x v="505"/>
    <x v="0"/>
    <x v="0"/>
    <x v="239"/>
    <x v="4"/>
    <n v="98031"/>
    <x v="1"/>
    <x v="1072"/>
    <x v="2"/>
    <x v="11"/>
    <x v="1061"/>
    <x v="1406"/>
    <n v="2"/>
    <x v="0"/>
    <x v="1482"/>
    <n v="50"/>
    <n v="100"/>
    <n v="100"/>
    <n v="0"/>
  </r>
  <r>
    <x v="1624"/>
    <x v="788"/>
    <x v="546"/>
    <x v="140"/>
    <x v="1"/>
    <s v="JG-15160"/>
    <x v="506"/>
    <x v="0"/>
    <x v="0"/>
    <x v="1"/>
    <x v="1"/>
    <n v="90049"/>
    <x v="1"/>
    <x v="981"/>
    <x v="2"/>
    <x v="7"/>
    <x v="974"/>
    <x v="1407"/>
    <n v="5"/>
    <x v="2"/>
    <x v="1483"/>
    <n v="540.76800000000003"/>
    <n v="3379.8"/>
    <n v="1216.9280000000001"/>
    <n v="135.19200000000001"/>
  </r>
  <r>
    <x v="1625"/>
    <x v="788"/>
    <x v="546"/>
    <x v="140"/>
    <x v="1"/>
    <s v="JG-15160"/>
    <x v="506"/>
    <x v="0"/>
    <x v="0"/>
    <x v="1"/>
    <x v="1"/>
    <n v="90049"/>
    <x v="1"/>
    <x v="695"/>
    <x v="2"/>
    <x v="11"/>
    <x v="1062"/>
    <x v="1408"/>
    <n v="3"/>
    <x v="0"/>
    <x v="1484"/>
    <n v="1265.8499999999999"/>
    <n v="3797.5499999999997"/>
    <n v="2531.6999999999998"/>
    <n v="0"/>
  </r>
  <r>
    <x v="1626"/>
    <x v="789"/>
    <x v="547"/>
    <x v="586"/>
    <x v="1"/>
    <s v="PO-19180"/>
    <x v="178"/>
    <x v="2"/>
    <x v="0"/>
    <x v="20"/>
    <x v="15"/>
    <n v="10011"/>
    <x v="3"/>
    <x v="549"/>
    <x v="1"/>
    <x v="9"/>
    <x v="549"/>
    <x v="1409"/>
    <n v="5"/>
    <x v="0"/>
    <x v="1485"/>
    <n v="523.25"/>
    <n v="2616.25"/>
    <n v="1046.5"/>
    <n v="0"/>
  </r>
  <r>
    <x v="1627"/>
    <x v="790"/>
    <x v="496"/>
    <x v="12"/>
    <x v="1"/>
    <s v="MC-17275"/>
    <x v="507"/>
    <x v="0"/>
    <x v="0"/>
    <x v="240"/>
    <x v="28"/>
    <n v="70506"/>
    <x v="0"/>
    <x v="866"/>
    <x v="0"/>
    <x v="1"/>
    <x v="860"/>
    <x v="1410"/>
    <n v="6"/>
    <x v="0"/>
    <x v="1486"/>
    <n v="517.5"/>
    <n v="3105"/>
    <n v="1035"/>
    <n v="0"/>
  </r>
  <r>
    <x v="1628"/>
    <x v="791"/>
    <x v="548"/>
    <x v="587"/>
    <x v="0"/>
    <s v="AS-10240"/>
    <x v="238"/>
    <x v="0"/>
    <x v="0"/>
    <x v="138"/>
    <x v="24"/>
    <n v="44105"/>
    <x v="3"/>
    <x v="1073"/>
    <x v="0"/>
    <x v="5"/>
    <x v="1063"/>
    <x v="1411"/>
    <n v="5"/>
    <x v="2"/>
    <x v="1487"/>
    <n v="14.336000000000002"/>
    <n v="89.600000000000009"/>
    <n v="32.456000000000003"/>
    <n v="3.5840000000000005"/>
  </r>
  <r>
    <x v="1629"/>
    <x v="791"/>
    <x v="548"/>
    <x v="587"/>
    <x v="0"/>
    <s v="AS-10240"/>
    <x v="238"/>
    <x v="0"/>
    <x v="0"/>
    <x v="138"/>
    <x v="24"/>
    <n v="44105"/>
    <x v="3"/>
    <x v="710"/>
    <x v="1"/>
    <x v="8"/>
    <x v="709"/>
    <x v="1412"/>
    <n v="6"/>
    <x v="6"/>
    <x v="1488"/>
    <n v="12.376800000000001"/>
    <n v="247.536"/>
    <n v="54.332800000000006"/>
    <n v="28.879199999999997"/>
  </r>
  <r>
    <x v="1630"/>
    <x v="792"/>
    <x v="541"/>
    <x v="588"/>
    <x v="3"/>
    <s v="CL-12565"/>
    <x v="52"/>
    <x v="0"/>
    <x v="0"/>
    <x v="138"/>
    <x v="24"/>
    <n v="44105"/>
    <x v="3"/>
    <x v="1074"/>
    <x v="1"/>
    <x v="4"/>
    <x v="1064"/>
    <x v="1413"/>
    <n v="3"/>
    <x v="2"/>
    <x v="1489"/>
    <n v="804.84480000000008"/>
    <n v="3018.1680000000001"/>
    <n v="1811.1008000000002"/>
    <n v="201.21120000000002"/>
  </r>
  <r>
    <x v="1631"/>
    <x v="792"/>
    <x v="541"/>
    <x v="588"/>
    <x v="3"/>
    <s v="CL-12565"/>
    <x v="52"/>
    <x v="0"/>
    <x v="0"/>
    <x v="138"/>
    <x v="24"/>
    <n v="44105"/>
    <x v="3"/>
    <x v="481"/>
    <x v="1"/>
    <x v="10"/>
    <x v="482"/>
    <x v="1414"/>
    <n v="2"/>
    <x v="2"/>
    <x v="1490"/>
    <n v="8.5504000000000016"/>
    <n v="21.376000000000001"/>
    <n v="19.438400000000001"/>
    <n v="2.1376000000000004"/>
  </r>
  <r>
    <x v="1632"/>
    <x v="792"/>
    <x v="541"/>
    <x v="588"/>
    <x v="3"/>
    <s v="CL-12565"/>
    <x v="52"/>
    <x v="0"/>
    <x v="0"/>
    <x v="138"/>
    <x v="24"/>
    <n v="44105"/>
    <x v="3"/>
    <x v="498"/>
    <x v="1"/>
    <x v="10"/>
    <x v="498"/>
    <x v="559"/>
    <n v="2"/>
    <x v="2"/>
    <x v="572"/>
    <n v="8.2944000000000013"/>
    <n v="20.736000000000001"/>
    <n v="18.862400000000001"/>
    <n v="2.0736000000000003"/>
  </r>
  <r>
    <x v="1633"/>
    <x v="792"/>
    <x v="541"/>
    <x v="588"/>
    <x v="3"/>
    <s v="CL-12565"/>
    <x v="52"/>
    <x v="0"/>
    <x v="0"/>
    <x v="138"/>
    <x v="24"/>
    <n v="44105"/>
    <x v="3"/>
    <x v="953"/>
    <x v="1"/>
    <x v="4"/>
    <x v="946"/>
    <x v="1415"/>
    <n v="2"/>
    <x v="2"/>
    <x v="1491"/>
    <n v="20.096000000000004"/>
    <n v="50.24"/>
    <n v="45.416000000000004"/>
    <n v="5.0240000000000009"/>
  </r>
  <r>
    <x v="1634"/>
    <x v="792"/>
    <x v="541"/>
    <x v="588"/>
    <x v="3"/>
    <s v="CL-12565"/>
    <x v="52"/>
    <x v="0"/>
    <x v="0"/>
    <x v="138"/>
    <x v="24"/>
    <n v="44105"/>
    <x v="3"/>
    <x v="477"/>
    <x v="2"/>
    <x v="11"/>
    <x v="478"/>
    <x v="514"/>
    <n v="2"/>
    <x v="2"/>
    <x v="530"/>
    <n v="46.489600000000003"/>
    <n v="116.224"/>
    <n v="104.80160000000001"/>
    <n v="11.622400000000001"/>
  </r>
  <r>
    <x v="1635"/>
    <x v="793"/>
    <x v="35"/>
    <x v="589"/>
    <x v="1"/>
    <s v="NW-18400"/>
    <x v="508"/>
    <x v="0"/>
    <x v="0"/>
    <x v="241"/>
    <x v="21"/>
    <n v="97224"/>
    <x v="1"/>
    <x v="778"/>
    <x v="1"/>
    <x v="10"/>
    <x v="777"/>
    <x v="12"/>
    <n v="3"/>
    <x v="2"/>
    <x v="12"/>
    <n v="12.441600000000001"/>
    <n v="46.655999999999999"/>
    <n v="28.1936"/>
    <n v="3.1104000000000003"/>
  </r>
  <r>
    <x v="1636"/>
    <x v="793"/>
    <x v="35"/>
    <x v="589"/>
    <x v="1"/>
    <s v="NW-18400"/>
    <x v="508"/>
    <x v="0"/>
    <x v="0"/>
    <x v="241"/>
    <x v="21"/>
    <n v="97224"/>
    <x v="1"/>
    <x v="749"/>
    <x v="1"/>
    <x v="4"/>
    <x v="747"/>
    <x v="1416"/>
    <n v="5"/>
    <x v="2"/>
    <x v="1492"/>
    <n v="535.26400000000001"/>
    <n v="3345.4"/>
    <n v="1204.5440000000001"/>
    <n v="133.816"/>
  </r>
  <r>
    <x v="1637"/>
    <x v="793"/>
    <x v="35"/>
    <x v="589"/>
    <x v="1"/>
    <s v="NW-18400"/>
    <x v="508"/>
    <x v="0"/>
    <x v="0"/>
    <x v="241"/>
    <x v="21"/>
    <n v="97224"/>
    <x v="1"/>
    <x v="1075"/>
    <x v="2"/>
    <x v="7"/>
    <x v="1065"/>
    <x v="1417"/>
    <n v="4"/>
    <x v="2"/>
    <x v="1493"/>
    <n v="350.66880000000003"/>
    <n v="1753.3440000000001"/>
    <n v="789.20479999999998"/>
    <n v="87.667200000000008"/>
  </r>
  <r>
    <x v="1638"/>
    <x v="794"/>
    <x v="439"/>
    <x v="219"/>
    <x v="1"/>
    <s v="TB-21280"/>
    <x v="509"/>
    <x v="0"/>
    <x v="0"/>
    <x v="176"/>
    <x v="40"/>
    <n v="20016"/>
    <x v="3"/>
    <x v="1076"/>
    <x v="1"/>
    <x v="10"/>
    <x v="1066"/>
    <x v="537"/>
    <n v="3"/>
    <x v="0"/>
    <x v="551"/>
    <n v="19.440000000000001"/>
    <n v="58.320000000000007"/>
    <n v="38.880000000000003"/>
    <n v="0"/>
  </r>
  <r>
    <x v="1639"/>
    <x v="794"/>
    <x v="439"/>
    <x v="219"/>
    <x v="1"/>
    <s v="TB-21280"/>
    <x v="509"/>
    <x v="0"/>
    <x v="0"/>
    <x v="176"/>
    <x v="40"/>
    <n v="20016"/>
    <x v="3"/>
    <x v="544"/>
    <x v="1"/>
    <x v="8"/>
    <x v="544"/>
    <x v="1313"/>
    <n v="2"/>
    <x v="0"/>
    <x v="1494"/>
    <n v="9.64"/>
    <n v="19.28"/>
    <n v="19.28"/>
    <n v="0"/>
  </r>
  <r>
    <x v="1640"/>
    <x v="794"/>
    <x v="439"/>
    <x v="219"/>
    <x v="1"/>
    <s v="TB-21280"/>
    <x v="509"/>
    <x v="0"/>
    <x v="0"/>
    <x v="176"/>
    <x v="40"/>
    <n v="20016"/>
    <x v="3"/>
    <x v="69"/>
    <x v="1"/>
    <x v="10"/>
    <x v="69"/>
    <x v="1418"/>
    <n v="2"/>
    <x v="0"/>
    <x v="1495"/>
    <n v="12.7"/>
    <n v="25.4"/>
    <n v="25.4"/>
    <n v="0"/>
  </r>
  <r>
    <x v="1641"/>
    <x v="794"/>
    <x v="439"/>
    <x v="219"/>
    <x v="1"/>
    <s v="TB-21280"/>
    <x v="509"/>
    <x v="0"/>
    <x v="0"/>
    <x v="176"/>
    <x v="40"/>
    <n v="20016"/>
    <x v="3"/>
    <x v="93"/>
    <x v="0"/>
    <x v="5"/>
    <x v="93"/>
    <x v="1419"/>
    <n v="3"/>
    <x v="0"/>
    <x v="1496"/>
    <n v="41.37"/>
    <n v="124.10999999999999"/>
    <n v="82.74"/>
    <n v="0"/>
  </r>
  <r>
    <x v="1642"/>
    <x v="795"/>
    <x v="503"/>
    <x v="283"/>
    <x v="1"/>
    <s v="BS-11380"/>
    <x v="510"/>
    <x v="1"/>
    <x v="0"/>
    <x v="242"/>
    <x v="10"/>
    <n v="60076"/>
    <x v="2"/>
    <x v="550"/>
    <x v="1"/>
    <x v="13"/>
    <x v="128"/>
    <x v="1420"/>
    <n v="2"/>
    <x v="2"/>
    <x v="1497"/>
    <n v="10.099200000000002"/>
    <n v="25.248000000000001"/>
    <n v="22.923200000000001"/>
    <n v="2.5248000000000004"/>
  </r>
  <r>
    <x v="1643"/>
    <x v="796"/>
    <x v="531"/>
    <x v="590"/>
    <x v="2"/>
    <s v="FH-14365"/>
    <x v="92"/>
    <x v="1"/>
    <x v="0"/>
    <x v="4"/>
    <x v="4"/>
    <n v="98115"/>
    <x v="1"/>
    <x v="403"/>
    <x v="1"/>
    <x v="4"/>
    <x v="404"/>
    <x v="1421"/>
    <n v="3"/>
    <x v="0"/>
    <x v="1498"/>
    <n v="1247.6400000000001"/>
    <n v="3742.92"/>
    <n v="2495.2800000000002"/>
    <n v="0"/>
  </r>
  <r>
    <x v="1644"/>
    <x v="796"/>
    <x v="531"/>
    <x v="590"/>
    <x v="2"/>
    <s v="FH-14365"/>
    <x v="92"/>
    <x v="1"/>
    <x v="0"/>
    <x v="4"/>
    <x v="4"/>
    <n v="98115"/>
    <x v="1"/>
    <x v="1077"/>
    <x v="2"/>
    <x v="16"/>
    <x v="1067"/>
    <x v="1422"/>
    <n v="7"/>
    <x v="0"/>
    <x v="1499"/>
    <n v="3149.93"/>
    <n v="22049.51"/>
    <n v="6299.86"/>
    <n v="0"/>
  </r>
  <r>
    <x v="1645"/>
    <x v="796"/>
    <x v="531"/>
    <x v="590"/>
    <x v="2"/>
    <s v="FH-14365"/>
    <x v="92"/>
    <x v="1"/>
    <x v="0"/>
    <x v="4"/>
    <x v="4"/>
    <n v="98115"/>
    <x v="1"/>
    <x v="1078"/>
    <x v="1"/>
    <x v="10"/>
    <x v="1068"/>
    <x v="1423"/>
    <n v="2"/>
    <x v="0"/>
    <x v="1500"/>
    <n v="209.7"/>
    <n v="419.4"/>
    <n v="419.4"/>
    <n v="0"/>
  </r>
  <r>
    <x v="1646"/>
    <x v="797"/>
    <x v="549"/>
    <x v="397"/>
    <x v="2"/>
    <s v="VM-21685"/>
    <x v="91"/>
    <x v="2"/>
    <x v="0"/>
    <x v="10"/>
    <x v="9"/>
    <n v="19140"/>
    <x v="3"/>
    <x v="176"/>
    <x v="2"/>
    <x v="11"/>
    <x v="177"/>
    <x v="1424"/>
    <n v="2"/>
    <x v="2"/>
    <x v="1501"/>
    <n v="28.288"/>
    <n v="70.72"/>
    <n v="63.847999999999999"/>
    <n v="7.0720000000000001"/>
  </r>
  <r>
    <x v="1647"/>
    <x v="797"/>
    <x v="549"/>
    <x v="397"/>
    <x v="2"/>
    <s v="VM-21685"/>
    <x v="91"/>
    <x v="2"/>
    <x v="0"/>
    <x v="10"/>
    <x v="9"/>
    <n v="19140"/>
    <x v="3"/>
    <x v="1079"/>
    <x v="1"/>
    <x v="13"/>
    <x v="1069"/>
    <x v="754"/>
    <n v="2"/>
    <x v="2"/>
    <x v="1502"/>
    <n v="2.5344000000000002"/>
    <n v="6.3360000000000003"/>
    <n v="5.9024000000000001"/>
    <n v="0.63360000000000005"/>
  </r>
  <r>
    <x v="1648"/>
    <x v="798"/>
    <x v="120"/>
    <x v="591"/>
    <x v="0"/>
    <s v="SF-20200"/>
    <x v="227"/>
    <x v="0"/>
    <x v="0"/>
    <x v="10"/>
    <x v="9"/>
    <n v="19143"/>
    <x v="3"/>
    <x v="1080"/>
    <x v="1"/>
    <x v="8"/>
    <x v="1070"/>
    <x v="1425"/>
    <n v="6"/>
    <x v="6"/>
    <x v="1503"/>
    <n v="36.331200000000003"/>
    <n v="726.62400000000002"/>
    <n v="158.1352"/>
    <n v="84.772799999999989"/>
  </r>
  <r>
    <x v="1649"/>
    <x v="798"/>
    <x v="120"/>
    <x v="591"/>
    <x v="0"/>
    <s v="SF-20200"/>
    <x v="227"/>
    <x v="0"/>
    <x v="0"/>
    <x v="10"/>
    <x v="9"/>
    <n v="19143"/>
    <x v="3"/>
    <x v="1081"/>
    <x v="2"/>
    <x v="7"/>
    <x v="1071"/>
    <x v="1426"/>
    <n v="1"/>
    <x v="10"/>
    <x v="1504"/>
    <n v="27.536399999999997"/>
    <n v="45.893999999999998"/>
    <n v="73.830399999999997"/>
    <n v="18.357600000000001"/>
  </r>
  <r>
    <x v="1650"/>
    <x v="799"/>
    <x v="550"/>
    <x v="592"/>
    <x v="3"/>
    <s v="HH-15010"/>
    <x v="511"/>
    <x v="1"/>
    <x v="0"/>
    <x v="8"/>
    <x v="1"/>
    <n v="94110"/>
    <x v="1"/>
    <x v="1082"/>
    <x v="1"/>
    <x v="10"/>
    <x v="1072"/>
    <x v="1427"/>
    <n v="2"/>
    <x v="0"/>
    <x v="1505"/>
    <n v="109.92"/>
    <n v="219.84"/>
    <n v="219.84"/>
    <n v="0"/>
  </r>
  <r>
    <x v="1651"/>
    <x v="799"/>
    <x v="550"/>
    <x v="592"/>
    <x v="3"/>
    <s v="HH-15010"/>
    <x v="511"/>
    <x v="1"/>
    <x v="0"/>
    <x v="8"/>
    <x v="1"/>
    <n v="94110"/>
    <x v="1"/>
    <x v="1083"/>
    <x v="1"/>
    <x v="10"/>
    <x v="1073"/>
    <x v="518"/>
    <n v="2"/>
    <x v="0"/>
    <x v="534"/>
    <n v="13.36"/>
    <n v="26.72"/>
    <n v="26.72"/>
    <n v="0"/>
  </r>
  <r>
    <x v="1652"/>
    <x v="800"/>
    <x v="551"/>
    <x v="410"/>
    <x v="2"/>
    <s v="CD-12280"/>
    <x v="512"/>
    <x v="0"/>
    <x v="0"/>
    <x v="4"/>
    <x v="4"/>
    <n v="98105"/>
    <x v="1"/>
    <x v="86"/>
    <x v="1"/>
    <x v="4"/>
    <x v="86"/>
    <x v="1428"/>
    <n v="6"/>
    <x v="0"/>
    <x v="1506"/>
    <n v="169.68"/>
    <n v="1018.08"/>
    <n v="339.36"/>
    <n v="0"/>
  </r>
  <r>
    <x v="1653"/>
    <x v="800"/>
    <x v="551"/>
    <x v="410"/>
    <x v="2"/>
    <s v="CD-12280"/>
    <x v="512"/>
    <x v="0"/>
    <x v="0"/>
    <x v="4"/>
    <x v="4"/>
    <n v="98105"/>
    <x v="1"/>
    <x v="217"/>
    <x v="2"/>
    <x v="11"/>
    <x v="463"/>
    <x v="608"/>
    <n v="4"/>
    <x v="0"/>
    <x v="621"/>
    <n v="132.52000000000001"/>
    <n v="530.08000000000004"/>
    <n v="265.04000000000002"/>
    <n v="0"/>
  </r>
  <r>
    <x v="1654"/>
    <x v="800"/>
    <x v="551"/>
    <x v="410"/>
    <x v="2"/>
    <s v="CD-12280"/>
    <x v="512"/>
    <x v="0"/>
    <x v="0"/>
    <x v="4"/>
    <x v="4"/>
    <n v="98105"/>
    <x v="1"/>
    <x v="1084"/>
    <x v="1"/>
    <x v="13"/>
    <x v="1074"/>
    <x v="366"/>
    <n v="2"/>
    <x v="0"/>
    <x v="1507"/>
    <n v="2.96"/>
    <n v="5.92"/>
    <n v="5.92"/>
    <n v="0"/>
  </r>
  <r>
    <x v="1655"/>
    <x v="800"/>
    <x v="551"/>
    <x v="410"/>
    <x v="2"/>
    <s v="CD-12280"/>
    <x v="512"/>
    <x v="0"/>
    <x v="0"/>
    <x v="4"/>
    <x v="4"/>
    <n v="98105"/>
    <x v="1"/>
    <x v="1085"/>
    <x v="1"/>
    <x v="8"/>
    <x v="1075"/>
    <x v="578"/>
    <n v="2"/>
    <x v="2"/>
    <x v="51"/>
    <n v="6.7584000000000009"/>
    <n v="16.896000000000001"/>
    <n v="15.406400000000001"/>
    <n v="1.6896000000000002"/>
  </r>
  <r>
    <x v="1656"/>
    <x v="800"/>
    <x v="551"/>
    <x v="410"/>
    <x v="2"/>
    <s v="CD-12280"/>
    <x v="512"/>
    <x v="0"/>
    <x v="0"/>
    <x v="4"/>
    <x v="4"/>
    <n v="98105"/>
    <x v="1"/>
    <x v="911"/>
    <x v="1"/>
    <x v="4"/>
    <x v="903"/>
    <x v="1429"/>
    <n v="3"/>
    <x v="0"/>
    <x v="1508"/>
    <n v="95.94"/>
    <n v="287.82"/>
    <n v="191.88"/>
    <n v="0"/>
  </r>
  <r>
    <x v="1657"/>
    <x v="801"/>
    <x v="552"/>
    <x v="8"/>
    <x v="2"/>
    <s v="HL-15040"/>
    <x v="332"/>
    <x v="0"/>
    <x v="0"/>
    <x v="158"/>
    <x v="6"/>
    <n v="53209"/>
    <x v="2"/>
    <x v="527"/>
    <x v="0"/>
    <x v="5"/>
    <x v="527"/>
    <x v="1430"/>
    <n v="7"/>
    <x v="0"/>
    <x v="1509"/>
    <n v="34.79"/>
    <n v="243.53"/>
    <n v="69.58"/>
    <n v="0"/>
  </r>
  <r>
    <x v="1658"/>
    <x v="802"/>
    <x v="176"/>
    <x v="430"/>
    <x v="1"/>
    <s v="TH-21100"/>
    <x v="513"/>
    <x v="0"/>
    <x v="0"/>
    <x v="1"/>
    <x v="1"/>
    <n v="90045"/>
    <x v="1"/>
    <x v="1086"/>
    <x v="2"/>
    <x v="7"/>
    <x v="1076"/>
    <x v="1431"/>
    <n v="3"/>
    <x v="2"/>
    <x v="1510"/>
    <n v="128.6208"/>
    <n v="482.32800000000003"/>
    <n v="289.59680000000003"/>
    <n v="32.155200000000001"/>
  </r>
  <r>
    <x v="1659"/>
    <x v="803"/>
    <x v="505"/>
    <x v="373"/>
    <x v="1"/>
    <s v="MM-18055"/>
    <x v="514"/>
    <x v="0"/>
    <x v="0"/>
    <x v="4"/>
    <x v="4"/>
    <n v="98115"/>
    <x v="1"/>
    <x v="805"/>
    <x v="1"/>
    <x v="8"/>
    <x v="803"/>
    <x v="1279"/>
    <n v="3"/>
    <x v="2"/>
    <x v="1511"/>
    <n v="71.001599999999996"/>
    <n v="266.25599999999997"/>
    <n v="159.95359999999999"/>
    <n v="17.750399999999999"/>
  </r>
  <r>
    <x v="1660"/>
    <x v="803"/>
    <x v="505"/>
    <x v="373"/>
    <x v="1"/>
    <s v="MM-18055"/>
    <x v="514"/>
    <x v="0"/>
    <x v="0"/>
    <x v="4"/>
    <x v="4"/>
    <n v="98115"/>
    <x v="1"/>
    <x v="844"/>
    <x v="1"/>
    <x v="8"/>
    <x v="838"/>
    <x v="1150"/>
    <n v="2"/>
    <x v="2"/>
    <x v="1512"/>
    <n v="11.123200000000001"/>
    <n v="27.808"/>
    <n v="25.2272"/>
    <n v="2.7808000000000002"/>
  </r>
  <r>
    <x v="1661"/>
    <x v="804"/>
    <x v="504"/>
    <x v="593"/>
    <x v="1"/>
    <s v="QJ-19255"/>
    <x v="425"/>
    <x v="1"/>
    <x v="0"/>
    <x v="10"/>
    <x v="9"/>
    <n v="19143"/>
    <x v="3"/>
    <x v="944"/>
    <x v="2"/>
    <x v="7"/>
    <x v="937"/>
    <x v="1186"/>
    <n v="5"/>
    <x v="10"/>
    <x v="1513"/>
    <n v="406.548"/>
    <n v="3387.9"/>
    <n v="1084.528"/>
    <n v="271.03200000000004"/>
  </r>
  <r>
    <x v="1662"/>
    <x v="804"/>
    <x v="504"/>
    <x v="593"/>
    <x v="1"/>
    <s v="QJ-19255"/>
    <x v="425"/>
    <x v="1"/>
    <x v="0"/>
    <x v="10"/>
    <x v="9"/>
    <n v="19143"/>
    <x v="3"/>
    <x v="1087"/>
    <x v="1"/>
    <x v="8"/>
    <x v="1077"/>
    <x v="1432"/>
    <n v="3"/>
    <x v="6"/>
    <x v="1514"/>
    <n v="4.1688000000000009"/>
    <n v="41.688000000000002"/>
    <n v="18.764800000000001"/>
    <n v="9.7271999999999998"/>
  </r>
  <r>
    <x v="1663"/>
    <x v="805"/>
    <x v="390"/>
    <x v="482"/>
    <x v="0"/>
    <s v="NS-18505"/>
    <x v="515"/>
    <x v="0"/>
    <x v="0"/>
    <x v="61"/>
    <x v="5"/>
    <n v="75217"/>
    <x v="2"/>
    <x v="470"/>
    <x v="1"/>
    <x v="4"/>
    <x v="471"/>
    <x v="1433"/>
    <n v="5"/>
    <x v="2"/>
    <x v="1515"/>
    <n v="33.536000000000001"/>
    <n v="209.60000000000002"/>
    <n v="75.656000000000006"/>
    <n v="8.3840000000000003"/>
  </r>
  <r>
    <x v="1664"/>
    <x v="805"/>
    <x v="390"/>
    <x v="482"/>
    <x v="0"/>
    <s v="NS-18505"/>
    <x v="515"/>
    <x v="0"/>
    <x v="0"/>
    <x v="61"/>
    <x v="5"/>
    <n v="75217"/>
    <x v="2"/>
    <x v="695"/>
    <x v="2"/>
    <x v="11"/>
    <x v="695"/>
    <x v="1434"/>
    <n v="3"/>
    <x v="2"/>
    <x v="1516"/>
    <n v="238.06080000000003"/>
    <n v="892.72800000000007"/>
    <n v="535.83680000000004"/>
    <n v="59.515200000000007"/>
  </r>
  <r>
    <x v="1665"/>
    <x v="805"/>
    <x v="390"/>
    <x v="482"/>
    <x v="0"/>
    <s v="NS-18505"/>
    <x v="515"/>
    <x v="0"/>
    <x v="0"/>
    <x v="61"/>
    <x v="5"/>
    <n v="75217"/>
    <x v="2"/>
    <x v="1088"/>
    <x v="1"/>
    <x v="13"/>
    <x v="1078"/>
    <x v="1435"/>
    <n v="3"/>
    <x v="2"/>
    <x v="1517"/>
    <n v="3.4752000000000005"/>
    <n v="13.032"/>
    <n v="8.0192000000000014"/>
    <n v="0.86880000000000013"/>
  </r>
  <r>
    <x v="1666"/>
    <x v="805"/>
    <x v="390"/>
    <x v="482"/>
    <x v="0"/>
    <s v="NS-18505"/>
    <x v="515"/>
    <x v="0"/>
    <x v="0"/>
    <x v="61"/>
    <x v="5"/>
    <n v="75217"/>
    <x v="2"/>
    <x v="1089"/>
    <x v="2"/>
    <x v="11"/>
    <x v="1079"/>
    <x v="1436"/>
    <n v="2"/>
    <x v="2"/>
    <x v="1518"/>
    <n v="75.993600000000001"/>
    <n v="189.98400000000001"/>
    <n v="171.18560000000002"/>
    <n v="18.9984"/>
  </r>
  <r>
    <x v="1667"/>
    <x v="805"/>
    <x v="390"/>
    <x v="482"/>
    <x v="0"/>
    <s v="NS-18505"/>
    <x v="515"/>
    <x v="0"/>
    <x v="0"/>
    <x v="61"/>
    <x v="5"/>
    <n v="75217"/>
    <x v="2"/>
    <x v="1090"/>
    <x v="1"/>
    <x v="10"/>
    <x v="1080"/>
    <x v="1339"/>
    <n v="3"/>
    <x v="2"/>
    <x v="1403"/>
    <n v="59.481600000000007"/>
    <n v="223.05600000000001"/>
    <n v="134.03360000000001"/>
    <n v="14.870400000000002"/>
  </r>
  <r>
    <x v="1668"/>
    <x v="805"/>
    <x v="390"/>
    <x v="482"/>
    <x v="0"/>
    <s v="NS-18505"/>
    <x v="515"/>
    <x v="0"/>
    <x v="0"/>
    <x v="61"/>
    <x v="5"/>
    <n v="75217"/>
    <x v="2"/>
    <x v="628"/>
    <x v="1"/>
    <x v="6"/>
    <x v="628"/>
    <x v="1215"/>
    <n v="3"/>
    <x v="2"/>
    <x v="1265"/>
    <n v="11.231999999999999"/>
    <n v="42.12"/>
    <n v="25.471999999999998"/>
    <n v="2.8079999999999998"/>
  </r>
  <r>
    <x v="1669"/>
    <x v="806"/>
    <x v="553"/>
    <x v="594"/>
    <x v="1"/>
    <s v="MM-17920"/>
    <x v="462"/>
    <x v="0"/>
    <x v="0"/>
    <x v="20"/>
    <x v="15"/>
    <n v="10011"/>
    <x v="3"/>
    <x v="411"/>
    <x v="0"/>
    <x v="3"/>
    <x v="411"/>
    <x v="1437"/>
    <n v="4"/>
    <x v="10"/>
    <x v="1519"/>
    <n v="610.86239999999998"/>
    <n v="4072.4160000000002"/>
    <n v="1629.3663999999999"/>
    <n v="407.24160000000006"/>
  </r>
  <r>
    <x v="1670"/>
    <x v="807"/>
    <x v="15"/>
    <x v="215"/>
    <x v="1"/>
    <s v="RD-19480"/>
    <x v="502"/>
    <x v="0"/>
    <x v="0"/>
    <x v="12"/>
    <x v="5"/>
    <n v="77095"/>
    <x v="2"/>
    <x v="1091"/>
    <x v="2"/>
    <x v="7"/>
    <x v="1081"/>
    <x v="1438"/>
    <n v="3"/>
    <x v="2"/>
    <x v="1520"/>
    <n v="13.344000000000001"/>
    <n v="50.04"/>
    <n v="30.224"/>
    <n v="3.3360000000000003"/>
  </r>
  <r>
    <x v="1671"/>
    <x v="808"/>
    <x v="554"/>
    <x v="595"/>
    <x v="2"/>
    <s v="RB-19645"/>
    <x v="516"/>
    <x v="1"/>
    <x v="0"/>
    <x v="226"/>
    <x v="33"/>
    <n v="89031"/>
    <x v="1"/>
    <x v="825"/>
    <x v="2"/>
    <x v="11"/>
    <x v="821"/>
    <x v="1439"/>
    <n v="2"/>
    <x v="0"/>
    <x v="1521"/>
    <n v="58.58"/>
    <n v="117.16"/>
    <n v="117.16"/>
    <n v="0"/>
  </r>
  <r>
    <x v="1672"/>
    <x v="809"/>
    <x v="445"/>
    <x v="489"/>
    <x v="1"/>
    <s v="RD-19585"/>
    <x v="361"/>
    <x v="0"/>
    <x v="0"/>
    <x v="243"/>
    <x v="5"/>
    <n v="75023"/>
    <x v="2"/>
    <x v="66"/>
    <x v="2"/>
    <x v="7"/>
    <x v="66"/>
    <x v="68"/>
    <n v="4"/>
    <x v="2"/>
    <x v="68"/>
    <n v="134.37440000000001"/>
    <n v="671.87199999999996"/>
    <n v="302.54239999999999"/>
    <n v="33.593600000000002"/>
  </r>
  <r>
    <x v="1673"/>
    <x v="810"/>
    <x v="555"/>
    <x v="301"/>
    <x v="2"/>
    <s v="SW-20455"/>
    <x v="517"/>
    <x v="0"/>
    <x v="0"/>
    <x v="244"/>
    <x v="17"/>
    <n v="23434"/>
    <x v="0"/>
    <x v="508"/>
    <x v="1"/>
    <x v="2"/>
    <x v="508"/>
    <x v="1440"/>
    <n v="2"/>
    <x v="0"/>
    <x v="1522"/>
    <n v="196.62"/>
    <n v="393.24"/>
    <n v="393.24"/>
    <n v="0"/>
  </r>
  <r>
    <x v="1674"/>
    <x v="811"/>
    <x v="14"/>
    <x v="14"/>
    <x v="1"/>
    <s v="SF-20965"/>
    <x v="245"/>
    <x v="1"/>
    <x v="0"/>
    <x v="12"/>
    <x v="5"/>
    <n v="77041"/>
    <x v="2"/>
    <x v="905"/>
    <x v="0"/>
    <x v="5"/>
    <x v="897"/>
    <x v="1441"/>
    <n v="2"/>
    <x v="7"/>
    <x v="1523"/>
    <n v="8.7744"/>
    <n v="43.872"/>
    <n v="31.310400000000001"/>
    <n v="13.1616"/>
  </r>
  <r>
    <x v="1675"/>
    <x v="811"/>
    <x v="14"/>
    <x v="14"/>
    <x v="1"/>
    <s v="SF-20965"/>
    <x v="245"/>
    <x v="1"/>
    <x v="0"/>
    <x v="12"/>
    <x v="5"/>
    <n v="77041"/>
    <x v="2"/>
    <x v="1045"/>
    <x v="1"/>
    <x v="8"/>
    <x v="1034"/>
    <x v="1442"/>
    <n v="3"/>
    <x v="3"/>
    <x v="1524"/>
    <n v="1.3175999999999997"/>
    <n v="19.763999999999999"/>
    <n v="8.7056000000000004"/>
    <n v="5.2704000000000004"/>
  </r>
  <r>
    <x v="1676"/>
    <x v="812"/>
    <x v="556"/>
    <x v="308"/>
    <x v="1"/>
    <s v="EB-13930"/>
    <x v="518"/>
    <x v="0"/>
    <x v="0"/>
    <x v="8"/>
    <x v="1"/>
    <n v="94110"/>
    <x v="1"/>
    <x v="54"/>
    <x v="1"/>
    <x v="4"/>
    <x v="54"/>
    <x v="1443"/>
    <n v="3"/>
    <x v="0"/>
    <x v="1525"/>
    <n v="104.28"/>
    <n v="312.84000000000003"/>
    <n v="208.56"/>
    <n v="0"/>
  </r>
  <r>
    <x v="1677"/>
    <x v="812"/>
    <x v="556"/>
    <x v="308"/>
    <x v="1"/>
    <s v="EB-13930"/>
    <x v="518"/>
    <x v="0"/>
    <x v="0"/>
    <x v="8"/>
    <x v="1"/>
    <n v="94110"/>
    <x v="1"/>
    <x v="99"/>
    <x v="1"/>
    <x v="10"/>
    <x v="99"/>
    <x v="1444"/>
    <n v="3"/>
    <x v="0"/>
    <x v="1526"/>
    <n v="17.940000000000001"/>
    <n v="53.820000000000007"/>
    <n v="35.880000000000003"/>
    <n v="0"/>
  </r>
  <r>
    <x v="1678"/>
    <x v="813"/>
    <x v="557"/>
    <x v="178"/>
    <x v="1"/>
    <s v="SB-20290"/>
    <x v="115"/>
    <x v="1"/>
    <x v="0"/>
    <x v="10"/>
    <x v="9"/>
    <n v="19134"/>
    <x v="3"/>
    <x v="871"/>
    <x v="1"/>
    <x v="4"/>
    <x v="865"/>
    <x v="1445"/>
    <n v="1"/>
    <x v="2"/>
    <x v="1527"/>
    <n v="51.827200000000005"/>
    <n v="64.784000000000006"/>
    <n v="116.81120000000001"/>
    <n v="12.956800000000001"/>
  </r>
  <r>
    <x v="1679"/>
    <x v="813"/>
    <x v="557"/>
    <x v="178"/>
    <x v="1"/>
    <s v="SB-20290"/>
    <x v="115"/>
    <x v="1"/>
    <x v="0"/>
    <x v="10"/>
    <x v="9"/>
    <n v="19134"/>
    <x v="3"/>
    <x v="831"/>
    <x v="2"/>
    <x v="7"/>
    <x v="826"/>
    <x v="1446"/>
    <n v="3"/>
    <x v="10"/>
    <x v="771"/>
    <n v="19.429199999999998"/>
    <n v="97.145999999999987"/>
    <n v="52.211199999999991"/>
    <n v="12.9528"/>
  </r>
  <r>
    <x v="1680"/>
    <x v="813"/>
    <x v="557"/>
    <x v="178"/>
    <x v="1"/>
    <s v="SB-20290"/>
    <x v="115"/>
    <x v="1"/>
    <x v="0"/>
    <x v="10"/>
    <x v="9"/>
    <n v="19134"/>
    <x v="3"/>
    <x v="1092"/>
    <x v="0"/>
    <x v="5"/>
    <x v="1082"/>
    <x v="1447"/>
    <n v="2"/>
    <x v="2"/>
    <x v="1528"/>
    <n v="33.894400000000005"/>
    <n v="84.736000000000004"/>
    <n v="76.462400000000002"/>
    <n v="8.4736000000000011"/>
  </r>
  <r>
    <x v="1681"/>
    <x v="813"/>
    <x v="557"/>
    <x v="178"/>
    <x v="1"/>
    <s v="SB-20290"/>
    <x v="115"/>
    <x v="1"/>
    <x v="0"/>
    <x v="10"/>
    <x v="9"/>
    <n v="19134"/>
    <x v="3"/>
    <x v="1093"/>
    <x v="2"/>
    <x v="15"/>
    <x v="1083"/>
    <x v="1448"/>
    <n v="4"/>
    <x v="6"/>
    <x v="1529"/>
    <n v="119.86200000000002"/>
    <n v="1598.16"/>
    <n v="520.10200000000009"/>
    <n v="279.678"/>
  </r>
  <r>
    <x v="1682"/>
    <x v="814"/>
    <x v="321"/>
    <x v="152"/>
    <x v="0"/>
    <s v="PS-18760"/>
    <x v="519"/>
    <x v="0"/>
    <x v="0"/>
    <x v="1"/>
    <x v="1"/>
    <n v="90008"/>
    <x v="1"/>
    <x v="640"/>
    <x v="1"/>
    <x v="10"/>
    <x v="640"/>
    <x v="1449"/>
    <n v="1"/>
    <x v="0"/>
    <x v="1530"/>
    <n v="18.97"/>
    <n v="18.97"/>
    <n v="37.94"/>
    <n v="0"/>
  </r>
  <r>
    <x v="1683"/>
    <x v="815"/>
    <x v="77"/>
    <x v="357"/>
    <x v="1"/>
    <s v="CB-12535"/>
    <x v="118"/>
    <x v="1"/>
    <x v="0"/>
    <x v="8"/>
    <x v="1"/>
    <n v="94110"/>
    <x v="1"/>
    <x v="627"/>
    <x v="0"/>
    <x v="5"/>
    <x v="627"/>
    <x v="1450"/>
    <n v="3"/>
    <x v="0"/>
    <x v="1531"/>
    <n v="14.82"/>
    <n v="44.46"/>
    <n v="29.64"/>
    <n v="0"/>
  </r>
  <r>
    <x v="1684"/>
    <x v="816"/>
    <x v="558"/>
    <x v="433"/>
    <x v="2"/>
    <s v="DK-12835"/>
    <x v="460"/>
    <x v="1"/>
    <x v="0"/>
    <x v="10"/>
    <x v="9"/>
    <n v="19143"/>
    <x v="3"/>
    <x v="1094"/>
    <x v="1"/>
    <x v="9"/>
    <x v="1084"/>
    <x v="1451"/>
    <n v="2"/>
    <x v="2"/>
    <x v="1532"/>
    <n v="79.424000000000007"/>
    <n v="198.56"/>
    <n v="178.904"/>
    <n v="19.856000000000002"/>
  </r>
  <r>
    <x v="1685"/>
    <x v="816"/>
    <x v="558"/>
    <x v="433"/>
    <x v="2"/>
    <s v="DK-12835"/>
    <x v="460"/>
    <x v="1"/>
    <x v="0"/>
    <x v="10"/>
    <x v="9"/>
    <n v="19143"/>
    <x v="3"/>
    <x v="922"/>
    <x v="1"/>
    <x v="8"/>
    <x v="914"/>
    <x v="1452"/>
    <n v="2"/>
    <x v="6"/>
    <x v="1533"/>
    <n v="0.35640000000000005"/>
    <n v="2.3759999999999999"/>
    <n v="2.2443999999999997"/>
    <n v="0.83159999999999989"/>
  </r>
  <r>
    <x v="1686"/>
    <x v="816"/>
    <x v="558"/>
    <x v="433"/>
    <x v="2"/>
    <s v="DK-12835"/>
    <x v="460"/>
    <x v="1"/>
    <x v="0"/>
    <x v="10"/>
    <x v="9"/>
    <n v="19143"/>
    <x v="3"/>
    <x v="1095"/>
    <x v="1"/>
    <x v="8"/>
    <x v="1085"/>
    <x v="1453"/>
    <n v="2"/>
    <x v="6"/>
    <x v="1534"/>
    <n v="2.2554000000000003"/>
    <n v="15.036"/>
    <n v="10.4734"/>
    <n v="5.2625999999999999"/>
  </r>
  <r>
    <x v="1687"/>
    <x v="817"/>
    <x v="389"/>
    <x v="169"/>
    <x v="2"/>
    <s v="AW-10840"/>
    <x v="497"/>
    <x v="0"/>
    <x v="0"/>
    <x v="10"/>
    <x v="9"/>
    <n v="19140"/>
    <x v="3"/>
    <x v="739"/>
    <x v="1"/>
    <x v="10"/>
    <x v="738"/>
    <x v="559"/>
    <n v="2"/>
    <x v="2"/>
    <x v="572"/>
    <n v="8.2944000000000013"/>
    <n v="20.736000000000001"/>
    <n v="18.862400000000001"/>
    <n v="2.0736000000000003"/>
  </r>
  <r>
    <x v="1688"/>
    <x v="817"/>
    <x v="389"/>
    <x v="169"/>
    <x v="2"/>
    <s v="AW-10840"/>
    <x v="497"/>
    <x v="0"/>
    <x v="0"/>
    <x v="10"/>
    <x v="9"/>
    <n v="19140"/>
    <x v="3"/>
    <x v="622"/>
    <x v="0"/>
    <x v="5"/>
    <x v="622"/>
    <x v="715"/>
    <n v="2"/>
    <x v="2"/>
    <x v="737"/>
    <n v="248.70400000000001"/>
    <n v="621.76"/>
    <n v="559.78399999999999"/>
    <n v="62.176000000000002"/>
  </r>
  <r>
    <x v="1689"/>
    <x v="818"/>
    <x v="559"/>
    <x v="596"/>
    <x v="1"/>
    <s v="TS-21610"/>
    <x v="59"/>
    <x v="0"/>
    <x v="0"/>
    <x v="10"/>
    <x v="9"/>
    <n v="19143"/>
    <x v="3"/>
    <x v="10"/>
    <x v="0"/>
    <x v="3"/>
    <x v="10"/>
    <x v="1454"/>
    <n v="6"/>
    <x v="10"/>
    <x v="1535"/>
    <n v="511.85519999999997"/>
    <n v="5118.5519999999997"/>
    <n v="1365.3471999999999"/>
    <n v="341.23680000000002"/>
  </r>
  <r>
    <x v="1690"/>
    <x v="819"/>
    <x v="34"/>
    <x v="159"/>
    <x v="1"/>
    <s v="HF-14995"/>
    <x v="520"/>
    <x v="0"/>
    <x v="0"/>
    <x v="245"/>
    <x v="14"/>
    <n v="46203"/>
    <x v="2"/>
    <x v="1070"/>
    <x v="1"/>
    <x v="10"/>
    <x v="1059"/>
    <x v="1455"/>
    <n v="5"/>
    <x v="0"/>
    <x v="1536"/>
    <n v="33.450000000000003"/>
    <n v="167.25"/>
    <n v="66.900000000000006"/>
    <n v="0"/>
  </r>
  <r>
    <x v="1691"/>
    <x v="819"/>
    <x v="34"/>
    <x v="159"/>
    <x v="1"/>
    <s v="HF-14995"/>
    <x v="520"/>
    <x v="0"/>
    <x v="0"/>
    <x v="245"/>
    <x v="14"/>
    <n v="46203"/>
    <x v="2"/>
    <x v="73"/>
    <x v="1"/>
    <x v="8"/>
    <x v="73"/>
    <x v="1456"/>
    <n v="5"/>
    <x v="0"/>
    <x v="1537"/>
    <n v="10.4"/>
    <n v="52"/>
    <n v="20.8"/>
    <n v="0"/>
  </r>
  <r>
    <x v="1692"/>
    <x v="820"/>
    <x v="560"/>
    <x v="585"/>
    <x v="1"/>
    <s v="HZ-14950"/>
    <x v="521"/>
    <x v="0"/>
    <x v="0"/>
    <x v="38"/>
    <x v="24"/>
    <n v="43229"/>
    <x v="3"/>
    <x v="493"/>
    <x v="0"/>
    <x v="5"/>
    <x v="493"/>
    <x v="870"/>
    <n v="5"/>
    <x v="2"/>
    <x v="1538"/>
    <n v="17.504000000000001"/>
    <n v="109.39999999999999"/>
    <n v="39.584000000000003"/>
    <n v="4.3760000000000003"/>
  </r>
  <r>
    <x v="1693"/>
    <x v="821"/>
    <x v="190"/>
    <x v="597"/>
    <x v="0"/>
    <s v="AB-10255"/>
    <x v="437"/>
    <x v="2"/>
    <x v="0"/>
    <x v="243"/>
    <x v="5"/>
    <n v="75023"/>
    <x v="2"/>
    <x v="1096"/>
    <x v="2"/>
    <x v="11"/>
    <x v="1086"/>
    <x v="1457"/>
    <n v="2"/>
    <x v="2"/>
    <x v="1539"/>
    <n v="10.892800000000001"/>
    <n v="27.231999999999999"/>
    <n v="24.7088"/>
    <n v="2.7232000000000003"/>
  </r>
  <r>
    <x v="1694"/>
    <x v="822"/>
    <x v="12"/>
    <x v="118"/>
    <x v="0"/>
    <s v="PO-19195"/>
    <x v="285"/>
    <x v="2"/>
    <x v="0"/>
    <x v="246"/>
    <x v="30"/>
    <n v="7002"/>
    <x v="3"/>
    <x v="1097"/>
    <x v="2"/>
    <x v="11"/>
    <x v="1087"/>
    <x v="1458"/>
    <n v="4"/>
    <x v="0"/>
    <x v="1540"/>
    <n v="63.96"/>
    <n v="255.84"/>
    <n v="127.92"/>
    <n v="0"/>
  </r>
  <r>
    <x v="1695"/>
    <x v="822"/>
    <x v="12"/>
    <x v="118"/>
    <x v="0"/>
    <s v="PO-19195"/>
    <x v="285"/>
    <x v="2"/>
    <x v="0"/>
    <x v="246"/>
    <x v="30"/>
    <n v="7002"/>
    <x v="3"/>
    <x v="308"/>
    <x v="1"/>
    <x v="8"/>
    <x v="308"/>
    <x v="1459"/>
    <n v="3"/>
    <x v="0"/>
    <x v="1541"/>
    <n v="14.46"/>
    <n v="43.38"/>
    <n v="28.92"/>
    <n v="0"/>
  </r>
  <r>
    <x v="1696"/>
    <x v="822"/>
    <x v="12"/>
    <x v="118"/>
    <x v="0"/>
    <s v="PO-19195"/>
    <x v="285"/>
    <x v="2"/>
    <x v="0"/>
    <x v="246"/>
    <x v="30"/>
    <n v="7002"/>
    <x v="3"/>
    <x v="66"/>
    <x v="2"/>
    <x v="7"/>
    <x v="66"/>
    <x v="1460"/>
    <n v="2"/>
    <x v="0"/>
    <x v="1542"/>
    <n v="104.98"/>
    <n v="209.96"/>
    <n v="209.96"/>
    <n v="0"/>
  </r>
  <r>
    <x v="1697"/>
    <x v="823"/>
    <x v="17"/>
    <x v="16"/>
    <x v="1"/>
    <s v="AG-10900"/>
    <x v="151"/>
    <x v="0"/>
    <x v="0"/>
    <x v="1"/>
    <x v="1"/>
    <n v="90008"/>
    <x v="1"/>
    <x v="650"/>
    <x v="1"/>
    <x v="9"/>
    <x v="650"/>
    <x v="1461"/>
    <n v="2"/>
    <x v="0"/>
    <x v="1543"/>
    <n v="106.96"/>
    <n v="213.92"/>
    <n v="213.92"/>
    <n v="0"/>
  </r>
  <r>
    <x v="1698"/>
    <x v="823"/>
    <x v="17"/>
    <x v="16"/>
    <x v="1"/>
    <s v="AG-10900"/>
    <x v="151"/>
    <x v="0"/>
    <x v="0"/>
    <x v="1"/>
    <x v="1"/>
    <n v="90008"/>
    <x v="1"/>
    <x v="1098"/>
    <x v="1"/>
    <x v="2"/>
    <x v="1088"/>
    <x v="742"/>
    <n v="7"/>
    <x v="0"/>
    <x v="765"/>
    <n v="21.56"/>
    <n v="150.91999999999999"/>
    <n v="43.12"/>
    <n v="0"/>
  </r>
  <r>
    <x v="1699"/>
    <x v="824"/>
    <x v="561"/>
    <x v="290"/>
    <x v="0"/>
    <s v="SC-20725"/>
    <x v="56"/>
    <x v="0"/>
    <x v="0"/>
    <x v="4"/>
    <x v="4"/>
    <n v="98115"/>
    <x v="1"/>
    <x v="838"/>
    <x v="0"/>
    <x v="3"/>
    <x v="832"/>
    <x v="1462"/>
    <n v="6"/>
    <x v="0"/>
    <x v="1544"/>
    <n v="515.88"/>
    <n v="3095.2799999999997"/>
    <n v="1031.76"/>
    <n v="0"/>
  </r>
  <r>
    <x v="1700"/>
    <x v="825"/>
    <x v="562"/>
    <x v="598"/>
    <x v="0"/>
    <s v="ND-18370"/>
    <x v="444"/>
    <x v="0"/>
    <x v="0"/>
    <x v="20"/>
    <x v="15"/>
    <n v="10035"/>
    <x v="3"/>
    <x v="777"/>
    <x v="1"/>
    <x v="8"/>
    <x v="776"/>
    <x v="921"/>
    <n v="2"/>
    <x v="2"/>
    <x v="960"/>
    <n v="9.4464000000000006"/>
    <n v="23.616"/>
    <n v="21.4544"/>
    <n v="2.3616000000000001"/>
  </r>
  <r>
    <x v="1701"/>
    <x v="825"/>
    <x v="562"/>
    <x v="598"/>
    <x v="0"/>
    <s v="ND-18370"/>
    <x v="444"/>
    <x v="0"/>
    <x v="0"/>
    <x v="20"/>
    <x v="15"/>
    <n v="10035"/>
    <x v="3"/>
    <x v="467"/>
    <x v="0"/>
    <x v="1"/>
    <x v="468"/>
    <x v="1463"/>
    <n v="9"/>
    <x v="9"/>
    <x v="1545"/>
    <n v="1737.9359999999999"/>
    <n v="17379.36"/>
    <n v="3669.076"/>
    <n v="193.10400000000001"/>
  </r>
  <r>
    <x v="1702"/>
    <x v="825"/>
    <x v="562"/>
    <x v="598"/>
    <x v="0"/>
    <s v="ND-18370"/>
    <x v="444"/>
    <x v="0"/>
    <x v="0"/>
    <x v="20"/>
    <x v="15"/>
    <n v="10035"/>
    <x v="3"/>
    <x v="811"/>
    <x v="1"/>
    <x v="10"/>
    <x v="33"/>
    <x v="739"/>
    <n v="2"/>
    <x v="0"/>
    <x v="1546"/>
    <n v="9.9600000000000009"/>
    <n v="19.920000000000002"/>
    <n v="19.920000000000002"/>
    <n v="0"/>
  </r>
  <r>
    <x v="1703"/>
    <x v="826"/>
    <x v="563"/>
    <x v="555"/>
    <x v="1"/>
    <s v="CD-12790"/>
    <x v="522"/>
    <x v="2"/>
    <x v="0"/>
    <x v="70"/>
    <x v="1"/>
    <n v="92037"/>
    <x v="1"/>
    <x v="1099"/>
    <x v="1"/>
    <x v="13"/>
    <x v="128"/>
    <x v="1101"/>
    <n v="5"/>
    <x v="0"/>
    <x v="1547"/>
    <n v="12.35"/>
    <n v="61.75"/>
    <n v="24.7"/>
    <n v="0"/>
  </r>
  <r>
    <x v="1704"/>
    <x v="827"/>
    <x v="387"/>
    <x v="599"/>
    <x v="3"/>
    <s v="PG-18820"/>
    <x v="310"/>
    <x v="0"/>
    <x v="0"/>
    <x v="220"/>
    <x v="16"/>
    <n v="85301"/>
    <x v="1"/>
    <x v="828"/>
    <x v="1"/>
    <x v="8"/>
    <x v="824"/>
    <x v="1464"/>
    <n v="3"/>
    <x v="6"/>
    <x v="1548"/>
    <n v="2.9106000000000005"/>
    <n v="29.106000000000002"/>
    <n v="13.3126"/>
    <n v="6.7913999999999994"/>
  </r>
  <r>
    <x v="1705"/>
    <x v="828"/>
    <x v="6"/>
    <x v="6"/>
    <x v="1"/>
    <s v="IM-15070"/>
    <x v="5"/>
    <x v="0"/>
    <x v="0"/>
    <x v="10"/>
    <x v="9"/>
    <n v="19120"/>
    <x v="3"/>
    <x v="612"/>
    <x v="1"/>
    <x v="8"/>
    <x v="612"/>
    <x v="1465"/>
    <n v="2"/>
    <x v="6"/>
    <x v="1549"/>
    <n v="3.4830000000000005"/>
    <n v="23.22"/>
    <n v="15.792999999999999"/>
    <n v="8.1269999999999989"/>
  </r>
  <r>
    <x v="1706"/>
    <x v="829"/>
    <x v="505"/>
    <x v="133"/>
    <x v="1"/>
    <s v="JK-15205"/>
    <x v="523"/>
    <x v="0"/>
    <x v="0"/>
    <x v="8"/>
    <x v="1"/>
    <n v="94122"/>
    <x v="1"/>
    <x v="1100"/>
    <x v="1"/>
    <x v="2"/>
    <x v="1089"/>
    <x v="1466"/>
    <n v="6"/>
    <x v="0"/>
    <x v="1550"/>
    <n v="43.86"/>
    <n v="263.15999999999997"/>
    <n v="87.72"/>
    <n v="0"/>
  </r>
  <r>
    <x v="1707"/>
    <x v="829"/>
    <x v="505"/>
    <x v="133"/>
    <x v="1"/>
    <s v="JK-15205"/>
    <x v="523"/>
    <x v="0"/>
    <x v="0"/>
    <x v="8"/>
    <x v="1"/>
    <n v="94122"/>
    <x v="1"/>
    <x v="918"/>
    <x v="2"/>
    <x v="7"/>
    <x v="910"/>
    <x v="1467"/>
    <n v="2"/>
    <x v="2"/>
    <x v="1551"/>
    <n v="118.78399999999999"/>
    <n v="296.95999999999998"/>
    <n v="267.46399999999994"/>
    <n v="29.695999999999998"/>
  </r>
  <r>
    <x v="1708"/>
    <x v="829"/>
    <x v="505"/>
    <x v="133"/>
    <x v="1"/>
    <s v="JK-15205"/>
    <x v="523"/>
    <x v="0"/>
    <x v="0"/>
    <x v="8"/>
    <x v="1"/>
    <n v="94122"/>
    <x v="1"/>
    <x v="1101"/>
    <x v="1"/>
    <x v="10"/>
    <x v="1090"/>
    <x v="1468"/>
    <n v="2"/>
    <x v="0"/>
    <x v="1552"/>
    <n v="7.42"/>
    <n v="14.84"/>
    <n v="14.84"/>
    <n v="0"/>
  </r>
  <r>
    <x v="1709"/>
    <x v="829"/>
    <x v="505"/>
    <x v="133"/>
    <x v="1"/>
    <s v="JK-15205"/>
    <x v="523"/>
    <x v="0"/>
    <x v="0"/>
    <x v="8"/>
    <x v="1"/>
    <n v="94122"/>
    <x v="1"/>
    <x v="51"/>
    <x v="0"/>
    <x v="1"/>
    <x v="51"/>
    <x v="1469"/>
    <n v="1"/>
    <x v="2"/>
    <x v="1553"/>
    <n v="57.593600000000009"/>
    <n v="71.992000000000004"/>
    <n v="129.78560000000002"/>
    <n v="14.398400000000002"/>
  </r>
  <r>
    <x v="1710"/>
    <x v="829"/>
    <x v="505"/>
    <x v="133"/>
    <x v="1"/>
    <s v="JK-15205"/>
    <x v="523"/>
    <x v="0"/>
    <x v="0"/>
    <x v="8"/>
    <x v="1"/>
    <n v="94122"/>
    <x v="1"/>
    <x v="181"/>
    <x v="1"/>
    <x v="6"/>
    <x v="182"/>
    <x v="189"/>
    <n v="5"/>
    <x v="0"/>
    <x v="191"/>
    <n v="19.899999999999999"/>
    <n v="99.5"/>
    <n v="39.799999999999997"/>
    <n v="0"/>
  </r>
  <r>
    <x v="1711"/>
    <x v="829"/>
    <x v="505"/>
    <x v="133"/>
    <x v="1"/>
    <s v="JK-15205"/>
    <x v="523"/>
    <x v="0"/>
    <x v="0"/>
    <x v="8"/>
    <x v="1"/>
    <n v="94122"/>
    <x v="1"/>
    <x v="166"/>
    <x v="1"/>
    <x v="9"/>
    <x v="167"/>
    <x v="1470"/>
    <n v="14"/>
    <x v="0"/>
    <x v="1554"/>
    <n v="1702.12"/>
    <n v="23829.68"/>
    <n v="3404.24"/>
    <n v="0"/>
  </r>
  <r>
    <x v="1712"/>
    <x v="830"/>
    <x v="564"/>
    <x v="600"/>
    <x v="1"/>
    <s v="JP-15520"/>
    <x v="187"/>
    <x v="0"/>
    <x v="0"/>
    <x v="12"/>
    <x v="5"/>
    <n v="77070"/>
    <x v="2"/>
    <x v="1102"/>
    <x v="1"/>
    <x v="10"/>
    <x v="1091"/>
    <x v="1471"/>
    <n v="6"/>
    <x v="2"/>
    <x v="1555"/>
    <n v="11.443200000000001"/>
    <n v="85.823999999999998"/>
    <n v="25.947200000000002"/>
    <n v="2.8608000000000002"/>
  </r>
  <r>
    <x v="1713"/>
    <x v="831"/>
    <x v="565"/>
    <x v="462"/>
    <x v="0"/>
    <s v="MM-18055"/>
    <x v="514"/>
    <x v="0"/>
    <x v="0"/>
    <x v="22"/>
    <x v="10"/>
    <n v="60610"/>
    <x v="2"/>
    <x v="188"/>
    <x v="0"/>
    <x v="3"/>
    <x v="189"/>
    <x v="1472"/>
    <n v="7"/>
    <x v="5"/>
    <x v="1556"/>
    <n v="382.8125"/>
    <n v="5359.375"/>
    <n v="1148.9375"/>
    <n v="382.8125"/>
  </r>
  <r>
    <x v="1714"/>
    <x v="832"/>
    <x v="566"/>
    <x v="601"/>
    <x v="1"/>
    <s v="DC-13285"/>
    <x v="290"/>
    <x v="0"/>
    <x v="0"/>
    <x v="8"/>
    <x v="1"/>
    <n v="94110"/>
    <x v="1"/>
    <x v="1103"/>
    <x v="0"/>
    <x v="0"/>
    <x v="1092"/>
    <x v="1473"/>
    <n v="2"/>
    <x v="11"/>
    <x v="1557"/>
    <n v="261.51609999999999"/>
    <n v="615.33199999999999"/>
    <n v="569.33209999999997"/>
    <n v="46.149899999999995"/>
  </r>
  <r>
    <x v="1715"/>
    <x v="833"/>
    <x v="567"/>
    <x v="602"/>
    <x v="1"/>
    <s v="JL-15835"/>
    <x v="252"/>
    <x v="0"/>
    <x v="0"/>
    <x v="20"/>
    <x v="15"/>
    <n v="10011"/>
    <x v="3"/>
    <x v="308"/>
    <x v="1"/>
    <x v="8"/>
    <x v="308"/>
    <x v="323"/>
    <n v="2"/>
    <x v="2"/>
    <x v="332"/>
    <n v="6.1696"/>
    <n v="15.423999999999999"/>
    <n v="14.0816"/>
    <n v="1.5424"/>
  </r>
  <r>
    <x v="1716"/>
    <x v="834"/>
    <x v="288"/>
    <x v="308"/>
    <x v="1"/>
    <s v="BN-11515"/>
    <x v="202"/>
    <x v="0"/>
    <x v="0"/>
    <x v="20"/>
    <x v="15"/>
    <n v="10011"/>
    <x v="3"/>
    <x v="535"/>
    <x v="1"/>
    <x v="9"/>
    <x v="535"/>
    <x v="1474"/>
    <n v="5"/>
    <x v="0"/>
    <x v="1558"/>
    <n v="242.9"/>
    <n v="1214.5"/>
    <n v="485.8"/>
    <n v="0"/>
  </r>
  <r>
    <x v="1717"/>
    <x v="834"/>
    <x v="288"/>
    <x v="308"/>
    <x v="1"/>
    <s v="BN-11515"/>
    <x v="202"/>
    <x v="0"/>
    <x v="0"/>
    <x v="20"/>
    <x v="15"/>
    <n v="10011"/>
    <x v="3"/>
    <x v="72"/>
    <x v="1"/>
    <x v="4"/>
    <x v="72"/>
    <x v="1475"/>
    <n v="5"/>
    <x v="0"/>
    <x v="232"/>
    <n v="454.9"/>
    <n v="2274.5"/>
    <n v="909.8"/>
    <n v="0"/>
  </r>
  <r>
    <x v="1718"/>
    <x v="834"/>
    <x v="288"/>
    <x v="308"/>
    <x v="1"/>
    <s v="BN-11515"/>
    <x v="202"/>
    <x v="0"/>
    <x v="0"/>
    <x v="20"/>
    <x v="15"/>
    <n v="10011"/>
    <x v="3"/>
    <x v="1104"/>
    <x v="0"/>
    <x v="5"/>
    <x v="1093"/>
    <x v="1476"/>
    <n v="4"/>
    <x v="0"/>
    <x v="1559"/>
    <n v="35.92"/>
    <n v="143.68"/>
    <n v="71.84"/>
    <n v="0"/>
  </r>
  <r>
    <x v="1719"/>
    <x v="834"/>
    <x v="288"/>
    <x v="308"/>
    <x v="1"/>
    <s v="BN-11515"/>
    <x v="202"/>
    <x v="0"/>
    <x v="0"/>
    <x v="20"/>
    <x v="15"/>
    <n v="10011"/>
    <x v="3"/>
    <x v="527"/>
    <x v="0"/>
    <x v="5"/>
    <x v="527"/>
    <x v="1477"/>
    <n v="8"/>
    <x v="0"/>
    <x v="1560"/>
    <n v="39.76"/>
    <n v="318.08"/>
    <n v="79.52"/>
    <n v="0"/>
  </r>
  <r>
    <x v="1720"/>
    <x v="834"/>
    <x v="288"/>
    <x v="308"/>
    <x v="1"/>
    <s v="BN-11515"/>
    <x v="202"/>
    <x v="0"/>
    <x v="0"/>
    <x v="20"/>
    <x v="15"/>
    <n v="10011"/>
    <x v="3"/>
    <x v="528"/>
    <x v="1"/>
    <x v="8"/>
    <x v="528"/>
    <x v="1478"/>
    <n v="4"/>
    <x v="2"/>
    <x v="1561"/>
    <n v="38.1952"/>
    <n v="190.976"/>
    <n v="86.139200000000002"/>
    <n v="9.5488"/>
  </r>
  <r>
    <x v="1721"/>
    <x v="835"/>
    <x v="139"/>
    <x v="603"/>
    <x v="1"/>
    <s v="KD-16345"/>
    <x v="44"/>
    <x v="0"/>
    <x v="0"/>
    <x v="22"/>
    <x v="10"/>
    <n v="60623"/>
    <x v="2"/>
    <x v="835"/>
    <x v="2"/>
    <x v="7"/>
    <x v="830"/>
    <x v="1290"/>
    <n v="2"/>
    <x v="2"/>
    <x v="1153"/>
    <n v="127.98720000000002"/>
    <n v="319.96800000000002"/>
    <n v="288.1712"/>
    <n v="31.996800000000004"/>
  </r>
  <r>
    <x v="1722"/>
    <x v="835"/>
    <x v="139"/>
    <x v="603"/>
    <x v="1"/>
    <s v="KD-16345"/>
    <x v="44"/>
    <x v="0"/>
    <x v="0"/>
    <x v="22"/>
    <x v="10"/>
    <n v="60623"/>
    <x v="2"/>
    <x v="1105"/>
    <x v="2"/>
    <x v="11"/>
    <x v="1094"/>
    <x v="1294"/>
    <n v="4"/>
    <x v="2"/>
    <x v="1562"/>
    <n v="204.77440000000001"/>
    <n v="1023.872"/>
    <n v="460.94240000000002"/>
    <n v="51.193600000000004"/>
  </r>
  <r>
    <x v="1723"/>
    <x v="835"/>
    <x v="139"/>
    <x v="603"/>
    <x v="1"/>
    <s v="KD-16345"/>
    <x v="44"/>
    <x v="0"/>
    <x v="0"/>
    <x v="22"/>
    <x v="10"/>
    <n v="60623"/>
    <x v="2"/>
    <x v="1106"/>
    <x v="0"/>
    <x v="0"/>
    <x v="1095"/>
    <x v="1387"/>
    <n v="3"/>
    <x v="4"/>
    <x v="1563"/>
    <n v="251.34059999999997"/>
    <n v="1077.174"/>
    <n v="610.69859999999994"/>
    <n v="107.7174"/>
  </r>
  <r>
    <x v="1724"/>
    <x v="836"/>
    <x v="546"/>
    <x v="604"/>
    <x v="2"/>
    <s v="JK-15370"/>
    <x v="271"/>
    <x v="0"/>
    <x v="0"/>
    <x v="10"/>
    <x v="9"/>
    <n v="19143"/>
    <x v="3"/>
    <x v="1107"/>
    <x v="1"/>
    <x v="9"/>
    <x v="1096"/>
    <x v="1479"/>
    <n v="3"/>
    <x v="2"/>
    <x v="1564"/>
    <n v="347.48160000000001"/>
    <n v="1303.056"/>
    <n v="782.03359999999998"/>
    <n v="86.870400000000004"/>
  </r>
  <r>
    <x v="1725"/>
    <x v="836"/>
    <x v="546"/>
    <x v="604"/>
    <x v="2"/>
    <s v="JK-15370"/>
    <x v="271"/>
    <x v="0"/>
    <x v="0"/>
    <x v="10"/>
    <x v="9"/>
    <n v="19143"/>
    <x v="3"/>
    <x v="1108"/>
    <x v="1"/>
    <x v="9"/>
    <x v="1097"/>
    <x v="1480"/>
    <n v="2"/>
    <x v="2"/>
    <x v="1565"/>
    <n v="2.8416000000000001"/>
    <n v="7.1040000000000001"/>
    <n v="6.5936000000000003"/>
    <n v="0.71040000000000003"/>
  </r>
  <r>
    <x v="1726"/>
    <x v="836"/>
    <x v="546"/>
    <x v="604"/>
    <x v="2"/>
    <s v="JK-15370"/>
    <x v="271"/>
    <x v="0"/>
    <x v="0"/>
    <x v="10"/>
    <x v="9"/>
    <n v="19143"/>
    <x v="3"/>
    <x v="1109"/>
    <x v="1"/>
    <x v="9"/>
    <x v="1098"/>
    <x v="1481"/>
    <n v="4"/>
    <x v="2"/>
    <x v="1566"/>
    <n v="71.065600000000003"/>
    <n v="355.32799999999997"/>
    <n v="160.0976"/>
    <n v="17.766400000000001"/>
  </r>
  <r>
    <x v="1727"/>
    <x v="837"/>
    <x v="568"/>
    <x v="605"/>
    <x v="0"/>
    <s v="FM-14215"/>
    <x v="524"/>
    <x v="1"/>
    <x v="0"/>
    <x v="65"/>
    <x v="24"/>
    <n v="43017"/>
    <x v="3"/>
    <x v="1110"/>
    <x v="0"/>
    <x v="3"/>
    <x v="1099"/>
    <x v="1482"/>
    <n v="5"/>
    <x v="10"/>
    <x v="1567"/>
    <n v="629.00999999999988"/>
    <n v="5241.75"/>
    <n v="1677.7599999999998"/>
    <n v="419.34"/>
  </r>
  <r>
    <x v="1728"/>
    <x v="838"/>
    <x v="569"/>
    <x v="606"/>
    <x v="3"/>
    <s v="CA-12265"/>
    <x v="244"/>
    <x v="0"/>
    <x v="0"/>
    <x v="24"/>
    <x v="17"/>
    <n v="22153"/>
    <x v="0"/>
    <x v="1072"/>
    <x v="2"/>
    <x v="11"/>
    <x v="1061"/>
    <x v="1483"/>
    <n v="4"/>
    <x v="0"/>
    <x v="1568"/>
    <n v="100"/>
    <n v="400"/>
    <n v="200"/>
    <n v="0"/>
  </r>
  <r>
    <x v="1729"/>
    <x v="838"/>
    <x v="569"/>
    <x v="606"/>
    <x v="3"/>
    <s v="CA-12265"/>
    <x v="244"/>
    <x v="0"/>
    <x v="0"/>
    <x v="24"/>
    <x v="17"/>
    <n v="22153"/>
    <x v="0"/>
    <x v="709"/>
    <x v="1"/>
    <x v="2"/>
    <x v="708"/>
    <x v="1484"/>
    <n v="3"/>
    <x v="0"/>
    <x v="1569"/>
    <n v="7.83"/>
    <n v="23.490000000000002"/>
    <n v="15.66"/>
    <n v="0"/>
  </r>
  <r>
    <x v="1730"/>
    <x v="839"/>
    <x v="450"/>
    <x v="127"/>
    <x v="1"/>
    <s v="KD-16495"/>
    <x v="470"/>
    <x v="1"/>
    <x v="0"/>
    <x v="115"/>
    <x v="3"/>
    <n v="28314"/>
    <x v="0"/>
    <x v="1111"/>
    <x v="1"/>
    <x v="10"/>
    <x v="1100"/>
    <x v="1485"/>
    <n v="8"/>
    <x v="2"/>
    <x v="1570"/>
    <n v="77.004800000000003"/>
    <n v="770.048"/>
    <n v="173.46080000000001"/>
    <n v="19.251200000000001"/>
  </r>
  <r>
    <x v="1731"/>
    <x v="839"/>
    <x v="450"/>
    <x v="127"/>
    <x v="1"/>
    <s v="KD-16495"/>
    <x v="470"/>
    <x v="1"/>
    <x v="0"/>
    <x v="115"/>
    <x v="3"/>
    <n v="28314"/>
    <x v="0"/>
    <x v="128"/>
    <x v="1"/>
    <x v="10"/>
    <x v="129"/>
    <x v="1414"/>
    <n v="2"/>
    <x v="2"/>
    <x v="1490"/>
    <n v="8.5504000000000016"/>
    <n v="21.376000000000001"/>
    <n v="19.438400000000001"/>
    <n v="2.1376000000000004"/>
  </r>
  <r>
    <x v="1732"/>
    <x v="840"/>
    <x v="212"/>
    <x v="607"/>
    <x v="1"/>
    <s v="LH-17155"/>
    <x v="109"/>
    <x v="0"/>
    <x v="0"/>
    <x v="61"/>
    <x v="5"/>
    <n v="75081"/>
    <x v="2"/>
    <x v="426"/>
    <x v="1"/>
    <x v="4"/>
    <x v="426"/>
    <x v="1070"/>
    <n v="3"/>
    <x v="2"/>
    <x v="1114"/>
    <n v="270.43200000000002"/>
    <n v="1014.1200000000001"/>
    <n v="608.67200000000003"/>
    <n v="67.608000000000004"/>
  </r>
  <r>
    <x v="1733"/>
    <x v="840"/>
    <x v="212"/>
    <x v="607"/>
    <x v="1"/>
    <s v="LH-17155"/>
    <x v="109"/>
    <x v="0"/>
    <x v="0"/>
    <x v="61"/>
    <x v="5"/>
    <n v="75081"/>
    <x v="2"/>
    <x v="281"/>
    <x v="1"/>
    <x v="6"/>
    <x v="281"/>
    <x v="1486"/>
    <n v="4"/>
    <x v="2"/>
    <x v="1571"/>
    <n v="123.39200000000001"/>
    <n v="616.96"/>
    <n v="277.83199999999999"/>
    <n v="30.848000000000003"/>
  </r>
  <r>
    <x v="1734"/>
    <x v="841"/>
    <x v="570"/>
    <x v="608"/>
    <x v="0"/>
    <s v="AG-10675"/>
    <x v="165"/>
    <x v="0"/>
    <x v="0"/>
    <x v="108"/>
    <x v="3"/>
    <n v="28540"/>
    <x v="0"/>
    <x v="1112"/>
    <x v="1"/>
    <x v="9"/>
    <x v="1101"/>
    <x v="1487"/>
    <n v="2"/>
    <x v="2"/>
    <x v="1572"/>
    <n v="27.878399999999999"/>
    <n v="69.695999999999998"/>
    <n v="62.926400000000001"/>
    <n v="6.9695999999999998"/>
  </r>
  <r>
    <x v="1735"/>
    <x v="841"/>
    <x v="570"/>
    <x v="608"/>
    <x v="0"/>
    <s v="AG-10675"/>
    <x v="165"/>
    <x v="0"/>
    <x v="0"/>
    <x v="108"/>
    <x v="3"/>
    <n v="28540"/>
    <x v="0"/>
    <x v="895"/>
    <x v="2"/>
    <x v="7"/>
    <x v="888"/>
    <x v="1103"/>
    <n v="5"/>
    <x v="2"/>
    <x v="1573"/>
    <n v="17.600000000000001"/>
    <n v="110"/>
    <n v="39.799999999999997"/>
    <n v="4.4000000000000004"/>
  </r>
  <r>
    <x v="1736"/>
    <x v="841"/>
    <x v="570"/>
    <x v="608"/>
    <x v="0"/>
    <s v="AG-10675"/>
    <x v="165"/>
    <x v="0"/>
    <x v="0"/>
    <x v="108"/>
    <x v="3"/>
    <n v="28540"/>
    <x v="0"/>
    <x v="6"/>
    <x v="1"/>
    <x v="6"/>
    <x v="6"/>
    <x v="964"/>
    <n v="3"/>
    <x v="2"/>
    <x v="1574"/>
    <n v="3.4944000000000006"/>
    <n v="13.104000000000001"/>
    <n v="8.0624000000000002"/>
    <n v="0.87360000000000015"/>
  </r>
  <r>
    <x v="1737"/>
    <x v="842"/>
    <x v="37"/>
    <x v="609"/>
    <x v="1"/>
    <s v="DB-13120"/>
    <x v="106"/>
    <x v="1"/>
    <x v="0"/>
    <x v="8"/>
    <x v="1"/>
    <n v="94122"/>
    <x v="1"/>
    <x v="470"/>
    <x v="1"/>
    <x v="4"/>
    <x v="471"/>
    <x v="966"/>
    <n v="3"/>
    <x v="0"/>
    <x v="1007"/>
    <n v="31.44"/>
    <n v="94.320000000000007"/>
    <n v="62.88"/>
    <n v="0"/>
  </r>
  <r>
    <x v="1738"/>
    <x v="842"/>
    <x v="37"/>
    <x v="609"/>
    <x v="1"/>
    <s v="DB-13120"/>
    <x v="106"/>
    <x v="1"/>
    <x v="0"/>
    <x v="8"/>
    <x v="1"/>
    <n v="94122"/>
    <x v="1"/>
    <x v="1044"/>
    <x v="2"/>
    <x v="11"/>
    <x v="1033"/>
    <x v="1488"/>
    <n v="2"/>
    <x v="0"/>
    <x v="1575"/>
    <n v="17.899999999999999"/>
    <n v="35.799999999999997"/>
    <n v="35.799999999999997"/>
    <n v="0"/>
  </r>
  <r>
    <x v="1739"/>
    <x v="842"/>
    <x v="37"/>
    <x v="609"/>
    <x v="1"/>
    <s v="DB-13120"/>
    <x v="106"/>
    <x v="1"/>
    <x v="0"/>
    <x v="8"/>
    <x v="1"/>
    <n v="94122"/>
    <x v="1"/>
    <x v="1113"/>
    <x v="2"/>
    <x v="11"/>
    <x v="1102"/>
    <x v="1489"/>
    <n v="5"/>
    <x v="0"/>
    <x v="1576"/>
    <n v="129.44999999999999"/>
    <n v="647.25"/>
    <n v="258.89999999999998"/>
    <n v="0"/>
  </r>
  <r>
    <x v="1740"/>
    <x v="843"/>
    <x v="128"/>
    <x v="128"/>
    <x v="1"/>
    <s v="ED-13885"/>
    <x v="525"/>
    <x v="2"/>
    <x v="0"/>
    <x v="70"/>
    <x v="1"/>
    <n v="92037"/>
    <x v="1"/>
    <x v="948"/>
    <x v="1"/>
    <x v="2"/>
    <x v="941"/>
    <x v="1490"/>
    <n v="8"/>
    <x v="0"/>
    <x v="1577"/>
    <n v="20.88"/>
    <n v="167.04"/>
    <n v="41.76"/>
    <n v="0"/>
  </r>
  <r>
    <x v="1741"/>
    <x v="844"/>
    <x v="505"/>
    <x v="548"/>
    <x v="1"/>
    <s v="MC-18100"/>
    <x v="498"/>
    <x v="0"/>
    <x v="0"/>
    <x v="10"/>
    <x v="9"/>
    <n v="19140"/>
    <x v="3"/>
    <x v="1114"/>
    <x v="1"/>
    <x v="10"/>
    <x v="1103"/>
    <x v="557"/>
    <n v="4"/>
    <x v="2"/>
    <x v="570"/>
    <n v="16.588800000000003"/>
    <n v="82.944000000000003"/>
    <n v="37.524799999999999"/>
    <n v="4.1472000000000007"/>
  </r>
  <r>
    <x v="1742"/>
    <x v="844"/>
    <x v="505"/>
    <x v="548"/>
    <x v="1"/>
    <s v="MC-18100"/>
    <x v="498"/>
    <x v="0"/>
    <x v="0"/>
    <x v="10"/>
    <x v="9"/>
    <n v="19140"/>
    <x v="3"/>
    <x v="1073"/>
    <x v="0"/>
    <x v="5"/>
    <x v="1063"/>
    <x v="1491"/>
    <n v="2"/>
    <x v="2"/>
    <x v="1578"/>
    <n v="5.7344000000000008"/>
    <n v="14.336"/>
    <n v="13.102400000000001"/>
    <n v="1.4336000000000002"/>
  </r>
  <r>
    <x v="1743"/>
    <x v="844"/>
    <x v="505"/>
    <x v="548"/>
    <x v="1"/>
    <s v="MC-18100"/>
    <x v="498"/>
    <x v="0"/>
    <x v="0"/>
    <x v="10"/>
    <x v="9"/>
    <n v="19140"/>
    <x v="3"/>
    <x v="700"/>
    <x v="1"/>
    <x v="4"/>
    <x v="700"/>
    <x v="1492"/>
    <n v="2"/>
    <x v="2"/>
    <x v="1579"/>
    <n v="8.9344000000000001"/>
    <n v="22.335999999999999"/>
    <n v="20.302399999999999"/>
    <n v="2.2336"/>
  </r>
  <r>
    <x v="1744"/>
    <x v="844"/>
    <x v="505"/>
    <x v="548"/>
    <x v="1"/>
    <s v="MC-18100"/>
    <x v="498"/>
    <x v="0"/>
    <x v="0"/>
    <x v="10"/>
    <x v="9"/>
    <n v="19140"/>
    <x v="3"/>
    <x v="552"/>
    <x v="2"/>
    <x v="11"/>
    <x v="551"/>
    <x v="1493"/>
    <n v="7"/>
    <x v="2"/>
    <x v="1580"/>
    <n v="353.92"/>
    <n v="3096.7999999999997"/>
    <n v="796.52"/>
    <n v="88.48"/>
  </r>
  <r>
    <x v="1745"/>
    <x v="845"/>
    <x v="571"/>
    <x v="610"/>
    <x v="2"/>
    <s v="BM-11785"/>
    <x v="298"/>
    <x v="0"/>
    <x v="0"/>
    <x v="30"/>
    <x v="15"/>
    <n v="14609"/>
    <x v="3"/>
    <x v="158"/>
    <x v="1"/>
    <x v="6"/>
    <x v="159"/>
    <x v="518"/>
    <n v="2"/>
    <x v="0"/>
    <x v="1581"/>
    <n v="13.36"/>
    <n v="26.72"/>
    <n v="26.72"/>
    <n v="0"/>
  </r>
  <r>
    <x v="1746"/>
    <x v="846"/>
    <x v="572"/>
    <x v="611"/>
    <x v="0"/>
    <s v="EM-14065"/>
    <x v="191"/>
    <x v="0"/>
    <x v="0"/>
    <x v="108"/>
    <x v="3"/>
    <n v="28540"/>
    <x v="0"/>
    <x v="605"/>
    <x v="1"/>
    <x v="8"/>
    <x v="605"/>
    <x v="1494"/>
    <n v="8"/>
    <x v="6"/>
    <x v="1582"/>
    <n v="3.3696000000000002"/>
    <n v="89.855999999999995"/>
    <n v="15.301599999999999"/>
    <n v="7.8623999999999992"/>
  </r>
  <r>
    <x v="1747"/>
    <x v="846"/>
    <x v="572"/>
    <x v="611"/>
    <x v="0"/>
    <s v="EM-14065"/>
    <x v="191"/>
    <x v="0"/>
    <x v="0"/>
    <x v="108"/>
    <x v="3"/>
    <n v="28540"/>
    <x v="0"/>
    <x v="1115"/>
    <x v="1"/>
    <x v="10"/>
    <x v="33"/>
    <x v="1495"/>
    <n v="3"/>
    <x v="2"/>
    <x v="1583"/>
    <n v="8.2176000000000009"/>
    <n v="30.816000000000003"/>
    <n v="18.689599999999999"/>
    <n v="2.0544000000000002"/>
  </r>
  <r>
    <x v="1748"/>
    <x v="847"/>
    <x v="573"/>
    <x v="612"/>
    <x v="1"/>
    <s v="DA-13450"/>
    <x v="526"/>
    <x v="2"/>
    <x v="0"/>
    <x v="12"/>
    <x v="5"/>
    <n v="77095"/>
    <x v="2"/>
    <x v="724"/>
    <x v="1"/>
    <x v="10"/>
    <x v="723"/>
    <x v="559"/>
    <n v="2"/>
    <x v="2"/>
    <x v="572"/>
    <n v="8.2944000000000013"/>
    <n v="20.736000000000001"/>
    <n v="18.862400000000001"/>
    <n v="2.0736000000000003"/>
  </r>
  <r>
    <x v="1749"/>
    <x v="847"/>
    <x v="573"/>
    <x v="612"/>
    <x v="1"/>
    <s v="DA-13450"/>
    <x v="526"/>
    <x v="2"/>
    <x v="0"/>
    <x v="12"/>
    <x v="5"/>
    <n v="77095"/>
    <x v="2"/>
    <x v="1026"/>
    <x v="1"/>
    <x v="6"/>
    <x v="1017"/>
    <x v="869"/>
    <n v="3"/>
    <x v="2"/>
    <x v="1584"/>
    <n v="4.9920000000000009"/>
    <n v="18.72"/>
    <n v="11.432000000000002"/>
    <n v="1.2480000000000002"/>
  </r>
  <r>
    <x v="1750"/>
    <x v="848"/>
    <x v="6"/>
    <x v="562"/>
    <x v="1"/>
    <s v="MO-17800"/>
    <x v="246"/>
    <x v="2"/>
    <x v="0"/>
    <x v="52"/>
    <x v="5"/>
    <n v="78207"/>
    <x v="2"/>
    <x v="1116"/>
    <x v="0"/>
    <x v="3"/>
    <x v="1104"/>
    <x v="1496"/>
    <n v="2"/>
    <x v="4"/>
    <x v="1585"/>
    <n v="144.87339999999998"/>
    <n v="413.92399999999998"/>
    <n v="352.1354"/>
    <n v="62.088599999999992"/>
  </r>
  <r>
    <x v="1751"/>
    <x v="849"/>
    <x v="336"/>
    <x v="117"/>
    <x v="2"/>
    <s v="JW-15955"/>
    <x v="527"/>
    <x v="0"/>
    <x v="0"/>
    <x v="182"/>
    <x v="1"/>
    <n v="94601"/>
    <x v="1"/>
    <x v="283"/>
    <x v="0"/>
    <x v="5"/>
    <x v="283"/>
    <x v="1497"/>
    <n v="2"/>
    <x v="0"/>
    <x v="1586"/>
    <n v="9.4600000000000009"/>
    <n v="18.920000000000002"/>
    <n v="18.920000000000002"/>
    <n v="0"/>
  </r>
  <r>
    <x v="1752"/>
    <x v="850"/>
    <x v="574"/>
    <x v="241"/>
    <x v="2"/>
    <s v="VW-21775"/>
    <x v="100"/>
    <x v="1"/>
    <x v="0"/>
    <x v="8"/>
    <x v="1"/>
    <n v="94122"/>
    <x v="1"/>
    <x v="821"/>
    <x v="1"/>
    <x v="4"/>
    <x v="817"/>
    <x v="1498"/>
    <n v="9"/>
    <x v="0"/>
    <x v="1587"/>
    <n v="559.62"/>
    <n v="5036.58"/>
    <n v="1119.24"/>
    <n v="0"/>
  </r>
  <r>
    <x v="1753"/>
    <x v="850"/>
    <x v="574"/>
    <x v="241"/>
    <x v="2"/>
    <s v="VW-21775"/>
    <x v="100"/>
    <x v="1"/>
    <x v="0"/>
    <x v="8"/>
    <x v="1"/>
    <n v="94122"/>
    <x v="1"/>
    <x v="1082"/>
    <x v="1"/>
    <x v="10"/>
    <x v="1072"/>
    <x v="1427"/>
    <n v="2"/>
    <x v="0"/>
    <x v="1505"/>
    <n v="109.92"/>
    <n v="219.84"/>
    <n v="219.84"/>
    <n v="0"/>
  </r>
  <r>
    <x v="1754"/>
    <x v="850"/>
    <x v="574"/>
    <x v="241"/>
    <x v="2"/>
    <s v="VW-21775"/>
    <x v="100"/>
    <x v="1"/>
    <x v="0"/>
    <x v="8"/>
    <x v="1"/>
    <n v="94122"/>
    <x v="1"/>
    <x v="1117"/>
    <x v="1"/>
    <x v="10"/>
    <x v="1105"/>
    <x v="18"/>
    <n v="2"/>
    <x v="0"/>
    <x v="1588"/>
    <n v="8.56"/>
    <n v="17.12"/>
    <n v="17.12"/>
    <n v="0"/>
  </r>
  <r>
    <x v="1755"/>
    <x v="851"/>
    <x v="575"/>
    <x v="223"/>
    <x v="0"/>
    <s v="TT-21460"/>
    <x v="499"/>
    <x v="2"/>
    <x v="0"/>
    <x v="5"/>
    <x v="5"/>
    <n v="76106"/>
    <x v="2"/>
    <x v="839"/>
    <x v="1"/>
    <x v="10"/>
    <x v="833"/>
    <x v="1499"/>
    <n v="11"/>
    <x v="2"/>
    <x v="1589"/>
    <n v="288.56959999999998"/>
    <n v="3967.8319999999999"/>
    <n v="649.48159999999996"/>
    <n v="72.142399999999995"/>
  </r>
  <r>
    <x v="1756"/>
    <x v="851"/>
    <x v="575"/>
    <x v="223"/>
    <x v="0"/>
    <s v="TT-21460"/>
    <x v="499"/>
    <x v="2"/>
    <x v="0"/>
    <x v="5"/>
    <x v="5"/>
    <n v="76106"/>
    <x v="2"/>
    <x v="1118"/>
    <x v="2"/>
    <x v="7"/>
    <x v="1106"/>
    <x v="1500"/>
    <n v="6"/>
    <x v="2"/>
    <x v="1590"/>
    <n v="1374.7200000000003"/>
    <n v="10310.400000000001"/>
    <n v="3093.3200000000006"/>
    <n v="343.68000000000006"/>
  </r>
  <r>
    <x v="1757"/>
    <x v="852"/>
    <x v="562"/>
    <x v="598"/>
    <x v="2"/>
    <s v="SL-20155"/>
    <x v="359"/>
    <x v="2"/>
    <x v="0"/>
    <x v="12"/>
    <x v="5"/>
    <n v="77095"/>
    <x v="2"/>
    <x v="1002"/>
    <x v="1"/>
    <x v="8"/>
    <x v="994"/>
    <x v="1501"/>
    <n v="6"/>
    <x v="3"/>
    <x v="1591"/>
    <n v="8.3135999999999974"/>
    <n v="249.40799999999999"/>
    <n v="50.681599999999989"/>
    <n v="33.254399999999997"/>
  </r>
  <r>
    <x v="1758"/>
    <x v="853"/>
    <x v="218"/>
    <x v="613"/>
    <x v="1"/>
    <s v="RM-19375"/>
    <x v="528"/>
    <x v="0"/>
    <x v="0"/>
    <x v="12"/>
    <x v="5"/>
    <n v="77095"/>
    <x v="2"/>
    <x v="825"/>
    <x v="2"/>
    <x v="11"/>
    <x v="821"/>
    <x v="1502"/>
    <n v="2"/>
    <x v="2"/>
    <x v="1592"/>
    <n v="37.491199999999999"/>
    <n v="93.727999999999994"/>
    <n v="84.555199999999999"/>
    <n v="9.3727999999999998"/>
  </r>
  <r>
    <x v="1759"/>
    <x v="854"/>
    <x v="576"/>
    <x v="614"/>
    <x v="1"/>
    <s v="MB-18085"/>
    <x v="469"/>
    <x v="0"/>
    <x v="0"/>
    <x v="10"/>
    <x v="9"/>
    <n v="19143"/>
    <x v="3"/>
    <x v="359"/>
    <x v="1"/>
    <x v="6"/>
    <x v="359"/>
    <x v="1503"/>
    <n v="3"/>
    <x v="2"/>
    <x v="1593"/>
    <n v="15.628800000000002"/>
    <n v="58.608000000000004"/>
    <n v="35.364800000000002"/>
    <n v="3.9072000000000005"/>
  </r>
  <r>
    <x v="1760"/>
    <x v="855"/>
    <x v="577"/>
    <x v="609"/>
    <x v="1"/>
    <s v="AG-10900"/>
    <x v="151"/>
    <x v="0"/>
    <x v="0"/>
    <x v="70"/>
    <x v="1"/>
    <n v="92105"/>
    <x v="1"/>
    <x v="1119"/>
    <x v="0"/>
    <x v="0"/>
    <x v="1107"/>
    <x v="1504"/>
    <n v="4"/>
    <x v="11"/>
    <x v="1594"/>
    <n v="349.63220000000001"/>
    <n v="1645.328"/>
    <n v="761.11419999999998"/>
    <n v="61.699799999999996"/>
  </r>
  <r>
    <x v="1761"/>
    <x v="855"/>
    <x v="577"/>
    <x v="609"/>
    <x v="1"/>
    <s v="AG-10900"/>
    <x v="151"/>
    <x v="0"/>
    <x v="0"/>
    <x v="70"/>
    <x v="1"/>
    <n v="92105"/>
    <x v="1"/>
    <x v="1120"/>
    <x v="1"/>
    <x v="8"/>
    <x v="1108"/>
    <x v="1505"/>
    <n v="6"/>
    <x v="2"/>
    <x v="1595"/>
    <n v="23.0016"/>
    <n v="172.512"/>
    <n v="51.953599999999994"/>
    <n v="5.7504"/>
  </r>
  <r>
    <x v="1762"/>
    <x v="855"/>
    <x v="577"/>
    <x v="609"/>
    <x v="1"/>
    <s v="AG-10900"/>
    <x v="151"/>
    <x v="0"/>
    <x v="0"/>
    <x v="70"/>
    <x v="1"/>
    <n v="92105"/>
    <x v="1"/>
    <x v="1121"/>
    <x v="0"/>
    <x v="0"/>
    <x v="1109"/>
    <x v="1506"/>
    <n v="3"/>
    <x v="11"/>
    <x v="1596"/>
    <n v="249.21915000000001"/>
    <n v="879.59699999999998"/>
    <n v="542.56815000000006"/>
    <n v="43.979849999999999"/>
  </r>
  <r>
    <x v="1763"/>
    <x v="856"/>
    <x v="578"/>
    <x v="615"/>
    <x v="1"/>
    <s v="ML-17755"/>
    <x v="529"/>
    <x v="2"/>
    <x v="0"/>
    <x v="244"/>
    <x v="17"/>
    <n v="23434"/>
    <x v="0"/>
    <x v="354"/>
    <x v="1"/>
    <x v="14"/>
    <x v="354"/>
    <x v="1507"/>
    <n v="2"/>
    <x v="0"/>
    <x v="1597"/>
    <n v="35.06"/>
    <n v="70.12"/>
    <n v="70.12"/>
    <n v="0"/>
  </r>
  <r>
    <x v="1764"/>
    <x v="856"/>
    <x v="578"/>
    <x v="615"/>
    <x v="1"/>
    <s v="ML-17755"/>
    <x v="529"/>
    <x v="2"/>
    <x v="0"/>
    <x v="244"/>
    <x v="17"/>
    <n v="23434"/>
    <x v="0"/>
    <x v="617"/>
    <x v="1"/>
    <x v="2"/>
    <x v="617"/>
    <x v="1508"/>
    <n v="1"/>
    <x v="0"/>
    <x v="1598"/>
    <n v="4.13"/>
    <n v="4.13"/>
    <n v="8.26"/>
    <n v="0"/>
  </r>
  <r>
    <x v="1765"/>
    <x v="856"/>
    <x v="578"/>
    <x v="615"/>
    <x v="1"/>
    <s v="ML-17755"/>
    <x v="529"/>
    <x v="2"/>
    <x v="0"/>
    <x v="244"/>
    <x v="17"/>
    <n v="23434"/>
    <x v="0"/>
    <x v="1122"/>
    <x v="0"/>
    <x v="5"/>
    <x v="1110"/>
    <x v="1509"/>
    <n v="9"/>
    <x v="0"/>
    <x v="1599"/>
    <n v="109.8"/>
    <n v="988.19999999999993"/>
    <n v="219.6"/>
    <n v="0"/>
  </r>
  <r>
    <x v="1766"/>
    <x v="856"/>
    <x v="578"/>
    <x v="615"/>
    <x v="1"/>
    <s v="ML-17755"/>
    <x v="529"/>
    <x v="2"/>
    <x v="0"/>
    <x v="244"/>
    <x v="17"/>
    <n v="23434"/>
    <x v="0"/>
    <x v="1123"/>
    <x v="1"/>
    <x v="2"/>
    <x v="1111"/>
    <x v="759"/>
    <n v="2"/>
    <x v="0"/>
    <x v="785"/>
    <n v="9.82"/>
    <n v="19.64"/>
    <n v="19.64"/>
    <n v="0"/>
  </r>
  <r>
    <x v="1767"/>
    <x v="857"/>
    <x v="579"/>
    <x v="616"/>
    <x v="1"/>
    <s v="CC-12685"/>
    <x v="530"/>
    <x v="0"/>
    <x v="0"/>
    <x v="247"/>
    <x v="3"/>
    <n v="27405"/>
    <x v="0"/>
    <x v="48"/>
    <x v="1"/>
    <x v="8"/>
    <x v="48"/>
    <x v="1510"/>
    <n v="4"/>
    <x v="6"/>
    <x v="1600"/>
    <n v="2.2932000000000006"/>
    <n v="30.576000000000001"/>
    <n v="10.6372"/>
    <n v="5.3507999999999996"/>
  </r>
  <r>
    <x v="1768"/>
    <x v="857"/>
    <x v="579"/>
    <x v="616"/>
    <x v="1"/>
    <s v="CC-12685"/>
    <x v="530"/>
    <x v="0"/>
    <x v="0"/>
    <x v="247"/>
    <x v="3"/>
    <n v="27405"/>
    <x v="0"/>
    <x v="141"/>
    <x v="1"/>
    <x v="8"/>
    <x v="142"/>
    <x v="1511"/>
    <n v="5"/>
    <x v="6"/>
    <x v="1601"/>
    <n v="15.439500000000002"/>
    <n v="257.32500000000005"/>
    <n v="67.604500000000002"/>
    <n v="36.025500000000001"/>
  </r>
  <r>
    <x v="1769"/>
    <x v="858"/>
    <x v="580"/>
    <x v="494"/>
    <x v="1"/>
    <s v="SC-20770"/>
    <x v="34"/>
    <x v="1"/>
    <x v="0"/>
    <x v="61"/>
    <x v="5"/>
    <n v="75081"/>
    <x v="2"/>
    <x v="482"/>
    <x v="1"/>
    <x v="14"/>
    <x v="327"/>
    <x v="1512"/>
    <n v="4"/>
    <x v="2"/>
    <x v="1602"/>
    <n v="5.5808"/>
    <n v="27.904"/>
    <n v="12.7568"/>
    <n v="1.3952"/>
  </r>
  <r>
    <x v="1770"/>
    <x v="858"/>
    <x v="580"/>
    <x v="494"/>
    <x v="1"/>
    <s v="SC-20770"/>
    <x v="34"/>
    <x v="1"/>
    <x v="0"/>
    <x v="61"/>
    <x v="5"/>
    <n v="75081"/>
    <x v="2"/>
    <x v="44"/>
    <x v="1"/>
    <x v="8"/>
    <x v="44"/>
    <x v="1513"/>
    <n v="7"/>
    <x v="3"/>
    <x v="1603"/>
    <n v="2.4443999999999995"/>
    <n v="85.554000000000002"/>
    <n v="15.4664"/>
    <n v="9.7775999999999996"/>
  </r>
  <r>
    <x v="1771"/>
    <x v="859"/>
    <x v="581"/>
    <x v="533"/>
    <x v="0"/>
    <s v="GG-14650"/>
    <x v="55"/>
    <x v="1"/>
    <x v="0"/>
    <x v="22"/>
    <x v="10"/>
    <n v="60623"/>
    <x v="2"/>
    <x v="854"/>
    <x v="1"/>
    <x v="4"/>
    <x v="847"/>
    <x v="1514"/>
    <n v="2"/>
    <x v="2"/>
    <x v="1604"/>
    <n v="78.387200000000007"/>
    <n v="195.96799999999999"/>
    <n v="176.5712"/>
    <n v="19.596800000000002"/>
  </r>
  <r>
    <x v="1772"/>
    <x v="859"/>
    <x v="581"/>
    <x v="533"/>
    <x v="0"/>
    <s v="GG-14650"/>
    <x v="55"/>
    <x v="1"/>
    <x v="0"/>
    <x v="22"/>
    <x v="10"/>
    <n v="60623"/>
    <x v="2"/>
    <x v="197"/>
    <x v="2"/>
    <x v="11"/>
    <x v="198"/>
    <x v="1515"/>
    <n v="6"/>
    <x v="2"/>
    <x v="1605"/>
    <n v="49.92"/>
    <n v="374.4"/>
    <n v="112.52000000000001"/>
    <n v="12.48"/>
  </r>
  <r>
    <x v="1773"/>
    <x v="860"/>
    <x v="582"/>
    <x v="617"/>
    <x v="1"/>
    <s v="MY-18295"/>
    <x v="501"/>
    <x v="1"/>
    <x v="0"/>
    <x v="248"/>
    <x v="39"/>
    <n v="21215"/>
    <x v="3"/>
    <x v="1124"/>
    <x v="1"/>
    <x v="8"/>
    <x v="1112"/>
    <x v="1516"/>
    <n v="2"/>
    <x v="0"/>
    <x v="1606"/>
    <n v="20.86"/>
    <n v="41.72"/>
    <n v="41.72"/>
    <n v="0"/>
  </r>
  <r>
    <x v="1774"/>
    <x v="860"/>
    <x v="582"/>
    <x v="617"/>
    <x v="1"/>
    <s v="MY-18295"/>
    <x v="501"/>
    <x v="1"/>
    <x v="0"/>
    <x v="248"/>
    <x v="39"/>
    <n v="21215"/>
    <x v="3"/>
    <x v="1125"/>
    <x v="1"/>
    <x v="4"/>
    <x v="1113"/>
    <x v="1517"/>
    <n v="9"/>
    <x v="0"/>
    <x v="1607"/>
    <n v="497.61"/>
    <n v="4478.49"/>
    <n v="995.22"/>
    <n v="0"/>
  </r>
  <r>
    <x v="1775"/>
    <x v="860"/>
    <x v="582"/>
    <x v="617"/>
    <x v="1"/>
    <s v="MY-18295"/>
    <x v="501"/>
    <x v="1"/>
    <x v="0"/>
    <x v="248"/>
    <x v="39"/>
    <n v="21215"/>
    <x v="3"/>
    <x v="1126"/>
    <x v="1"/>
    <x v="6"/>
    <x v="1114"/>
    <x v="1518"/>
    <n v="2"/>
    <x v="0"/>
    <x v="1608"/>
    <n v="5.34"/>
    <n v="10.68"/>
    <n v="10.68"/>
    <n v="0"/>
  </r>
  <r>
    <x v="1776"/>
    <x v="860"/>
    <x v="582"/>
    <x v="617"/>
    <x v="1"/>
    <s v="MY-18295"/>
    <x v="501"/>
    <x v="1"/>
    <x v="0"/>
    <x v="248"/>
    <x v="39"/>
    <n v="21215"/>
    <x v="3"/>
    <x v="816"/>
    <x v="1"/>
    <x v="2"/>
    <x v="812"/>
    <x v="974"/>
    <n v="1"/>
    <x v="0"/>
    <x v="1016"/>
    <n v="3.15"/>
    <n v="3.15"/>
    <n v="6.3"/>
    <n v="0"/>
  </r>
  <r>
    <x v="1777"/>
    <x v="861"/>
    <x v="27"/>
    <x v="618"/>
    <x v="1"/>
    <s v="DP-13000"/>
    <x v="24"/>
    <x v="0"/>
    <x v="0"/>
    <x v="1"/>
    <x v="1"/>
    <n v="90004"/>
    <x v="1"/>
    <x v="1127"/>
    <x v="1"/>
    <x v="10"/>
    <x v="1115"/>
    <x v="1519"/>
    <n v="9"/>
    <x v="0"/>
    <x v="1609"/>
    <n v="368.91"/>
    <n v="3320.19"/>
    <n v="737.82"/>
    <n v="0"/>
  </r>
  <r>
    <x v="1778"/>
    <x v="861"/>
    <x v="27"/>
    <x v="618"/>
    <x v="1"/>
    <s v="DP-13000"/>
    <x v="24"/>
    <x v="0"/>
    <x v="0"/>
    <x v="1"/>
    <x v="1"/>
    <n v="90004"/>
    <x v="1"/>
    <x v="425"/>
    <x v="1"/>
    <x v="6"/>
    <x v="425"/>
    <x v="453"/>
    <n v="5"/>
    <x v="0"/>
    <x v="467"/>
    <n v="14.7"/>
    <n v="73.5"/>
    <n v="29.4"/>
    <n v="0"/>
  </r>
  <r>
    <x v="1779"/>
    <x v="862"/>
    <x v="583"/>
    <x v="619"/>
    <x v="1"/>
    <s v="BD-11770"/>
    <x v="420"/>
    <x v="0"/>
    <x v="0"/>
    <x v="20"/>
    <x v="15"/>
    <n v="10011"/>
    <x v="3"/>
    <x v="808"/>
    <x v="2"/>
    <x v="11"/>
    <x v="806"/>
    <x v="127"/>
    <n v="3"/>
    <x v="0"/>
    <x v="1610"/>
    <n v="59.97"/>
    <n v="179.91"/>
    <n v="119.94"/>
    <n v="0"/>
  </r>
  <r>
    <x v="1780"/>
    <x v="862"/>
    <x v="583"/>
    <x v="619"/>
    <x v="1"/>
    <s v="BD-11770"/>
    <x v="420"/>
    <x v="0"/>
    <x v="0"/>
    <x v="20"/>
    <x v="15"/>
    <n v="10011"/>
    <x v="3"/>
    <x v="225"/>
    <x v="1"/>
    <x v="4"/>
    <x v="226"/>
    <x v="1520"/>
    <n v="1"/>
    <x v="0"/>
    <x v="1611"/>
    <n v="83.36"/>
    <n v="83.36"/>
    <n v="166.72"/>
    <n v="0"/>
  </r>
  <r>
    <x v="1781"/>
    <x v="863"/>
    <x v="584"/>
    <x v="620"/>
    <x v="1"/>
    <s v="CB-12535"/>
    <x v="118"/>
    <x v="1"/>
    <x v="0"/>
    <x v="47"/>
    <x v="31"/>
    <n v="2038"/>
    <x v="3"/>
    <x v="1128"/>
    <x v="1"/>
    <x v="10"/>
    <x v="1116"/>
    <x v="1521"/>
    <n v="2"/>
    <x v="0"/>
    <x v="1612"/>
    <n v="6.58"/>
    <n v="13.16"/>
    <n v="13.16"/>
    <n v="0"/>
  </r>
  <r>
    <x v="1782"/>
    <x v="863"/>
    <x v="584"/>
    <x v="620"/>
    <x v="1"/>
    <s v="CB-12535"/>
    <x v="118"/>
    <x v="1"/>
    <x v="0"/>
    <x v="47"/>
    <x v="31"/>
    <n v="2038"/>
    <x v="3"/>
    <x v="800"/>
    <x v="1"/>
    <x v="8"/>
    <x v="798"/>
    <x v="1522"/>
    <n v="3"/>
    <x v="0"/>
    <x v="1613"/>
    <n v="122.94"/>
    <n v="368.82"/>
    <n v="245.88"/>
    <n v="0"/>
  </r>
  <r>
    <x v="1783"/>
    <x v="864"/>
    <x v="585"/>
    <x v="255"/>
    <x v="1"/>
    <s v="JE-15610"/>
    <x v="531"/>
    <x v="1"/>
    <x v="0"/>
    <x v="158"/>
    <x v="6"/>
    <n v="53209"/>
    <x v="2"/>
    <x v="1082"/>
    <x v="1"/>
    <x v="10"/>
    <x v="1072"/>
    <x v="1523"/>
    <n v="4"/>
    <x v="0"/>
    <x v="1614"/>
    <n v="219.84"/>
    <n v="879.36"/>
    <n v="439.68"/>
    <n v="0"/>
  </r>
  <r>
    <x v="1784"/>
    <x v="864"/>
    <x v="585"/>
    <x v="255"/>
    <x v="1"/>
    <s v="JE-15610"/>
    <x v="531"/>
    <x v="1"/>
    <x v="0"/>
    <x v="158"/>
    <x v="6"/>
    <n v="53209"/>
    <x v="2"/>
    <x v="960"/>
    <x v="2"/>
    <x v="11"/>
    <x v="953"/>
    <x v="1524"/>
    <n v="6"/>
    <x v="0"/>
    <x v="1615"/>
    <n v="98.16"/>
    <n v="588.96"/>
    <n v="196.32"/>
    <n v="0"/>
  </r>
  <r>
    <x v="1785"/>
    <x v="864"/>
    <x v="585"/>
    <x v="255"/>
    <x v="1"/>
    <s v="JE-15610"/>
    <x v="531"/>
    <x v="1"/>
    <x v="0"/>
    <x v="158"/>
    <x v="6"/>
    <n v="53209"/>
    <x v="2"/>
    <x v="863"/>
    <x v="1"/>
    <x v="8"/>
    <x v="857"/>
    <x v="1525"/>
    <n v="8"/>
    <x v="0"/>
    <x v="1616"/>
    <n v="33.04"/>
    <n v="264.32"/>
    <n v="66.08"/>
    <n v="0"/>
  </r>
  <r>
    <x v="1786"/>
    <x v="864"/>
    <x v="585"/>
    <x v="255"/>
    <x v="1"/>
    <s v="JE-15610"/>
    <x v="531"/>
    <x v="1"/>
    <x v="0"/>
    <x v="158"/>
    <x v="6"/>
    <n v="53209"/>
    <x v="2"/>
    <x v="1129"/>
    <x v="2"/>
    <x v="7"/>
    <x v="1117"/>
    <x v="283"/>
    <n v="3"/>
    <x v="0"/>
    <x v="1617"/>
    <n v="86.97"/>
    <n v="260.90999999999997"/>
    <n v="173.94"/>
    <n v="0"/>
  </r>
  <r>
    <x v="1787"/>
    <x v="865"/>
    <x v="586"/>
    <x v="621"/>
    <x v="1"/>
    <s v="RP-19855"/>
    <x v="532"/>
    <x v="1"/>
    <x v="0"/>
    <x v="249"/>
    <x v="6"/>
    <n v="53142"/>
    <x v="2"/>
    <x v="817"/>
    <x v="2"/>
    <x v="7"/>
    <x v="813"/>
    <x v="1526"/>
    <n v="3"/>
    <x v="0"/>
    <x v="1618"/>
    <n v="134.97"/>
    <n v="404.90999999999997"/>
    <n v="269.94"/>
    <n v="0"/>
  </r>
  <r>
    <x v="1788"/>
    <x v="865"/>
    <x v="586"/>
    <x v="621"/>
    <x v="1"/>
    <s v="RP-19855"/>
    <x v="532"/>
    <x v="1"/>
    <x v="0"/>
    <x v="249"/>
    <x v="6"/>
    <n v="53142"/>
    <x v="2"/>
    <x v="754"/>
    <x v="2"/>
    <x v="7"/>
    <x v="752"/>
    <x v="1527"/>
    <n v="2"/>
    <x v="0"/>
    <x v="1619"/>
    <n v="699.98"/>
    <n v="1399.96"/>
    <n v="1399.96"/>
    <n v="0"/>
  </r>
  <r>
    <x v="1789"/>
    <x v="865"/>
    <x v="586"/>
    <x v="621"/>
    <x v="1"/>
    <s v="RP-19855"/>
    <x v="532"/>
    <x v="1"/>
    <x v="0"/>
    <x v="249"/>
    <x v="6"/>
    <n v="53142"/>
    <x v="2"/>
    <x v="1130"/>
    <x v="2"/>
    <x v="11"/>
    <x v="1118"/>
    <x v="1528"/>
    <n v="5"/>
    <x v="0"/>
    <x v="1620"/>
    <n v="139.94999999999999"/>
    <n v="699.75"/>
    <n v="279.89999999999998"/>
    <n v="0"/>
  </r>
  <r>
    <x v="1790"/>
    <x v="866"/>
    <x v="587"/>
    <x v="622"/>
    <x v="1"/>
    <s v="RA-19915"/>
    <x v="154"/>
    <x v="0"/>
    <x v="0"/>
    <x v="20"/>
    <x v="15"/>
    <n v="10011"/>
    <x v="3"/>
    <x v="593"/>
    <x v="1"/>
    <x v="10"/>
    <x v="593"/>
    <x v="1529"/>
    <n v="1"/>
    <x v="0"/>
    <x v="1621"/>
    <n v="48.94"/>
    <n v="48.94"/>
    <n v="97.88"/>
    <n v="0"/>
  </r>
  <r>
    <x v="1791"/>
    <x v="867"/>
    <x v="588"/>
    <x v="544"/>
    <x v="2"/>
    <s v="RP-19390"/>
    <x v="261"/>
    <x v="0"/>
    <x v="0"/>
    <x v="6"/>
    <x v="6"/>
    <n v="53711"/>
    <x v="2"/>
    <x v="1131"/>
    <x v="0"/>
    <x v="1"/>
    <x v="1119"/>
    <x v="1530"/>
    <n v="8"/>
    <x v="0"/>
    <x v="1622"/>
    <n v="2807.84"/>
    <n v="22462.720000000001"/>
    <n v="5615.68"/>
    <n v="0"/>
  </r>
  <r>
    <x v="1792"/>
    <x v="867"/>
    <x v="588"/>
    <x v="544"/>
    <x v="2"/>
    <s v="RP-19390"/>
    <x v="261"/>
    <x v="0"/>
    <x v="0"/>
    <x v="6"/>
    <x v="6"/>
    <n v="53711"/>
    <x v="2"/>
    <x v="1132"/>
    <x v="1"/>
    <x v="6"/>
    <x v="1120"/>
    <x v="1531"/>
    <n v="4"/>
    <x v="0"/>
    <x v="1623"/>
    <n v="46.64"/>
    <n v="186.56"/>
    <n v="93.28"/>
    <n v="0"/>
  </r>
  <r>
    <x v="1793"/>
    <x v="868"/>
    <x v="589"/>
    <x v="623"/>
    <x v="1"/>
    <s v="TB-21175"/>
    <x v="533"/>
    <x v="1"/>
    <x v="0"/>
    <x v="12"/>
    <x v="5"/>
    <n v="77041"/>
    <x v="2"/>
    <x v="117"/>
    <x v="1"/>
    <x v="4"/>
    <x v="117"/>
    <x v="1532"/>
    <n v="2"/>
    <x v="2"/>
    <x v="1624"/>
    <n v="48.332799999999999"/>
    <n v="120.83199999999999"/>
    <n v="108.94880000000001"/>
    <n v="12.0832"/>
  </r>
  <r>
    <x v="1794"/>
    <x v="869"/>
    <x v="64"/>
    <x v="165"/>
    <x v="1"/>
    <s v="BE-11455"/>
    <x v="534"/>
    <x v="2"/>
    <x v="0"/>
    <x v="250"/>
    <x v="41"/>
    <n v="66062"/>
    <x v="2"/>
    <x v="915"/>
    <x v="1"/>
    <x v="6"/>
    <x v="907"/>
    <x v="1533"/>
    <n v="3"/>
    <x v="0"/>
    <x v="1625"/>
    <n v="107.94"/>
    <n v="323.82"/>
    <n v="215.88"/>
    <n v="0"/>
  </r>
  <r>
    <x v="1795"/>
    <x v="870"/>
    <x v="151"/>
    <x v="624"/>
    <x v="2"/>
    <s v="MR-17545"/>
    <x v="280"/>
    <x v="2"/>
    <x v="0"/>
    <x v="20"/>
    <x v="15"/>
    <n v="10024"/>
    <x v="3"/>
    <x v="861"/>
    <x v="1"/>
    <x v="4"/>
    <x v="855"/>
    <x v="1534"/>
    <n v="8"/>
    <x v="0"/>
    <x v="1626"/>
    <n v="63.84"/>
    <n v="510.72"/>
    <n v="127.68"/>
    <n v="0"/>
  </r>
  <r>
    <x v="1796"/>
    <x v="870"/>
    <x v="151"/>
    <x v="624"/>
    <x v="2"/>
    <s v="MR-17545"/>
    <x v="280"/>
    <x v="2"/>
    <x v="0"/>
    <x v="20"/>
    <x v="15"/>
    <n v="10024"/>
    <x v="3"/>
    <x v="1133"/>
    <x v="2"/>
    <x v="7"/>
    <x v="1121"/>
    <x v="1535"/>
    <n v="3"/>
    <x v="0"/>
    <x v="1627"/>
    <n v="347.97"/>
    <n v="1043.9100000000001"/>
    <n v="695.94"/>
    <n v="0"/>
  </r>
  <r>
    <x v="1797"/>
    <x v="870"/>
    <x v="151"/>
    <x v="624"/>
    <x v="2"/>
    <s v="MR-17545"/>
    <x v="280"/>
    <x v="2"/>
    <x v="0"/>
    <x v="20"/>
    <x v="15"/>
    <n v="10024"/>
    <x v="3"/>
    <x v="8"/>
    <x v="1"/>
    <x v="8"/>
    <x v="8"/>
    <x v="1536"/>
    <n v="6"/>
    <x v="2"/>
    <x v="1628"/>
    <n v="29.606400000000004"/>
    <n v="222.048"/>
    <n v="66.814400000000006"/>
    <n v="7.4016000000000011"/>
  </r>
  <r>
    <x v="1798"/>
    <x v="871"/>
    <x v="274"/>
    <x v="625"/>
    <x v="1"/>
    <s v="RM-19375"/>
    <x v="528"/>
    <x v="0"/>
    <x v="0"/>
    <x v="49"/>
    <x v="1"/>
    <n v="95123"/>
    <x v="1"/>
    <x v="484"/>
    <x v="0"/>
    <x v="5"/>
    <x v="484"/>
    <x v="1537"/>
    <n v="5"/>
    <x v="0"/>
    <x v="1629"/>
    <n v="215.65"/>
    <n v="1078.25"/>
    <n v="431.3"/>
    <n v="0"/>
  </r>
  <r>
    <x v="1799"/>
    <x v="872"/>
    <x v="590"/>
    <x v="626"/>
    <x v="0"/>
    <s v="JF-15565"/>
    <x v="535"/>
    <x v="0"/>
    <x v="0"/>
    <x v="61"/>
    <x v="5"/>
    <n v="75081"/>
    <x v="2"/>
    <x v="203"/>
    <x v="1"/>
    <x v="13"/>
    <x v="204"/>
    <x v="1492"/>
    <n v="4"/>
    <x v="2"/>
    <x v="1630"/>
    <n v="8.9344000000000001"/>
    <n v="44.671999999999997"/>
    <n v="20.302399999999999"/>
    <n v="2.2336"/>
  </r>
  <r>
    <x v="1800"/>
    <x v="872"/>
    <x v="590"/>
    <x v="626"/>
    <x v="0"/>
    <s v="JF-15565"/>
    <x v="535"/>
    <x v="0"/>
    <x v="0"/>
    <x v="61"/>
    <x v="5"/>
    <n v="75081"/>
    <x v="2"/>
    <x v="1134"/>
    <x v="1"/>
    <x v="10"/>
    <x v="1122"/>
    <x v="1538"/>
    <n v="3"/>
    <x v="2"/>
    <x v="1631"/>
    <n v="43.1616"/>
    <n v="161.85599999999999"/>
    <n v="97.313600000000008"/>
    <n v="10.7904"/>
  </r>
  <r>
    <x v="1801"/>
    <x v="873"/>
    <x v="373"/>
    <x v="423"/>
    <x v="1"/>
    <s v="AS-10135"/>
    <x v="216"/>
    <x v="2"/>
    <x v="0"/>
    <x v="109"/>
    <x v="4"/>
    <n v="98002"/>
    <x v="1"/>
    <x v="1006"/>
    <x v="0"/>
    <x v="5"/>
    <x v="998"/>
    <x v="1539"/>
    <n v="1"/>
    <x v="0"/>
    <x v="1632"/>
    <n v="4.18"/>
    <n v="4.18"/>
    <n v="8.36"/>
    <n v="0"/>
  </r>
  <r>
    <x v="1802"/>
    <x v="874"/>
    <x v="585"/>
    <x v="255"/>
    <x v="0"/>
    <s v="JA-15970"/>
    <x v="350"/>
    <x v="0"/>
    <x v="0"/>
    <x v="10"/>
    <x v="9"/>
    <n v="19134"/>
    <x v="3"/>
    <x v="440"/>
    <x v="1"/>
    <x v="8"/>
    <x v="440"/>
    <x v="1540"/>
    <n v="1"/>
    <x v="6"/>
    <x v="1633"/>
    <n v="1.6821000000000004"/>
    <n v="5.6070000000000002"/>
    <n v="7.9891000000000005"/>
    <n v="3.9249000000000001"/>
  </r>
  <r>
    <x v="1803"/>
    <x v="874"/>
    <x v="585"/>
    <x v="255"/>
    <x v="0"/>
    <s v="JA-15970"/>
    <x v="350"/>
    <x v="0"/>
    <x v="0"/>
    <x v="10"/>
    <x v="9"/>
    <n v="19134"/>
    <x v="3"/>
    <x v="465"/>
    <x v="1"/>
    <x v="14"/>
    <x v="466"/>
    <x v="1541"/>
    <n v="7"/>
    <x v="2"/>
    <x v="1634"/>
    <n v="3730.9888000000001"/>
    <n v="32646.151999999998"/>
    <n v="8394.9248000000007"/>
    <n v="932.74720000000002"/>
  </r>
  <r>
    <x v="1804"/>
    <x v="874"/>
    <x v="585"/>
    <x v="255"/>
    <x v="0"/>
    <s v="JA-15970"/>
    <x v="350"/>
    <x v="0"/>
    <x v="0"/>
    <x v="10"/>
    <x v="9"/>
    <n v="19134"/>
    <x v="3"/>
    <x v="1135"/>
    <x v="2"/>
    <x v="11"/>
    <x v="1123"/>
    <x v="1542"/>
    <n v="2"/>
    <x v="2"/>
    <x v="1635"/>
    <n v="63.987200000000001"/>
    <n v="159.96799999999999"/>
    <n v="144.1712"/>
    <n v="15.9968"/>
  </r>
  <r>
    <x v="1805"/>
    <x v="875"/>
    <x v="591"/>
    <x v="470"/>
    <x v="2"/>
    <s v="GK-14620"/>
    <x v="136"/>
    <x v="1"/>
    <x v="0"/>
    <x v="1"/>
    <x v="1"/>
    <n v="90049"/>
    <x v="1"/>
    <x v="883"/>
    <x v="2"/>
    <x v="7"/>
    <x v="877"/>
    <x v="1543"/>
    <n v="7"/>
    <x v="2"/>
    <x v="1636"/>
    <n v="2060.7552000000001"/>
    <n v="18031.608"/>
    <n v="4636.8991999999998"/>
    <n v="515.18880000000001"/>
  </r>
  <r>
    <x v="1806"/>
    <x v="875"/>
    <x v="591"/>
    <x v="470"/>
    <x v="2"/>
    <s v="GK-14620"/>
    <x v="136"/>
    <x v="1"/>
    <x v="0"/>
    <x v="1"/>
    <x v="1"/>
    <n v="90049"/>
    <x v="1"/>
    <x v="510"/>
    <x v="1"/>
    <x v="10"/>
    <x v="510"/>
    <x v="1544"/>
    <n v="7"/>
    <x v="0"/>
    <x v="1637"/>
    <n v="45.36"/>
    <n v="317.52"/>
    <n v="90.72"/>
    <n v="0"/>
  </r>
  <r>
    <x v="1807"/>
    <x v="875"/>
    <x v="591"/>
    <x v="470"/>
    <x v="2"/>
    <s v="GK-14620"/>
    <x v="136"/>
    <x v="1"/>
    <x v="0"/>
    <x v="1"/>
    <x v="1"/>
    <n v="90049"/>
    <x v="1"/>
    <x v="477"/>
    <x v="2"/>
    <x v="11"/>
    <x v="478"/>
    <x v="1545"/>
    <n v="7"/>
    <x v="0"/>
    <x v="1638"/>
    <n v="254.24"/>
    <n v="1779.68"/>
    <n v="508.48"/>
    <n v="0"/>
  </r>
  <r>
    <x v="1808"/>
    <x v="876"/>
    <x v="592"/>
    <x v="627"/>
    <x v="2"/>
    <s v="PB-19210"/>
    <x v="536"/>
    <x v="1"/>
    <x v="0"/>
    <x v="251"/>
    <x v="26"/>
    <n v="74133"/>
    <x v="2"/>
    <x v="1136"/>
    <x v="2"/>
    <x v="7"/>
    <x v="1124"/>
    <x v="1546"/>
    <n v="7"/>
    <x v="0"/>
    <x v="1639"/>
    <n v="69.930000000000007"/>
    <n v="489.51000000000005"/>
    <n v="139.86000000000001"/>
    <n v="0"/>
  </r>
  <r>
    <x v="1809"/>
    <x v="877"/>
    <x v="248"/>
    <x v="154"/>
    <x v="1"/>
    <s v="HK-14890"/>
    <x v="96"/>
    <x v="1"/>
    <x v="0"/>
    <x v="22"/>
    <x v="10"/>
    <n v="60610"/>
    <x v="2"/>
    <x v="1137"/>
    <x v="0"/>
    <x v="5"/>
    <x v="1125"/>
    <x v="1547"/>
    <n v="7"/>
    <x v="7"/>
    <x v="1640"/>
    <n v="6.4623999999999997"/>
    <n v="113.09199999999998"/>
    <n v="23.218399999999999"/>
    <n v="9.6935999999999982"/>
  </r>
  <r>
    <x v="1810"/>
    <x v="877"/>
    <x v="248"/>
    <x v="154"/>
    <x v="1"/>
    <s v="HK-14890"/>
    <x v="96"/>
    <x v="1"/>
    <x v="0"/>
    <x v="22"/>
    <x v="10"/>
    <n v="60610"/>
    <x v="2"/>
    <x v="1138"/>
    <x v="1"/>
    <x v="10"/>
    <x v="1126"/>
    <x v="1548"/>
    <n v="3"/>
    <x v="2"/>
    <x v="1641"/>
    <n v="43.852800000000002"/>
    <n v="164.44800000000001"/>
    <n v="98.868800000000007"/>
    <n v="10.963200000000001"/>
  </r>
  <r>
    <x v="1811"/>
    <x v="878"/>
    <x v="3"/>
    <x v="628"/>
    <x v="0"/>
    <s v="FO-14305"/>
    <x v="383"/>
    <x v="0"/>
    <x v="0"/>
    <x v="193"/>
    <x v="17"/>
    <n v="22801"/>
    <x v="0"/>
    <x v="121"/>
    <x v="0"/>
    <x v="3"/>
    <x v="121"/>
    <x v="1549"/>
    <n v="7"/>
    <x v="0"/>
    <x v="1642"/>
    <n v="1441.3"/>
    <n v="10089.1"/>
    <n v="2882.6"/>
    <n v="0"/>
  </r>
  <r>
    <x v="1812"/>
    <x v="879"/>
    <x v="225"/>
    <x v="177"/>
    <x v="1"/>
    <s v="BT-11680"/>
    <x v="537"/>
    <x v="0"/>
    <x v="0"/>
    <x v="46"/>
    <x v="24"/>
    <n v="43055"/>
    <x v="3"/>
    <x v="275"/>
    <x v="0"/>
    <x v="5"/>
    <x v="275"/>
    <x v="291"/>
    <n v="5"/>
    <x v="2"/>
    <x v="1643"/>
    <n v="62.08"/>
    <n v="388"/>
    <n v="139.88"/>
    <n v="15.52"/>
  </r>
  <r>
    <x v="1813"/>
    <x v="879"/>
    <x v="225"/>
    <x v="177"/>
    <x v="1"/>
    <s v="BT-11680"/>
    <x v="537"/>
    <x v="0"/>
    <x v="0"/>
    <x v="46"/>
    <x v="24"/>
    <n v="43055"/>
    <x v="3"/>
    <x v="396"/>
    <x v="0"/>
    <x v="5"/>
    <x v="397"/>
    <x v="1550"/>
    <n v="2"/>
    <x v="2"/>
    <x v="1644"/>
    <n v="3.7248000000000001"/>
    <n v="9.3119999999999994"/>
    <n v="8.5808"/>
    <n v="0.93120000000000003"/>
  </r>
  <r>
    <x v="1814"/>
    <x v="880"/>
    <x v="471"/>
    <x v="629"/>
    <x v="1"/>
    <s v="SP-20620"/>
    <x v="407"/>
    <x v="1"/>
    <x v="0"/>
    <x v="1"/>
    <x v="1"/>
    <n v="90045"/>
    <x v="1"/>
    <x v="223"/>
    <x v="0"/>
    <x v="3"/>
    <x v="224"/>
    <x v="1551"/>
    <n v="3"/>
    <x v="2"/>
    <x v="1645"/>
    <n v="136.1088"/>
    <n v="510.40800000000002"/>
    <n v="306.44479999999999"/>
    <n v="34.027200000000001"/>
  </r>
  <r>
    <x v="1815"/>
    <x v="881"/>
    <x v="593"/>
    <x v="630"/>
    <x v="3"/>
    <s v="LL-16840"/>
    <x v="328"/>
    <x v="0"/>
    <x v="0"/>
    <x v="4"/>
    <x v="4"/>
    <n v="98105"/>
    <x v="1"/>
    <x v="1139"/>
    <x v="1"/>
    <x v="2"/>
    <x v="1127"/>
    <x v="1552"/>
    <n v="2"/>
    <x v="0"/>
    <x v="1646"/>
    <n v="7.38"/>
    <n v="14.76"/>
    <n v="14.76"/>
    <n v="0"/>
  </r>
  <r>
    <x v="1816"/>
    <x v="881"/>
    <x v="593"/>
    <x v="630"/>
    <x v="3"/>
    <s v="LL-16840"/>
    <x v="328"/>
    <x v="0"/>
    <x v="0"/>
    <x v="4"/>
    <x v="4"/>
    <n v="98105"/>
    <x v="1"/>
    <x v="182"/>
    <x v="1"/>
    <x v="6"/>
    <x v="183"/>
    <x v="1553"/>
    <n v="2"/>
    <x v="0"/>
    <x v="1647"/>
    <n v="9.26"/>
    <n v="18.52"/>
    <n v="18.52"/>
    <n v="0"/>
  </r>
  <r>
    <x v="1817"/>
    <x v="882"/>
    <x v="350"/>
    <x v="631"/>
    <x v="0"/>
    <s v="MC-17575"/>
    <x v="430"/>
    <x v="0"/>
    <x v="0"/>
    <x v="1"/>
    <x v="1"/>
    <n v="90036"/>
    <x v="1"/>
    <x v="1140"/>
    <x v="1"/>
    <x v="2"/>
    <x v="1128"/>
    <x v="739"/>
    <n v="2"/>
    <x v="0"/>
    <x v="761"/>
    <n v="9.9600000000000009"/>
    <n v="19.920000000000002"/>
    <n v="19.920000000000002"/>
    <n v="0"/>
  </r>
  <r>
    <x v="1818"/>
    <x v="883"/>
    <x v="594"/>
    <x v="632"/>
    <x v="1"/>
    <s v="JL-15235"/>
    <x v="538"/>
    <x v="0"/>
    <x v="0"/>
    <x v="22"/>
    <x v="10"/>
    <n v="60623"/>
    <x v="2"/>
    <x v="1141"/>
    <x v="1"/>
    <x v="9"/>
    <x v="1129"/>
    <x v="1554"/>
    <n v="2"/>
    <x v="3"/>
    <x v="1648"/>
    <n v="15.119999999999996"/>
    <n v="151.19999999999999"/>
    <n v="91.519999999999982"/>
    <n v="60.48"/>
  </r>
  <r>
    <x v="1819"/>
    <x v="883"/>
    <x v="594"/>
    <x v="632"/>
    <x v="1"/>
    <s v="JL-15235"/>
    <x v="538"/>
    <x v="0"/>
    <x v="0"/>
    <x v="22"/>
    <x v="10"/>
    <n v="60623"/>
    <x v="2"/>
    <x v="1142"/>
    <x v="0"/>
    <x v="5"/>
    <x v="1130"/>
    <x v="1555"/>
    <n v="2"/>
    <x v="7"/>
    <x v="1649"/>
    <n v="11.728000000000002"/>
    <n v="58.64"/>
    <n v="41.648000000000003"/>
    <n v="17.591999999999999"/>
  </r>
  <r>
    <x v="1820"/>
    <x v="884"/>
    <x v="595"/>
    <x v="633"/>
    <x v="1"/>
    <s v="EA-14035"/>
    <x v="105"/>
    <x v="1"/>
    <x v="0"/>
    <x v="22"/>
    <x v="10"/>
    <n v="60623"/>
    <x v="2"/>
    <x v="1143"/>
    <x v="1"/>
    <x v="9"/>
    <x v="1131"/>
    <x v="1556"/>
    <n v="6"/>
    <x v="3"/>
    <x v="1650"/>
    <n v="18.412799999999994"/>
    <n v="552.38400000000001"/>
    <n v="111.27679999999998"/>
    <n v="73.651200000000003"/>
  </r>
  <r>
    <x v="1821"/>
    <x v="884"/>
    <x v="595"/>
    <x v="633"/>
    <x v="1"/>
    <s v="EA-14035"/>
    <x v="105"/>
    <x v="1"/>
    <x v="0"/>
    <x v="22"/>
    <x v="10"/>
    <n v="60623"/>
    <x v="2"/>
    <x v="52"/>
    <x v="1"/>
    <x v="13"/>
    <x v="52"/>
    <x v="1512"/>
    <n v="4"/>
    <x v="2"/>
    <x v="1651"/>
    <n v="5.5808"/>
    <n v="27.904"/>
    <n v="12.7568"/>
    <n v="1.3952"/>
  </r>
  <r>
    <x v="1822"/>
    <x v="884"/>
    <x v="595"/>
    <x v="633"/>
    <x v="1"/>
    <s v="EA-14035"/>
    <x v="105"/>
    <x v="1"/>
    <x v="0"/>
    <x v="22"/>
    <x v="10"/>
    <n v="60623"/>
    <x v="2"/>
    <x v="1144"/>
    <x v="0"/>
    <x v="1"/>
    <x v="1132"/>
    <x v="1557"/>
    <n v="3"/>
    <x v="4"/>
    <x v="1652"/>
    <n v="44.070599999999999"/>
    <n v="188.874"/>
    <n v="107.32859999999999"/>
    <n v="18.8874"/>
  </r>
  <r>
    <x v="1823"/>
    <x v="884"/>
    <x v="595"/>
    <x v="633"/>
    <x v="1"/>
    <s v="EA-14035"/>
    <x v="105"/>
    <x v="1"/>
    <x v="0"/>
    <x v="22"/>
    <x v="10"/>
    <n v="60623"/>
    <x v="2"/>
    <x v="1145"/>
    <x v="1"/>
    <x v="10"/>
    <x v="1133"/>
    <x v="1170"/>
    <n v="1"/>
    <x v="2"/>
    <x v="1653"/>
    <n v="4.1472000000000007"/>
    <n v="5.1840000000000002"/>
    <n v="9.5312000000000019"/>
    <n v="1.0368000000000002"/>
  </r>
  <r>
    <x v="1824"/>
    <x v="885"/>
    <x v="596"/>
    <x v="470"/>
    <x v="1"/>
    <s v="SA-20830"/>
    <x v="193"/>
    <x v="0"/>
    <x v="0"/>
    <x v="252"/>
    <x v="21"/>
    <n v="97756"/>
    <x v="1"/>
    <x v="864"/>
    <x v="1"/>
    <x v="8"/>
    <x v="858"/>
    <x v="1558"/>
    <n v="10"/>
    <x v="6"/>
    <x v="1654"/>
    <n v="9.3960000000000008"/>
    <n v="313.2"/>
    <n v="41.416000000000004"/>
    <n v="21.923999999999999"/>
  </r>
  <r>
    <x v="1825"/>
    <x v="885"/>
    <x v="596"/>
    <x v="470"/>
    <x v="1"/>
    <s v="SA-20830"/>
    <x v="193"/>
    <x v="0"/>
    <x v="0"/>
    <x v="252"/>
    <x v="21"/>
    <n v="97756"/>
    <x v="1"/>
    <x v="345"/>
    <x v="0"/>
    <x v="5"/>
    <x v="345"/>
    <x v="1559"/>
    <n v="4"/>
    <x v="2"/>
    <x v="1655"/>
    <n v="9.4719999999999995"/>
    <n v="47.36"/>
    <n v="21.512"/>
    <n v="2.3679999999999999"/>
  </r>
  <r>
    <x v="1826"/>
    <x v="885"/>
    <x v="596"/>
    <x v="470"/>
    <x v="1"/>
    <s v="SA-20830"/>
    <x v="193"/>
    <x v="0"/>
    <x v="0"/>
    <x v="252"/>
    <x v="21"/>
    <n v="97756"/>
    <x v="1"/>
    <x v="1146"/>
    <x v="0"/>
    <x v="5"/>
    <x v="1134"/>
    <x v="1560"/>
    <n v="1"/>
    <x v="2"/>
    <x v="1656"/>
    <n v="18.2272"/>
    <n v="22.783999999999999"/>
    <n v="41.211199999999998"/>
    <n v="4.5568"/>
  </r>
  <r>
    <x v="1827"/>
    <x v="886"/>
    <x v="597"/>
    <x v="634"/>
    <x v="0"/>
    <s v="CH-12070"/>
    <x v="539"/>
    <x v="2"/>
    <x v="0"/>
    <x v="253"/>
    <x v="3"/>
    <n v="27604"/>
    <x v="0"/>
    <x v="1147"/>
    <x v="2"/>
    <x v="7"/>
    <x v="1135"/>
    <x v="1561"/>
    <n v="3"/>
    <x v="2"/>
    <x v="1657"/>
    <n v="902.38080000000014"/>
    <n v="3383.9280000000003"/>
    <n v="2030.5568000000003"/>
    <n v="225.59520000000003"/>
  </r>
  <r>
    <x v="1828"/>
    <x v="887"/>
    <x v="562"/>
    <x v="598"/>
    <x v="0"/>
    <s v="ND-18460"/>
    <x v="540"/>
    <x v="1"/>
    <x v="0"/>
    <x v="203"/>
    <x v="32"/>
    <n v="31204"/>
    <x v="0"/>
    <x v="712"/>
    <x v="1"/>
    <x v="10"/>
    <x v="711"/>
    <x v="783"/>
    <n v="6"/>
    <x v="0"/>
    <x v="812"/>
    <n v="38.880000000000003"/>
    <n v="233.28000000000003"/>
    <n v="77.760000000000005"/>
    <n v="0"/>
  </r>
  <r>
    <x v="1829"/>
    <x v="888"/>
    <x v="598"/>
    <x v="635"/>
    <x v="1"/>
    <s v="BS-11755"/>
    <x v="94"/>
    <x v="0"/>
    <x v="0"/>
    <x v="138"/>
    <x v="24"/>
    <n v="44105"/>
    <x v="3"/>
    <x v="1148"/>
    <x v="2"/>
    <x v="7"/>
    <x v="1136"/>
    <x v="1562"/>
    <n v="2"/>
    <x v="10"/>
    <x v="1658"/>
    <n v="467.87760000000003"/>
    <n v="1559.5920000000001"/>
    <n v="1248.0736000000002"/>
    <n v="311.91840000000002"/>
  </r>
  <r>
    <x v="1830"/>
    <x v="889"/>
    <x v="208"/>
    <x v="565"/>
    <x v="3"/>
    <s v="SL-20155"/>
    <x v="359"/>
    <x v="2"/>
    <x v="0"/>
    <x v="254"/>
    <x v="26"/>
    <n v="74403"/>
    <x v="2"/>
    <x v="1149"/>
    <x v="2"/>
    <x v="7"/>
    <x v="1137"/>
    <x v="1563"/>
    <n v="8"/>
    <x v="0"/>
    <x v="1659"/>
    <n v="1439.92"/>
    <n v="11519.36"/>
    <n v="2879.84"/>
    <n v="0"/>
  </r>
  <r>
    <x v="1831"/>
    <x v="889"/>
    <x v="208"/>
    <x v="565"/>
    <x v="3"/>
    <s v="SL-20155"/>
    <x v="359"/>
    <x v="2"/>
    <x v="0"/>
    <x v="254"/>
    <x v="26"/>
    <n v="74403"/>
    <x v="2"/>
    <x v="736"/>
    <x v="0"/>
    <x v="3"/>
    <x v="735"/>
    <x v="1564"/>
    <n v="1"/>
    <x v="0"/>
    <x v="1660"/>
    <n v="262.11"/>
    <n v="262.11"/>
    <n v="524.22"/>
    <n v="0"/>
  </r>
  <r>
    <x v="1832"/>
    <x v="890"/>
    <x v="599"/>
    <x v="217"/>
    <x v="1"/>
    <s v="GB-14530"/>
    <x v="334"/>
    <x v="1"/>
    <x v="0"/>
    <x v="53"/>
    <x v="3"/>
    <n v="28110"/>
    <x v="0"/>
    <x v="866"/>
    <x v="0"/>
    <x v="1"/>
    <x v="860"/>
    <x v="718"/>
    <n v="3"/>
    <x v="2"/>
    <x v="1661"/>
    <n v="165.60000000000002"/>
    <n v="621"/>
    <n v="372.8"/>
    <n v="41.400000000000006"/>
  </r>
  <r>
    <x v="1833"/>
    <x v="891"/>
    <x v="378"/>
    <x v="636"/>
    <x v="1"/>
    <s v="AS-10045"/>
    <x v="442"/>
    <x v="1"/>
    <x v="0"/>
    <x v="89"/>
    <x v="5"/>
    <n v="78745"/>
    <x v="2"/>
    <x v="1150"/>
    <x v="2"/>
    <x v="15"/>
    <x v="1138"/>
    <x v="1565"/>
    <n v="3"/>
    <x v="10"/>
    <x v="1662"/>
    <n v="863.98919999999998"/>
    <n v="4319.9459999999999"/>
    <n v="2304.3712"/>
    <n v="575.99279999999999"/>
  </r>
  <r>
    <x v="1834"/>
    <x v="891"/>
    <x v="378"/>
    <x v="636"/>
    <x v="1"/>
    <s v="AS-10045"/>
    <x v="442"/>
    <x v="1"/>
    <x v="0"/>
    <x v="89"/>
    <x v="5"/>
    <n v="78745"/>
    <x v="2"/>
    <x v="1151"/>
    <x v="1"/>
    <x v="10"/>
    <x v="1139"/>
    <x v="1566"/>
    <n v="7"/>
    <x v="2"/>
    <x v="1663"/>
    <n v="29.0304"/>
    <n v="254.01599999999996"/>
    <n v="65.5184"/>
    <n v="7.2576000000000001"/>
  </r>
  <r>
    <x v="1835"/>
    <x v="892"/>
    <x v="261"/>
    <x v="637"/>
    <x v="2"/>
    <s v="RM-19375"/>
    <x v="528"/>
    <x v="0"/>
    <x v="0"/>
    <x v="255"/>
    <x v="29"/>
    <n v="6450"/>
    <x v="3"/>
    <x v="18"/>
    <x v="1"/>
    <x v="6"/>
    <x v="18"/>
    <x v="1567"/>
    <n v="5"/>
    <x v="0"/>
    <x v="1664"/>
    <n v="21.4"/>
    <n v="107"/>
    <n v="42.8"/>
    <n v="0"/>
  </r>
  <r>
    <x v="1836"/>
    <x v="893"/>
    <x v="600"/>
    <x v="638"/>
    <x v="0"/>
    <s v="NH-18610"/>
    <x v="468"/>
    <x v="1"/>
    <x v="0"/>
    <x v="185"/>
    <x v="32"/>
    <n v="30076"/>
    <x v="0"/>
    <x v="159"/>
    <x v="1"/>
    <x v="9"/>
    <x v="160"/>
    <x v="1568"/>
    <n v="7"/>
    <x v="0"/>
    <x v="1665"/>
    <n v="1245.8599999999999"/>
    <n v="8721.0199999999986"/>
    <n v="2491.7199999999998"/>
    <n v="0"/>
  </r>
  <r>
    <x v="1837"/>
    <x v="894"/>
    <x v="601"/>
    <x v="90"/>
    <x v="1"/>
    <s v="BF-10975"/>
    <x v="541"/>
    <x v="1"/>
    <x v="0"/>
    <x v="35"/>
    <x v="3"/>
    <n v="28205"/>
    <x v="0"/>
    <x v="2"/>
    <x v="1"/>
    <x v="2"/>
    <x v="2"/>
    <x v="1569"/>
    <n v="3"/>
    <x v="2"/>
    <x v="1666"/>
    <n v="14.035200000000001"/>
    <n v="52.632000000000005"/>
    <n v="31.779200000000003"/>
    <n v="3.5088000000000004"/>
  </r>
  <r>
    <x v="1838"/>
    <x v="894"/>
    <x v="601"/>
    <x v="90"/>
    <x v="1"/>
    <s v="BF-10975"/>
    <x v="541"/>
    <x v="1"/>
    <x v="0"/>
    <x v="35"/>
    <x v="3"/>
    <n v="28205"/>
    <x v="0"/>
    <x v="93"/>
    <x v="0"/>
    <x v="5"/>
    <x v="93"/>
    <x v="1570"/>
    <n v="4"/>
    <x v="2"/>
    <x v="1667"/>
    <n v="35.302399999999999"/>
    <n v="176.512"/>
    <n v="79.630400000000009"/>
    <n v="8.8255999999999997"/>
  </r>
  <r>
    <x v="1839"/>
    <x v="894"/>
    <x v="601"/>
    <x v="90"/>
    <x v="1"/>
    <s v="BF-10975"/>
    <x v="541"/>
    <x v="1"/>
    <x v="0"/>
    <x v="35"/>
    <x v="3"/>
    <n v="28205"/>
    <x v="0"/>
    <x v="1152"/>
    <x v="1"/>
    <x v="9"/>
    <x v="1140"/>
    <x v="1571"/>
    <n v="1"/>
    <x v="2"/>
    <x v="1668"/>
    <n v="50.336000000000006"/>
    <n v="62.92"/>
    <n v="113.45600000000002"/>
    <n v="12.584000000000001"/>
  </r>
  <r>
    <x v="1840"/>
    <x v="894"/>
    <x v="601"/>
    <x v="90"/>
    <x v="1"/>
    <s v="BF-10975"/>
    <x v="541"/>
    <x v="1"/>
    <x v="0"/>
    <x v="35"/>
    <x v="3"/>
    <n v="28205"/>
    <x v="0"/>
    <x v="126"/>
    <x v="1"/>
    <x v="10"/>
    <x v="127"/>
    <x v="128"/>
    <n v="2"/>
    <x v="2"/>
    <x v="130"/>
    <n v="62.643200000000007"/>
    <n v="156.608"/>
    <n v="141.1472"/>
    <n v="15.660800000000002"/>
  </r>
  <r>
    <x v="1841"/>
    <x v="895"/>
    <x v="427"/>
    <x v="639"/>
    <x v="1"/>
    <s v="KH-16330"/>
    <x v="542"/>
    <x v="1"/>
    <x v="0"/>
    <x v="256"/>
    <x v="0"/>
    <n v="42104"/>
    <x v="0"/>
    <x v="1153"/>
    <x v="0"/>
    <x v="1"/>
    <x v="1141"/>
    <x v="1572"/>
    <n v="1"/>
    <x v="0"/>
    <x v="1669"/>
    <n v="140.81"/>
    <n v="140.81"/>
    <n v="281.62"/>
    <n v="0"/>
  </r>
  <r>
    <x v="1842"/>
    <x v="896"/>
    <x v="97"/>
    <x v="640"/>
    <x v="0"/>
    <s v="FA-14230"/>
    <x v="135"/>
    <x v="1"/>
    <x v="0"/>
    <x v="52"/>
    <x v="5"/>
    <n v="78207"/>
    <x v="2"/>
    <x v="300"/>
    <x v="1"/>
    <x v="2"/>
    <x v="300"/>
    <x v="110"/>
    <n v="4"/>
    <x v="2"/>
    <x v="1670"/>
    <n v="32.076799999999999"/>
    <n v="160.38399999999999"/>
    <n v="72.372799999999998"/>
    <n v="8.0191999999999997"/>
  </r>
  <r>
    <x v="1843"/>
    <x v="896"/>
    <x v="97"/>
    <x v="640"/>
    <x v="0"/>
    <s v="FA-14230"/>
    <x v="135"/>
    <x v="1"/>
    <x v="0"/>
    <x v="52"/>
    <x v="5"/>
    <n v="78207"/>
    <x v="2"/>
    <x v="1154"/>
    <x v="0"/>
    <x v="5"/>
    <x v="1142"/>
    <x v="1573"/>
    <n v="2"/>
    <x v="7"/>
    <x v="1671"/>
    <n v="16.313600000000001"/>
    <n v="81.567999999999998"/>
    <n v="57.697600000000001"/>
    <n v="24.470399999999998"/>
  </r>
  <r>
    <x v="1844"/>
    <x v="897"/>
    <x v="570"/>
    <x v="641"/>
    <x v="1"/>
    <s v="GW-14605"/>
    <x v="543"/>
    <x v="0"/>
    <x v="0"/>
    <x v="4"/>
    <x v="4"/>
    <n v="98115"/>
    <x v="1"/>
    <x v="25"/>
    <x v="2"/>
    <x v="11"/>
    <x v="25"/>
    <x v="26"/>
    <n v="3"/>
    <x v="0"/>
    <x v="26"/>
    <n v="90.57"/>
    <n v="271.70999999999998"/>
    <n v="181.14"/>
    <n v="0"/>
  </r>
  <r>
    <x v="1845"/>
    <x v="898"/>
    <x v="602"/>
    <x v="642"/>
    <x v="0"/>
    <s v="DA-13450"/>
    <x v="526"/>
    <x v="2"/>
    <x v="0"/>
    <x v="176"/>
    <x v="40"/>
    <n v="20016"/>
    <x v="3"/>
    <x v="128"/>
    <x v="1"/>
    <x v="10"/>
    <x v="129"/>
    <x v="1574"/>
    <n v="6"/>
    <x v="0"/>
    <x v="1672"/>
    <n v="40.08"/>
    <n v="240.48"/>
    <n v="80.16"/>
    <n v="0"/>
  </r>
  <r>
    <x v="1846"/>
    <x v="898"/>
    <x v="602"/>
    <x v="642"/>
    <x v="0"/>
    <s v="DA-13450"/>
    <x v="526"/>
    <x v="2"/>
    <x v="0"/>
    <x v="176"/>
    <x v="40"/>
    <n v="20016"/>
    <x v="3"/>
    <x v="1155"/>
    <x v="0"/>
    <x v="5"/>
    <x v="1143"/>
    <x v="1015"/>
    <n v="2"/>
    <x v="0"/>
    <x v="1673"/>
    <n v="37.68"/>
    <n v="75.36"/>
    <n v="75.36"/>
    <n v="0"/>
  </r>
  <r>
    <x v="1847"/>
    <x v="899"/>
    <x v="18"/>
    <x v="643"/>
    <x v="3"/>
    <s v="FH-14275"/>
    <x v="395"/>
    <x v="1"/>
    <x v="0"/>
    <x v="1"/>
    <x v="1"/>
    <n v="90004"/>
    <x v="1"/>
    <x v="291"/>
    <x v="0"/>
    <x v="1"/>
    <x v="291"/>
    <x v="1575"/>
    <n v="3"/>
    <x v="2"/>
    <x v="1674"/>
    <n v="289.88159999999999"/>
    <n v="1087.056"/>
    <n v="652.43359999999996"/>
    <n v="72.470399999999998"/>
  </r>
  <r>
    <x v="1848"/>
    <x v="899"/>
    <x v="18"/>
    <x v="643"/>
    <x v="3"/>
    <s v="FH-14275"/>
    <x v="395"/>
    <x v="1"/>
    <x v="0"/>
    <x v="1"/>
    <x v="1"/>
    <n v="90004"/>
    <x v="1"/>
    <x v="307"/>
    <x v="1"/>
    <x v="8"/>
    <x v="307"/>
    <x v="1576"/>
    <n v="2"/>
    <x v="2"/>
    <x v="1675"/>
    <n v="5.7472000000000003"/>
    <n v="14.368"/>
    <n v="13.1312"/>
    <n v="1.4368000000000001"/>
  </r>
  <r>
    <x v="1849"/>
    <x v="900"/>
    <x v="603"/>
    <x v="644"/>
    <x v="0"/>
    <s v="RK-19300"/>
    <x v="343"/>
    <x v="0"/>
    <x v="0"/>
    <x v="257"/>
    <x v="14"/>
    <n v="46614"/>
    <x v="2"/>
    <x v="1156"/>
    <x v="1"/>
    <x v="4"/>
    <x v="1144"/>
    <x v="1577"/>
    <n v="1"/>
    <x v="0"/>
    <x v="1676"/>
    <n v="34.76"/>
    <n v="34.76"/>
    <n v="69.52"/>
    <n v="0"/>
  </r>
  <r>
    <x v="1850"/>
    <x v="900"/>
    <x v="603"/>
    <x v="644"/>
    <x v="0"/>
    <s v="RK-19300"/>
    <x v="343"/>
    <x v="0"/>
    <x v="0"/>
    <x v="257"/>
    <x v="14"/>
    <n v="46614"/>
    <x v="2"/>
    <x v="577"/>
    <x v="2"/>
    <x v="11"/>
    <x v="577"/>
    <x v="1578"/>
    <n v="5"/>
    <x v="0"/>
    <x v="1677"/>
    <n v="831.2"/>
    <n v="4156"/>
    <n v="1662.4"/>
    <n v="0"/>
  </r>
  <r>
    <x v="1851"/>
    <x v="900"/>
    <x v="603"/>
    <x v="644"/>
    <x v="0"/>
    <s v="RK-19300"/>
    <x v="343"/>
    <x v="0"/>
    <x v="0"/>
    <x v="257"/>
    <x v="14"/>
    <n v="46614"/>
    <x v="2"/>
    <x v="1157"/>
    <x v="1"/>
    <x v="10"/>
    <x v="1145"/>
    <x v="1579"/>
    <n v="5"/>
    <x v="0"/>
    <x v="1678"/>
    <n v="26.4"/>
    <n v="132"/>
    <n v="52.8"/>
    <n v="0"/>
  </r>
  <r>
    <x v="1852"/>
    <x v="900"/>
    <x v="603"/>
    <x v="644"/>
    <x v="0"/>
    <s v="RK-19300"/>
    <x v="343"/>
    <x v="0"/>
    <x v="0"/>
    <x v="257"/>
    <x v="14"/>
    <n v="46614"/>
    <x v="2"/>
    <x v="373"/>
    <x v="1"/>
    <x v="12"/>
    <x v="374"/>
    <x v="1580"/>
    <n v="7"/>
    <x v="0"/>
    <x v="1679"/>
    <n v="106.75"/>
    <n v="747.25"/>
    <n v="213.5"/>
    <n v="0"/>
  </r>
  <r>
    <x v="1853"/>
    <x v="900"/>
    <x v="603"/>
    <x v="644"/>
    <x v="0"/>
    <s v="RK-19300"/>
    <x v="343"/>
    <x v="0"/>
    <x v="0"/>
    <x v="257"/>
    <x v="14"/>
    <n v="46614"/>
    <x v="2"/>
    <x v="1158"/>
    <x v="1"/>
    <x v="10"/>
    <x v="1146"/>
    <x v="615"/>
    <n v="2"/>
    <x v="0"/>
    <x v="629"/>
    <n v="97.82"/>
    <n v="195.64"/>
    <n v="195.64"/>
    <n v="0"/>
  </r>
  <r>
    <x v="1854"/>
    <x v="900"/>
    <x v="603"/>
    <x v="644"/>
    <x v="0"/>
    <s v="RK-19300"/>
    <x v="343"/>
    <x v="0"/>
    <x v="0"/>
    <x v="257"/>
    <x v="14"/>
    <n v="46614"/>
    <x v="2"/>
    <x v="86"/>
    <x v="1"/>
    <x v="4"/>
    <x v="86"/>
    <x v="1581"/>
    <n v="5"/>
    <x v="0"/>
    <x v="1680"/>
    <n v="141.4"/>
    <n v="707"/>
    <n v="282.8"/>
    <n v="0"/>
  </r>
  <r>
    <x v="1855"/>
    <x v="901"/>
    <x v="604"/>
    <x v="645"/>
    <x v="1"/>
    <s v="FM-14215"/>
    <x v="524"/>
    <x v="1"/>
    <x v="0"/>
    <x v="1"/>
    <x v="1"/>
    <n v="90032"/>
    <x v="1"/>
    <x v="1159"/>
    <x v="1"/>
    <x v="6"/>
    <x v="772"/>
    <x v="1582"/>
    <n v="3"/>
    <x v="0"/>
    <x v="1681"/>
    <n v="14.52"/>
    <n v="43.56"/>
    <n v="29.04"/>
    <n v="0"/>
  </r>
  <r>
    <x v="1856"/>
    <x v="902"/>
    <x v="605"/>
    <x v="646"/>
    <x v="0"/>
    <s v="AC-10420"/>
    <x v="141"/>
    <x v="1"/>
    <x v="0"/>
    <x v="12"/>
    <x v="5"/>
    <n v="77041"/>
    <x v="2"/>
    <x v="911"/>
    <x v="1"/>
    <x v="4"/>
    <x v="903"/>
    <x v="1583"/>
    <n v="5"/>
    <x v="2"/>
    <x v="1682"/>
    <n v="102.33600000000001"/>
    <n v="639.6"/>
    <n v="230.45600000000002"/>
    <n v="25.584000000000003"/>
  </r>
  <r>
    <x v="1857"/>
    <x v="902"/>
    <x v="605"/>
    <x v="646"/>
    <x v="0"/>
    <s v="AC-10420"/>
    <x v="141"/>
    <x v="1"/>
    <x v="0"/>
    <x v="12"/>
    <x v="5"/>
    <n v="77041"/>
    <x v="2"/>
    <x v="1160"/>
    <x v="1"/>
    <x v="8"/>
    <x v="1147"/>
    <x v="1353"/>
    <n v="4"/>
    <x v="3"/>
    <x v="1683"/>
    <n v="6.847999999999999"/>
    <n v="136.96"/>
    <n v="41.887999999999998"/>
    <n v="27.392000000000003"/>
  </r>
  <r>
    <x v="1858"/>
    <x v="903"/>
    <x v="37"/>
    <x v="305"/>
    <x v="2"/>
    <s v="JB-15400"/>
    <x v="80"/>
    <x v="1"/>
    <x v="0"/>
    <x v="39"/>
    <x v="29"/>
    <n v="6010"/>
    <x v="3"/>
    <x v="14"/>
    <x v="1"/>
    <x v="9"/>
    <x v="14"/>
    <x v="1584"/>
    <n v="2"/>
    <x v="0"/>
    <x v="1684"/>
    <n v="137.62"/>
    <n v="275.24"/>
    <n v="275.24"/>
    <n v="0"/>
  </r>
  <r>
    <x v="1859"/>
    <x v="903"/>
    <x v="37"/>
    <x v="305"/>
    <x v="2"/>
    <s v="JB-15400"/>
    <x v="80"/>
    <x v="1"/>
    <x v="0"/>
    <x v="39"/>
    <x v="29"/>
    <n v="6010"/>
    <x v="3"/>
    <x v="1161"/>
    <x v="2"/>
    <x v="7"/>
    <x v="1148"/>
    <x v="1585"/>
    <n v="1"/>
    <x v="0"/>
    <x v="1685"/>
    <n v="100.49"/>
    <n v="100.49"/>
    <n v="200.98"/>
    <n v="0"/>
  </r>
  <r>
    <x v="1860"/>
    <x v="904"/>
    <x v="606"/>
    <x v="647"/>
    <x v="2"/>
    <s v="GM-14440"/>
    <x v="306"/>
    <x v="0"/>
    <x v="0"/>
    <x v="20"/>
    <x v="15"/>
    <n v="10009"/>
    <x v="3"/>
    <x v="1162"/>
    <x v="0"/>
    <x v="0"/>
    <x v="1149"/>
    <x v="1586"/>
    <n v="2"/>
    <x v="2"/>
    <x v="1686"/>
    <n v="206.05439999999999"/>
    <n v="515.13599999999997"/>
    <n v="463.82239999999996"/>
    <n v="51.513599999999997"/>
  </r>
  <r>
    <x v="1861"/>
    <x v="904"/>
    <x v="606"/>
    <x v="647"/>
    <x v="2"/>
    <s v="GM-14440"/>
    <x v="306"/>
    <x v="0"/>
    <x v="0"/>
    <x v="20"/>
    <x v="15"/>
    <n v="10009"/>
    <x v="3"/>
    <x v="173"/>
    <x v="2"/>
    <x v="7"/>
    <x v="174"/>
    <x v="664"/>
    <n v="4"/>
    <x v="0"/>
    <x v="1006"/>
    <n v="119.96"/>
    <n v="479.84"/>
    <n v="239.92"/>
    <n v="0"/>
  </r>
  <r>
    <x v="1862"/>
    <x v="905"/>
    <x v="607"/>
    <x v="648"/>
    <x v="3"/>
    <s v="RF-19840"/>
    <x v="167"/>
    <x v="0"/>
    <x v="0"/>
    <x v="52"/>
    <x v="5"/>
    <n v="78207"/>
    <x v="2"/>
    <x v="177"/>
    <x v="1"/>
    <x v="4"/>
    <x v="178"/>
    <x v="1587"/>
    <n v="4"/>
    <x v="2"/>
    <x v="1687"/>
    <n v="39.705600000000004"/>
    <n v="198.52799999999999"/>
    <n v="89.537599999999998"/>
    <n v="9.926400000000001"/>
  </r>
  <r>
    <x v="1863"/>
    <x v="906"/>
    <x v="63"/>
    <x v="649"/>
    <x v="1"/>
    <s v="NC-18625"/>
    <x v="544"/>
    <x v="1"/>
    <x v="0"/>
    <x v="34"/>
    <x v="22"/>
    <n v="80013"/>
    <x v="1"/>
    <x v="309"/>
    <x v="0"/>
    <x v="3"/>
    <x v="309"/>
    <x v="1588"/>
    <n v="5"/>
    <x v="5"/>
    <x v="1688"/>
    <n v="363.72500000000002"/>
    <n v="3637.25"/>
    <n v="1091.6750000000002"/>
    <n v="363.72500000000002"/>
  </r>
  <r>
    <x v="1864"/>
    <x v="906"/>
    <x v="63"/>
    <x v="649"/>
    <x v="1"/>
    <s v="NC-18625"/>
    <x v="544"/>
    <x v="1"/>
    <x v="0"/>
    <x v="34"/>
    <x v="22"/>
    <n v="80013"/>
    <x v="1"/>
    <x v="1163"/>
    <x v="0"/>
    <x v="5"/>
    <x v="1150"/>
    <x v="1589"/>
    <n v="3"/>
    <x v="2"/>
    <x v="1689"/>
    <n v="19.968000000000004"/>
    <n v="74.88"/>
    <n v="45.128"/>
    <n v="4.9920000000000009"/>
  </r>
  <r>
    <x v="1865"/>
    <x v="907"/>
    <x v="105"/>
    <x v="44"/>
    <x v="3"/>
    <s v="NG-18355"/>
    <x v="243"/>
    <x v="1"/>
    <x v="0"/>
    <x v="46"/>
    <x v="24"/>
    <n v="43055"/>
    <x v="3"/>
    <x v="1164"/>
    <x v="2"/>
    <x v="7"/>
    <x v="1151"/>
    <x v="1590"/>
    <n v="3"/>
    <x v="10"/>
    <x v="1690"/>
    <n v="222.46919999999997"/>
    <n v="1112.346"/>
    <n v="593.6511999999999"/>
    <n v="148.31280000000001"/>
  </r>
  <r>
    <x v="1866"/>
    <x v="908"/>
    <x v="4"/>
    <x v="650"/>
    <x v="2"/>
    <s v="AH-10075"/>
    <x v="340"/>
    <x v="1"/>
    <x v="0"/>
    <x v="0"/>
    <x v="33"/>
    <n v="89015"/>
    <x v="1"/>
    <x v="795"/>
    <x v="0"/>
    <x v="5"/>
    <x v="793"/>
    <x v="1591"/>
    <n v="5"/>
    <x v="0"/>
    <x v="1691"/>
    <n v="196.45"/>
    <n v="982.25"/>
    <n v="392.9"/>
    <n v="0"/>
  </r>
  <r>
    <x v="1867"/>
    <x v="909"/>
    <x v="608"/>
    <x v="651"/>
    <x v="1"/>
    <s v="CH-12070"/>
    <x v="539"/>
    <x v="2"/>
    <x v="0"/>
    <x v="10"/>
    <x v="9"/>
    <n v="19143"/>
    <x v="3"/>
    <x v="1165"/>
    <x v="1"/>
    <x v="10"/>
    <x v="1152"/>
    <x v="276"/>
    <n v="6"/>
    <x v="2"/>
    <x v="282"/>
    <n v="24.883200000000002"/>
    <n v="186.624"/>
    <n v="56.187200000000004"/>
    <n v="6.2208000000000006"/>
  </r>
  <r>
    <x v="1868"/>
    <x v="909"/>
    <x v="608"/>
    <x v="651"/>
    <x v="1"/>
    <s v="CH-12070"/>
    <x v="539"/>
    <x v="2"/>
    <x v="0"/>
    <x v="10"/>
    <x v="9"/>
    <n v="19143"/>
    <x v="3"/>
    <x v="1166"/>
    <x v="1"/>
    <x v="4"/>
    <x v="1153"/>
    <x v="1592"/>
    <n v="2"/>
    <x v="2"/>
    <x v="1692"/>
    <n v="62.604800000000004"/>
    <n v="156.512"/>
    <n v="141.0608"/>
    <n v="15.651200000000001"/>
  </r>
  <r>
    <x v="1869"/>
    <x v="910"/>
    <x v="370"/>
    <x v="652"/>
    <x v="0"/>
    <s v="CC-12145"/>
    <x v="230"/>
    <x v="0"/>
    <x v="0"/>
    <x v="4"/>
    <x v="4"/>
    <n v="98103"/>
    <x v="1"/>
    <x v="712"/>
    <x v="1"/>
    <x v="10"/>
    <x v="711"/>
    <x v="90"/>
    <n v="1"/>
    <x v="0"/>
    <x v="90"/>
    <n v="6.48"/>
    <n v="6.48"/>
    <n v="12.96"/>
    <n v="0"/>
  </r>
  <r>
    <x v="1870"/>
    <x v="911"/>
    <x v="609"/>
    <x v="653"/>
    <x v="1"/>
    <s v="ME-18010"/>
    <x v="545"/>
    <x v="1"/>
    <x v="0"/>
    <x v="8"/>
    <x v="1"/>
    <n v="94122"/>
    <x v="1"/>
    <x v="1167"/>
    <x v="1"/>
    <x v="6"/>
    <x v="1154"/>
    <x v="1593"/>
    <n v="5"/>
    <x v="0"/>
    <x v="1693"/>
    <n v="99.2"/>
    <n v="496"/>
    <n v="198.4"/>
    <n v="0"/>
  </r>
  <r>
    <x v="1871"/>
    <x v="911"/>
    <x v="609"/>
    <x v="653"/>
    <x v="1"/>
    <s v="ME-18010"/>
    <x v="545"/>
    <x v="1"/>
    <x v="0"/>
    <x v="8"/>
    <x v="1"/>
    <n v="94122"/>
    <x v="1"/>
    <x v="445"/>
    <x v="0"/>
    <x v="1"/>
    <x v="445"/>
    <x v="476"/>
    <n v="2"/>
    <x v="2"/>
    <x v="490"/>
    <n v="641.25440000000003"/>
    <n v="1603.136"/>
    <n v="1443.0224000000001"/>
    <n v="160.31360000000001"/>
  </r>
  <r>
    <x v="1872"/>
    <x v="911"/>
    <x v="609"/>
    <x v="653"/>
    <x v="1"/>
    <s v="ME-18010"/>
    <x v="545"/>
    <x v="1"/>
    <x v="0"/>
    <x v="8"/>
    <x v="1"/>
    <n v="94122"/>
    <x v="1"/>
    <x v="1168"/>
    <x v="0"/>
    <x v="3"/>
    <x v="1155"/>
    <x v="1594"/>
    <n v="1"/>
    <x v="2"/>
    <x v="1694"/>
    <n v="218.27840000000003"/>
    <n v="272.84800000000001"/>
    <n v="491.32640000000004"/>
    <n v="54.569600000000008"/>
  </r>
  <r>
    <x v="1873"/>
    <x v="912"/>
    <x v="610"/>
    <x v="654"/>
    <x v="1"/>
    <s v="BP-11230"/>
    <x v="546"/>
    <x v="0"/>
    <x v="0"/>
    <x v="258"/>
    <x v="4"/>
    <n v="99207"/>
    <x v="1"/>
    <x v="1169"/>
    <x v="0"/>
    <x v="3"/>
    <x v="1156"/>
    <x v="554"/>
    <n v="1"/>
    <x v="0"/>
    <x v="1695"/>
    <n v="70.98"/>
    <n v="70.98"/>
    <n v="141.96"/>
    <n v="0"/>
  </r>
  <r>
    <x v="1874"/>
    <x v="913"/>
    <x v="611"/>
    <x v="610"/>
    <x v="1"/>
    <s v="MP-17470"/>
    <x v="88"/>
    <x v="2"/>
    <x v="0"/>
    <x v="38"/>
    <x v="24"/>
    <n v="43229"/>
    <x v="3"/>
    <x v="885"/>
    <x v="1"/>
    <x v="10"/>
    <x v="33"/>
    <x v="1595"/>
    <n v="2"/>
    <x v="2"/>
    <x v="1696"/>
    <n v="12.979200000000001"/>
    <n v="32.448"/>
    <n v="29.403199999999998"/>
    <n v="3.2448000000000001"/>
  </r>
  <r>
    <x v="1875"/>
    <x v="914"/>
    <x v="612"/>
    <x v="67"/>
    <x v="1"/>
    <s v="CJ-12010"/>
    <x v="170"/>
    <x v="0"/>
    <x v="0"/>
    <x v="85"/>
    <x v="15"/>
    <n v="11561"/>
    <x v="3"/>
    <x v="587"/>
    <x v="0"/>
    <x v="0"/>
    <x v="587"/>
    <x v="1596"/>
    <n v="1"/>
    <x v="2"/>
    <x v="1697"/>
    <n v="141.4272"/>
    <n v="176.78399999999999"/>
    <n v="318.41120000000001"/>
    <n v="35.3568"/>
  </r>
  <r>
    <x v="1876"/>
    <x v="915"/>
    <x v="613"/>
    <x v="655"/>
    <x v="1"/>
    <s v="JC-15775"/>
    <x v="547"/>
    <x v="0"/>
    <x v="0"/>
    <x v="52"/>
    <x v="5"/>
    <n v="78207"/>
    <x v="2"/>
    <x v="469"/>
    <x v="2"/>
    <x v="7"/>
    <x v="470"/>
    <x v="549"/>
    <n v="3"/>
    <x v="2"/>
    <x v="1698"/>
    <n v="376.30079999999998"/>
    <n v="1411.1279999999999"/>
    <n v="846.8768"/>
    <n v="94.075199999999995"/>
  </r>
  <r>
    <x v="1877"/>
    <x v="916"/>
    <x v="614"/>
    <x v="115"/>
    <x v="1"/>
    <s v="JG-15160"/>
    <x v="506"/>
    <x v="0"/>
    <x v="0"/>
    <x v="1"/>
    <x v="1"/>
    <n v="90049"/>
    <x v="1"/>
    <x v="812"/>
    <x v="0"/>
    <x v="1"/>
    <x v="809"/>
    <x v="1597"/>
    <n v="4"/>
    <x v="2"/>
    <x v="1699"/>
    <n v="314.8544"/>
    <n v="1574.2719999999999"/>
    <n v="708.62239999999997"/>
    <n v="78.7136"/>
  </r>
  <r>
    <x v="1878"/>
    <x v="916"/>
    <x v="614"/>
    <x v="115"/>
    <x v="1"/>
    <s v="JG-15160"/>
    <x v="506"/>
    <x v="0"/>
    <x v="0"/>
    <x v="1"/>
    <x v="1"/>
    <n v="90049"/>
    <x v="1"/>
    <x v="202"/>
    <x v="2"/>
    <x v="7"/>
    <x v="203"/>
    <x v="214"/>
    <n v="3"/>
    <x v="2"/>
    <x v="216"/>
    <n v="241.9008"/>
    <n v="907.12799999999993"/>
    <n v="544.47679999999991"/>
    <n v="60.475200000000001"/>
  </r>
  <r>
    <x v="1879"/>
    <x v="917"/>
    <x v="615"/>
    <x v="504"/>
    <x v="1"/>
    <s v="CK-12760"/>
    <x v="316"/>
    <x v="1"/>
    <x v="0"/>
    <x v="108"/>
    <x v="2"/>
    <n v="32216"/>
    <x v="0"/>
    <x v="986"/>
    <x v="1"/>
    <x v="8"/>
    <x v="979"/>
    <x v="1598"/>
    <n v="9"/>
    <x v="6"/>
    <x v="1700"/>
    <n v="20.622600000000006"/>
    <n v="618.678"/>
    <n v="90.064600000000013"/>
    <n v="48.119399999999999"/>
  </r>
  <r>
    <x v="1880"/>
    <x v="918"/>
    <x v="616"/>
    <x v="656"/>
    <x v="3"/>
    <s v="LF-17185"/>
    <x v="166"/>
    <x v="0"/>
    <x v="0"/>
    <x v="20"/>
    <x v="15"/>
    <n v="10011"/>
    <x v="3"/>
    <x v="1170"/>
    <x v="1"/>
    <x v="12"/>
    <x v="153"/>
    <x v="1599"/>
    <n v="3"/>
    <x v="0"/>
    <x v="1701"/>
    <n v="29.34"/>
    <n v="88.02"/>
    <n v="58.68"/>
    <n v="0"/>
  </r>
  <r>
    <x v="1881"/>
    <x v="918"/>
    <x v="616"/>
    <x v="656"/>
    <x v="3"/>
    <s v="LF-17185"/>
    <x v="166"/>
    <x v="0"/>
    <x v="0"/>
    <x v="20"/>
    <x v="15"/>
    <n v="10011"/>
    <x v="3"/>
    <x v="64"/>
    <x v="0"/>
    <x v="1"/>
    <x v="64"/>
    <x v="1600"/>
    <n v="7"/>
    <x v="9"/>
    <x v="1702"/>
    <n v="345.24630000000002"/>
    <n v="2685.2490000000003"/>
    <n v="728.95330000000013"/>
    <n v="38.360700000000001"/>
  </r>
  <r>
    <x v="1882"/>
    <x v="918"/>
    <x v="616"/>
    <x v="656"/>
    <x v="3"/>
    <s v="LF-17185"/>
    <x v="166"/>
    <x v="0"/>
    <x v="0"/>
    <x v="20"/>
    <x v="15"/>
    <n v="10011"/>
    <x v="3"/>
    <x v="426"/>
    <x v="1"/>
    <x v="4"/>
    <x v="426"/>
    <x v="1601"/>
    <n v="4"/>
    <x v="0"/>
    <x v="1703"/>
    <n v="563.4"/>
    <n v="2253.6"/>
    <n v="1126.8"/>
    <n v="0"/>
  </r>
  <r>
    <x v="1883"/>
    <x v="919"/>
    <x v="373"/>
    <x v="398"/>
    <x v="1"/>
    <s v="CC-12430"/>
    <x v="254"/>
    <x v="2"/>
    <x v="0"/>
    <x v="10"/>
    <x v="9"/>
    <n v="19143"/>
    <x v="3"/>
    <x v="968"/>
    <x v="1"/>
    <x v="10"/>
    <x v="961"/>
    <x v="1602"/>
    <n v="7"/>
    <x v="2"/>
    <x v="1704"/>
    <n v="173.64480000000003"/>
    <n v="1519.3920000000001"/>
    <n v="390.9008"/>
    <n v="43.411200000000008"/>
  </r>
  <r>
    <x v="1884"/>
    <x v="920"/>
    <x v="617"/>
    <x v="185"/>
    <x v="0"/>
    <s v="DL-12865"/>
    <x v="297"/>
    <x v="0"/>
    <x v="0"/>
    <x v="259"/>
    <x v="5"/>
    <n v="76248"/>
    <x v="2"/>
    <x v="1171"/>
    <x v="1"/>
    <x v="2"/>
    <x v="1157"/>
    <x v="1603"/>
    <n v="2"/>
    <x v="2"/>
    <x v="1705"/>
    <n v="4.8000000000000007"/>
    <n v="12"/>
    <n v="11"/>
    <n v="1.2000000000000002"/>
  </r>
  <r>
    <x v="1885"/>
    <x v="921"/>
    <x v="183"/>
    <x v="408"/>
    <x v="0"/>
    <s v="PG-18895"/>
    <x v="38"/>
    <x v="0"/>
    <x v="0"/>
    <x v="8"/>
    <x v="1"/>
    <n v="94122"/>
    <x v="1"/>
    <x v="1172"/>
    <x v="0"/>
    <x v="5"/>
    <x v="1158"/>
    <x v="610"/>
    <n v="3"/>
    <x v="0"/>
    <x v="1706"/>
    <n v="31.56"/>
    <n v="94.679999999999993"/>
    <n v="63.12"/>
    <n v="0"/>
  </r>
  <r>
    <x v="1886"/>
    <x v="922"/>
    <x v="8"/>
    <x v="8"/>
    <x v="2"/>
    <s v="EH-14005"/>
    <x v="382"/>
    <x v="2"/>
    <x v="0"/>
    <x v="146"/>
    <x v="2"/>
    <n v="33012"/>
    <x v="0"/>
    <x v="462"/>
    <x v="1"/>
    <x v="13"/>
    <x v="128"/>
    <x v="1604"/>
    <n v="2"/>
    <x v="2"/>
    <x v="1361"/>
    <n v="5.6832000000000003"/>
    <n v="14.208"/>
    <n v="12.987200000000001"/>
    <n v="1.4208000000000001"/>
  </r>
  <r>
    <x v="1887"/>
    <x v="922"/>
    <x v="8"/>
    <x v="8"/>
    <x v="2"/>
    <s v="EH-14005"/>
    <x v="382"/>
    <x v="2"/>
    <x v="0"/>
    <x v="146"/>
    <x v="2"/>
    <n v="33012"/>
    <x v="0"/>
    <x v="896"/>
    <x v="1"/>
    <x v="8"/>
    <x v="889"/>
    <x v="1104"/>
    <n v="8"/>
    <x v="6"/>
    <x v="1707"/>
    <n v="119.50560000000002"/>
    <n v="3186.8159999999998"/>
    <n v="518.55759999999998"/>
    <n v="278.84639999999996"/>
  </r>
  <r>
    <x v="1888"/>
    <x v="923"/>
    <x v="618"/>
    <x v="657"/>
    <x v="2"/>
    <s v="TB-21520"/>
    <x v="14"/>
    <x v="0"/>
    <x v="0"/>
    <x v="54"/>
    <x v="24"/>
    <n v="45014"/>
    <x v="3"/>
    <x v="513"/>
    <x v="1"/>
    <x v="9"/>
    <x v="513"/>
    <x v="1605"/>
    <n v="4"/>
    <x v="2"/>
    <x v="1708"/>
    <n v="97.433600000000013"/>
    <n v="487.16800000000001"/>
    <n v="219.42560000000003"/>
    <n v="24.358400000000003"/>
  </r>
  <r>
    <x v="1889"/>
    <x v="923"/>
    <x v="618"/>
    <x v="657"/>
    <x v="2"/>
    <s v="TB-21520"/>
    <x v="14"/>
    <x v="0"/>
    <x v="0"/>
    <x v="54"/>
    <x v="24"/>
    <n v="45014"/>
    <x v="3"/>
    <x v="342"/>
    <x v="0"/>
    <x v="3"/>
    <x v="342"/>
    <x v="1606"/>
    <n v="3"/>
    <x v="10"/>
    <x v="1709"/>
    <n v="245.75399999999996"/>
    <n v="1228.77"/>
    <n v="655.74399999999991"/>
    <n v="163.83600000000001"/>
  </r>
  <r>
    <x v="1890"/>
    <x v="924"/>
    <x v="619"/>
    <x v="658"/>
    <x v="1"/>
    <s v="DK-13225"/>
    <x v="158"/>
    <x v="1"/>
    <x v="0"/>
    <x v="101"/>
    <x v="1"/>
    <n v="92646"/>
    <x v="1"/>
    <x v="523"/>
    <x v="1"/>
    <x v="10"/>
    <x v="523"/>
    <x v="232"/>
    <n v="2"/>
    <x v="0"/>
    <x v="234"/>
    <n v="10.56"/>
    <n v="21.12"/>
    <n v="21.12"/>
    <n v="0"/>
  </r>
  <r>
    <x v="1891"/>
    <x v="924"/>
    <x v="619"/>
    <x v="658"/>
    <x v="1"/>
    <s v="DK-13225"/>
    <x v="158"/>
    <x v="1"/>
    <x v="0"/>
    <x v="101"/>
    <x v="1"/>
    <n v="92646"/>
    <x v="1"/>
    <x v="1173"/>
    <x v="1"/>
    <x v="6"/>
    <x v="1159"/>
    <x v="1607"/>
    <n v="1"/>
    <x v="0"/>
    <x v="1710"/>
    <n v="3.38"/>
    <n v="3.38"/>
    <n v="6.76"/>
    <n v="0"/>
  </r>
  <r>
    <x v="1892"/>
    <x v="925"/>
    <x v="66"/>
    <x v="468"/>
    <x v="0"/>
    <s v="JP-15520"/>
    <x v="187"/>
    <x v="0"/>
    <x v="0"/>
    <x v="260"/>
    <x v="2"/>
    <n v="32127"/>
    <x v="0"/>
    <x v="1170"/>
    <x v="1"/>
    <x v="12"/>
    <x v="153"/>
    <x v="1608"/>
    <n v="1"/>
    <x v="2"/>
    <x v="1711"/>
    <n v="6.2591999999999999"/>
    <n v="7.8239999999999998"/>
    <n v="14.283199999999999"/>
    <n v="1.5648"/>
  </r>
  <r>
    <x v="1893"/>
    <x v="926"/>
    <x v="390"/>
    <x v="533"/>
    <x v="1"/>
    <s v="CD-11980"/>
    <x v="263"/>
    <x v="0"/>
    <x v="0"/>
    <x v="261"/>
    <x v="21"/>
    <n v="97504"/>
    <x v="1"/>
    <x v="1174"/>
    <x v="1"/>
    <x v="10"/>
    <x v="1160"/>
    <x v="1609"/>
    <n v="1"/>
    <x v="2"/>
    <x v="1712"/>
    <n v="19.827200000000001"/>
    <n v="24.783999999999999"/>
    <n v="44.811199999999999"/>
    <n v="4.9568000000000003"/>
  </r>
  <r>
    <x v="1894"/>
    <x v="927"/>
    <x v="574"/>
    <x v="241"/>
    <x v="2"/>
    <s v="AS-10090"/>
    <x v="548"/>
    <x v="0"/>
    <x v="0"/>
    <x v="262"/>
    <x v="17"/>
    <n v="22901"/>
    <x v="0"/>
    <x v="1175"/>
    <x v="1"/>
    <x v="6"/>
    <x v="1161"/>
    <x v="1610"/>
    <n v="3"/>
    <x v="0"/>
    <x v="1713"/>
    <n v="34.65"/>
    <n v="103.94999999999999"/>
    <n v="69.3"/>
    <n v="0"/>
  </r>
  <r>
    <x v="1895"/>
    <x v="928"/>
    <x v="620"/>
    <x v="659"/>
    <x v="1"/>
    <s v="JO-15280"/>
    <x v="123"/>
    <x v="0"/>
    <x v="0"/>
    <x v="263"/>
    <x v="37"/>
    <n v="59801"/>
    <x v="1"/>
    <x v="569"/>
    <x v="1"/>
    <x v="8"/>
    <x v="569"/>
    <x v="1611"/>
    <n v="2"/>
    <x v="2"/>
    <x v="1714"/>
    <n v="390.38720000000001"/>
    <n v="975.96799999999996"/>
    <n v="878.57119999999998"/>
    <n v="97.596800000000002"/>
  </r>
  <r>
    <x v="1896"/>
    <x v="929"/>
    <x v="621"/>
    <x v="299"/>
    <x v="2"/>
    <s v="AC-10450"/>
    <x v="549"/>
    <x v="0"/>
    <x v="0"/>
    <x v="31"/>
    <x v="11"/>
    <n v="55407"/>
    <x v="2"/>
    <x v="1176"/>
    <x v="1"/>
    <x v="8"/>
    <x v="1162"/>
    <x v="1612"/>
    <n v="2"/>
    <x v="0"/>
    <x v="1715"/>
    <n v="1793.98"/>
    <n v="3587.96"/>
    <n v="3587.96"/>
    <n v="0"/>
  </r>
  <r>
    <x v="1897"/>
    <x v="930"/>
    <x v="550"/>
    <x v="660"/>
    <x v="0"/>
    <s v="RA-19945"/>
    <x v="362"/>
    <x v="0"/>
    <x v="0"/>
    <x v="100"/>
    <x v="2"/>
    <n v="33178"/>
    <x v="0"/>
    <x v="1177"/>
    <x v="1"/>
    <x v="12"/>
    <x v="1163"/>
    <x v="1613"/>
    <n v="2"/>
    <x v="2"/>
    <x v="1716"/>
    <n v="23.846400000000003"/>
    <n v="59.616"/>
    <n v="53.854399999999998"/>
    <n v="5.9616000000000007"/>
  </r>
  <r>
    <x v="1898"/>
    <x v="930"/>
    <x v="550"/>
    <x v="660"/>
    <x v="0"/>
    <s v="RA-19945"/>
    <x v="362"/>
    <x v="0"/>
    <x v="0"/>
    <x v="100"/>
    <x v="2"/>
    <n v="33178"/>
    <x v="0"/>
    <x v="1178"/>
    <x v="1"/>
    <x v="8"/>
    <x v="1164"/>
    <x v="1614"/>
    <n v="4"/>
    <x v="6"/>
    <x v="1717"/>
    <n v="151.55280000000002"/>
    <n v="2020.704"/>
    <n v="657.42880000000002"/>
    <n v="353.6232"/>
  </r>
  <r>
    <x v="1899"/>
    <x v="930"/>
    <x v="550"/>
    <x v="660"/>
    <x v="0"/>
    <s v="RA-19945"/>
    <x v="362"/>
    <x v="0"/>
    <x v="0"/>
    <x v="100"/>
    <x v="2"/>
    <n v="33178"/>
    <x v="0"/>
    <x v="438"/>
    <x v="0"/>
    <x v="3"/>
    <x v="438"/>
    <x v="1615"/>
    <n v="3"/>
    <x v="1"/>
    <x v="1718"/>
    <n v="95.732175000000012"/>
    <n v="522.17550000000006"/>
    <n v="270.24067500000001"/>
    <n v="78.326325000000011"/>
  </r>
  <r>
    <x v="1900"/>
    <x v="931"/>
    <x v="622"/>
    <x v="480"/>
    <x v="0"/>
    <s v="Co-12640"/>
    <x v="476"/>
    <x v="0"/>
    <x v="0"/>
    <x v="159"/>
    <x v="20"/>
    <n v="29501"/>
    <x v="0"/>
    <x v="911"/>
    <x v="1"/>
    <x v="4"/>
    <x v="903"/>
    <x v="1616"/>
    <n v="6"/>
    <x v="0"/>
    <x v="1719"/>
    <n v="191.88"/>
    <n v="1151.28"/>
    <n v="383.76"/>
    <n v="0"/>
  </r>
  <r>
    <x v="1901"/>
    <x v="932"/>
    <x v="623"/>
    <x v="319"/>
    <x v="2"/>
    <s v="DW-13480"/>
    <x v="108"/>
    <x v="2"/>
    <x v="0"/>
    <x v="66"/>
    <x v="12"/>
    <n v="48205"/>
    <x v="2"/>
    <x v="1179"/>
    <x v="2"/>
    <x v="7"/>
    <x v="1165"/>
    <x v="1617"/>
    <n v="2"/>
    <x v="0"/>
    <x v="1720"/>
    <n v="14.78"/>
    <n v="29.56"/>
    <n v="29.56"/>
    <n v="0"/>
  </r>
  <r>
    <x v="1902"/>
    <x v="933"/>
    <x v="208"/>
    <x v="661"/>
    <x v="2"/>
    <s v="DK-12835"/>
    <x v="460"/>
    <x v="1"/>
    <x v="0"/>
    <x v="24"/>
    <x v="21"/>
    <n v="97477"/>
    <x v="1"/>
    <x v="644"/>
    <x v="1"/>
    <x v="10"/>
    <x v="644"/>
    <x v="1170"/>
    <n v="1"/>
    <x v="2"/>
    <x v="1653"/>
    <n v="4.1472000000000007"/>
    <n v="5.1840000000000002"/>
    <n v="9.5312000000000019"/>
    <n v="1.0368000000000002"/>
  </r>
  <r>
    <x v="1903"/>
    <x v="933"/>
    <x v="208"/>
    <x v="661"/>
    <x v="2"/>
    <s v="DK-12835"/>
    <x v="460"/>
    <x v="1"/>
    <x v="0"/>
    <x v="24"/>
    <x v="21"/>
    <n v="97477"/>
    <x v="1"/>
    <x v="1180"/>
    <x v="0"/>
    <x v="1"/>
    <x v="1166"/>
    <x v="1618"/>
    <n v="2"/>
    <x v="2"/>
    <x v="1721"/>
    <n v="382.78400000000005"/>
    <n v="956.96"/>
    <n v="861.46400000000006"/>
    <n v="95.696000000000012"/>
  </r>
  <r>
    <x v="1904"/>
    <x v="933"/>
    <x v="208"/>
    <x v="661"/>
    <x v="2"/>
    <s v="DK-12835"/>
    <x v="460"/>
    <x v="1"/>
    <x v="0"/>
    <x v="24"/>
    <x v="21"/>
    <n v="97477"/>
    <x v="1"/>
    <x v="936"/>
    <x v="2"/>
    <x v="11"/>
    <x v="929"/>
    <x v="158"/>
    <n v="2"/>
    <x v="2"/>
    <x v="1722"/>
    <n v="22.72"/>
    <n v="56.8"/>
    <n v="51.319999999999993"/>
    <n v="5.68"/>
  </r>
  <r>
    <x v="1905"/>
    <x v="934"/>
    <x v="208"/>
    <x v="188"/>
    <x v="2"/>
    <s v="MD-17860"/>
    <x v="550"/>
    <x v="1"/>
    <x v="0"/>
    <x v="245"/>
    <x v="14"/>
    <n v="46203"/>
    <x v="2"/>
    <x v="418"/>
    <x v="1"/>
    <x v="4"/>
    <x v="418"/>
    <x v="1619"/>
    <n v="8"/>
    <x v="0"/>
    <x v="1723"/>
    <n v="909.12"/>
    <n v="7272.96"/>
    <n v="1818.24"/>
    <n v="0"/>
  </r>
  <r>
    <x v="1906"/>
    <x v="935"/>
    <x v="624"/>
    <x v="662"/>
    <x v="1"/>
    <s v="RP-19855"/>
    <x v="532"/>
    <x v="1"/>
    <x v="0"/>
    <x v="264"/>
    <x v="2"/>
    <n v="32712"/>
    <x v="0"/>
    <x v="1181"/>
    <x v="1"/>
    <x v="8"/>
    <x v="1167"/>
    <x v="1620"/>
    <n v="2"/>
    <x v="6"/>
    <x v="1724"/>
    <n v="0.88560000000000016"/>
    <n v="5.9039999999999999"/>
    <n v="4.5376000000000003"/>
    <n v="2.0663999999999998"/>
  </r>
  <r>
    <x v="1907"/>
    <x v="935"/>
    <x v="624"/>
    <x v="662"/>
    <x v="1"/>
    <s v="RP-19855"/>
    <x v="532"/>
    <x v="1"/>
    <x v="0"/>
    <x v="264"/>
    <x v="2"/>
    <n v="32712"/>
    <x v="0"/>
    <x v="491"/>
    <x v="1"/>
    <x v="8"/>
    <x v="491"/>
    <x v="1621"/>
    <n v="6"/>
    <x v="6"/>
    <x v="1725"/>
    <n v="8.1054000000000013"/>
    <n v="162.108"/>
    <n v="35.823399999999999"/>
    <n v="18.912599999999998"/>
  </r>
  <r>
    <x v="1908"/>
    <x v="936"/>
    <x v="302"/>
    <x v="600"/>
    <x v="2"/>
    <s v="RW-19540"/>
    <x v="459"/>
    <x v="1"/>
    <x v="0"/>
    <x v="1"/>
    <x v="1"/>
    <n v="90008"/>
    <x v="1"/>
    <x v="1182"/>
    <x v="0"/>
    <x v="5"/>
    <x v="1168"/>
    <x v="1622"/>
    <n v="4"/>
    <x v="0"/>
    <x v="1726"/>
    <n v="136.91999999999999"/>
    <n v="547.67999999999995"/>
    <n v="273.83999999999997"/>
    <n v="0"/>
  </r>
  <r>
    <x v="1909"/>
    <x v="937"/>
    <x v="404"/>
    <x v="350"/>
    <x v="1"/>
    <s v="DB-13660"/>
    <x v="551"/>
    <x v="0"/>
    <x v="0"/>
    <x v="147"/>
    <x v="15"/>
    <n v="11572"/>
    <x v="3"/>
    <x v="1183"/>
    <x v="0"/>
    <x v="5"/>
    <x v="1169"/>
    <x v="1623"/>
    <n v="2"/>
    <x v="0"/>
    <x v="1727"/>
    <n v="18.96"/>
    <n v="37.92"/>
    <n v="37.92"/>
    <n v="0"/>
  </r>
  <r>
    <x v="1910"/>
    <x v="938"/>
    <x v="625"/>
    <x v="407"/>
    <x v="1"/>
    <s v="SC-20770"/>
    <x v="34"/>
    <x v="1"/>
    <x v="0"/>
    <x v="1"/>
    <x v="1"/>
    <n v="90008"/>
    <x v="1"/>
    <x v="217"/>
    <x v="2"/>
    <x v="11"/>
    <x v="463"/>
    <x v="637"/>
    <n v="3"/>
    <x v="0"/>
    <x v="652"/>
    <n v="99.39"/>
    <n v="298.17"/>
    <n v="198.78"/>
    <n v="0"/>
  </r>
  <r>
    <x v="1911"/>
    <x v="939"/>
    <x v="445"/>
    <x v="663"/>
    <x v="0"/>
    <s v="FH-14275"/>
    <x v="395"/>
    <x v="1"/>
    <x v="0"/>
    <x v="12"/>
    <x v="5"/>
    <n v="77041"/>
    <x v="2"/>
    <x v="1184"/>
    <x v="1"/>
    <x v="10"/>
    <x v="1170"/>
    <x v="1624"/>
    <n v="7"/>
    <x v="2"/>
    <x v="1728"/>
    <n v="219.11680000000001"/>
    <n v="1917.2720000000002"/>
    <n v="493.21280000000002"/>
    <n v="54.779200000000003"/>
  </r>
  <r>
    <x v="1912"/>
    <x v="939"/>
    <x v="445"/>
    <x v="663"/>
    <x v="0"/>
    <s v="FH-14275"/>
    <x v="395"/>
    <x v="1"/>
    <x v="0"/>
    <x v="12"/>
    <x v="5"/>
    <n v="77041"/>
    <x v="2"/>
    <x v="1185"/>
    <x v="2"/>
    <x v="15"/>
    <x v="1171"/>
    <x v="1625"/>
    <n v="3"/>
    <x v="10"/>
    <x v="1729"/>
    <n v="358.27919999999995"/>
    <n v="1791.3959999999997"/>
    <n v="955.81119999999987"/>
    <n v="238.8528"/>
  </r>
  <r>
    <x v="1913"/>
    <x v="940"/>
    <x v="626"/>
    <x v="664"/>
    <x v="2"/>
    <s v="EH-13990"/>
    <x v="552"/>
    <x v="0"/>
    <x v="0"/>
    <x v="185"/>
    <x v="32"/>
    <n v="30076"/>
    <x v="0"/>
    <x v="246"/>
    <x v="2"/>
    <x v="11"/>
    <x v="247"/>
    <x v="179"/>
    <n v="5"/>
    <x v="0"/>
    <x v="1730"/>
    <n v="149.94999999999999"/>
    <n v="749.75"/>
    <n v="299.89999999999998"/>
    <n v="0"/>
  </r>
  <r>
    <x v="1914"/>
    <x v="941"/>
    <x v="504"/>
    <x v="547"/>
    <x v="1"/>
    <s v="AS-10630"/>
    <x v="357"/>
    <x v="2"/>
    <x v="0"/>
    <x v="199"/>
    <x v="2"/>
    <n v="33437"/>
    <x v="0"/>
    <x v="1186"/>
    <x v="1"/>
    <x v="2"/>
    <x v="1172"/>
    <x v="871"/>
    <n v="2"/>
    <x v="2"/>
    <x v="907"/>
    <n v="3.6863999999999999"/>
    <n v="9.2159999999999993"/>
    <n v="8.4943999999999988"/>
    <n v="0.92159999999999997"/>
  </r>
  <r>
    <x v="1915"/>
    <x v="941"/>
    <x v="504"/>
    <x v="547"/>
    <x v="1"/>
    <s v="AS-10630"/>
    <x v="357"/>
    <x v="2"/>
    <x v="0"/>
    <x v="199"/>
    <x v="2"/>
    <n v="33437"/>
    <x v="0"/>
    <x v="900"/>
    <x v="1"/>
    <x v="6"/>
    <x v="772"/>
    <x v="1626"/>
    <n v="3"/>
    <x v="2"/>
    <x v="1731"/>
    <n v="12.422400000000001"/>
    <n v="46.584000000000003"/>
    <n v="28.150400000000001"/>
    <n v="3.1056000000000004"/>
  </r>
  <r>
    <x v="1916"/>
    <x v="941"/>
    <x v="504"/>
    <x v="547"/>
    <x v="1"/>
    <s v="AS-10630"/>
    <x v="357"/>
    <x v="2"/>
    <x v="0"/>
    <x v="199"/>
    <x v="2"/>
    <n v="33437"/>
    <x v="0"/>
    <x v="639"/>
    <x v="1"/>
    <x v="2"/>
    <x v="639"/>
    <x v="1627"/>
    <n v="3"/>
    <x v="2"/>
    <x v="1732"/>
    <n v="9.5616000000000003"/>
    <n v="35.856000000000002"/>
    <n v="21.7136"/>
    <n v="2.3904000000000001"/>
  </r>
  <r>
    <x v="1917"/>
    <x v="942"/>
    <x v="627"/>
    <x v="665"/>
    <x v="1"/>
    <s v="HA-14905"/>
    <x v="456"/>
    <x v="0"/>
    <x v="0"/>
    <x v="47"/>
    <x v="31"/>
    <n v="2038"/>
    <x v="3"/>
    <x v="372"/>
    <x v="1"/>
    <x v="6"/>
    <x v="373"/>
    <x v="1628"/>
    <n v="5"/>
    <x v="0"/>
    <x v="1733"/>
    <n v="11.65"/>
    <n v="58.25"/>
    <n v="23.3"/>
    <n v="0"/>
  </r>
  <r>
    <x v="1918"/>
    <x v="943"/>
    <x v="628"/>
    <x v="666"/>
    <x v="0"/>
    <s v="CH-12070"/>
    <x v="539"/>
    <x v="2"/>
    <x v="0"/>
    <x v="66"/>
    <x v="12"/>
    <n v="48227"/>
    <x v="2"/>
    <x v="1187"/>
    <x v="2"/>
    <x v="7"/>
    <x v="1173"/>
    <x v="1629"/>
    <n v="2"/>
    <x v="0"/>
    <x v="1734"/>
    <n v="299.89999999999998"/>
    <n v="599.79999999999995"/>
    <n v="599.79999999999995"/>
    <n v="0"/>
  </r>
  <r>
    <x v="1919"/>
    <x v="944"/>
    <x v="629"/>
    <x v="667"/>
    <x v="2"/>
    <s v="EH-13765"/>
    <x v="553"/>
    <x v="1"/>
    <x v="0"/>
    <x v="232"/>
    <x v="15"/>
    <n v="13601"/>
    <x v="3"/>
    <x v="1188"/>
    <x v="1"/>
    <x v="8"/>
    <x v="1174"/>
    <x v="1630"/>
    <n v="5"/>
    <x v="2"/>
    <x v="1735"/>
    <n v="716.73599999999999"/>
    <n v="4479.5999999999995"/>
    <n v="1612.856"/>
    <n v="179.184"/>
  </r>
  <r>
    <x v="1920"/>
    <x v="944"/>
    <x v="629"/>
    <x v="667"/>
    <x v="2"/>
    <s v="EH-13765"/>
    <x v="553"/>
    <x v="1"/>
    <x v="0"/>
    <x v="232"/>
    <x v="15"/>
    <n v="13601"/>
    <x v="3"/>
    <x v="1189"/>
    <x v="0"/>
    <x v="1"/>
    <x v="1175"/>
    <x v="1631"/>
    <n v="2"/>
    <x v="9"/>
    <x v="1736"/>
    <n v="416.30760000000004"/>
    <n v="925.12800000000004"/>
    <n v="878.97160000000008"/>
    <n v="46.256400000000006"/>
  </r>
  <r>
    <x v="1921"/>
    <x v="945"/>
    <x v="292"/>
    <x v="256"/>
    <x v="1"/>
    <s v="MZ-17515"/>
    <x v="89"/>
    <x v="1"/>
    <x v="0"/>
    <x v="265"/>
    <x v="9"/>
    <n v="19601"/>
    <x v="3"/>
    <x v="1190"/>
    <x v="1"/>
    <x v="4"/>
    <x v="683"/>
    <x v="1632"/>
    <n v="2"/>
    <x v="2"/>
    <x v="1737"/>
    <n v="12.006399999999999"/>
    <n v="30.015999999999998"/>
    <n v="27.214399999999998"/>
    <n v="3.0015999999999998"/>
  </r>
  <r>
    <x v="1922"/>
    <x v="946"/>
    <x v="630"/>
    <x v="668"/>
    <x v="0"/>
    <s v="SC-20230"/>
    <x v="554"/>
    <x v="1"/>
    <x v="0"/>
    <x v="81"/>
    <x v="5"/>
    <n v="76017"/>
    <x v="2"/>
    <x v="1191"/>
    <x v="2"/>
    <x v="7"/>
    <x v="1176"/>
    <x v="1633"/>
    <n v="9"/>
    <x v="2"/>
    <x v="1738"/>
    <n v="690.91200000000003"/>
    <n v="7772.76"/>
    <n v="1554.752"/>
    <n v="172.72800000000001"/>
  </r>
  <r>
    <x v="1923"/>
    <x v="946"/>
    <x v="630"/>
    <x v="668"/>
    <x v="0"/>
    <s v="SC-20230"/>
    <x v="554"/>
    <x v="1"/>
    <x v="0"/>
    <x v="81"/>
    <x v="5"/>
    <n v="76017"/>
    <x v="2"/>
    <x v="397"/>
    <x v="1"/>
    <x v="6"/>
    <x v="398"/>
    <x v="1634"/>
    <n v="3"/>
    <x v="2"/>
    <x v="1739"/>
    <n v="38.092800000000004"/>
    <n v="142.84800000000001"/>
    <n v="85.908800000000014"/>
    <n v="9.523200000000001"/>
  </r>
  <r>
    <x v="1924"/>
    <x v="947"/>
    <x v="256"/>
    <x v="94"/>
    <x v="0"/>
    <s v="NP-18325"/>
    <x v="268"/>
    <x v="0"/>
    <x v="0"/>
    <x v="70"/>
    <x v="1"/>
    <n v="92024"/>
    <x v="1"/>
    <x v="334"/>
    <x v="1"/>
    <x v="10"/>
    <x v="334"/>
    <x v="1635"/>
    <n v="3"/>
    <x v="0"/>
    <x v="1740"/>
    <n v="92.94"/>
    <n v="278.82"/>
    <n v="185.88"/>
    <n v="0"/>
  </r>
  <r>
    <x v="1925"/>
    <x v="948"/>
    <x v="631"/>
    <x v="669"/>
    <x v="1"/>
    <s v="LW-16990"/>
    <x v="352"/>
    <x v="1"/>
    <x v="0"/>
    <x v="8"/>
    <x v="1"/>
    <n v="94110"/>
    <x v="1"/>
    <x v="295"/>
    <x v="2"/>
    <x v="11"/>
    <x v="295"/>
    <x v="1636"/>
    <n v="2"/>
    <x v="0"/>
    <x v="1741"/>
    <n v="199.98"/>
    <n v="399.96"/>
    <n v="399.96"/>
    <n v="0"/>
  </r>
  <r>
    <x v="1926"/>
    <x v="949"/>
    <x v="632"/>
    <x v="35"/>
    <x v="1"/>
    <s v="GM-14680"/>
    <x v="411"/>
    <x v="0"/>
    <x v="0"/>
    <x v="1"/>
    <x v="1"/>
    <n v="90045"/>
    <x v="1"/>
    <x v="1192"/>
    <x v="2"/>
    <x v="7"/>
    <x v="1177"/>
    <x v="1637"/>
    <n v="3"/>
    <x v="2"/>
    <x v="1742"/>
    <n v="141.98400000000001"/>
    <n v="532.43999999999994"/>
    <n v="319.66399999999999"/>
    <n v="35.496000000000002"/>
  </r>
  <r>
    <x v="1927"/>
    <x v="950"/>
    <x v="354"/>
    <x v="670"/>
    <x v="2"/>
    <s v="RH-19495"/>
    <x v="302"/>
    <x v="0"/>
    <x v="0"/>
    <x v="60"/>
    <x v="22"/>
    <n v="80219"/>
    <x v="1"/>
    <x v="417"/>
    <x v="1"/>
    <x v="10"/>
    <x v="417"/>
    <x v="1638"/>
    <n v="2"/>
    <x v="2"/>
    <x v="1743"/>
    <n v="71.014400000000009"/>
    <n v="177.536"/>
    <n v="159.98240000000001"/>
    <n v="17.753600000000002"/>
  </r>
  <r>
    <x v="1928"/>
    <x v="951"/>
    <x v="633"/>
    <x v="671"/>
    <x v="0"/>
    <s v="VM-21685"/>
    <x v="91"/>
    <x v="2"/>
    <x v="0"/>
    <x v="4"/>
    <x v="4"/>
    <n v="98105"/>
    <x v="1"/>
    <x v="1193"/>
    <x v="1"/>
    <x v="10"/>
    <x v="1178"/>
    <x v="90"/>
    <n v="1"/>
    <x v="0"/>
    <x v="90"/>
    <n v="6.48"/>
    <n v="6.48"/>
    <n v="12.96"/>
    <n v="0"/>
  </r>
  <r>
    <x v="1929"/>
    <x v="951"/>
    <x v="633"/>
    <x v="671"/>
    <x v="0"/>
    <s v="VM-21685"/>
    <x v="91"/>
    <x v="2"/>
    <x v="0"/>
    <x v="4"/>
    <x v="4"/>
    <n v="98105"/>
    <x v="1"/>
    <x v="243"/>
    <x v="1"/>
    <x v="4"/>
    <x v="244"/>
    <x v="1639"/>
    <n v="1"/>
    <x v="0"/>
    <x v="1744"/>
    <n v="46.51"/>
    <n v="46.51"/>
    <n v="93.02"/>
    <n v="0"/>
  </r>
  <r>
    <x v="1930"/>
    <x v="951"/>
    <x v="633"/>
    <x v="671"/>
    <x v="0"/>
    <s v="VM-21685"/>
    <x v="91"/>
    <x v="2"/>
    <x v="0"/>
    <x v="4"/>
    <x v="4"/>
    <n v="98105"/>
    <x v="1"/>
    <x v="903"/>
    <x v="2"/>
    <x v="7"/>
    <x v="895"/>
    <x v="1640"/>
    <n v="3"/>
    <x v="2"/>
    <x v="1745"/>
    <n v="527.98080000000004"/>
    <n v="1979.9279999999999"/>
    <n v="1188.1568000000002"/>
    <n v="131.99520000000001"/>
  </r>
  <r>
    <x v="1931"/>
    <x v="952"/>
    <x v="581"/>
    <x v="533"/>
    <x v="0"/>
    <s v="CC-12670"/>
    <x v="113"/>
    <x v="0"/>
    <x v="0"/>
    <x v="48"/>
    <x v="16"/>
    <n v="85254"/>
    <x v="1"/>
    <x v="1194"/>
    <x v="2"/>
    <x v="7"/>
    <x v="1179"/>
    <x v="1641"/>
    <n v="1"/>
    <x v="2"/>
    <x v="1746"/>
    <n v="217.59360000000004"/>
    <n v="271.99200000000002"/>
    <n v="489.78560000000004"/>
    <n v="54.398400000000009"/>
  </r>
  <r>
    <x v="1932"/>
    <x v="953"/>
    <x v="634"/>
    <x v="672"/>
    <x v="0"/>
    <s v="SV-20365"/>
    <x v="277"/>
    <x v="0"/>
    <x v="0"/>
    <x v="240"/>
    <x v="28"/>
    <n v="70506"/>
    <x v="0"/>
    <x v="1195"/>
    <x v="0"/>
    <x v="0"/>
    <x v="1180"/>
    <x v="1642"/>
    <n v="3"/>
    <x v="0"/>
    <x v="1747"/>
    <n v="145.74"/>
    <n v="437.22"/>
    <n v="291.48"/>
    <n v="0"/>
  </r>
  <r>
    <x v="1933"/>
    <x v="953"/>
    <x v="634"/>
    <x v="672"/>
    <x v="0"/>
    <s v="SV-20365"/>
    <x v="277"/>
    <x v="0"/>
    <x v="0"/>
    <x v="240"/>
    <x v="28"/>
    <n v="70506"/>
    <x v="0"/>
    <x v="50"/>
    <x v="0"/>
    <x v="5"/>
    <x v="50"/>
    <x v="1643"/>
    <n v="5"/>
    <x v="0"/>
    <x v="1748"/>
    <n v="15.4"/>
    <n v="77"/>
    <n v="30.8"/>
    <n v="0"/>
  </r>
  <r>
    <x v="1934"/>
    <x v="954"/>
    <x v="344"/>
    <x v="108"/>
    <x v="1"/>
    <s v="LW-16990"/>
    <x v="352"/>
    <x v="1"/>
    <x v="0"/>
    <x v="8"/>
    <x v="1"/>
    <n v="94109"/>
    <x v="1"/>
    <x v="1158"/>
    <x v="1"/>
    <x v="10"/>
    <x v="1146"/>
    <x v="1644"/>
    <n v="5"/>
    <x v="0"/>
    <x v="1749"/>
    <n v="244.55"/>
    <n v="1222.75"/>
    <n v="489.1"/>
    <n v="0"/>
  </r>
  <r>
    <x v="1935"/>
    <x v="954"/>
    <x v="344"/>
    <x v="108"/>
    <x v="1"/>
    <s v="LW-16990"/>
    <x v="352"/>
    <x v="1"/>
    <x v="0"/>
    <x v="8"/>
    <x v="1"/>
    <n v="94109"/>
    <x v="1"/>
    <x v="1196"/>
    <x v="2"/>
    <x v="11"/>
    <x v="1181"/>
    <x v="1645"/>
    <n v="8"/>
    <x v="0"/>
    <x v="1750"/>
    <n v="166.16"/>
    <n v="1329.28"/>
    <n v="332.32"/>
    <n v="0"/>
  </r>
  <r>
    <x v="1936"/>
    <x v="955"/>
    <x v="442"/>
    <x v="673"/>
    <x v="0"/>
    <s v="NP-18685"/>
    <x v="472"/>
    <x v="2"/>
    <x v="0"/>
    <x v="8"/>
    <x v="1"/>
    <n v="94109"/>
    <x v="1"/>
    <x v="875"/>
    <x v="0"/>
    <x v="5"/>
    <x v="869"/>
    <x v="1646"/>
    <n v="3"/>
    <x v="0"/>
    <x v="1751"/>
    <n v="14.73"/>
    <n v="44.19"/>
    <n v="29.46"/>
    <n v="0"/>
  </r>
  <r>
    <x v="1937"/>
    <x v="956"/>
    <x v="630"/>
    <x v="294"/>
    <x v="1"/>
    <s v="JE-15715"/>
    <x v="555"/>
    <x v="0"/>
    <x v="0"/>
    <x v="266"/>
    <x v="22"/>
    <n v="80020"/>
    <x v="1"/>
    <x v="1197"/>
    <x v="1"/>
    <x v="8"/>
    <x v="1182"/>
    <x v="1647"/>
    <n v="2"/>
    <x v="6"/>
    <x v="1752"/>
    <n v="5.9904000000000011"/>
    <n v="39.936"/>
    <n v="26.6584"/>
    <n v="13.977599999999999"/>
  </r>
  <r>
    <x v="1938"/>
    <x v="956"/>
    <x v="630"/>
    <x v="294"/>
    <x v="1"/>
    <s v="JE-15715"/>
    <x v="555"/>
    <x v="0"/>
    <x v="0"/>
    <x v="266"/>
    <x v="22"/>
    <n v="80020"/>
    <x v="1"/>
    <x v="1198"/>
    <x v="1"/>
    <x v="4"/>
    <x v="1183"/>
    <x v="1383"/>
    <n v="7"/>
    <x v="2"/>
    <x v="1753"/>
    <n v="26.790400000000002"/>
    <n v="234.416"/>
    <n v="60.478400000000008"/>
    <n v="6.6976000000000004"/>
  </r>
  <r>
    <x v="1939"/>
    <x v="956"/>
    <x v="630"/>
    <x v="294"/>
    <x v="1"/>
    <s v="JE-15715"/>
    <x v="555"/>
    <x v="0"/>
    <x v="0"/>
    <x v="266"/>
    <x v="22"/>
    <n v="80020"/>
    <x v="1"/>
    <x v="24"/>
    <x v="1"/>
    <x v="8"/>
    <x v="24"/>
    <x v="1648"/>
    <n v="4"/>
    <x v="6"/>
    <x v="1754"/>
    <n v="2.6208000000000005"/>
    <n v="34.944000000000003"/>
    <n v="12.056800000000001"/>
    <n v="6.1151999999999997"/>
  </r>
  <r>
    <x v="1940"/>
    <x v="956"/>
    <x v="630"/>
    <x v="294"/>
    <x v="1"/>
    <s v="JE-15715"/>
    <x v="555"/>
    <x v="0"/>
    <x v="0"/>
    <x v="266"/>
    <x v="22"/>
    <n v="80020"/>
    <x v="1"/>
    <x v="157"/>
    <x v="0"/>
    <x v="1"/>
    <x v="158"/>
    <x v="1649"/>
    <n v="3"/>
    <x v="2"/>
    <x v="1755"/>
    <n v="530.30399999999997"/>
    <n v="1988.6399999999999"/>
    <n v="1193.384"/>
    <n v="132.57599999999999"/>
  </r>
  <r>
    <x v="1941"/>
    <x v="957"/>
    <x v="635"/>
    <x v="153"/>
    <x v="2"/>
    <s v="CP-12085"/>
    <x v="434"/>
    <x v="1"/>
    <x v="0"/>
    <x v="94"/>
    <x v="10"/>
    <n v="62301"/>
    <x v="2"/>
    <x v="198"/>
    <x v="1"/>
    <x v="2"/>
    <x v="199"/>
    <x v="655"/>
    <n v="4"/>
    <x v="2"/>
    <x v="670"/>
    <n v="37.887999999999998"/>
    <n v="189.44"/>
    <n v="85.448000000000008"/>
    <n v="9.4719999999999995"/>
  </r>
  <r>
    <x v="1942"/>
    <x v="957"/>
    <x v="635"/>
    <x v="153"/>
    <x v="2"/>
    <s v="CP-12085"/>
    <x v="434"/>
    <x v="1"/>
    <x v="0"/>
    <x v="94"/>
    <x v="10"/>
    <n v="62301"/>
    <x v="2"/>
    <x v="456"/>
    <x v="1"/>
    <x v="4"/>
    <x v="457"/>
    <x v="1180"/>
    <n v="2"/>
    <x v="2"/>
    <x v="1228"/>
    <n v="21.952000000000002"/>
    <n v="54.88"/>
    <n v="49.591999999999999"/>
    <n v="5.4880000000000004"/>
  </r>
  <r>
    <x v="1943"/>
    <x v="957"/>
    <x v="635"/>
    <x v="153"/>
    <x v="2"/>
    <s v="CP-12085"/>
    <x v="434"/>
    <x v="1"/>
    <x v="0"/>
    <x v="94"/>
    <x v="10"/>
    <n v="62301"/>
    <x v="2"/>
    <x v="751"/>
    <x v="1"/>
    <x v="8"/>
    <x v="749"/>
    <x v="1650"/>
    <n v="9"/>
    <x v="3"/>
    <x v="1756"/>
    <n v="0.64799999999999991"/>
    <n v="29.160000000000004"/>
    <n v="4.6879999999999997"/>
    <n v="2.5920000000000005"/>
  </r>
  <r>
    <x v="1944"/>
    <x v="958"/>
    <x v="23"/>
    <x v="674"/>
    <x v="1"/>
    <s v="EA-14035"/>
    <x v="105"/>
    <x v="1"/>
    <x v="0"/>
    <x v="238"/>
    <x v="5"/>
    <n v="75007"/>
    <x v="2"/>
    <x v="1016"/>
    <x v="2"/>
    <x v="11"/>
    <x v="1007"/>
    <x v="1651"/>
    <n v="4"/>
    <x v="2"/>
    <x v="1757"/>
    <n v="76.774400000000014"/>
    <n v="383.87200000000001"/>
    <n v="172.94240000000002"/>
    <n v="19.193600000000004"/>
  </r>
  <r>
    <x v="1945"/>
    <x v="958"/>
    <x v="23"/>
    <x v="674"/>
    <x v="1"/>
    <s v="EA-14035"/>
    <x v="105"/>
    <x v="1"/>
    <x v="0"/>
    <x v="238"/>
    <x v="5"/>
    <n v="75007"/>
    <x v="2"/>
    <x v="1145"/>
    <x v="1"/>
    <x v="10"/>
    <x v="1133"/>
    <x v="559"/>
    <n v="2"/>
    <x v="2"/>
    <x v="572"/>
    <n v="8.2944000000000013"/>
    <n v="20.736000000000001"/>
    <n v="18.862400000000001"/>
    <n v="2.0736000000000003"/>
  </r>
  <r>
    <x v="1946"/>
    <x v="959"/>
    <x v="264"/>
    <x v="371"/>
    <x v="1"/>
    <s v="AC-10615"/>
    <x v="556"/>
    <x v="1"/>
    <x v="0"/>
    <x v="20"/>
    <x v="15"/>
    <n v="10009"/>
    <x v="3"/>
    <x v="332"/>
    <x v="1"/>
    <x v="6"/>
    <x v="332"/>
    <x v="789"/>
    <n v="2"/>
    <x v="0"/>
    <x v="1758"/>
    <n v="23.1"/>
    <n v="46.2"/>
    <n v="46.2"/>
    <n v="0"/>
  </r>
  <r>
    <x v="1947"/>
    <x v="959"/>
    <x v="264"/>
    <x v="371"/>
    <x v="1"/>
    <s v="AC-10615"/>
    <x v="556"/>
    <x v="1"/>
    <x v="0"/>
    <x v="20"/>
    <x v="15"/>
    <n v="10009"/>
    <x v="3"/>
    <x v="1137"/>
    <x v="0"/>
    <x v="5"/>
    <x v="1125"/>
    <x v="1034"/>
    <n v="2"/>
    <x v="0"/>
    <x v="1759"/>
    <n v="11.54"/>
    <n v="23.08"/>
    <n v="23.08"/>
    <n v="0"/>
  </r>
  <r>
    <x v="1948"/>
    <x v="959"/>
    <x v="264"/>
    <x v="371"/>
    <x v="1"/>
    <s v="AC-10615"/>
    <x v="556"/>
    <x v="1"/>
    <x v="0"/>
    <x v="20"/>
    <x v="15"/>
    <n v="10009"/>
    <x v="3"/>
    <x v="411"/>
    <x v="0"/>
    <x v="3"/>
    <x v="411"/>
    <x v="1652"/>
    <n v="1"/>
    <x v="10"/>
    <x v="1760"/>
    <n v="152.71559999999999"/>
    <n v="254.52600000000001"/>
    <n v="407.64160000000004"/>
    <n v="101.81040000000002"/>
  </r>
  <r>
    <x v="1949"/>
    <x v="959"/>
    <x v="264"/>
    <x v="371"/>
    <x v="1"/>
    <s v="AC-10615"/>
    <x v="556"/>
    <x v="1"/>
    <x v="0"/>
    <x v="20"/>
    <x v="15"/>
    <n v="10009"/>
    <x v="3"/>
    <x v="95"/>
    <x v="1"/>
    <x v="9"/>
    <x v="95"/>
    <x v="1653"/>
    <n v="1"/>
    <x v="0"/>
    <x v="1761"/>
    <n v="12.98"/>
    <n v="12.98"/>
    <n v="25.96"/>
    <n v="0"/>
  </r>
  <r>
    <x v="1950"/>
    <x v="959"/>
    <x v="264"/>
    <x v="371"/>
    <x v="1"/>
    <s v="AC-10615"/>
    <x v="556"/>
    <x v="1"/>
    <x v="0"/>
    <x v="20"/>
    <x v="15"/>
    <n v="10009"/>
    <x v="3"/>
    <x v="925"/>
    <x v="1"/>
    <x v="8"/>
    <x v="917"/>
    <x v="1654"/>
    <n v="8"/>
    <x v="2"/>
    <x v="1762"/>
    <n v="21.145600000000002"/>
    <n v="211.45599999999999"/>
    <n v="47.7776"/>
    <n v="5.2864000000000004"/>
  </r>
  <r>
    <x v="1951"/>
    <x v="959"/>
    <x v="264"/>
    <x v="371"/>
    <x v="1"/>
    <s v="AC-10615"/>
    <x v="556"/>
    <x v="1"/>
    <x v="0"/>
    <x v="20"/>
    <x v="15"/>
    <n v="10009"/>
    <x v="3"/>
    <x v="781"/>
    <x v="2"/>
    <x v="7"/>
    <x v="780"/>
    <x v="925"/>
    <n v="3"/>
    <x v="0"/>
    <x v="964"/>
    <n v="197.97"/>
    <n v="593.91"/>
    <n v="395.94"/>
    <n v="0"/>
  </r>
  <r>
    <x v="1952"/>
    <x v="959"/>
    <x v="264"/>
    <x v="371"/>
    <x v="1"/>
    <s v="AC-10615"/>
    <x v="556"/>
    <x v="1"/>
    <x v="0"/>
    <x v="20"/>
    <x v="15"/>
    <n v="10009"/>
    <x v="3"/>
    <x v="1042"/>
    <x v="1"/>
    <x v="2"/>
    <x v="1031"/>
    <x v="1365"/>
    <n v="6"/>
    <x v="0"/>
    <x v="1430"/>
    <n v="18.899999999999999"/>
    <n v="113.39999999999999"/>
    <n v="37.799999999999997"/>
    <n v="0"/>
  </r>
  <r>
    <x v="1953"/>
    <x v="959"/>
    <x v="264"/>
    <x v="371"/>
    <x v="1"/>
    <s v="AC-10615"/>
    <x v="556"/>
    <x v="1"/>
    <x v="0"/>
    <x v="20"/>
    <x v="15"/>
    <n v="10009"/>
    <x v="3"/>
    <x v="463"/>
    <x v="0"/>
    <x v="1"/>
    <x v="464"/>
    <x v="1655"/>
    <n v="5"/>
    <x v="9"/>
    <x v="965"/>
    <n v="1154.1690000000001"/>
    <n v="6412.05"/>
    <n v="2436.6790000000001"/>
    <n v="128.24100000000001"/>
  </r>
  <r>
    <x v="1954"/>
    <x v="959"/>
    <x v="264"/>
    <x v="371"/>
    <x v="1"/>
    <s v="AC-10615"/>
    <x v="556"/>
    <x v="1"/>
    <x v="0"/>
    <x v="20"/>
    <x v="15"/>
    <n v="10009"/>
    <x v="3"/>
    <x v="1199"/>
    <x v="1"/>
    <x v="6"/>
    <x v="1184"/>
    <x v="1656"/>
    <n v="3"/>
    <x v="0"/>
    <x v="1763"/>
    <n v="4.92"/>
    <n v="14.76"/>
    <n v="9.84"/>
    <n v="0"/>
  </r>
  <r>
    <x v="1955"/>
    <x v="959"/>
    <x v="264"/>
    <x v="371"/>
    <x v="1"/>
    <s v="AC-10615"/>
    <x v="556"/>
    <x v="1"/>
    <x v="0"/>
    <x v="20"/>
    <x v="15"/>
    <n v="10009"/>
    <x v="3"/>
    <x v="1200"/>
    <x v="2"/>
    <x v="11"/>
    <x v="1185"/>
    <x v="1657"/>
    <n v="2"/>
    <x v="0"/>
    <x v="1764"/>
    <n v="238"/>
    <n v="476"/>
    <n v="476"/>
    <n v="0"/>
  </r>
  <r>
    <x v="1956"/>
    <x v="959"/>
    <x v="264"/>
    <x v="371"/>
    <x v="1"/>
    <s v="AC-10615"/>
    <x v="556"/>
    <x v="1"/>
    <x v="0"/>
    <x v="20"/>
    <x v="15"/>
    <n v="10009"/>
    <x v="3"/>
    <x v="201"/>
    <x v="2"/>
    <x v="11"/>
    <x v="202"/>
    <x v="761"/>
    <n v="3"/>
    <x v="0"/>
    <x v="787"/>
    <n v="167.97"/>
    <n v="503.90999999999997"/>
    <n v="335.94"/>
    <n v="0"/>
  </r>
  <r>
    <x v="1957"/>
    <x v="959"/>
    <x v="264"/>
    <x v="371"/>
    <x v="1"/>
    <s v="AC-10615"/>
    <x v="556"/>
    <x v="1"/>
    <x v="0"/>
    <x v="20"/>
    <x v="15"/>
    <n v="10009"/>
    <x v="3"/>
    <x v="1117"/>
    <x v="1"/>
    <x v="10"/>
    <x v="1105"/>
    <x v="854"/>
    <n v="4"/>
    <x v="0"/>
    <x v="1765"/>
    <n v="17.12"/>
    <n v="68.48"/>
    <n v="34.24"/>
    <n v="0"/>
  </r>
  <r>
    <x v="1958"/>
    <x v="960"/>
    <x v="18"/>
    <x v="17"/>
    <x v="0"/>
    <s v="RW-19690"/>
    <x v="355"/>
    <x v="0"/>
    <x v="0"/>
    <x v="24"/>
    <x v="25"/>
    <n v="65807"/>
    <x v="2"/>
    <x v="806"/>
    <x v="1"/>
    <x v="8"/>
    <x v="804"/>
    <x v="1658"/>
    <n v="3"/>
    <x v="0"/>
    <x v="1766"/>
    <n v="16.2"/>
    <n v="48.599999999999994"/>
    <n v="32.4"/>
    <n v="0"/>
  </r>
  <r>
    <x v="1959"/>
    <x v="960"/>
    <x v="18"/>
    <x v="17"/>
    <x v="0"/>
    <s v="RW-19690"/>
    <x v="355"/>
    <x v="0"/>
    <x v="0"/>
    <x v="24"/>
    <x v="25"/>
    <n v="65807"/>
    <x v="2"/>
    <x v="1201"/>
    <x v="1"/>
    <x v="9"/>
    <x v="1186"/>
    <x v="1659"/>
    <n v="3"/>
    <x v="0"/>
    <x v="1767"/>
    <n v="33.99"/>
    <n v="101.97"/>
    <n v="67.98"/>
    <n v="0"/>
  </r>
  <r>
    <x v="1960"/>
    <x v="960"/>
    <x v="18"/>
    <x v="17"/>
    <x v="0"/>
    <s v="RW-19690"/>
    <x v="355"/>
    <x v="0"/>
    <x v="0"/>
    <x v="24"/>
    <x v="25"/>
    <n v="65807"/>
    <x v="2"/>
    <x v="1089"/>
    <x v="2"/>
    <x v="11"/>
    <x v="1079"/>
    <x v="1660"/>
    <n v="5"/>
    <x v="0"/>
    <x v="1768"/>
    <n v="296.85000000000002"/>
    <n v="1484.25"/>
    <n v="593.70000000000005"/>
    <n v="0"/>
  </r>
  <r>
    <x v="1961"/>
    <x v="960"/>
    <x v="18"/>
    <x v="17"/>
    <x v="0"/>
    <s v="RW-19690"/>
    <x v="355"/>
    <x v="0"/>
    <x v="0"/>
    <x v="24"/>
    <x v="25"/>
    <n v="65807"/>
    <x v="2"/>
    <x v="1202"/>
    <x v="2"/>
    <x v="11"/>
    <x v="1187"/>
    <x v="1661"/>
    <n v="6"/>
    <x v="0"/>
    <x v="1769"/>
    <n v="112.8"/>
    <n v="676.8"/>
    <n v="225.6"/>
    <n v="0"/>
  </r>
  <r>
    <x v="1962"/>
    <x v="960"/>
    <x v="18"/>
    <x v="17"/>
    <x v="0"/>
    <s v="RW-19690"/>
    <x v="355"/>
    <x v="0"/>
    <x v="0"/>
    <x v="24"/>
    <x v="25"/>
    <n v="65807"/>
    <x v="2"/>
    <x v="1203"/>
    <x v="1"/>
    <x v="8"/>
    <x v="1188"/>
    <x v="1662"/>
    <n v="3"/>
    <x v="0"/>
    <x v="1770"/>
    <n v="13.71"/>
    <n v="41.13"/>
    <n v="27.42"/>
    <n v="0"/>
  </r>
  <r>
    <x v="1963"/>
    <x v="960"/>
    <x v="18"/>
    <x v="17"/>
    <x v="0"/>
    <s v="RW-19690"/>
    <x v="355"/>
    <x v="0"/>
    <x v="0"/>
    <x v="24"/>
    <x v="25"/>
    <n v="65807"/>
    <x v="2"/>
    <x v="1025"/>
    <x v="1"/>
    <x v="10"/>
    <x v="1016"/>
    <x v="1663"/>
    <n v="5"/>
    <x v="0"/>
    <x v="1771"/>
    <n v="24.9"/>
    <n v="124.5"/>
    <n v="49.8"/>
    <n v="0"/>
  </r>
  <r>
    <x v="1964"/>
    <x v="960"/>
    <x v="18"/>
    <x v="17"/>
    <x v="0"/>
    <s v="RW-19690"/>
    <x v="355"/>
    <x v="0"/>
    <x v="0"/>
    <x v="24"/>
    <x v="25"/>
    <n v="65807"/>
    <x v="2"/>
    <x v="621"/>
    <x v="1"/>
    <x v="4"/>
    <x v="621"/>
    <x v="1664"/>
    <n v="3"/>
    <x v="0"/>
    <x v="1772"/>
    <n v="286.29000000000002"/>
    <n v="858.87000000000012"/>
    <n v="572.58000000000004"/>
    <n v="0"/>
  </r>
  <r>
    <x v="1965"/>
    <x v="960"/>
    <x v="18"/>
    <x v="17"/>
    <x v="0"/>
    <s v="RW-19690"/>
    <x v="355"/>
    <x v="0"/>
    <x v="0"/>
    <x v="24"/>
    <x v="25"/>
    <n v="65807"/>
    <x v="2"/>
    <x v="1204"/>
    <x v="1"/>
    <x v="9"/>
    <x v="1189"/>
    <x v="1665"/>
    <n v="2"/>
    <x v="0"/>
    <x v="1773"/>
    <n v="24.18"/>
    <n v="48.36"/>
    <n v="48.36"/>
    <n v="0"/>
  </r>
  <r>
    <x v="1966"/>
    <x v="961"/>
    <x v="202"/>
    <x v="675"/>
    <x v="1"/>
    <s v="DB-13210"/>
    <x v="203"/>
    <x v="0"/>
    <x v="0"/>
    <x v="267"/>
    <x v="30"/>
    <n v="7501"/>
    <x v="3"/>
    <x v="539"/>
    <x v="2"/>
    <x v="7"/>
    <x v="539"/>
    <x v="1666"/>
    <n v="3"/>
    <x v="0"/>
    <x v="1774"/>
    <n v="281.97000000000003"/>
    <n v="845.91000000000008"/>
    <n v="563.94000000000005"/>
    <n v="0"/>
  </r>
  <r>
    <x v="1967"/>
    <x v="961"/>
    <x v="202"/>
    <x v="675"/>
    <x v="1"/>
    <s v="DB-13210"/>
    <x v="203"/>
    <x v="0"/>
    <x v="0"/>
    <x v="267"/>
    <x v="30"/>
    <n v="7501"/>
    <x v="3"/>
    <x v="1205"/>
    <x v="1"/>
    <x v="14"/>
    <x v="1190"/>
    <x v="1667"/>
    <n v="5"/>
    <x v="0"/>
    <x v="1775"/>
    <n v="69.5"/>
    <n v="347.5"/>
    <n v="139"/>
    <n v="0"/>
  </r>
  <r>
    <x v="1968"/>
    <x v="961"/>
    <x v="202"/>
    <x v="675"/>
    <x v="1"/>
    <s v="DB-13210"/>
    <x v="203"/>
    <x v="0"/>
    <x v="0"/>
    <x v="267"/>
    <x v="30"/>
    <n v="7501"/>
    <x v="3"/>
    <x v="162"/>
    <x v="1"/>
    <x v="10"/>
    <x v="163"/>
    <x v="1668"/>
    <n v="3"/>
    <x v="0"/>
    <x v="1776"/>
    <n v="166.44"/>
    <n v="499.32"/>
    <n v="332.88"/>
    <n v="0"/>
  </r>
  <r>
    <x v="1969"/>
    <x v="962"/>
    <x v="397"/>
    <x v="289"/>
    <x v="1"/>
    <s v="BD-11320"/>
    <x v="217"/>
    <x v="0"/>
    <x v="0"/>
    <x v="251"/>
    <x v="26"/>
    <n v="74133"/>
    <x v="2"/>
    <x v="171"/>
    <x v="2"/>
    <x v="11"/>
    <x v="172"/>
    <x v="407"/>
    <n v="4"/>
    <x v="0"/>
    <x v="1777"/>
    <n v="291.95999999999998"/>
    <n v="1167.8399999999999"/>
    <n v="583.91999999999996"/>
    <n v="0"/>
  </r>
  <r>
    <x v="1970"/>
    <x v="963"/>
    <x v="636"/>
    <x v="676"/>
    <x v="1"/>
    <s v="ML-17755"/>
    <x v="529"/>
    <x v="2"/>
    <x v="0"/>
    <x v="22"/>
    <x v="10"/>
    <n v="60623"/>
    <x v="2"/>
    <x v="1126"/>
    <x v="1"/>
    <x v="6"/>
    <x v="1114"/>
    <x v="1669"/>
    <n v="3"/>
    <x v="2"/>
    <x v="1778"/>
    <n v="5.1264000000000003"/>
    <n v="19.224"/>
    <n v="11.734400000000001"/>
    <n v="1.2816000000000001"/>
  </r>
  <r>
    <x v="1971"/>
    <x v="963"/>
    <x v="636"/>
    <x v="676"/>
    <x v="1"/>
    <s v="ML-17755"/>
    <x v="529"/>
    <x v="2"/>
    <x v="0"/>
    <x v="22"/>
    <x v="10"/>
    <n v="60623"/>
    <x v="2"/>
    <x v="171"/>
    <x v="2"/>
    <x v="11"/>
    <x v="172"/>
    <x v="177"/>
    <n v="7"/>
    <x v="2"/>
    <x v="179"/>
    <n v="326.99520000000007"/>
    <n v="2861.2080000000001"/>
    <n v="735.93920000000003"/>
    <n v="81.748800000000017"/>
  </r>
  <r>
    <x v="1972"/>
    <x v="964"/>
    <x v="637"/>
    <x v="549"/>
    <x v="1"/>
    <s v="JD-16015"/>
    <x v="557"/>
    <x v="0"/>
    <x v="0"/>
    <x v="22"/>
    <x v="10"/>
    <n v="60610"/>
    <x v="2"/>
    <x v="1206"/>
    <x v="1"/>
    <x v="8"/>
    <x v="1191"/>
    <x v="1670"/>
    <n v="4"/>
    <x v="3"/>
    <x v="1779"/>
    <n v="1.0207999999999997"/>
    <n v="20.416"/>
    <n v="6.9247999999999994"/>
    <n v="4.0832000000000006"/>
  </r>
  <r>
    <x v="1973"/>
    <x v="964"/>
    <x v="637"/>
    <x v="549"/>
    <x v="1"/>
    <s v="JD-16015"/>
    <x v="557"/>
    <x v="0"/>
    <x v="0"/>
    <x v="22"/>
    <x v="10"/>
    <n v="60610"/>
    <x v="2"/>
    <x v="804"/>
    <x v="1"/>
    <x v="13"/>
    <x v="802"/>
    <x v="1671"/>
    <n v="2"/>
    <x v="2"/>
    <x v="1780"/>
    <n v="2.3168000000000002"/>
    <n v="5.7919999999999998"/>
    <n v="5.4128000000000007"/>
    <n v="0.57920000000000005"/>
  </r>
  <r>
    <x v="1974"/>
    <x v="964"/>
    <x v="637"/>
    <x v="549"/>
    <x v="1"/>
    <s v="JD-16015"/>
    <x v="557"/>
    <x v="0"/>
    <x v="0"/>
    <x v="22"/>
    <x v="10"/>
    <n v="60610"/>
    <x v="2"/>
    <x v="1207"/>
    <x v="2"/>
    <x v="11"/>
    <x v="1192"/>
    <x v="1672"/>
    <n v="3"/>
    <x v="2"/>
    <x v="1781"/>
    <n v="28.012799999999999"/>
    <n v="105.048"/>
    <n v="63.2288"/>
    <n v="7.0031999999999996"/>
  </r>
  <r>
    <x v="1975"/>
    <x v="965"/>
    <x v="638"/>
    <x v="677"/>
    <x v="0"/>
    <s v="AS-10225"/>
    <x v="127"/>
    <x v="1"/>
    <x v="0"/>
    <x v="122"/>
    <x v="19"/>
    <n v="36116"/>
    <x v="0"/>
    <x v="196"/>
    <x v="1"/>
    <x v="4"/>
    <x v="197"/>
    <x v="1673"/>
    <n v="3"/>
    <x v="0"/>
    <x v="1782"/>
    <n v="275.97000000000003"/>
    <n v="827.91000000000008"/>
    <n v="551.94000000000005"/>
    <n v="0"/>
  </r>
  <r>
    <x v="1976"/>
    <x v="965"/>
    <x v="638"/>
    <x v="677"/>
    <x v="0"/>
    <s v="AS-10225"/>
    <x v="127"/>
    <x v="1"/>
    <x v="0"/>
    <x v="122"/>
    <x v="19"/>
    <n v="36116"/>
    <x v="0"/>
    <x v="1208"/>
    <x v="2"/>
    <x v="7"/>
    <x v="1193"/>
    <x v="1674"/>
    <n v="5"/>
    <x v="0"/>
    <x v="1783"/>
    <n v="1394.95"/>
    <n v="6974.75"/>
    <n v="2789.9"/>
    <n v="0"/>
  </r>
  <r>
    <x v="1977"/>
    <x v="965"/>
    <x v="638"/>
    <x v="677"/>
    <x v="0"/>
    <s v="AS-10225"/>
    <x v="127"/>
    <x v="1"/>
    <x v="0"/>
    <x v="122"/>
    <x v="19"/>
    <n v="36116"/>
    <x v="0"/>
    <x v="1209"/>
    <x v="0"/>
    <x v="1"/>
    <x v="1194"/>
    <x v="1675"/>
    <n v="6"/>
    <x v="0"/>
    <x v="1784"/>
    <n v="545.88"/>
    <n v="3275.2799999999997"/>
    <n v="1091.76"/>
    <n v="0"/>
  </r>
  <r>
    <x v="1978"/>
    <x v="966"/>
    <x v="412"/>
    <x v="678"/>
    <x v="1"/>
    <s v="AA-10375"/>
    <x v="211"/>
    <x v="0"/>
    <x v="0"/>
    <x v="127"/>
    <x v="21"/>
    <n v="97301"/>
    <x v="1"/>
    <x v="1210"/>
    <x v="1"/>
    <x v="6"/>
    <x v="1195"/>
    <x v="791"/>
    <n v="2"/>
    <x v="2"/>
    <x v="820"/>
    <n v="4.1984000000000004"/>
    <n v="10.496"/>
    <n v="9.6463999999999999"/>
    <n v="1.0496000000000001"/>
  </r>
  <r>
    <x v="1979"/>
    <x v="967"/>
    <x v="167"/>
    <x v="679"/>
    <x v="3"/>
    <s v="KT-16465"/>
    <x v="446"/>
    <x v="0"/>
    <x v="0"/>
    <x v="220"/>
    <x v="16"/>
    <n v="85301"/>
    <x v="1"/>
    <x v="284"/>
    <x v="0"/>
    <x v="1"/>
    <x v="284"/>
    <x v="1676"/>
    <n v="4"/>
    <x v="2"/>
    <x v="1785"/>
    <n v="746.8288"/>
    <n v="3734.1439999999998"/>
    <n v="1680.5648000000001"/>
    <n v="186.7072"/>
  </r>
  <r>
    <x v="1980"/>
    <x v="967"/>
    <x v="167"/>
    <x v="679"/>
    <x v="3"/>
    <s v="KT-16465"/>
    <x v="446"/>
    <x v="0"/>
    <x v="0"/>
    <x v="220"/>
    <x v="16"/>
    <n v="85301"/>
    <x v="1"/>
    <x v="230"/>
    <x v="1"/>
    <x v="4"/>
    <x v="231"/>
    <x v="1677"/>
    <n v="4"/>
    <x v="2"/>
    <x v="1786"/>
    <n v="34.380800000000001"/>
    <n v="171.904"/>
    <n v="77.55680000000001"/>
    <n v="8.5952000000000002"/>
  </r>
  <r>
    <x v="1981"/>
    <x v="968"/>
    <x v="639"/>
    <x v="313"/>
    <x v="0"/>
    <s v="MM-18280"/>
    <x v="152"/>
    <x v="1"/>
    <x v="0"/>
    <x v="38"/>
    <x v="32"/>
    <n v="31907"/>
    <x v="0"/>
    <x v="620"/>
    <x v="1"/>
    <x v="8"/>
    <x v="620"/>
    <x v="1053"/>
    <n v="2"/>
    <x v="0"/>
    <x v="1787"/>
    <n v="3.76"/>
    <n v="7.52"/>
    <n v="7.52"/>
    <n v="0"/>
  </r>
  <r>
    <x v="1982"/>
    <x v="969"/>
    <x v="640"/>
    <x v="80"/>
    <x v="1"/>
    <s v="NG-18430"/>
    <x v="159"/>
    <x v="0"/>
    <x v="0"/>
    <x v="268"/>
    <x v="26"/>
    <n v="73120"/>
    <x v="2"/>
    <x v="1211"/>
    <x v="2"/>
    <x v="7"/>
    <x v="1196"/>
    <x v="1678"/>
    <n v="4"/>
    <x v="0"/>
    <x v="1788"/>
    <n v="479.96"/>
    <n v="1919.84"/>
    <n v="959.92"/>
    <n v="0"/>
  </r>
  <r>
    <x v="1983"/>
    <x v="970"/>
    <x v="641"/>
    <x v="680"/>
    <x v="0"/>
    <s v="LW-16825"/>
    <x v="429"/>
    <x v="1"/>
    <x v="0"/>
    <x v="71"/>
    <x v="1"/>
    <n v="94513"/>
    <x v="1"/>
    <x v="650"/>
    <x v="1"/>
    <x v="9"/>
    <x v="650"/>
    <x v="1679"/>
    <n v="6"/>
    <x v="0"/>
    <x v="1789"/>
    <n v="320.88"/>
    <n v="1925.28"/>
    <n v="641.76"/>
    <n v="0"/>
  </r>
  <r>
    <x v="1984"/>
    <x v="970"/>
    <x v="641"/>
    <x v="680"/>
    <x v="0"/>
    <s v="LW-16825"/>
    <x v="429"/>
    <x v="1"/>
    <x v="0"/>
    <x v="71"/>
    <x v="1"/>
    <n v="94513"/>
    <x v="1"/>
    <x v="740"/>
    <x v="0"/>
    <x v="5"/>
    <x v="222"/>
    <x v="1680"/>
    <n v="3"/>
    <x v="0"/>
    <x v="1790"/>
    <n v="23.88"/>
    <n v="71.64"/>
    <n v="47.76"/>
    <n v="0"/>
  </r>
  <r>
    <x v="1985"/>
    <x v="970"/>
    <x v="641"/>
    <x v="680"/>
    <x v="0"/>
    <s v="LW-16825"/>
    <x v="429"/>
    <x v="1"/>
    <x v="0"/>
    <x v="71"/>
    <x v="1"/>
    <n v="94513"/>
    <x v="1"/>
    <x v="1070"/>
    <x v="1"/>
    <x v="10"/>
    <x v="1059"/>
    <x v="1681"/>
    <n v="4"/>
    <x v="0"/>
    <x v="1791"/>
    <n v="26.76"/>
    <n v="107.04"/>
    <n v="53.52"/>
    <n v="0"/>
  </r>
  <r>
    <x v="1986"/>
    <x v="971"/>
    <x v="197"/>
    <x v="330"/>
    <x v="2"/>
    <s v="CB-12415"/>
    <x v="558"/>
    <x v="0"/>
    <x v="0"/>
    <x v="38"/>
    <x v="24"/>
    <n v="43229"/>
    <x v="3"/>
    <x v="306"/>
    <x v="2"/>
    <x v="16"/>
    <x v="306"/>
    <x v="1682"/>
    <n v="4"/>
    <x v="10"/>
    <x v="1792"/>
    <n v="863.98560000000009"/>
    <n v="5759.9040000000005"/>
    <n v="2304.3616000000002"/>
    <n v="575.99040000000002"/>
  </r>
  <r>
    <x v="1987"/>
    <x v="972"/>
    <x v="529"/>
    <x v="681"/>
    <x v="1"/>
    <s v="AS-10090"/>
    <x v="548"/>
    <x v="0"/>
    <x v="0"/>
    <x v="24"/>
    <x v="25"/>
    <n v="65807"/>
    <x v="2"/>
    <x v="1212"/>
    <x v="1"/>
    <x v="8"/>
    <x v="1197"/>
    <x v="1683"/>
    <n v="3"/>
    <x v="0"/>
    <x v="1793"/>
    <n v="17.22"/>
    <n v="51.66"/>
    <n v="34.44"/>
    <n v="0"/>
  </r>
  <r>
    <x v="1988"/>
    <x v="972"/>
    <x v="529"/>
    <x v="681"/>
    <x v="1"/>
    <s v="AS-10090"/>
    <x v="548"/>
    <x v="0"/>
    <x v="0"/>
    <x v="24"/>
    <x v="25"/>
    <n v="65807"/>
    <x v="2"/>
    <x v="1213"/>
    <x v="0"/>
    <x v="3"/>
    <x v="1198"/>
    <x v="1684"/>
    <n v="7"/>
    <x v="0"/>
    <x v="1794"/>
    <n v="1024.3800000000001"/>
    <n v="7170.6600000000008"/>
    <n v="2048.7600000000002"/>
    <n v="0"/>
  </r>
  <r>
    <x v="1989"/>
    <x v="972"/>
    <x v="529"/>
    <x v="681"/>
    <x v="1"/>
    <s v="AS-10090"/>
    <x v="548"/>
    <x v="0"/>
    <x v="0"/>
    <x v="24"/>
    <x v="25"/>
    <n v="65807"/>
    <x v="2"/>
    <x v="1214"/>
    <x v="1"/>
    <x v="12"/>
    <x v="753"/>
    <x v="1685"/>
    <n v="3"/>
    <x v="0"/>
    <x v="1795"/>
    <n v="26.22"/>
    <n v="78.66"/>
    <n v="52.44"/>
    <n v="0"/>
  </r>
  <r>
    <x v="1990"/>
    <x v="972"/>
    <x v="529"/>
    <x v="681"/>
    <x v="1"/>
    <s v="AS-10090"/>
    <x v="548"/>
    <x v="0"/>
    <x v="0"/>
    <x v="24"/>
    <x v="25"/>
    <n v="65807"/>
    <x v="2"/>
    <x v="1215"/>
    <x v="1"/>
    <x v="10"/>
    <x v="1199"/>
    <x v="1686"/>
    <n v="3"/>
    <x v="0"/>
    <x v="707"/>
    <n v="17.34"/>
    <n v="52.019999999999996"/>
    <n v="34.68"/>
    <n v="0"/>
  </r>
  <r>
    <x v="1991"/>
    <x v="973"/>
    <x v="642"/>
    <x v="458"/>
    <x v="1"/>
    <s v="CB-12415"/>
    <x v="558"/>
    <x v="0"/>
    <x v="0"/>
    <x v="10"/>
    <x v="9"/>
    <n v="19134"/>
    <x v="3"/>
    <x v="925"/>
    <x v="1"/>
    <x v="8"/>
    <x v="917"/>
    <x v="1687"/>
    <n v="4"/>
    <x v="6"/>
    <x v="1796"/>
    <n v="1.4868000000000003"/>
    <n v="19.824000000000002"/>
    <n v="7.1428000000000011"/>
    <n v="3.4692000000000003"/>
  </r>
  <r>
    <x v="1992"/>
    <x v="974"/>
    <x v="643"/>
    <x v="354"/>
    <x v="1"/>
    <s v="ML-17755"/>
    <x v="529"/>
    <x v="2"/>
    <x v="0"/>
    <x v="24"/>
    <x v="21"/>
    <n v="97477"/>
    <x v="1"/>
    <x v="429"/>
    <x v="1"/>
    <x v="2"/>
    <x v="429"/>
    <x v="1688"/>
    <n v="6"/>
    <x v="2"/>
    <x v="1797"/>
    <n v="56.832000000000008"/>
    <n v="426.24"/>
    <n v="128.072"/>
    <n v="14.208000000000002"/>
  </r>
  <r>
    <x v="1993"/>
    <x v="974"/>
    <x v="643"/>
    <x v="354"/>
    <x v="1"/>
    <s v="ML-17755"/>
    <x v="529"/>
    <x v="2"/>
    <x v="0"/>
    <x v="24"/>
    <x v="21"/>
    <n v="97477"/>
    <x v="1"/>
    <x v="1216"/>
    <x v="1"/>
    <x v="6"/>
    <x v="1200"/>
    <x v="752"/>
    <n v="2"/>
    <x v="2"/>
    <x v="1798"/>
    <n v="4.2752000000000008"/>
    <n v="10.688000000000001"/>
    <n v="9.8192000000000021"/>
    <n v="1.0688000000000002"/>
  </r>
  <r>
    <x v="1994"/>
    <x v="974"/>
    <x v="643"/>
    <x v="354"/>
    <x v="1"/>
    <s v="ML-17755"/>
    <x v="529"/>
    <x v="2"/>
    <x v="0"/>
    <x v="24"/>
    <x v="21"/>
    <n v="97477"/>
    <x v="1"/>
    <x v="1217"/>
    <x v="1"/>
    <x v="13"/>
    <x v="1201"/>
    <x v="1689"/>
    <n v="3"/>
    <x v="2"/>
    <x v="1799"/>
    <n v="9.0432000000000006"/>
    <n v="33.911999999999999"/>
    <n v="20.5472"/>
    <n v="2.2608000000000001"/>
  </r>
  <r>
    <x v="1995"/>
    <x v="975"/>
    <x v="574"/>
    <x v="379"/>
    <x v="0"/>
    <s v="JS-16030"/>
    <x v="559"/>
    <x v="0"/>
    <x v="0"/>
    <x v="12"/>
    <x v="5"/>
    <n v="77036"/>
    <x v="2"/>
    <x v="1218"/>
    <x v="1"/>
    <x v="9"/>
    <x v="1202"/>
    <x v="1690"/>
    <n v="5"/>
    <x v="3"/>
    <x v="1800"/>
    <n v="58.923999999999985"/>
    <n v="1473.1"/>
    <n v="354.34399999999999"/>
    <n v="235.69600000000003"/>
  </r>
  <r>
    <x v="1996"/>
    <x v="975"/>
    <x v="574"/>
    <x v="379"/>
    <x v="0"/>
    <s v="JS-16030"/>
    <x v="559"/>
    <x v="0"/>
    <x v="0"/>
    <x v="12"/>
    <x v="5"/>
    <n v="77036"/>
    <x v="2"/>
    <x v="493"/>
    <x v="0"/>
    <x v="5"/>
    <x v="493"/>
    <x v="1691"/>
    <n v="4"/>
    <x v="7"/>
    <x v="1801"/>
    <n v="3.5008000000000004"/>
    <n v="35.008000000000003"/>
    <n v="12.8528"/>
    <n v="5.2511999999999999"/>
  </r>
  <r>
    <x v="1997"/>
    <x v="976"/>
    <x v="644"/>
    <x v="682"/>
    <x v="2"/>
    <s v="ND-18460"/>
    <x v="540"/>
    <x v="1"/>
    <x v="0"/>
    <x v="269"/>
    <x v="17"/>
    <n v="23320"/>
    <x v="0"/>
    <x v="547"/>
    <x v="1"/>
    <x v="2"/>
    <x v="547"/>
    <x v="1692"/>
    <n v="4"/>
    <x v="0"/>
    <x v="1802"/>
    <n v="15"/>
    <n v="60"/>
    <n v="30"/>
    <n v="0"/>
  </r>
  <r>
    <x v="1998"/>
    <x v="976"/>
    <x v="644"/>
    <x v="682"/>
    <x v="2"/>
    <s v="ND-18460"/>
    <x v="540"/>
    <x v="1"/>
    <x v="0"/>
    <x v="269"/>
    <x v="17"/>
    <n v="23320"/>
    <x v="0"/>
    <x v="297"/>
    <x v="2"/>
    <x v="7"/>
    <x v="297"/>
    <x v="1693"/>
    <n v="1"/>
    <x v="0"/>
    <x v="1803"/>
    <n v="161.61000000000001"/>
    <n v="161.61000000000001"/>
    <n v="323.22000000000003"/>
    <n v="0"/>
  </r>
  <r>
    <x v="1999"/>
    <x v="976"/>
    <x v="644"/>
    <x v="682"/>
    <x v="2"/>
    <s v="ND-18460"/>
    <x v="540"/>
    <x v="1"/>
    <x v="0"/>
    <x v="269"/>
    <x v="17"/>
    <n v="23320"/>
    <x v="0"/>
    <x v="1129"/>
    <x v="2"/>
    <x v="7"/>
    <x v="1117"/>
    <x v="1694"/>
    <n v="5"/>
    <x v="0"/>
    <x v="1804"/>
    <n v="144.94999999999999"/>
    <n v="724.75"/>
    <n v="289.89999999999998"/>
    <n v="0"/>
  </r>
  <r>
    <x v="2000"/>
    <x v="977"/>
    <x v="645"/>
    <x v="650"/>
    <x v="1"/>
    <s v="LW-17215"/>
    <x v="560"/>
    <x v="0"/>
    <x v="0"/>
    <x v="45"/>
    <x v="1"/>
    <n v="91104"/>
    <x v="1"/>
    <x v="97"/>
    <x v="2"/>
    <x v="11"/>
    <x v="97"/>
    <x v="1695"/>
    <n v="5"/>
    <x v="0"/>
    <x v="1805"/>
    <n v="199.95"/>
    <n v="999.75"/>
    <n v="399.9"/>
    <n v="0"/>
  </r>
  <r>
    <x v="2001"/>
    <x v="977"/>
    <x v="645"/>
    <x v="650"/>
    <x v="1"/>
    <s v="LW-17215"/>
    <x v="560"/>
    <x v="0"/>
    <x v="0"/>
    <x v="45"/>
    <x v="1"/>
    <n v="91104"/>
    <x v="1"/>
    <x v="1054"/>
    <x v="1"/>
    <x v="6"/>
    <x v="1043"/>
    <x v="1075"/>
    <n v="7"/>
    <x v="0"/>
    <x v="1806"/>
    <n v="41.86"/>
    <n v="293.02"/>
    <n v="83.72"/>
    <n v="0"/>
  </r>
  <r>
    <x v="2002"/>
    <x v="978"/>
    <x v="53"/>
    <x v="675"/>
    <x v="0"/>
    <s v="JW-15955"/>
    <x v="527"/>
    <x v="0"/>
    <x v="0"/>
    <x v="103"/>
    <x v="0"/>
    <n v="40214"/>
    <x v="0"/>
    <x v="911"/>
    <x v="1"/>
    <x v="4"/>
    <x v="903"/>
    <x v="1429"/>
    <n v="3"/>
    <x v="0"/>
    <x v="1508"/>
    <n v="95.94"/>
    <n v="287.82"/>
    <n v="191.88"/>
    <n v="0"/>
  </r>
  <r>
    <x v="2003"/>
    <x v="978"/>
    <x v="53"/>
    <x v="675"/>
    <x v="0"/>
    <s v="JW-15955"/>
    <x v="527"/>
    <x v="0"/>
    <x v="0"/>
    <x v="103"/>
    <x v="0"/>
    <n v="40214"/>
    <x v="0"/>
    <x v="64"/>
    <x v="0"/>
    <x v="1"/>
    <x v="64"/>
    <x v="1696"/>
    <n v="5"/>
    <x v="0"/>
    <x v="1807"/>
    <n v="304.45"/>
    <n v="1522.25"/>
    <n v="608.9"/>
    <n v="0"/>
  </r>
  <r>
    <x v="2004"/>
    <x v="979"/>
    <x v="645"/>
    <x v="650"/>
    <x v="1"/>
    <s v="SC-20050"/>
    <x v="337"/>
    <x v="2"/>
    <x v="0"/>
    <x v="270"/>
    <x v="5"/>
    <n v="79424"/>
    <x v="2"/>
    <x v="92"/>
    <x v="1"/>
    <x v="8"/>
    <x v="92"/>
    <x v="520"/>
    <n v="3"/>
    <x v="3"/>
    <x v="536"/>
    <n v="2.2727999999999997"/>
    <n v="34.091999999999999"/>
    <n v="14.436800000000002"/>
    <n v="9.0912000000000006"/>
  </r>
  <r>
    <x v="2005"/>
    <x v="980"/>
    <x v="520"/>
    <x v="124"/>
    <x v="1"/>
    <s v="RW-19630"/>
    <x v="338"/>
    <x v="1"/>
    <x v="0"/>
    <x v="29"/>
    <x v="25"/>
    <n v="65203"/>
    <x v="2"/>
    <x v="753"/>
    <x v="1"/>
    <x v="6"/>
    <x v="751"/>
    <x v="1697"/>
    <n v="7"/>
    <x v="0"/>
    <x v="1808"/>
    <n v="29.68"/>
    <n v="207.76"/>
    <n v="59.36"/>
    <n v="0"/>
  </r>
  <r>
    <x v="2006"/>
    <x v="980"/>
    <x v="520"/>
    <x v="124"/>
    <x v="1"/>
    <s v="RW-19630"/>
    <x v="338"/>
    <x v="1"/>
    <x v="0"/>
    <x v="29"/>
    <x v="25"/>
    <n v="65203"/>
    <x v="2"/>
    <x v="234"/>
    <x v="2"/>
    <x v="11"/>
    <x v="235"/>
    <x v="1698"/>
    <n v="7"/>
    <x v="0"/>
    <x v="1809"/>
    <n v="47.53"/>
    <n v="332.71000000000004"/>
    <n v="95.06"/>
    <n v="0"/>
  </r>
  <r>
    <x v="2007"/>
    <x v="981"/>
    <x v="646"/>
    <x v="460"/>
    <x v="2"/>
    <s v="CM-12190"/>
    <x v="496"/>
    <x v="0"/>
    <x v="0"/>
    <x v="22"/>
    <x v="10"/>
    <n v="60623"/>
    <x v="2"/>
    <x v="1219"/>
    <x v="0"/>
    <x v="0"/>
    <x v="1203"/>
    <x v="1699"/>
    <n v="2"/>
    <x v="4"/>
    <x v="1810"/>
    <n v="128.3604"/>
    <n v="366.74400000000003"/>
    <n v="312.03240000000005"/>
    <n v="55.011600000000001"/>
  </r>
  <r>
    <x v="2008"/>
    <x v="982"/>
    <x v="647"/>
    <x v="683"/>
    <x v="1"/>
    <s v="JF-15190"/>
    <x v="440"/>
    <x v="0"/>
    <x v="0"/>
    <x v="271"/>
    <x v="18"/>
    <n v="37604"/>
    <x v="0"/>
    <x v="1039"/>
    <x v="1"/>
    <x v="6"/>
    <x v="1029"/>
    <x v="1700"/>
    <n v="3"/>
    <x v="2"/>
    <x v="1811"/>
    <n v="3.3792000000000004"/>
    <n v="12.672000000000001"/>
    <n v="7.8032000000000004"/>
    <n v="0.84480000000000011"/>
  </r>
  <r>
    <x v="2009"/>
    <x v="982"/>
    <x v="647"/>
    <x v="683"/>
    <x v="1"/>
    <s v="JF-15190"/>
    <x v="440"/>
    <x v="0"/>
    <x v="0"/>
    <x v="271"/>
    <x v="18"/>
    <n v="37604"/>
    <x v="0"/>
    <x v="77"/>
    <x v="1"/>
    <x v="9"/>
    <x v="77"/>
    <x v="1701"/>
    <n v="2"/>
    <x v="2"/>
    <x v="1812"/>
    <n v="266.44479999999999"/>
    <n v="666.11199999999997"/>
    <n v="599.70079999999996"/>
    <n v="66.611199999999997"/>
  </r>
  <r>
    <x v="2010"/>
    <x v="982"/>
    <x v="647"/>
    <x v="683"/>
    <x v="1"/>
    <s v="JF-15190"/>
    <x v="440"/>
    <x v="0"/>
    <x v="0"/>
    <x v="271"/>
    <x v="18"/>
    <n v="37604"/>
    <x v="0"/>
    <x v="565"/>
    <x v="1"/>
    <x v="10"/>
    <x v="565"/>
    <x v="1702"/>
    <n v="4"/>
    <x v="2"/>
    <x v="1813"/>
    <n v="19.916800000000002"/>
    <n v="99.584000000000003"/>
    <n v="45.012799999999999"/>
    <n v="4.9792000000000005"/>
  </r>
  <r>
    <x v="2011"/>
    <x v="983"/>
    <x v="555"/>
    <x v="223"/>
    <x v="3"/>
    <s v="SC-20800"/>
    <x v="561"/>
    <x v="0"/>
    <x v="0"/>
    <x v="12"/>
    <x v="5"/>
    <n v="77041"/>
    <x v="2"/>
    <x v="590"/>
    <x v="2"/>
    <x v="11"/>
    <x v="590"/>
    <x v="1290"/>
    <n v="2"/>
    <x v="2"/>
    <x v="1814"/>
    <n v="127.98720000000002"/>
    <n v="319.96800000000002"/>
    <n v="288.1712"/>
    <n v="31.996800000000004"/>
  </r>
  <r>
    <x v="2012"/>
    <x v="983"/>
    <x v="555"/>
    <x v="223"/>
    <x v="3"/>
    <s v="SC-20800"/>
    <x v="561"/>
    <x v="0"/>
    <x v="0"/>
    <x v="12"/>
    <x v="5"/>
    <n v="77041"/>
    <x v="2"/>
    <x v="1220"/>
    <x v="1"/>
    <x v="4"/>
    <x v="1204"/>
    <x v="1703"/>
    <n v="3"/>
    <x v="2"/>
    <x v="1815"/>
    <n v="37.075200000000002"/>
    <n v="139.03200000000001"/>
    <n v="83.619200000000006"/>
    <n v="9.2688000000000006"/>
  </r>
  <r>
    <x v="2013"/>
    <x v="984"/>
    <x v="31"/>
    <x v="30"/>
    <x v="1"/>
    <s v="AM-10705"/>
    <x v="562"/>
    <x v="0"/>
    <x v="0"/>
    <x v="109"/>
    <x v="19"/>
    <n v="36830"/>
    <x v="0"/>
    <x v="1131"/>
    <x v="0"/>
    <x v="1"/>
    <x v="1119"/>
    <x v="1704"/>
    <n v="1"/>
    <x v="0"/>
    <x v="1816"/>
    <n v="350.98"/>
    <n v="350.98"/>
    <n v="701.96"/>
    <n v="0"/>
  </r>
  <r>
    <x v="2014"/>
    <x v="984"/>
    <x v="31"/>
    <x v="30"/>
    <x v="1"/>
    <s v="AM-10705"/>
    <x v="562"/>
    <x v="0"/>
    <x v="0"/>
    <x v="109"/>
    <x v="19"/>
    <n v="36830"/>
    <x v="0"/>
    <x v="1221"/>
    <x v="1"/>
    <x v="10"/>
    <x v="1205"/>
    <x v="1705"/>
    <n v="2"/>
    <x v="0"/>
    <x v="1817"/>
    <n v="13.08"/>
    <n v="26.16"/>
    <n v="26.16"/>
    <n v="0"/>
  </r>
  <r>
    <x v="2015"/>
    <x v="984"/>
    <x v="31"/>
    <x v="30"/>
    <x v="1"/>
    <s v="AM-10705"/>
    <x v="562"/>
    <x v="0"/>
    <x v="0"/>
    <x v="109"/>
    <x v="19"/>
    <n v="36830"/>
    <x v="0"/>
    <x v="906"/>
    <x v="1"/>
    <x v="4"/>
    <x v="898"/>
    <x v="1706"/>
    <n v="4"/>
    <x v="0"/>
    <x v="1818"/>
    <n v="900.08"/>
    <n v="3600.32"/>
    <n v="1800.16"/>
    <n v="0"/>
  </r>
  <r>
    <x v="2016"/>
    <x v="985"/>
    <x v="531"/>
    <x v="325"/>
    <x v="1"/>
    <s v="BK-11260"/>
    <x v="318"/>
    <x v="0"/>
    <x v="0"/>
    <x v="272"/>
    <x v="1"/>
    <n v="92404"/>
    <x v="1"/>
    <x v="1045"/>
    <x v="1"/>
    <x v="8"/>
    <x v="1034"/>
    <x v="679"/>
    <n v="2"/>
    <x v="2"/>
    <x v="695"/>
    <n v="14.054400000000001"/>
    <n v="35.136000000000003"/>
    <n v="31.822400000000002"/>
    <n v="3.5136000000000003"/>
  </r>
  <r>
    <x v="2017"/>
    <x v="985"/>
    <x v="531"/>
    <x v="325"/>
    <x v="1"/>
    <s v="BK-11260"/>
    <x v="318"/>
    <x v="0"/>
    <x v="0"/>
    <x v="272"/>
    <x v="1"/>
    <n v="92404"/>
    <x v="1"/>
    <x v="2"/>
    <x v="1"/>
    <x v="2"/>
    <x v="2"/>
    <x v="2"/>
    <n v="2"/>
    <x v="0"/>
    <x v="2"/>
    <n v="14.62"/>
    <n v="29.24"/>
    <n v="29.24"/>
    <n v="0"/>
  </r>
  <r>
    <x v="2018"/>
    <x v="985"/>
    <x v="531"/>
    <x v="325"/>
    <x v="1"/>
    <s v="BK-11260"/>
    <x v="318"/>
    <x v="0"/>
    <x v="0"/>
    <x v="272"/>
    <x v="1"/>
    <n v="92404"/>
    <x v="1"/>
    <x v="1059"/>
    <x v="1"/>
    <x v="14"/>
    <x v="1048"/>
    <x v="1707"/>
    <n v="4"/>
    <x v="0"/>
    <x v="1819"/>
    <n v="33.36"/>
    <n v="133.44"/>
    <n v="66.72"/>
    <n v="0"/>
  </r>
  <r>
    <x v="2019"/>
    <x v="985"/>
    <x v="531"/>
    <x v="325"/>
    <x v="1"/>
    <s v="BK-11260"/>
    <x v="318"/>
    <x v="0"/>
    <x v="0"/>
    <x v="272"/>
    <x v="1"/>
    <n v="92404"/>
    <x v="1"/>
    <x v="186"/>
    <x v="1"/>
    <x v="10"/>
    <x v="187"/>
    <x v="1708"/>
    <n v="6"/>
    <x v="0"/>
    <x v="1820"/>
    <n v="40.14"/>
    <n v="240.84"/>
    <n v="80.28"/>
    <n v="0"/>
  </r>
  <r>
    <x v="2020"/>
    <x v="986"/>
    <x v="251"/>
    <x v="684"/>
    <x v="2"/>
    <s v="RH-19510"/>
    <x v="563"/>
    <x v="2"/>
    <x v="0"/>
    <x v="205"/>
    <x v="34"/>
    <n v="2908"/>
    <x v="3"/>
    <x v="518"/>
    <x v="1"/>
    <x v="4"/>
    <x v="518"/>
    <x v="1709"/>
    <n v="9"/>
    <x v="0"/>
    <x v="1821"/>
    <n v="1606.23"/>
    <n v="14456.07"/>
    <n v="3212.46"/>
    <n v="0"/>
  </r>
  <r>
    <x v="2021"/>
    <x v="986"/>
    <x v="251"/>
    <x v="684"/>
    <x v="2"/>
    <s v="RH-19510"/>
    <x v="563"/>
    <x v="2"/>
    <x v="0"/>
    <x v="205"/>
    <x v="34"/>
    <n v="2908"/>
    <x v="3"/>
    <x v="126"/>
    <x v="1"/>
    <x v="10"/>
    <x v="562"/>
    <x v="339"/>
    <n v="3"/>
    <x v="0"/>
    <x v="1822"/>
    <n v="17.04"/>
    <n v="51.12"/>
    <n v="34.08"/>
    <n v="0"/>
  </r>
  <r>
    <x v="2022"/>
    <x v="986"/>
    <x v="251"/>
    <x v="684"/>
    <x v="2"/>
    <s v="RH-19510"/>
    <x v="563"/>
    <x v="2"/>
    <x v="0"/>
    <x v="205"/>
    <x v="34"/>
    <n v="2908"/>
    <x v="3"/>
    <x v="729"/>
    <x v="1"/>
    <x v="8"/>
    <x v="728"/>
    <x v="1710"/>
    <n v="3"/>
    <x v="0"/>
    <x v="1823"/>
    <n v="49.53"/>
    <n v="148.59"/>
    <n v="99.06"/>
    <n v="0"/>
  </r>
  <r>
    <x v="2023"/>
    <x v="986"/>
    <x v="251"/>
    <x v="684"/>
    <x v="2"/>
    <s v="RH-19510"/>
    <x v="563"/>
    <x v="2"/>
    <x v="0"/>
    <x v="205"/>
    <x v="34"/>
    <n v="2908"/>
    <x v="3"/>
    <x v="635"/>
    <x v="0"/>
    <x v="1"/>
    <x v="635"/>
    <x v="1711"/>
    <n v="4"/>
    <x v="0"/>
    <x v="1824"/>
    <n v="872.32"/>
    <n v="3489.28"/>
    <n v="1744.64"/>
    <n v="0"/>
  </r>
  <r>
    <x v="2024"/>
    <x v="987"/>
    <x v="648"/>
    <x v="554"/>
    <x v="0"/>
    <s v="GM-14500"/>
    <x v="421"/>
    <x v="0"/>
    <x v="0"/>
    <x v="201"/>
    <x v="1"/>
    <n v="93727"/>
    <x v="1"/>
    <x v="979"/>
    <x v="1"/>
    <x v="8"/>
    <x v="972"/>
    <x v="1712"/>
    <n v="5"/>
    <x v="2"/>
    <x v="1825"/>
    <n v="191.29600000000002"/>
    <n v="1195.5999999999999"/>
    <n v="430.61599999999999"/>
    <n v="47.824000000000005"/>
  </r>
  <r>
    <x v="2025"/>
    <x v="988"/>
    <x v="649"/>
    <x v="685"/>
    <x v="2"/>
    <s v="MC-17275"/>
    <x v="507"/>
    <x v="0"/>
    <x v="0"/>
    <x v="4"/>
    <x v="4"/>
    <n v="98103"/>
    <x v="1"/>
    <x v="631"/>
    <x v="0"/>
    <x v="0"/>
    <x v="631"/>
    <x v="1713"/>
    <n v="2"/>
    <x v="0"/>
    <x v="1826"/>
    <n v="141.96"/>
    <n v="283.92"/>
    <n v="283.92"/>
    <n v="0"/>
  </r>
  <r>
    <x v="2026"/>
    <x v="989"/>
    <x v="162"/>
    <x v="165"/>
    <x v="0"/>
    <s v="VM-21685"/>
    <x v="91"/>
    <x v="2"/>
    <x v="0"/>
    <x v="152"/>
    <x v="1"/>
    <n v="93534"/>
    <x v="1"/>
    <x v="340"/>
    <x v="1"/>
    <x v="8"/>
    <x v="340"/>
    <x v="1714"/>
    <n v="2"/>
    <x v="2"/>
    <x v="1827"/>
    <n v="26.419200000000004"/>
    <n v="66.048000000000002"/>
    <n v="59.643200000000007"/>
    <n v="6.6048000000000009"/>
  </r>
  <r>
    <x v="2027"/>
    <x v="989"/>
    <x v="162"/>
    <x v="165"/>
    <x v="0"/>
    <s v="VM-21685"/>
    <x v="91"/>
    <x v="2"/>
    <x v="0"/>
    <x v="152"/>
    <x v="1"/>
    <n v="93534"/>
    <x v="1"/>
    <x v="542"/>
    <x v="1"/>
    <x v="8"/>
    <x v="542"/>
    <x v="1715"/>
    <n v="4"/>
    <x v="2"/>
    <x v="1828"/>
    <n v="53.708799999999997"/>
    <n v="268.54399999999998"/>
    <n v="121.0448"/>
    <n v="13.427199999999999"/>
  </r>
  <r>
    <x v="2028"/>
    <x v="990"/>
    <x v="650"/>
    <x v="26"/>
    <x v="1"/>
    <s v="GP-14740"/>
    <x v="323"/>
    <x v="1"/>
    <x v="0"/>
    <x v="273"/>
    <x v="31"/>
    <n v="1453"/>
    <x v="3"/>
    <x v="185"/>
    <x v="1"/>
    <x v="8"/>
    <x v="186"/>
    <x v="1646"/>
    <n v="3"/>
    <x v="0"/>
    <x v="1829"/>
    <n v="14.73"/>
    <n v="44.19"/>
    <n v="29.46"/>
    <n v="0"/>
  </r>
  <r>
    <x v="2029"/>
    <x v="990"/>
    <x v="650"/>
    <x v="26"/>
    <x v="1"/>
    <s v="GP-14740"/>
    <x v="323"/>
    <x v="1"/>
    <x v="0"/>
    <x v="273"/>
    <x v="31"/>
    <n v="1453"/>
    <x v="3"/>
    <x v="1222"/>
    <x v="1"/>
    <x v="4"/>
    <x v="1206"/>
    <x v="1716"/>
    <n v="5"/>
    <x v="0"/>
    <x v="1830"/>
    <n v="104.9"/>
    <n v="524.5"/>
    <n v="209.8"/>
    <n v="0"/>
  </r>
  <r>
    <x v="2030"/>
    <x v="990"/>
    <x v="650"/>
    <x v="26"/>
    <x v="1"/>
    <s v="GP-14740"/>
    <x v="323"/>
    <x v="1"/>
    <x v="0"/>
    <x v="273"/>
    <x v="31"/>
    <n v="1453"/>
    <x v="3"/>
    <x v="785"/>
    <x v="1"/>
    <x v="8"/>
    <x v="784"/>
    <x v="1717"/>
    <n v="4"/>
    <x v="0"/>
    <x v="1831"/>
    <n v="61.04"/>
    <n v="244.16"/>
    <n v="122.08"/>
    <n v="0"/>
  </r>
  <r>
    <x v="2031"/>
    <x v="990"/>
    <x v="650"/>
    <x v="26"/>
    <x v="1"/>
    <s v="GP-14740"/>
    <x v="323"/>
    <x v="1"/>
    <x v="0"/>
    <x v="273"/>
    <x v="31"/>
    <n v="1453"/>
    <x v="3"/>
    <x v="1029"/>
    <x v="1"/>
    <x v="10"/>
    <x v="1020"/>
    <x v="1023"/>
    <n v="3"/>
    <x v="0"/>
    <x v="1832"/>
    <n v="10.95"/>
    <n v="32.849999999999994"/>
    <n v="21.9"/>
    <n v="0"/>
  </r>
  <r>
    <x v="2032"/>
    <x v="991"/>
    <x v="10"/>
    <x v="10"/>
    <x v="1"/>
    <s v="GB-14530"/>
    <x v="334"/>
    <x v="1"/>
    <x v="0"/>
    <x v="5"/>
    <x v="5"/>
    <n v="76106"/>
    <x v="2"/>
    <x v="707"/>
    <x v="1"/>
    <x v="10"/>
    <x v="706"/>
    <x v="1718"/>
    <n v="2"/>
    <x v="2"/>
    <x v="1833"/>
    <n v="7.5136000000000003"/>
    <n v="18.783999999999999"/>
    <n v="17.105599999999999"/>
    <n v="1.8784000000000001"/>
  </r>
  <r>
    <x v="2033"/>
    <x v="991"/>
    <x v="10"/>
    <x v="10"/>
    <x v="1"/>
    <s v="GB-14530"/>
    <x v="334"/>
    <x v="1"/>
    <x v="0"/>
    <x v="5"/>
    <x v="5"/>
    <n v="76106"/>
    <x v="2"/>
    <x v="1132"/>
    <x v="1"/>
    <x v="6"/>
    <x v="1120"/>
    <x v="1719"/>
    <n v="1"/>
    <x v="2"/>
    <x v="1834"/>
    <n v="7.4623999999999997"/>
    <n v="9.3279999999999994"/>
    <n v="16.990399999999998"/>
    <n v="1.8655999999999999"/>
  </r>
  <r>
    <x v="2034"/>
    <x v="992"/>
    <x v="145"/>
    <x v="289"/>
    <x v="1"/>
    <s v="CT-11995"/>
    <x v="564"/>
    <x v="0"/>
    <x v="0"/>
    <x v="30"/>
    <x v="11"/>
    <n v="55901"/>
    <x v="2"/>
    <x v="863"/>
    <x v="1"/>
    <x v="8"/>
    <x v="857"/>
    <x v="338"/>
    <n v="2"/>
    <x v="0"/>
    <x v="1835"/>
    <n v="8.26"/>
    <n v="16.52"/>
    <n v="16.52"/>
    <n v="0"/>
  </r>
  <r>
    <x v="2035"/>
    <x v="992"/>
    <x v="145"/>
    <x v="289"/>
    <x v="1"/>
    <s v="CT-11995"/>
    <x v="564"/>
    <x v="0"/>
    <x v="0"/>
    <x v="30"/>
    <x v="11"/>
    <n v="55901"/>
    <x v="2"/>
    <x v="51"/>
    <x v="0"/>
    <x v="1"/>
    <x v="51"/>
    <x v="1720"/>
    <n v="3"/>
    <x v="0"/>
    <x v="1836"/>
    <n v="269.97000000000003"/>
    <n v="809.91000000000008"/>
    <n v="539.94000000000005"/>
    <n v="0"/>
  </r>
  <r>
    <x v="2036"/>
    <x v="993"/>
    <x v="651"/>
    <x v="686"/>
    <x v="1"/>
    <s v="CW-11905"/>
    <x v="194"/>
    <x v="2"/>
    <x v="0"/>
    <x v="274"/>
    <x v="37"/>
    <n v="59715"/>
    <x v="1"/>
    <x v="364"/>
    <x v="1"/>
    <x v="10"/>
    <x v="364"/>
    <x v="1721"/>
    <n v="3"/>
    <x v="0"/>
    <x v="1837"/>
    <n v="29.04"/>
    <n v="87.12"/>
    <n v="58.08"/>
    <n v="0"/>
  </r>
  <r>
    <x v="2037"/>
    <x v="993"/>
    <x v="651"/>
    <x v="686"/>
    <x v="1"/>
    <s v="CW-11905"/>
    <x v="194"/>
    <x v="2"/>
    <x v="0"/>
    <x v="274"/>
    <x v="37"/>
    <n v="59715"/>
    <x v="1"/>
    <x v="1100"/>
    <x v="1"/>
    <x v="2"/>
    <x v="1089"/>
    <x v="2"/>
    <n v="2"/>
    <x v="0"/>
    <x v="2"/>
    <n v="14.62"/>
    <n v="29.24"/>
    <n v="29.24"/>
    <n v="0"/>
  </r>
  <r>
    <x v="2038"/>
    <x v="994"/>
    <x v="652"/>
    <x v="687"/>
    <x v="1"/>
    <s v="SN-20560"/>
    <x v="381"/>
    <x v="2"/>
    <x v="0"/>
    <x v="97"/>
    <x v="16"/>
    <n v="85345"/>
    <x v="1"/>
    <x v="1223"/>
    <x v="1"/>
    <x v="10"/>
    <x v="1207"/>
    <x v="1627"/>
    <n v="3"/>
    <x v="2"/>
    <x v="1838"/>
    <n v="9.5616000000000003"/>
    <n v="35.856000000000002"/>
    <n v="21.7136"/>
    <n v="2.3904000000000001"/>
  </r>
  <r>
    <x v="2039"/>
    <x v="994"/>
    <x v="652"/>
    <x v="687"/>
    <x v="1"/>
    <s v="SN-20560"/>
    <x v="381"/>
    <x v="2"/>
    <x v="0"/>
    <x v="97"/>
    <x v="16"/>
    <n v="85345"/>
    <x v="1"/>
    <x v="870"/>
    <x v="1"/>
    <x v="8"/>
    <x v="864"/>
    <x v="1722"/>
    <n v="7"/>
    <x v="6"/>
    <x v="1839"/>
    <n v="1.3608"/>
    <n v="31.751999999999995"/>
    <n v="6.5968"/>
    <n v="3.1751999999999994"/>
  </r>
  <r>
    <x v="2040"/>
    <x v="994"/>
    <x v="652"/>
    <x v="687"/>
    <x v="1"/>
    <s v="SN-20560"/>
    <x v="381"/>
    <x v="2"/>
    <x v="0"/>
    <x v="97"/>
    <x v="16"/>
    <n v="85345"/>
    <x v="1"/>
    <x v="785"/>
    <x v="1"/>
    <x v="8"/>
    <x v="784"/>
    <x v="1723"/>
    <n v="2"/>
    <x v="6"/>
    <x v="1840"/>
    <n v="2.7468000000000008"/>
    <n v="18.312000000000001"/>
    <n v="12.6028"/>
    <n v="6.4092000000000002"/>
  </r>
  <r>
    <x v="2041"/>
    <x v="994"/>
    <x v="652"/>
    <x v="687"/>
    <x v="1"/>
    <s v="SN-20560"/>
    <x v="381"/>
    <x v="2"/>
    <x v="0"/>
    <x v="97"/>
    <x v="16"/>
    <n v="85345"/>
    <x v="1"/>
    <x v="1155"/>
    <x v="0"/>
    <x v="5"/>
    <x v="1143"/>
    <x v="1724"/>
    <n v="5"/>
    <x v="2"/>
    <x v="1841"/>
    <n v="60.288000000000004"/>
    <n v="376.8"/>
    <n v="135.84800000000001"/>
    <n v="15.072000000000001"/>
  </r>
  <r>
    <x v="2042"/>
    <x v="995"/>
    <x v="653"/>
    <x v="688"/>
    <x v="1"/>
    <s v="EB-13705"/>
    <x v="182"/>
    <x v="1"/>
    <x v="0"/>
    <x v="70"/>
    <x v="1"/>
    <n v="92105"/>
    <x v="1"/>
    <x v="1224"/>
    <x v="1"/>
    <x v="8"/>
    <x v="1208"/>
    <x v="1725"/>
    <n v="6"/>
    <x v="2"/>
    <x v="1842"/>
    <n v="46.0032"/>
    <n v="345.024"/>
    <n v="103.7072"/>
    <n v="11.5008"/>
  </r>
  <r>
    <x v="2043"/>
    <x v="996"/>
    <x v="551"/>
    <x v="122"/>
    <x v="1"/>
    <s v="JW-15220"/>
    <x v="478"/>
    <x v="1"/>
    <x v="0"/>
    <x v="80"/>
    <x v="24"/>
    <n v="44107"/>
    <x v="3"/>
    <x v="924"/>
    <x v="1"/>
    <x v="6"/>
    <x v="916"/>
    <x v="1726"/>
    <n v="7"/>
    <x v="2"/>
    <x v="1566"/>
    <n v="31.091200000000001"/>
    <n v="272.048"/>
    <n v="70.155200000000008"/>
    <n v="7.7728000000000002"/>
  </r>
  <r>
    <x v="2044"/>
    <x v="997"/>
    <x v="654"/>
    <x v="689"/>
    <x v="1"/>
    <s v="KB-16585"/>
    <x v="10"/>
    <x v="1"/>
    <x v="0"/>
    <x v="12"/>
    <x v="5"/>
    <n v="77095"/>
    <x v="2"/>
    <x v="988"/>
    <x v="1"/>
    <x v="10"/>
    <x v="981"/>
    <x v="12"/>
    <n v="3"/>
    <x v="2"/>
    <x v="12"/>
    <n v="12.441600000000001"/>
    <n v="46.655999999999999"/>
    <n v="28.1936"/>
    <n v="3.1104000000000003"/>
  </r>
  <r>
    <x v="2045"/>
    <x v="998"/>
    <x v="19"/>
    <x v="246"/>
    <x v="1"/>
    <s v="MC-17590"/>
    <x v="565"/>
    <x v="1"/>
    <x v="0"/>
    <x v="275"/>
    <x v="30"/>
    <n v="8861"/>
    <x v="3"/>
    <x v="723"/>
    <x v="1"/>
    <x v="9"/>
    <x v="722"/>
    <x v="1727"/>
    <n v="2"/>
    <x v="0"/>
    <x v="1843"/>
    <n v="162.63999999999999"/>
    <n v="325.27999999999997"/>
    <n v="325.27999999999997"/>
    <n v="0"/>
  </r>
  <r>
    <x v="2046"/>
    <x v="998"/>
    <x v="19"/>
    <x v="246"/>
    <x v="1"/>
    <s v="MC-17590"/>
    <x v="565"/>
    <x v="1"/>
    <x v="0"/>
    <x v="275"/>
    <x v="30"/>
    <n v="8861"/>
    <x v="3"/>
    <x v="256"/>
    <x v="2"/>
    <x v="7"/>
    <x v="257"/>
    <x v="1728"/>
    <n v="3"/>
    <x v="0"/>
    <x v="1844"/>
    <n v="597"/>
    <n v="1791"/>
    <n v="1194"/>
    <n v="0"/>
  </r>
  <r>
    <x v="2047"/>
    <x v="998"/>
    <x v="19"/>
    <x v="246"/>
    <x v="1"/>
    <s v="MC-17590"/>
    <x v="565"/>
    <x v="1"/>
    <x v="0"/>
    <x v="275"/>
    <x v="30"/>
    <n v="8861"/>
    <x v="3"/>
    <x v="417"/>
    <x v="1"/>
    <x v="10"/>
    <x v="417"/>
    <x v="444"/>
    <n v="1"/>
    <x v="0"/>
    <x v="458"/>
    <n v="55.48"/>
    <n v="55.48"/>
    <n v="110.96"/>
    <n v="0"/>
  </r>
  <r>
    <x v="2048"/>
    <x v="999"/>
    <x v="655"/>
    <x v="620"/>
    <x v="2"/>
    <s v="CK-12595"/>
    <x v="242"/>
    <x v="0"/>
    <x v="0"/>
    <x v="10"/>
    <x v="9"/>
    <n v="19134"/>
    <x v="3"/>
    <x v="28"/>
    <x v="0"/>
    <x v="5"/>
    <x v="28"/>
    <x v="1729"/>
    <n v="7"/>
    <x v="2"/>
    <x v="1845"/>
    <n v="231.84000000000003"/>
    <n v="2028.6000000000001"/>
    <n v="521.84"/>
    <n v="57.960000000000008"/>
  </r>
  <r>
    <x v="2049"/>
    <x v="999"/>
    <x v="655"/>
    <x v="620"/>
    <x v="2"/>
    <s v="CK-12595"/>
    <x v="242"/>
    <x v="0"/>
    <x v="0"/>
    <x v="10"/>
    <x v="9"/>
    <n v="19134"/>
    <x v="3"/>
    <x v="757"/>
    <x v="1"/>
    <x v="8"/>
    <x v="755"/>
    <x v="1278"/>
    <n v="3"/>
    <x v="6"/>
    <x v="1846"/>
    <n v="0.75060000000000004"/>
    <n v="7.5059999999999993"/>
    <n v="3.9525999999999999"/>
    <n v="1.7513999999999996"/>
  </r>
  <r>
    <x v="2050"/>
    <x v="999"/>
    <x v="655"/>
    <x v="620"/>
    <x v="2"/>
    <s v="CK-12595"/>
    <x v="242"/>
    <x v="0"/>
    <x v="0"/>
    <x v="10"/>
    <x v="9"/>
    <n v="19134"/>
    <x v="3"/>
    <x v="806"/>
    <x v="1"/>
    <x v="8"/>
    <x v="804"/>
    <x v="90"/>
    <n v="4"/>
    <x v="6"/>
    <x v="1847"/>
    <n v="1.9440000000000004"/>
    <n v="25.92"/>
    <n v="9.1240000000000006"/>
    <n v="4.5359999999999996"/>
  </r>
  <r>
    <x v="2051"/>
    <x v="999"/>
    <x v="655"/>
    <x v="620"/>
    <x v="2"/>
    <s v="CK-12595"/>
    <x v="242"/>
    <x v="0"/>
    <x v="0"/>
    <x v="10"/>
    <x v="9"/>
    <n v="19134"/>
    <x v="3"/>
    <x v="1225"/>
    <x v="0"/>
    <x v="1"/>
    <x v="1209"/>
    <x v="1730"/>
    <n v="8"/>
    <x v="4"/>
    <x v="1848"/>
    <n v="239.04159999999999"/>
    <n v="2731.904"/>
    <n v="580.82960000000003"/>
    <n v="102.4464"/>
  </r>
  <r>
    <x v="2052"/>
    <x v="999"/>
    <x v="655"/>
    <x v="620"/>
    <x v="2"/>
    <s v="CK-12595"/>
    <x v="242"/>
    <x v="0"/>
    <x v="0"/>
    <x v="10"/>
    <x v="9"/>
    <n v="19134"/>
    <x v="3"/>
    <x v="324"/>
    <x v="1"/>
    <x v="6"/>
    <x v="324"/>
    <x v="1731"/>
    <n v="5"/>
    <x v="2"/>
    <x v="1849"/>
    <n v="8.895999999999999"/>
    <n v="55.599999999999994"/>
    <n v="20.215999999999998"/>
    <n v="2.2239999999999998"/>
  </r>
  <r>
    <x v="2053"/>
    <x v="999"/>
    <x v="655"/>
    <x v="620"/>
    <x v="2"/>
    <s v="CK-12595"/>
    <x v="242"/>
    <x v="0"/>
    <x v="0"/>
    <x v="10"/>
    <x v="9"/>
    <n v="19134"/>
    <x v="3"/>
    <x v="1226"/>
    <x v="0"/>
    <x v="5"/>
    <x v="1210"/>
    <x v="863"/>
    <n v="6"/>
    <x v="2"/>
    <x v="1850"/>
    <n v="20.275200000000002"/>
    <n v="152.06400000000002"/>
    <n v="45.819200000000002"/>
    <n v="5.0688000000000004"/>
  </r>
  <r>
    <x v="2054"/>
    <x v="1000"/>
    <x v="49"/>
    <x v="439"/>
    <x v="1"/>
    <s v="RD-19480"/>
    <x v="502"/>
    <x v="0"/>
    <x v="0"/>
    <x v="102"/>
    <x v="14"/>
    <n v="47374"/>
    <x v="2"/>
    <x v="1137"/>
    <x v="0"/>
    <x v="5"/>
    <x v="1125"/>
    <x v="1732"/>
    <n v="3"/>
    <x v="0"/>
    <x v="1851"/>
    <n v="17.309999999999999"/>
    <n v="51.929999999999993"/>
    <n v="34.619999999999997"/>
    <n v="0"/>
  </r>
  <r>
    <x v="2055"/>
    <x v="1001"/>
    <x v="66"/>
    <x v="209"/>
    <x v="2"/>
    <s v="TP-21130"/>
    <x v="236"/>
    <x v="0"/>
    <x v="0"/>
    <x v="66"/>
    <x v="12"/>
    <n v="48227"/>
    <x v="2"/>
    <x v="1227"/>
    <x v="2"/>
    <x v="11"/>
    <x v="1211"/>
    <x v="1695"/>
    <n v="5"/>
    <x v="0"/>
    <x v="1852"/>
    <n v="199.95"/>
    <n v="999.75"/>
    <n v="399.9"/>
    <n v="0"/>
  </r>
  <r>
    <x v="2056"/>
    <x v="1001"/>
    <x v="66"/>
    <x v="209"/>
    <x v="2"/>
    <s v="TP-21130"/>
    <x v="236"/>
    <x v="0"/>
    <x v="0"/>
    <x v="66"/>
    <x v="12"/>
    <n v="48227"/>
    <x v="2"/>
    <x v="629"/>
    <x v="0"/>
    <x v="1"/>
    <x v="629"/>
    <x v="1733"/>
    <n v="7"/>
    <x v="0"/>
    <x v="1853"/>
    <n v="1586.69"/>
    <n v="11106.83"/>
    <n v="3173.38"/>
    <n v="0"/>
  </r>
  <r>
    <x v="2057"/>
    <x v="1001"/>
    <x v="66"/>
    <x v="209"/>
    <x v="2"/>
    <s v="TP-21130"/>
    <x v="236"/>
    <x v="0"/>
    <x v="0"/>
    <x v="66"/>
    <x v="12"/>
    <n v="48227"/>
    <x v="2"/>
    <x v="106"/>
    <x v="2"/>
    <x v="11"/>
    <x v="106"/>
    <x v="1734"/>
    <n v="1"/>
    <x v="0"/>
    <x v="1854"/>
    <n v="84.99"/>
    <n v="84.99"/>
    <n v="169.98"/>
    <n v="0"/>
  </r>
  <r>
    <x v="2058"/>
    <x v="1001"/>
    <x v="66"/>
    <x v="209"/>
    <x v="2"/>
    <s v="TP-21130"/>
    <x v="236"/>
    <x v="0"/>
    <x v="0"/>
    <x v="66"/>
    <x v="12"/>
    <n v="48227"/>
    <x v="2"/>
    <x v="121"/>
    <x v="0"/>
    <x v="3"/>
    <x v="121"/>
    <x v="1735"/>
    <n v="2"/>
    <x v="0"/>
    <x v="1855"/>
    <n v="411.8"/>
    <n v="823.6"/>
    <n v="823.6"/>
    <n v="0"/>
  </r>
  <r>
    <x v="2059"/>
    <x v="1002"/>
    <x v="656"/>
    <x v="690"/>
    <x v="1"/>
    <s v="GG-14650"/>
    <x v="55"/>
    <x v="1"/>
    <x v="0"/>
    <x v="1"/>
    <x v="1"/>
    <n v="90049"/>
    <x v="1"/>
    <x v="1228"/>
    <x v="1"/>
    <x v="13"/>
    <x v="128"/>
    <x v="1176"/>
    <n v="3"/>
    <x v="0"/>
    <x v="1856"/>
    <n v="11.34"/>
    <n v="34.019999999999996"/>
    <n v="22.68"/>
    <n v="0"/>
  </r>
  <r>
    <x v="2060"/>
    <x v="1002"/>
    <x v="656"/>
    <x v="690"/>
    <x v="1"/>
    <s v="GG-14650"/>
    <x v="55"/>
    <x v="1"/>
    <x v="0"/>
    <x v="1"/>
    <x v="1"/>
    <n v="90049"/>
    <x v="1"/>
    <x v="1229"/>
    <x v="1"/>
    <x v="4"/>
    <x v="1212"/>
    <x v="1736"/>
    <n v="5"/>
    <x v="0"/>
    <x v="1857"/>
    <n v="80.3"/>
    <n v="401.5"/>
    <n v="160.6"/>
    <n v="0"/>
  </r>
  <r>
    <x v="2061"/>
    <x v="1002"/>
    <x v="656"/>
    <x v="690"/>
    <x v="1"/>
    <s v="GG-14650"/>
    <x v="55"/>
    <x v="1"/>
    <x v="0"/>
    <x v="1"/>
    <x v="1"/>
    <n v="90049"/>
    <x v="1"/>
    <x v="1230"/>
    <x v="1"/>
    <x v="8"/>
    <x v="1213"/>
    <x v="1737"/>
    <n v="2"/>
    <x v="2"/>
    <x v="1858"/>
    <n v="12.7744"/>
    <n v="31.936"/>
    <n v="28.942399999999999"/>
    <n v="3.1936"/>
  </r>
  <r>
    <x v="2062"/>
    <x v="1002"/>
    <x v="656"/>
    <x v="690"/>
    <x v="1"/>
    <s v="GG-14650"/>
    <x v="55"/>
    <x v="1"/>
    <x v="0"/>
    <x v="1"/>
    <x v="1"/>
    <n v="90049"/>
    <x v="1"/>
    <x v="1231"/>
    <x v="1"/>
    <x v="10"/>
    <x v="1214"/>
    <x v="1738"/>
    <n v="13"/>
    <x v="0"/>
    <x v="1859"/>
    <n v="64.739999999999995"/>
    <n v="841.61999999999989"/>
    <n v="129.47999999999999"/>
    <n v="0"/>
  </r>
  <r>
    <x v="2063"/>
    <x v="1002"/>
    <x v="656"/>
    <x v="690"/>
    <x v="1"/>
    <s v="GG-14650"/>
    <x v="55"/>
    <x v="1"/>
    <x v="0"/>
    <x v="1"/>
    <x v="1"/>
    <n v="90049"/>
    <x v="1"/>
    <x v="1232"/>
    <x v="1"/>
    <x v="8"/>
    <x v="1215"/>
    <x v="1739"/>
    <n v="3"/>
    <x v="2"/>
    <x v="1860"/>
    <n v="15.4368"/>
    <n v="57.887999999999998"/>
    <n v="34.9328"/>
    <n v="3.8592"/>
  </r>
  <r>
    <x v="2064"/>
    <x v="1002"/>
    <x v="656"/>
    <x v="690"/>
    <x v="1"/>
    <s v="GG-14650"/>
    <x v="55"/>
    <x v="1"/>
    <x v="0"/>
    <x v="1"/>
    <x v="1"/>
    <n v="90049"/>
    <x v="1"/>
    <x v="537"/>
    <x v="1"/>
    <x v="4"/>
    <x v="537"/>
    <x v="1740"/>
    <n v="4"/>
    <x v="0"/>
    <x v="1861"/>
    <n v="405.64"/>
    <n v="1622.56"/>
    <n v="811.28"/>
    <n v="0"/>
  </r>
  <r>
    <x v="2065"/>
    <x v="1002"/>
    <x v="656"/>
    <x v="690"/>
    <x v="1"/>
    <s v="GG-14650"/>
    <x v="55"/>
    <x v="1"/>
    <x v="0"/>
    <x v="1"/>
    <x v="1"/>
    <n v="90049"/>
    <x v="1"/>
    <x v="1225"/>
    <x v="0"/>
    <x v="1"/>
    <x v="1209"/>
    <x v="1741"/>
    <n v="3"/>
    <x v="2"/>
    <x v="1862"/>
    <n v="117.08160000000001"/>
    <n v="439.05600000000004"/>
    <n v="263.6336"/>
    <n v="29.270400000000002"/>
  </r>
  <r>
    <x v="2066"/>
    <x v="1002"/>
    <x v="656"/>
    <x v="690"/>
    <x v="1"/>
    <s v="GG-14650"/>
    <x v="55"/>
    <x v="1"/>
    <x v="0"/>
    <x v="1"/>
    <x v="1"/>
    <n v="90049"/>
    <x v="1"/>
    <x v="1130"/>
    <x v="2"/>
    <x v="11"/>
    <x v="1118"/>
    <x v="1742"/>
    <n v="9"/>
    <x v="0"/>
    <x v="1863"/>
    <n v="251.91"/>
    <n v="2267.19"/>
    <n v="503.82"/>
    <n v="0"/>
  </r>
  <r>
    <x v="2067"/>
    <x v="1002"/>
    <x v="656"/>
    <x v="690"/>
    <x v="1"/>
    <s v="GG-14650"/>
    <x v="55"/>
    <x v="1"/>
    <x v="0"/>
    <x v="1"/>
    <x v="1"/>
    <n v="90049"/>
    <x v="1"/>
    <x v="1024"/>
    <x v="1"/>
    <x v="6"/>
    <x v="1015"/>
    <x v="708"/>
    <n v="3"/>
    <x v="0"/>
    <x v="1864"/>
    <n v="12.39"/>
    <n v="37.17"/>
    <n v="24.78"/>
    <n v="0"/>
  </r>
  <r>
    <x v="2068"/>
    <x v="1003"/>
    <x v="657"/>
    <x v="691"/>
    <x v="1"/>
    <s v="ZC-21910"/>
    <x v="233"/>
    <x v="0"/>
    <x v="0"/>
    <x v="225"/>
    <x v="1"/>
    <n v="91767"/>
    <x v="1"/>
    <x v="1233"/>
    <x v="2"/>
    <x v="11"/>
    <x v="1216"/>
    <x v="1743"/>
    <n v="4"/>
    <x v="0"/>
    <x v="1865"/>
    <n v="199.96"/>
    <n v="799.84"/>
    <n v="399.92"/>
    <n v="0"/>
  </r>
  <r>
    <x v="2069"/>
    <x v="1003"/>
    <x v="657"/>
    <x v="691"/>
    <x v="1"/>
    <s v="ZC-21910"/>
    <x v="233"/>
    <x v="0"/>
    <x v="0"/>
    <x v="225"/>
    <x v="1"/>
    <n v="91767"/>
    <x v="1"/>
    <x v="1234"/>
    <x v="0"/>
    <x v="3"/>
    <x v="1217"/>
    <x v="1744"/>
    <n v="3"/>
    <x v="2"/>
    <x v="1866"/>
    <n v="568.66560000000004"/>
    <n v="2132.4960000000001"/>
    <n v="1279.6976"/>
    <n v="142.16640000000001"/>
  </r>
  <r>
    <x v="2070"/>
    <x v="1004"/>
    <x v="658"/>
    <x v="639"/>
    <x v="0"/>
    <s v="CC-12610"/>
    <x v="566"/>
    <x v="1"/>
    <x v="0"/>
    <x v="10"/>
    <x v="9"/>
    <n v="19134"/>
    <x v="3"/>
    <x v="625"/>
    <x v="1"/>
    <x v="8"/>
    <x v="625"/>
    <x v="1745"/>
    <n v="1"/>
    <x v="6"/>
    <x v="1867"/>
    <n v="0.58230000000000015"/>
    <n v="1.9410000000000001"/>
    <n v="3.2233000000000001"/>
    <n v="1.3587"/>
  </r>
  <r>
    <x v="2071"/>
    <x v="1005"/>
    <x v="225"/>
    <x v="654"/>
    <x v="1"/>
    <s v="KA-16525"/>
    <x v="567"/>
    <x v="0"/>
    <x v="0"/>
    <x v="276"/>
    <x v="1"/>
    <n v="91761"/>
    <x v="1"/>
    <x v="367"/>
    <x v="0"/>
    <x v="1"/>
    <x v="368"/>
    <x v="510"/>
    <n v="5"/>
    <x v="2"/>
    <x v="1868"/>
    <n v="227.13600000000002"/>
    <n v="1419.6000000000001"/>
    <n v="511.25600000000003"/>
    <n v="56.784000000000006"/>
  </r>
  <r>
    <x v="2072"/>
    <x v="1006"/>
    <x v="491"/>
    <x v="82"/>
    <x v="1"/>
    <s v="TC-20980"/>
    <x v="568"/>
    <x v="1"/>
    <x v="0"/>
    <x v="4"/>
    <x v="4"/>
    <n v="98105"/>
    <x v="1"/>
    <x v="1203"/>
    <x v="1"/>
    <x v="8"/>
    <x v="1188"/>
    <x v="1746"/>
    <n v="2"/>
    <x v="2"/>
    <x v="1869"/>
    <n v="5.8496000000000006"/>
    <n v="14.624000000000001"/>
    <n v="13.361600000000001"/>
    <n v="1.4624000000000001"/>
  </r>
  <r>
    <x v="2073"/>
    <x v="1007"/>
    <x v="659"/>
    <x v="44"/>
    <x v="0"/>
    <s v="DB-13270"/>
    <x v="489"/>
    <x v="2"/>
    <x v="0"/>
    <x v="71"/>
    <x v="1"/>
    <n v="94513"/>
    <x v="1"/>
    <x v="1235"/>
    <x v="2"/>
    <x v="11"/>
    <x v="1218"/>
    <x v="127"/>
    <n v="3"/>
    <x v="0"/>
    <x v="1870"/>
    <n v="59.97"/>
    <n v="179.91"/>
    <n v="119.94"/>
    <n v="0"/>
  </r>
  <r>
    <x v="2074"/>
    <x v="1007"/>
    <x v="659"/>
    <x v="44"/>
    <x v="0"/>
    <s v="DB-13270"/>
    <x v="489"/>
    <x v="2"/>
    <x v="0"/>
    <x v="71"/>
    <x v="1"/>
    <n v="94513"/>
    <x v="1"/>
    <x v="1236"/>
    <x v="2"/>
    <x v="7"/>
    <x v="1219"/>
    <x v="1747"/>
    <n v="7"/>
    <x v="2"/>
    <x v="1871"/>
    <n v="609.23519999999996"/>
    <n v="5330.808"/>
    <n v="1370.9792"/>
    <n v="152.30879999999999"/>
  </r>
  <r>
    <x v="2075"/>
    <x v="1008"/>
    <x v="588"/>
    <x v="692"/>
    <x v="1"/>
    <s v="TR-21325"/>
    <x v="309"/>
    <x v="0"/>
    <x v="0"/>
    <x v="8"/>
    <x v="1"/>
    <n v="94122"/>
    <x v="1"/>
    <x v="275"/>
    <x v="0"/>
    <x v="5"/>
    <x v="275"/>
    <x v="1748"/>
    <n v="3"/>
    <x v="0"/>
    <x v="1872"/>
    <n v="58.2"/>
    <n v="174.60000000000002"/>
    <n v="116.4"/>
    <n v="0"/>
  </r>
  <r>
    <x v="2076"/>
    <x v="1009"/>
    <x v="510"/>
    <x v="17"/>
    <x v="2"/>
    <s v="BF-11080"/>
    <x v="569"/>
    <x v="0"/>
    <x v="0"/>
    <x v="248"/>
    <x v="39"/>
    <n v="21215"/>
    <x v="3"/>
    <x v="226"/>
    <x v="1"/>
    <x v="10"/>
    <x v="227"/>
    <x v="1749"/>
    <n v="5"/>
    <x v="0"/>
    <x v="1873"/>
    <n v="39.9"/>
    <n v="199.5"/>
    <n v="79.8"/>
    <n v="0"/>
  </r>
  <r>
    <x v="2077"/>
    <x v="1009"/>
    <x v="510"/>
    <x v="17"/>
    <x v="2"/>
    <s v="BF-11080"/>
    <x v="569"/>
    <x v="0"/>
    <x v="0"/>
    <x v="248"/>
    <x v="39"/>
    <n v="21215"/>
    <x v="3"/>
    <x v="95"/>
    <x v="1"/>
    <x v="9"/>
    <x v="95"/>
    <x v="1750"/>
    <n v="7"/>
    <x v="0"/>
    <x v="1874"/>
    <n v="90.86"/>
    <n v="636.02"/>
    <n v="181.72"/>
    <n v="0"/>
  </r>
  <r>
    <x v="2078"/>
    <x v="1009"/>
    <x v="510"/>
    <x v="17"/>
    <x v="2"/>
    <s v="BF-11080"/>
    <x v="569"/>
    <x v="0"/>
    <x v="0"/>
    <x v="248"/>
    <x v="39"/>
    <n v="21215"/>
    <x v="3"/>
    <x v="274"/>
    <x v="1"/>
    <x v="10"/>
    <x v="274"/>
    <x v="450"/>
    <n v="5"/>
    <x v="0"/>
    <x v="464"/>
    <n v="94.85"/>
    <n v="474.25"/>
    <n v="189.7"/>
    <n v="0"/>
  </r>
  <r>
    <x v="2079"/>
    <x v="1010"/>
    <x v="100"/>
    <x v="693"/>
    <x v="1"/>
    <s v="MS-17365"/>
    <x v="333"/>
    <x v="0"/>
    <x v="0"/>
    <x v="42"/>
    <x v="16"/>
    <n v="85023"/>
    <x v="1"/>
    <x v="1237"/>
    <x v="1"/>
    <x v="10"/>
    <x v="1220"/>
    <x v="1751"/>
    <n v="7"/>
    <x v="2"/>
    <x v="1875"/>
    <n v="84.985600000000005"/>
    <n v="743.62400000000002"/>
    <n v="191.41759999999999"/>
    <n v="21.246400000000001"/>
  </r>
  <r>
    <x v="2080"/>
    <x v="1010"/>
    <x v="100"/>
    <x v="693"/>
    <x v="1"/>
    <s v="MS-17365"/>
    <x v="333"/>
    <x v="0"/>
    <x v="0"/>
    <x v="42"/>
    <x v="16"/>
    <n v="85023"/>
    <x v="1"/>
    <x v="599"/>
    <x v="2"/>
    <x v="7"/>
    <x v="599"/>
    <x v="1752"/>
    <n v="2"/>
    <x v="2"/>
    <x v="1876"/>
    <n v="89.587199999999996"/>
    <n v="223.96799999999999"/>
    <n v="201.77119999999999"/>
    <n v="22.396799999999999"/>
  </r>
  <r>
    <x v="2081"/>
    <x v="1010"/>
    <x v="100"/>
    <x v="693"/>
    <x v="1"/>
    <s v="MS-17365"/>
    <x v="333"/>
    <x v="0"/>
    <x v="0"/>
    <x v="42"/>
    <x v="16"/>
    <n v="85023"/>
    <x v="1"/>
    <x v="763"/>
    <x v="0"/>
    <x v="5"/>
    <x v="762"/>
    <x v="323"/>
    <n v="2"/>
    <x v="2"/>
    <x v="1877"/>
    <n v="6.1696"/>
    <n v="15.423999999999999"/>
    <n v="14.0816"/>
    <n v="1.5424"/>
  </r>
  <r>
    <x v="2082"/>
    <x v="1011"/>
    <x v="660"/>
    <x v="694"/>
    <x v="1"/>
    <s v="CK-12595"/>
    <x v="242"/>
    <x v="0"/>
    <x v="0"/>
    <x v="1"/>
    <x v="1"/>
    <n v="90008"/>
    <x v="1"/>
    <x v="910"/>
    <x v="1"/>
    <x v="10"/>
    <x v="902"/>
    <x v="776"/>
    <n v="6"/>
    <x v="0"/>
    <x v="1878"/>
    <n v="37.44"/>
    <n v="224.64"/>
    <n v="74.88"/>
    <n v="0"/>
  </r>
  <r>
    <x v="2083"/>
    <x v="1012"/>
    <x v="533"/>
    <x v="695"/>
    <x v="1"/>
    <s v="ED-13885"/>
    <x v="525"/>
    <x v="2"/>
    <x v="0"/>
    <x v="12"/>
    <x v="5"/>
    <n v="77036"/>
    <x v="2"/>
    <x v="429"/>
    <x v="1"/>
    <x v="2"/>
    <x v="429"/>
    <x v="208"/>
    <n v="2"/>
    <x v="2"/>
    <x v="210"/>
    <n v="18.943999999999999"/>
    <n v="47.36"/>
    <n v="42.823999999999998"/>
    <n v="4.7359999999999998"/>
  </r>
  <r>
    <x v="2084"/>
    <x v="1013"/>
    <x v="661"/>
    <x v="696"/>
    <x v="1"/>
    <s v="IM-15070"/>
    <x v="5"/>
    <x v="0"/>
    <x v="0"/>
    <x v="20"/>
    <x v="15"/>
    <n v="10009"/>
    <x v="3"/>
    <x v="580"/>
    <x v="1"/>
    <x v="2"/>
    <x v="580"/>
    <x v="1164"/>
    <n v="4"/>
    <x v="0"/>
    <x v="1211"/>
    <n v="122.12"/>
    <n v="488.48"/>
    <n v="244.24"/>
    <n v="0"/>
  </r>
  <r>
    <x v="2085"/>
    <x v="1013"/>
    <x v="661"/>
    <x v="696"/>
    <x v="1"/>
    <s v="IM-15070"/>
    <x v="5"/>
    <x v="0"/>
    <x v="0"/>
    <x v="20"/>
    <x v="15"/>
    <n v="10009"/>
    <x v="3"/>
    <x v="1238"/>
    <x v="1"/>
    <x v="2"/>
    <x v="1221"/>
    <x v="1753"/>
    <n v="5"/>
    <x v="0"/>
    <x v="1879"/>
    <n v="18.45"/>
    <n v="92.25"/>
    <n v="36.9"/>
    <n v="0"/>
  </r>
  <r>
    <x v="2086"/>
    <x v="1013"/>
    <x v="661"/>
    <x v="696"/>
    <x v="1"/>
    <s v="IM-15070"/>
    <x v="5"/>
    <x v="0"/>
    <x v="0"/>
    <x v="20"/>
    <x v="15"/>
    <n v="10009"/>
    <x v="3"/>
    <x v="391"/>
    <x v="1"/>
    <x v="4"/>
    <x v="392"/>
    <x v="1754"/>
    <n v="5"/>
    <x v="0"/>
    <x v="1880"/>
    <n v="324.89999999999998"/>
    <n v="1624.5"/>
    <n v="649.79999999999995"/>
    <n v="0"/>
  </r>
  <r>
    <x v="2087"/>
    <x v="1013"/>
    <x v="661"/>
    <x v="696"/>
    <x v="1"/>
    <s v="IM-15070"/>
    <x v="5"/>
    <x v="0"/>
    <x v="0"/>
    <x v="20"/>
    <x v="15"/>
    <n v="10009"/>
    <x v="3"/>
    <x v="1158"/>
    <x v="1"/>
    <x v="10"/>
    <x v="1146"/>
    <x v="64"/>
    <n v="3"/>
    <x v="0"/>
    <x v="64"/>
    <n v="146.72999999999999"/>
    <n v="440.18999999999994"/>
    <n v="293.45999999999998"/>
    <n v="0"/>
  </r>
  <r>
    <x v="2088"/>
    <x v="1013"/>
    <x v="661"/>
    <x v="696"/>
    <x v="1"/>
    <s v="IM-15070"/>
    <x v="5"/>
    <x v="0"/>
    <x v="0"/>
    <x v="20"/>
    <x v="15"/>
    <n v="10009"/>
    <x v="3"/>
    <x v="1239"/>
    <x v="1"/>
    <x v="13"/>
    <x v="1222"/>
    <x v="532"/>
    <n v="2"/>
    <x v="0"/>
    <x v="1881"/>
    <n v="3.96"/>
    <n v="7.92"/>
    <n v="7.92"/>
    <n v="0"/>
  </r>
  <r>
    <x v="2089"/>
    <x v="1014"/>
    <x v="662"/>
    <x v="697"/>
    <x v="1"/>
    <s v="MY-17380"/>
    <x v="199"/>
    <x v="1"/>
    <x v="0"/>
    <x v="277"/>
    <x v="1"/>
    <n v="91730"/>
    <x v="1"/>
    <x v="1240"/>
    <x v="1"/>
    <x v="2"/>
    <x v="1223"/>
    <x v="1755"/>
    <n v="2"/>
    <x v="0"/>
    <x v="1882"/>
    <n v="5.76"/>
    <n v="11.52"/>
    <n v="11.52"/>
    <n v="0"/>
  </r>
  <r>
    <x v="2090"/>
    <x v="1015"/>
    <x v="663"/>
    <x v="698"/>
    <x v="1"/>
    <s v="MM-17260"/>
    <x v="570"/>
    <x v="0"/>
    <x v="0"/>
    <x v="40"/>
    <x v="13"/>
    <n v="19805"/>
    <x v="3"/>
    <x v="608"/>
    <x v="1"/>
    <x v="8"/>
    <x v="608"/>
    <x v="1756"/>
    <n v="3"/>
    <x v="0"/>
    <x v="1883"/>
    <n v="26.55"/>
    <n v="79.650000000000006"/>
    <n v="53.1"/>
    <n v="0"/>
  </r>
  <r>
    <x v="2091"/>
    <x v="1015"/>
    <x v="663"/>
    <x v="698"/>
    <x v="1"/>
    <s v="MM-17260"/>
    <x v="570"/>
    <x v="0"/>
    <x v="0"/>
    <x v="40"/>
    <x v="13"/>
    <n v="19805"/>
    <x v="3"/>
    <x v="1116"/>
    <x v="0"/>
    <x v="3"/>
    <x v="1104"/>
    <x v="1757"/>
    <n v="3"/>
    <x v="4"/>
    <x v="1884"/>
    <n v="217.31009999999998"/>
    <n v="931.32899999999995"/>
    <n v="528.05309999999997"/>
    <n v="93.132899999999992"/>
  </r>
  <r>
    <x v="2092"/>
    <x v="1016"/>
    <x v="664"/>
    <x v="683"/>
    <x v="1"/>
    <s v="MP-17470"/>
    <x v="88"/>
    <x v="2"/>
    <x v="0"/>
    <x v="278"/>
    <x v="11"/>
    <n v="56560"/>
    <x v="2"/>
    <x v="992"/>
    <x v="0"/>
    <x v="1"/>
    <x v="984"/>
    <x v="1758"/>
    <n v="5"/>
    <x v="0"/>
    <x v="1885"/>
    <n v="479.9"/>
    <n v="2399.5"/>
    <n v="959.8"/>
    <n v="0"/>
  </r>
  <r>
    <x v="2093"/>
    <x v="1017"/>
    <x v="657"/>
    <x v="368"/>
    <x v="0"/>
    <s v="AW-10840"/>
    <x v="497"/>
    <x v="0"/>
    <x v="0"/>
    <x v="168"/>
    <x v="27"/>
    <n v="87401"/>
    <x v="1"/>
    <x v="505"/>
    <x v="1"/>
    <x v="14"/>
    <x v="505"/>
    <x v="1759"/>
    <n v="1"/>
    <x v="0"/>
    <x v="1886"/>
    <n v="12.88"/>
    <n v="12.88"/>
    <n v="25.76"/>
    <n v="0"/>
  </r>
  <r>
    <x v="2094"/>
    <x v="1018"/>
    <x v="665"/>
    <x v="699"/>
    <x v="1"/>
    <s v="SF-20065"/>
    <x v="11"/>
    <x v="0"/>
    <x v="0"/>
    <x v="40"/>
    <x v="3"/>
    <n v="28403"/>
    <x v="0"/>
    <x v="1241"/>
    <x v="1"/>
    <x v="6"/>
    <x v="1224"/>
    <x v="1317"/>
    <n v="5"/>
    <x v="2"/>
    <x v="1887"/>
    <n v="10.496"/>
    <n v="65.599999999999994"/>
    <n v="23.815999999999999"/>
    <n v="2.6240000000000001"/>
  </r>
  <r>
    <x v="2095"/>
    <x v="1019"/>
    <x v="666"/>
    <x v="315"/>
    <x v="1"/>
    <s v="SN-20710"/>
    <x v="17"/>
    <x v="2"/>
    <x v="0"/>
    <x v="25"/>
    <x v="35"/>
    <n v="39212"/>
    <x v="0"/>
    <x v="1242"/>
    <x v="1"/>
    <x v="8"/>
    <x v="1225"/>
    <x v="1760"/>
    <n v="8"/>
    <x v="0"/>
    <x v="1888"/>
    <n v="511.84"/>
    <n v="4094.72"/>
    <n v="1023.68"/>
    <n v="0"/>
  </r>
  <r>
    <x v="2096"/>
    <x v="1019"/>
    <x v="666"/>
    <x v="315"/>
    <x v="1"/>
    <s v="SN-20710"/>
    <x v="17"/>
    <x v="2"/>
    <x v="0"/>
    <x v="25"/>
    <x v="35"/>
    <n v="39212"/>
    <x v="0"/>
    <x v="1243"/>
    <x v="1"/>
    <x v="6"/>
    <x v="1226"/>
    <x v="1361"/>
    <n v="4"/>
    <x v="0"/>
    <x v="1889"/>
    <n v="91.96"/>
    <n v="367.84"/>
    <n v="183.92"/>
    <n v="0"/>
  </r>
  <r>
    <x v="2097"/>
    <x v="1019"/>
    <x v="666"/>
    <x v="315"/>
    <x v="1"/>
    <s v="SN-20710"/>
    <x v="17"/>
    <x v="2"/>
    <x v="0"/>
    <x v="25"/>
    <x v="35"/>
    <n v="39212"/>
    <x v="0"/>
    <x v="449"/>
    <x v="1"/>
    <x v="6"/>
    <x v="449"/>
    <x v="480"/>
    <n v="3"/>
    <x v="0"/>
    <x v="495"/>
    <n v="8.34"/>
    <n v="25.02"/>
    <n v="16.68"/>
    <n v="0"/>
  </r>
  <r>
    <x v="2098"/>
    <x v="1020"/>
    <x v="210"/>
    <x v="230"/>
    <x v="1"/>
    <s v="RD-19900"/>
    <x v="76"/>
    <x v="0"/>
    <x v="0"/>
    <x v="32"/>
    <x v="21"/>
    <n v="97206"/>
    <x v="1"/>
    <x v="953"/>
    <x v="1"/>
    <x v="4"/>
    <x v="946"/>
    <x v="1015"/>
    <n v="3"/>
    <x v="2"/>
    <x v="1890"/>
    <n v="30.144000000000002"/>
    <n v="113.03999999999999"/>
    <n v="68.024000000000001"/>
    <n v="7.5360000000000005"/>
  </r>
  <r>
    <x v="2099"/>
    <x v="1020"/>
    <x v="210"/>
    <x v="230"/>
    <x v="1"/>
    <s v="RD-19900"/>
    <x v="76"/>
    <x v="0"/>
    <x v="0"/>
    <x v="32"/>
    <x v="21"/>
    <n v="97206"/>
    <x v="1"/>
    <x v="1135"/>
    <x v="2"/>
    <x v="11"/>
    <x v="1123"/>
    <x v="1761"/>
    <n v="7"/>
    <x v="2"/>
    <x v="1891"/>
    <n v="223.95520000000002"/>
    <n v="1959.6080000000002"/>
    <n v="504.0992"/>
    <n v="55.988800000000005"/>
  </r>
  <r>
    <x v="2100"/>
    <x v="1021"/>
    <x v="418"/>
    <x v="700"/>
    <x v="1"/>
    <s v="KT-16480"/>
    <x v="409"/>
    <x v="0"/>
    <x v="0"/>
    <x v="60"/>
    <x v="22"/>
    <n v="80219"/>
    <x v="1"/>
    <x v="1244"/>
    <x v="1"/>
    <x v="4"/>
    <x v="1227"/>
    <x v="1762"/>
    <n v="3"/>
    <x v="2"/>
    <x v="1892"/>
    <n v="509.12640000000005"/>
    <n v="1909.2240000000002"/>
    <n v="1145.7344000000001"/>
    <n v="127.28160000000001"/>
  </r>
  <r>
    <x v="2101"/>
    <x v="1021"/>
    <x v="418"/>
    <x v="700"/>
    <x v="1"/>
    <s v="KT-16480"/>
    <x v="409"/>
    <x v="0"/>
    <x v="0"/>
    <x v="60"/>
    <x v="22"/>
    <n v="80219"/>
    <x v="1"/>
    <x v="1062"/>
    <x v="1"/>
    <x v="6"/>
    <x v="1051"/>
    <x v="1763"/>
    <n v="4"/>
    <x v="2"/>
    <x v="1893"/>
    <n v="66.534400000000005"/>
    <n v="332.67200000000003"/>
    <n v="149.9024"/>
    <n v="16.633600000000001"/>
  </r>
  <r>
    <x v="2102"/>
    <x v="1022"/>
    <x v="667"/>
    <x v="701"/>
    <x v="3"/>
    <s v="AH-10120"/>
    <x v="571"/>
    <x v="2"/>
    <x v="0"/>
    <x v="93"/>
    <x v="16"/>
    <n v="85705"/>
    <x v="1"/>
    <x v="394"/>
    <x v="0"/>
    <x v="1"/>
    <x v="395"/>
    <x v="1764"/>
    <n v="4"/>
    <x v="2"/>
    <x v="507"/>
    <n v="207.30880000000002"/>
    <n v="1036.5440000000001"/>
    <n v="466.64480000000003"/>
    <n v="51.827200000000005"/>
  </r>
  <r>
    <x v="2103"/>
    <x v="1023"/>
    <x v="668"/>
    <x v="702"/>
    <x v="0"/>
    <s v="BM-11650"/>
    <x v="312"/>
    <x v="1"/>
    <x v="0"/>
    <x v="20"/>
    <x v="15"/>
    <n v="10009"/>
    <x v="3"/>
    <x v="447"/>
    <x v="1"/>
    <x v="10"/>
    <x v="1228"/>
    <x v="1765"/>
    <n v="4"/>
    <x v="0"/>
    <x v="1894"/>
    <n v="221.92"/>
    <n v="887.68"/>
    <n v="443.84"/>
    <n v="0"/>
  </r>
  <r>
    <x v="2104"/>
    <x v="1023"/>
    <x v="668"/>
    <x v="702"/>
    <x v="0"/>
    <s v="BM-11650"/>
    <x v="312"/>
    <x v="1"/>
    <x v="0"/>
    <x v="20"/>
    <x v="15"/>
    <n v="10009"/>
    <x v="3"/>
    <x v="197"/>
    <x v="2"/>
    <x v="11"/>
    <x v="198"/>
    <x v="1766"/>
    <n v="2"/>
    <x v="0"/>
    <x v="804"/>
    <n v="26"/>
    <n v="52"/>
    <n v="52"/>
    <n v="0"/>
  </r>
  <r>
    <x v="2105"/>
    <x v="1024"/>
    <x v="587"/>
    <x v="703"/>
    <x v="1"/>
    <s v="BW-11200"/>
    <x v="572"/>
    <x v="0"/>
    <x v="0"/>
    <x v="199"/>
    <x v="2"/>
    <n v="33437"/>
    <x v="0"/>
    <x v="974"/>
    <x v="1"/>
    <x v="10"/>
    <x v="968"/>
    <x v="12"/>
    <n v="3"/>
    <x v="2"/>
    <x v="12"/>
    <n v="12.441600000000001"/>
    <n v="46.655999999999999"/>
    <n v="28.1936"/>
    <n v="3.1104000000000003"/>
  </r>
  <r>
    <x v="2106"/>
    <x v="1025"/>
    <x v="467"/>
    <x v="316"/>
    <x v="3"/>
    <s v="HG-14965"/>
    <x v="428"/>
    <x v="1"/>
    <x v="0"/>
    <x v="279"/>
    <x v="5"/>
    <n v="75150"/>
    <x v="2"/>
    <x v="236"/>
    <x v="1"/>
    <x v="8"/>
    <x v="237"/>
    <x v="1767"/>
    <n v="1"/>
    <x v="3"/>
    <x v="1895"/>
    <n v="0.17519999999999997"/>
    <n v="0.876"/>
    <n v="1.8512000000000002"/>
    <n v="0.70080000000000009"/>
  </r>
  <r>
    <x v="2107"/>
    <x v="1026"/>
    <x v="89"/>
    <x v="704"/>
    <x v="3"/>
    <s v="SG-20080"/>
    <x v="65"/>
    <x v="0"/>
    <x v="0"/>
    <x v="56"/>
    <x v="1"/>
    <n v="92374"/>
    <x v="1"/>
    <x v="368"/>
    <x v="1"/>
    <x v="10"/>
    <x v="369"/>
    <x v="1016"/>
    <n v="1"/>
    <x v="0"/>
    <x v="1896"/>
    <n v="19.98"/>
    <n v="19.98"/>
    <n v="39.96"/>
    <n v="0"/>
  </r>
  <r>
    <x v="2108"/>
    <x v="1026"/>
    <x v="89"/>
    <x v="704"/>
    <x v="3"/>
    <s v="SG-20080"/>
    <x v="65"/>
    <x v="0"/>
    <x v="0"/>
    <x v="56"/>
    <x v="1"/>
    <n v="92374"/>
    <x v="1"/>
    <x v="896"/>
    <x v="1"/>
    <x v="8"/>
    <x v="889"/>
    <x v="1104"/>
    <n v="3"/>
    <x v="2"/>
    <x v="1148"/>
    <n v="318.6816"/>
    <n v="1195.056"/>
    <n v="717.23360000000002"/>
    <n v="79.670400000000001"/>
  </r>
  <r>
    <x v="2109"/>
    <x v="1026"/>
    <x v="89"/>
    <x v="704"/>
    <x v="3"/>
    <s v="SG-20080"/>
    <x v="65"/>
    <x v="0"/>
    <x v="0"/>
    <x v="56"/>
    <x v="1"/>
    <n v="92374"/>
    <x v="1"/>
    <x v="1245"/>
    <x v="1"/>
    <x v="6"/>
    <x v="1229"/>
    <x v="1310"/>
    <n v="3"/>
    <x v="0"/>
    <x v="1897"/>
    <n v="5.04"/>
    <n v="15.120000000000001"/>
    <n v="10.08"/>
    <n v="0"/>
  </r>
  <r>
    <x v="2110"/>
    <x v="1026"/>
    <x v="89"/>
    <x v="704"/>
    <x v="3"/>
    <s v="SG-20080"/>
    <x v="65"/>
    <x v="0"/>
    <x v="0"/>
    <x v="56"/>
    <x v="1"/>
    <n v="92374"/>
    <x v="1"/>
    <x v="203"/>
    <x v="1"/>
    <x v="13"/>
    <x v="204"/>
    <x v="1768"/>
    <n v="5"/>
    <x v="0"/>
    <x v="1898"/>
    <n v="17.45"/>
    <n v="87.25"/>
    <n v="34.9"/>
    <n v="0"/>
  </r>
  <r>
    <x v="2111"/>
    <x v="1026"/>
    <x v="89"/>
    <x v="704"/>
    <x v="3"/>
    <s v="SG-20080"/>
    <x v="65"/>
    <x v="0"/>
    <x v="0"/>
    <x v="56"/>
    <x v="1"/>
    <n v="92374"/>
    <x v="1"/>
    <x v="38"/>
    <x v="0"/>
    <x v="1"/>
    <x v="38"/>
    <x v="825"/>
    <n v="4"/>
    <x v="2"/>
    <x v="1899"/>
    <n v="258.50880000000001"/>
    <n v="1292.5440000000001"/>
    <n v="581.84480000000008"/>
    <n v="64.627200000000002"/>
  </r>
  <r>
    <x v="2112"/>
    <x v="1026"/>
    <x v="89"/>
    <x v="704"/>
    <x v="3"/>
    <s v="SG-20080"/>
    <x v="65"/>
    <x v="0"/>
    <x v="0"/>
    <x v="56"/>
    <x v="1"/>
    <n v="92374"/>
    <x v="1"/>
    <x v="558"/>
    <x v="1"/>
    <x v="14"/>
    <x v="557"/>
    <x v="1271"/>
    <n v="3"/>
    <x v="0"/>
    <x v="1900"/>
    <n v="29.7"/>
    <n v="89.1"/>
    <n v="59.4"/>
    <n v="0"/>
  </r>
  <r>
    <x v="2113"/>
    <x v="1026"/>
    <x v="89"/>
    <x v="704"/>
    <x v="3"/>
    <s v="SG-20080"/>
    <x v="65"/>
    <x v="0"/>
    <x v="0"/>
    <x v="56"/>
    <x v="1"/>
    <n v="92374"/>
    <x v="1"/>
    <x v="1246"/>
    <x v="2"/>
    <x v="7"/>
    <x v="1230"/>
    <x v="1769"/>
    <n v="4"/>
    <x v="2"/>
    <x v="1901"/>
    <n v="1036.672"/>
    <n v="5183.3599999999997"/>
    <n v="2332.712"/>
    <n v="259.16800000000001"/>
  </r>
  <r>
    <x v="2114"/>
    <x v="1026"/>
    <x v="89"/>
    <x v="704"/>
    <x v="3"/>
    <s v="SG-20080"/>
    <x v="65"/>
    <x v="0"/>
    <x v="0"/>
    <x v="56"/>
    <x v="1"/>
    <n v="92374"/>
    <x v="1"/>
    <x v="1247"/>
    <x v="1"/>
    <x v="4"/>
    <x v="1231"/>
    <x v="1770"/>
    <n v="2"/>
    <x v="0"/>
    <x v="1902"/>
    <n v="46.84"/>
    <n v="93.68"/>
    <n v="93.68"/>
    <n v="0"/>
  </r>
  <r>
    <x v="2115"/>
    <x v="1026"/>
    <x v="89"/>
    <x v="704"/>
    <x v="3"/>
    <s v="SG-20080"/>
    <x v="65"/>
    <x v="0"/>
    <x v="0"/>
    <x v="56"/>
    <x v="1"/>
    <n v="92374"/>
    <x v="1"/>
    <x v="1248"/>
    <x v="0"/>
    <x v="0"/>
    <x v="1232"/>
    <x v="1771"/>
    <n v="1"/>
    <x v="11"/>
    <x v="1903"/>
    <n v="361.95805000000001"/>
    <n v="425.83300000000003"/>
    <n v="787.94105000000002"/>
    <n v="63.874949999999998"/>
  </r>
  <r>
    <x v="2116"/>
    <x v="1027"/>
    <x v="88"/>
    <x v="334"/>
    <x v="0"/>
    <s v="RK-19300"/>
    <x v="343"/>
    <x v="0"/>
    <x v="0"/>
    <x v="30"/>
    <x v="15"/>
    <n v="14609"/>
    <x v="3"/>
    <x v="1110"/>
    <x v="0"/>
    <x v="3"/>
    <x v="1099"/>
    <x v="1772"/>
    <n v="1"/>
    <x v="10"/>
    <x v="1904"/>
    <n v="125.80199999999999"/>
    <n v="209.67"/>
    <n v="335.87199999999996"/>
    <n v="83.867999999999995"/>
  </r>
  <r>
    <x v="2117"/>
    <x v="1028"/>
    <x v="251"/>
    <x v="30"/>
    <x v="1"/>
    <s v="SW-20245"/>
    <x v="573"/>
    <x v="0"/>
    <x v="0"/>
    <x v="280"/>
    <x v="1"/>
    <n v="95207"/>
    <x v="1"/>
    <x v="393"/>
    <x v="1"/>
    <x v="10"/>
    <x v="394"/>
    <x v="1773"/>
    <n v="7"/>
    <x v="0"/>
    <x v="1905"/>
    <n v="159.88"/>
    <n v="1119.1599999999999"/>
    <n v="319.76"/>
    <n v="0"/>
  </r>
  <r>
    <x v="2118"/>
    <x v="1029"/>
    <x v="669"/>
    <x v="339"/>
    <x v="2"/>
    <s v="RW-19630"/>
    <x v="338"/>
    <x v="1"/>
    <x v="0"/>
    <x v="4"/>
    <x v="4"/>
    <n v="98105"/>
    <x v="1"/>
    <x v="218"/>
    <x v="1"/>
    <x v="10"/>
    <x v="219"/>
    <x v="266"/>
    <n v="1"/>
    <x v="0"/>
    <x v="1906"/>
    <n v="5.28"/>
    <n v="5.28"/>
    <n v="10.56"/>
    <n v="0"/>
  </r>
  <r>
    <x v="2119"/>
    <x v="1029"/>
    <x v="669"/>
    <x v="339"/>
    <x v="2"/>
    <s v="RW-19630"/>
    <x v="338"/>
    <x v="1"/>
    <x v="0"/>
    <x v="4"/>
    <x v="4"/>
    <n v="98105"/>
    <x v="1"/>
    <x v="1188"/>
    <x v="1"/>
    <x v="8"/>
    <x v="1174"/>
    <x v="1630"/>
    <n v="5"/>
    <x v="2"/>
    <x v="1735"/>
    <n v="716.73599999999999"/>
    <n v="4479.5999999999995"/>
    <n v="1612.856"/>
    <n v="179.184"/>
  </r>
  <r>
    <x v="2120"/>
    <x v="1030"/>
    <x v="363"/>
    <x v="705"/>
    <x v="1"/>
    <s v="TS-21085"/>
    <x v="465"/>
    <x v="0"/>
    <x v="0"/>
    <x v="281"/>
    <x v="2"/>
    <n v="32174"/>
    <x v="0"/>
    <x v="744"/>
    <x v="1"/>
    <x v="8"/>
    <x v="742"/>
    <x v="1774"/>
    <n v="3"/>
    <x v="6"/>
    <x v="1907"/>
    <n v="0.84240000000000004"/>
    <n v="8.4239999999999995"/>
    <n v="4.3504000000000005"/>
    <n v="1.9655999999999998"/>
  </r>
  <r>
    <x v="2121"/>
    <x v="1031"/>
    <x v="45"/>
    <x v="45"/>
    <x v="2"/>
    <s v="JB-15400"/>
    <x v="80"/>
    <x v="1"/>
    <x v="0"/>
    <x v="282"/>
    <x v="1"/>
    <n v="94086"/>
    <x v="1"/>
    <x v="51"/>
    <x v="0"/>
    <x v="1"/>
    <x v="51"/>
    <x v="1775"/>
    <n v="3"/>
    <x v="2"/>
    <x v="1908"/>
    <n v="172.7808"/>
    <n v="647.928"/>
    <n v="388.95679999999999"/>
    <n v="43.1952"/>
  </r>
  <r>
    <x v="2122"/>
    <x v="1032"/>
    <x v="585"/>
    <x v="706"/>
    <x v="0"/>
    <s v="EH-14005"/>
    <x v="382"/>
    <x v="2"/>
    <x v="0"/>
    <x v="190"/>
    <x v="12"/>
    <n v="48911"/>
    <x v="2"/>
    <x v="366"/>
    <x v="0"/>
    <x v="0"/>
    <x v="367"/>
    <x v="1776"/>
    <n v="2"/>
    <x v="0"/>
    <x v="1909"/>
    <n v="241.96"/>
    <n v="483.92"/>
    <n v="483.92"/>
    <n v="0"/>
  </r>
  <r>
    <x v="2123"/>
    <x v="1032"/>
    <x v="585"/>
    <x v="706"/>
    <x v="0"/>
    <s v="EH-14005"/>
    <x v="382"/>
    <x v="2"/>
    <x v="0"/>
    <x v="190"/>
    <x v="12"/>
    <n v="48911"/>
    <x v="2"/>
    <x v="85"/>
    <x v="1"/>
    <x v="2"/>
    <x v="85"/>
    <x v="1777"/>
    <n v="9"/>
    <x v="0"/>
    <x v="1910"/>
    <n v="27.72"/>
    <n v="249.48"/>
    <n v="55.44"/>
    <n v="0"/>
  </r>
  <r>
    <x v="2124"/>
    <x v="1033"/>
    <x v="96"/>
    <x v="241"/>
    <x v="1"/>
    <s v="EH-14005"/>
    <x v="382"/>
    <x v="2"/>
    <x v="0"/>
    <x v="10"/>
    <x v="9"/>
    <n v="19143"/>
    <x v="3"/>
    <x v="1249"/>
    <x v="1"/>
    <x v="12"/>
    <x v="1233"/>
    <x v="1778"/>
    <n v="5"/>
    <x v="2"/>
    <x v="1911"/>
    <n v="83.744000000000014"/>
    <n v="523.40000000000009"/>
    <n v="188.62400000000002"/>
    <n v="20.936000000000003"/>
  </r>
  <r>
    <x v="2125"/>
    <x v="1033"/>
    <x v="96"/>
    <x v="241"/>
    <x v="1"/>
    <s v="EH-14005"/>
    <x v="382"/>
    <x v="2"/>
    <x v="0"/>
    <x v="10"/>
    <x v="9"/>
    <n v="19143"/>
    <x v="3"/>
    <x v="1250"/>
    <x v="2"/>
    <x v="7"/>
    <x v="1234"/>
    <x v="1557"/>
    <n v="7"/>
    <x v="10"/>
    <x v="1912"/>
    <n v="37.774799999999999"/>
    <n v="440.70600000000002"/>
    <n v="101.1328"/>
    <n v="25.183199999999999"/>
  </r>
  <r>
    <x v="2126"/>
    <x v="1034"/>
    <x v="670"/>
    <x v="431"/>
    <x v="1"/>
    <s v="BS-11665"/>
    <x v="574"/>
    <x v="0"/>
    <x v="0"/>
    <x v="10"/>
    <x v="9"/>
    <n v="19143"/>
    <x v="3"/>
    <x v="357"/>
    <x v="2"/>
    <x v="11"/>
    <x v="357"/>
    <x v="1779"/>
    <n v="3"/>
    <x v="2"/>
    <x v="1913"/>
    <n v="69.100800000000007"/>
    <n v="259.12800000000004"/>
    <n v="155.67680000000001"/>
    <n v="17.275200000000002"/>
  </r>
  <r>
    <x v="2127"/>
    <x v="1035"/>
    <x v="242"/>
    <x v="256"/>
    <x v="1"/>
    <s v="JK-16120"/>
    <x v="451"/>
    <x v="2"/>
    <x v="0"/>
    <x v="10"/>
    <x v="9"/>
    <n v="19134"/>
    <x v="3"/>
    <x v="1251"/>
    <x v="0"/>
    <x v="5"/>
    <x v="1235"/>
    <x v="1780"/>
    <n v="3"/>
    <x v="2"/>
    <x v="1914"/>
    <n v="51.955200000000005"/>
    <n v="194.83199999999999"/>
    <n v="117.09920000000001"/>
    <n v="12.988800000000001"/>
  </r>
  <r>
    <x v="2128"/>
    <x v="1035"/>
    <x v="242"/>
    <x v="256"/>
    <x v="1"/>
    <s v="JK-16120"/>
    <x v="451"/>
    <x v="2"/>
    <x v="0"/>
    <x v="10"/>
    <x v="9"/>
    <n v="19134"/>
    <x v="3"/>
    <x v="1004"/>
    <x v="1"/>
    <x v="10"/>
    <x v="996"/>
    <x v="557"/>
    <n v="4"/>
    <x v="2"/>
    <x v="570"/>
    <n v="16.588800000000003"/>
    <n v="82.944000000000003"/>
    <n v="37.524799999999999"/>
    <n v="4.1472000000000007"/>
  </r>
  <r>
    <x v="2129"/>
    <x v="1036"/>
    <x v="671"/>
    <x v="707"/>
    <x v="0"/>
    <s v="RF-19345"/>
    <x v="575"/>
    <x v="1"/>
    <x v="0"/>
    <x v="18"/>
    <x v="38"/>
    <n v="3820"/>
    <x v="3"/>
    <x v="1252"/>
    <x v="1"/>
    <x v="9"/>
    <x v="1236"/>
    <x v="1781"/>
    <n v="4"/>
    <x v="0"/>
    <x v="1915"/>
    <n v="33.28"/>
    <n v="133.12"/>
    <n v="66.56"/>
    <n v="0"/>
  </r>
  <r>
    <x v="2130"/>
    <x v="1036"/>
    <x v="671"/>
    <x v="707"/>
    <x v="0"/>
    <s v="RF-19345"/>
    <x v="575"/>
    <x v="1"/>
    <x v="0"/>
    <x v="18"/>
    <x v="38"/>
    <n v="3820"/>
    <x v="3"/>
    <x v="1253"/>
    <x v="1"/>
    <x v="6"/>
    <x v="1237"/>
    <x v="1782"/>
    <n v="9"/>
    <x v="0"/>
    <x v="1916"/>
    <n v="38.520000000000003"/>
    <n v="346.68"/>
    <n v="77.040000000000006"/>
    <n v="0"/>
  </r>
  <r>
    <x v="2131"/>
    <x v="1036"/>
    <x v="671"/>
    <x v="707"/>
    <x v="0"/>
    <s v="RF-19345"/>
    <x v="575"/>
    <x v="1"/>
    <x v="0"/>
    <x v="18"/>
    <x v="38"/>
    <n v="3820"/>
    <x v="3"/>
    <x v="891"/>
    <x v="0"/>
    <x v="5"/>
    <x v="884"/>
    <x v="392"/>
    <n v="7"/>
    <x v="0"/>
    <x v="1917"/>
    <n v="139.86000000000001"/>
    <n v="979.0200000000001"/>
    <n v="279.72000000000003"/>
    <n v="0"/>
  </r>
  <r>
    <x v="2132"/>
    <x v="1037"/>
    <x v="312"/>
    <x v="6"/>
    <x v="1"/>
    <s v="DL-12865"/>
    <x v="297"/>
    <x v="0"/>
    <x v="0"/>
    <x v="20"/>
    <x v="15"/>
    <n v="10011"/>
    <x v="3"/>
    <x v="1254"/>
    <x v="1"/>
    <x v="10"/>
    <x v="1238"/>
    <x v="1783"/>
    <n v="3"/>
    <x v="0"/>
    <x v="1918"/>
    <n v="19.649999999999999"/>
    <n v="58.949999999999996"/>
    <n v="39.299999999999997"/>
    <n v="0"/>
  </r>
  <r>
    <x v="2133"/>
    <x v="1038"/>
    <x v="672"/>
    <x v="107"/>
    <x v="1"/>
    <s v="WB-21850"/>
    <x v="576"/>
    <x v="0"/>
    <x v="0"/>
    <x v="10"/>
    <x v="9"/>
    <n v="19134"/>
    <x v="3"/>
    <x v="13"/>
    <x v="1"/>
    <x v="8"/>
    <x v="13"/>
    <x v="1784"/>
    <n v="3"/>
    <x v="6"/>
    <x v="1919"/>
    <n v="45.897300000000008"/>
    <n v="458.97300000000007"/>
    <n v="199.5883"/>
    <n v="107.0937"/>
  </r>
  <r>
    <x v="2134"/>
    <x v="1038"/>
    <x v="672"/>
    <x v="107"/>
    <x v="1"/>
    <s v="WB-21850"/>
    <x v="576"/>
    <x v="0"/>
    <x v="0"/>
    <x v="10"/>
    <x v="9"/>
    <n v="19134"/>
    <x v="3"/>
    <x v="969"/>
    <x v="1"/>
    <x v="13"/>
    <x v="962"/>
    <x v="1785"/>
    <n v="7"/>
    <x v="2"/>
    <x v="1920"/>
    <n v="8.4672000000000001"/>
    <n v="74.087999999999994"/>
    <n v="19.251199999999997"/>
    <n v="2.1168"/>
  </r>
  <r>
    <x v="2135"/>
    <x v="1038"/>
    <x v="672"/>
    <x v="107"/>
    <x v="1"/>
    <s v="WB-21850"/>
    <x v="576"/>
    <x v="0"/>
    <x v="0"/>
    <x v="10"/>
    <x v="9"/>
    <n v="19134"/>
    <x v="3"/>
    <x v="1255"/>
    <x v="2"/>
    <x v="7"/>
    <x v="1239"/>
    <x v="1786"/>
    <n v="4"/>
    <x v="10"/>
    <x v="1921"/>
    <n v="56.951999999999998"/>
    <n v="379.68"/>
    <n v="152.27199999999999"/>
    <n v="37.968000000000004"/>
  </r>
  <r>
    <x v="2136"/>
    <x v="1039"/>
    <x v="620"/>
    <x v="708"/>
    <x v="1"/>
    <s v="TB-21625"/>
    <x v="577"/>
    <x v="0"/>
    <x v="0"/>
    <x v="55"/>
    <x v="5"/>
    <n v="75051"/>
    <x v="2"/>
    <x v="1256"/>
    <x v="0"/>
    <x v="5"/>
    <x v="1240"/>
    <x v="1787"/>
    <n v="5"/>
    <x v="7"/>
    <x v="1922"/>
    <n v="5.9039999999999999"/>
    <n v="73.8"/>
    <n v="21.263999999999999"/>
    <n v="8.8559999999999999"/>
  </r>
  <r>
    <x v="2137"/>
    <x v="1039"/>
    <x v="620"/>
    <x v="708"/>
    <x v="1"/>
    <s v="TB-21625"/>
    <x v="577"/>
    <x v="0"/>
    <x v="0"/>
    <x v="55"/>
    <x v="5"/>
    <n v="75051"/>
    <x v="2"/>
    <x v="1203"/>
    <x v="1"/>
    <x v="8"/>
    <x v="1188"/>
    <x v="1788"/>
    <n v="4"/>
    <x v="3"/>
    <x v="1923"/>
    <n v="0.73119999999999985"/>
    <n v="14.624000000000001"/>
    <n v="5.1872000000000007"/>
    <n v="2.9248000000000003"/>
  </r>
  <r>
    <x v="2138"/>
    <x v="1040"/>
    <x v="673"/>
    <x v="38"/>
    <x v="3"/>
    <s v="CB-12415"/>
    <x v="558"/>
    <x v="0"/>
    <x v="0"/>
    <x v="20"/>
    <x v="15"/>
    <n v="10009"/>
    <x v="3"/>
    <x v="593"/>
    <x v="1"/>
    <x v="10"/>
    <x v="593"/>
    <x v="674"/>
    <n v="3"/>
    <x v="0"/>
    <x v="690"/>
    <n v="146.82"/>
    <n v="440.46"/>
    <n v="293.64"/>
    <n v="0"/>
  </r>
  <r>
    <x v="2139"/>
    <x v="1041"/>
    <x v="571"/>
    <x v="628"/>
    <x v="1"/>
    <s v="GT-14635"/>
    <x v="265"/>
    <x v="1"/>
    <x v="0"/>
    <x v="85"/>
    <x v="15"/>
    <n v="11561"/>
    <x v="3"/>
    <x v="350"/>
    <x v="1"/>
    <x v="8"/>
    <x v="350"/>
    <x v="1789"/>
    <n v="9"/>
    <x v="2"/>
    <x v="1924"/>
    <n v="119.63520000000001"/>
    <n v="1345.8960000000002"/>
    <n v="269.37920000000003"/>
    <n v="29.908800000000003"/>
  </r>
  <r>
    <x v="2140"/>
    <x v="1041"/>
    <x v="571"/>
    <x v="628"/>
    <x v="1"/>
    <s v="GT-14635"/>
    <x v="265"/>
    <x v="1"/>
    <x v="0"/>
    <x v="85"/>
    <x v="15"/>
    <n v="11561"/>
    <x v="3"/>
    <x v="1257"/>
    <x v="1"/>
    <x v="14"/>
    <x v="1241"/>
    <x v="1790"/>
    <n v="2"/>
    <x v="0"/>
    <x v="1925"/>
    <n v="17.14"/>
    <n v="34.28"/>
    <n v="34.28"/>
    <n v="0"/>
  </r>
  <r>
    <x v="2141"/>
    <x v="1041"/>
    <x v="571"/>
    <x v="628"/>
    <x v="1"/>
    <s v="GT-14635"/>
    <x v="265"/>
    <x v="1"/>
    <x v="0"/>
    <x v="85"/>
    <x v="15"/>
    <n v="11561"/>
    <x v="3"/>
    <x v="1258"/>
    <x v="0"/>
    <x v="3"/>
    <x v="1242"/>
    <x v="1791"/>
    <n v="3"/>
    <x v="10"/>
    <x v="1926"/>
    <n v="595.05840000000001"/>
    <n v="2975.2919999999999"/>
    <n v="1587.2224000000001"/>
    <n v="396.7056"/>
  </r>
  <r>
    <x v="2142"/>
    <x v="1042"/>
    <x v="142"/>
    <x v="344"/>
    <x v="1"/>
    <s v="DK-13225"/>
    <x v="158"/>
    <x v="1"/>
    <x v="0"/>
    <x v="10"/>
    <x v="9"/>
    <n v="19140"/>
    <x v="3"/>
    <x v="69"/>
    <x v="1"/>
    <x v="10"/>
    <x v="69"/>
    <x v="426"/>
    <n v="6"/>
    <x v="2"/>
    <x v="1927"/>
    <n v="24.384"/>
    <n v="182.88"/>
    <n v="55.064"/>
    <n v="6.0960000000000001"/>
  </r>
  <r>
    <x v="2143"/>
    <x v="1042"/>
    <x v="142"/>
    <x v="344"/>
    <x v="1"/>
    <s v="DK-13225"/>
    <x v="158"/>
    <x v="1"/>
    <x v="0"/>
    <x v="10"/>
    <x v="9"/>
    <n v="19140"/>
    <x v="3"/>
    <x v="125"/>
    <x v="2"/>
    <x v="7"/>
    <x v="126"/>
    <x v="1792"/>
    <n v="2"/>
    <x v="10"/>
    <x v="1928"/>
    <n v="14.392799999999999"/>
    <n v="47.975999999999999"/>
    <n v="38.780799999999999"/>
    <n v="9.5952000000000002"/>
  </r>
  <r>
    <x v="2144"/>
    <x v="1042"/>
    <x v="142"/>
    <x v="344"/>
    <x v="1"/>
    <s v="DK-13225"/>
    <x v="158"/>
    <x v="1"/>
    <x v="0"/>
    <x v="10"/>
    <x v="9"/>
    <n v="19140"/>
    <x v="3"/>
    <x v="127"/>
    <x v="1"/>
    <x v="13"/>
    <x v="128"/>
    <x v="1793"/>
    <n v="7"/>
    <x v="2"/>
    <x v="1929"/>
    <n v="13.3504"/>
    <n v="116.81599999999999"/>
    <n v="30.238399999999999"/>
    <n v="3.3376000000000001"/>
  </r>
  <r>
    <x v="2145"/>
    <x v="1043"/>
    <x v="674"/>
    <x v="597"/>
    <x v="1"/>
    <s v="TS-21160"/>
    <x v="378"/>
    <x v="1"/>
    <x v="0"/>
    <x v="283"/>
    <x v="9"/>
    <n v="17403"/>
    <x v="3"/>
    <x v="228"/>
    <x v="0"/>
    <x v="1"/>
    <x v="229"/>
    <x v="1794"/>
    <n v="3"/>
    <x v="4"/>
    <x v="1930"/>
    <n v="295.44059999999996"/>
    <n v="1266.174"/>
    <n v="717.79859999999996"/>
    <n v="126.61739999999999"/>
  </r>
  <r>
    <x v="2146"/>
    <x v="1043"/>
    <x v="674"/>
    <x v="597"/>
    <x v="1"/>
    <s v="TS-21160"/>
    <x v="378"/>
    <x v="1"/>
    <x v="0"/>
    <x v="283"/>
    <x v="9"/>
    <n v="17403"/>
    <x v="3"/>
    <x v="132"/>
    <x v="1"/>
    <x v="8"/>
    <x v="133"/>
    <x v="1795"/>
    <n v="4"/>
    <x v="6"/>
    <x v="1931"/>
    <n v="11.426400000000003"/>
    <n v="152.352"/>
    <n v="50.214400000000005"/>
    <n v="26.6616"/>
  </r>
  <r>
    <x v="2147"/>
    <x v="1043"/>
    <x v="674"/>
    <x v="597"/>
    <x v="1"/>
    <s v="TS-21160"/>
    <x v="378"/>
    <x v="1"/>
    <x v="0"/>
    <x v="283"/>
    <x v="9"/>
    <n v="17403"/>
    <x v="3"/>
    <x v="45"/>
    <x v="1"/>
    <x v="4"/>
    <x v="45"/>
    <x v="1796"/>
    <n v="6"/>
    <x v="2"/>
    <x v="1932"/>
    <n v="203.48160000000001"/>
    <n v="1526.1120000000001"/>
    <n v="458.03359999999998"/>
    <n v="50.870400000000004"/>
  </r>
  <r>
    <x v="2148"/>
    <x v="1044"/>
    <x v="432"/>
    <x v="709"/>
    <x v="1"/>
    <s v="WB-21850"/>
    <x v="576"/>
    <x v="0"/>
    <x v="0"/>
    <x v="3"/>
    <x v="1"/>
    <n v="94521"/>
    <x v="1"/>
    <x v="784"/>
    <x v="0"/>
    <x v="5"/>
    <x v="783"/>
    <x v="1797"/>
    <n v="1"/>
    <x v="0"/>
    <x v="1933"/>
    <n v="43.31"/>
    <n v="43.31"/>
    <n v="86.62"/>
    <n v="0"/>
  </r>
  <r>
    <x v="2149"/>
    <x v="1045"/>
    <x v="185"/>
    <x v="710"/>
    <x v="1"/>
    <s v="DO-13435"/>
    <x v="157"/>
    <x v="0"/>
    <x v="0"/>
    <x v="20"/>
    <x v="15"/>
    <n v="10035"/>
    <x v="3"/>
    <x v="1259"/>
    <x v="2"/>
    <x v="7"/>
    <x v="1243"/>
    <x v="1798"/>
    <n v="5"/>
    <x v="0"/>
    <x v="1934"/>
    <n v="84.95"/>
    <n v="424.75"/>
    <n v="169.9"/>
    <n v="0"/>
  </r>
  <r>
    <x v="2150"/>
    <x v="1046"/>
    <x v="123"/>
    <x v="177"/>
    <x v="1"/>
    <s v="AF-10870"/>
    <x v="578"/>
    <x v="0"/>
    <x v="0"/>
    <x v="284"/>
    <x v="5"/>
    <n v="77840"/>
    <x v="2"/>
    <x v="913"/>
    <x v="0"/>
    <x v="1"/>
    <x v="905"/>
    <x v="1799"/>
    <n v="3"/>
    <x v="4"/>
    <x v="1935"/>
    <n v="163.14059999999998"/>
    <n v="699.17399999999998"/>
    <n v="396.49860000000001"/>
    <n v="69.917400000000001"/>
  </r>
  <r>
    <x v="2151"/>
    <x v="1047"/>
    <x v="156"/>
    <x v="695"/>
    <x v="0"/>
    <s v="RB-19435"/>
    <x v="579"/>
    <x v="0"/>
    <x v="0"/>
    <x v="285"/>
    <x v="25"/>
    <n v="63116"/>
    <x v="2"/>
    <x v="404"/>
    <x v="2"/>
    <x v="11"/>
    <x v="405"/>
    <x v="1800"/>
    <n v="7"/>
    <x v="0"/>
    <x v="1936"/>
    <n v="111.79"/>
    <n v="782.53000000000009"/>
    <n v="223.58"/>
    <n v="0"/>
  </r>
  <r>
    <x v="2152"/>
    <x v="1048"/>
    <x v="6"/>
    <x v="6"/>
    <x v="1"/>
    <s v="AR-10540"/>
    <x v="481"/>
    <x v="0"/>
    <x v="0"/>
    <x v="94"/>
    <x v="31"/>
    <n v="2169"/>
    <x v="3"/>
    <x v="1025"/>
    <x v="1"/>
    <x v="10"/>
    <x v="1016"/>
    <x v="1801"/>
    <n v="3"/>
    <x v="0"/>
    <x v="1937"/>
    <n v="14.94"/>
    <n v="44.82"/>
    <n v="29.88"/>
    <n v="0"/>
  </r>
  <r>
    <x v="2153"/>
    <x v="1049"/>
    <x v="216"/>
    <x v="461"/>
    <x v="1"/>
    <s v="DR-12880"/>
    <x v="112"/>
    <x v="1"/>
    <x v="0"/>
    <x v="20"/>
    <x v="15"/>
    <n v="10009"/>
    <x v="3"/>
    <x v="608"/>
    <x v="1"/>
    <x v="8"/>
    <x v="608"/>
    <x v="1802"/>
    <n v="2"/>
    <x v="2"/>
    <x v="1938"/>
    <n v="11.328000000000001"/>
    <n v="28.32"/>
    <n v="25.688000000000002"/>
    <n v="2.8320000000000003"/>
  </r>
  <r>
    <x v="2154"/>
    <x v="1050"/>
    <x v="567"/>
    <x v="711"/>
    <x v="1"/>
    <s v="BF-11170"/>
    <x v="408"/>
    <x v="2"/>
    <x v="0"/>
    <x v="61"/>
    <x v="5"/>
    <n v="75081"/>
    <x v="2"/>
    <x v="1155"/>
    <x v="0"/>
    <x v="5"/>
    <x v="1143"/>
    <x v="1803"/>
    <n v="3"/>
    <x v="7"/>
    <x v="1939"/>
    <n v="9.0432000000000006"/>
    <n v="67.823999999999998"/>
    <n v="32.251200000000004"/>
    <n v="13.5648"/>
  </r>
  <r>
    <x v="2155"/>
    <x v="1051"/>
    <x v="197"/>
    <x v="330"/>
    <x v="0"/>
    <s v="LB-16735"/>
    <x v="445"/>
    <x v="0"/>
    <x v="0"/>
    <x v="1"/>
    <x v="1"/>
    <n v="90032"/>
    <x v="1"/>
    <x v="294"/>
    <x v="1"/>
    <x v="13"/>
    <x v="294"/>
    <x v="1369"/>
    <n v="6"/>
    <x v="0"/>
    <x v="1940"/>
    <n v="21.48"/>
    <n v="128.88"/>
    <n v="42.96"/>
    <n v="0"/>
  </r>
  <r>
    <x v="2156"/>
    <x v="1052"/>
    <x v="169"/>
    <x v="637"/>
    <x v="2"/>
    <s v="DV-13465"/>
    <x v="231"/>
    <x v="0"/>
    <x v="0"/>
    <x v="31"/>
    <x v="11"/>
    <n v="55407"/>
    <x v="2"/>
    <x v="749"/>
    <x v="1"/>
    <x v="4"/>
    <x v="747"/>
    <x v="875"/>
    <n v="3"/>
    <x v="0"/>
    <x v="232"/>
    <n v="501.81"/>
    <n v="1505.43"/>
    <n v="1003.62"/>
    <n v="0"/>
  </r>
  <r>
    <x v="2157"/>
    <x v="1052"/>
    <x v="169"/>
    <x v="637"/>
    <x v="2"/>
    <s v="DV-13465"/>
    <x v="231"/>
    <x v="0"/>
    <x v="0"/>
    <x v="31"/>
    <x v="11"/>
    <n v="55407"/>
    <x v="2"/>
    <x v="398"/>
    <x v="1"/>
    <x v="4"/>
    <x v="399"/>
    <x v="424"/>
    <n v="3"/>
    <x v="0"/>
    <x v="437"/>
    <n v="161.94"/>
    <n v="485.82"/>
    <n v="323.88"/>
    <n v="0"/>
  </r>
  <r>
    <x v="2158"/>
    <x v="1053"/>
    <x v="208"/>
    <x v="215"/>
    <x v="1"/>
    <s v="NK-18490"/>
    <x v="71"/>
    <x v="2"/>
    <x v="0"/>
    <x v="207"/>
    <x v="2"/>
    <n v="32725"/>
    <x v="0"/>
    <x v="1260"/>
    <x v="1"/>
    <x v="6"/>
    <x v="1244"/>
    <x v="326"/>
    <n v="4"/>
    <x v="2"/>
    <x v="1941"/>
    <n v="14.284800000000002"/>
    <n v="71.424000000000007"/>
    <n v="32.340800000000002"/>
    <n v="3.5712000000000006"/>
  </r>
  <r>
    <x v="2159"/>
    <x v="1054"/>
    <x v="323"/>
    <x v="411"/>
    <x v="1"/>
    <s v="CS-11950"/>
    <x v="229"/>
    <x v="0"/>
    <x v="0"/>
    <x v="22"/>
    <x v="10"/>
    <n v="60610"/>
    <x v="2"/>
    <x v="908"/>
    <x v="1"/>
    <x v="8"/>
    <x v="900"/>
    <x v="1804"/>
    <n v="3"/>
    <x v="3"/>
    <x v="1942"/>
    <n v="1.7615999999999996"/>
    <n v="26.423999999999999"/>
    <n v="11.3696"/>
    <n v="7.0464000000000002"/>
  </r>
  <r>
    <x v="2160"/>
    <x v="1055"/>
    <x v="675"/>
    <x v="201"/>
    <x v="3"/>
    <s v="LH-17155"/>
    <x v="109"/>
    <x v="0"/>
    <x v="0"/>
    <x v="74"/>
    <x v="24"/>
    <n v="45231"/>
    <x v="3"/>
    <x v="1071"/>
    <x v="0"/>
    <x v="5"/>
    <x v="1060"/>
    <x v="1805"/>
    <n v="1"/>
    <x v="2"/>
    <x v="1943"/>
    <n v="63.507200000000005"/>
    <n v="79.384"/>
    <n v="143.09120000000001"/>
    <n v="15.876800000000001"/>
  </r>
  <r>
    <x v="2161"/>
    <x v="1056"/>
    <x v="676"/>
    <x v="712"/>
    <x v="1"/>
    <s v="DW-13480"/>
    <x v="108"/>
    <x v="2"/>
    <x v="0"/>
    <x v="182"/>
    <x v="1"/>
    <n v="94601"/>
    <x v="1"/>
    <x v="1261"/>
    <x v="1"/>
    <x v="6"/>
    <x v="1245"/>
    <x v="722"/>
    <n v="1"/>
    <x v="0"/>
    <x v="1944"/>
    <n v="34.58"/>
    <n v="34.58"/>
    <n v="69.16"/>
    <n v="0"/>
  </r>
  <r>
    <x v="2162"/>
    <x v="1057"/>
    <x v="677"/>
    <x v="713"/>
    <x v="1"/>
    <s v="KF-16285"/>
    <x v="580"/>
    <x v="2"/>
    <x v="0"/>
    <x v="286"/>
    <x v="1"/>
    <n v="95336"/>
    <x v="1"/>
    <x v="1078"/>
    <x v="1"/>
    <x v="10"/>
    <x v="1068"/>
    <x v="1806"/>
    <n v="3"/>
    <x v="0"/>
    <x v="1945"/>
    <n v="314.55"/>
    <n v="943.65000000000009"/>
    <n v="629.1"/>
    <n v="0"/>
  </r>
  <r>
    <x v="2163"/>
    <x v="1058"/>
    <x v="63"/>
    <x v="61"/>
    <x v="1"/>
    <s v="HA-14920"/>
    <x v="66"/>
    <x v="0"/>
    <x v="0"/>
    <x v="128"/>
    <x v="5"/>
    <n v="78041"/>
    <x v="2"/>
    <x v="657"/>
    <x v="2"/>
    <x v="11"/>
    <x v="657"/>
    <x v="1807"/>
    <n v="3"/>
    <x v="2"/>
    <x v="1946"/>
    <n v="153.58080000000001"/>
    <n v="575.928"/>
    <n v="345.7568"/>
    <n v="38.395200000000003"/>
  </r>
  <r>
    <x v="2164"/>
    <x v="1058"/>
    <x v="63"/>
    <x v="61"/>
    <x v="1"/>
    <s v="HA-14920"/>
    <x v="66"/>
    <x v="0"/>
    <x v="0"/>
    <x v="128"/>
    <x v="5"/>
    <n v="78041"/>
    <x v="2"/>
    <x v="1262"/>
    <x v="1"/>
    <x v="10"/>
    <x v="1246"/>
    <x v="1808"/>
    <n v="2"/>
    <x v="2"/>
    <x v="1947"/>
    <n v="6.6304000000000007"/>
    <n v="16.576000000000001"/>
    <n v="15.118400000000001"/>
    <n v="1.6576000000000002"/>
  </r>
  <r>
    <x v="2165"/>
    <x v="1058"/>
    <x v="63"/>
    <x v="61"/>
    <x v="1"/>
    <s v="HA-14920"/>
    <x v="66"/>
    <x v="0"/>
    <x v="0"/>
    <x v="128"/>
    <x v="5"/>
    <n v="78041"/>
    <x v="2"/>
    <x v="583"/>
    <x v="0"/>
    <x v="5"/>
    <x v="583"/>
    <x v="1809"/>
    <n v="5"/>
    <x v="7"/>
    <x v="1948"/>
    <n v="55.967999999999996"/>
    <n v="699.59999999999991"/>
    <n v="196.48799999999997"/>
    <n v="83.951999999999984"/>
  </r>
  <r>
    <x v="2166"/>
    <x v="1058"/>
    <x v="63"/>
    <x v="61"/>
    <x v="1"/>
    <s v="HA-14920"/>
    <x v="66"/>
    <x v="0"/>
    <x v="0"/>
    <x v="128"/>
    <x v="5"/>
    <n v="78041"/>
    <x v="2"/>
    <x v="1167"/>
    <x v="1"/>
    <x v="6"/>
    <x v="1154"/>
    <x v="1810"/>
    <n v="1"/>
    <x v="2"/>
    <x v="1949"/>
    <n v="12.697600000000001"/>
    <n v="15.872"/>
    <n v="28.769600000000001"/>
    <n v="3.1744000000000003"/>
  </r>
  <r>
    <x v="2167"/>
    <x v="1058"/>
    <x v="63"/>
    <x v="61"/>
    <x v="1"/>
    <s v="HA-14920"/>
    <x v="66"/>
    <x v="0"/>
    <x v="0"/>
    <x v="128"/>
    <x v="5"/>
    <n v="78041"/>
    <x v="2"/>
    <x v="307"/>
    <x v="1"/>
    <x v="8"/>
    <x v="307"/>
    <x v="1811"/>
    <n v="7"/>
    <x v="3"/>
    <x v="1950"/>
    <n v="1.2571999999999997"/>
    <n v="44.001999999999995"/>
    <n v="8.3431999999999995"/>
    <n v="5.0288000000000004"/>
  </r>
  <r>
    <x v="2168"/>
    <x v="1059"/>
    <x v="678"/>
    <x v="714"/>
    <x v="0"/>
    <s v="JH-15820"/>
    <x v="581"/>
    <x v="0"/>
    <x v="0"/>
    <x v="239"/>
    <x v="24"/>
    <n v="44240"/>
    <x v="3"/>
    <x v="512"/>
    <x v="1"/>
    <x v="6"/>
    <x v="512"/>
    <x v="260"/>
    <n v="3"/>
    <x v="2"/>
    <x v="1951"/>
    <n v="11.212800000000001"/>
    <n v="42.048000000000002"/>
    <n v="25.428800000000003"/>
    <n v="2.8032000000000004"/>
  </r>
  <r>
    <x v="2169"/>
    <x v="1059"/>
    <x v="678"/>
    <x v="714"/>
    <x v="0"/>
    <s v="JH-15820"/>
    <x v="581"/>
    <x v="0"/>
    <x v="0"/>
    <x v="239"/>
    <x v="24"/>
    <n v="44240"/>
    <x v="3"/>
    <x v="701"/>
    <x v="2"/>
    <x v="11"/>
    <x v="701"/>
    <x v="973"/>
    <n v="3"/>
    <x v="2"/>
    <x v="1952"/>
    <n v="57.580800000000004"/>
    <n v="215.928"/>
    <n v="129.7568"/>
    <n v="14.395200000000001"/>
  </r>
  <r>
    <x v="2170"/>
    <x v="1059"/>
    <x v="678"/>
    <x v="714"/>
    <x v="0"/>
    <s v="JH-15820"/>
    <x v="581"/>
    <x v="0"/>
    <x v="0"/>
    <x v="239"/>
    <x v="24"/>
    <n v="44240"/>
    <x v="3"/>
    <x v="160"/>
    <x v="2"/>
    <x v="7"/>
    <x v="161"/>
    <x v="709"/>
    <n v="3"/>
    <x v="10"/>
    <x v="731"/>
    <n v="64.789199999999994"/>
    <n v="323.94600000000003"/>
    <n v="173.1712"/>
    <n v="43.192800000000005"/>
  </r>
  <r>
    <x v="2171"/>
    <x v="1060"/>
    <x v="123"/>
    <x v="654"/>
    <x v="1"/>
    <s v="LC-16930"/>
    <x v="18"/>
    <x v="1"/>
    <x v="0"/>
    <x v="287"/>
    <x v="5"/>
    <n v="76903"/>
    <x v="2"/>
    <x v="635"/>
    <x v="0"/>
    <x v="1"/>
    <x v="635"/>
    <x v="1812"/>
    <n v="2"/>
    <x v="4"/>
    <x v="1953"/>
    <n v="213.7184"/>
    <n v="610.62400000000002"/>
    <n v="519.33040000000005"/>
    <n v="91.593599999999995"/>
  </r>
  <r>
    <x v="2172"/>
    <x v="1061"/>
    <x v="601"/>
    <x v="715"/>
    <x v="2"/>
    <s v="IL-15100"/>
    <x v="582"/>
    <x v="0"/>
    <x v="0"/>
    <x v="8"/>
    <x v="1"/>
    <n v="94122"/>
    <x v="1"/>
    <x v="1263"/>
    <x v="1"/>
    <x v="8"/>
    <x v="1247"/>
    <x v="1813"/>
    <n v="3"/>
    <x v="2"/>
    <x v="1954"/>
    <n v="15.801600000000001"/>
    <n v="59.256"/>
    <n v="35.753599999999999"/>
    <n v="3.9504000000000001"/>
  </r>
  <r>
    <x v="2173"/>
    <x v="1062"/>
    <x v="679"/>
    <x v="716"/>
    <x v="1"/>
    <s v="LS-16975"/>
    <x v="60"/>
    <x v="2"/>
    <x v="0"/>
    <x v="12"/>
    <x v="5"/>
    <n v="77070"/>
    <x v="2"/>
    <x v="1087"/>
    <x v="1"/>
    <x v="8"/>
    <x v="1077"/>
    <x v="1814"/>
    <n v="3"/>
    <x v="3"/>
    <x v="1955"/>
    <n v="1.8527999999999996"/>
    <n v="27.791999999999998"/>
    <n v="11.9168"/>
    <n v="7.4112"/>
  </r>
  <r>
    <x v="2174"/>
    <x v="1063"/>
    <x v="117"/>
    <x v="717"/>
    <x v="0"/>
    <s v="CC-12610"/>
    <x v="566"/>
    <x v="1"/>
    <x v="0"/>
    <x v="12"/>
    <x v="5"/>
    <n v="77041"/>
    <x v="2"/>
    <x v="1220"/>
    <x v="1"/>
    <x v="4"/>
    <x v="1204"/>
    <x v="1815"/>
    <n v="4"/>
    <x v="2"/>
    <x v="1956"/>
    <n v="49.433600000000006"/>
    <n v="247.16800000000001"/>
    <n v="111.4256"/>
    <n v="12.358400000000001"/>
  </r>
  <r>
    <x v="2175"/>
    <x v="1064"/>
    <x v="680"/>
    <x v="149"/>
    <x v="1"/>
    <s v="PB-18805"/>
    <x v="583"/>
    <x v="2"/>
    <x v="0"/>
    <x v="288"/>
    <x v="7"/>
    <n v="84106"/>
    <x v="1"/>
    <x v="1264"/>
    <x v="1"/>
    <x v="10"/>
    <x v="1248"/>
    <x v="1816"/>
    <n v="2"/>
    <x v="0"/>
    <x v="1957"/>
    <n v="45.68"/>
    <n v="91.36"/>
    <n v="91.36"/>
    <n v="0"/>
  </r>
  <r>
    <x v="2176"/>
    <x v="1064"/>
    <x v="680"/>
    <x v="149"/>
    <x v="1"/>
    <s v="PB-18805"/>
    <x v="583"/>
    <x v="2"/>
    <x v="0"/>
    <x v="288"/>
    <x v="7"/>
    <n v="84106"/>
    <x v="1"/>
    <x v="1083"/>
    <x v="1"/>
    <x v="10"/>
    <x v="1073"/>
    <x v="1817"/>
    <n v="9"/>
    <x v="0"/>
    <x v="1958"/>
    <n v="60.12"/>
    <n v="541.07999999999993"/>
    <n v="120.24"/>
    <n v="0"/>
  </r>
  <r>
    <x v="2177"/>
    <x v="1064"/>
    <x v="680"/>
    <x v="149"/>
    <x v="1"/>
    <s v="PB-18805"/>
    <x v="583"/>
    <x v="2"/>
    <x v="0"/>
    <x v="288"/>
    <x v="7"/>
    <n v="84106"/>
    <x v="1"/>
    <x v="1124"/>
    <x v="1"/>
    <x v="8"/>
    <x v="1112"/>
    <x v="1818"/>
    <n v="5"/>
    <x v="2"/>
    <x v="1959"/>
    <n v="33.375999999999998"/>
    <n v="208.6"/>
    <n v="75.295999999999992"/>
    <n v="8.3439999999999994"/>
  </r>
  <r>
    <x v="2178"/>
    <x v="1064"/>
    <x v="680"/>
    <x v="149"/>
    <x v="1"/>
    <s v="PB-18805"/>
    <x v="583"/>
    <x v="2"/>
    <x v="0"/>
    <x v="288"/>
    <x v="7"/>
    <n v="84106"/>
    <x v="1"/>
    <x v="422"/>
    <x v="1"/>
    <x v="10"/>
    <x v="422"/>
    <x v="1819"/>
    <n v="8"/>
    <x v="0"/>
    <x v="1960"/>
    <n v="71.599999999999994"/>
    <n v="572.79999999999995"/>
    <n v="143.19999999999999"/>
    <n v="0"/>
  </r>
  <r>
    <x v="2179"/>
    <x v="1065"/>
    <x v="681"/>
    <x v="718"/>
    <x v="1"/>
    <s v="CJ-12010"/>
    <x v="170"/>
    <x v="0"/>
    <x v="0"/>
    <x v="20"/>
    <x v="15"/>
    <n v="10009"/>
    <x v="3"/>
    <x v="338"/>
    <x v="1"/>
    <x v="8"/>
    <x v="338"/>
    <x v="1820"/>
    <n v="7"/>
    <x v="2"/>
    <x v="1961"/>
    <n v="68.185600000000008"/>
    <n v="596.62400000000002"/>
    <n v="153.61760000000001"/>
    <n v="17.046400000000002"/>
  </r>
  <r>
    <x v="2180"/>
    <x v="1065"/>
    <x v="681"/>
    <x v="718"/>
    <x v="1"/>
    <s v="CJ-12010"/>
    <x v="170"/>
    <x v="0"/>
    <x v="0"/>
    <x v="20"/>
    <x v="15"/>
    <n v="10009"/>
    <x v="3"/>
    <x v="429"/>
    <x v="1"/>
    <x v="2"/>
    <x v="429"/>
    <x v="1821"/>
    <n v="3"/>
    <x v="0"/>
    <x v="1962"/>
    <n v="44.4"/>
    <n v="133.19999999999999"/>
    <n v="88.8"/>
    <n v="0"/>
  </r>
  <r>
    <x v="2181"/>
    <x v="1065"/>
    <x v="681"/>
    <x v="718"/>
    <x v="1"/>
    <s v="CJ-12010"/>
    <x v="170"/>
    <x v="0"/>
    <x v="0"/>
    <x v="20"/>
    <x v="15"/>
    <n v="10009"/>
    <x v="3"/>
    <x v="1265"/>
    <x v="0"/>
    <x v="1"/>
    <x v="1249"/>
    <x v="1822"/>
    <n v="4"/>
    <x v="9"/>
    <x v="1963"/>
    <n v="398.48760000000004"/>
    <n v="1771.056"/>
    <n v="841.35160000000008"/>
    <n v="44.276400000000002"/>
  </r>
  <r>
    <x v="2182"/>
    <x v="1065"/>
    <x v="681"/>
    <x v="718"/>
    <x v="1"/>
    <s v="CJ-12010"/>
    <x v="170"/>
    <x v="0"/>
    <x v="0"/>
    <x v="20"/>
    <x v="15"/>
    <n v="10009"/>
    <x v="3"/>
    <x v="1150"/>
    <x v="2"/>
    <x v="15"/>
    <x v="1138"/>
    <x v="1823"/>
    <n v="5"/>
    <x v="0"/>
    <x v="1964"/>
    <n v="3999.95"/>
    <n v="19999.75"/>
    <n v="7999.9"/>
    <n v="0"/>
  </r>
  <r>
    <x v="2183"/>
    <x v="1065"/>
    <x v="681"/>
    <x v="718"/>
    <x v="1"/>
    <s v="CJ-12010"/>
    <x v="170"/>
    <x v="0"/>
    <x v="0"/>
    <x v="20"/>
    <x v="15"/>
    <n v="10009"/>
    <x v="3"/>
    <x v="97"/>
    <x v="2"/>
    <x v="11"/>
    <x v="97"/>
    <x v="1695"/>
    <n v="5"/>
    <x v="0"/>
    <x v="1805"/>
    <n v="199.95"/>
    <n v="999.75"/>
    <n v="399.9"/>
    <n v="0"/>
  </r>
  <r>
    <x v="2184"/>
    <x v="1065"/>
    <x v="681"/>
    <x v="718"/>
    <x v="1"/>
    <s v="CJ-12010"/>
    <x v="170"/>
    <x v="0"/>
    <x v="0"/>
    <x v="20"/>
    <x v="15"/>
    <n v="10009"/>
    <x v="3"/>
    <x v="740"/>
    <x v="0"/>
    <x v="5"/>
    <x v="222"/>
    <x v="1824"/>
    <n v="8"/>
    <x v="0"/>
    <x v="1965"/>
    <n v="63.68"/>
    <n v="509.44"/>
    <n v="127.36"/>
    <n v="0"/>
  </r>
  <r>
    <x v="2185"/>
    <x v="1066"/>
    <x v="378"/>
    <x v="460"/>
    <x v="0"/>
    <s v="HK-14890"/>
    <x v="96"/>
    <x v="1"/>
    <x v="0"/>
    <x v="162"/>
    <x v="1"/>
    <n v="93905"/>
    <x v="1"/>
    <x v="141"/>
    <x v="1"/>
    <x v="8"/>
    <x v="142"/>
    <x v="1825"/>
    <n v="2"/>
    <x v="2"/>
    <x v="1966"/>
    <n v="43.916800000000002"/>
    <n v="109.792"/>
    <n v="99.012799999999999"/>
    <n v="10.979200000000001"/>
  </r>
  <r>
    <x v="2186"/>
    <x v="1067"/>
    <x v="216"/>
    <x v="607"/>
    <x v="3"/>
    <s v="RH-19600"/>
    <x v="584"/>
    <x v="0"/>
    <x v="0"/>
    <x v="114"/>
    <x v="19"/>
    <n v="35810"/>
    <x v="0"/>
    <x v="174"/>
    <x v="2"/>
    <x v="11"/>
    <x v="175"/>
    <x v="180"/>
    <n v="2"/>
    <x v="0"/>
    <x v="182"/>
    <n v="29"/>
    <n v="58"/>
    <n v="58"/>
    <n v="0"/>
  </r>
  <r>
    <x v="2187"/>
    <x v="1068"/>
    <x v="682"/>
    <x v="719"/>
    <x v="1"/>
    <s v="IL-15100"/>
    <x v="582"/>
    <x v="0"/>
    <x v="0"/>
    <x v="38"/>
    <x v="14"/>
    <n v="47201"/>
    <x v="2"/>
    <x v="1040"/>
    <x v="1"/>
    <x v="12"/>
    <x v="153"/>
    <x v="1826"/>
    <n v="6"/>
    <x v="0"/>
    <x v="1967"/>
    <n v="70.08"/>
    <n v="420.48"/>
    <n v="140.16"/>
    <n v="0"/>
  </r>
  <r>
    <x v="2188"/>
    <x v="1068"/>
    <x v="682"/>
    <x v="719"/>
    <x v="1"/>
    <s v="IL-15100"/>
    <x v="582"/>
    <x v="0"/>
    <x v="0"/>
    <x v="38"/>
    <x v="14"/>
    <n v="47201"/>
    <x v="2"/>
    <x v="71"/>
    <x v="0"/>
    <x v="5"/>
    <x v="71"/>
    <x v="1827"/>
    <n v="2"/>
    <x v="0"/>
    <x v="1968"/>
    <n v="121.3"/>
    <n v="242.6"/>
    <n v="242.6"/>
    <n v="0"/>
  </r>
  <r>
    <x v="2189"/>
    <x v="1068"/>
    <x v="682"/>
    <x v="719"/>
    <x v="1"/>
    <s v="IL-15100"/>
    <x v="582"/>
    <x v="0"/>
    <x v="0"/>
    <x v="38"/>
    <x v="14"/>
    <n v="47201"/>
    <x v="2"/>
    <x v="297"/>
    <x v="2"/>
    <x v="7"/>
    <x v="297"/>
    <x v="1828"/>
    <n v="9"/>
    <x v="0"/>
    <x v="1969"/>
    <n v="1454.49"/>
    <n v="13090.41"/>
    <n v="2908.98"/>
    <n v="0"/>
  </r>
  <r>
    <x v="2190"/>
    <x v="1069"/>
    <x v="674"/>
    <x v="597"/>
    <x v="1"/>
    <s v="AS-10240"/>
    <x v="238"/>
    <x v="0"/>
    <x v="0"/>
    <x v="1"/>
    <x v="1"/>
    <n v="90049"/>
    <x v="1"/>
    <x v="1266"/>
    <x v="1"/>
    <x v="9"/>
    <x v="1250"/>
    <x v="1829"/>
    <n v="3"/>
    <x v="0"/>
    <x v="1970"/>
    <n v="60.81"/>
    <n v="182.43"/>
    <n v="121.62"/>
    <n v="0"/>
  </r>
  <r>
    <x v="2191"/>
    <x v="1070"/>
    <x v="107"/>
    <x v="24"/>
    <x v="1"/>
    <s v="AP-10915"/>
    <x v="275"/>
    <x v="0"/>
    <x v="0"/>
    <x v="4"/>
    <x v="4"/>
    <n v="98105"/>
    <x v="1"/>
    <x v="1242"/>
    <x v="1"/>
    <x v="8"/>
    <x v="1225"/>
    <x v="1830"/>
    <n v="3"/>
    <x v="2"/>
    <x v="1971"/>
    <n v="122.8416"/>
    <n v="460.65599999999995"/>
    <n v="276.59359999999998"/>
    <n v="30.7104"/>
  </r>
  <r>
    <x v="2192"/>
    <x v="1070"/>
    <x v="107"/>
    <x v="24"/>
    <x v="1"/>
    <s v="AP-10915"/>
    <x v="275"/>
    <x v="0"/>
    <x v="0"/>
    <x v="4"/>
    <x v="4"/>
    <n v="98105"/>
    <x v="1"/>
    <x v="1112"/>
    <x v="1"/>
    <x v="9"/>
    <x v="1101"/>
    <x v="1831"/>
    <n v="3"/>
    <x v="0"/>
    <x v="487"/>
    <n v="65.34"/>
    <n v="196.02"/>
    <n v="130.68"/>
    <n v="0"/>
  </r>
  <r>
    <x v="2193"/>
    <x v="1070"/>
    <x v="107"/>
    <x v="24"/>
    <x v="1"/>
    <s v="AP-10915"/>
    <x v="275"/>
    <x v="0"/>
    <x v="0"/>
    <x v="4"/>
    <x v="4"/>
    <n v="98105"/>
    <x v="1"/>
    <x v="1030"/>
    <x v="1"/>
    <x v="10"/>
    <x v="1021"/>
    <x v="1832"/>
    <n v="4"/>
    <x v="0"/>
    <x v="1972"/>
    <n v="123.92"/>
    <n v="495.68"/>
    <n v="247.84"/>
    <n v="0"/>
  </r>
  <r>
    <x v="2194"/>
    <x v="1070"/>
    <x v="107"/>
    <x v="24"/>
    <x v="1"/>
    <s v="AP-10915"/>
    <x v="275"/>
    <x v="0"/>
    <x v="0"/>
    <x v="4"/>
    <x v="4"/>
    <n v="98105"/>
    <x v="1"/>
    <x v="1267"/>
    <x v="1"/>
    <x v="9"/>
    <x v="1251"/>
    <x v="1833"/>
    <n v="3"/>
    <x v="0"/>
    <x v="1973"/>
    <n v="35.1"/>
    <n v="105.30000000000001"/>
    <n v="70.2"/>
    <n v="0"/>
  </r>
  <r>
    <x v="2195"/>
    <x v="1070"/>
    <x v="107"/>
    <x v="24"/>
    <x v="1"/>
    <s v="AP-10915"/>
    <x v="275"/>
    <x v="0"/>
    <x v="0"/>
    <x v="4"/>
    <x v="4"/>
    <n v="98105"/>
    <x v="1"/>
    <x v="1044"/>
    <x v="2"/>
    <x v="11"/>
    <x v="1033"/>
    <x v="908"/>
    <n v="5"/>
    <x v="0"/>
    <x v="1974"/>
    <n v="44.75"/>
    <n v="223.75"/>
    <n v="89.5"/>
    <n v="0"/>
  </r>
  <r>
    <x v="2196"/>
    <x v="1071"/>
    <x v="49"/>
    <x v="296"/>
    <x v="1"/>
    <s v="AG-10390"/>
    <x v="369"/>
    <x v="0"/>
    <x v="0"/>
    <x v="289"/>
    <x v="18"/>
    <n v="37918"/>
    <x v="0"/>
    <x v="134"/>
    <x v="1"/>
    <x v="6"/>
    <x v="135"/>
    <x v="1834"/>
    <n v="2"/>
    <x v="2"/>
    <x v="1975"/>
    <n v="3.7631999999999999"/>
    <n v="9.4079999999999995"/>
    <n v="8.6671999999999993"/>
    <n v="0.94079999999999997"/>
  </r>
  <r>
    <x v="2197"/>
    <x v="1072"/>
    <x v="683"/>
    <x v="283"/>
    <x v="1"/>
    <s v="BF-11080"/>
    <x v="569"/>
    <x v="0"/>
    <x v="0"/>
    <x v="122"/>
    <x v="19"/>
    <n v="36116"/>
    <x v="0"/>
    <x v="563"/>
    <x v="1"/>
    <x v="6"/>
    <x v="563"/>
    <x v="1835"/>
    <n v="3"/>
    <x v="0"/>
    <x v="1976"/>
    <n v="14.67"/>
    <n v="44.01"/>
    <n v="29.34"/>
    <n v="0"/>
  </r>
  <r>
    <x v="2198"/>
    <x v="1073"/>
    <x v="262"/>
    <x v="279"/>
    <x v="1"/>
    <s v="CK-12205"/>
    <x v="237"/>
    <x v="0"/>
    <x v="0"/>
    <x v="10"/>
    <x v="9"/>
    <n v="19120"/>
    <x v="3"/>
    <x v="89"/>
    <x v="1"/>
    <x v="10"/>
    <x v="89"/>
    <x v="12"/>
    <n v="3"/>
    <x v="2"/>
    <x v="12"/>
    <n v="12.441600000000001"/>
    <n v="46.655999999999999"/>
    <n v="28.1936"/>
    <n v="3.1104000000000003"/>
  </r>
  <r>
    <x v="2199"/>
    <x v="1073"/>
    <x v="262"/>
    <x v="279"/>
    <x v="1"/>
    <s v="CK-12205"/>
    <x v="237"/>
    <x v="0"/>
    <x v="0"/>
    <x v="10"/>
    <x v="9"/>
    <n v="19120"/>
    <x v="3"/>
    <x v="1221"/>
    <x v="1"/>
    <x v="10"/>
    <x v="1205"/>
    <x v="1836"/>
    <n v="1"/>
    <x v="2"/>
    <x v="1414"/>
    <n v="4.1856"/>
    <n v="5.2320000000000002"/>
    <n v="9.6175999999999995"/>
    <n v="1.0464"/>
  </r>
  <r>
    <x v="2200"/>
    <x v="1074"/>
    <x v="106"/>
    <x v="104"/>
    <x v="1"/>
    <s v="LT-17110"/>
    <x v="299"/>
    <x v="0"/>
    <x v="0"/>
    <x v="290"/>
    <x v="36"/>
    <n v="72209"/>
    <x v="0"/>
    <x v="345"/>
    <x v="0"/>
    <x v="5"/>
    <x v="345"/>
    <x v="496"/>
    <n v="6"/>
    <x v="0"/>
    <x v="865"/>
    <n v="22.2"/>
    <n v="133.19999999999999"/>
    <n v="44.4"/>
    <n v="0"/>
  </r>
  <r>
    <x v="2201"/>
    <x v="1074"/>
    <x v="106"/>
    <x v="104"/>
    <x v="1"/>
    <s v="LT-17110"/>
    <x v="299"/>
    <x v="0"/>
    <x v="0"/>
    <x v="290"/>
    <x v="36"/>
    <n v="72209"/>
    <x v="0"/>
    <x v="202"/>
    <x v="2"/>
    <x v="7"/>
    <x v="203"/>
    <x v="1837"/>
    <n v="7"/>
    <x v="0"/>
    <x v="1977"/>
    <n v="881.93"/>
    <n v="6173.5099999999993"/>
    <n v="1763.86"/>
    <n v="0"/>
  </r>
  <r>
    <x v="2202"/>
    <x v="1075"/>
    <x v="684"/>
    <x v="64"/>
    <x v="1"/>
    <s v="BT-11305"/>
    <x v="457"/>
    <x v="2"/>
    <x v="0"/>
    <x v="4"/>
    <x v="4"/>
    <n v="98103"/>
    <x v="1"/>
    <x v="315"/>
    <x v="1"/>
    <x v="8"/>
    <x v="315"/>
    <x v="855"/>
    <n v="2"/>
    <x v="2"/>
    <x v="1978"/>
    <n v="4.8768000000000002"/>
    <n v="12.192"/>
    <n v="11.172800000000001"/>
    <n v="1.2192000000000001"/>
  </r>
  <r>
    <x v="2203"/>
    <x v="1075"/>
    <x v="684"/>
    <x v="64"/>
    <x v="1"/>
    <s v="BT-11305"/>
    <x v="457"/>
    <x v="2"/>
    <x v="0"/>
    <x v="4"/>
    <x v="4"/>
    <n v="98103"/>
    <x v="1"/>
    <x v="1268"/>
    <x v="0"/>
    <x v="5"/>
    <x v="1252"/>
    <x v="1838"/>
    <n v="3"/>
    <x v="0"/>
    <x v="1979"/>
    <n v="191.82"/>
    <n v="575.46"/>
    <n v="383.64"/>
    <n v="0"/>
  </r>
  <r>
    <x v="2204"/>
    <x v="1076"/>
    <x v="685"/>
    <x v="414"/>
    <x v="1"/>
    <s v="SC-20725"/>
    <x v="56"/>
    <x v="0"/>
    <x v="0"/>
    <x v="152"/>
    <x v="9"/>
    <n v="17602"/>
    <x v="3"/>
    <x v="1001"/>
    <x v="0"/>
    <x v="5"/>
    <x v="1253"/>
    <x v="1839"/>
    <n v="1"/>
    <x v="2"/>
    <x v="1980"/>
    <n v="16.083200000000001"/>
    <n v="20.103999999999999"/>
    <n v="36.3872"/>
    <n v="4.0208000000000004"/>
  </r>
  <r>
    <x v="2205"/>
    <x v="1077"/>
    <x v="545"/>
    <x v="720"/>
    <x v="0"/>
    <s v="CG-12040"/>
    <x v="344"/>
    <x v="2"/>
    <x v="0"/>
    <x v="39"/>
    <x v="18"/>
    <n v="37620"/>
    <x v="0"/>
    <x v="1269"/>
    <x v="1"/>
    <x v="6"/>
    <x v="1254"/>
    <x v="1840"/>
    <n v="3"/>
    <x v="2"/>
    <x v="1981"/>
    <n v="54.048000000000002"/>
    <n v="202.68"/>
    <n v="121.80800000000001"/>
    <n v="13.512"/>
  </r>
  <r>
    <x v="2206"/>
    <x v="1078"/>
    <x v="686"/>
    <x v="721"/>
    <x v="1"/>
    <s v="AW-10930"/>
    <x v="585"/>
    <x v="2"/>
    <x v="0"/>
    <x v="34"/>
    <x v="10"/>
    <n v="60505"/>
    <x v="2"/>
    <x v="410"/>
    <x v="1"/>
    <x v="8"/>
    <x v="410"/>
    <x v="1841"/>
    <n v="7"/>
    <x v="3"/>
    <x v="1982"/>
    <n v="5.9863999999999988"/>
    <n v="209.524"/>
    <n v="36.718399999999995"/>
    <n v="23.945599999999999"/>
  </r>
  <r>
    <x v="2207"/>
    <x v="1078"/>
    <x v="686"/>
    <x v="721"/>
    <x v="1"/>
    <s v="AW-10930"/>
    <x v="585"/>
    <x v="2"/>
    <x v="0"/>
    <x v="34"/>
    <x v="10"/>
    <n v="60505"/>
    <x v="2"/>
    <x v="179"/>
    <x v="2"/>
    <x v="7"/>
    <x v="180"/>
    <x v="1842"/>
    <n v="4"/>
    <x v="2"/>
    <x v="1983"/>
    <n v="30.617599999999999"/>
    <n v="153.08799999999999"/>
    <n v="69.089600000000004"/>
    <n v="7.6543999999999999"/>
  </r>
  <r>
    <x v="2208"/>
    <x v="1079"/>
    <x v="421"/>
    <x v="722"/>
    <x v="1"/>
    <s v="RB-19705"/>
    <x v="42"/>
    <x v="2"/>
    <x v="0"/>
    <x v="20"/>
    <x v="15"/>
    <n v="10009"/>
    <x v="3"/>
    <x v="105"/>
    <x v="1"/>
    <x v="6"/>
    <x v="105"/>
    <x v="1045"/>
    <n v="4"/>
    <x v="0"/>
    <x v="1984"/>
    <n v="16.52"/>
    <n v="66.08"/>
    <n v="33.04"/>
    <n v="0"/>
  </r>
  <r>
    <x v="2209"/>
    <x v="1080"/>
    <x v="687"/>
    <x v="723"/>
    <x v="0"/>
    <s v="ML-17410"/>
    <x v="586"/>
    <x v="0"/>
    <x v="0"/>
    <x v="54"/>
    <x v="29"/>
    <n v="6824"/>
    <x v="3"/>
    <x v="1270"/>
    <x v="2"/>
    <x v="7"/>
    <x v="1255"/>
    <x v="1843"/>
    <n v="7"/>
    <x v="0"/>
    <x v="1985"/>
    <n v="832.93"/>
    <n v="5830.5099999999993"/>
    <n v="1665.86"/>
    <n v="0"/>
  </r>
  <r>
    <x v="2210"/>
    <x v="1080"/>
    <x v="687"/>
    <x v="723"/>
    <x v="0"/>
    <s v="ML-17410"/>
    <x v="586"/>
    <x v="0"/>
    <x v="0"/>
    <x v="54"/>
    <x v="29"/>
    <n v="6824"/>
    <x v="3"/>
    <x v="236"/>
    <x v="1"/>
    <x v="8"/>
    <x v="237"/>
    <x v="1844"/>
    <n v="10"/>
    <x v="0"/>
    <x v="1986"/>
    <n v="43.8"/>
    <n v="438"/>
    <n v="87.6"/>
    <n v="0"/>
  </r>
  <r>
    <x v="2211"/>
    <x v="1081"/>
    <x v="581"/>
    <x v="724"/>
    <x v="2"/>
    <s v="VB-21745"/>
    <x v="146"/>
    <x v="1"/>
    <x v="0"/>
    <x v="291"/>
    <x v="12"/>
    <n v="48146"/>
    <x v="2"/>
    <x v="1271"/>
    <x v="1"/>
    <x v="9"/>
    <x v="1256"/>
    <x v="1845"/>
    <n v="6"/>
    <x v="9"/>
    <x v="1987"/>
    <n v="150.56280000000001"/>
    <n v="1003.752"/>
    <n v="317.95479999999998"/>
    <n v="16.729200000000002"/>
  </r>
  <r>
    <x v="2212"/>
    <x v="1082"/>
    <x v="610"/>
    <x v="654"/>
    <x v="1"/>
    <s v="SW-20275"/>
    <x v="349"/>
    <x v="0"/>
    <x v="0"/>
    <x v="20"/>
    <x v="15"/>
    <n v="10035"/>
    <x v="3"/>
    <x v="905"/>
    <x v="0"/>
    <x v="5"/>
    <x v="897"/>
    <x v="1846"/>
    <n v="1"/>
    <x v="0"/>
    <x v="1988"/>
    <n v="27.42"/>
    <n v="27.42"/>
    <n v="54.84"/>
    <n v="0"/>
  </r>
  <r>
    <x v="2213"/>
    <x v="1083"/>
    <x v="172"/>
    <x v="725"/>
    <x v="2"/>
    <s v="NS-18505"/>
    <x v="515"/>
    <x v="0"/>
    <x v="0"/>
    <x v="49"/>
    <x v="1"/>
    <n v="95123"/>
    <x v="1"/>
    <x v="751"/>
    <x v="1"/>
    <x v="8"/>
    <x v="749"/>
    <x v="1847"/>
    <n v="1"/>
    <x v="2"/>
    <x v="1989"/>
    <n v="1.1519999999999999"/>
    <n v="1.44"/>
    <n v="2.7919999999999998"/>
    <n v="0.28799999999999998"/>
  </r>
  <r>
    <x v="2214"/>
    <x v="1083"/>
    <x v="172"/>
    <x v="725"/>
    <x v="2"/>
    <s v="NS-18505"/>
    <x v="515"/>
    <x v="0"/>
    <x v="0"/>
    <x v="49"/>
    <x v="1"/>
    <n v="95123"/>
    <x v="1"/>
    <x v="305"/>
    <x v="1"/>
    <x v="8"/>
    <x v="305"/>
    <x v="1848"/>
    <n v="13"/>
    <x v="2"/>
    <x v="1990"/>
    <n v="49.420800000000007"/>
    <n v="803.08800000000008"/>
    <n v="111.39680000000001"/>
    <n v="12.355200000000002"/>
  </r>
  <r>
    <x v="2215"/>
    <x v="1083"/>
    <x v="172"/>
    <x v="725"/>
    <x v="2"/>
    <s v="NS-18505"/>
    <x v="515"/>
    <x v="0"/>
    <x v="0"/>
    <x v="49"/>
    <x v="1"/>
    <n v="95123"/>
    <x v="1"/>
    <x v="643"/>
    <x v="1"/>
    <x v="9"/>
    <x v="850"/>
    <x v="1776"/>
    <n v="2"/>
    <x v="0"/>
    <x v="1991"/>
    <n v="241.96"/>
    <n v="483.92"/>
    <n v="483.92"/>
    <n v="0"/>
  </r>
  <r>
    <x v="2216"/>
    <x v="1083"/>
    <x v="172"/>
    <x v="725"/>
    <x v="2"/>
    <s v="NS-18505"/>
    <x v="515"/>
    <x v="0"/>
    <x v="0"/>
    <x v="49"/>
    <x v="1"/>
    <n v="95123"/>
    <x v="1"/>
    <x v="1272"/>
    <x v="0"/>
    <x v="1"/>
    <x v="1257"/>
    <x v="1849"/>
    <n v="4"/>
    <x v="2"/>
    <x v="1992"/>
    <n v="86.886400000000009"/>
    <n v="434.43200000000002"/>
    <n v="195.69440000000003"/>
    <n v="21.721600000000002"/>
  </r>
  <r>
    <x v="2217"/>
    <x v="1084"/>
    <x v="59"/>
    <x v="59"/>
    <x v="1"/>
    <s v="DB-13555"/>
    <x v="587"/>
    <x v="1"/>
    <x v="0"/>
    <x v="108"/>
    <x v="2"/>
    <n v="32216"/>
    <x v="0"/>
    <x v="1273"/>
    <x v="1"/>
    <x v="6"/>
    <x v="1258"/>
    <x v="1850"/>
    <n v="2"/>
    <x v="2"/>
    <x v="1578"/>
    <n v="2.2528000000000001"/>
    <n v="5.6319999999999997"/>
    <n v="5.2688000000000006"/>
    <n v="0.56320000000000003"/>
  </r>
  <r>
    <x v="2218"/>
    <x v="1085"/>
    <x v="688"/>
    <x v="608"/>
    <x v="1"/>
    <s v="MH-17620"/>
    <x v="588"/>
    <x v="1"/>
    <x v="0"/>
    <x v="8"/>
    <x v="1"/>
    <n v="94110"/>
    <x v="1"/>
    <x v="744"/>
    <x v="1"/>
    <x v="8"/>
    <x v="742"/>
    <x v="1851"/>
    <n v="4"/>
    <x v="2"/>
    <x v="1993"/>
    <n v="7.9872000000000005"/>
    <n v="39.936"/>
    <n v="18.171199999999999"/>
    <n v="1.9968000000000001"/>
  </r>
  <r>
    <x v="2219"/>
    <x v="1085"/>
    <x v="688"/>
    <x v="608"/>
    <x v="1"/>
    <s v="MH-17620"/>
    <x v="588"/>
    <x v="1"/>
    <x v="0"/>
    <x v="8"/>
    <x v="1"/>
    <n v="94110"/>
    <x v="1"/>
    <x v="355"/>
    <x v="1"/>
    <x v="4"/>
    <x v="355"/>
    <x v="1852"/>
    <n v="1"/>
    <x v="0"/>
    <x v="1994"/>
    <n v="14.98"/>
    <n v="14.98"/>
    <n v="29.96"/>
    <n v="0"/>
  </r>
  <r>
    <x v="2220"/>
    <x v="1085"/>
    <x v="688"/>
    <x v="608"/>
    <x v="1"/>
    <s v="MH-17620"/>
    <x v="588"/>
    <x v="1"/>
    <x v="0"/>
    <x v="8"/>
    <x v="1"/>
    <n v="94110"/>
    <x v="1"/>
    <x v="1118"/>
    <x v="2"/>
    <x v="7"/>
    <x v="1106"/>
    <x v="1853"/>
    <n v="4"/>
    <x v="2"/>
    <x v="1995"/>
    <n v="916.48"/>
    <n v="4582.3999999999996"/>
    <n v="2062.2799999999997"/>
    <n v="229.12"/>
  </r>
  <r>
    <x v="2221"/>
    <x v="1086"/>
    <x v="401"/>
    <x v="726"/>
    <x v="3"/>
    <s v="DK-13375"/>
    <x v="589"/>
    <x v="0"/>
    <x v="0"/>
    <x v="292"/>
    <x v="24"/>
    <n v="43302"/>
    <x v="3"/>
    <x v="1246"/>
    <x v="2"/>
    <x v="7"/>
    <x v="1230"/>
    <x v="1854"/>
    <n v="2"/>
    <x v="10"/>
    <x v="1996"/>
    <n v="291.56399999999996"/>
    <n v="971.88"/>
    <n v="777.904"/>
    <n v="194.376"/>
  </r>
  <r>
    <x v="2222"/>
    <x v="1086"/>
    <x v="401"/>
    <x v="726"/>
    <x v="3"/>
    <s v="DK-13375"/>
    <x v="589"/>
    <x v="0"/>
    <x v="0"/>
    <x v="292"/>
    <x v="24"/>
    <n v="43302"/>
    <x v="3"/>
    <x v="512"/>
    <x v="1"/>
    <x v="6"/>
    <x v="512"/>
    <x v="1855"/>
    <n v="8"/>
    <x v="2"/>
    <x v="1997"/>
    <n v="29.9008"/>
    <n v="299.00799999999998"/>
    <n v="67.476799999999997"/>
    <n v="7.4752000000000001"/>
  </r>
  <r>
    <x v="2223"/>
    <x v="1086"/>
    <x v="401"/>
    <x v="726"/>
    <x v="3"/>
    <s v="DK-13375"/>
    <x v="589"/>
    <x v="0"/>
    <x v="0"/>
    <x v="292"/>
    <x v="24"/>
    <n v="43302"/>
    <x v="3"/>
    <x v="211"/>
    <x v="0"/>
    <x v="1"/>
    <x v="212"/>
    <x v="1856"/>
    <n v="1"/>
    <x v="4"/>
    <x v="1998"/>
    <n v="49.480200000000004"/>
    <n v="70.686000000000007"/>
    <n v="120.46620000000001"/>
    <n v="21.2058"/>
  </r>
  <r>
    <x v="2224"/>
    <x v="1087"/>
    <x v="689"/>
    <x v="727"/>
    <x v="1"/>
    <s v="EA-14035"/>
    <x v="105"/>
    <x v="1"/>
    <x v="0"/>
    <x v="10"/>
    <x v="9"/>
    <n v="19134"/>
    <x v="3"/>
    <x v="1274"/>
    <x v="1"/>
    <x v="10"/>
    <x v="1259"/>
    <x v="1548"/>
    <n v="3"/>
    <x v="2"/>
    <x v="1641"/>
    <n v="43.852800000000002"/>
    <n v="164.44800000000001"/>
    <n v="98.868800000000007"/>
    <n v="10.963200000000001"/>
  </r>
  <r>
    <x v="2225"/>
    <x v="1088"/>
    <x v="690"/>
    <x v="202"/>
    <x v="0"/>
    <s v="BT-11440"/>
    <x v="590"/>
    <x v="0"/>
    <x v="0"/>
    <x v="293"/>
    <x v="22"/>
    <n v="80122"/>
    <x v="1"/>
    <x v="1275"/>
    <x v="0"/>
    <x v="0"/>
    <x v="1260"/>
    <x v="1857"/>
    <n v="1"/>
    <x v="6"/>
    <x v="1999"/>
    <n v="21.688200000000002"/>
    <n v="72.293999999999997"/>
    <n v="94.682199999999995"/>
    <n v="50.605799999999995"/>
  </r>
  <r>
    <x v="2226"/>
    <x v="1089"/>
    <x v="570"/>
    <x v="260"/>
    <x v="1"/>
    <s v="LA-16780"/>
    <x v="156"/>
    <x v="1"/>
    <x v="0"/>
    <x v="89"/>
    <x v="5"/>
    <n v="78745"/>
    <x v="2"/>
    <x v="804"/>
    <x v="1"/>
    <x v="13"/>
    <x v="802"/>
    <x v="1671"/>
    <n v="2"/>
    <x v="2"/>
    <x v="1780"/>
    <n v="2.3168000000000002"/>
    <n v="5.7919999999999998"/>
    <n v="5.4128000000000007"/>
    <n v="0.57920000000000005"/>
  </r>
  <r>
    <x v="2227"/>
    <x v="1089"/>
    <x v="570"/>
    <x v="260"/>
    <x v="1"/>
    <s v="LA-16780"/>
    <x v="156"/>
    <x v="1"/>
    <x v="0"/>
    <x v="89"/>
    <x v="5"/>
    <n v="78745"/>
    <x v="2"/>
    <x v="495"/>
    <x v="2"/>
    <x v="7"/>
    <x v="495"/>
    <x v="1858"/>
    <n v="1"/>
    <x v="2"/>
    <x v="2000"/>
    <n v="99.833600000000004"/>
    <n v="124.792"/>
    <n v="224.82560000000001"/>
    <n v="24.958400000000001"/>
  </r>
  <r>
    <x v="2228"/>
    <x v="1090"/>
    <x v="393"/>
    <x v="728"/>
    <x v="1"/>
    <s v="GM-14680"/>
    <x v="411"/>
    <x v="0"/>
    <x v="0"/>
    <x v="20"/>
    <x v="15"/>
    <n v="10024"/>
    <x v="3"/>
    <x v="1258"/>
    <x v="0"/>
    <x v="3"/>
    <x v="1242"/>
    <x v="1859"/>
    <n v="1"/>
    <x v="10"/>
    <x v="2001"/>
    <n v="198.3528"/>
    <n v="330.58800000000002"/>
    <n v="529.34079999999994"/>
    <n v="132.23520000000002"/>
  </r>
  <r>
    <x v="2229"/>
    <x v="1091"/>
    <x v="691"/>
    <x v="729"/>
    <x v="1"/>
    <s v="AA-10315"/>
    <x v="397"/>
    <x v="0"/>
    <x v="0"/>
    <x v="8"/>
    <x v="1"/>
    <n v="94122"/>
    <x v="1"/>
    <x v="1178"/>
    <x v="1"/>
    <x v="8"/>
    <x v="1164"/>
    <x v="1860"/>
    <n v="2"/>
    <x v="2"/>
    <x v="2002"/>
    <n v="538.85440000000006"/>
    <n v="1347.136"/>
    <n v="1212.6224000000002"/>
    <n v="134.71360000000001"/>
  </r>
  <r>
    <x v="2230"/>
    <x v="1091"/>
    <x v="691"/>
    <x v="729"/>
    <x v="1"/>
    <s v="AA-10315"/>
    <x v="397"/>
    <x v="0"/>
    <x v="0"/>
    <x v="8"/>
    <x v="1"/>
    <n v="94122"/>
    <x v="1"/>
    <x v="1276"/>
    <x v="1"/>
    <x v="9"/>
    <x v="1261"/>
    <x v="1861"/>
    <n v="2"/>
    <x v="0"/>
    <x v="2003"/>
    <n v="52.98"/>
    <n v="105.96"/>
    <n v="105.96"/>
    <n v="0"/>
  </r>
  <r>
    <x v="2231"/>
    <x v="1092"/>
    <x v="335"/>
    <x v="553"/>
    <x v="1"/>
    <s v="DB-13405"/>
    <x v="591"/>
    <x v="0"/>
    <x v="0"/>
    <x v="189"/>
    <x v="14"/>
    <n v="46350"/>
    <x v="2"/>
    <x v="793"/>
    <x v="0"/>
    <x v="5"/>
    <x v="791"/>
    <x v="1862"/>
    <n v="5"/>
    <x v="0"/>
    <x v="2004"/>
    <n v="526.45000000000005"/>
    <n v="2632.25"/>
    <n v="1052.9000000000001"/>
    <n v="0"/>
  </r>
  <r>
    <x v="2232"/>
    <x v="1093"/>
    <x v="362"/>
    <x v="730"/>
    <x v="1"/>
    <s v="JH-15820"/>
    <x v="581"/>
    <x v="0"/>
    <x v="0"/>
    <x v="22"/>
    <x v="10"/>
    <n v="60610"/>
    <x v="2"/>
    <x v="1277"/>
    <x v="1"/>
    <x v="4"/>
    <x v="1262"/>
    <x v="1863"/>
    <n v="5"/>
    <x v="2"/>
    <x v="2005"/>
    <n v="183.136"/>
    <n v="1144.5999999999999"/>
    <n v="412.25599999999997"/>
    <n v="45.783999999999999"/>
  </r>
  <r>
    <x v="2233"/>
    <x v="1094"/>
    <x v="639"/>
    <x v="313"/>
    <x v="0"/>
    <s v="DJ-13630"/>
    <x v="264"/>
    <x v="0"/>
    <x v="0"/>
    <x v="32"/>
    <x v="21"/>
    <n v="97206"/>
    <x v="1"/>
    <x v="1278"/>
    <x v="2"/>
    <x v="7"/>
    <x v="1263"/>
    <x v="1864"/>
    <n v="4"/>
    <x v="2"/>
    <x v="1814"/>
    <n v="255.97440000000003"/>
    <n v="1279.8720000000001"/>
    <n v="576.14240000000007"/>
    <n v="63.993600000000008"/>
  </r>
  <r>
    <x v="2234"/>
    <x v="1095"/>
    <x v="256"/>
    <x v="235"/>
    <x v="1"/>
    <s v="QJ-19255"/>
    <x v="425"/>
    <x v="1"/>
    <x v="0"/>
    <x v="140"/>
    <x v="42"/>
    <n v="5408"/>
    <x v="3"/>
    <x v="825"/>
    <x v="2"/>
    <x v="11"/>
    <x v="821"/>
    <x v="1865"/>
    <n v="7"/>
    <x v="0"/>
    <x v="2006"/>
    <n v="205.03"/>
    <n v="1435.21"/>
    <n v="410.06"/>
    <n v="0"/>
  </r>
  <r>
    <x v="2235"/>
    <x v="1096"/>
    <x v="426"/>
    <x v="731"/>
    <x v="0"/>
    <s v="CT-11995"/>
    <x v="564"/>
    <x v="0"/>
    <x v="0"/>
    <x v="245"/>
    <x v="14"/>
    <n v="46203"/>
    <x v="2"/>
    <x v="621"/>
    <x v="1"/>
    <x v="4"/>
    <x v="621"/>
    <x v="1866"/>
    <n v="2"/>
    <x v="0"/>
    <x v="2007"/>
    <n v="190.86"/>
    <n v="381.72"/>
    <n v="381.72"/>
    <n v="0"/>
  </r>
  <r>
    <x v="2236"/>
    <x v="1096"/>
    <x v="426"/>
    <x v="731"/>
    <x v="0"/>
    <s v="CT-11995"/>
    <x v="564"/>
    <x v="0"/>
    <x v="0"/>
    <x v="245"/>
    <x v="14"/>
    <n v="46203"/>
    <x v="2"/>
    <x v="1279"/>
    <x v="1"/>
    <x v="6"/>
    <x v="1264"/>
    <x v="1867"/>
    <n v="8"/>
    <x v="0"/>
    <x v="2008"/>
    <n v="24.32"/>
    <n v="194.56"/>
    <n v="48.64"/>
    <n v="0"/>
  </r>
  <r>
    <x v="2237"/>
    <x v="1097"/>
    <x v="692"/>
    <x v="246"/>
    <x v="1"/>
    <s v="RH-19510"/>
    <x v="563"/>
    <x v="2"/>
    <x v="0"/>
    <x v="212"/>
    <x v="7"/>
    <n v="84604"/>
    <x v="1"/>
    <x v="1280"/>
    <x v="1"/>
    <x v="14"/>
    <x v="1265"/>
    <x v="1821"/>
    <n v="5"/>
    <x v="0"/>
    <x v="2009"/>
    <n v="44.4"/>
    <n v="222"/>
    <n v="88.8"/>
    <n v="0"/>
  </r>
  <r>
    <x v="2238"/>
    <x v="1098"/>
    <x v="693"/>
    <x v="732"/>
    <x v="1"/>
    <s v="SJ-20125"/>
    <x v="319"/>
    <x v="2"/>
    <x v="0"/>
    <x v="22"/>
    <x v="10"/>
    <n v="60610"/>
    <x v="2"/>
    <x v="1281"/>
    <x v="0"/>
    <x v="5"/>
    <x v="1266"/>
    <x v="1821"/>
    <n v="2"/>
    <x v="7"/>
    <x v="2010"/>
    <n v="17.760000000000002"/>
    <n v="88.8"/>
    <n v="62.760000000000005"/>
    <n v="26.639999999999997"/>
  </r>
  <r>
    <x v="2239"/>
    <x v="1099"/>
    <x v="625"/>
    <x v="398"/>
    <x v="0"/>
    <s v="TG-21310"/>
    <x v="592"/>
    <x v="0"/>
    <x v="0"/>
    <x v="1"/>
    <x v="1"/>
    <n v="90049"/>
    <x v="1"/>
    <x v="450"/>
    <x v="1"/>
    <x v="8"/>
    <x v="451"/>
    <x v="1868"/>
    <n v="1"/>
    <x v="2"/>
    <x v="2011"/>
    <n v="813.43360000000007"/>
    <n v="1016.792"/>
    <n v="1830.4256"/>
    <n v="203.35840000000002"/>
  </r>
  <r>
    <x v="2240"/>
    <x v="1099"/>
    <x v="625"/>
    <x v="398"/>
    <x v="0"/>
    <s v="TG-21310"/>
    <x v="592"/>
    <x v="0"/>
    <x v="0"/>
    <x v="1"/>
    <x v="1"/>
    <n v="90049"/>
    <x v="1"/>
    <x v="1282"/>
    <x v="1"/>
    <x v="8"/>
    <x v="1267"/>
    <x v="1869"/>
    <n v="7"/>
    <x v="2"/>
    <x v="111"/>
    <n v="30.508800000000004"/>
    <n v="266.952"/>
    <n v="68.844800000000006"/>
    <n v="7.6272000000000011"/>
  </r>
  <r>
    <x v="2241"/>
    <x v="1100"/>
    <x v="491"/>
    <x v="417"/>
    <x v="1"/>
    <s v="CT-11995"/>
    <x v="564"/>
    <x v="0"/>
    <x v="0"/>
    <x v="10"/>
    <x v="9"/>
    <n v="19134"/>
    <x v="3"/>
    <x v="903"/>
    <x v="2"/>
    <x v="7"/>
    <x v="895"/>
    <x v="1870"/>
    <n v="3"/>
    <x v="10"/>
    <x v="2012"/>
    <n v="296.98919999999998"/>
    <n v="1484.9460000000001"/>
    <n v="792.37120000000004"/>
    <n v="197.99280000000002"/>
  </r>
  <r>
    <x v="2242"/>
    <x v="1101"/>
    <x v="610"/>
    <x v="654"/>
    <x v="1"/>
    <s v="BF-11005"/>
    <x v="593"/>
    <x v="2"/>
    <x v="0"/>
    <x v="45"/>
    <x v="1"/>
    <n v="91104"/>
    <x v="1"/>
    <x v="86"/>
    <x v="1"/>
    <x v="4"/>
    <x v="86"/>
    <x v="400"/>
    <n v="2"/>
    <x v="0"/>
    <x v="2013"/>
    <n v="56.56"/>
    <n v="113.12"/>
    <n v="113.12"/>
    <n v="0"/>
  </r>
  <r>
    <x v="2243"/>
    <x v="1101"/>
    <x v="610"/>
    <x v="654"/>
    <x v="1"/>
    <s v="BF-11005"/>
    <x v="593"/>
    <x v="2"/>
    <x v="0"/>
    <x v="45"/>
    <x v="1"/>
    <n v="91104"/>
    <x v="1"/>
    <x v="449"/>
    <x v="1"/>
    <x v="6"/>
    <x v="449"/>
    <x v="345"/>
    <n v="2"/>
    <x v="0"/>
    <x v="356"/>
    <n v="5.56"/>
    <n v="11.12"/>
    <n v="11.12"/>
    <n v="0"/>
  </r>
  <r>
    <x v="2244"/>
    <x v="1101"/>
    <x v="610"/>
    <x v="654"/>
    <x v="1"/>
    <s v="BF-11005"/>
    <x v="593"/>
    <x v="2"/>
    <x v="0"/>
    <x v="45"/>
    <x v="1"/>
    <n v="91104"/>
    <x v="1"/>
    <x v="485"/>
    <x v="1"/>
    <x v="13"/>
    <x v="485"/>
    <x v="1871"/>
    <n v="2"/>
    <x v="0"/>
    <x v="2014"/>
    <n v="9.02"/>
    <n v="18.04"/>
    <n v="18.04"/>
    <n v="0"/>
  </r>
  <r>
    <x v="2245"/>
    <x v="1101"/>
    <x v="610"/>
    <x v="654"/>
    <x v="1"/>
    <s v="BF-11005"/>
    <x v="593"/>
    <x v="2"/>
    <x v="0"/>
    <x v="45"/>
    <x v="1"/>
    <n v="91104"/>
    <x v="1"/>
    <x v="22"/>
    <x v="1"/>
    <x v="9"/>
    <x v="22"/>
    <x v="1872"/>
    <n v="1"/>
    <x v="0"/>
    <x v="2015"/>
    <n v="8.6199999999999992"/>
    <n v="8.6199999999999992"/>
    <n v="17.239999999999998"/>
    <n v="0"/>
  </r>
  <r>
    <x v="2246"/>
    <x v="1101"/>
    <x v="610"/>
    <x v="654"/>
    <x v="1"/>
    <s v="BF-11005"/>
    <x v="593"/>
    <x v="2"/>
    <x v="0"/>
    <x v="45"/>
    <x v="1"/>
    <n v="91104"/>
    <x v="1"/>
    <x v="903"/>
    <x v="2"/>
    <x v="7"/>
    <x v="895"/>
    <x v="1640"/>
    <n v="3"/>
    <x v="2"/>
    <x v="1745"/>
    <n v="527.98080000000004"/>
    <n v="1979.9279999999999"/>
    <n v="1188.1568000000002"/>
    <n v="131.99520000000001"/>
  </r>
  <r>
    <x v="2247"/>
    <x v="1102"/>
    <x v="586"/>
    <x v="733"/>
    <x v="0"/>
    <s v="JM-16195"/>
    <x v="594"/>
    <x v="0"/>
    <x v="0"/>
    <x v="1"/>
    <x v="1"/>
    <n v="90004"/>
    <x v="1"/>
    <x v="1283"/>
    <x v="1"/>
    <x v="10"/>
    <x v="1268"/>
    <x v="518"/>
    <n v="2"/>
    <x v="0"/>
    <x v="534"/>
    <n v="13.36"/>
    <n v="26.72"/>
    <n v="26.72"/>
    <n v="0"/>
  </r>
  <r>
    <x v="2248"/>
    <x v="1102"/>
    <x v="586"/>
    <x v="733"/>
    <x v="0"/>
    <s v="JM-16195"/>
    <x v="594"/>
    <x v="0"/>
    <x v="0"/>
    <x v="1"/>
    <x v="1"/>
    <n v="90004"/>
    <x v="1"/>
    <x v="1124"/>
    <x v="1"/>
    <x v="8"/>
    <x v="1112"/>
    <x v="1818"/>
    <n v="5"/>
    <x v="2"/>
    <x v="1959"/>
    <n v="33.375999999999998"/>
    <n v="208.6"/>
    <n v="75.295999999999992"/>
    <n v="8.3439999999999994"/>
  </r>
  <r>
    <x v="2249"/>
    <x v="1102"/>
    <x v="586"/>
    <x v="733"/>
    <x v="0"/>
    <s v="JM-16195"/>
    <x v="594"/>
    <x v="0"/>
    <x v="0"/>
    <x v="1"/>
    <x v="1"/>
    <n v="90004"/>
    <x v="1"/>
    <x v="614"/>
    <x v="1"/>
    <x v="8"/>
    <x v="614"/>
    <x v="132"/>
    <n v="5"/>
    <x v="2"/>
    <x v="2016"/>
    <n v="9.2159999999999993"/>
    <n v="57.599999999999994"/>
    <n v="20.936"/>
    <n v="2.3039999999999998"/>
  </r>
  <r>
    <x v="2250"/>
    <x v="1102"/>
    <x v="586"/>
    <x v="733"/>
    <x v="0"/>
    <s v="JM-16195"/>
    <x v="594"/>
    <x v="0"/>
    <x v="0"/>
    <x v="1"/>
    <x v="1"/>
    <n v="90004"/>
    <x v="1"/>
    <x v="1284"/>
    <x v="1"/>
    <x v="9"/>
    <x v="1269"/>
    <x v="1873"/>
    <n v="6"/>
    <x v="0"/>
    <x v="2017"/>
    <n v="541.44000000000005"/>
    <n v="3248.6400000000003"/>
    <n v="1082.8800000000001"/>
    <n v="0"/>
  </r>
  <r>
    <x v="2251"/>
    <x v="1102"/>
    <x v="586"/>
    <x v="733"/>
    <x v="0"/>
    <s v="JM-16195"/>
    <x v="594"/>
    <x v="0"/>
    <x v="0"/>
    <x v="1"/>
    <x v="1"/>
    <n v="90004"/>
    <x v="1"/>
    <x v="1231"/>
    <x v="1"/>
    <x v="10"/>
    <x v="1270"/>
    <x v="537"/>
    <n v="3"/>
    <x v="0"/>
    <x v="551"/>
    <n v="19.440000000000001"/>
    <n v="58.320000000000007"/>
    <n v="38.880000000000003"/>
    <n v="0"/>
  </r>
  <r>
    <x v="2252"/>
    <x v="1103"/>
    <x v="173"/>
    <x v="229"/>
    <x v="0"/>
    <s v="JK-16120"/>
    <x v="451"/>
    <x v="2"/>
    <x v="0"/>
    <x v="70"/>
    <x v="1"/>
    <n v="92105"/>
    <x v="1"/>
    <x v="136"/>
    <x v="1"/>
    <x v="10"/>
    <x v="137"/>
    <x v="140"/>
    <n v="3"/>
    <x v="0"/>
    <x v="142"/>
    <n v="143.69999999999999"/>
    <n v="431.09999999999997"/>
    <n v="287.39999999999998"/>
    <n v="0"/>
  </r>
  <r>
    <x v="2253"/>
    <x v="1104"/>
    <x v="694"/>
    <x v="734"/>
    <x v="2"/>
    <s v="HG-14965"/>
    <x v="428"/>
    <x v="1"/>
    <x v="0"/>
    <x v="8"/>
    <x v="1"/>
    <n v="94110"/>
    <x v="1"/>
    <x v="336"/>
    <x v="1"/>
    <x v="9"/>
    <x v="336"/>
    <x v="1874"/>
    <n v="3"/>
    <x v="0"/>
    <x v="2018"/>
    <n v="43.26"/>
    <n v="129.78"/>
    <n v="86.52"/>
    <n v="0"/>
  </r>
  <r>
    <x v="2254"/>
    <x v="1104"/>
    <x v="694"/>
    <x v="734"/>
    <x v="2"/>
    <s v="HG-14965"/>
    <x v="428"/>
    <x v="1"/>
    <x v="0"/>
    <x v="8"/>
    <x v="1"/>
    <n v="94110"/>
    <x v="1"/>
    <x v="1112"/>
    <x v="1"/>
    <x v="9"/>
    <x v="1101"/>
    <x v="1875"/>
    <n v="2"/>
    <x v="0"/>
    <x v="2019"/>
    <n v="43.56"/>
    <n v="87.12"/>
    <n v="87.12"/>
    <n v="0"/>
  </r>
  <r>
    <x v="2255"/>
    <x v="1105"/>
    <x v="42"/>
    <x v="42"/>
    <x v="1"/>
    <s v="LA-16780"/>
    <x v="156"/>
    <x v="1"/>
    <x v="0"/>
    <x v="294"/>
    <x v="43"/>
    <n v="4401"/>
    <x v="3"/>
    <x v="1285"/>
    <x v="2"/>
    <x v="7"/>
    <x v="1271"/>
    <x v="1876"/>
    <n v="3"/>
    <x v="0"/>
    <x v="2020"/>
    <n v="437.85"/>
    <n v="1313.5500000000002"/>
    <n v="875.7"/>
    <n v="0"/>
  </r>
  <r>
    <x v="2256"/>
    <x v="1105"/>
    <x v="42"/>
    <x v="42"/>
    <x v="1"/>
    <s v="LA-16780"/>
    <x v="156"/>
    <x v="1"/>
    <x v="0"/>
    <x v="294"/>
    <x v="43"/>
    <n v="4401"/>
    <x v="3"/>
    <x v="859"/>
    <x v="0"/>
    <x v="5"/>
    <x v="853"/>
    <x v="1041"/>
    <n v="2"/>
    <x v="0"/>
    <x v="1086"/>
    <n v="109.48"/>
    <n v="218.96"/>
    <n v="218.96"/>
    <n v="0"/>
  </r>
  <r>
    <x v="2257"/>
    <x v="1106"/>
    <x v="114"/>
    <x v="141"/>
    <x v="2"/>
    <s v="TS-21610"/>
    <x v="59"/>
    <x v="0"/>
    <x v="0"/>
    <x v="8"/>
    <x v="1"/>
    <n v="94122"/>
    <x v="1"/>
    <x v="377"/>
    <x v="0"/>
    <x v="1"/>
    <x v="378"/>
    <x v="1877"/>
    <n v="7"/>
    <x v="2"/>
    <x v="2021"/>
    <n v="970.36800000000005"/>
    <n v="8490.7200000000012"/>
    <n v="2183.5280000000002"/>
    <n v="242.59200000000001"/>
  </r>
  <r>
    <x v="2258"/>
    <x v="1106"/>
    <x v="114"/>
    <x v="141"/>
    <x v="2"/>
    <s v="TS-21610"/>
    <x v="59"/>
    <x v="0"/>
    <x v="0"/>
    <x v="8"/>
    <x v="1"/>
    <n v="94122"/>
    <x v="1"/>
    <x v="1286"/>
    <x v="1"/>
    <x v="10"/>
    <x v="1272"/>
    <x v="1878"/>
    <n v="2"/>
    <x v="0"/>
    <x v="2022"/>
    <n v="18.54"/>
    <n v="37.08"/>
    <n v="37.08"/>
    <n v="0"/>
  </r>
  <r>
    <x v="2259"/>
    <x v="1107"/>
    <x v="627"/>
    <x v="558"/>
    <x v="0"/>
    <s v="MZ-17335"/>
    <x v="595"/>
    <x v="2"/>
    <x v="0"/>
    <x v="70"/>
    <x v="1"/>
    <n v="92024"/>
    <x v="1"/>
    <x v="659"/>
    <x v="1"/>
    <x v="13"/>
    <x v="659"/>
    <x v="1879"/>
    <n v="1"/>
    <x v="0"/>
    <x v="2023"/>
    <n v="5"/>
    <n v="5"/>
    <n v="10"/>
    <n v="0"/>
  </r>
  <r>
    <x v="2260"/>
    <x v="1107"/>
    <x v="627"/>
    <x v="558"/>
    <x v="0"/>
    <s v="MZ-17335"/>
    <x v="595"/>
    <x v="2"/>
    <x v="0"/>
    <x v="70"/>
    <x v="1"/>
    <n v="92024"/>
    <x v="1"/>
    <x v="695"/>
    <x v="2"/>
    <x v="11"/>
    <x v="695"/>
    <x v="804"/>
    <n v="3"/>
    <x v="0"/>
    <x v="834"/>
    <n v="371.97"/>
    <n v="1115.9100000000001"/>
    <n v="743.94"/>
    <n v="0"/>
  </r>
  <r>
    <x v="2261"/>
    <x v="1108"/>
    <x v="217"/>
    <x v="735"/>
    <x v="3"/>
    <s v="MW-18220"/>
    <x v="596"/>
    <x v="0"/>
    <x v="0"/>
    <x v="20"/>
    <x v="15"/>
    <n v="10035"/>
    <x v="3"/>
    <x v="577"/>
    <x v="2"/>
    <x v="11"/>
    <x v="577"/>
    <x v="652"/>
    <n v="1"/>
    <x v="0"/>
    <x v="667"/>
    <n v="166.24"/>
    <n v="166.24"/>
    <n v="332.48"/>
    <n v="0"/>
  </r>
  <r>
    <x v="2262"/>
    <x v="1109"/>
    <x v="695"/>
    <x v="736"/>
    <x v="2"/>
    <s v="MV-17485"/>
    <x v="597"/>
    <x v="0"/>
    <x v="0"/>
    <x v="81"/>
    <x v="17"/>
    <n v="22204"/>
    <x v="0"/>
    <x v="574"/>
    <x v="0"/>
    <x v="0"/>
    <x v="574"/>
    <x v="1880"/>
    <n v="3"/>
    <x v="0"/>
    <x v="2024"/>
    <n v="359.97"/>
    <n v="1079.9100000000001"/>
    <n v="719.94"/>
    <n v="0"/>
  </r>
  <r>
    <x v="2263"/>
    <x v="1110"/>
    <x v="696"/>
    <x v="619"/>
    <x v="0"/>
    <s v="AA-10375"/>
    <x v="211"/>
    <x v="0"/>
    <x v="0"/>
    <x v="118"/>
    <x v="32"/>
    <n v="30318"/>
    <x v="0"/>
    <x v="1287"/>
    <x v="2"/>
    <x v="11"/>
    <x v="1273"/>
    <x v="1881"/>
    <n v="2"/>
    <x v="0"/>
    <x v="2025"/>
    <n v="499.98"/>
    <n v="999.96"/>
    <n v="999.96"/>
    <n v="0"/>
  </r>
  <r>
    <x v="2264"/>
    <x v="1110"/>
    <x v="696"/>
    <x v="619"/>
    <x v="0"/>
    <s v="AA-10375"/>
    <x v="211"/>
    <x v="0"/>
    <x v="0"/>
    <x v="118"/>
    <x v="32"/>
    <n v="30318"/>
    <x v="0"/>
    <x v="218"/>
    <x v="1"/>
    <x v="10"/>
    <x v="219"/>
    <x v="266"/>
    <n v="1"/>
    <x v="0"/>
    <x v="1906"/>
    <n v="5.28"/>
    <n v="5.28"/>
    <n v="10.56"/>
    <n v="0"/>
  </r>
  <r>
    <x v="2265"/>
    <x v="1110"/>
    <x v="696"/>
    <x v="619"/>
    <x v="0"/>
    <s v="AA-10375"/>
    <x v="211"/>
    <x v="0"/>
    <x v="0"/>
    <x v="118"/>
    <x v="32"/>
    <n v="30318"/>
    <x v="0"/>
    <x v="925"/>
    <x v="1"/>
    <x v="8"/>
    <x v="917"/>
    <x v="338"/>
    <n v="2"/>
    <x v="0"/>
    <x v="1835"/>
    <n v="8.26"/>
    <n v="16.52"/>
    <n v="16.52"/>
    <n v="0"/>
  </r>
  <r>
    <x v="2266"/>
    <x v="1111"/>
    <x v="386"/>
    <x v="737"/>
    <x v="3"/>
    <s v="SM-20320"/>
    <x v="598"/>
    <x v="2"/>
    <x v="0"/>
    <x v="53"/>
    <x v="3"/>
    <n v="28110"/>
    <x v="0"/>
    <x v="1288"/>
    <x v="1"/>
    <x v="10"/>
    <x v="1274"/>
    <x v="885"/>
    <n v="2"/>
    <x v="2"/>
    <x v="2026"/>
    <n v="6.3744000000000005"/>
    <n v="15.936"/>
    <n v="14.542400000000001"/>
    <n v="1.5936000000000001"/>
  </r>
  <r>
    <x v="2267"/>
    <x v="1112"/>
    <x v="697"/>
    <x v="31"/>
    <x v="3"/>
    <s v="TP-21415"/>
    <x v="599"/>
    <x v="0"/>
    <x v="0"/>
    <x v="4"/>
    <x v="4"/>
    <n v="98115"/>
    <x v="1"/>
    <x v="1289"/>
    <x v="1"/>
    <x v="10"/>
    <x v="1275"/>
    <x v="91"/>
    <n v="2"/>
    <x v="0"/>
    <x v="2027"/>
    <n v="12.96"/>
    <n v="25.92"/>
    <n v="25.92"/>
    <n v="0"/>
  </r>
  <r>
    <x v="2268"/>
    <x v="1113"/>
    <x v="698"/>
    <x v="738"/>
    <x v="1"/>
    <s v="DK-13225"/>
    <x v="158"/>
    <x v="1"/>
    <x v="0"/>
    <x v="30"/>
    <x v="15"/>
    <n v="14609"/>
    <x v="3"/>
    <x v="1290"/>
    <x v="1"/>
    <x v="10"/>
    <x v="1276"/>
    <x v="90"/>
    <n v="1"/>
    <x v="0"/>
    <x v="90"/>
    <n v="6.48"/>
    <n v="6.48"/>
    <n v="12.96"/>
    <n v="0"/>
  </r>
  <r>
    <x v="2269"/>
    <x v="1113"/>
    <x v="698"/>
    <x v="738"/>
    <x v="1"/>
    <s v="DK-13225"/>
    <x v="158"/>
    <x v="1"/>
    <x v="0"/>
    <x v="30"/>
    <x v="15"/>
    <n v="14609"/>
    <x v="3"/>
    <x v="44"/>
    <x v="1"/>
    <x v="8"/>
    <x v="44"/>
    <x v="1882"/>
    <n v="1"/>
    <x v="2"/>
    <x v="2028"/>
    <n v="5.5872000000000002"/>
    <n v="6.984"/>
    <n v="12.7712"/>
    <n v="1.3968"/>
  </r>
  <r>
    <x v="2270"/>
    <x v="1114"/>
    <x v="574"/>
    <x v="94"/>
    <x v="1"/>
    <s v="MK-17905"/>
    <x v="149"/>
    <x v="1"/>
    <x v="0"/>
    <x v="100"/>
    <x v="2"/>
    <n v="33180"/>
    <x v="0"/>
    <x v="369"/>
    <x v="1"/>
    <x v="6"/>
    <x v="370"/>
    <x v="1883"/>
    <n v="5"/>
    <x v="2"/>
    <x v="2029"/>
    <n v="38.368000000000002"/>
    <n v="239.8"/>
    <n v="86.528000000000006"/>
    <n v="9.5920000000000005"/>
  </r>
  <r>
    <x v="2271"/>
    <x v="1115"/>
    <x v="481"/>
    <x v="538"/>
    <x v="1"/>
    <s v="CS-12130"/>
    <x v="79"/>
    <x v="0"/>
    <x v="0"/>
    <x v="4"/>
    <x v="4"/>
    <n v="98105"/>
    <x v="1"/>
    <x v="1291"/>
    <x v="1"/>
    <x v="4"/>
    <x v="1277"/>
    <x v="1884"/>
    <n v="6"/>
    <x v="0"/>
    <x v="2030"/>
    <n v="199.74"/>
    <n v="1198.44"/>
    <n v="399.48"/>
    <n v="0"/>
  </r>
  <r>
    <x v="2272"/>
    <x v="1116"/>
    <x v="699"/>
    <x v="739"/>
    <x v="1"/>
    <s v="JL-15850"/>
    <x v="139"/>
    <x v="0"/>
    <x v="0"/>
    <x v="8"/>
    <x v="1"/>
    <n v="94122"/>
    <x v="1"/>
    <x v="1292"/>
    <x v="0"/>
    <x v="5"/>
    <x v="1278"/>
    <x v="1885"/>
    <n v="7"/>
    <x v="0"/>
    <x v="2031"/>
    <n v="435.26"/>
    <n v="3046.8199999999997"/>
    <n v="870.52"/>
    <n v="0"/>
  </r>
  <r>
    <x v="2273"/>
    <x v="1116"/>
    <x v="699"/>
    <x v="739"/>
    <x v="1"/>
    <s v="JL-15850"/>
    <x v="139"/>
    <x v="0"/>
    <x v="0"/>
    <x v="8"/>
    <x v="1"/>
    <n v="94122"/>
    <x v="1"/>
    <x v="1293"/>
    <x v="2"/>
    <x v="16"/>
    <x v="1279"/>
    <x v="1886"/>
    <n v="2"/>
    <x v="2"/>
    <x v="2032"/>
    <n v="895.98720000000003"/>
    <n v="2239.9679999999998"/>
    <n v="2016.1712"/>
    <n v="223.99680000000001"/>
  </r>
  <r>
    <x v="2274"/>
    <x v="1117"/>
    <x v="462"/>
    <x v="508"/>
    <x v="0"/>
    <s v="AR-10405"/>
    <x v="153"/>
    <x v="1"/>
    <x v="0"/>
    <x v="1"/>
    <x v="1"/>
    <n v="90036"/>
    <x v="1"/>
    <x v="1294"/>
    <x v="0"/>
    <x v="3"/>
    <x v="1280"/>
    <x v="1887"/>
    <n v="1"/>
    <x v="2"/>
    <x v="2033"/>
    <n v="114.7456"/>
    <n v="143.43199999999999"/>
    <n v="258.37759999999997"/>
    <n v="28.686399999999999"/>
  </r>
  <r>
    <x v="2275"/>
    <x v="1117"/>
    <x v="462"/>
    <x v="508"/>
    <x v="0"/>
    <s v="AR-10405"/>
    <x v="153"/>
    <x v="1"/>
    <x v="0"/>
    <x v="1"/>
    <x v="1"/>
    <n v="90036"/>
    <x v="1"/>
    <x v="23"/>
    <x v="0"/>
    <x v="1"/>
    <x v="23"/>
    <x v="1888"/>
    <n v="3"/>
    <x v="2"/>
    <x v="2034"/>
    <n v="97.881600000000006"/>
    <n v="367.05600000000004"/>
    <n v="220.43360000000001"/>
    <n v="24.470400000000001"/>
  </r>
  <r>
    <x v="2276"/>
    <x v="1118"/>
    <x v="700"/>
    <x v="740"/>
    <x v="1"/>
    <s v="LM-17065"/>
    <x v="215"/>
    <x v="0"/>
    <x v="0"/>
    <x v="295"/>
    <x v="35"/>
    <n v="38671"/>
    <x v="0"/>
    <x v="854"/>
    <x v="1"/>
    <x v="4"/>
    <x v="847"/>
    <x v="1889"/>
    <n v="5"/>
    <x v="0"/>
    <x v="232"/>
    <n v="306.2"/>
    <n v="1531"/>
    <n v="612.4"/>
    <n v="0"/>
  </r>
  <r>
    <x v="2277"/>
    <x v="1118"/>
    <x v="700"/>
    <x v="740"/>
    <x v="1"/>
    <s v="LM-17065"/>
    <x v="215"/>
    <x v="0"/>
    <x v="0"/>
    <x v="295"/>
    <x v="35"/>
    <n v="38671"/>
    <x v="0"/>
    <x v="977"/>
    <x v="0"/>
    <x v="3"/>
    <x v="832"/>
    <x v="1890"/>
    <n v="1"/>
    <x v="0"/>
    <x v="2035"/>
    <n v="85.98"/>
    <n v="85.98"/>
    <n v="171.96"/>
    <n v="0"/>
  </r>
  <r>
    <x v="2278"/>
    <x v="1118"/>
    <x v="700"/>
    <x v="740"/>
    <x v="1"/>
    <s v="LM-17065"/>
    <x v="215"/>
    <x v="0"/>
    <x v="0"/>
    <x v="295"/>
    <x v="35"/>
    <n v="38671"/>
    <x v="0"/>
    <x v="201"/>
    <x v="2"/>
    <x v="11"/>
    <x v="202"/>
    <x v="1891"/>
    <n v="4"/>
    <x v="0"/>
    <x v="2036"/>
    <n v="223.96"/>
    <n v="895.84"/>
    <n v="447.92"/>
    <n v="0"/>
  </r>
  <r>
    <x v="2279"/>
    <x v="1119"/>
    <x v="505"/>
    <x v="40"/>
    <x v="2"/>
    <s v="JK-15625"/>
    <x v="600"/>
    <x v="0"/>
    <x v="0"/>
    <x v="4"/>
    <x v="4"/>
    <n v="98115"/>
    <x v="1"/>
    <x v="1225"/>
    <x v="0"/>
    <x v="1"/>
    <x v="1209"/>
    <x v="1892"/>
    <n v="2"/>
    <x v="2"/>
    <x v="2037"/>
    <n v="78.054400000000001"/>
    <n v="195.136"/>
    <n v="175.82240000000002"/>
    <n v="19.5136"/>
  </r>
  <r>
    <x v="2280"/>
    <x v="1119"/>
    <x v="505"/>
    <x v="40"/>
    <x v="2"/>
    <s v="JK-15625"/>
    <x v="600"/>
    <x v="0"/>
    <x v="0"/>
    <x v="4"/>
    <x v="4"/>
    <n v="98115"/>
    <x v="1"/>
    <x v="992"/>
    <x v="0"/>
    <x v="1"/>
    <x v="984"/>
    <x v="1893"/>
    <n v="8"/>
    <x v="2"/>
    <x v="2038"/>
    <n v="491.41760000000005"/>
    <n v="4914.1760000000004"/>
    <n v="1105.8896000000002"/>
    <n v="122.85440000000001"/>
  </r>
  <r>
    <x v="2281"/>
    <x v="1119"/>
    <x v="505"/>
    <x v="40"/>
    <x v="2"/>
    <s v="JK-15625"/>
    <x v="600"/>
    <x v="0"/>
    <x v="0"/>
    <x v="4"/>
    <x v="4"/>
    <n v="98115"/>
    <x v="1"/>
    <x v="899"/>
    <x v="0"/>
    <x v="0"/>
    <x v="892"/>
    <x v="1636"/>
    <n v="2"/>
    <x v="0"/>
    <x v="982"/>
    <n v="199.98"/>
    <n v="399.96"/>
    <n v="399.96"/>
    <n v="0"/>
  </r>
  <r>
    <x v="2282"/>
    <x v="1120"/>
    <x v="323"/>
    <x v="344"/>
    <x v="2"/>
    <s v="FM-14215"/>
    <x v="524"/>
    <x v="1"/>
    <x v="0"/>
    <x v="209"/>
    <x v="29"/>
    <n v="6457"/>
    <x v="3"/>
    <x v="320"/>
    <x v="1"/>
    <x v="10"/>
    <x v="320"/>
    <x v="1894"/>
    <n v="7"/>
    <x v="0"/>
    <x v="2039"/>
    <n v="48.16"/>
    <n v="337.12"/>
    <n v="96.32"/>
    <n v="0"/>
  </r>
  <r>
    <x v="2283"/>
    <x v="1121"/>
    <x v="616"/>
    <x v="741"/>
    <x v="1"/>
    <s v="SF-20200"/>
    <x v="227"/>
    <x v="0"/>
    <x v="0"/>
    <x v="296"/>
    <x v="14"/>
    <n v="47362"/>
    <x v="2"/>
    <x v="179"/>
    <x v="2"/>
    <x v="7"/>
    <x v="180"/>
    <x v="100"/>
    <n v="2"/>
    <x v="0"/>
    <x v="2040"/>
    <n v="23.92"/>
    <n v="47.84"/>
    <n v="47.84"/>
    <n v="0"/>
  </r>
  <r>
    <x v="2284"/>
    <x v="1121"/>
    <x v="616"/>
    <x v="741"/>
    <x v="1"/>
    <s v="SF-20200"/>
    <x v="227"/>
    <x v="0"/>
    <x v="0"/>
    <x v="296"/>
    <x v="14"/>
    <n v="47362"/>
    <x v="2"/>
    <x v="1295"/>
    <x v="1"/>
    <x v="9"/>
    <x v="360"/>
    <x v="1895"/>
    <n v="7"/>
    <x v="0"/>
    <x v="2041"/>
    <n v="60.69"/>
    <n v="424.83"/>
    <n v="121.38"/>
    <n v="0"/>
  </r>
  <r>
    <x v="2285"/>
    <x v="1122"/>
    <x v="465"/>
    <x v="588"/>
    <x v="2"/>
    <s v="PJ-18835"/>
    <x v="601"/>
    <x v="1"/>
    <x v="0"/>
    <x v="87"/>
    <x v="18"/>
    <n v="37130"/>
    <x v="0"/>
    <x v="1296"/>
    <x v="1"/>
    <x v="10"/>
    <x v="1281"/>
    <x v="642"/>
    <n v="3"/>
    <x v="2"/>
    <x v="1177"/>
    <n v="11.4816"/>
    <n v="43.055999999999997"/>
    <n v="26.0336"/>
    <n v="2.8704000000000001"/>
  </r>
  <r>
    <x v="2286"/>
    <x v="1123"/>
    <x v="701"/>
    <x v="122"/>
    <x v="1"/>
    <s v="CS-12355"/>
    <x v="394"/>
    <x v="0"/>
    <x v="0"/>
    <x v="127"/>
    <x v="17"/>
    <n v="24153"/>
    <x v="0"/>
    <x v="1297"/>
    <x v="1"/>
    <x v="9"/>
    <x v="1282"/>
    <x v="1896"/>
    <n v="2"/>
    <x v="0"/>
    <x v="2042"/>
    <n v="35.04"/>
    <n v="70.08"/>
    <n v="70.08"/>
    <n v="0"/>
  </r>
  <r>
    <x v="2287"/>
    <x v="1124"/>
    <x v="702"/>
    <x v="742"/>
    <x v="0"/>
    <s v="BB-10990"/>
    <x v="121"/>
    <x v="1"/>
    <x v="0"/>
    <x v="167"/>
    <x v="24"/>
    <n v="43615"/>
    <x v="3"/>
    <x v="1298"/>
    <x v="1"/>
    <x v="9"/>
    <x v="1283"/>
    <x v="1897"/>
    <n v="5"/>
    <x v="2"/>
    <x v="2043"/>
    <n v="13.984000000000002"/>
    <n v="87.4"/>
    <n v="31.664000000000001"/>
    <n v="3.4960000000000004"/>
  </r>
  <r>
    <x v="2288"/>
    <x v="1125"/>
    <x v="193"/>
    <x v="198"/>
    <x v="2"/>
    <s v="BW-11200"/>
    <x v="572"/>
    <x v="0"/>
    <x v="0"/>
    <x v="1"/>
    <x v="1"/>
    <n v="90032"/>
    <x v="1"/>
    <x v="836"/>
    <x v="1"/>
    <x v="6"/>
    <x v="831"/>
    <x v="1220"/>
    <n v="5"/>
    <x v="0"/>
    <x v="2044"/>
    <n v="16.399999999999999"/>
    <n v="82"/>
    <n v="32.799999999999997"/>
    <n v="0"/>
  </r>
  <r>
    <x v="2289"/>
    <x v="1126"/>
    <x v="703"/>
    <x v="743"/>
    <x v="2"/>
    <s v="RS-19420"/>
    <x v="602"/>
    <x v="1"/>
    <x v="0"/>
    <x v="4"/>
    <x v="4"/>
    <n v="98115"/>
    <x v="1"/>
    <x v="1299"/>
    <x v="0"/>
    <x v="3"/>
    <x v="1284"/>
    <x v="1898"/>
    <n v="2"/>
    <x v="0"/>
    <x v="2045"/>
    <n v="892.98"/>
    <n v="1785.96"/>
    <n v="1785.96"/>
    <n v="0"/>
  </r>
  <r>
    <x v="2290"/>
    <x v="1127"/>
    <x v="704"/>
    <x v="744"/>
    <x v="1"/>
    <s v="TS-21160"/>
    <x v="378"/>
    <x v="1"/>
    <x v="0"/>
    <x v="38"/>
    <x v="32"/>
    <n v="31907"/>
    <x v="0"/>
    <x v="664"/>
    <x v="2"/>
    <x v="7"/>
    <x v="664"/>
    <x v="1158"/>
    <n v="3"/>
    <x v="0"/>
    <x v="1204"/>
    <n v="287.97000000000003"/>
    <n v="863.91000000000008"/>
    <n v="575.94000000000005"/>
    <n v="0"/>
  </r>
  <r>
    <x v="2291"/>
    <x v="1127"/>
    <x v="704"/>
    <x v="744"/>
    <x v="1"/>
    <s v="TS-21160"/>
    <x v="378"/>
    <x v="1"/>
    <x v="0"/>
    <x v="38"/>
    <x v="32"/>
    <n v="31907"/>
    <x v="0"/>
    <x v="1071"/>
    <x v="0"/>
    <x v="5"/>
    <x v="1060"/>
    <x v="1899"/>
    <n v="6"/>
    <x v="0"/>
    <x v="2046"/>
    <n v="595.38"/>
    <n v="3572.2799999999997"/>
    <n v="1190.76"/>
    <n v="0"/>
  </r>
  <r>
    <x v="2292"/>
    <x v="1127"/>
    <x v="704"/>
    <x v="744"/>
    <x v="1"/>
    <s v="TS-21160"/>
    <x v="378"/>
    <x v="1"/>
    <x v="0"/>
    <x v="38"/>
    <x v="32"/>
    <n v="31907"/>
    <x v="0"/>
    <x v="778"/>
    <x v="1"/>
    <x v="10"/>
    <x v="777"/>
    <x v="91"/>
    <n v="2"/>
    <x v="0"/>
    <x v="91"/>
    <n v="12.96"/>
    <n v="25.92"/>
    <n v="25.92"/>
    <n v="0"/>
  </r>
  <r>
    <x v="2293"/>
    <x v="1128"/>
    <x v="549"/>
    <x v="85"/>
    <x v="1"/>
    <s v="QJ-19255"/>
    <x v="425"/>
    <x v="1"/>
    <x v="0"/>
    <x v="20"/>
    <x v="15"/>
    <n v="10009"/>
    <x v="3"/>
    <x v="500"/>
    <x v="2"/>
    <x v="7"/>
    <x v="500"/>
    <x v="1900"/>
    <n v="1"/>
    <x v="0"/>
    <x v="2047"/>
    <n v="4.95"/>
    <n v="4.95"/>
    <n v="9.9"/>
    <n v="0"/>
  </r>
  <r>
    <x v="2294"/>
    <x v="1129"/>
    <x v="331"/>
    <x v="63"/>
    <x v="1"/>
    <s v="FM-14215"/>
    <x v="524"/>
    <x v="1"/>
    <x v="0"/>
    <x v="209"/>
    <x v="29"/>
    <n v="6457"/>
    <x v="3"/>
    <x v="71"/>
    <x v="0"/>
    <x v="5"/>
    <x v="71"/>
    <x v="1901"/>
    <n v="3"/>
    <x v="0"/>
    <x v="2048"/>
    <n v="181.95"/>
    <n v="545.84999999999991"/>
    <n v="363.9"/>
    <n v="0"/>
  </r>
  <r>
    <x v="2295"/>
    <x v="1130"/>
    <x v="549"/>
    <x v="745"/>
    <x v="1"/>
    <s v="VD-21670"/>
    <x v="104"/>
    <x v="0"/>
    <x v="0"/>
    <x v="20"/>
    <x v="15"/>
    <n v="10011"/>
    <x v="3"/>
    <x v="938"/>
    <x v="1"/>
    <x v="10"/>
    <x v="931"/>
    <x v="1902"/>
    <n v="4"/>
    <x v="0"/>
    <x v="2049"/>
    <n v="13.52"/>
    <n v="54.08"/>
    <n v="27.04"/>
    <n v="0"/>
  </r>
  <r>
    <x v="2296"/>
    <x v="1130"/>
    <x v="549"/>
    <x v="745"/>
    <x v="1"/>
    <s v="VD-21670"/>
    <x v="104"/>
    <x v="0"/>
    <x v="0"/>
    <x v="20"/>
    <x v="15"/>
    <n v="10011"/>
    <x v="3"/>
    <x v="689"/>
    <x v="0"/>
    <x v="5"/>
    <x v="689"/>
    <x v="1903"/>
    <n v="5"/>
    <x v="0"/>
    <x v="2050"/>
    <n v="259.7"/>
    <n v="1298.5"/>
    <n v="519.4"/>
    <n v="0"/>
  </r>
  <r>
    <x v="2297"/>
    <x v="1130"/>
    <x v="549"/>
    <x v="745"/>
    <x v="1"/>
    <s v="VD-21670"/>
    <x v="104"/>
    <x v="0"/>
    <x v="0"/>
    <x v="20"/>
    <x v="15"/>
    <n v="10011"/>
    <x v="3"/>
    <x v="1300"/>
    <x v="2"/>
    <x v="7"/>
    <x v="1285"/>
    <x v="1904"/>
    <n v="1"/>
    <x v="0"/>
    <x v="2051"/>
    <n v="42.95"/>
    <n v="42.95"/>
    <n v="85.9"/>
    <n v="0"/>
  </r>
  <r>
    <x v="2298"/>
    <x v="1130"/>
    <x v="549"/>
    <x v="745"/>
    <x v="1"/>
    <s v="VD-21670"/>
    <x v="104"/>
    <x v="0"/>
    <x v="0"/>
    <x v="20"/>
    <x v="15"/>
    <n v="10011"/>
    <x v="3"/>
    <x v="651"/>
    <x v="2"/>
    <x v="11"/>
    <x v="651"/>
    <x v="751"/>
    <n v="7"/>
    <x v="0"/>
    <x v="778"/>
    <n v="1399.93"/>
    <n v="9799.51"/>
    <n v="2799.86"/>
    <n v="0"/>
  </r>
  <r>
    <x v="2299"/>
    <x v="1130"/>
    <x v="549"/>
    <x v="745"/>
    <x v="1"/>
    <s v="VD-21670"/>
    <x v="104"/>
    <x v="0"/>
    <x v="0"/>
    <x v="20"/>
    <x v="15"/>
    <n v="10011"/>
    <x v="3"/>
    <x v="478"/>
    <x v="2"/>
    <x v="7"/>
    <x v="479"/>
    <x v="178"/>
    <n v="4"/>
    <x v="0"/>
    <x v="2052"/>
    <n v="503.96"/>
    <n v="2015.84"/>
    <n v="1007.92"/>
    <n v="0"/>
  </r>
  <r>
    <x v="2300"/>
    <x v="1131"/>
    <x v="687"/>
    <x v="7"/>
    <x v="1"/>
    <s v="JL-15505"/>
    <x v="145"/>
    <x v="0"/>
    <x v="0"/>
    <x v="297"/>
    <x v="12"/>
    <n v="48640"/>
    <x v="2"/>
    <x v="15"/>
    <x v="1"/>
    <x v="8"/>
    <x v="15"/>
    <x v="1905"/>
    <n v="3"/>
    <x v="0"/>
    <x v="2053"/>
    <n v="12.72"/>
    <n v="38.160000000000004"/>
    <n v="25.44"/>
    <n v="0"/>
  </r>
  <r>
    <x v="2301"/>
    <x v="1131"/>
    <x v="687"/>
    <x v="7"/>
    <x v="1"/>
    <s v="JL-15505"/>
    <x v="145"/>
    <x v="0"/>
    <x v="0"/>
    <x v="297"/>
    <x v="12"/>
    <n v="48640"/>
    <x v="2"/>
    <x v="614"/>
    <x v="1"/>
    <x v="8"/>
    <x v="614"/>
    <x v="132"/>
    <n v="4"/>
    <x v="0"/>
    <x v="2054"/>
    <n v="11.52"/>
    <n v="46.08"/>
    <n v="23.04"/>
    <n v="0"/>
  </r>
  <r>
    <x v="2302"/>
    <x v="1132"/>
    <x v="327"/>
    <x v="347"/>
    <x v="1"/>
    <s v="DL-13495"/>
    <x v="393"/>
    <x v="1"/>
    <x v="0"/>
    <x v="38"/>
    <x v="32"/>
    <n v="31907"/>
    <x v="0"/>
    <x v="552"/>
    <x v="2"/>
    <x v="11"/>
    <x v="551"/>
    <x v="613"/>
    <n v="4"/>
    <x v="0"/>
    <x v="627"/>
    <n v="316"/>
    <n v="1264"/>
    <n v="632"/>
    <n v="0"/>
  </r>
  <r>
    <x v="2303"/>
    <x v="1133"/>
    <x v="697"/>
    <x v="304"/>
    <x v="0"/>
    <s v="MO-17800"/>
    <x v="246"/>
    <x v="2"/>
    <x v="0"/>
    <x v="185"/>
    <x v="32"/>
    <n v="30076"/>
    <x v="0"/>
    <x v="323"/>
    <x v="0"/>
    <x v="1"/>
    <x v="323"/>
    <x v="1906"/>
    <n v="4"/>
    <x v="0"/>
    <x v="2055"/>
    <n v="723.92"/>
    <n v="2895.68"/>
    <n v="1447.84"/>
    <n v="0"/>
  </r>
  <r>
    <x v="2304"/>
    <x v="1133"/>
    <x v="697"/>
    <x v="304"/>
    <x v="0"/>
    <s v="MO-17800"/>
    <x v="246"/>
    <x v="2"/>
    <x v="0"/>
    <x v="185"/>
    <x v="32"/>
    <n v="30076"/>
    <x v="0"/>
    <x v="258"/>
    <x v="1"/>
    <x v="10"/>
    <x v="33"/>
    <x v="1907"/>
    <n v="3"/>
    <x v="0"/>
    <x v="2056"/>
    <n v="106.32"/>
    <n v="318.95999999999998"/>
    <n v="212.64"/>
    <n v="0"/>
  </r>
  <r>
    <x v="2305"/>
    <x v="1134"/>
    <x v="443"/>
    <x v="746"/>
    <x v="2"/>
    <s v="BP-11185"/>
    <x v="130"/>
    <x v="1"/>
    <x v="0"/>
    <x v="22"/>
    <x v="10"/>
    <n v="60623"/>
    <x v="2"/>
    <x v="713"/>
    <x v="0"/>
    <x v="0"/>
    <x v="712"/>
    <x v="1078"/>
    <n v="2"/>
    <x v="4"/>
    <x v="2057"/>
    <n v="98.960400000000007"/>
    <n v="282.74400000000003"/>
    <n v="240.63240000000002"/>
    <n v="42.4116"/>
  </r>
  <r>
    <x v="2306"/>
    <x v="1135"/>
    <x v="705"/>
    <x v="747"/>
    <x v="2"/>
    <s v="MS-17980"/>
    <x v="99"/>
    <x v="1"/>
    <x v="0"/>
    <x v="12"/>
    <x v="5"/>
    <n v="77041"/>
    <x v="2"/>
    <x v="752"/>
    <x v="1"/>
    <x v="10"/>
    <x v="750"/>
    <x v="1908"/>
    <n v="3"/>
    <x v="2"/>
    <x v="2058"/>
    <n v="21.772800000000004"/>
    <n v="81.647999999999996"/>
    <n v="49.188800000000001"/>
    <n v="5.4432000000000009"/>
  </r>
  <r>
    <x v="2307"/>
    <x v="1136"/>
    <x v="60"/>
    <x v="748"/>
    <x v="1"/>
    <s v="SV-20935"/>
    <x v="603"/>
    <x v="0"/>
    <x v="0"/>
    <x v="20"/>
    <x v="15"/>
    <n v="10009"/>
    <x v="3"/>
    <x v="475"/>
    <x v="2"/>
    <x v="11"/>
    <x v="476"/>
    <x v="1909"/>
    <n v="5"/>
    <x v="0"/>
    <x v="2059"/>
    <n v="390.75"/>
    <n v="1953.75"/>
    <n v="781.5"/>
    <n v="0"/>
  </r>
  <r>
    <x v="2308"/>
    <x v="1137"/>
    <x v="532"/>
    <x v="109"/>
    <x v="2"/>
    <s v="BC-11125"/>
    <x v="604"/>
    <x v="2"/>
    <x v="0"/>
    <x v="97"/>
    <x v="16"/>
    <n v="85345"/>
    <x v="1"/>
    <x v="654"/>
    <x v="0"/>
    <x v="1"/>
    <x v="654"/>
    <x v="1910"/>
    <n v="1"/>
    <x v="2"/>
    <x v="2060"/>
    <n v="224.6336"/>
    <n v="280.79199999999997"/>
    <n v="505.62559999999996"/>
    <n v="56.1584"/>
  </r>
  <r>
    <x v="2309"/>
    <x v="1137"/>
    <x v="532"/>
    <x v="109"/>
    <x v="2"/>
    <s v="BC-11125"/>
    <x v="604"/>
    <x v="2"/>
    <x v="0"/>
    <x v="97"/>
    <x v="16"/>
    <n v="85345"/>
    <x v="1"/>
    <x v="80"/>
    <x v="1"/>
    <x v="4"/>
    <x v="80"/>
    <x v="1911"/>
    <n v="4"/>
    <x v="2"/>
    <x v="2061"/>
    <n v="54.758399999999995"/>
    <n v="273.79199999999997"/>
    <n v="123.40639999999999"/>
    <n v="13.689599999999999"/>
  </r>
  <r>
    <x v="2310"/>
    <x v="1137"/>
    <x v="532"/>
    <x v="109"/>
    <x v="2"/>
    <s v="BC-11125"/>
    <x v="604"/>
    <x v="2"/>
    <x v="0"/>
    <x v="97"/>
    <x v="16"/>
    <n v="85345"/>
    <x v="1"/>
    <x v="666"/>
    <x v="1"/>
    <x v="6"/>
    <x v="666"/>
    <x v="1912"/>
    <n v="5"/>
    <x v="2"/>
    <x v="2062"/>
    <n v="70.432000000000002"/>
    <n v="440.20000000000005"/>
    <n v="158.67200000000003"/>
    <n v="17.608000000000001"/>
  </r>
  <r>
    <x v="2311"/>
    <x v="1137"/>
    <x v="532"/>
    <x v="109"/>
    <x v="2"/>
    <s v="BC-11125"/>
    <x v="604"/>
    <x v="2"/>
    <x v="0"/>
    <x v="97"/>
    <x v="16"/>
    <n v="85345"/>
    <x v="1"/>
    <x v="1041"/>
    <x v="1"/>
    <x v="6"/>
    <x v="1030"/>
    <x v="1810"/>
    <n v="1"/>
    <x v="2"/>
    <x v="2063"/>
    <n v="12.697600000000001"/>
    <n v="15.872"/>
    <n v="28.769600000000001"/>
    <n v="3.1744000000000003"/>
  </r>
  <r>
    <x v="2312"/>
    <x v="1137"/>
    <x v="532"/>
    <x v="109"/>
    <x v="2"/>
    <s v="BC-11125"/>
    <x v="604"/>
    <x v="2"/>
    <x v="0"/>
    <x v="97"/>
    <x v="16"/>
    <n v="85345"/>
    <x v="1"/>
    <x v="435"/>
    <x v="1"/>
    <x v="4"/>
    <x v="435"/>
    <x v="1913"/>
    <n v="3"/>
    <x v="2"/>
    <x v="2064"/>
    <n v="172.47360000000003"/>
    <n v="646.77600000000007"/>
    <n v="388.26560000000006"/>
    <n v="43.118400000000008"/>
  </r>
  <r>
    <x v="2313"/>
    <x v="1138"/>
    <x v="228"/>
    <x v="262"/>
    <x v="1"/>
    <s v="EM-13825"/>
    <x v="605"/>
    <x v="1"/>
    <x v="0"/>
    <x v="298"/>
    <x v="44"/>
    <n v="57103"/>
    <x v="2"/>
    <x v="676"/>
    <x v="1"/>
    <x v="2"/>
    <x v="676"/>
    <x v="2"/>
    <n v="2"/>
    <x v="0"/>
    <x v="2"/>
    <n v="14.62"/>
    <n v="29.24"/>
    <n v="29.24"/>
    <n v="0"/>
  </r>
  <r>
    <x v="2314"/>
    <x v="1138"/>
    <x v="228"/>
    <x v="262"/>
    <x v="1"/>
    <s v="EM-13825"/>
    <x v="605"/>
    <x v="1"/>
    <x v="0"/>
    <x v="298"/>
    <x v="44"/>
    <n v="57103"/>
    <x v="2"/>
    <x v="77"/>
    <x v="1"/>
    <x v="9"/>
    <x v="77"/>
    <x v="1914"/>
    <n v="2"/>
    <x v="0"/>
    <x v="2065"/>
    <n v="416.32"/>
    <n v="832.64"/>
    <n v="832.64"/>
    <n v="0"/>
  </r>
  <r>
    <x v="2315"/>
    <x v="1138"/>
    <x v="228"/>
    <x v="262"/>
    <x v="1"/>
    <s v="EM-13825"/>
    <x v="605"/>
    <x v="1"/>
    <x v="0"/>
    <x v="298"/>
    <x v="44"/>
    <n v="57103"/>
    <x v="2"/>
    <x v="480"/>
    <x v="1"/>
    <x v="8"/>
    <x v="481"/>
    <x v="1915"/>
    <n v="5"/>
    <x v="0"/>
    <x v="2066"/>
    <n v="43"/>
    <n v="215"/>
    <n v="86"/>
    <n v="0"/>
  </r>
  <r>
    <x v="2316"/>
    <x v="1138"/>
    <x v="228"/>
    <x v="262"/>
    <x v="1"/>
    <s v="EM-13825"/>
    <x v="605"/>
    <x v="1"/>
    <x v="0"/>
    <x v="298"/>
    <x v="44"/>
    <n v="57103"/>
    <x v="2"/>
    <x v="1225"/>
    <x v="0"/>
    <x v="1"/>
    <x v="1209"/>
    <x v="1091"/>
    <n v="3"/>
    <x v="0"/>
    <x v="2067"/>
    <n v="182.94"/>
    <n v="548.81999999999994"/>
    <n v="365.88"/>
    <n v="0"/>
  </r>
  <r>
    <x v="2317"/>
    <x v="1138"/>
    <x v="228"/>
    <x v="262"/>
    <x v="1"/>
    <s v="EM-13825"/>
    <x v="605"/>
    <x v="1"/>
    <x v="0"/>
    <x v="298"/>
    <x v="44"/>
    <n v="57103"/>
    <x v="2"/>
    <x v="844"/>
    <x v="1"/>
    <x v="8"/>
    <x v="838"/>
    <x v="1916"/>
    <n v="7"/>
    <x v="0"/>
    <x v="2068"/>
    <n v="60.83"/>
    <n v="425.81"/>
    <n v="121.66"/>
    <n v="0"/>
  </r>
  <r>
    <x v="2318"/>
    <x v="1138"/>
    <x v="228"/>
    <x v="262"/>
    <x v="1"/>
    <s v="EM-13825"/>
    <x v="605"/>
    <x v="1"/>
    <x v="0"/>
    <x v="298"/>
    <x v="44"/>
    <n v="57103"/>
    <x v="2"/>
    <x v="1301"/>
    <x v="2"/>
    <x v="11"/>
    <x v="1286"/>
    <x v="1917"/>
    <n v="3"/>
    <x v="0"/>
    <x v="2069"/>
    <n v="389.97"/>
    <n v="1169.9100000000001"/>
    <n v="779.94"/>
    <n v="0"/>
  </r>
  <r>
    <x v="2319"/>
    <x v="1139"/>
    <x v="706"/>
    <x v="317"/>
    <x v="2"/>
    <s v="BD-11500"/>
    <x v="214"/>
    <x v="0"/>
    <x v="0"/>
    <x v="102"/>
    <x v="17"/>
    <n v="23223"/>
    <x v="0"/>
    <x v="535"/>
    <x v="1"/>
    <x v="9"/>
    <x v="535"/>
    <x v="1918"/>
    <n v="4"/>
    <x v="0"/>
    <x v="2070"/>
    <n v="194.32"/>
    <n v="777.28"/>
    <n v="388.64"/>
    <n v="0"/>
  </r>
  <r>
    <x v="2320"/>
    <x v="1140"/>
    <x v="177"/>
    <x v="540"/>
    <x v="1"/>
    <s v="HW-14935"/>
    <x v="304"/>
    <x v="1"/>
    <x v="0"/>
    <x v="4"/>
    <x v="4"/>
    <n v="98115"/>
    <x v="1"/>
    <x v="1302"/>
    <x v="2"/>
    <x v="11"/>
    <x v="1287"/>
    <x v="1919"/>
    <n v="7"/>
    <x v="0"/>
    <x v="2071"/>
    <n v="265.93"/>
    <n v="1861.51"/>
    <n v="531.86"/>
    <n v="0"/>
  </r>
  <r>
    <x v="2321"/>
    <x v="1141"/>
    <x v="620"/>
    <x v="749"/>
    <x v="0"/>
    <s v="KC-16255"/>
    <x v="346"/>
    <x v="1"/>
    <x v="0"/>
    <x v="0"/>
    <x v="0"/>
    <n v="42420"/>
    <x v="0"/>
    <x v="351"/>
    <x v="1"/>
    <x v="8"/>
    <x v="351"/>
    <x v="1920"/>
    <n v="3"/>
    <x v="0"/>
    <x v="2072"/>
    <n v="94.74"/>
    <n v="284.21999999999997"/>
    <n v="189.48"/>
    <n v="0"/>
  </r>
  <r>
    <x v="2322"/>
    <x v="1141"/>
    <x v="620"/>
    <x v="749"/>
    <x v="0"/>
    <s v="KC-16255"/>
    <x v="346"/>
    <x v="1"/>
    <x v="0"/>
    <x v="0"/>
    <x v="0"/>
    <n v="42420"/>
    <x v="0"/>
    <x v="280"/>
    <x v="1"/>
    <x v="8"/>
    <x v="280"/>
    <x v="1921"/>
    <n v="4"/>
    <x v="0"/>
    <x v="2073"/>
    <n v="60.64"/>
    <n v="242.56"/>
    <n v="121.28"/>
    <n v="0"/>
  </r>
  <r>
    <x v="2323"/>
    <x v="1141"/>
    <x v="620"/>
    <x v="749"/>
    <x v="0"/>
    <s v="KC-16255"/>
    <x v="346"/>
    <x v="1"/>
    <x v="0"/>
    <x v="0"/>
    <x v="0"/>
    <n v="42420"/>
    <x v="0"/>
    <x v="785"/>
    <x v="1"/>
    <x v="8"/>
    <x v="784"/>
    <x v="1922"/>
    <n v="5"/>
    <x v="0"/>
    <x v="2074"/>
    <n v="76.3"/>
    <n v="381.5"/>
    <n v="152.6"/>
    <n v="0"/>
  </r>
  <r>
    <x v="2324"/>
    <x v="1141"/>
    <x v="620"/>
    <x v="749"/>
    <x v="0"/>
    <s v="KC-16255"/>
    <x v="346"/>
    <x v="1"/>
    <x v="0"/>
    <x v="0"/>
    <x v="0"/>
    <n v="42420"/>
    <x v="0"/>
    <x v="999"/>
    <x v="1"/>
    <x v="8"/>
    <x v="991"/>
    <x v="1923"/>
    <n v="12"/>
    <x v="0"/>
    <x v="2075"/>
    <n v="364.8"/>
    <n v="4377.6000000000004"/>
    <n v="729.6"/>
    <n v="0"/>
  </r>
  <r>
    <x v="2325"/>
    <x v="1142"/>
    <x v="426"/>
    <x v="400"/>
    <x v="0"/>
    <s v="BM-11575"/>
    <x v="606"/>
    <x v="1"/>
    <x v="0"/>
    <x v="20"/>
    <x v="15"/>
    <n v="10035"/>
    <x v="3"/>
    <x v="1197"/>
    <x v="1"/>
    <x v="8"/>
    <x v="1182"/>
    <x v="1924"/>
    <n v="3"/>
    <x v="2"/>
    <x v="2076"/>
    <n v="63.897600000000004"/>
    <n v="239.61599999999999"/>
    <n v="143.96960000000001"/>
    <n v="15.974400000000001"/>
  </r>
  <r>
    <x v="2326"/>
    <x v="1142"/>
    <x v="426"/>
    <x v="400"/>
    <x v="0"/>
    <s v="BM-11575"/>
    <x v="606"/>
    <x v="1"/>
    <x v="0"/>
    <x v="20"/>
    <x v="15"/>
    <n v="10035"/>
    <x v="3"/>
    <x v="266"/>
    <x v="0"/>
    <x v="0"/>
    <x v="266"/>
    <x v="1925"/>
    <n v="1"/>
    <x v="2"/>
    <x v="2077"/>
    <n v="37.107199999999999"/>
    <n v="46.384"/>
    <n v="83.691200000000009"/>
    <n v="9.2767999999999997"/>
  </r>
  <r>
    <x v="2327"/>
    <x v="1142"/>
    <x v="426"/>
    <x v="400"/>
    <x v="0"/>
    <s v="BM-11575"/>
    <x v="606"/>
    <x v="1"/>
    <x v="0"/>
    <x v="20"/>
    <x v="15"/>
    <n v="10035"/>
    <x v="3"/>
    <x v="12"/>
    <x v="1"/>
    <x v="10"/>
    <x v="12"/>
    <x v="91"/>
    <n v="2"/>
    <x v="0"/>
    <x v="91"/>
    <n v="12.96"/>
    <n v="25.92"/>
    <n v="25.92"/>
    <n v="0"/>
  </r>
  <r>
    <x v="2328"/>
    <x v="1143"/>
    <x v="397"/>
    <x v="255"/>
    <x v="2"/>
    <s v="KN-16705"/>
    <x v="607"/>
    <x v="2"/>
    <x v="0"/>
    <x v="299"/>
    <x v="22"/>
    <n v="80525"/>
    <x v="1"/>
    <x v="1303"/>
    <x v="1"/>
    <x v="12"/>
    <x v="1288"/>
    <x v="642"/>
    <n v="3"/>
    <x v="2"/>
    <x v="1177"/>
    <n v="11.4816"/>
    <n v="43.055999999999997"/>
    <n v="26.0336"/>
    <n v="2.8704000000000001"/>
  </r>
  <r>
    <x v="2329"/>
    <x v="1144"/>
    <x v="707"/>
    <x v="693"/>
    <x v="1"/>
    <s v="JD-16150"/>
    <x v="251"/>
    <x v="1"/>
    <x v="0"/>
    <x v="10"/>
    <x v="9"/>
    <n v="19140"/>
    <x v="3"/>
    <x v="1304"/>
    <x v="0"/>
    <x v="5"/>
    <x v="1289"/>
    <x v="1926"/>
    <n v="4"/>
    <x v="2"/>
    <x v="2078"/>
    <n v="437.7088"/>
    <n v="2188.5439999999999"/>
    <n v="985.04480000000001"/>
    <n v="109.4272"/>
  </r>
  <r>
    <x v="2330"/>
    <x v="1145"/>
    <x v="446"/>
    <x v="750"/>
    <x v="0"/>
    <s v="LA-16780"/>
    <x v="156"/>
    <x v="1"/>
    <x v="0"/>
    <x v="1"/>
    <x v="1"/>
    <n v="90004"/>
    <x v="1"/>
    <x v="193"/>
    <x v="1"/>
    <x v="4"/>
    <x v="194"/>
    <x v="108"/>
    <n v="2"/>
    <x v="0"/>
    <x v="1447"/>
    <n v="41.96"/>
    <n v="83.92"/>
    <n v="83.92"/>
    <n v="0"/>
  </r>
  <r>
    <x v="2331"/>
    <x v="1145"/>
    <x v="446"/>
    <x v="750"/>
    <x v="0"/>
    <s v="LA-16780"/>
    <x v="156"/>
    <x v="1"/>
    <x v="0"/>
    <x v="1"/>
    <x v="1"/>
    <n v="90004"/>
    <x v="1"/>
    <x v="1305"/>
    <x v="1"/>
    <x v="10"/>
    <x v="1290"/>
    <x v="1927"/>
    <n v="5"/>
    <x v="0"/>
    <x v="2079"/>
    <n v="41.7"/>
    <n v="208.5"/>
    <n v="83.4"/>
    <n v="0"/>
  </r>
  <r>
    <x v="2332"/>
    <x v="1146"/>
    <x v="708"/>
    <x v="186"/>
    <x v="1"/>
    <s v="RW-19690"/>
    <x v="355"/>
    <x v="0"/>
    <x v="0"/>
    <x v="240"/>
    <x v="14"/>
    <n v="47905"/>
    <x v="2"/>
    <x v="417"/>
    <x v="1"/>
    <x v="10"/>
    <x v="417"/>
    <x v="1928"/>
    <n v="5"/>
    <x v="0"/>
    <x v="2080"/>
    <n v="277.39999999999998"/>
    <n v="1387"/>
    <n v="554.79999999999995"/>
    <n v="0"/>
  </r>
  <r>
    <x v="2333"/>
    <x v="1146"/>
    <x v="708"/>
    <x v="186"/>
    <x v="1"/>
    <s v="RW-19690"/>
    <x v="355"/>
    <x v="0"/>
    <x v="0"/>
    <x v="240"/>
    <x v="14"/>
    <n v="47905"/>
    <x v="2"/>
    <x v="609"/>
    <x v="1"/>
    <x v="10"/>
    <x v="609"/>
    <x v="396"/>
    <n v="1"/>
    <x v="0"/>
    <x v="408"/>
    <n v="5.78"/>
    <n v="5.78"/>
    <n v="11.56"/>
    <n v="0"/>
  </r>
  <r>
    <x v="2334"/>
    <x v="1147"/>
    <x v="587"/>
    <x v="622"/>
    <x v="1"/>
    <s v="KW-16570"/>
    <x v="608"/>
    <x v="0"/>
    <x v="0"/>
    <x v="300"/>
    <x v="18"/>
    <n v="37042"/>
    <x v="0"/>
    <x v="336"/>
    <x v="1"/>
    <x v="9"/>
    <x v="336"/>
    <x v="1929"/>
    <n v="6"/>
    <x v="2"/>
    <x v="2081"/>
    <n v="55.372799999999998"/>
    <n v="415.29599999999994"/>
    <n v="124.78879999999999"/>
    <n v="13.8432"/>
  </r>
  <r>
    <x v="2335"/>
    <x v="1148"/>
    <x v="389"/>
    <x v="235"/>
    <x v="3"/>
    <s v="CC-12220"/>
    <x v="417"/>
    <x v="0"/>
    <x v="0"/>
    <x v="54"/>
    <x v="29"/>
    <n v="6824"/>
    <x v="3"/>
    <x v="135"/>
    <x v="1"/>
    <x v="12"/>
    <x v="136"/>
    <x v="139"/>
    <n v="3"/>
    <x v="0"/>
    <x v="141"/>
    <n v="10.86"/>
    <n v="32.58"/>
    <n v="21.72"/>
    <n v="0"/>
  </r>
  <r>
    <x v="2336"/>
    <x v="1148"/>
    <x v="389"/>
    <x v="235"/>
    <x v="3"/>
    <s v="CC-12220"/>
    <x v="417"/>
    <x v="0"/>
    <x v="0"/>
    <x v="54"/>
    <x v="29"/>
    <n v="6824"/>
    <x v="3"/>
    <x v="1306"/>
    <x v="1"/>
    <x v="9"/>
    <x v="1291"/>
    <x v="1930"/>
    <n v="7"/>
    <x v="0"/>
    <x v="2082"/>
    <n v="426.79"/>
    <n v="2987.53"/>
    <n v="853.58"/>
    <n v="0"/>
  </r>
  <r>
    <x v="2337"/>
    <x v="1149"/>
    <x v="709"/>
    <x v="689"/>
    <x v="3"/>
    <s v="RH-19495"/>
    <x v="302"/>
    <x v="0"/>
    <x v="0"/>
    <x v="20"/>
    <x v="15"/>
    <n v="10009"/>
    <x v="3"/>
    <x v="1307"/>
    <x v="1"/>
    <x v="10"/>
    <x v="1292"/>
    <x v="233"/>
    <n v="4"/>
    <x v="0"/>
    <x v="245"/>
    <n v="25.92"/>
    <n v="103.68"/>
    <n v="51.84"/>
    <n v="0"/>
  </r>
  <r>
    <x v="2338"/>
    <x v="1149"/>
    <x v="709"/>
    <x v="689"/>
    <x v="3"/>
    <s v="RH-19495"/>
    <x v="302"/>
    <x v="0"/>
    <x v="0"/>
    <x v="20"/>
    <x v="15"/>
    <n v="10009"/>
    <x v="3"/>
    <x v="496"/>
    <x v="1"/>
    <x v="10"/>
    <x v="496"/>
    <x v="1931"/>
    <n v="4"/>
    <x v="0"/>
    <x v="2083"/>
    <n v="45.92"/>
    <n v="183.68"/>
    <n v="91.84"/>
    <n v="0"/>
  </r>
  <r>
    <x v="2339"/>
    <x v="1150"/>
    <x v="710"/>
    <x v="751"/>
    <x v="1"/>
    <s v="JK-15625"/>
    <x v="600"/>
    <x v="0"/>
    <x v="0"/>
    <x v="38"/>
    <x v="24"/>
    <n v="43229"/>
    <x v="3"/>
    <x v="87"/>
    <x v="1"/>
    <x v="6"/>
    <x v="87"/>
    <x v="1932"/>
    <n v="2"/>
    <x v="2"/>
    <x v="2084"/>
    <n v="8.5760000000000005"/>
    <n v="21.44"/>
    <n v="19.496000000000002"/>
    <n v="2.1440000000000001"/>
  </r>
  <r>
    <x v="2340"/>
    <x v="1151"/>
    <x v="338"/>
    <x v="441"/>
    <x v="1"/>
    <s v="DC-13285"/>
    <x v="290"/>
    <x v="0"/>
    <x v="0"/>
    <x v="131"/>
    <x v="32"/>
    <n v="31088"/>
    <x v="0"/>
    <x v="879"/>
    <x v="1"/>
    <x v="6"/>
    <x v="873"/>
    <x v="1075"/>
    <n v="7"/>
    <x v="0"/>
    <x v="1119"/>
    <n v="41.86"/>
    <n v="293.02"/>
    <n v="83.72"/>
    <n v="0"/>
  </r>
  <r>
    <x v="2341"/>
    <x v="1152"/>
    <x v="520"/>
    <x v="752"/>
    <x v="2"/>
    <s v="GM-14455"/>
    <x v="39"/>
    <x v="2"/>
    <x v="0"/>
    <x v="47"/>
    <x v="31"/>
    <n v="2038"/>
    <x v="3"/>
    <x v="1308"/>
    <x v="0"/>
    <x v="5"/>
    <x v="1293"/>
    <x v="1933"/>
    <n v="5"/>
    <x v="0"/>
    <x v="2085"/>
    <n v="63.2"/>
    <n v="316"/>
    <n v="126.4"/>
    <n v="0"/>
  </r>
  <r>
    <x v="2342"/>
    <x v="1152"/>
    <x v="520"/>
    <x v="752"/>
    <x v="2"/>
    <s v="GM-14455"/>
    <x v="39"/>
    <x v="2"/>
    <x v="0"/>
    <x v="47"/>
    <x v="31"/>
    <n v="2038"/>
    <x v="3"/>
    <x v="1302"/>
    <x v="2"/>
    <x v="11"/>
    <x v="1287"/>
    <x v="1934"/>
    <n v="3"/>
    <x v="0"/>
    <x v="2086"/>
    <n v="113.97"/>
    <n v="341.90999999999997"/>
    <n v="227.94"/>
    <n v="0"/>
  </r>
  <r>
    <x v="2343"/>
    <x v="1153"/>
    <x v="711"/>
    <x v="753"/>
    <x v="0"/>
    <s v="CL-11890"/>
    <x v="488"/>
    <x v="0"/>
    <x v="0"/>
    <x v="22"/>
    <x v="10"/>
    <n v="60623"/>
    <x v="2"/>
    <x v="232"/>
    <x v="1"/>
    <x v="4"/>
    <x v="233"/>
    <x v="1935"/>
    <n v="3"/>
    <x v="2"/>
    <x v="2087"/>
    <n v="98.841600000000014"/>
    <n v="370.65600000000001"/>
    <n v="222.59360000000004"/>
    <n v="24.710400000000003"/>
  </r>
  <r>
    <x v="2344"/>
    <x v="1154"/>
    <x v="712"/>
    <x v="754"/>
    <x v="1"/>
    <s v="PV-18985"/>
    <x v="391"/>
    <x v="2"/>
    <x v="0"/>
    <x v="158"/>
    <x v="6"/>
    <n v="53209"/>
    <x v="2"/>
    <x v="1309"/>
    <x v="1"/>
    <x v="9"/>
    <x v="1294"/>
    <x v="1936"/>
    <n v="9"/>
    <x v="0"/>
    <x v="2088"/>
    <n v="490.32"/>
    <n v="4412.88"/>
    <n v="980.64"/>
    <n v="0"/>
  </r>
  <r>
    <x v="2345"/>
    <x v="1155"/>
    <x v="69"/>
    <x v="755"/>
    <x v="1"/>
    <s v="LT-17110"/>
    <x v="299"/>
    <x v="0"/>
    <x v="0"/>
    <x v="52"/>
    <x v="5"/>
    <n v="78207"/>
    <x v="2"/>
    <x v="161"/>
    <x v="1"/>
    <x v="10"/>
    <x v="1295"/>
    <x v="1826"/>
    <n v="5"/>
    <x v="2"/>
    <x v="2089"/>
    <n v="56.064"/>
    <n v="350.4"/>
    <n v="126.34399999999999"/>
    <n v="14.016"/>
  </r>
  <r>
    <x v="2346"/>
    <x v="1155"/>
    <x v="69"/>
    <x v="755"/>
    <x v="1"/>
    <s v="LT-17110"/>
    <x v="299"/>
    <x v="0"/>
    <x v="0"/>
    <x v="52"/>
    <x v="5"/>
    <n v="78207"/>
    <x v="2"/>
    <x v="1310"/>
    <x v="1"/>
    <x v="8"/>
    <x v="1296"/>
    <x v="1937"/>
    <n v="2"/>
    <x v="3"/>
    <x v="2090"/>
    <n v="0.25439999999999996"/>
    <n v="2.544"/>
    <n v="2.3264"/>
    <n v="1.0176000000000001"/>
  </r>
  <r>
    <x v="2347"/>
    <x v="1155"/>
    <x v="69"/>
    <x v="755"/>
    <x v="1"/>
    <s v="LT-17110"/>
    <x v="299"/>
    <x v="0"/>
    <x v="0"/>
    <x v="52"/>
    <x v="5"/>
    <n v="78207"/>
    <x v="2"/>
    <x v="898"/>
    <x v="0"/>
    <x v="3"/>
    <x v="891"/>
    <x v="1938"/>
    <n v="5"/>
    <x v="4"/>
    <x v="232"/>
    <n v="390.30950000000001"/>
    <n v="2787.9250000000002"/>
    <n v="948.19450000000006"/>
    <n v="167.27549999999999"/>
  </r>
  <r>
    <x v="2348"/>
    <x v="1156"/>
    <x v="574"/>
    <x v="108"/>
    <x v="3"/>
    <s v="AM-10360"/>
    <x v="87"/>
    <x v="1"/>
    <x v="0"/>
    <x v="1"/>
    <x v="1"/>
    <n v="90032"/>
    <x v="1"/>
    <x v="620"/>
    <x v="1"/>
    <x v="8"/>
    <x v="620"/>
    <x v="1939"/>
    <n v="6"/>
    <x v="2"/>
    <x v="2091"/>
    <n v="7.2191999999999998"/>
    <n v="54.143999999999991"/>
    <n v="16.443199999999997"/>
    <n v="1.8048"/>
  </r>
  <r>
    <x v="2349"/>
    <x v="1156"/>
    <x v="574"/>
    <x v="108"/>
    <x v="3"/>
    <s v="AM-10360"/>
    <x v="87"/>
    <x v="1"/>
    <x v="0"/>
    <x v="1"/>
    <x v="1"/>
    <n v="90032"/>
    <x v="1"/>
    <x v="1311"/>
    <x v="1"/>
    <x v="8"/>
    <x v="1297"/>
    <x v="1940"/>
    <n v="2"/>
    <x v="2"/>
    <x v="2092"/>
    <n v="55.564800000000005"/>
    <n v="138.91200000000001"/>
    <n v="125.22080000000001"/>
    <n v="13.891200000000001"/>
  </r>
  <r>
    <x v="2350"/>
    <x v="1156"/>
    <x v="574"/>
    <x v="108"/>
    <x v="3"/>
    <s v="AM-10360"/>
    <x v="87"/>
    <x v="1"/>
    <x v="0"/>
    <x v="1"/>
    <x v="1"/>
    <n v="90032"/>
    <x v="1"/>
    <x v="362"/>
    <x v="1"/>
    <x v="10"/>
    <x v="362"/>
    <x v="139"/>
    <n v="2"/>
    <x v="0"/>
    <x v="2093"/>
    <n v="10.86"/>
    <n v="21.72"/>
    <n v="21.72"/>
    <n v="0"/>
  </r>
  <r>
    <x v="2351"/>
    <x v="1156"/>
    <x v="574"/>
    <x v="108"/>
    <x v="3"/>
    <s v="AM-10360"/>
    <x v="87"/>
    <x v="1"/>
    <x v="0"/>
    <x v="1"/>
    <x v="1"/>
    <n v="90032"/>
    <x v="1"/>
    <x v="1276"/>
    <x v="1"/>
    <x v="9"/>
    <x v="1261"/>
    <x v="1941"/>
    <n v="3"/>
    <x v="0"/>
    <x v="2094"/>
    <n v="79.47"/>
    <n v="238.41"/>
    <n v="158.94"/>
    <n v="0"/>
  </r>
  <r>
    <x v="2352"/>
    <x v="1156"/>
    <x v="574"/>
    <x v="108"/>
    <x v="3"/>
    <s v="AM-10360"/>
    <x v="87"/>
    <x v="1"/>
    <x v="0"/>
    <x v="1"/>
    <x v="1"/>
    <n v="90032"/>
    <x v="1"/>
    <x v="59"/>
    <x v="1"/>
    <x v="6"/>
    <x v="59"/>
    <x v="1942"/>
    <n v="6"/>
    <x v="0"/>
    <x v="2095"/>
    <n v="10.08"/>
    <n v="60.480000000000004"/>
    <n v="20.16"/>
    <n v="0"/>
  </r>
  <r>
    <x v="2353"/>
    <x v="1157"/>
    <x v="284"/>
    <x v="756"/>
    <x v="2"/>
    <s v="SC-20260"/>
    <x v="609"/>
    <x v="1"/>
    <x v="0"/>
    <x v="8"/>
    <x v="1"/>
    <n v="94122"/>
    <x v="1"/>
    <x v="37"/>
    <x v="0"/>
    <x v="0"/>
    <x v="37"/>
    <x v="1943"/>
    <n v="7"/>
    <x v="11"/>
    <x v="2096"/>
    <n v="1319.90635"/>
    <n v="10869.816999999999"/>
    <n v="2872.88735"/>
    <n v="232.92464999999999"/>
  </r>
  <r>
    <x v="2354"/>
    <x v="1157"/>
    <x v="284"/>
    <x v="756"/>
    <x v="2"/>
    <s v="SC-20260"/>
    <x v="609"/>
    <x v="1"/>
    <x v="0"/>
    <x v="8"/>
    <x v="1"/>
    <n v="94122"/>
    <x v="1"/>
    <x v="141"/>
    <x v="1"/>
    <x v="8"/>
    <x v="142"/>
    <x v="1944"/>
    <n v="5"/>
    <x v="2"/>
    <x v="2097"/>
    <n v="109.79200000000002"/>
    <n v="686.2"/>
    <n v="247.23200000000003"/>
    <n v="27.448000000000004"/>
  </r>
  <r>
    <x v="2355"/>
    <x v="1157"/>
    <x v="284"/>
    <x v="756"/>
    <x v="2"/>
    <s v="SC-20260"/>
    <x v="609"/>
    <x v="1"/>
    <x v="0"/>
    <x v="8"/>
    <x v="1"/>
    <n v="94122"/>
    <x v="1"/>
    <x v="1312"/>
    <x v="2"/>
    <x v="11"/>
    <x v="1298"/>
    <x v="1945"/>
    <n v="1"/>
    <x v="0"/>
    <x v="2098"/>
    <n v="36.51"/>
    <n v="36.51"/>
    <n v="73.02"/>
    <n v="0"/>
  </r>
  <r>
    <x v="2356"/>
    <x v="1157"/>
    <x v="284"/>
    <x v="756"/>
    <x v="2"/>
    <s v="SC-20260"/>
    <x v="609"/>
    <x v="1"/>
    <x v="0"/>
    <x v="8"/>
    <x v="1"/>
    <n v="94122"/>
    <x v="1"/>
    <x v="1313"/>
    <x v="2"/>
    <x v="15"/>
    <x v="1299"/>
    <x v="1946"/>
    <n v="3"/>
    <x v="2"/>
    <x v="2099"/>
    <n v="191.98080000000002"/>
    <n v="719.928"/>
    <n v="432.15679999999998"/>
    <n v="47.995200000000004"/>
  </r>
  <r>
    <x v="2357"/>
    <x v="1158"/>
    <x v="461"/>
    <x v="757"/>
    <x v="1"/>
    <s v="CP-12340"/>
    <x v="291"/>
    <x v="1"/>
    <x v="0"/>
    <x v="20"/>
    <x v="15"/>
    <n v="10024"/>
    <x v="3"/>
    <x v="215"/>
    <x v="0"/>
    <x v="3"/>
    <x v="216"/>
    <x v="1947"/>
    <n v="7"/>
    <x v="10"/>
    <x v="2100"/>
    <n v="947.84760000000006"/>
    <n v="11058.222000000002"/>
    <n v="2527.9936000000002"/>
    <n v="631.89840000000004"/>
  </r>
  <r>
    <x v="2358"/>
    <x v="1158"/>
    <x v="461"/>
    <x v="757"/>
    <x v="1"/>
    <s v="CP-12340"/>
    <x v="291"/>
    <x v="1"/>
    <x v="0"/>
    <x v="20"/>
    <x v="15"/>
    <n v="10024"/>
    <x v="3"/>
    <x v="1299"/>
    <x v="0"/>
    <x v="3"/>
    <x v="1284"/>
    <x v="1948"/>
    <n v="4"/>
    <x v="10"/>
    <x v="2101"/>
    <n v="642.94560000000001"/>
    <n v="4286.3040000000001"/>
    <n v="1714.9216000000001"/>
    <n v="428.63040000000001"/>
  </r>
  <r>
    <x v="2359"/>
    <x v="1158"/>
    <x v="461"/>
    <x v="757"/>
    <x v="1"/>
    <s v="CP-12340"/>
    <x v="291"/>
    <x v="1"/>
    <x v="0"/>
    <x v="20"/>
    <x v="15"/>
    <n v="10024"/>
    <x v="3"/>
    <x v="1168"/>
    <x v="0"/>
    <x v="3"/>
    <x v="1155"/>
    <x v="1949"/>
    <n v="3"/>
    <x v="10"/>
    <x v="2102"/>
    <n v="368.34480000000002"/>
    <n v="1841.7240000000002"/>
    <n v="982.65280000000007"/>
    <n v="245.56320000000002"/>
  </r>
  <r>
    <x v="2360"/>
    <x v="1158"/>
    <x v="461"/>
    <x v="757"/>
    <x v="1"/>
    <s v="CP-12340"/>
    <x v="291"/>
    <x v="1"/>
    <x v="0"/>
    <x v="20"/>
    <x v="15"/>
    <n v="10024"/>
    <x v="3"/>
    <x v="1314"/>
    <x v="1"/>
    <x v="10"/>
    <x v="1300"/>
    <x v="1950"/>
    <n v="7"/>
    <x v="0"/>
    <x v="2103"/>
    <n v="34.86"/>
    <n v="244.01999999999998"/>
    <n v="69.72"/>
    <n v="0"/>
  </r>
  <r>
    <x v="2361"/>
    <x v="1158"/>
    <x v="461"/>
    <x v="757"/>
    <x v="1"/>
    <s v="CP-12340"/>
    <x v="291"/>
    <x v="1"/>
    <x v="0"/>
    <x v="20"/>
    <x v="15"/>
    <n v="10024"/>
    <x v="3"/>
    <x v="1315"/>
    <x v="1"/>
    <x v="10"/>
    <x v="1301"/>
    <x v="1951"/>
    <n v="4"/>
    <x v="0"/>
    <x v="2104"/>
    <n v="155.04"/>
    <n v="620.16"/>
    <n v="310.08"/>
    <n v="0"/>
  </r>
  <r>
    <x v="2362"/>
    <x v="1159"/>
    <x v="513"/>
    <x v="4"/>
    <x v="1"/>
    <s v="RF-19840"/>
    <x v="167"/>
    <x v="0"/>
    <x v="0"/>
    <x v="38"/>
    <x v="24"/>
    <n v="43229"/>
    <x v="3"/>
    <x v="1316"/>
    <x v="1"/>
    <x v="8"/>
    <x v="1302"/>
    <x v="1662"/>
    <n v="5"/>
    <x v="6"/>
    <x v="2105"/>
    <n v="4.1130000000000004"/>
    <n v="68.550000000000011"/>
    <n v="18.523"/>
    <n v="9.5969999999999995"/>
  </r>
  <r>
    <x v="2363"/>
    <x v="1160"/>
    <x v="69"/>
    <x v="755"/>
    <x v="1"/>
    <s v="AB-10060"/>
    <x v="144"/>
    <x v="2"/>
    <x v="0"/>
    <x v="141"/>
    <x v="17"/>
    <n v="22980"/>
    <x v="0"/>
    <x v="441"/>
    <x v="0"/>
    <x v="5"/>
    <x v="441"/>
    <x v="1952"/>
    <n v="2"/>
    <x v="0"/>
    <x v="2106"/>
    <n v="127.88"/>
    <n v="255.76"/>
    <n v="255.76"/>
    <n v="0"/>
  </r>
  <r>
    <x v="2364"/>
    <x v="1160"/>
    <x v="69"/>
    <x v="755"/>
    <x v="1"/>
    <s v="AB-10060"/>
    <x v="144"/>
    <x v="2"/>
    <x v="0"/>
    <x v="141"/>
    <x v="17"/>
    <n v="22980"/>
    <x v="0"/>
    <x v="1317"/>
    <x v="1"/>
    <x v="9"/>
    <x v="1303"/>
    <x v="1953"/>
    <n v="2"/>
    <x v="0"/>
    <x v="2107"/>
    <n v="160.32"/>
    <n v="320.64"/>
    <n v="320.64"/>
    <n v="0"/>
  </r>
  <r>
    <x v="2365"/>
    <x v="1160"/>
    <x v="69"/>
    <x v="755"/>
    <x v="1"/>
    <s v="AB-10060"/>
    <x v="144"/>
    <x v="2"/>
    <x v="0"/>
    <x v="141"/>
    <x v="17"/>
    <n v="22980"/>
    <x v="0"/>
    <x v="1023"/>
    <x v="1"/>
    <x v="8"/>
    <x v="1014"/>
    <x v="1954"/>
    <n v="4"/>
    <x v="0"/>
    <x v="2108"/>
    <n v="46"/>
    <n v="184"/>
    <n v="92"/>
    <n v="0"/>
  </r>
  <r>
    <x v="2366"/>
    <x v="1161"/>
    <x v="156"/>
    <x v="158"/>
    <x v="0"/>
    <s v="EH-13990"/>
    <x v="552"/>
    <x v="0"/>
    <x v="0"/>
    <x v="301"/>
    <x v="1"/>
    <n v="95823"/>
    <x v="1"/>
    <x v="1318"/>
    <x v="0"/>
    <x v="1"/>
    <x v="1304"/>
    <x v="1955"/>
    <n v="1"/>
    <x v="2"/>
    <x v="2109"/>
    <n v="96.569600000000008"/>
    <n v="120.712"/>
    <n v="217.48160000000001"/>
    <n v="24.142400000000002"/>
  </r>
  <r>
    <x v="2367"/>
    <x v="1162"/>
    <x v="516"/>
    <x v="758"/>
    <x v="2"/>
    <s v="MN-17935"/>
    <x v="438"/>
    <x v="0"/>
    <x v="0"/>
    <x v="183"/>
    <x v="39"/>
    <n v="20735"/>
    <x v="3"/>
    <x v="1010"/>
    <x v="1"/>
    <x v="10"/>
    <x v="1002"/>
    <x v="1062"/>
    <n v="4"/>
    <x v="0"/>
    <x v="1105"/>
    <n v="23.12"/>
    <n v="92.48"/>
    <n v="46.24"/>
    <n v="0"/>
  </r>
  <r>
    <x v="2368"/>
    <x v="1163"/>
    <x v="713"/>
    <x v="759"/>
    <x v="1"/>
    <s v="KL-16555"/>
    <x v="126"/>
    <x v="1"/>
    <x v="0"/>
    <x v="54"/>
    <x v="24"/>
    <n v="45014"/>
    <x v="3"/>
    <x v="1319"/>
    <x v="0"/>
    <x v="5"/>
    <x v="1305"/>
    <x v="1956"/>
    <n v="6"/>
    <x v="2"/>
    <x v="2110"/>
    <n v="426.16319999999996"/>
    <n v="3196.2239999999997"/>
    <n v="959.06719999999996"/>
    <n v="106.54079999999999"/>
  </r>
  <r>
    <x v="2369"/>
    <x v="1163"/>
    <x v="713"/>
    <x v="759"/>
    <x v="1"/>
    <s v="KL-16555"/>
    <x v="126"/>
    <x v="1"/>
    <x v="0"/>
    <x v="54"/>
    <x v="24"/>
    <n v="45014"/>
    <x v="3"/>
    <x v="1320"/>
    <x v="1"/>
    <x v="6"/>
    <x v="1306"/>
    <x v="1957"/>
    <n v="2"/>
    <x v="2"/>
    <x v="2111"/>
    <n v="3.9296000000000002"/>
    <n v="9.8239999999999998"/>
    <n v="9.0416000000000007"/>
    <n v="0.98240000000000005"/>
  </r>
  <r>
    <x v="2370"/>
    <x v="1164"/>
    <x v="437"/>
    <x v="472"/>
    <x v="0"/>
    <s v="MP-17965"/>
    <x v="172"/>
    <x v="1"/>
    <x v="0"/>
    <x v="99"/>
    <x v="34"/>
    <n v="2886"/>
    <x v="3"/>
    <x v="725"/>
    <x v="2"/>
    <x v="11"/>
    <x v="724"/>
    <x v="842"/>
    <n v="4"/>
    <x v="0"/>
    <x v="2112"/>
    <n v="252"/>
    <n v="1008"/>
    <n v="504"/>
    <n v="0"/>
  </r>
  <r>
    <x v="2371"/>
    <x v="1165"/>
    <x v="274"/>
    <x v="625"/>
    <x v="0"/>
    <s v="BF-11020"/>
    <x v="292"/>
    <x v="1"/>
    <x v="0"/>
    <x v="34"/>
    <x v="10"/>
    <n v="60505"/>
    <x v="2"/>
    <x v="1155"/>
    <x v="0"/>
    <x v="5"/>
    <x v="1143"/>
    <x v="1958"/>
    <n v="8"/>
    <x v="7"/>
    <x v="2113"/>
    <n v="24.115200000000002"/>
    <n v="482.30399999999997"/>
    <n v="85.003199999999993"/>
    <n v="36.172799999999995"/>
  </r>
  <r>
    <x v="2372"/>
    <x v="1165"/>
    <x v="274"/>
    <x v="625"/>
    <x v="0"/>
    <s v="BF-11020"/>
    <x v="292"/>
    <x v="1"/>
    <x v="0"/>
    <x v="34"/>
    <x v="10"/>
    <n v="60505"/>
    <x v="2"/>
    <x v="1321"/>
    <x v="1"/>
    <x v="13"/>
    <x v="1307"/>
    <x v="1959"/>
    <n v="1"/>
    <x v="2"/>
    <x v="2114"/>
    <n v="2.1056000000000004"/>
    <n v="2.6320000000000001"/>
    <n v="4.9376000000000007"/>
    <n v="0.52640000000000009"/>
  </r>
  <r>
    <x v="2373"/>
    <x v="1165"/>
    <x v="274"/>
    <x v="625"/>
    <x v="0"/>
    <s v="BF-11020"/>
    <x v="292"/>
    <x v="1"/>
    <x v="0"/>
    <x v="34"/>
    <x v="10"/>
    <n v="60505"/>
    <x v="2"/>
    <x v="1128"/>
    <x v="1"/>
    <x v="10"/>
    <x v="1116"/>
    <x v="1960"/>
    <n v="9"/>
    <x v="2"/>
    <x v="2115"/>
    <n v="18.950399999999998"/>
    <n v="213.19199999999998"/>
    <n v="42.838399999999993"/>
    <n v="4.7375999999999996"/>
  </r>
  <r>
    <x v="2374"/>
    <x v="1165"/>
    <x v="274"/>
    <x v="625"/>
    <x v="0"/>
    <s v="BF-11020"/>
    <x v="292"/>
    <x v="1"/>
    <x v="0"/>
    <x v="34"/>
    <x v="10"/>
    <n v="60505"/>
    <x v="2"/>
    <x v="323"/>
    <x v="0"/>
    <x v="1"/>
    <x v="323"/>
    <x v="1961"/>
    <n v="2"/>
    <x v="4"/>
    <x v="1557"/>
    <n v="177.3604"/>
    <n v="506.74400000000003"/>
    <n v="431.03240000000005"/>
    <n v="76.011600000000001"/>
  </r>
  <r>
    <x v="2375"/>
    <x v="1166"/>
    <x v="714"/>
    <x v="714"/>
    <x v="1"/>
    <s v="TP-21130"/>
    <x v="236"/>
    <x v="0"/>
    <x v="0"/>
    <x v="214"/>
    <x v="32"/>
    <n v="30080"/>
    <x v="0"/>
    <x v="969"/>
    <x v="1"/>
    <x v="13"/>
    <x v="962"/>
    <x v="1962"/>
    <n v="3"/>
    <x v="0"/>
    <x v="2116"/>
    <n v="5.67"/>
    <n v="17.009999999999998"/>
    <n v="11.34"/>
    <n v="0"/>
  </r>
  <r>
    <x v="2376"/>
    <x v="1167"/>
    <x v="710"/>
    <x v="760"/>
    <x v="0"/>
    <s v="MS-17770"/>
    <x v="474"/>
    <x v="0"/>
    <x v="0"/>
    <x v="38"/>
    <x v="24"/>
    <n v="43229"/>
    <x v="3"/>
    <x v="1242"/>
    <x v="1"/>
    <x v="8"/>
    <x v="1225"/>
    <x v="1963"/>
    <n v="4"/>
    <x v="6"/>
    <x v="2117"/>
    <n v="23.032800000000002"/>
    <n v="307.10399999999998"/>
    <n v="100.50880000000001"/>
    <n v="53.743199999999995"/>
  </r>
  <r>
    <x v="2377"/>
    <x v="1167"/>
    <x v="710"/>
    <x v="760"/>
    <x v="0"/>
    <s v="MS-17770"/>
    <x v="474"/>
    <x v="0"/>
    <x v="0"/>
    <x v="38"/>
    <x v="24"/>
    <n v="43229"/>
    <x v="3"/>
    <x v="1322"/>
    <x v="1"/>
    <x v="14"/>
    <x v="1308"/>
    <x v="1964"/>
    <n v="2"/>
    <x v="2"/>
    <x v="2118"/>
    <n v="7.3472"/>
    <n v="18.367999999999999"/>
    <n v="16.731199999999998"/>
    <n v="1.8368"/>
  </r>
  <r>
    <x v="2378"/>
    <x v="1168"/>
    <x v="401"/>
    <x v="223"/>
    <x v="1"/>
    <s v="KM-16375"/>
    <x v="454"/>
    <x v="2"/>
    <x v="0"/>
    <x v="302"/>
    <x v="1"/>
    <n v="91360"/>
    <x v="1"/>
    <x v="1254"/>
    <x v="1"/>
    <x v="10"/>
    <x v="1238"/>
    <x v="1965"/>
    <n v="5"/>
    <x v="0"/>
    <x v="2119"/>
    <n v="32.75"/>
    <n v="163.75"/>
    <n v="65.5"/>
    <n v="0"/>
  </r>
  <r>
    <x v="2379"/>
    <x v="1169"/>
    <x v="715"/>
    <x v="761"/>
    <x v="1"/>
    <s v="BE-11455"/>
    <x v="534"/>
    <x v="2"/>
    <x v="0"/>
    <x v="160"/>
    <x v="24"/>
    <n v="44052"/>
    <x v="3"/>
    <x v="485"/>
    <x v="1"/>
    <x v="13"/>
    <x v="485"/>
    <x v="1966"/>
    <n v="2"/>
    <x v="2"/>
    <x v="2120"/>
    <n v="5.7728000000000002"/>
    <n v="14.432"/>
    <n v="13.188800000000001"/>
    <n v="1.4432"/>
  </r>
  <r>
    <x v="2380"/>
    <x v="1169"/>
    <x v="715"/>
    <x v="761"/>
    <x v="1"/>
    <s v="BE-11455"/>
    <x v="534"/>
    <x v="2"/>
    <x v="0"/>
    <x v="160"/>
    <x v="24"/>
    <n v="44052"/>
    <x v="3"/>
    <x v="1323"/>
    <x v="1"/>
    <x v="10"/>
    <x v="1309"/>
    <x v="1967"/>
    <n v="2"/>
    <x v="2"/>
    <x v="2121"/>
    <n v="39.654400000000003"/>
    <n v="99.135999999999996"/>
    <n v="89.42240000000001"/>
    <n v="9.9136000000000006"/>
  </r>
  <r>
    <x v="2381"/>
    <x v="1169"/>
    <x v="715"/>
    <x v="761"/>
    <x v="1"/>
    <s v="BE-11455"/>
    <x v="534"/>
    <x v="2"/>
    <x v="0"/>
    <x v="160"/>
    <x v="24"/>
    <n v="44052"/>
    <x v="3"/>
    <x v="28"/>
    <x v="0"/>
    <x v="5"/>
    <x v="1310"/>
    <x v="1968"/>
    <n v="7"/>
    <x v="2"/>
    <x v="2122"/>
    <n v="43.769600000000004"/>
    <n v="382.98400000000004"/>
    <n v="98.681600000000003"/>
    <n v="10.942400000000001"/>
  </r>
  <r>
    <x v="2382"/>
    <x v="1170"/>
    <x v="613"/>
    <x v="762"/>
    <x v="2"/>
    <s v="CV-12295"/>
    <x v="610"/>
    <x v="0"/>
    <x v="0"/>
    <x v="201"/>
    <x v="1"/>
    <n v="93727"/>
    <x v="1"/>
    <x v="1324"/>
    <x v="1"/>
    <x v="9"/>
    <x v="1311"/>
    <x v="1969"/>
    <n v="4"/>
    <x v="0"/>
    <x v="2123"/>
    <n v="176.04"/>
    <n v="704.16"/>
    <n v="352.08"/>
    <n v="0"/>
  </r>
  <r>
    <x v="2383"/>
    <x v="1170"/>
    <x v="613"/>
    <x v="762"/>
    <x v="2"/>
    <s v="CV-12295"/>
    <x v="610"/>
    <x v="0"/>
    <x v="0"/>
    <x v="201"/>
    <x v="1"/>
    <n v="93727"/>
    <x v="1"/>
    <x v="1325"/>
    <x v="1"/>
    <x v="6"/>
    <x v="772"/>
    <x v="1970"/>
    <n v="9"/>
    <x v="0"/>
    <x v="2124"/>
    <n v="16.02"/>
    <n v="144.18"/>
    <n v="32.04"/>
    <n v="0"/>
  </r>
  <r>
    <x v="2384"/>
    <x v="1170"/>
    <x v="613"/>
    <x v="762"/>
    <x v="2"/>
    <s v="CV-12295"/>
    <x v="610"/>
    <x v="0"/>
    <x v="0"/>
    <x v="201"/>
    <x v="1"/>
    <n v="93727"/>
    <x v="1"/>
    <x v="920"/>
    <x v="1"/>
    <x v="8"/>
    <x v="912"/>
    <x v="1971"/>
    <n v="4"/>
    <x v="2"/>
    <x v="2125"/>
    <n v="148.73599999999999"/>
    <n v="743.68"/>
    <n v="334.85599999999999"/>
    <n v="37.183999999999997"/>
  </r>
  <r>
    <x v="2385"/>
    <x v="1170"/>
    <x v="613"/>
    <x v="762"/>
    <x v="2"/>
    <s v="CV-12295"/>
    <x v="610"/>
    <x v="0"/>
    <x v="0"/>
    <x v="201"/>
    <x v="1"/>
    <n v="93727"/>
    <x v="1"/>
    <x v="1326"/>
    <x v="2"/>
    <x v="7"/>
    <x v="1312"/>
    <x v="1972"/>
    <n v="4"/>
    <x v="2"/>
    <x v="2126"/>
    <n v="168.93440000000001"/>
    <n v="844.67200000000003"/>
    <n v="380.30240000000003"/>
    <n v="42.233600000000003"/>
  </r>
  <r>
    <x v="2386"/>
    <x v="1170"/>
    <x v="613"/>
    <x v="762"/>
    <x v="2"/>
    <s v="CV-12295"/>
    <x v="610"/>
    <x v="0"/>
    <x v="0"/>
    <x v="201"/>
    <x v="1"/>
    <n v="93727"/>
    <x v="1"/>
    <x v="1327"/>
    <x v="2"/>
    <x v="16"/>
    <x v="1313"/>
    <x v="1973"/>
    <n v="2"/>
    <x v="2"/>
    <x v="2127"/>
    <n v="383.98720000000003"/>
    <n v="959.96799999999996"/>
    <n v="864.1712"/>
    <n v="95.996800000000007"/>
  </r>
  <r>
    <x v="2387"/>
    <x v="1171"/>
    <x v="295"/>
    <x v="631"/>
    <x v="2"/>
    <s v="DK-13375"/>
    <x v="589"/>
    <x v="0"/>
    <x v="0"/>
    <x v="70"/>
    <x v="1"/>
    <n v="92105"/>
    <x v="1"/>
    <x v="1328"/>
    <x v="1"/>
    <x v="13"/>
    <x v="128"/>
    <x v="1974"/>
    <n v="2"/>
    <x v="0"/>
    <x v="2128"/>
    <n v="7.86"/>
    <n v="15.72"/>
    <n v="15.72"/>
    <n v="0"/>
  </r>
  <r>
    <x v="2388"/>
    <x v="1171"/>
    <x v="295"/>
    <x v="631"/>
    <x v="2"/>
    <s v="DK-13375"/>
    <x v="589"/>
    <x v="0"/>
    <x v="0"/>
    <x v="70"/>
    <x v="1"/>
    <n v="92105"/>
    <x v="1"/>
    <x v="1329"/>
    <x v="1"/>
    <x v="8"/>
    <x v="1314"/>
    <x v="667"/>
    <n v="2"/>
    <x v="2"/>
    <x v="682"/>
    <n v="19.558400000000002"/>
    <n v="48.896000000000001"/>
    <n v="44.206400000000002"/>
    <n v="4.8896000000000006"/>
  </r>
  <r>
    <x v="2389"/>
    <x v="1172"/>
    <x v="401"/>
    <x v="763"/>
    <x v="1"/>
    <s v="SG-20605"/>
    <x v="611"/>
    <x v="0"/>
    <x v="0"/>
    <x v="20"/>
    <x v="15"/>
    <n v="10009"/>
    <x v="3"/>
    <x v="1330"/>
    <x v="1"/>
    <x v="10"/>
    <x v="1315"/>
    <x v="90"/>
    <n v="1"/>
    <x v="0"/>
    <x v="90"/>
    <n v="6.48"/>
    <n v="6.48"/>
    <n v="12.96"/>
    <n v="0"/>
  </r>
  <r>
    <x v="2390"/>
    <x v="1172"/>
    <x v="401"/>
    <x v="763"/>
    <x v="1"/>
    <s v="SG-20605"/>
    <x v="611"/>
    <x v="0"/>
    <x v="0"/>
    <x v="20"/>
    <x v="15"/>
    <n v="10009"/>
    <x v="3"/>
    <x v="1331"/>
    <x v="1"/>
    <x v="10"/>
    <x v="1316"/>
    <x v="1075"/>
    <n v="7"/>
    <x v="0"/>
    <x v="2129"/>
    <n v="41.86"/>
    <n v="293.02"/>
    <n v="83.72"/>
    <n v="0"/>
  </r>
  <r>
    <x v="2391"/>
    <x v="1172"/>
    <x v="401"/>
    <x v="763"/>
    <x v="1"/>
    <s v="SG-20605"/>
    <x v="611"/>
    <x v="0"/>
    <x v="0"/>
    <x v="20"/>
    <x v="15"/>
    <n v="10009"/>
    <x v="3"/>
    <x v="1332"/>
    <x v="2"/>
    <x v="11"/>
    <x v="1317"/>
    <x v="1975"/>
    <n v="9"/>
    <x v="0"/>
    <x v="2130"/>
    <n v="1619.91"/>
    <n v="14579.19"/>
    <n v="3239.82"/>
    <n v="0"/>
  </r>
  <r>
    <x v="2392"/>
    <x v="1172"/>
    <x v="401"/>
    <x v="763"/>
    <x v="1"/>
    <s v="SG-20605"/>
    <x v="611"/>
    <x v="0"/>
    <x v="0"/>
    <x v="20"/>
    <x v="15"/>
    <n v="10009"/>
    <x v="3"/>
    <x v="1146"/>
    <x v="0"/>
    <x v="5"/>
    <x v="1134"/>
    <x v="1976"/>
    <n v="4"/>
    <x v="0"/>
    <x v="2131"/>
    <n v="113.92"/>
    <n v="455.68"/>
    <n v="227.84"/>
    <n v="0"/>
  </r>
  <r>
    <x v="2393"/>
    <x v="1173"/>
    <x v="716"/>
    <x v="764"/>
    <x v="1"/>
    <s v="CS-12355"/>
    <x v="394"/>
    <x v="0"/>
    <x v="0"/>
    <x v="303"/>
    <x v="31"/>
    <n v="2148"/>
    <x v="3"/>
    <x v="397"/>
    <x v="1"/>
    <x v="6"/>
    <x v="398"/>
    <x v="1977"/>
    <n v="2"/>
    <x v="0"/>
    <x v="2132"/>
    <n v="39.68"/>
    <n v="79.36"/>
    <n v="79.36"/>
    <n v="0"/>
  </r>
  <r>
    <x v="2394"/>
    <x v="1174"/>
    <x v="717"/>
    <x v="765"/>
    <x v="1"/>
    <s v="PJ-18835"/>
    <x v="601"/>
    <x v="1"/>
    <x v="0"/>
    <x v="20"/>
    <x v="15"/>
    <n v="10035"/>
    <x v="3"/>
    <x v="1202"/>
    <x v="2"/>
    <x v="11"/>
    <x v="1187"/>
    <x v="1978"/>
    <n v="2"/>
    <x v="0"/>
    <x v="2133"/>
    <n v="37.6"/>
    <n v="75.2"/>
    <n v="75.2"/>
    <n v="0"/>
  </r>
  <r>
    <x v="2395"/>
    <x v="1174"/>
    <x v="717"/>
    <x v="765"/>
    <x v="1"/>
    <s v="PJ-18835"/>
    <x v="601"/>
    <x v="1"/>
    <x v="0"/>
    <x v="20"/>
    <x v="15"/>
    <n v="10035"/>
    <x v="3"/>
    <x v="538"/>
    <x v="2"/>
    <x v="11"/>
    <x v="538"/>
    <x v="1979"/>
    <n v="2"/>
    <x v="0"/>
    <x v="2134"/>
    <n v="59.9"/>
    <n v="119.8"/>
    <n v="119.8"/>
    <n v="0"/>
  </r>
  <r>
    <x v="2396"/>
    <x v="1174"/>
    <x v="717"/>
    <x v="765"/>
    <x v="1"/>
    <s v="PJ-18835"/>
    <x v="601"/>
    <x v="1"/>
    <x v="0"/>
    <x v="20"/>
    <x v="15"/>
    <n v="10035"/>
    <x v="3"/>
    <x v="956"/>
    <x v="1"/>
    <x v="10"/>
    <x v="949"/>
    <x v="1980"/>
    <n v="5"/>
    <x v="0"/>
    <x v="2135"/>
    <n v="37"/>
    <n v="185"/>
    <n v="74"/>
    <n v="0"/>
  </r>
  <r>
    <x v="2397"/>
    <x v="1175"/>
    <x v="718"/>
    <x v="766"/>
    <x v="0"/>
    <s v="NP-18700"/>
    <x v="413"/>
    <x v="0"/>
    <x v="0"/>
    <x v="8"/>
    <x v="1"/>
    <n v="94109"/>
    <x v="1"/>
    <x v="745"/>
    <x v="1"/>
    <x v="2"/>
    <x v="743"/>
    <x v="1755"/>
    <n v="2"/>
    <x v="0"/>
    <x v="2136"/>
    <n v="5.76"/>
    <n v="11.52"/>
    <n v="11.52"/>
    <n v="0"/>
  </r>
  <r>
    <x v="2398"/>
    <x v="1175"/>
    <x v="718"/>
    <x v="766"/>
    <x v="0"/>
    <s v="NP-18700"/>
    <x v="413"/>
    <x v="0"/>
    <x v="0"/>
    <x v="8"/>
    <x v="1"/>
    <n v="94109"/>
    <x v="1"/>
    <x v="21"/>
    <x v="1"/>
    <x v="6"/>
    <x v="21"/>
    <x v="1438"/>
    <n v="6"/>
    <x v="0"/>
    <x v="2137"/>
    <n v="16.68"/>
    <n v="100.08"/>
    <n v="33.36"/>
    <n v="0"/>
  </r>
  <r>
    <x v="2399"/>
    <x v="1176"/>
    <x v="428"/>
    <x v="17"/>
    <x v="1"/>
    <s v="SB-20290"/>
    <x v="115"/>
    <x v="1"/>
    <x v="0"/>
    <x v="159"/>
    <x v="20"/>
    <n v="29501"/>
    <x v="0"/>
    <x v="435"/>
    <x v="1"/>
    <x v="4"/>
    <x v="435"/>
    <x v="1981"/>
    <n v="7"/>
    <x v="0"/>
    <x v="2138"/>
    <n v="628.80999999999995"/>
    <n v="4401.67"/>
    <n v="1257.6199999999999"/>
    <n v="0"/>
  </r>
  <r>
    <x v="2400"/>
    <x v="1176"/>
    <x v="428"/>
    <x v="17"/>
    <x v="1"/>
    <s v="SB-20290"/>
    <x v="115"/>
    <x v="1"/>
    <x v="0"/>
    <x v="159"/>
    <x v="20"/>
    <n v="29501"/>
    <x v="0"/>
    <x v="1011"/>
    <x v="1"/>
    <x v="4"/>
    <x v="1003"/>
    <x v="1982"/>
    <n v="5"/>
    <x v="0"/>
    <x v="2139"/>
    <n v="56.45"/>
    <n v="282.25"/>
    <n v="112.9"/>
    <n v="0"/>
  </r>
  <r>
    <x v="2401"/>
    <x v="1177"/>
    <x v="719"/>
    <x v="192"/>
    <x v="0"/>
    <s v="AS-10090"/>
    <x v="548"/>
    <x v="0"/>
    <x v="0"/>
    <x v="24"/>
    <x v="25"/>
    <n v="65807"/>
    <x v="2"/>
    <x v="953"/>
    <x v="1"/>
    <x v="4"/>
    <x v="946"/>
    <x v="1983"/>
    <n v="6"/>
    <x v="0"/>
    <x v="2140"/>
    <n v="94.2"/>
    <n v="565.20000000000005"/>
    <n v="188.4"/>
    <n v="0"/>
  </r>
  <r>
    <x v="2402"/>
    <x v="1177"/>
    <x v="719"/>
    <x v="192"/>
    <x v="0"/>
    <s v="AS-10090"/>
    <x v="548"/>
    <x v="0"/>
    <x v="0"/>
    <x v="24"/>
    <x v="25"/>
    <n v="65807"/>
    <x v="2"/>
    <x v="152"/>
    <x v="1"/>
    <x v="12"/>
    <x v="153"/>
    <x v="158"/>
    <n v="5"/>
    <x v="0"/>
    <x v="160"/>
    <n v="28.4"/>
    <n v="142"/>
    <n v="56.8"/>
    <n v="0"/>
  </r>
  <r>
    <x v="2403"/>
    <x v="1178"/>
    <x v="720"/>
    <x v="767"/>
    <x v="1"/>
    <s v="HM-14860"/>
    <x v="447"/>
    <x v="1"/>
    <x v="0"/>
    <x v="114"/>
    <x v="5"/>
    <n v="77340"/>
    <x v="2"/>
    <x v="1333"/>
    <x v="0"/>
    <x v="0"/>
    <x v="1318"/>
    <x v="1984"/>
    <n v="7"/>
    <x v="8"/>
    <x v="2141"/>
    <n v="650.53206399999999"/>
    <n v="6696.6535999999996"/>
    <n v="1607.5168640000002"/>
    <n v="306.13273600000002"/>
  </r>
  <r>
    <x v="2404"/>
    <x v="1179"/>
    <x v="566"/>
    <x v="768"/>
    <x v="1"/>
    <s v="MG-18145"/>
    <x v="207"/>
    <x v="0"/>
    <x v="0"/>
    <x v="1"/>
    <x v="1"/>
    <n v="90045"/>
    <x v="1"/>
    <x v="695"/>
    <x v="2"/>
    <x v="11"/>
    <x v="695"/>
    <x v="1985"/>
    <n v="9"/>
    <x v="0"/>
    <x v="2142"/>
    <n v="1115.9100000000001"/>
    <n v="10043.19"/>
    <n v="2231.8200000000002"/>
    <n v="0"/>
  </r>
  <r>
    <x v="2405"/>
    <x v="1179"/>
    <x v="566"/>
    <x v="768"/>
    <x v="1"/>
    <s v="MG-18145"/>
    <x v="207"/>
    <x v="0"/>
    <x v="0"/>
    <x v="1"/>
    <x v="1"/>
    <n v="90045"/>
    <x v="1"/>
    <x v="461"/>
    <x v="2"/>
    <x v="7"/>
    <x v="462"/>
    <x v="1986"/>
    <n v="7"/>
    <x v="2"/>
    <x v="2143"/>
    <n v="102.99520000000001"/>
    <n v="901.20799999999997"/>
    <n v="231.9392"/>
    <n v="25.748800000000003"/>
  </r>
  <r>
    <x v="2406"/>
    <x v="1179"/>
    <x v="566"/>
    <x v="768"/>
    <x v="1"/>
    <s v="MG-18145"/>
    <x v="207"/>
    <x v="0"/>
    <x v="0"/>
    <x v="1"/>
    <x v="1"/>
    <n v="90045"/>
    <x v="1"/>
    <x v="312"/>
    <x v="2"/>
    <x v="7"/>
    <x v="312"/>
    <x v="705"/>
    <n v="10"/>
    <x v="2"/>
    <x v="2144"/>
    <n v="63.936000000000007"/>
    <n v="799.2"/>
    <n v="144.05600000000001"/>
    <n v="15.984000000000002"/>
  </r>
  <r>
    <x v="2407"/>
    <x v="1180"/>
    <x v="176"/>
    <x v="212"/>
    <x v="1"/>
    <s v="TM-21010"/>
    <x v="612"/>
    <x v="0"/>
    <x v="0"/>
    <x v="8"/>
    <x v="1"/>
    <n v="94122"/>
    <x v="1"/>
    <x v="1159"/>
    <x v="1"/>
    <x v="6"/>
    <x v="772"/>
    <x v="1987"/>
    <n v="5"/>
    <x v="0"/>
    <x v="2145"/>
    <n v="24.2"/>
    <n v="121"/>
    <n v="48.4"/>
    <n v="0"/>
  </r>
  <r>
    <x v="2408"/>
    <x v="1180"/>
    <x v="176"/>
    <x v="212"/>
    <x v="1"/>
    <s v="TM-21010"/>
    <x v="612"/>
    <x v="0"/>
    <x v="0"/>
    <x v="8"/>
    <x v="1"/>
    <n v="94122"/>
    <x v="1"/>
    <x v="1334"/>
    <x v="2"/>
    <x v="7"/>
    <x v="1319"/>
    <x v="1988"/>
    <n v="3"/>
    <x v="2"/>
    <x v="2146"/>
    <n v="287.98079999999999"/>
    <n v="1079.9279999999999"/>
    <n v="648.15679999999998"/>
    <n v="71.995199999999997"/>
  </r>
  <r>
    <x v="2409"/>
    <x v="1181"/>
    <x v="721"/>
    <x v="186"/>
    <x v="2"/>
    <s v="BE-11335"/>
    <x v="336"/>
    <x v="2"/>
    <x v="0"/>
    <x v="8"/>
    <x v="1"/>
    <n v="94122"/>
    <x v="1"/>
    <x v="1092"/>
    <x v="0"/>
    <x v="5"/>
    <x v="1082"/>
    <x v="1989"/>
    <n v="8"/>
    <x v="0"/>
    <x v="2147"/>
    <n v="211.84"/>
    <n v="1694.72"/>
    <n v="423.68"/>
    <n v="0"/>
  </r>
  <r>
    <x v="2410"/>
    <x v="1182"/>
    <x v="601"/>
    <x v="769"/>
    <x v="1"/>
    <s v="AS-10630"/>
    <x v="357"/>
    <x v="2"/>
    <x v="0"/>
    <x v="10"/>
    <x v="9"/>
    <n v="19120"/>
    <x v="3"/>
    <x v="1053"/>
    <x v="1"/>
    <x v="13"/>
    <x v="1042"/>
    <x v="1093"/>
    <n v="2"/>
    <x v="2"/>
    <x v="2148"/>
    <n v="4.5439999999999996"/>
    <n v="11.36"/>
    <n v="10.423999999999999"/>
    <n v="1.1359999999999999"/>
  </r>
  <r>
    <x v="2411"/>
    <x v="1183"/>
    <x v="722"/>
    <x v="770"/>
    <x v="0"/>
    <s v="EM-13810"/>
    <x v="613"/>
    <x v="1"/>
    <x v="0"/>
    <x v="1"/>
    <x v="1"/>
    <n v="90036"/>
    <x v="1"/>
    <x v="620"/>
    <x v="1"/>
    <x v="8"/>
    <x v="620"/>
    <x v="1990"/>
    <n v="5"/>
    <x v="2"/>
    <x v="2149"/>
    <n v="6.016"/>
    <n v="37.599999999999994"/>
    <n v="13.736000000000001"/>
    <n v="1.504"/>
  </r>
  <r>
    <x v="2412"/>
    <x v="1184"/>
    <x v="607"/>
    <x v="723"/>
    <x v="1"/>
    <s v="JA-15970"/>
    <x v="350"/>
    <x v="0"/>
    <x v="0"/>
    <x v="1"/>
    <x v="1"/>
    <n v="90045"/>
    <x v="1"/>
    <x v="358"/>
    <x v="1"/>
    <x v="10"/>
    <x v="358"/>
    <x v="489"/>
    <n v="2"/>
    <x v="0"/>
    <x v="1452"/>
    <n v="11.96"/>
    <n v="23.92"/>
    <n v="23.92"/>
    <n v="0"/>
  </r>
  <r>
    <x v="2413"/>
    <x v="1184"/>
    <x v="607"/>
    <x v="723"/>
    <x v="1"/>
    <s v="JA-15970"/>
    <x v="350"/>
    <x v="0"/>
    <x v="0"/>
    <x v="1"/>
    <x v="1"/>
    <n v="90045"/>
    <x v="1"/>
    <x v="736"/>
    <x v="0"/>
    <x v="3"/>
    <x v="735"/>
    <x v="1991"/>
    <n v="3"/>
    <x v="2"/>
    <x v="2150"/>
    <n v="503.25119999999998"/>
    <n v="1887.192"/>
    <n v="1132.5152"/>
    <n v="125.8128"/>
  </r>
  <r>
    <x v="2414"/>
    <x v="1185"/>
    <x v="723"/>
    <x v="771"/>
    <x v="1"/>
    <s v="TB-21595"/>
    <x v="180"/>
    <x v="0"/>
    <x v="0"/>
    <x v="158"/>
    <x v="6"/>
    <n v="53209"/>
    <x v="2"/>
    <x v="1318"/>
    <x v="0"/>
    <x v="1"/>
    <x v="1304"/>
    <x v="1992"/>
    <n v="5"/>
    <x v="0"/>
    <x v="2151"/>
    <n v="754.45"/>
    <n v="3772.25"/>
    <n v="1508.9"/>
    <n v="0"/>
  </r>
  <r>
    <x v="2415"/>
    <x v="1186"/>
    <x v="380"/>
    <x v="772"/>
    <x v="1"/>
    <s v="PP-18955"/>
    <x v="452"/>
    <x v="2"/>
    <x v="0"/>
    <x v="304"/>
    <x v="31"/>
    <n v="1040"/>
    <x v="3"/>
    <x v="415"/>
    <x v="0"/>
    <x v="0"/>
    <x v="415"/>
    <x v="85"/>
    <n v="2"/>
    <x v="0"/>
    <x v="2152"/>
    <n v="301.95999999999998"/>
    <n v="603.91999999999996"/>
    <n v="603.91999999999996"/>
    <n v="0"/>
  </r>
  <r>
    <x v="2416"/>
    <x v="1187"/>
    <x v="386"/>
    <x v="499"/>
    <x v="1"/>
    <s v="ML-18040"/>
    <x v="614"/>
    <x v="1"/>
    <x v="0"/>
    <x v="305"/>
    <x v="27"/>
    <n v="87105"/>
    <x v="1"/>
    <x v="1200"/>
    <x v="2"/>
    <x v="11"/>
    <x v="1185"/>
    <x v="1993"/>
    <n v="5"/>
    <x v="0"/>
    <x v="2153"/>
    <n v="595"/>
    <n v="2975"/>
    <n v="1190"/>
    <n v="0"/>
  </r>
  <r>
    <x v="2417"/>
    <x v="1187"/>
    <x v="386"/>
    <x v="499"/>
    <x v="1"/>
    <s v="ML-18040"/>
    <x v="614"/>
    <x v="1"/>
    <x v="0"/>
    <x v="305"/>
    <x v="27"/>
    <n v="87105"/>
    <x v="1"/>
    <x v="1197"/>
    <x v="1"/>
    <x v="8"/>
    <x v="1182"/>
    <x v="1924"/>
    <n v="3"/>
    <x v="2"/>
    <x v="2076"/>
    <n v="63.897600000000004"/>
    <n v="239.61599999999999"/>
    <n v="143.96960000000001"/>
    <n v="15.974400000000001"/>
  </r>
  <r>
    <x v="2418"/>
    <x v="1188"/>
    <x v="206"/>
    <x v="528"/>
    <x v="1"/>
    <s v="LC-16930"/>
    <x v="18"/>
    <x v="1"/>
    <x v="0"/>
    <x v="306"/>
    <x v="33"/>
    <n v="89431"/>
    <x v="1"/>
    <x v="1335"/>
    <x v="2"/>
    <x v="15"/>
    <x v="1320"/>
    <x v="1994"/>
    <n v="10"/>
    <x v="2"/>
    <x v="2154"/>
    <n v="1917.1200000000001"/>
    <n v="23964"/>
    <n v="4313.72"/>
    <n v="479.28000000000003"/>
  </r>
  <r>
    <x v="2419"/>
    <x v="1189"/>
    <x v="45"/>
    <x v="773"/>
    <x v="1"/>
    <s v="MC-17590"/>
    <x v="565"/>
    <x v="1"/>
    <x v="0"/>
    <x v="307"/>
    <x v="1"/>
    <n v="92236"/>
    <x v="1"/>
    <x v="967"/>
    <x v="1"/>
    <x v="4"/>
    <x v="960"/>
    <x v="1995"/>
    <n v="2"/>
    <x v="0"/>
    <x v="2155"/>
    <n v="63.56"/>
    <n v="127.12"/>
    <n v="127.12"/>
    <n v="0"/>
  </r>
  <r>
    <x v="2420"/>
    <x v="1189"/>
    <x v="45"/>
    <x v="773"/>
    <x v="1"/>
    <s v="MC-17590"/>
    <x v="565"/>
    <x v="1"/>
    <x v="0"/>
    <x v="307"/>
    <x v="1"/>
    <n v="92236"/>
    <x v="1"/>
    <x v="1336"/>
    <x v="2"/>
    <x v="11"/>
    <x v="1321"/>
    <x v="311"/>
    <n v="1"/>
    <x v="0"/>
    <x v="1348"/>
    <n v="99.99"/>
    <n v="99.99"/>
    <n v="199.98"/>
    <n v="0"/>
  </r>
  <r>
    <x v="2421"/>
    <x v="1190"/>
    <x v="724"/>
    <x v="774"/>
    <x v="1"/>
    <s v="CR-12580"/>
    <x v="615"/>
    <x v="2"/>
    <x v="0"/>
    <x v="308"/>
    <x v="10"/>
    <n v="60126"/>
    <x v="2"/>
    <x v="82"/>
    <x v="1"/>
    <x v="4"/>
    <x v="82"/>
    <x v="84"/>
    <n v="3"/>
    <x v="2"/>
    <x v="84"/>
    <n v="184.30080000000001"/>
    <n v="691.12800000000004"/>
    <n v="414.8768"/>
    <n v="46.075200000000002"/>
  </r>
  <r>
    <x v="2422"/>
    <x v="1190"/>
    <x v="724"/>
    <x v="774"/>
    <x v="1"/>
    <s v="CR-12580"/>
    <x v="615"/>
    <x v="2"/>
    <x v="0"/>
    <x v="308"/>
    <x v="10"/>
    <n v="60126"/>
    <x v="2"/>
    <x v="670"/>
    <x v="1"/>
    <x v="10"/>
    <x v="670"/>
    <x v="772"/>
    <n v="2"/>
    <x v="2"/>
    <x v="799"/>
    <n v="7.7312000000000003"/>
    <n v="19.327999999999999"/>
    <n v="17.595199999999998"/>
    <n v="1.9328000000000001"/>
  </r>
  <r>
    <x v="2423"/>
    <x v="1191"/>
    <x v="53"/>
    <x v="53"/>
    <x v="1"/>
    <s v="SV-20935"/>
    <x v="603"/>
    <x v="0"/>
    <x v="0"/>
    <x v="54"/>
    <x v="24"/>
    <n v="45014"/>
    <x v="3"/>
    <x v="721"/>
    <x v="2"/>
    <x v="11"/>
    <x v="720"/>
    <x v="1996"/>
    <n v="7"/>
    <x v="2"/>
    <x v="2156"/>
    <n v="127.14240000000001"/>
    <n v="1112.4960000000001"/>
    <n v="286.2704"/>
    <n v="31.785600000000002"/>
  </r>
  <r>
    <x v="2424"/>
    <x v="1191"/>
    <x v="53"/>
    <x v="53"/>
    <x v="1"/>
    <s v="SV-20935"/>
    <x v="603"/>
    <x v="0"/>
    <x v="0"/>
    <x v="54"/>
    <x v="24"/>
    <n v="45014"/>
    <x v="3"/>
    <x v="1311"/>
    <x v="1"/>
    <x v="8"/>
    <x v="1297"/>
    <x v="1997"/>
    <n v="1"/>
    <x v="6"/>
    <x v="2157"/>
    <n v="3.9069000000000007"/>
    <n v="13.023"/>
    <n v="17.629899999999999"/>
    <n v="9.1160999999999994"/>
  </r>
  <r>
    <x v="2425"/>
    <x v="1191"/>
    <x v="53"/>
    <x v="53"/>
    <x v="1"/>
    <s v="SV-20935"/>
    <x v="603"/>
    <x v="0"/>
    <x v="0"/>
    <x v="54"/>
    <x v="24"/>
    <n v="45014"/>
    <x v="3"/>
    <x v="1337"/>
    <x v="0"/>
    <x v="3"/>
    <x v="1322"/>
    <x v="1998"/>
    <n v="2"/>
    <x v="10"/>
    <x v="2158"/>
    <n v="163.83599999999998"/>
    <n v="546.12"/>
    <n v="437.29599999999994"/>
    <n v="109.224"/>
  </r>
  <r>
    <x v="2426"/>
    <x v="1191"/>
    <x v="53"/>
    <x v="53"/>
    <x v="1"/>
    <s v="SV-20935"/>
    <x v="603"/>
    <x v="0"/>
    <x v="0"/>
    <x v="54"/>
    <x v="24"/>
    <n v="45014"/>
    <x v="3"/>
    <x v="1228"/>
    <x v="1"/>
    <x v="13"/>
    <x v="128"/>
    <x v="1999"/>
    <n v="13"/>
    <x v="2"/>
    <x v="2159"/>
    <n v="31.4496"/>
    <n v="511.05599999999998"/>
    <n v="70.961600000000004"/>
    <n v="7.8624000000000001"/>
  </r>
  <r>
    <x v="2427"/>
    <x v="1192"/>
    <x v="725"/>
    <x v="432"/>
    <x v="1"/>
    <s v="MZ-17515"/>
    <x v="89"/>
    <x v="1"/>
    <x v="0"/>
    <x v="81"/>
    <x v="5"/>
    <n v="76017"/>
    <x v="2"/>
    <x v="1338"/>
    <x v="1"/>
    <x v="8"/>
    <x v="1323"/>
    <x v="2000"/>
    <n v="4"/>
    <x v="3"/>
    <x v="2160"/>
    <n v="0.26879999999999998"/>
    <n v="5.3760000000000003"/>
    <n v="2.4128000000000003"/>
    <n v="1.0752000000000002"/>
  </r>
  <r>
    <x v="2428"/>
    <x v="1192"/>
    <x v="725"/>
    <x v="432"/>
    <x v="1"/>
    <s v="MZ-17515"/>
    <x v="89"/>
    <x v="1"/>
    <x v="0"/>
    <x v="81"/>
    <x v="5"/>
    <n v="76017"/>
    <x v="2"/>
    <x v="1339"/>
    <x v="1"/>
    <x v="8"/>
    <x v="1324"/>
    <x v="2001"/>
    <n v="4"/>
    <x v="3"/>
    <x v="2161"/>
    <n v="1.6543999999999996"/>
    <n v="33.088000000000001"/>
    <n v="10.7264"/>
    <n v="6.6176000000000004"/>
  </r>
  <r>
    <x v="2429"/>
    <x v="1192"/>
    <x v="725"/>
    <x v="432"/>
    <x v="1"/>
    <s v="MZ-17515"/>
    <x v="89"/>
    <x v="1"/>
    <x v="0"/>
    <x v="81"/>
    <x v="5"/>
    <n v="76017"/>
    <x v="2"/>
    <x v="1073"/>
    <x v="0"/>
    <x v="5"/>
    <x v="1063"/>
    <x v="2002"/>
    <n v="7"/>
    <x v="7"/>
    <x v="2162"/>
    <n v="5.0176000000000007"/>
    <n v="87.808000000000007"/>
    <n v="18.1616"/>
    <n v="7.5263999999999998"/>
  </r>
  <r>
    <x v="2430"/>
    <x v="1193"/>
    <x v="726"/>
    <x v="775"/>
    <x v="1"/>
    <s v="RB-19795"/>
    <x v="176"/>
    <x v="2"/>
    <x v="0"/>
    <x v="8"/>
    <x v="1"/>
    <n v="94110"/>
    <x v="1"/>
    <x v="2"/>
    <x v="1"/>
    <x v="2"/>
    <x v="2"/>
    <x v="2003"/>
    <n v="8"/>
    <x v="0"/>
    <x v="2163"/>
    <n v="58.48"/>
    <n v="467.84"/>
    <n v="116.96"/>
    <n v="0"/>
  </r>
  <r>
    <x v="2431"/>
    <x v="1194"/>
    <x v="116"/>
    <x v="115"/>
    <x v="1"/>
    <s v="HM-14860"/>
    <x v="447"/>
    <x v="1"/>
    <x v="0"/>
    <x v="4"/>
    <x v="4"/>
    <n v="98103"/>
    <x v="1"/>
    <x v="345"/>
    <x v="0"/>
    <x v="5"/>
    <x v="345"/>
    <x v="2004"/>
    <n v="2"/>
    <x v="0"/>
    <x v="2164"/>
    <n v="7.4"/>
    <n v="14.8"/>
    <n v="14.8"/>
    <n v="0"/>
  </r>
  <r>
    <x v="2432"/>
    <x v="1195"/>
    <x v="727"/>
    <x v="776"/>
    <x v="1"/>
    <s v="AZ-10750"/>
    <x v="616"/>
    <x v="0"/>
    <x v="0"/>
    <x v="20"/>
    <x v="15"/>
    <n v="10009"/>
    <x v="3"/>
    <x v="1340"/>
    <x v="0"/>
    <x v="1"/>
    <x v="1325"/>
    <x v="2005"/>
    <n v="7"/>
    <x v="9"/>
    <x v="2165"/>
    <n v="330.10739999999998"/>
    <n v="2567.502"/>
    <n v="696.99340000000007"/>
    <n v="36.678600000000003"/>
  </r>
  <r>
    <x v="2433"/>
    <x v="1196"/>
    <x v="39"/>
    <x v="777"/>
    <x v="1"/>
    <s v="JH-15910"/>
    <x v="101"/>
    <x v="0"/>
    <x v="0"/>
    <x v="12"/>
    <x v="5"/>
    <n v="77070"/>
    <x v="2"/>
    <x v="1259"/>
    <x v="2"/>
    <x v="7"/>
    <x v="1243"/>
    <x v="2006"/>
    <n v="4"/>
    <x v="2"/>
    <x v="2166"/>
    <n v="43.494400000000006"/>
    <n v="217.47200000000001"/>
    <n v="98.062400000000011"/>
    <n v="10.873600000000001"/>
  </r>
  <r>
    <x v="2434"/>
    <x v="1197"/>
    <x v="717"/>
    <x v="50"/>
    <x v="2"/>
    <s v="PJ-18835"/>
    <x v="601"/>
    <x v="1"/>
    <x v="0"/>
    <x v="24"/>
    <x v="17"/>
    <n v="22153"/>
    <x v="0"/>
    <x v="618"/>
    <x v="1"/>
    <x v="12"/>
    <x v="618"/>
    <x v="2007"/>
    <n v="2"/>
    <x v="0"/>
    <x v="2167"/>
    <n v="33.96"/>
    <n v="67.92"/>
    <n v="67.92"/>
    <n v="0"/>
  </r>
  <r>
    <x v="2435"/>
    <x v="1197"/>
    <x v="717"/>
    <x v="50"/>
    <x v="2"/>
    <s v="PJ-18835"/>
    <x v="601"/>
    <x v="1"/>
    <x v="0"/>
    <x v="24"/>
    <x v="17"/>
    <n v="22153"/>
    <x v="0"/>
    <x v="1341"/>
    <x v="1"/>
    <x v="9"/>
    <x v="1326"/>
    <x v="2008"/>
    <n v="3"/>
    <x v="0"/>
    <x v="2168"/>
    <n v="826.11"/>
    <n v="2478.33"/>
    <n v="1652.22"/>
    <n v="0"/>
  </r>
  <r>
    <x v="2436"/>
    <x v="1198"/>
    <x v="445"/>
    <x v="778"/>
    <x v="1"/>
    <s v="CA-12265"/>
    <x v="244"/>
    <x v="0"/>
    <x v="0"/>
    <x v="168"/>
    <x v="27"/>
    <n v="87401"/>
    <x v="1"/>
    <x v="71"/>
    <x v="0"/>
    <x v="5"/>
    <x v="71"/>
    <x v="2009"/>
    <n v="9"/>
    <x v="0"/>
    <x v="2169"/>
    <n v="545.85"/>
    <n v="4912.6500000000005"/>
    <n v="1091.7"/>
    <n v="0"/>
  </r>
  <r>
    <x v="2437"/>
    <x v="1199"/>
    <x v="728"/>
    <x v="779"/>
    <x v="0"/>
    <s v="PW-19240"/>
    <x v="617"/>
    <x v="0"/>
    <x v="0"/>
    <x v="103"/>
    <x v="22"/>
    <n v="80027"/>
    <x v="1"/>
    <x v="1342"/>
    <x v="0"/>
    <x v="3"/>
    <x v="1327"/>
    <x v="2010"/>
    <n v="2"/>
    <x v="5"/>
    <x v="2170"/>
    <n v="72.989999999999995"/>
    <n v="291.95999999999998"/>
    <n v="219.46999999999997"/>
    <n v="72.989999999999995"/>
  </r>
  <r>
    <x v="2438"/>
    <x v="1199"/>
    <x v="728"/>
    <x v="779"/>
    <x v="0"/>
    <s v="PW-19240"/>
    <x v="617"/>
    <x v="0"/>
    <x v="0"/>
    <x v="103"/>
    <x v="22"/>
    <n v="80027"/>
    <x v="1"/>
    <x v="862"/>
    <x v="1"/>
    <x v="10"/>
    <x v="856"/>
    <x v="2011"/>
    <n v="4"/>
    <x v="2"/>
    <x v="2171"/>
    <n v="28.6464"/>
    <n v="143.232"/>
    <n v="64.65440000000001"/>
    <n v="7.1616"/>
  </r>
  <r>
    <x v="2439"/>
    <x v="1200"/>
    <x v="729"/>
    <x v="780"/>
    <x v="1"/>
    <s v="SW-20455"/>
    <x v="517"/>
    <x v="0"/>
    <x v="0"/>
    <x v="67"/>
    <x v="2"/>
    <n v="33614"/>
    <x v="0"/>
    <x v="627"/>
    <x v="0"/>
    <x v="5"/>
    <x v="627"/>
    <x v="2012"/>
    <n v="2"/>
    <x v="2"/>
    <x v="2172"/>
    <n v="6.3231999999999999"/>
    <n v="15.808"/>
    <n v="14.427199999999999"/>
    <n v="1.5808"/>
  </r>
  <r>
    <x v="2440"/>
    <x v="1201"/>
    <x v="730"/>
    <x v="500"/>
    <x v="1"/>
    <s v="AF-10870"/>
    <x v="578"/>
    <x v="0"/>
    <x v="0"/>
    <x v="309"/>
    <x v="30"/>
    <n v="7055"/>
    <x v="3"/>
    <x v="302"/>
    <x v="2"/>
    <x v="7"/>
    <x v="302"/>
    <x v="2013"/>
    <n v="5"/>
    <x v="0"/>
    <x v="2173"/>
    <n v="345"/>
    <n v="1725"/>
    <n v="690"/>
    <n v="0"/>
  </r>
  <r>
    <x v="2441"/>
    <x v="1201"/>
    <x v="730"/>
    <x v="500"/>
    <x v="1"/>
    <s v="AF-10870"/>
    <x v="578"/>
    <x v="0"/>
    <x v="0"/>
    <x v="309"/>
    <x v="30"/>
    <n v="7055"/>
    <x v="3"/>
    <x v="209"/>
    <x v="0"/>
    <x v="3"/>
    <x v="210"/>
    <x v="2014"/>
    <n v="2"/>
    <x v="4"/>
    <x v="2174"/>
    <n v="122.00019999999999"/>
    <n v="348.572"/>
    <n v="296.58620000000002"/>
    <n v="52.285800000000002"/>
  </r>
  <r>
    <x v="2442"/>
    <x v="1201"/>
    <x v="730"/>
    <x v="500"/>
    <x v="1"/>
    <s v="AF-10870"/>
    <x v="578"/>
    <x v="0"/>
    <x v="0"/>
    <x v="309"/>
    <x v="30"/>
    <n v="7055"/>
    <x v="3"/>
    <x v="190"/>
    <x v="1"/>
    <x v="9"/>
    <x v="191"/>
    <x v="2015"/>
    <n v="4"/>
    <x v="0"/>
    <x v="2175"/>
    <n v="662.84"/>
    <n v="2651.36"/>
    <n v="1325.68"/>
    <n v="0"/>
  </r>
  <r>
    <x v="2443"/>
    <x v="1201"/>
    <x v="730"/>
    <x v="500"/>
    <x v="1"/>
    <s v="AF-10870"/>
    <x v="578"/>
    <x v="0"/>
    <x v="0"/>
    <x v="309"/>
    <x v="30"/>
    <n v="7055"/>
    <x v="3"/>
    <x v="452"/>
    <x v="2"/>
    <x v="11"/>
    <x v="453"/>
    <x v="2016"/>
    <n v="5"/>
    <x v="0"/>
    <x v="2176"/>
    <n v="95.1"/>
    <n v="475.5"/>
    <n v="190.2"/>
    <n v="0"/>
  </r>
  <r>
    <x v="2444"/>
    <x v="1201"/>
    <x v="730"/>
    <x v="500"/>
    <x v="1"/>
    <s v="AF-10870"/>
    <x v="578"/>
    <x v="0"/>
    <x v="0"/>
    <x v="309"/>
    <x v="30"/>
    <n v="7055"/>
    <x v="3"/>
    <x v="1343"/>
    <x v="1"/>
    <x v="12"/>
    <x v="1328"/>
    <x v="2017"/>
    <n v="6"/>
    <x v="0"/>
    <x v="2177"/>
    <n v="26.88"/>
    <n v="161.28"/>
    <n v="53.76"/>
    <n v="0"/>
  </r>
  <r>
    <x v="2445"/>
    <x v="1201"/>
    <x v="730"/>
    <x v="500"/>
    <x v="1"/>
    <s v="AF-10870"/>
    <x v="578"/>
    <x v="0"/>
    <x v="0"/>
    <x v="309"/>
    <x v="30"/>
    <n v="7055"/>
    <x v="3"/>
    <x v="957"/>
    <x v="2"/>
    <x v="7"/>
    <x v="950"/>
    <x v="2018"/>
    <n v="2"/>
    <x v="0"/>
    <x v="2178"/>
    <n v="257.98"/>
    <n v="515.96"/>
    <n v="515.96"/>
    <n v="0"/>
  </r>
  <r>
    <x v="2446"/>
    <x v="1202"/>
    <x v="12"/>
    <x v="734"/>
    <x v="1"/>
    <s v="AM-10705"/>
    <x v="562"/>
    <x v="0"/>
    <x v="0"/>
    <x v="1"/>
    <x v="1"/>
    <n v="90004"/>
    <x v="1"/>
    <x v="755"/>
    <x v="1"/>
    <x v="12"/>
    <x v="753"/>
    <x v="1897"/>
    <n v="2"/>
    <x v="0"/>
    <x v="2179"/>
    <n v="17.48"/>
    <n v="34.96"/>
    <n v="34.96"/>
    <n v="0"/>
  </r>
  <r>
    <x v="2447"/>
    <x v="1203"/>
    <x v="731"/>
    <x v="781"/>
    <x v="1"/>
    <s v="BD-11320"/>
    <x v="217"/>
    <x v="0"/>
    <x v="0"/>
    <x v="10"/>
    <x v="9"/>
    <n v="19143"/>
    <x v="3"/>
    <x v="1153"/>
    <x v="0"/>
    <x v="1"/>
    <x v="1141"/>
    <x v="2019"/>
    <n v="5"/>
    <x v="4"/>
    <x v="2180"/>
    <n v="344.98449999999997"/>
    <n v="2464.1749999999997"/>
    <n v="838.11950000000002"/>
    <n v="147.85049999999998"/>
  </r>
  <r>
    <x v="2448"/>
    <x v="1204"/>
    <x v="471"/>
    <x v="731"/>
    <x v="0"/>
    <s v="CM-12385"/>
    <x v="200"/>
    <x v="0"/>
    <x v="0"/>
    <x v="310"/>
    <x v="20"/>
    <n v="29406"/>
    <x v="0"/>
    <x v="435"/>
    <x v="1"/>
    <x v="4"/>
    <x v="435"/>
    <x v="2020"/>
    <n v="3"/>
    <x v="0"/>
    <x v="2181"/>
    <n v="269.49"/>
    <n v="808.47"/>
    <n v="538.98"/>
    <n v="0"/>
  </r>
  <r>
    <x v="2449"/>
    <x v="1205"/>
    <x v="732"/>
    <x v="54"/>
    <x v="1"/>
    <s v="CS-12400"/>
    <x v="37"/>
    <x v="2"/>
    <x v="0"/>
    <x v="49"/>
    <x v="1"/>
    <n v="95123"/>
    <x v="1"/>
    <x v="1344"/>
    <x v="1"/>
    <x v="8"/>
    <x v="1329"/>
    <x v="2021"/>
    <n v="5"/>
    <x v="2"/>
    <x v="2182"/>
    <n v="23.296000000000003"/>
    <n v="145.6"/>
    <n v="52.616"/>
    <n v="5.8240000000000007"/>
  </r>
  <r>
    <x v="2450"/>
    <x v="1206"/>
    <x v="294"/>
    <x v="782"/>
    <x v="0"/>
    <s v="DB-13405"/>
    <x v="591"/>
    <x v="0"/>
    <x v="0"/>
    <x v="20"/>
    <x v="15"/>
    <n v="10011"/>
    <x v="3"/>
    <x v="1345"/>
    <x v="1"/>
    <x v="2"/>
    <x v="1330"/>
    <x v="2022"/>
    <n v="5"/>
    <x v="0"/>
    <x v="2183"/>
    <n v="18.75"/>
    <n v="93.75"/>
    <n v="37.5"/>
    <n v="0"/>
  </r>
  <r>
    <x v="2451"/>
    <x v="1206"/>
    <x v="294"/>
    <x v="782"/>
    <x v="0"/>
    <s v="DB-13405"/>
    <x v="591"/>
    <x v="0"/>
    <x v="0"/>
    <x v="20"/>
    <x v="15"/>
    <n v="10011"/>
    <x v="3"/>
    <x v="424"/>
    <x v="2"/>
    <x v="7"/>
    <x v="424"/>
    <x v="2023"/>
    <n v="6"/>
    <x v="0"/>
    <x v="2184"/>
    <n v="119.7"/>
    <n v="718.2"/>
    <n v="239.4"/>
    <n v="0"/>
  </r>
  <r>
    <x v="2452"/>
    <x v="1206"/>
    <x v="294"/>
    <x v="782"/>
    <x v="0"/>
    <s v="DB-13405"/>
    <x v="591"/>
    <x v="0"/>
    <x v="0"/>
    <x v="20"/>
    <x v="15"/>
    <n v="10011"/>
    <x v="3"/>
    <x v="536"/>
    <x v="1"/>
    <x v="8"/>
    <x v="536"/>
    <x v="1073"/>
    <n v="3"/>
    <x v="2"/>
    <x v="2185"/>
    <n v="7.3152000000000008"/>
    <n v="27.432000000000002"/>
    <n v="16.659199999999998"/>
    <n v="1.8288000000000002"/>
  </r>
  <r>
    <x v="2453"/>
    <x v="1206"/>
    <x v="294"/>
    <x v="782"/>
    <x v="0"/>
    <s v="DB-13405"/>
    <x v="591"/>
    <x v="0"/>
    <x v="0"/>
    <x v="20"/>
    <x v="15"/>
    <n v="10011"/>
    <x v="3"/>
    <x v="452"/>
    <x v="2"/>
    <x v="11"/>
    <x v="453"/>
    <x v="2024"/>
    <n v="3"/>
    <x v="0"/>
    <x v="2186"/>
    <n v="57.06"/>
    <n v="171.18"/>
    <n v="114.12"/>
    <n v="0"/>
  </r>
  <r>
    <x v="2454"/>
    <x v="1206"/>
    <x v="294"/>
    <x v="782"/>
    <x v="0"/>
    <s v="DB-13405"/>
    <x v="591"/>
    <x v="0"/>
    <x v="0"/>
    <x v="20"/>
    <x v="15"/>
    <n v="10011"/>
    <x v="3"/>
    <x v="1044"/>
    <x v="2"/>
    <x v="11"/>
    <x v="1033"/>
    <x v="1819"/>
    <n v="8"/>
    <x v="0"/>
    <x v="2187"/>
    <n v="71.599999999999994"/>
    <n v="572.79999999999995"/>
    <n v="143.19999999999999"/>
    <n v="0"/>
  </r>
  <r>
    <x v="2455"/>
    <x v="1206"/>
    <x v="294"/>
    <x v="782"/>
    <x v="0"/>
    <s v="DB-13405"/>
    <x v="591"/>
    <x v="0"/>
    <x v="0"/>
    <x v="20"/>
    <x v="15"/>
    <n v="10011"/>
    <x v="3"/>
    <x v="1031"/>
    <x v="1"/>
    <x v="4"/>
    <x v="1022"/>
    <x v="2025"/>
    <n v="8"/>
    <x v="0"/>
    <x v="2188"/>
    <n v="107.44"/>
    <n v="859.52"/>
    <n v="214.88"/>
    <n v="0"/>
  </r>
  <r>
    <x v="2456"/>
    <x v="1206"/>
    <x v="294"/>
    <x v="782"/>
    <x v="0"/>
    <s v="DB-13405"/>
    <x v="591"/>
    <x v="0"/>
    <x v="0"/>
    <x v="20"/>
    <x v="15"/>
    <n v="10011"/>
    <x v="3"/>
    <x v="676"/>
    <x v="1"/>
    <x v="2"/>
    <x v="676"/>
    <x v="2026"/>
    <n v="1"/>
    <x v="0"/>
    <x v="2189"/>
    <n v="7.31"/>
    <n v="7.31"/>
    <n v="14.62"/>
    <n v="0"/>
  </r>
  <r>
    <x v="2457"/>
    <x v="1206"/>
    <x v="294"/>
    <x v="782"/>
    <x v="0"/>
    <s v="DB-13405"/>
    <x v="591"/>
    <x v="0"/>
    <x v="0"/>
    <x v="20"/>
    <x v="15"/>
    <n v="10011"/>
    <x v="3"/>
    <x v="32"/>
    <x v="1"/>
    <x v="6"/>
    <x v="32"/>
    <x v="2027"/>
    <n v="6"/>
    <x v="0"/>
    <x v="2190"/>
    <n v="59.1"/>
    <n v="354.6"/>
    <n v="118.2"/>
    <n v="0"/>
  </r>
  <r>
    <x v="2458"/>
    <x v="1206"/>
    <x v="294"/>
    <x v="782"/>
    <x v="0"/>
    <s v="DB-13405"/>
    <x v="591"/>
    <x v="0"/>
    <x v="0"/>
    <x v="20"/>
    <x v="15"/>
    <n v="10011"/>
    <x v="3"/>
    <x v="170"/>
    <x v="1"/>
    <x v="4"/>
    <x v="171"/>
    <x v="2028"/>
    <n v="3"/>
    <x v="0"/>
    <x v="2191"/>
    <n v="46.53"/>
    <n v="139.59"/>
    <n v="93.06"/>
    <n v="0"/>
  </r>
  <r>
    <x v="2459"/>
    <x v="1207"/>
    <x v="733"/>
    <x v="783"/>
    <x v="1"/>
    <s v="JG-15160"/>
    <x v="506"/>
    <x v="0"/>
    <x v="0"/>
    <x v="135"/>
    <x v="30"/>
    <n v="7060"/>
    <x v="3"/>
    <x v="414"/>
    <x v="1"/>
    <x v="9"/>
    <x v="414"/>
    <x v="2029"/>
    <n v="2"/>
    <x v="0"/>
    <x v="2192"/>
    <n v="97.84"/>
    <n v="195.68"/>
    <n v="195.68"/>
    <n v="0"/>
  </r>
  <r>
    <x v="2460"/>
    <x v="1208"/>
    <x v="655"/>
    <x v="620"/>
    <x v="0"/>
    <s v="SC-20380"/>
    <x v="618"/>
    <x v="0"/>
    <x v="0"/>
    <x v="4"/>
    <x v="4"/>
    <n v="98115"/>
    <x v="1"/>
    <x v="843"/>
    <x v="1"/>
    <x v="10"/>
    <x v="837"/>
    <x v="2030"/>
    <n v="3"/>
    <x v="0"/>
    <x v="2193"/>
    <n v="29.97"/>
    <n v="89.91"/>
    <n v="59.94"/>
    <n v="0"/>
  </r>
  <r>
    <x v="2461"/>
    <x v="1208"/>
    <x v="655"/>
    <x v="620"/>
    <x v="0"/>
    <s v="SC-20380"/>
    <x v="618"/>
    <x v="0"/>
    <x v="0"/>
    <x v="4"/>
    <x v="4"/>
    <n v="98115"/>
    <x v="1"/>
    <x v="800"/>
    <x v="1"/>
    <x v="8"/>
    <x v="798"/>
    <x v="2031"/>
    <n v="3"/>
    <x v="2"/>
    <x v="2194"/>
    <n v="78.681600000000003"/>
    <n v="295.05600000000004"/>
    <n v="177.23360000000002"/>
    <n v="19.670400000000001"/>
  </r>
  <r>
    <x v="2462"/>
    <x v="1209"/>
    <x v="734"/>
    <x v="784"/>
    <x v="1"/>
    <s v="CS-12460"/>
    <x v="427"/>
    <x v="0"/>
    <x v="0"/>
    <x v="20"/>
    <x v="15"/>
    <n v="10009"/>
    <x v="3"/>
    <x v="301"/>
    <x v="1"/>
    <x v="8"/>
    <x v="301"/>
    <x v="202"/>
    <n v="5"/>
    <x v="2"/>
    <x v="2195"/>
    <n v="67.13600000000001"/>
    <n v="419.6"/>
    <n v="151.25600000000003"/>
    <n v="16.784000000000002"/>
  </r>
  <r>
    <x v="2463"/>
    <x v="1209"/>
    <x v="734"/>
    <x v="784"/>
    <x v="1"/>
    <s v="CS-12460"/>
    <x v="427"/>
    <x v="0"/>
    <x v="0"/>
    <x v="20"/>
    <x v="15"/>
    <n v="10009"/>
    <x v="3"/>
    <x v="1316"/>
    <x v="1"/>
    <x v="8"/>
    <x v="1302"/>
    <x v="892"/>
    <n v="2"/>
    <x v="2"/>
    <x v="2196"/>
    <n v="11.699200000000001"/>
    <n v="29.248000000000001"/>
    <n v="26.523200000000003"/>
    <n v="2.9248000000000003"/>
  </r>
  <r>
    <x v="2464"/>
    <x v="1209"/>
    <x v="734"/>
    <x v="784"/>
    <x v="1"/>
    <s v="CS-12460"/>
    <x v="427"/>
    <x v="0"/>
    <x v="0"/>
    <x v="20"/>
    <x v="15"/>
    <n v="10009"/>
    <x v="3"/>
    <x v="819"/>
    <x v="2"/>
    <x v="7"/>
    <x v="815"/>
    <x v="2032"/>
    <n v="1"/>
    <x v="0"/>
    <x v="2197"/>
    <n v="136.99"/>
    <n v="136.99"/>
    <n v="273.98"/>
    <n v="0"/>
  </r>
  <r>
    <x v="2465"/>
    <x v="1209"/>
    <x v="734"/>
    <x v="784"/>
    <x v="1"/>
    <s v="CS-12460"/>
    <x v="427"/>
    <x v="0"/>
    <x v="0"/>
    <x v="20"/>
    <x v="15"/>
    <n v="10009"/>
    <x v="3"/>
    <x v="395"/>
    <x v="1"/>
    <x v="2"/>
    <x v="396"/>
    <x v="974"/>
    <n v="1"/>
    <x v="0"/>
    <x v="1016"/>
    <n v="3.15"/>
    <n v="3.15"/>
    <n v="6.3"/>
    <n v="0"/>
  </r>
  <r>
    <x v="2466"/>
    <x v="1210"/>
    <x v="464"/>
    <x v="785"/>
    <x v="1"/>
    <s v="MK-18160"/>
    <x v="177"/>
    <x v="0"/>
    <x v="0"/>
    <x v="311"/>
    <x v="17"/>
    <n v="23602"/>
    <x v="0"/>
    <x v="1346"/>
    <x v="1"/>
    <x v="10"/>
    <x v="1331"/>
    <x v="2033"/>
    <n v="1"/>
    <x v="0"/>
    <x v="2198"/>
    <n v="9.11"/>
    <n v="9.11"/>
    <n v="18.22"/>
    <n v="0"/>
  </r>
  <r>
    <x v="2467"/>
    <x v="1210"/>
    <x v="464"/>
    <x v="785"/>
    <x v="1"/>
    <s v="MK-18160"/>
    <x v="177"/>
    <x v="0"/>
    <x v="0"/>
    <x v="311"/>
    <x v="17"/>
    <n v="23602"/>
    <x v="0"/>
    <x v="384"/>
    <x v="1"/>
    <x v="4"/>
    <x v="385"/>
    <x v="2034"/>
    <n v="4"/>
    <x v="0"/>
    <x v="2199"/>
    <n v="571.44000000000005"/>
    <n v="2285.7600000000002"/>
    <n v="1142.8800000000001"/>
    <n v="0"/>
  </r>
  <r>
    <x v="2468"/>
    <x v="1210"/>
    <x v="464"/>
    <x v="785"/>
    <x v="1"/>
    <s v="MK-18160"/>
    <x v="177"/>
    <x v="0"/>
    <x v="0"/>
    <x v="311"/>
    <x v="17"/>
    <n v="23602"/>
    <x v="0"/>
    <x v="1347"/>
    <x v="1"/>
    <x v="10"/>
    <x v="1332"/>
    <x v="56"/>
    <n v="5"/>
    <x v="0"/>
    <x v="56"/>
    <n v="32.4"/>
    <n v="162"/>
    <n v="64.8"/>
    <n v="0"/>
  </r>
  <r>
    <x v="2469"/>
    <x v="1210"/>
    <x v="464"/>
    <x v="785"/>
    <x v="1"/>
    <s v="MK-18160"/>
    <x v="177"/>
    <x v="0"/>
    <x v="0"/>
    <x v="311"/>
    <x v="17"/>
    <n v="23602"/>
    <x v="0"/>
    <x v="1036"/>
    <x v="1"/>
    <x v="4"/>
    <x v="1026"/>
    <x v="2035"/>
    <n v="1"/>
    <x v="0"/>
    <x v="2200"/>
    <n v="16.91"/>
    <n v="16.91"/>
    <n v="33.82"/>
    <n v="0"/>
  </r>
  <r>
    <x v="2470"/>
    <x v="1211"/>
    <x v="115"/>
    <x v="113"/>
    <x v="1"/>
    <s v="CM-11935"/>
    <x v="619"/>
    <x v="0"/>
    <x v="0"/>
    <x v="115"/>
    <x v="3"/>
    <n v="28314"/>
    <x v="0"/>
    <x v="1348"/>
    <x v="0"/>
    <x v="5"/>
    <x v="1333"/>
    <x v="2036"/>
    <n v="8"/>
    <x v="2"/>
    <x v="2201"/>
    <n v="11.4176"/>
    <n v="114.176"/>
    <n v="25.889600000000002"/>
    <n v="2.8544"/>
  </r>
  <r>
    <x v="2471"/>
    <x v="1211"/>
    <x v="115"/>
    <x v="113"/>
    <x v="1"/>
    <s v="CM-11935"/>
    <x v="619"/>
    <x v="0"/>
    <x v="0"/>
    <x v="115"/>
    <x v="3"/>
    <n v="28314"/>
    <x v="0"/>
    <x v="1248"/>
    <x v="0"/>
    <x v="0"/>
    <x v="1334"/>
    <x v="2037"/>
    <n v="4"/>
    <x v="2"/>
    <x v="2202"/>
    <n v="360.90880000000004"/>
    <n v="1804.5440000000001"/>
    <n v="812.24480000000005"/>
    <n v="90.227200000000011"/>
  </r>
  <r>
    <x v="2472"/>
    <x v="1211"/>
    <x v="115"/>
    <x v="113"/>
    <x v="1"/>
    <s v="CM-11935"/>
    <x v="619"/>
    <x v="0"/>
    <x v="0"/>
    <x v="115"/>
    <x v="3"/>
    <n v="28314"/>
    <x v="0"/>
    <x v="1266"/>
    <x v="1"/>
    <x v="9"/>
    <x v="1250"/>
    <x v="2038"/>
    <n v="4"/>
    <x v="2"/>
    <x v="2203"/>
    <n v="51.891200000000005"/>
    <n v="259.45600000000002"/>
    <n v="116.95520000000002"/>
    <n v="12.972800000000001"/>
  </r>
  <r>
    <x v="2473"/>
    <x v="1212"/>
    <x v="54"/>
    <x v="781"/>
    <x v="2"/>
    <s v="PF-19225"/>
    <x v="418"/>
    <x v="0"/>
    <x v="0"/>
    <x v="1"/>
    <x v="1"/>
    <n v="90032"/>
    <x v="1"/>
    <x v="1349"/>
    <x v="0"/>
    <x v="1"/>
    <x v="1335"/>
    <x v="2039"/>
    <n v="2"/>
    <x v="2"/>
    <x v="2204"/>
    <n v="174.06720000000001"/>
    <n v="435.16800000000001"/>
    <n v="391.85120000000001"/>
    <n v="43.516800000000003"/>
  </r>
  <r>
    <x v="2474"/>
    <x v="1212"/>
    <x v="54"/>
    <x v="781"/>
    <x v="2"/>
    <s v="PF-19225"/>
    <x v="418"/>
    <x v="0"/>
    <x v="0"/>
    <x v="1"/>
    <x v="1"/>
    <n v="90032"/>
    <x v="1"/>
    <x v="1350"/>
    <x v="2"/>
    <x v="11"/>
    <x v="1336"/>
    <x v="2040"/>
    <n v="5"/>
    <x v="0"/>
    <x v="2205"/>
    <n v="82.95"/>
    <n v="414.75"/>
    <n v="165.9"/>
    <n v="0"/>
  </r>
  <r>
    <x v="2475"/>
    <x v="1212"/>
    <x v="54"/>
    <x v="781"/>
    <x v="2"/>
    <s v="PF-19225"/>
    <x v="418"/>
    <x v="0"/>
    <x v="0"/>
    <x v="1"/>
    <x v="1"/>
    <n v="90032"/>
    <x v="1"/>
    <x v="1351"/>
    <x v="1"/>
    <x v="2"/>
    <x v="1337"/>
    <x v="2041"/>
    <n v="7"/>
    <x v="0"/>
    <x v="2206"/>
    <n v="87.71"/>
    <n v="613.96999999999991"/>
    <n v="175.42"/>
    <n v="0"/>
  </r>
  <r>
    <x v="2476"/>
    <x v="1212"/>
    <x v="54"/>
    <x v="781"/>
    <x v="2"/>
    <s v="PF-19225"/>
    <x v="418"/>
    <x v="0"/>
    <x v="0"/>
    <x v="1"/>
    <x v="1"/>
    <n v="90032"/>
    <x v="1"/>
    <x v="1341"/>
    <x v="1"/>
    <x v="9"/>
    <x v="1326"/>
    <x v="2042"/>
    <n v="4"/>
    <x v="0"/>
    <x v="2207"/>
    <n v="1101.48"/>
    <n v="4405.92"/>
    <n v="2202.96"/>
    <n v="0"/>
  </r>
  <r>
    <x v="2477"/>
    <x v="1213"/>
    <x v="507"/>
    <x v="221"/>
    <x v="0"/>
    <s v="GM-14695"/>
    <x v="620"/>
    <x v="1"/>
    <x v="0"/>
    <x v="1"/>
    <x v="1"/>
    <n v="90036"/>
    <x v="1"/>
    <x v="594"/>
    <x v="0"/>
    <x v="3"/>
    <x v="594"/>
    <x v="2043"/>
    <n v="3"/>
    <x v="2"/>
    <x v="2208"/>
    <n v="1057.8816000000002"/>
    <n v="3967.0560000000005"/>
    <n v="2380.4336000000003"/>
    <n v="264.47040000000004"/>
  </r>
  <r>
    <x v="2478"/>
    <x v="1214"/>
    <x v="103"/>
    <x v="76"/>
    <x v="1"/>
    <s v="DC-12850"/>
    <x v="419"/>
    <x v="0"/>
    <x v="0"/>
    <x v="20"/>
    <x v="15"/>
    <n v="10011"/>
    <x v="3"/>
    <x v="6"/>
    <x v="1"/>
    <x v="6"/>
    <x v="6"/>
    <x v="1392"/>
    <n v="3"/>
    <x v="0"/>
    <x v="2209"/>
    <n v="5.46"/>
    <n v="16.38"/>
    <n v="10.92"/>
    <n v="0"/>
  </r>
  <r>
    <x v="2479"/>
    <x v="1215"/>
    <x v="249"/>
    <x v="587"/>
    <x v="1"/>
    <s v="FO-14305"/>
    <x v="383"/>
    <x v="0"/>
    <x v="0"/>
    <x v="61"/>
    <x v="5"/>
    <n v="75220"/>
    <x v="2"/>
    <x v="1352"/>
    <x v="1"/>
    <x v="14"/>
    <x v="1338"/>
    <x v="2044"/>
    <n v="1"/>
    <x v="2"/>
    <x v="2210"/>
    <n v="8.9472000000000005"/>
    <n v="11.183999999999999"/>
    <n v="20.331199999999999"/>
    <n v="2.2368000000000001"/>
  </r>
  <r>
    <x v="2480"/>
    <x v="1215"/>
    <x v="249"/>
    <x v="587"/>
    <x v="1"/>
    <s v="FO-14305"/>
    <x v="383"/>
    <x v="0"/>
    <x v="0"/>
    <x v="61"/>
    <x v="5"/>
    <n v="75220"/>
    <x v="2"/>
    <x v="82"/>
    <x v="1"/>
    <x v="4"/>
    <x v="82"/>
    <x v="2045"/>
    <n v="2"/>
    <x v="2"/>
    <x v="2211"/>
    <n v="122.86720000000001"/>
    <n v="307.16800000000001"/>
    <n v="276.65120000000002"/>
    <n v="30.716800000000003"/>
  </r>
  <r>
    <x v="2481"/>
    <x v="1216"/>
    <x v="165"/>
    <x v="786"/>
    <x v="1"/>
    <s v="AH-10210"/>
    <x v="117"/>
    <x v="0"/>
    <x v="0"/>
    <x v="4"/>
    <x v="4"/>
    <n v="98105"/>
    <x v="1"/>
    <x v="749"/>
    <x v="1"/>
    <x v="4"/>
    <x v="747"/>
    <x v="2046"/>
    <n v="6"/>
    <x v="0"/>
    <x v="232"/>
    <n v="1003.62"/>
    <n v="6021.72"/>
    <n v="2007.24"/>
    <n v="0"/>
  </r>
  <r>
    <x v="2482"/>
    <x v="1217"/>
    <x v="735"/>
    <x v="787"/>
    <x v="1"/>
    <s v="KN-16705"/>
    <x v="607"/>
    <x v="2"/>
    <x v="0"/>
    <x v="4"/>
    <x v="4"/>
    <n v="98105"/>
    <x v="1"/>
    <x v="1353"/>
    <x v="2"/>
    <x v="7"/>
    <x v="1339"/>
    <x v="200"/>
    <n v="4"/>
    <x v="2"/>
    <x v="2212"/>
    <n v="28.134399999999999"/>
    <n v="140.672"/>
    <n v="63.502400000000002"/>
    <n v="7.0335999999999999"/>
  </r>
  <r>
    <x v="2483"/>
    <x v="1217"/>
    <x v="735"/>
    <x v="787"/>
    <x v="1"/>
    <s v="KN-16705"/>
    <x v="607"/>
    <x v="2"/>
    <x v="0"/>
    <x v="4"/>
    <x v="4"/>
    <n v="98105"/>
    <x v="1"/>
    <x v="342"/>
    <x v="0"/>
    <x v="3"/>
    <x v="342"/>
    <x v="2047"/>
    <n v="5"/>
    <x v="0"/>
    <x v="2213"/>
    <n v="1137.75"/>
    <n v="5688.75"/>
    <n v="2275.5"/>
    <n v="0"/>
  </r>
  <r>
    <x v="2484"/>
    <x v="1217"/>
    <x v="735"/>
    <x v="787"/>
    <x v="1"/>
    <s v="KN-16705"/>
    <x v="607"/>
    <x v="2"/>
    <x v="0"/>
    <x v="4"/>
    <x v="4"/>
    <n v="98105"/>
    <x v="1"/>
    <x v="444"/>
    <x v="1"/>
    <x v="8"/>
    <x v="444"/>
    <x v="2048"/>
    <n v="5"/>
    <x v="2"/>
    <x v="2214"/>
    <n v="79.744000000000014"/>
    <n v="498.40000000000003"/>
    <n v="179.62400000000002"/>
    <n v="19.936000000000003"/>
  </r>
  <r>
    <x v="2485"/>
    <x v="1217"/>
    <x v="735"/>
    <x v="787"/>
    <x v="1"/>
    <s v="KN-16705"/>
    <x v="607"/>
    <x v="2"/>
    <x v="0"/>
    <x v="4"/>
    <x v="4"/>
    <n v="98105"/>
    <x v="1"/>
    <x v="449"/>
    <x v="1"/>
    <x v="6"/>
    <x v="449"/>
    <x v="345"/>
    <n v="2"/>
    <x v="0"/>
    <x v="356"/>
    <n v="5.56"/>
    <n v="11.12"/>
    <n v="11.12"/>
    <n v="0"/>
  </r>
  <r>
    <x v="2486"/>
    <x v="1218"/>
    <x v="98"/>
    <x v="124"/>
    <x v="0"/>
    <s v="CB-12535"/>
    <x v="118"/>
    <x v="1"/>
    <x v="0"/>
    <x v="46"/>
    <x v="13"/>
    <n v="19711"/>
    <x v="3"/>
    <x v="1354"/>
    <x v="1"/>
    <x v="4"/>
    <x v="1340"/>
    <x v="2049"/>
    <n v="2"/>
    <x v="0"/>
    <x v="2215"/>
    <n v="85.52"/>
    <n v="171.04"/>
    <n v="171.04"/>
    <n v="0"/>
  </r>
  <r>
    <x v="2487"/>
    <x v="1218"/>
    <x v="98"/>
    <x v="124"/>
    <x v="0"/>
    <s v="CB-12535"/>
    <x v="118"/>
    <x v="1"/>
    <x v="0"/>
    <x v="46"/>
    <x v="13"/>
    <n v="19711"/>
    <x v="3"/>
    <x v="1355"/>
    <x v="1"/>
    <x v="6"/>
    <x v="1341"/>
    <x v="294"/>
    <n v="3"/>
    <x v="0"/>
    <x v="2216"/>
    <n v="9.84"/>
    <n v="29.52"/>
    <n v="19.68"/>
    <n v="0"/>
  </r>
  <r>
    <x v="2488"/>
    <x v="1218"/>
    <x v="98"/>
    <x v="124"/>
    <x v="0"/>
    <s v="CB-12535"/>
    <x v="118"/>
    <x v="1"/>
    <x v="0"/>
    <x v="46"/>
    <x v="13"/>
    <n v="19711"/>
    <x v="3"/>
    <x v="1283"/>
    <x v="1"/>
    <x v="10"/>
    <x v="1268"/>
    <x v="130"/>
    <n v="3"/>
    <x v="0"/>
    <x v="132"/>
    <n v="20.04"/>
    <n v="60.12"/>
    <n v="40.08"/>
    <n v="0"/>
  </r>
  <r>
    <x v="2489"/>
    <x v="1219"/>
    <x v="330"/>
    <x v="349"/>
    <x v="0"/>
    <s v="TB-21250"/>
    <x v="621"/>
    <x v="0"/>
    <x v="0"/>
    <x v="20"/>
    <x v="15"/>
    <n v="10024"/>
    <x v="3"/>
    <x v="1356"/>
    <x v="2"/>
    <x v="7"/>
    <x v="1342"/>
    <x v="2050"/>
    <n v="4"/>
    <x v="0"/>
    <x v="2217"/>
    <n v="631.96"/>
    <n v="2527.84"/>
    <n v="1263.92"/>
    <n v="0"/>
  </r>
  <r>
    <x v="2490"/>
    <x v="1219"/>
    <x v="330"/>
    <x v="349"/>
    <x v="0"/>
    <s v="TB-21250"/>
    <x v="621"/>
    <x v="0"/>
    <x v="0"/>
    <x v="20"/>
    <x v="15"/>
    <n v="10024"/>
    <x v="3"/>
    <x v="1357"/>
    <x v="1"/>
    <x v="10"/>
    <x v="1343"/>
    <x v="100"/>
    <n v="4"/>
    <x v="0"/>
    <x v="2218"/>
    <n v="23.92"/>
    <n v="95.68"/>
    <n v="47.84"/>
    <n v="0"/>
  </r>
  <r>
    <x v="2491"/>
    <x v="1220"/>
    <x v="736"/>
    <x v="345"/>
    <x v="0"/>
    <s v="KD-16345"/>
    <x v="44"/>
    <x v="0"/>
    <x v="0"/>
    <x v="1"/>
    <x v="1"/>
    <n v="90049"/>
    <x v="1"/>
    <x v="1111"/>
    <x v="1"/>
    <x v="10"/>
    <x v="1100"/>
    <x v="2051"/>
    <n v="6"/>
    <x v="0"/>
    <x v="2219"/>
    <n v="90.24"/>
    <n v="541.43999999999994"/>
    <n v="180.48"/>
    <n v="0"/>
  </r>
  <r>
    <x v="2492"/>
    <x v="1221"/>
    <x v="84"/>
    <x v="788"/>
    <x v="1"/>
    <s v="JM-15865"/>
    <x v="622"/>
    <x v="0"/>
    <x v="0"/>
    <x v="312"/>
    <x v="15"/>
    <n v="14701"/>
    <x v="3"/>
    <x v="1148"/>
    <x v="2"/>
    <x v="7"/>
    <x v="1136"/>
    <x v="2052"/>
    <n v="7"/>
    <x v="0"/>
    <x v="2220"/>
    <n v="4548.8100000000004"/>
    <n v="31841.670000000002"/>
    <n v="9097.6200000000008"/>
    <n v="0"/>
  </r>
  <r>
    <x v="2493"/>
    <x v="1222"/>
    <x v="545"/>
    <x v="126"/>
    <x v="0"/>
    <s v="KT-16480"/>
    <x v="409"/>
    <x v="0"/>
    <x v="0"/>
    <x v="12"/>
    <x v="5"/>
    <n v="77095"/>
    <x v="2"/>
    <x v="838"/>
    <x v="0"/>
    <x v="3"/>
    <x v="832"/>
    <x v="2053"/>
    <n v="5"/>
    <x v="4"/>
    <x v="2221"/>
    <n v="210.65099999999998"/>
    <n v="1504.65"/>
    <n v="511.88099999999997"/>
    <n v="90.278999999999996"/>
  </r>
  <r>
    <x v="2494"/>
    <x v="1222"/>
    <x v="545"/>
    <x v="126"/>
    <x v="0"/>
    <s v="KT-16480"/>
    <x v="409"/>
    <x v="0"/>
    <x v="0"/>
    <x v="12"/>
    <x v="5"/>
    <n v="77095"/>
    <x v="2"/>
    <x v="1149"/>
    <x v="2"/>
    <x v="7"/>
    <x v="1137"/>
    <x v="2054"/>
    <n v="5"/>
    <x v="2"/>
    <x v="2222"/>
    <n v="575.96800000000007"/>
    <n v="3599.8"/>
    <n v="1296.1280000000002"/>
    <n v="143.99200000000002"/>
  </r>
  <r>
    <x v="2495"/>
    <x v="1223"/>
    <x v="737"/>
    <x v="789"/>
    <x v="1"/>
    <s v="SC-20575"/>
    <x v="623"/>
    <x v="0"/>
    <x v="0"/>
    <x v="313"/>
    <x v="14"/>
    <n v="46544"/>
    <x v="2"/>
    <x v="405"/>
    <x v="0"/>
    <x v="1"/>
    <x v="406"/>
    <x v="342"/>
    <n v="8"/>
    <x v="0"/>
    <x v="2223"/>
    <n v="647.84"/>
    <n v="5182.72"/>
    <n v="1295.68"/>
    <n v="0"/>
  </r>
  <r>
    <x v="2496"/>
    <x v="1224"/>
    <x v="120"/>
    <x v="734"/>
    <x v="1"/>
    <s v="BS-11800"/>
    <x v="354"/>
    <x v="2"/>
    <x v="0"/>
    <x v="70"/>
    <x v="1"/>
    <n v="92037"/>
    <x v="1"/>
    <x v="80"/>
    <x v="1"/>
    <x v="4"/>
    <x v="80"/>
    <x v="2055"/>
    <n v="3"/>
    <x v="0"/>
    <x v="2224"/>
    <n v="64.17"/>
    <n v="192.51"/>
    <n v="128.34"/>
    <n v="0"/>
  </r>
  <r>
    <x v="2497"/>
    <x v="1224"/>
    <x v="120"/>
    <x v="734"/>
    <x v="1"/>
    <s v="BS-11800"/>
    <x v="354"/>
    <x v="2"/>
    <x v="0"/>
    <x v="70"/>
    <x v="1"/>
    <n v="92037"/>
    <x v="1"/>
    <x v="633"/>
    <x v="1"/>
    <x v="12"/>
    <x v="633"/>
    <x v="2056"/>
    <n v="2"/>
    <x v="0"/>
    <x v="2225"/>
    <n v="124.46"/>
    <n v="248.92"/>
    <n v="248.92"/>
    <n v="0"/>
  </r>
  <r>
    <x v="2498"/>
    <x v="1225"/>
    <x v="288"/>
    <x v="308"/>
    <x v="1"/>
    <s v="BT-11395"/>
    <x v="387"/>
    <x v="1"/>
    <x v="0"/>
    <x v="8"/>
    <x v="1"/>
    <n v="94109"/>
    <x v="1"/>
    <x v="1224"/>
    <x v="1"/>
    <x v="8"/>
    <x v="1208"/>
    <x v="2057"/>
    <n v="1"/>
    <x v="2"/>
    <x v="2226"/>
    <n v="7.6672000000000002"/>
    <n v="9.5839999999999996"/>
    <n v="17.4512"/>
    <n v="1.9168000000000001"/>
  </r>
  <r>
    <x v="2499"/>
    <x v="1226"/>
    <x v="738"/>
    <x v="266"/>
    <x v="2"/>
    <s v="DC-12850"/>
    <x v="419"/>
    <x v="0"/>
    <x v="0"/>
    <x v="100"/>
    <x v="2"/>
    <n v="33178"/>
    <x v="0"/>
    <x v="1358"/>
    <x v="1"/>
    <x v="12"/>
    <x v="1344"/>
    <x v="2058"/>
    <n v="3"/>
    <x v="2"/>
    <x v="2227"/>
    <n v="30.086399999999998"/>
    <n v="112.82399999999998"/>
    <n v="67.89439999999999"/>
    <n v="7.5215999999999994"/>
  </r>
  <r>
    <x v="2500"/>
    <x v="1227"/>
    <x v="46"/>
    <x v="46"/>
    <x v="2"/>
    <s v="LS-17200"/>
    <x v="624"/>
    <x v="1"/>
    <x v="0"/>
    <x v="242"/>
    <x v="10"/>
    <n v="60076"/>
    <x v="2"/>
    <x v="827"/>
    <x v="1"/>
    <x v="10"/>
    <x v="823"/>
    <x v="2059"/>
    <n v="2"/>
    <x v="2"/>
    <x v="2228"/>
    <n v="9.7792000000000012"/>
    <n v="24.448"/>
    <n v="22.203200000000002"/>
    <n v="2.4448000000000003"/>
  </r>
  <r>
    <x v="2501"/>
    <x v="1227"/>
    <x v="46"/>
    <x v="46"/>
    <x v="2"/>
    <s v="LS-17200"/>
    <x v="624"/>
    <x v="1"/>
    <x v="0"/>
    <x v="242"/>
    <x v="10"/>
    <n v="60076"/>
    <x v="2"/>
    <x v="614"/>
    <x v="1"/>
    <x v="8"/>
    <x v="614"/>
    <x v="2060"/>
    <n v="4"/>
    <x v="3"/>
    <x v="2229"/>
    <n v="0.46079999999999988"/>
    <n v="9.2159999999999993"/>
    <n v="3.5648"/>
    <n v="1.8431999999999999"/>
  </r>
  <r>
    <x v="2502"/>
    <x v="1227"/>
    <x v="46"/>
    <x v="46"/>
    <x v="2"/>
    <s v="LS-17200"/>
    <x v="624"/>
    <x v="1"/>
    <x v="0"/>
    <x v="242"/>
    <x v="10"/>
    <n v="60076"/>
    <x v="2"/>
    <x v="673"/>
    <x v="1"/>
    <x v="8"/>
    <x v="673"/>
    <x v="2061"/>
    <n v="4"/>
    <x v="3"/>
    <x v="2230"/>
    <n v="1.8719999999999994"/>
    <n v="37.44"/>
    <n v="12.032"/>
    <n v="7.4879999999999995"/>
  </r>
  <r>
    <x v="2503"/>
    <x v="1228"/>
    <x v="696"/>
    <x v="423"/>
    <x v="1"/>
    <s v="RR-19315"/>
    <x v="625"/>
    <x v="0"/>
    <x v="0"/>
    <x v="8"/>
    <x v="1"/>
    <n v="94110"/>
    <x v="1"/>
    <x v="1238"/>
    <x v="1"/>
    <x v="2"/>
    <x v="1221"/>
    <x v="1552"/>
    <n v="2"/>
    <x v="0"/>
    <x v="1646"/>
    <n v="7.38"/>
    <n v="14.76"/>
    <n v="14.76"/>
    <n v="0"/>
  </r>
  <r>
    <x v="2504"/>
    <x v="1229"/>
    <x v="739"/>
    <x v="151"/>
    <x v="0"/>
    <s v="KL-16645"/>
    <x v="107"/>
    <x v="0"/>
    <x v="0"/>
    <x v="8"/>
    <x v="1"/>
    <n v="94122"/>
    <x v="1"/>
    <x v="230"/>
    <x v="1"/>
    <x v="4"/>
    <x v="231"/>
    <x v="2062"/>
    <n v="4"/>
    <x v="0"/>
    <x v="2231"/>
    <n v="53.72"/>
    <n v="214.88"/>
    <n v="107.44"/>
    <n v="0"/>
  </r>
  <r>
    <x v="2505"/>
    <x v="1229"/>
    <x v="739"/>
    <x v="151"/>
    <x v="0"/>
    <s v="KL-16645"/>
    <x v="107"/>
    <x v="0"/>
    <x v="0"/>
    <x v="8"/>
    <x v="1"/>
    <n v="94122"/>
    <x v="1"/>
    <x v="1359"/>
    <x v="1"/>
    <x v="14"/>
    <x v="1345"/>
    <x v="2063"/>
    <n v="5"/>
    <x v="0"/>
    <x v="2232"/>
    <n v="8187.65"/>
    <n v="40938.25"/>
    <n v="16375.3"/>
    <n v="0"/>
  </r>
  <r>
    <x v="2506"/>
    <x v="1229"/>
    <x v="739"/>
    <x v="151"/>
    <x v="0"/>
    <s v="KL-16645"/>
    <x v="107"/>
    <x v="0"/>
    <x v="0"/>
    <x v="8"/>
    <x v="1"/>
    <n v="94122"/>
    <x v="1"/>
    <x v="221"/>
    <x v="0"/>
    <x v="5"/>
    <x v="222"/>
    <x v="2064"/>
    <n v="8"/>
    <x v="0"/>
    <x v="2233"/>
    <n v="77.92"/>
    <n v="623.36"/>
    <n v="155.84"/>
    <n v="0"/>
  </r>
  <r>
    <x v="2507"/>
    <x v="1230"/>
    <x v="740"/>
    <x v="790"/>
    <x v="3"/>
    <s v="RB-19435"/>
    <x v="579"/>
    <x v="0"/>
    <x v="0"/>
    <x v="12"/>
    <x v="5"/>
    <n v="77070"/>
    <x v="2"/>
    <x v="1360"/>
    <x v="1"/>
    <x v="9"/>
    <x v="1346"/>
    <x v="2065"/>
    <n v="4"/>
    <x v="3"/>
    <x v="2234"/>
    <n v="6.5567999999999982"/>
    <n v="131.136"/>
    <n v="40.140799999999992"/>
    <n v="26.2272"/>
  </r>
  <r>
    <x v="2508"/>
    <x v="1231"/>
    <x v="580"/>
    <x v="494"/>
    <x v="1"/>
    <s v="MY-17380"/>
    <x v="199"/>
    <x v="1"/>
    <x v="0"/>
    <x v="1"/>
    <x v="1"/>
    <n v="90045"/>
    <x v="1"/>
    <x v="1361"/>
    <x v="2"/>
    <x v="7"/>
    <x v="1347"/>
    <x v="2066"/>
    <n v="3"/>
    <x v="2"/>
    <x v="2235"/>
    <n v="157.42080000000001"/>
    <n v="590.32799999999997"/>
    <n v="354.39679999999998"/>
    <n v="39.355200000000004"/>
  </r>
  <r>
    <x v="2509"/>
    <x v="1231"/>
    <x v="580"/>
    <x v="494"/>
    <x v="1"/>
    <s v="MY-17380"/>
    <x v="199"/>
    <x v="1"/>
    <x v="0"/>
    <x v="1"/>
    <x v="1"/>
    <n v="90045"/>
    <x v="1"/>
    <x v="914"/>
    <x v="2"/>
    <x v="11"/>
    <x v="906"/>
    <x v="2067"/>
    <n v="6"/>
    <x v="0"/>
    <x v="2236"/>
    <n v="479.94"/>
    <n v="2879.64"/>
    <n v="959.88"/>
    <n v="0"/>
  </r>
  <r>
    <x v="2510"/>
    <x v="1232"/>
    <x v="741"/>
    <x v="791"/>
    <x v="1"/>
    <s v="AW-10930"/>
    <x v="585"/>
    <x v="2"/>
    <x v="0"/>
    <x v="268"/>
    <x v="26"/>
    <n v="73120"/>
    <x v="2"/>
    <x v="1362"/>
    <x v="1"/>
    <x v="4"/>
    <x v="1348"/>
    <x v="2068"/>
    <n v="4"/>
    <x v="0"/>
    <x v="2237"/>
    <n v="1117.92"/>
    <n v="4471.68"/>
    <n v="2235.84"/>
    <n v="0"/>
  </r>
  <r>
    <x v="2511"/>
    <x v="1233"/>
    <x v="24"/>
    <x v="691"/>
    <x v="2"/>
    <s v="KW-16570"/>
    <x v="608"/>
    <x v="0"/>
    <x v="0"/>
    <x v="53"/>
    <x v="28"/>
    <n v="71203"/>
    <x v="0"/>
    <x v="936"/>
    <x v="2"/>
    <x v="11"/>
    <x v="929"/>
    <x v="2069"/>
    <n v="6"/>
    <x v="0"/>
    <x v="2238"/>
    <n v="106.5"/>
    <n v="639"/>
    <n v="213"/>
    <n v="0"/>
  </r>
  <r>
    <x v="2512"/>
    <x v="1234"/>
    <x v="574"/>
    <x v="792"/>
    <x v="1"/>
    <s v="DB-12910"/>
    <x v="626"/>
    <x v="2"/>
    <x v="0"/>
    <x v="67"/>
    <x v="2"/>
    <n v="33614"/>
    <x v="0"/>
    <x v="471"/>
    <x v="1"/>
    <x v="8"/>
    <x v="472"/>
    <x v="2070"/>
    <n v="5"/>
    <x v="6"/>
    <x v="2239"/>
    <n v="13.698"/>
    <n v="228.29999999999998"/>
    <n v="60.058"/>
    <n v="31.961999999999996"/>
  </r>
  <r>
    <x v="2513"/>
    <x v="1235"/>
    <x v="583"/>
    <x v="398"/>
    <x v="1"/>
    <s v="BB-11545"/>
    <x v="179"/>
    <x v="1"/>
    <x v="0"/>
    <x v="22"/>
    <x v="10"/>
    <n v="60623"/>
    <x v="2"/>
    <x v="1048"/>
    <x v="2"/>
    <x v="11"/>
    <x v="1037"/>
    <x v="1651"/>
    <n v="4"/>
    <x v="2"/>
    <x v="2240"/>
    <n v="76.774400000000014"/>
    <n v="383.87200000000001"/>
    <n v="172.94240000000002"/>
    <n v="19.193600000000004"/>
  </r>
  <r>
    <x v="2514"/>
    <x v="1235"/>
    <x v="583"/>
    <x v="398"/>
    <x v="1"/>
    <s v="BB-11545"/>
    <x v="179"/>
    <x v="1"/>
    <x v="0"/>
    <x v="22"/>
    <x v="10"/>
    <n v="60623"/>
    <x v="2"/>
    <x v="877"/>
    <x v="0"/>
    <x v="1"/>
    <x v="871"/>
    <x v="1388"/>
    <n v="2"/>
    <x v="4"/>
    <x v="1457"/>
    <n v="33.594399999999993"/>
    <n v="95.983999999999995"/>
    <n v="81.886399999999981"/>
    <n v="14.397599999999999"/>
  </r>
  <r>
    <x v="2515"/>
    <x v="1236"/>
    <x v="742"/>
    <x v="793"/>
    <x v="1"/>
    <s v="NP-18700"/>
    <x v="413"/>
    <x v="0"/>
    <x v="0"/>
    <x v="256"/>
    <x v="24"/>
    <n v="43402"/>
    <x v="3"/>
    <x v="546"/>
    <x v="1"/>
    <x v="4"/>
    <x v="546"/>
    <x v="2071"/>
    <n v="2"/>
    <x v="2"/>
    <x v="2241"/>
    <n v="211.45600000000002"/>
    <n v="528.64"/>
    <n v="475.976"/>
    <n v="52.864000000000004"/>
  </r>
  <r>
    <x v="2516"/>
    <x v="1237"/>
    <x v="647"/>
    <x v="794"/>
    <x v="1"/>
    <s v="PB-19105"/>
    <x v="287"/>
    <x v="0"/>
    <x v="0"/>
    <x v="12"/>
    <x v="5"/>
    <n v="77095"/>
    <x v="2"/>
    <x v="970"/>
    <x v="1"/>
    <x v="12"/>
    <x v="964"/>
    <x v="2072"/>
    <n v="9"/>
    <x v="2"/>
    <x v="2242"/>
    <n v="483.72479999999996"/>
    <n v="5441.9039999999995"/>
    <n v="1088.5808"/>
    <n v="120.93119999999999"/>
  </r>
  <r>
    <x v="2517"/>
    <x v="1238"/>
    <x v="743"/>
    <x v="795"/>
    <x v="1"/>
    <s v="DW-13585"/>
    <x v="61"/>
    <x v="1"/>
    <x v="0"/>
    <x v="58"/>
    <x v="30"/>
    <n v="7090"/>
    <x v="3"/>
    <x v="784"/>
    <x v="0"/>
    <x v="5"/>
    <x v="783"/>
    <x v="2073"/>
    <n v="3"/>
    <x v="0"/>
    <x v="2243"/>
    <n v="129.93"/>
    <n v="389.79"/>
    <n v="259.86"/>
    <n v="0"/>
  </r>
  <r>
    <x v="2518"/>
    <x v="1239"/>
    <x v="680"/>
    <x v="149"/>
    <x v="1"/>
    <s v="CD-12790"/>
    <x v="522"/>
    <x v="2"/>
    <x v="0"/>
    <x v="268"/>
    <x v="26"/>
    <n v="73120"/>
    <x v="2"/>
    <x v="1363"/>
    <x v="1"/>
    <x v="2"/>
    <x v="1349"/>
    <x v="171"/>
    <n v="7"/>
    <x v="0"/>
    <x v="763"/>
    <n v="20.16"/>
    <n v="141.12"/>
    <n v="40.32"/>
    <n v="0"/>
  </r>
  <r>
    <x v="2519"/>
    <x v="1239"/>
    <x v="680"/>
    <x v="149"/>
    <x v="1"/>
    <s v="CD-12790"/>
    <x v="522"/>
    <x v="2"/>
    <x v="0"/>
    <x v="268"/>
    <x v="26"/>
    <n v="73120"/>
    <x v="2"/>
    <x v="607"/>
    <x v="1"/>
    <x v="2"/>
    <x v="607"/>
    <x v="2074"/>
    <n v="6"/>
    <x v="0"/>
    <x v="2244"/>
    <n v="29.46"/>
    <n v="176.76"/>
    <n v="58.92"/>
    <n v="0"/>
  </r>
  <r>
    <x v="2520"/>
    <x v="1239"/>
    <x v="680"/>
    <x v="149"/>
    <x v="1"/>
    <s v="CD-12790"/>
    <x v="522"/>
    <x v="2"/>
    <x v="0"/>
    <x v="268"/>
    <x v="26"/>
    <n v="73120"/>
    <x v="2"/>
    <x v="1364"/>
    <x v="1"/>
    <x v="9"/>
    <x v="1350"/>
    <x v="2075"/>
    <n v="3"/>
    <x v="0"/>
    <x v="2245"/>
    <n v="868.59"/>
    <n v="2605.77"/>
    <n v="1737.18"/>
    <n v="0"/>
  </r>
  <r>
    <x v="2521"/>
    <x v="1239"/>
    <x v="680"/>
    <x v="149"/>
    <x v="1"/>
    <s v="CD-12790"/>
    <x v="522"/>
    <x v="2"/>
    <x v="0"/>
    <x v="268"/>
    <x v="26"/>
    <n v="73120"/>
    <x v="2"/>
    <x v="89"/>
    <x v="1"/>
    <x v="10"/>
    <x v="89"/>
    <x v="91"/>
    <n v="2"/>
    <x v="0"/>
    <x v="91"/>
    <n v="12.96"/>
    <n v="25.92"/>
    <n v="25.92"/>
    <n v="0"/>
  </r>
  <r>
    <x v="2522"/>
    <x v="1239"/>
    <x v="680"/>
    <x v="149"/>
    <x v="1"/>
    <s v="CD-12790"/>
    <x v="522"/>
    <x v="2"/>
    <x v="0"/>
    <x v="268"/>
    <x v="26"/>
    <n v="73120"/>
    <x v="2"/>
    <x v="895"/>
    <x v="2"/>
    <x v="7"/>
    <x v="888"/>
    <x v="2076"/>
    <n v="1"/>
    <x v="0"/>
    <x v="1573"/>
    <n v="5.5"/>
    <n v="5.5"/>
    <n v="11"/>
    <n v="0"/>
  </r>
  <r>
    <x v="2523"/>
    <x v="1239"/>
    <x v="680"/>
    <x v="149"/>
    <x v="1"/>
    <s v="CD-12790"/>
    <x v="522"/>
    <x v="2"/>
    <x v="0"/>
    <x v="268"/>
    <x v="26"/>
    <n v="73120"/>
    <x v="2"/>
    <x v="999"/>
    <x v="1"/>
    <x v="8"/>
    <x v="991"/>
    <x v="2077"/>
    <n v="4"/>
    <x v="0"/>
    <x v="2246"/>
    <n v="121.6"/>
    <n v="486.4"/>
    <n v="243.2"/>
    <n v="0"/>
  </r>
  <r>
    <x v="2524"/>
    <x v="1240"/>
    <x v="744"/>
    <x v="57"/>
    <x v="1"/>
    <s v="TT-21220"/>
    <x v="627"/>
    <x v="0"/>
    <x v="0"/>
    <x v="12"/>
    <x v="5"/>
    <n v="77041"/>
    <x v="2"/>
    <x v="512"/>
    <x v="1"/>
    <x v="6"/>
    <x v="512"/>
    <x v="2078"/>
    <n v="9"/>
    <x v="2"/>
    <x v="2247"/>
    <n v="33.638400000000004"/>
    <n v="378.43200000000002"/>
    <n v="75.886400000000009"/>
    <n v="8.4096000000000011"/>
  </r>
  <r>
    <x v="2525"/>
    <x v="1240"/>
    <x v="744"/>
    <x v="57"/>
    <x v="1"/>
    <s v="TT-21220"/>
    <x v="627"/>
    <x v="0"/>
    <x v="0"/>
    <x v="12"/>
    <x v="5"/>
    <n v="77041"/>
    <x v="2"/>
    <x v="1365"/>
    <x v="2"/>
    <x v="11"/>
    <x v="1351"/>
    <x v="2079"/>
    <n v="2"/>
    <x v="2"/>
    <x v="1191"/>
    <n v="20.3904"/>
    <n v="50.975999999999999"/>
    <n v="46.078400000000002"/>
    <n v="5.0975999999999999"/>
  </r>
  <r>
    <x v="2526"/>
    <x v="1240"/>
    <x v="744"/>
    <x v="57"/>
    <x v="1"/>
    <s v="TT-21220"/>
    <x v="627"/>
    <x v="0"/>
    <x v="0"/>
    <x v="12"/>
    <x v="5"/>
    <n v="77041"/>
    <x v="2"/>
    <x v="1023"/>
    <x v="1"/>
    <x v="8"/>
    <x v="1014"/>
    <x v="2080"/>
    <n v="3"/>
    <x v="3"/>
    <x v="2248"/>
    <n v="1.3799999999999997"/>
    <n v="20.700000000000003"/>
    <n v="9.08"/>
    <n v="5.5200000000000005"/>
  </r>
  <r>
    <x v="2527"/>
    <x v="1240"/>
    <x v="744"/>
    <x v="57"/>
    <x v="1"/>
    <s v="TT-21220"/>
    <x v="627"/>
    <x v="0"/>
    <x v="0"/>
    <x v="12"/>
    <x v="5"/>
    <n v="77041"/>
    <x v="2"/>
    <x v="1232"/>
    <x v="1"/>
    <x v="8"/>
    <x v="1215"/>
    <x v="2081"/>
    <n v="6"/>
    <x v="3"/>
    <x v="2249"/>
    <n v="1.9295999999999995"/>
    <n v="57.887999999999998"/>
    <n v="12.377599999999999"/>
    <n v="7.7183999999999999"/>
  </r>
  <r>
    <x v="2528"/>
    <x v="1240"/>
    <x v="744"/>
    <x v="57"/>
    <x v="1"/>
    <s v="TT-21220"/>
    <x v="627"/>
    <x v="0"/>
    <x v="0"/>
    <x v="12"/>
    <x v="5"/>
    <n v="77041"/>
    <x v="2"/>
    <x v="1050"/>
    <x v="1"/>
    <x v="10"/>
    <x v="1039"/>
    <x v="885"/>
    <n v="2"/>
    <x v="2"/>
    <x v="2250"/>
    <n v="6.3744000000000005"/>
    <n v="15.936"/>
    <n v="14.542400000000001"/>
    <n v="1.5936000000000001"/>
  </r>
  <r>
    <x v="2529"/>
    <x v="1241"/>
    <x v="745"/>
    <x v="796"/>
    <x v="1"/>
    <s v="DB-12910"/>
    <x v="626"/>
    <x v="2"/>
    <x v="0"/>
    <x v="2"/>
    <x v="2"/>
    <n v="33311"/>
    <x v="0"/>
    <x v="739"/>
    <x v="1"/>
    <x v="10"/>
    <x v="738"/>
    <x v="559"/>
    <n v="2"/>
    <x v="2"/>
    <x v="572"/>
    <n v="8.2944000000000013"/>
    <n v="20.736000000000001"/>
    <n v="18.862400000000001"/>
    <n v="2.0736000000000003"/>
  </r>
  <r>
    <x v="2530"/>
    <x v="1242"/>
    <x v="654"/>
    <x v="760"/>
    <x v="1"/>
    <s v="DJ-13510"/>
    <x v="137"/>
    <x v="1"/>
    <x v="0"/>
    <x v="290"/>
    <x v="36"/>
    <n v="72209"/>
    <x v="0"/>
    <x v="1138"/>
    <x v="1"/>
    <x v="10"/>
    <x v="1126"/>
    <x v="1147"/>
    <n v="5"/>
    <x v="0"/>
    <x v="1193"/>
    <n v="114.2"/>
    <n v="571"/>
    <n v="228.4"/>
    <n v="0"/>
  </r>
  <r>
    <x v="2531"/>
    <x v="1242"/>
    <x v="654"/>
    <x v="760"/>
    <x v="1"/>
    <s v="DJ-13510"/>
    <x v="137"/>
    <x v="1"/>
    <x v="0"/>
    <x v="290"/>
    <x v="36"/>
    <n v="72209"/>
    <x v="0"/>
    <x v="1366"/>
    <x v="1"/>
    <x v="8"/>
    <x v="307"/>
    <x v="2082"/>
    <n v="4"/>
    <x v="0"/>
    <x v="2251"/>
    <n v="17.96"/>
    <n v="71.84"/>
    <n v="35.92"/>
    <n v="0"/>
  </r>
  <r>
    <x v="2532"/>
    <x v="1242"/>
    <x v="654"/>
    <x v="760"/>
    <x v="1"/>
    <s v="DJ-13510"/>
    <x v="137"/>
    <x v="1"/>
    <x v="0"/>
    <x v="290"/>
    <x v="36"/>
    <n v="72209"/>
    <x v="0"/>
    <x v="1088"/>
    <x v="1"/>
    <x v="13"/>
    <x v="1078"/>
    <x v="2083"/>
    <n v="7"/>
    <x v="0"/>
    <x v="2252"/>
    <n v="12.67"/>
    <n v="88.69"/>
    <n v="25.34"/>
    <n v="0"/>
  </r>
  <r>
    <x v="2533"/>
    <x v="1242"/>
    <x v="654"/>
    <x v="760"/>
    <x v="1"/>
    <s v="DJ-13510"/>
    <x v="137"/>
    <x v="1"/>
    <x v="0"/>
    <x v="290"/>
    <x v="36"/>
    <n v="72209"/>
    <x v="0"/>
    <x v="106"/>
    <x v="2"/>
    <x v="11"/>
    <x v="106"/>
    <x v="107"/>
    <n v="4"/>
    <x v="0"/>
    <x v="2253"/>
    <n v="339.96"/>
    <n v="1359.84"/>
    <n v="679.92"/>
    <n v="0"/>
  </r>
  <r>
    <x v="2534"/>
    <x v="1243"/>
    <x v="733"/>
    <x v="797"/>
    <x v="0"/>
    <s v="DL-13495"/>
    <x v="393"/>
    <x v="1"/>
    <x v="0"/>
    <x v="10"/>
    <x v="9"/>
    <n v="19120"/>
    <x v="3"/>
    <x v="458"/>
    <x v="1"/>
    <x v="4"/>
    <x v="459"/>
    <x v="2084"/>
    <n v="6"/>
    <x v="2"/>
    <x v="2254"/>
    <n v="1441.3056000000001"/>
    <n v="10809.792000000001"/>
    <n v="3243.1376"/>
    <n v="360.32640000000004"/>
  </r>
  <r>
    <x v="2535"/>
    <x v="1244"/>
    <x v="684"/>
    <x v="37"/>
    <x v="2"/>
    <s v="LO-17170"/>
    <x v="628"/>
    <x v="1"/>
    <x v="0"/>
    <x v="314"/>
    <x v="1"/>
    <n v="92253"/>
    <x v="1"/>
    <x v="103"/>
    <x v="2"/>
    <x v="11"/>
    <x v="103"/>
    <x v="2085"/>
    <n v="4"/>
    <x v="0"/>
    <x v="2255"/>
    <n v="46.32"/>
    <n v="185.28"/>
    <n v="92.64"/>
    <n v="0"/>
  </r>
  <r>
    <x v="2536"/>
    <x v="1245"/>
    <x v="746"/>
    <x v="798"/>
    <x v="0"/>
    <s v="SV-20365"/>
    <x v="277"/>
    <x v="0"/>
    <x v="0"/>
    <x v="138"/>
    <x v="24"/>
    <n v="44105"/>
    <x v="3"/>
    <x v="70"/>
    <x v="0"/>
    <x v="1"/>
    <x v="70"/>
    <x v="2086"/>
    <n v="2"/>
    <x v="4"/>
    <x v="2256"/>
    <n v="127.39019999999998"/>
    <n v="363.97199999999998"/>
    <n v="309.67619999999999"/>
    <n v="54.595799999999997"/>
  </r>
  <r>
    <x v="2537"/>
    <x v="1245"/>
    <x v="746"/>
    <x v="798"/>
    <x v="0"/>
    <s v="SV-20365"/>
    <x v="277"/>
    <x v="0"/>
    <x v="0"/>
    <x v="138"/>
    <x v="24"/>
    <n v="44105"/>
    <x v="3"/>
    <x v="1149"/>
    <x v="2"/>
    <x v="7"/>
    <x v="1137"/>
    <x v="2087"/>
    <n v="4"/>
    <x v="10"/>
    <x v="2257"/>
    <n v="259.18559999999997"/>
    <n v="1727.904"/>
    <n v="691.5616"/>
    <n v="172.79040000000001"/>
  </r>
  <r>
    <x v="2538"/>
    <x v="1245"/>
    <x v="746"/>
    <x v="798"/>
    <x v="0"/>
    <s v="SV-20365"/>
    <x v="277"/>
    <x v="0"/>
    <x v="0"/>
    <x v="138"/>
    <x v="24"/>
    <n v="44105"/>
    <x v="3"/>
    <x v="1367"/>
    <x v="2"/>
    <x v="7"/>
    <x v="1352"/>
    <x v="2088"/>
    <n v="1"/>
    <x v="10"/>
    <x v="2258"/>
    <n v="93.221999999999994"/>
    <n v="155.37"/>
    <n v="248.99200000000002"/>
    <n v="62.148000000000003"/>
  </r>
  <r>
    <x v="2539"/>
    <x v="1246"/>
    <x v="747"/>
    <x v="799"/>
    <x v="3"/>
    <s v="EM-13810"/>
    <x v="613"/>
    <x v="1"/>
    <x v="0"/>
    <x v="8"/>
    <x v="1"/>
    <n v="94122"/>
    <x v="1"/>
    <x v="299"/>
    <x v="0"/>
    <x v="1"/>
    <x v="299"/>
    <x v="2089"/>
    <n v="6"/>
    <x v="2"/>
    <x v="2259"/>
    <n v="1078.9631999999999"/>
    <n v="8092.2240000000002"/>
    <n v="2427.8671999999997"/>
    <n v="269.74079999999998"/>
  </r>
  <r>
    <x v="2540"/>
    <x v="1246"/>
    <x v="747"/>
    <x v="799"/>
    <x v="3"/>
    <s v="EM-13810"/>
    <x v="613"/>
    <x v="1"/>
    <x v="0"/>
    <x v="8"/>
    <x v="1"/>
    <n v="94122"/>
    <x v="1"/>
    <x v="284"/>
    <x v="0"/>
    <x v="1"/>
    <x v="284"/>
    <x v="2090"/>
    <n v="3"/>
    <x v="2"/>
    <x v="2260"/>
    <n v="560.12160000000006"/>
    <n v="2100.4560000000001"/>
    <n v="1260.4736000000003"/>
    <n v="140.03040000000001"/>
  </r>
  <r>
    <x v="2541"/>
    <x v="1247"/>
    <x v="567"/>
    <x v="602"/>
    <x v="1"/>
    <s v="KD-16615"/>
    <x v="629"/>
    <x v="1"/>
    <x v="0"/>
    <x v="48"/>
    <x v="16"/>
    <n v="85254"/>
    <x v="1"/>
    <x v="561"/>
    <x v="0"/>
    <x v="5"/>
    <x v="560"/>
    <x v="2091"/>
    <n v="7"/>
    <x v="2"/>
    <x v="2261"/>
    <n v="89.510400000000004"/>
    <n v="783.21600000000001"/>
    <n v="201.59840000000003"/>
    <n v="22.377600000000001"/>
  </r>
  <r>
    <x v="2542"/>
    <x v="1248"/>
    <x v="467"/>
    <x v="511"/>
    <x v="0"/>
    <s v="NB-18580"/>
    <x v="630"/>
    <x v="1"/>
    <x v="0"/>
    <x v="10"/>
    <x v="9"/>
    <n v="19134"/>
    <x v="3"/>
    <x v="810"/>
    <x v="1"/>
    <x v="9"/>
    <x v="808"/>
    <x v="2092"/>
    <n v="3"/>
    <x v="2"/>
    <x v="2262"/>
    <n v="115.16160000000001"/>
    <n v="431.85599999999999"/>
    <n v="259.31360000000001"/>
    <n v="28.790400000000002"/>
  </r>
  <r>
    <x v="2543"/>
    <x v="1249"/>
    <x v="162"/>
    <x v="126"/>
    <x v="1"/>
    <s v="AP-10720"/>
    <x v="399"/>
    <x v="2"/>
    <x v="0"/>
    <x v="303"/>
    <x v="31"/>
    <n v="2148"/>
    <x v="3"/>
    <x v="1368"/>
    <x v="0"/>
    <x v="0"/>
    <x v="1353"/>
    <x v="2093"/>
    <n v="3"/>
    <x v="0"/>
    <x v="2263"/>
    <n v="173.94"/>
    <n v="521.81999999999994"/>
    <n v="347.88"/>
    <n v="0"/>
  </r>
  <r>
    <x v="2544"/>
    <x v="1249"/>
    <x v="162"/>
    <x v="126"/>
    <x v="1"/>
    <s v="AP-10720"/>
    <x v="399"/>
    <x v="2"/>
    <x v="0"/>
    <x v="303"/>
    <x v="31"/>
    <n v="2148"/>
    <x v="3"/>
    <x v="1238"/>
    <x v="1"/>
    <x v="2"/>
    <x v="1221"/>
    <x v="1787"/>
    <n v="4"/>
    <x v="0"/>
    <x v="2264"/>
    <n v="14.76"/>
    <n v="59.04"/>
    <n v="29.52"/>
    <n v="0"/>
  </r>
  <r>
    <x v="2545"/>
    <x v="1250"/>
    <x v="513"/>
    <x v="4"/>
    <x v="1"/>
    <s v="JE-15745"/>
    <x v="32"/>
    <x v="0"/>
    <x v="0"/>
    <x v="49"/>
    <x v="1"/>
    <n v="95123"/>
    <x v="1"/>
    <x v="232"/>
    <x v="1"/>
    <x v="4"/>
    <x v="233"/>
    <x v="2094"/>
    <n v="4"/>
    <x v="0"/>
    <x v="2265"/>
    <n v="205.92"/>
    <n v="823.68"/>
    <n v="411.84"/>
    <n v="0"/>
  </r>
  <r>
    <x v="2546"/>
    <x v="1250"/>
    <x v="513"/>
    <x v="4"/>
    <x v="1"/>
    <s v="JE-15745"/>
    <x v="32"/>
    <x v="0"/>
    <x v="0"/>
    <x v="49"/>
    <x v="1"/>
    <n v="95123"/>
    <x v="1"/>
    <x v="430"/>
    <x v="0"/>
    <x v="0"/>
    <x v="430"/>
    <x v="2095"/>
    <n v="1"/>
    <x v="11"/>
    <x v="2266"/>
    <n v="87.408050000000003"/>
    <n v="102.833"/>
    <n v="190.39105000000001"/>
    <n v="15.424949999999999"/>
  </r>
  <r>
    <x v="2547"/>
    <x v="1251"/>
    <x v="748"/>
    <x v="800"/>
    <x v="1"/>
    <s v="JM-15865"/>
    <x v="622"/>
    <x v="0"/>
    <x v="0"/>
    <x v="42"/>
    <x v="16"/>
    <n v="85023"/>
    <x v="1"/>
    <x v="826"/>
    <x v="1"/>
    <x v="6"/>
    <x v="822"/>
    <x v="2060"/>
    <n v="1"/>
    <x v="2"/>
    <x v="2267"/>
    <n v="1.8431999999999999"/>
    <n v="2.3039999999999998"/>
    <n v="4.3472"/>
    <n v="0.46079999999999999"/>
  </r>
  <r>
    <x v="2548"/>
    <x v="1251"/>
    <x v="748"/>
    <x v="800"/>
    <x v="1"/>
    <s v="JM-15865"/>
    <x v="622"/>
    <x v="0"/>
    <x v="0"/>
    <x v="42"/>
    <x v="16"/>
    <n v="85023"/>
    <x v="1"/>
    <x v="1147"/>
    <x v="2"/>
    <x v="7"/>
    <x v="1135"/>
    <x v="2096"/>
    <n v="5"/>
    <x v="2"/>
    <x v="2268"/>
    <n v="1503.9680000000001"/>
    <n v="9399.7999999999993"/>
    <n v="3384.1280000000002"/>
    <n v="375.99200000000002"/>
  </r>
  <r>
    <x v="2549"/>
    <x v="1251"/>
    <x v="748"/>
    <x v="800"/>
    <x v="1"/>
    <s v="JM-15865"/>
    <x v="622"/>
    <x v="0"/>
    <x v="0"/>
    <x v="42"/>
    <x v="16"/>
    <n v="85023"/>
    <x v="1"/>
    <x v="1184"/>
    <x v="1"/>
    <x v="10"/>
    <x v="1170"/>
    <x v="2097"/>
    <n v="8"/>
    <x v="2"/>
    <x v="2269"/>
    <n v="250.41920000000002"/>
    <n v="2504.192"/>
    <n v="563.64319999999998"/>
    <n v="62.604800000000004"/>
  </r>
  <r>
    <x v="2550"/>
    <x v="1251"/>
    <x v="748"/>
    <x v="800"/>
    <x v="1"/>
    <s v="JM-15865"/>
    <x v="622"/>
    <x v="0"/>
    <x v="0"/>
    <x v="42"/>
    <x v="16"/>
    <n v="85023"/>
    <x v="1"/>
    <x v="816"/>
    <x v="1"/>
    <x v="2"/>
    <x v="812"/>
    <x v="1310"/>
    <n v="2"/>
    <x v="2"/>
    <x v="1369"/>
    <n v="4.032"/>
    <n v="10.08"/>
    <n v="9.2720000000000002"/>
    <n v="1.008"/>
  </r>
  <r>
    <x v="2551"/>
    <x v="1252"/>
    <x v="123"/>
    <x v="122"/>
    <x v="1"/>
    <s v="AB-10105"/>
    <x v="455"/>
    <x v="0"/>
    <x v="0"/>
    <x v="0"/>
    <x v="0"/>
    <n v="42420"/>
    <x v="0"/>
    <x v="1369"/>
    <x v="0"/>
    <x v="5"/>
    <x v="1354"/>
    <x v="2098"/>
    <n v="6"/>
    <x v="0"/>
    <x v="2270"/>
    <n v="821.88"/>
    <n v="4931.28"/>
    <n v="1643.76"/>
    <n v="0"/>
  </r>
  <r>
    <x v="2552"/>
    <x v="1252"/>
    <x v="123"/>
    <x v="122"/>
    <x v="1"/>
    <s v="AB-10105"/>
    <x v="455"/>
    <x v="0"/>
    <x v="0"/>
    <x v="0"/>
    <x v="0"/>
    <n v="42420"/>
    <x v="0"/>
    <x v="1045"/>
    <x v="1"/>
    <x v="8"/>
    <x v="1034"/>
    <x v="2099"/>
    <n v="2"/>
    <x v="0"/>
    <x v="2271"/>
    <n v="21.96"/>
    <n v="43.92"/>
    <n v="43.92"/>
    <n v="0"/>
  </r>
  <r>
    <x v="2553"/>
    <x v="1253"/>
    <x v="749"/>
    <x v="801"/>
    <x v="1"/>
    <s v="PN-18775"/>
    <x v="43"/>
    <x v="2"/>
    <x v="0"/>
    <x v="29"/>
    <x v="20"/>
    <n v="29203"/>
    <x v="0"/>
    <x v="815"/>
    <x v="1"/>
    <x v="10"/>
    <x v="811"/>
    <x v="233"/>
    <n v="4"/>
    <x v="0"/>
    <x v="245"/>
    <n v="25.92"/>
    <n v="103.68"/>
    <n v="51.84"/>
    <n v="0"/>
  </r>
  <r>
    <x v="2554"/>
    <x v="1254"/>
    <x v="243"/>
    <x v="428"/>
    <x v="1"/>
    <s v="JC-15775"/>
    <x v="547"/>
    <x v="0"/>
    <x v="0"/>
    <x v="315"/>
    <x v="2"/>
    <n v="32303"/>
    <x v="0"/>
    <x v="1370"/>
    <x v="2"/>
    <x v="7"/>
    <x v="1355"/>
    <x v="2100"/>
    <n v="7"/>
    <x v="2"/>
    <x v="2272"/>
    <n v="564.43520000000001"/>
    <n v="4938.808"/>
    <n v="1270.1792"/>
    <n v="141.1088"/>
  </r>
  <r>
    <x v="2555"/>
    <x v="1255"/>
    <x v="120"/>
    <x v="12"/>
    <x v="1"/>
    <s v="PF-19165"/>
    <x v="58"/>
    <x v="0"/>
    <x v="0"/>
    <x v="20"/>
    <x v="15"/>
    <n v="10035"/>
    <x v="3"/>
    <x v="1371"/>
    <x v="2"/>
    <x v="11"/>
    <x v="1356"/>
    <x v="1406"/>
    <n v="2"/>
    <x v="0"/>
    <x v="2273"/>
    <n v="50"/>
    <n v="100"/>
    <n v="100"/>
    <n v="0"/>
  </r>
  <r>
    <x v="2556"/>
    <x v="1256"/>
    <x v="750"/>
    <x v="802"/>
    <x v="1"/>
    <s v="BW-11110"/>
    <x v="308"/>
    <x v="1"/>
    <x v="0"/>
    <x v="12"/>
    <x v="5"/>
    <n v="77070"/>
    <x v="2"/>
    <x v="1372"/>
    <x v="0"/>
    <x v="5"/>
    <x v="1357"/>
    <x v="2101"/>
    <n v="8"/>
    <x v="7"/>
    <x v="2274"/>
    <n v="20.684800000000003"/>
    <n v="413.69600000000003"/>
    <n v="72.996800000000007"/>
    <n v="31.027200000000001"/>
  </r>
  <r>
    <x v="2557"/>
    <x v="1257"/>
    <x v="539"/>
    <x v="803"/>
    <x v="1"/>
    <s v="BP-11185"/>
    <x v="130"/>
    <x v="1"/>
    <x v="0"/>
    <x v="197"/>
    <x v="2"/>
    <n v="33065"/>
    <x v="0"/>
    <x v="1298"/>
    <x v="1"/>
    <x v="9"/>
    <x v="1283"/>
    <x v="2102"/>
    <n v="2"/>
    <x v="2"/>
    <x v="2275"/>
    <n v="5.5936000000000003"/>
    <n v="13.984"/>
    <n v="12.785600000000001"/>
    <n v="1.3984000000000001"/>
  </r>
  <r>
    <x v="2558"/>
    <x v="1258"/>
    <x v="70"/>
    <x v="630"/>
    <x v="1"/>
    <s v="TM-21010"/>
    <x v="612"/>
    <x v="0"/>
    <x v="0"/>
    <x v="11"/>
    <x v="7"/>
    <n v="84057"/>
    <x v="1"/>
    <x v="1373"/>
    <x v="0"/>
    <x v="0"/>
    <x v="1358"/>
    <x v="2103"/>
    <n v="7"/>
    <x v="0"/>
    <x v="2276"/>
    <n v="1406.86"/>
    <n v="9848.0199999999986"/>
    <n v="2813.72"/>
    <n v="0"/>
  </r>
  <r>
    <x v="2559"/>
    <x v="1258"/>
    <x v="70"/>
    <x v="630"/>
    <x v="1"/>
    <s v="TM-21010"/>
    <x v="612"/>
    <x v="0"/>
    <x v="0"/>
    <x v="11"/>
    <x v="7"/>
    <n v="84057"/>
    <x v="1"/>
    <x v="365"/>
    <x v="1"/>
    <x v="2"/>
    <x v="365"/>
    <x v="2104"/>
    <n v="5"/>
    <x v="0"/>
    <x v="2277"/>
    <n v="15.75"/>
    <n v="78.75"/>
    <n v="31.5"/>
    <n v="0"/>
  </r>
  <r>
    <x v="2560"/>
    <x v="1258"/>
    <x v="70"/>
    <x v="630"/>
    <x v="1"/>
    <s v="TM-21010"/>
    <x v="612"/>
    <x v="0"/>
    <x v="0"/>
    <x v="11"/>
    <x v="7"/>
    <n v="84057"/>
    <x v="1"/>
    <x v="765"/>
    <x v="1"/>
    <x v="4"/>
    <x v="764"/>
    <x v="2105"/>
    <n v="2"/>
    <x v="0"/>
    <x v="2278"/>
    <n v="323.10000000000002"/>
    <n v="646.20000000000005"/>
    <n v="646.20000000000005"/>
    <n v="0"/>
  </r>
  <r>
    <x v="2561"/>
    <x v="1259"/>
    <x v="707"/>
    <x v="16"/>
    <x v="1"/>
    <s v="MB-17305"/>
    <x v="93"/>
    <x v="0"/>
    <x v="0"/>
    <x v="316"/>
    <x v="18"/>
    <n v="37211"/>
    <x v="0"/>
    <x v="1186"/>
    <x v="1"/>
    <x v="2"/>
    <x v="1172"/>
    <x v="2106"/>
    <n v="4"/>
    <x v="2"/>
    <x v="802"/>
    <n v="7.3727999999999998"/>
    <n v="36.863999999999997"/>
    <n v="16.788799999999998"/>
    <n v="1.8431999999999999"/>
  </r>
  <r>
    <x v="2562"/>
    <x v="1259"/>
    <x v="707"/>
    <x v="16"/>
    <x v="1"/>
    <s v="MB-17305"/>
    <x v="93"/>
    <x v="0"/>
    <x v="0"/>
    <x v="316"/>
    <x v="18"/>
    <n v="37211"/>
    <x v="0"/>
    <x v="1290"/>
    <x v="1"/>
    <x v="10"/>
    <x v="1276"/>
    <x v="559"/>
    <n v="2"/>
    <x v="2"/>
    <x v="572"/>
    <n v="8.2944000000000013"/>
    <n v="20.736000000000001"/>
    <n v="18.862400000000001"/>
    <n v="2.0736000000000003"/>
  </r>
  <r>
    <x v="2563"/>
    <x v="1260"/>
    <x v="751"/>
    <x v="206"/>
    <x v="0"/>
    <s v="HR-14830"/>
    <x v="403"/>
    <x v="1"/>
    <x v="0"/>
    <x v="20"/>
    <x v="15"/>
    <n v="10009"/>
    <x v="3"/>
    <x v="1374"/>
    <x v="2"/>
    <x v="11"/>
    <x v="1359"/>
    <x v="2107"/>
    <n v="1"/>
    <x v="0"/>
    <x v="2279"/>
    <n v="15.02"/>
    <n v="15.02"/>
    <n v="30.04"/>
    <n v="0"/>
  </r>
  <r>
    <x v="2564"/>
    <x v="1260"/>
    <x v="751"/>
    <x v="206"/>
    <x v="0"/>
    <s v="HR-14830"/>
    <x v="403"/>
    <x v="1"/>
    <x v="0"/>
    <x v="20"/>
    <x v="15"/>
    <n v="10009"/>
    <x v="3"/>
    <x v="1036"/>
    <x v="1"/>
    <x v="4"/>
    <x v="1026"/>
    <x v="2108"/>
    <n v="2"/>
    <x v="0"/>
    <x v="2280"/>
    <n v="33.82"/>
    <n v="67.64"/>
    <n v="67.64"/>
    <n v="0"/>
  </r>
  <r>
    <x v="2565"/>
    <x v="1261"/>
    <x v="202"/>
    <x v="468"/>
    <x v="2"/>
    <s v="BD-11635"/>
    <x v="631"/>
    <x v="0"/>
    <x v="0"/>
    <x v="256"/>
    <x v="0"/>
    <n v="42104"/>
    <x v="0"/>
    <x v="936"/>
    <x v="2"/>
    <x v="11"/>
    <x v="929"/>
    <x v="2109"/>
    <n v="4"/>
    <x v="0"/>
    <x v="2281"/>
    <n v="71"/>
    <n v="284"/>
    <n v="142"/>
    <n v="0"/>
  </r>
  <r>
    <x v="2566"/>
    <x v="1262"/>
    <x v="752"/>
    <x v="548"/>
    <x v="0"/>
    <s v="SF-20200"/>
    <x v="227"/>
    <x v="0"/>
    <x v="0"/>
    <x v="317"/>
    <x v="4"/>
    <n v="98226"/>
    <x v="1"/>
    <x v="1375"/>
    <x v="1"/>
    <x v="8"/>
    <x v="1360"/>
    <x v="1415"/>
    <n v="5"/>
    <x v="2"/>
    <x v="1247"/>
    <n v="20.096000000000004"/>
    <n v="125.60000000000001"/>
    <n v="45.416000000000004"/>
    <n v="5.0240000000000009"/>
  </r>
  <r>
    <x v="2567"/>
    <x v="1262"/>
    <x v="752"/>
    <x v="548"/>
    <x v="0"/>
    <s v="SF-20200"/>
    <x v="227"/>
    <x v="0"/>
    <x v="0"/>
    <x v="317"/>
    <x v="4"/>
    <n v="98226"/>
    <x v="1"/>
    <x v="1234"/>
    <x v="0"/>
    <x v="3"/>
    <x v="1217"/>
    <x v="2110"/>
    <n v="9"/>
    <x v="0"/>
    <x v="2282"/>
    <n v="2665.62"/>
    <n v="23990.579999999998"/>
    <n v="5331.24"/>
    <n v="0"/>
  </r>
  <r>
    <x v="2568"/>
    <x v="1263"/>
    <x v="210"/>
    <x v="218"/>
    <x v="1"/>
    <s v="SP-20620"/>
    <x v="407"/>
    <x v="1"/>
    <x v="0"/>
    <x v="20"/>
    <x v="15"/>
    <n v="10011"/>
    <x v="3"/>
    <x v="42"/>
    <x v="1"/>
    <x v="4"/>
    <x v="42"/>
    <x v="2111"/>
    <n v="8"/>
    <x v="0"/>
    <x v="2283"/>
    <n v="478.08"/>
    <n v="3824.64"/>
    <n v="956.16"/>
    <n v="0"/>
  </r>
  <r>
    <x v="2569"/>
    <x v="1264"/>
    <x v="753"/>
    <x v="63"/>
    <x v="3"/>
    <s v="DR-12880"/>
    <x v="112"/>
    <x v="1"/>
    <x v="0"/>
    <x v="46"/>
    <x v="24"/>
    <n v="43055"/>
    <x v="3"/>
    <x v="819"/>
    <x v="2"/>
    <x v="7"/>
    <x v="815"/>
    <x v="2112"/>
    <n v="2"/>
    <x v="10"/>
    <x v="2284"/>
    <n v="98.632800000000003"/>
    <n v="328.77600000000001"/>
    <n v="263.42079999999999"/>
    <n v="65.755200000000002"/>
  </r>
  <r>
    <x v="2570"/>
    <x v="1264"/>
    <x v="753"/>
    <x v="63"/>
    <x v="3"/>
    <s v="DR-12880"/>
    <x v="112"/>
    <x v="1"/>
    <x v="0"/>
    <x v="46"/>
    <x v="24"/>
    <n v="43055"/>
    <x v="3"/>
    <x v="154"/>
    <x v="1"/>
    <x v="6"/>
    <x v="155"/>
    <x v="2113"/>
    <n v="4"/>
    <x v="2"/>
    <x v="2285"/>
    <n v="10.5984"/>
    <n v="52.991999999999997"/>
    <n v="24.046399999999998"/>
    <n v="2.6496"/>
  </r>
  <r>
    <x v="2571"/>
    <x v="1265"/>
    <x v="11"/>
    <x v="804"/>
    <x v="1"/>
    <s v="VM-21685"/>
    <x v="91"/>
    <x v="2"/>
    <x v="0"/>
    <x v="318"/>
    <x v="10"/>
    <n v="60098"/>
    <x v="2"/>
    <x v="853"/>
    <x v="1"/>
    <x v="6"/>
    <x v="846"/>
    <x v="2114"/>
    <n v="2"/>
    <x v="2"/>
    <x v="2286"/>
    <n v="2.3296000000000001"/>
    <n v="5.8239999999999998"/>
    <n v="5.4416000000000002"/>
    <n v="0.58240000000000003"/>
  </r>
  <r>
    <x v="2572"/>
    <x v="1266"/>
    <x v="399"/>
    <x v="805"/>
    <x v="0"/>
    <s v="CM-12235"/>
    <x v="632"/>
    <x v="0"/>
    <x v="0"/>
    <x v="238"/>
    <x v="5"/>
    <n v="75007"/>
    <x v="2"/>
    <x v="1287"/>
    <x v="2"/>
    <x v="11"/>
    <x v="1273"/>
    <x v="2115"/>
    <n v="7"/>
    <x v="2"/>
    <x v="2287"/>
    <n v="1119.9552000000001"/>
    <n v="9799.6080000000002"/>
    <n v="2520.0992000000001"/>
    <n v="279.98880000000003"/>
  </r>
  <r>
    <x v="2573"/>
    <x v="1267"/>
    <x v="362"/>
    <x v="730"/>
    <x v="1"/>
    <s v="SM-20320"/>
    <x v="598"/>
    <x v="2"/>
    <x v="0"/>
    <x v="240"/>
    <x v="14"/>
    <n v="47905"/>
    <x v="2"/>
    <x v="793"/>
    <x v="0"/>
    <x v="5"/>
    <x v="791"/>
    <x v="1862"/>
    <n v="5"/>
    <x v="0"/>
    <x v="2004"/>
    <n v="526.45000000000005"/>
    <n v="2632.25"/>
    <n v="1052.9000000000001"/>
    <n v="0"/>
  </r>
  <r>
    <x v="2574"/>
    <x v="1268"/>
    <x v="754"/>
    <x v="680"/>
    <x v="1"/>
    <s v="RA-19885"/>
    <x v="19"/>
    <x v="1"/>
    <x v="0"/>
    <x v="38"/>
    <x v="32"/>
    <n v="31907"/>
    <x v="0"/>
    <x v="897"/>
    <x v="1"/>
    <x v="12"/>
    <x v="890"/>
    <x v="2116"/>
    <n v="3"/>
    <x v="0"/>
    <x v="2288"/>
    <n v="16.23"/>
    <n v="48.69"/>
    <n v="32.46"/>
    <n v="0"/>
  </r>
  <r>
    <x v="2575"/>
    <x v="1268"/>
    <x v="754"/>
    <x v="680"/>
    <x v="1"/>
    <s v="RA-19885"/>
    <x v="19"/>
    <x v="1"/>
    <x v="0"/>
    <x v="38"/>
    <x v="32"/>
    <n v="31907"/>
    <x v="0"/>
    <x v="669"/>
    <x v="1"/>
    <x v="8"/>
    <x v="669"/>
    <x v="2117"/>
    <n v="5"/>
    <x v="0"/>
    <x v="2289"/>
    <n v="319.89999999999998"/>
    <n v="1599.5"/>
    <n v="639.79999999999995"/>
    <n v="0"/>
  </r>
  <r>
    <x v="2576"/>
    <x v="1268"/>
    <x v="754"/>
    <x v="680"/>
    <x v="1"/>
    <s v="RA-19885"/>
    <x v="19"/>
    <x v="1"/>
    <x v="0"/>
    <x v="38"/>
    <x v="32"/>
    <n v="31907"/>
    <x v="0"/>
    <x v="152"/>
    <x v="1"/>
    <x v="12"/>
    <x v="153"/>
    <x v="710"/>
    <n v="2"/>
    <x v="0"/>
    <x v="732"/>
    <n v="11.36"/>
    <n v="22.72"/>
    <n v="22.72"/>
    <n v="0"/>
  </r>
  <r>
    <x v="2577"/>
    <x v="1268"/>
    <x v="754"/>
    <x v="680"/>
    <x v="1"/>
    <s v="RA-19885"/>
    <x v="19"/>
    <x v="1"/>
    <x v="0"/>
    <x v="38"/>
    <x v="32"/>
    <n v="31907"/>
    <x v="0"/>
    <x v="1376"/>
    <x v="1"/>
    <x v="9"/>
    <x v="1361"/>
    <x v="2118"/>
    <n v="3"/>
    <x v="0"/>
    <x v="2290"/>
    <n v="675.12"/>
    <n v="2025.3600000000001"/>
    <n v="1350.24"/>
    <n v="0"/>
  </r>
  <r>
    <x v="2578"/>
    <x v="1269"/>
    <x v="755"/>
    <x v="806"/>
    <x v="1"/>
    <s v="SD-20485"/>
    <x v="174"/>
    <x v="2"/>
    <x v="0"/>
    <x v="166"/>
    <x v="17"/>
    <n v="22304"/>
    <x v="0"/>
    <x v="1377"/>
    <x v="0"/>
    <x v="5"/>
    <x v="1362"/>
    <x v="2119"/>
    <n v="3"/>
    <x v="0"/>
    <x v="2291"/>
    <n v="62.82"/>
    <n v="188.46"/>
    <n v="125.64"/>
    <n v="0"/>
  </r>
  <r>
    <x v="2579"/>
    <x v="1269"/>
    <x v="755"/>
    <x v="806"/>
    <x v="1"/>
    <s v="SD-20485"/>
    <x v="174"/>
    <x v="2"/>
    <x v="0"/>
    <x v="166"/>
    <x v="17"/>
    <n v="22304"/>
    <x v="0"/>
    <x v="854"/>
    <x v="1"/>
    <x v="4"/>
    <x v="847"/>
    <x v="2120"/>
    <n v="8"/>
    <x v="0"/>
    <x v="232"/>
    <n v="489.92"/>
    <n v="3919.36"/>
    <n v="979.84"/>
    <n v="0"/>
  </r>
  <r>
    <x v="2580"/>
    <x v="1269"/>
    <x v="755"/>
    <x v="806"/>
    <x v="1"/>
    <s v="SD-20485"/>
    <x v="174"/>
    <x v="2"/>
    <x v="0"/>
    <x v="166"/>
    <x v="17"/>
    <n v="22304"/>
    <x v="0"/>
    <x v="934"/>
    <x v="1"/>
    <x v="10"/>
    <x v="927"/>
    <x v="537"/>
    <n v="3"/>
    <x v="0"/>
    <x v="551"/>
    <n v="19.440000000000001"/>
    <n v="58.320000000000007"/>
    <n v="38.880000000000003"/>
    <n v="0"/>
  </r>
  <r>
    <x v="2581"/>
    <x v="1269"/>
    <x v="755"/>
    <x v="806"/>
    <x v="1"/>
    <s v="SD-20485"/>
    <x v="174"/>
    <x v="2"/>
    <x v="0"/>
    <x v="166"/>
    <x v="17"/>
    <n v="22304"/>
    <x v="0"/>
    <x v="1305"/>
    <x v="1"/>
    <x v="10"/>
    <x v="1290"/>
    <x v="1438"/>
    <n v="2"/>
    <x v="0"/>
    <x v="2292"/>
    <n v="16.68"/>
    <n v="33.36"/>
    <n v="33.36"/>
    <n v="0"/>
  </r>
  <r>
    <x v="2582"/>
    <x v="1269"/>
    <x v="755"/>
    <x v="806"/>
    <x v="1"/>
    <s v="SD-20485"/>
    <x v="174"/>
    <x v="2"/>
    <x v="0"/>
    <x v="166"/>
    <x v="17"/>
    <n v="22304"/>
    <x v="0"/>
    <x v="1378"/>
    <x v="2"/>
    <x v="7"/>
    <x v="1363"/>
    <x v="2121"/>
    <n v="13"/>
    <x v="0"/>
    <x v="232"/>
    <n v="155.35"/>
    <n v="2019.55"/>
    <n v="310.7"/>
    <n v="0"/>
  </r>
  <r>
    <x v="2583"/>
    <x v="1269"/>
    <x v="755"/>
    <x v="806"/>
    <x v="1"/>
    <s v="SD-20485"/>
    <x v="174"/>
    <x v="2"/>
    <x v="0"/>
    <x v="166"/>
    <x v="17"/>
    <n v="22304"/>
    <x v="0"/>
    <x v="1379"/>
    <x v="0"/>
    <x v="5"/>
    <x v="1364"/>
    <x v="2122"/>
    <n v="3"/>
    <x v="0"/>
    <x v="2293"/>
    <n v="12.42"/>
    <n v="37.26"/>
    <n v="24.84"/>
    <n v="0"/>
  </r>
  <r>
    <x v="2584"/>
    <x v="1269"/>
    <x v="755"/>
    <x v="806"/>
    <x v="1"/>
    <s v="SD-20485"/>
    <x v="174"/>
    <x v="2"/>
    <x v="0"/>
    <x v="166"/>
    <x v="17"/>
    <n v="22304"/>
    <x v="0"/>
    <x v="539"/>
    <x v="2"/>
    <x v="7"/>
    <x v="539"/>
    <x v="2123"/>
    <n v="2"/>
    <x v="0"/>
    <x v="2294"/>
    <n v="187.98"/>
    <n v="375.96"/>
    <n v="375.96"/>
    <n v="0"/>
  </r>
  <r>
    <x v="2585"/>
    <x v="1270"/>
    <x v="502"/>
    <x v="558"/>
    <x v="1"/>
    <s v="CS-12250"/>
    <x v="294"/>
    <x v="1"/>
    <x v="0"/>
    <x v="319"/>
    <x v="5"/>
    <n v="76117"/>
    <x v="2"/>
    <x v="318"/>
    <x v="1"/>
    <x v="12"/>
    <x v="318"/>
    <x v="2124"/>
    <n v="2"/>
    <x v="2"/>
    <x v="2295"/>
    <n v="5.2864000000000004"/>
    <n v="13.215999999999999"/>
    <n v="12.0944"/>
    <n v="1.3216000000000001"/>
  </r>
  <r>
    <x v="2586"/>
    <x v="1271"/>
    <x v="160"/>
    <x v="663"/>
    <x v="1"/>
    <s v="RA-19285"/>
    <x v="267"/>
    <x v="0"/>
    <x v="0"/>
    <x v="20"/>
    <x v="15"/>
    <n v="10024"/>
    <x v="3"/>
    <x v="841"/>
    <x v="1"/>
    <x v="4"/>
    <x v="835"/>
    <x v="2125"/>
    <n v="7"/>
    <x v="0"/>
    <x v="2296"/>
    <n v="248.57"/>
    <n v="1739.99"/>
    <n v="497.14"/>
    <n v="0"/>
  </r>
  <r>
    <x v="2587"/>
    <x v="1271"/>
    <x v="160"/>
    <x v="663"/>
    <x v="1"/>
    <s v="RA-19285"/>
    <x v="267"/>
    <x v="0"/>
    <x v="0"/>
    <x v="20"/>
    <x v="15"/>
    <n v="10024"/>
    <x v="3"/>
    <x v="1380"/>
    <x v="0"/>
    <x v="5"/>
    <x v="1365"/>
    <x v="743"/>
    <n v="1"/>
    <x v="0"/>
    <x v="2297"/>
    <n v="22.23"/>
    <n v="22.23"/>
    <n v="44.46"/>
    <n v="0"/>
  </r>
  <r>
    <x v="2588"/>
    <x v="1272"/>
    <x v="465"/>
    <x v="807"/>
    <x v="1"/>
    <s v="BF-11005"/>
    <x v="593"/>
    <x v="2"/>
    <x v="0"/>
    <x v="1"/>
    <x v="1"/>
    <n v="90004"/>
    <x v="1"/>
    <x v="1198"/>
    <x v="1"/>
    <x v="4"/>
    <x v="1183"/>
    <x v="156"/>
    <n v="1"/>
    <x v="0"/>
    <x v="2298"/>
    <n v="5.98"/>
    <n v="5.98"/>
    <n v="11.96"/>
    <n v="0"/>
  </r>
  <r>
    <x v="2589"/>
    <x v="1272"/>
    <x v="465"/>
    <x v="807"/>
    <x v="1"/>
    <s v="BF-11005"/>
    <x v="593"/>
    <x v="2"/>
    <x v="0"/>
    <x v="1"/>
    <x v="1"/>
    <n v="90004"/>
    <x v="1"/>
    <x v="239"/>
    <x v="2"/>
    <x v="7"/>
    <x v="240"/>
    <x v="2126"/>
    <n v="3"/>
    <x v="2"/>
    <x v="2299"/>
    <n v="196.93440000000001"/>
    <n v="738.50400000000002"/>
    <n v="443.30240000000003"/>
    <n v="49.233600000000003"/>
  </r>
  <r>
    <x v="2590"/>
    <x v="1273"/>
    <x v="162"/>
    <x v="126"/>
    <x v="1"/>
    <s v="SE-20110"/>
    <x v="339"/>
    <x v="0"/>
    <x v="0"/>
    <x v="320"/>
    <x v="10"/>
    <n v="60090"/>
    <x v="2"/>
    <x v="1381"/>
    <x v="0"/>
    <x v="5"/>
    <x v="1366"/>
    <x v="2127"/>
    <n v="2"/>
    <x v="7"/>
    <x v="2300"/>
    <n v="5.6543999999999999"/>
    <n v="28.271999999999998"/>
    <n v="20.3904"/>
    <n v="8.4815999999999985"/>
  </r>
  <r>
    <x v="2591"/>
    <x v="1273"/>
    <x v="162"/>
    <x v="126"/>
    <x v="1"/>
    <s v="SE-20110"/>
    <x v="339"/>
    <x v="0"/>
    <x v="0"/>
    <x v="320"/>
    <x v="10"/>
    <n v="60090"/>
    <x v="2"/>
    <x v="1382"/>
    <x v="0"/>
    <x v="3"/>
    <x v="1367"/>
    <x v="2128"/>
    <n v="3"/>
    <x v="5"/>
    <x v="2301"/>
    <n v="300.73500000000001"/>
    <n v="1804.41"/>
    <n v="902.70500000000004"/>
    <n v="300.73500000000001"/>
  </r>
  <r>
    <x v="2592"/>
    <x v="1274"/>
    <x v="221"/>
    <x v="177"/>
    <x v="0"/>
    <s v="RS-19765"/>
    <x v="276"/>
    <x v="1"/>
    <x v="0"/>
    <x v="321"/>
    <x v="20"/>
    <n v="29483"/>
    <x v="0"/>
    <x v="1255"/>
    <x v="2"/>
    <x v="7"/>
    <x v="1239"/>
    <x v="2129"/>
    <n v="2"/>
    <x v="0"/>
    <x v="2302"/>
    <n v="79.099999999999994"/>
    <n v="158.19999999999999"/>
    <n v="158.19999999999999"/>
    <n v="0"/>
  </r>
  <r>
    <x v="2593"/>
    <x v="1274"/>
    <x v="221"/>
    <x v="177"/>
    <x v="0"/>
    <s v="RS-19765"/>
    <x v="276"/>
    <x v="1"/>
    <x v="0"/>
    <x v="321"/>
    <x v="20"/>
    <n v="29483"/>
    <x v="0"/>
    <x v="800"/>
    <x v="1"/>
    <x v="8"/>
    <x v="798"/>
    <x v="2130"/>
    <n v="8"/>
    <x v="0"/>
    <x v="2303"/>
    <n v="327.84"/>
    <n v="2622.72"/>
    <n v="655.68"/>
    <n v="0"/>
  </r>
  <r>
    <x v="2594"/>
    <x v="1275"/>
    <x v="726"/>
    <x v="808"/>
    <x v="1"/>
    <s v="BM-11650"/>
    <x v="312"/>
    <x v="1"/>
    <x v="0"/>
    <x v="38"/>
    <x v="14"/>
    <n v="47201"/>
    <x v="2"/>
    <x v="231"/>
    <x v="1"/>
    <x v="12"/>
    <x v="232"/>
    <x v="2131"/>
    <n v="2"/>
    <x v="0"/>
    <x v="2304"/>
    <n v="180.96"/>
    <n v="361.92"/>
    <n v="361.92"/>
    <n v="0"/>
  </r>
  <r>
    <x v="2595"/>
    <x v="1275"/>
    <x v="726"/>
    <x v="808"/>
    <x v="1"/>
    <s v="BM-11650"/>
    <x v="312"/>
    <x v="1"/>
    <x v="0"/>
    <x v="38"/>
    <x v="14"/>
    <n v="47201"/>
    <x v="2"/>
    <x v="569"/>
    <x v="1"/>
    <x v="8"/>
    <x v="569"/>
    <x v="2132"/>
    <n v="3"/>
    <x v="0"/>
    <x v="2305"/>
    <n v="914.97"/>
    <n v="2744.91"/>
    <n v="1829.94"/>
    <n v="0"/>
  </r>
  <r>
    <x v="2596"/>
    <x v="1275"/>
    <x v="726"/>
    <x v="808"/>
    <x v="1"/>
    <s v="BM-11650"/>
    <x v="312"/>
    <x v="1"/>
    <x v="0"/>
    <x v="38"/>
    <x v="14"/>
    <n v="47201"/>
    <x v="2"/>
    <x v="966"/>
    <x v="2"/>
    <x v="7"/>
    <x v="1368"/>
    <x v="2133"/>
    <n v="3"/>
    <x v="0"/>
    <x v="2306"/>
    <n v="587.97"/>
    <n v="1763.91"/>
    <n v="1175.94"/>
    <n v="0"/>
  </r>
  <r>
    <x v="2597"/>
    <x v="1275"/>
    <x v="726"/>
    <x v="808"/>
    <x v="1"/>
    <s v="BM-11650"/>
    <x v="312"/>
    <x v="1"/>
    <x v="0"/>
    <x v="38"/>
    <x v="14"/>
    <n v="47201"/>
    <x v="2"/>
    <x v="1244"/>
    <x v="1"/>
    <x v="4"/>
    <x v="1227"/>
    <x v="2134"/>
    <n v="2"/>
    <x v="0"/>
    <x v="2307"/>
    <n v="530.34"/>
    <n v="1060.68"/>
    <n v="1060.68"/>
    <n v="0"/>
  </r>
  <r>
    <x v="2598"/>
    <x v="1275"/>
    <x v="726"/>
    <x v="808"/>
    <x v="1"/>
    <s v="BM-11650"/>
    <x v="312"/>
    <x v="1"/>
    <x v="0"/>
    <x v="38"/>
    <x v="14"/>
    <n v="47201"/>
    <x v="2"/>
    <x v="1383"/>
    <x v="1"/>
    <x v="10"/>
    <x v="1369"/>
    <x v="1801"/>
    <n v="3"/>
    <x v="0"/>
    <x v="2308"/>
    <n v="14.94"/>
    <n v="44.82"/>
    <n v="29.88"/>
    <n v="0"/>
  </r>
  <r>
    <x v="2599"/>
    <x v="1276"/>
    <x v="756"/>
    <x v="809"/>
    <x v="1"/>
    <s v="SK-19990"/>
    <x v="85"/>
    <x v="0"/>
    <x v="0"/>
    <x v="20"/>
    <x v="15"/>
    <n v="10024"/>
    <x v="3"/>
    <x v="1306"/>
    <x v="1"/>
    <x v="9"/>
    <x v="1291"/>
    <x v="2135"/>
    <n v="2"/>
    <x v="0"/>
    <x v="2309"/>
    <n v="121.94"/>
    <n v="243.88"/>
    <n v="243.88"/>
    <n v="0"/>
  </r>
  <r>
    <x v="2600"/>
    <x v="1276"/>
    <x v="756"/>
    <x v="809"/>
    <x v="1"/>
    <s v="SK-19990"/>
    <x v="85"/>
    <x v="0"/>
    <x v="0"/>
    <x v="20"/>
    <x v="15"/>
    <n v="10024"/>
    <x v="3"/>
    <x v="354"/>
    <x v="1"/>
    <x v="14"/>
    <x v="354"/>
    <x v="2136"/>
    <n v="7"/>
    <x v="0"/>
    <x v="2310"/>
    <n v="122.71"/>
    <n v="858.96999999999991"/>
    <n v="245.42"/>
    <n v="0"/>
  </r>
  <r>
    <x v="2601"/>
    <x v="1277"/>
    <x v="30"/>
    <x v="204"/>
    <x v="3"/>
    <s v="EN-13780"/>
    <x v="633"/>
    <x v="0"/>
    <x v="0"/>
    <x v="20"/>
    <x v="15"/>
    <n v="10035"/>
    <x v="3"/>
    <x v="811"/>
    <x v="1"/>
    <x v="10"/>
    <x v="33"/>
    <x v="1801"/>
    <n v="3"/>
    <x v="0"/>
    <x v="1937"/>
    <n v="14.94"/>
    <n v="44.82"/>
    <n v="29.88"/>
    <n v="0"/>
  </r>
  <r>
    <x v="2602"/>
    <x v="1277"/>
    <x v="30"/>
    <x v="204"/>
    <x v="3"/>
    <s v="EN-13780"/>
    <x v="633"/>
    <x v="0"/>
    <x v="0"/>
    <x v="20"/>
    <x v="15"/>
    <n v="10035"/>
    <x v="3"/>
    <x v="1384"/>
    <x v="2"/>
    <x v="15"/>
    <x v="1370"/>
    <x v="2137"/>
    <n v="3"/>
    <x v="0"/>
    <x v="2311"/>
    <n v="1349.85"/>
    <n v="4049.5499999999997"/>
    <n v="2699.7"/>
    <n v="0"/>
  </r>
  <r>
    <x v="2603"/>
    <x v="1277"/>
    <x v="30"/>
    <x v="204"/>
    <x v="3"/>
    <s v="EN-13780"/>
    <x v="633"/>
    <x v="0"/>
    <x v="0"/>
    <x v="20"/>
    <x v="15"/>
    <n v="10035"/>
    <x v="3"/>
    <x v="1057"/>
    <x v="0"/>
    <x v="0"/>
    <x v="1046"/>
    <x v="2138"/>
    <n v="1"/>
    <x v="2"/>
    <x v="2312"/>
    <n v="109.4272"/>
    <n v="136.78399999999999"/>
    <n v="246.41119999999998"/>
    <n v="27.3568"/>
  </r>
  <r>
    <x v="2604"/>
    <x v="1277"/>
    <x v="30"/>
    <x v="204"/>
    <x v="3"/>
    <s v="EN-13780"/>
    <x v="633"/>
    <x v="0"/>
    <x v="0"/>
    <x v="20"/>
    <x v="15"/>
    <n v="10035"/>
    <x v="3"/>
    <x v="677"/>
    <x v="0"/>
    <x v="5"/>
    <x v="677"/>
    <x v="2139"/>
    <n v="4"/>
    <x v="0"/>
    <x v="2313"/>
    <n v="61.12"/>
    <n v="244.48"/>
    <n v="122.24"/>
    <n v="0"/>
  </r>
  <r>
    <x v="2605"/>
    <x v="1278"/>
    <x v="757"/>
    <x v="444"/>
    <x v="1"/>
    <s v="KN-16450"/>
    <x v="634"/>
    <x v="1"/>
    <x v="0"/>
    <x v="108"/>
    <x v="2"/>
    <n v="32216"/>
    <x v="0"/>
    <x v="1065"/>
    <x v="1"/>
    <x v="8"/>
    <x v="1054"/>
    <x v="2140"/>
    <n v="1"/>
    <x v="6"/>
    <x v="2314"/>
    <n v="0.35010000000000008"/>
    <n v="1.167"/>
    <n v="2.2171000000000003"/>
    <n v="0.81689999999999996"/>
  </r>
  <r>
    <x v="2606"/>
    <x v="1279"/>
    <x v="758"/>
    <x v="810"/>
    <x v="1"/>
    <s v="MG-17890"/>
    <x v="450"/>
    <x v="2"/>
    <x v="0"/>
    <x v="70"/>
    <x v="1"/>
    <n v="92024"/>
    <x v="1"/>
    <x v="1385"/>
    <x v="1"/>
    <x v="6"/>
    <x v="1371"/>
    <x v="2141"/>
    <n v="1"/>
    <x v="0"/>
    <x v="2315"/>
    <n v="16.989999999999998"/>
    <n v="16.989999999999998"/>
    <n v="33.979999999999997"/>
    <n v="0"/>
  </r>
  <r>
    <x v="2607"/>
    <x v="1280"/>
    <x v="641"/>
    <x v="457"/>
    <x v="1"/>
    <s v="MC-17590"/>
    <x v="565"/>
    <x v="1"/>
    <x v="0"/>
    <x v="81"/>
    <x v="5"/>
    <n v="76017"/>
    <x v="2"/>
    <x v="1386"/>
    <x v="2"/>
    <x v="11"/>
    <x v="1372"/>
    <x v="1063"/>
    <n v="3"/>
    <x v="2"/>
    <x v="232"/>
    <n v="19.7376"/>
    <n v="74.016000000000005"/>
    <n v="44.6096"/>
    <n v="4.9344000000000001"/>
  </r>
  <r>
    <x v="2608"/>
    <x v="1280"/>
    <x v="641"/>
    <x v="457"/>
    <x v="1"/>
    <s v="MC-17590"/>
    <x v="565"/>
    <x v="1"/>
    <x v="0"/>
    <x v="81"/>
    <x v="5"/>
    <n v="76017"/>
    <x v="2"/>
    <x v="395"/>
    <x v="1"/>
    <x v="2"/>
    <x v="396"/>
    <x v="2142"/>
    <n v="1"/>
    <x v="2"/>
    <x v="2316"/>
    <n v="2.016"/>
    <n v="2.52"/>
    <n v="4.7360000000000007"/>
    <n v="0.504"/>
  </r>
  <r>
    <x v="2609"/>
    <x v="1280"/>
    <x v="641"/>
    <x v="457"/>
    <x v="1"/>
    <s v="MC-17590"/>
    <x v="565"/>
    <x v="1"/>
    <x v="0"/>
    <x v="81"/>
    <x v="5"/>
    <n v="76017"/>
    <x v="2"/>
    <x v="3"/>
    <x v="0"/>
    <x v="3"/>
    <x v="3"/>
    <x v="2143"/>
    <n v="5"/>
    <x v="4"/>
    <x v="2317"/>
    <n v="853.11449999999991"/>
    <n v="6093.6749999999993"/>
    <n v="2072.1494999999995"/>
    <n v="365.62049999999994"/>
  </r>
  <r>
    <x v="2610"/>
    <x v="1280"/>
    <x v="641"/>
    <x v="457"/>
    <x v="1"/>
    <s v="MC-17590"/>
    <x v="565"/>
    <x v="1"/>
    <x v="0"/>
    <x v="81"/>
    <x v="5"/>
    <n v="76017"/>
    <x v="2"/>
    <x v="1238"/>
    <x v="1"/>
    <x v="2"/>
    <x v="1221"/>
    <x v="2144"/>
    <n v="2"/>
    <x v="2"/>
    <x v="2318"/>
    <n v="4.7232000000000003"/>
    <n v="11.808"/>
    <n v="10.827200000000001"/>
    <n v="1.1808000000000001"/>
  </r>
  <r>
    <x v="2611"/>
    <x v="1280"/>
    <x v="641"/>
    <x v="457"/>
    <x v="1"/>
    <s v="MC-17590"/>
    <x v="565"/>
    <x v="1"/>
    <x v="0"/>
    <x v="81"/>
    <x v="5"/>
    <n v="76017"/>
    <x v="2"/>
    <x v="783"/>
    <x v="1"/>
    <x v="10"/>
    <x v="782"/>
    <x v="929"/>
    <n v="3"/>
    <x v="2"/>
    <x v="968"/>
    <n v="12.556800000000001"/>
    <n v="47.088000000000001"/>
    <n v="28.4528"/>
    <n v="3.1392000000000002"/>
  </r>
  <r>
    <x v="2612"/>
    <x v="1280"/>
    <x v="641"/>
    <x v="457"/>
    <x v="1"/>
    <s v="MC-17590"/>
    <x v="565"/>
    <x v="1"/>
    <x v="0"/>
    <x v="81"/>
    <x v="5"/>
    <n v="76017"/>
    <x v="2"/>
    <x v="534"/>
    <x v="0"/>
    <x v="5"/>
    <x v="534"/>
    <x v="855"/>
    <n v="3"/>
    <x v="7"/>
    <x v="2319"/>
    <n v="2.4384000000000001"/>
    <n v="18.288"/>
    <n v="9.1343999999999994"/>
    <n v="3.6576"/>
  </r>
  <r>
    <x v="2613"/>
    <x v="1281"/>
    <x v="236"/>
    <x v="711"/>
    <x v="1"/>
    <s v="BO-11350"/>
    <x v="635"/>
    <x v="1"/>
    <x v="0"/>
    <x v="1"/>
    <x v="1"/>
    <n v="90045"/>
    <x v="1"/>
    <x v="792"/>
    <x v="0"/>
    <x v="1"/>
    <x v="790"/>
    <x v="1501"/>
    <n v="2"/>
    <x v="2"/>
    <x v="2320"/>
    <n v="33.254399999999997"/>
    <n v="83.135999999999996"/>
    <n v="75.022400000000005"/>
    <n v="8.3135999999999992"/>
  </r>
  <r>
    <x v="2614"/>
    <x v="1282"/>
    <x v="759"/>
    <x v="617"/>
    <x v="1"/>
    <s v="AG-10300"/>
    <x v="636"/>
    <x v="1"/>
    <x v="0"/>
    <x v="1"/>
    <x v="1"/>
    <n v="90049"/>
    <x v="1"/>
    <x v="370"/>
    <x v="0"/>
    <x v="1"/>
    <x v="371"/>
    <x v="2145"/>
    <n v="3"/>
    <x v="2"/>
    <x v="2321"/>
    <n v="184.22400000000002"/>
    <n v="690.84"/>
    <n v="414.70400000000001"/>
    <n v="46.056000000000004"/>
  </r>
  <r>
    <x v="2615"/>
    <x v="1282"/>
    <x v="759"/>
    <x v="617"/>
    <x v="1"/>
    <s v="AG-10300"/>
    <x v="636"/>
    <x v="1"/>
    <x v="0"/>
    <x v="1"/>
    <x v="1"/>
    <n v="90049"/>
    <x v="1"/>
    <x v="31"/>
    <x v="1"/>
    <x v="8"/>
    <x v="31"/>
    <x v="2146"/>
    <n v="6"/>
    <x v="2"/>
    <x v="2322"/>
    <n v="14.630400000000002"/>
    <n v="109.72800000000001"/>
    <n v="33.118400000000001"/>
    <n v="3.6576000000000004"/>
  </r>
  <r>
    <x v="2616"/>
    <x v="1283"/>
    <x v="719"/>
    <x v="710"/>
    <x v="1"/>
    <s v="MS-17365"/>
    <x v="333"/>
    <x v="0"/>
    <x v="0"/>
    <x v="8"/>
    <x v="1"/>
    <n v="94110"/>
    <x v="1"/>
    <x v="1387"/>
    <x v="1"/>
    <x v="2"/>
    <x v="1373"/>
    <x v="396"/>
    <n v="2"/>
    <x v="0"/>
    <x v="2323"/>
    <n v="5.78"/>
    <n v="11.56"/>
    <n v="11.56"/>
    <n v="0"/>
  </r>
  <r>
    <x v="2617"/>
    <x v="1283"/>
    <x v="719"/>
    <x v="710"/>
    <x v="1"/>
    <s v="MS-17365"/>
    <x v="333"/>
    <x v="0"/>
    <x v="0"/>
    <x v="8"/>
    <x v="1"/>
    <n v="94110"/>
    <x v="1"/>
    <x v="673"/>
    <x v="1"/>
    <x v="8"/>
    <x v="673"/>
    <x v="2147"/>
    <n v="13"/>
    <x v="2"/>
    <x v="2324"/>
    <n v="97.344000000000008"/>
    <n v="1581.8400000000001"/>
    <n v="219.22400000000002"/>
    <n v="24.336000000000002"/>
  </r>
  <r>
    <x v="2618"/>
    <x v="1284"/>
    <x v="66"/>
    <x v="738"/>
    <x v="1"/>
    <s v="JM-15655"/>
    <x v="487"/>
    <x v="1"/>
    <x v="0"/>
    <x v="51"/>
    <x v="27"/>
    <n v="88220"/>
    <x v="1"/>
    <x v="381"/>
    <x v="1"/>
    <x v="6"/>
    <x v="382"/>
    <x v="2148"/>
    <n v="3"/>
    <x v="0"/>
    <x v="2325"/>
    <n v="4.17"/>
    <n v="12.51"/>
    <n v="8.34"/>
    <n v="0"/>
  </r>
  <r>
    <x v="2619"/>
    <x v="1284"/>
    <x v="66"/>
    <x v="738"/>
    <x v="1"/>
    <s v="JM-15655"/>
    <x v="487"/>
    <x v="1"/>
    <x v="0"/>
    <x v="51"/>
    <x v="27"/>
    <n v="88220"/>
    <x v="1"/>
    <x v="1020"/>
    <x v="2"/>
    <x v="7"/>
    <x v="1011"/>
    <x v="2149"/>
    <n v="4"/>
    <x v="2"/>
    <x v="2326"/>
    <n v="53.632000000000005"/>
    <n v="268.16000000000003"/>
    <n v="120.87200000000001"/>
    <n v="13.408000000000001"/>
  </r>
  <r>
    <x v="2620"/>
    <x v="1284"/>
    <x v="66"/>
    <x v="738"/>
    <x v="1"/>
    <s v="JM-15655"/>
    <x v="487"/>
    <x v="1"/>
    <x v="0"/>
    <x v="51"/>
    <x v="27"/>
    <n v="88220"/>
    <x v="1"/>
    <x v="253"/>
    <x v="1"/>
    <x v="4"/>
    <x v="254"/>
    <x v="2150"/>
    <n v="3"/>
    <x v="0"/>
    <x v="2327"/>
    <n v="37.32"/>
    <n v="111.96000000000001"/>
    <n v="74.64"/>
    <n v="0"/>
  </r>
  <r>
    <x v="2621"/>
    <x v="1284"/>
    <x v="66"/>
    <x v="738"/>
    <x v="1"/>
    <s v="JM-15655"/>
    <x v="487"/>
    <x v="1"/>
    <x v="0"/>
    <x v="51"/>
    <x v="27"/>
    <n v="88220"/>
    <x v="1"/>
    <x v="932"/>
    <x v="1"/>
    <x v="2"/>
    <x v="925"/>
    <x v="1753"/>
    <n v="5"/>
    <x v="0"/>
    <x v="1879"/>
    <n v="18.45"/>
    <n v="92.25"/>
    <n v="36.9"/>
    <n v="0"/>
  </r>
  <r>
    <x v="2622"/>
    <x v="1285"/>
    <x v="640"/>
    <x v="546"/>
    <x v="0"/>
    <s v="MC-17635"/>
    <x v="637"/>
    <x v="1"/>
    <x v="0"/>
    <x v="285"/>
    <x v="25"/>
    <n v="63116"/>
    <x v="2"/>
    <x v="1193"/>
    <x v="1"/>
    <x v="10"/>
    <x v="1178"/>
    <x v="233"/>
    <n v="4"/>
    <x v="0"/>
    <x v="245"/>
    <n v="25.92"/>
    <n v="103.68"/>
    <n v="51.84"/>
    <n v="0"/>
  </r>
  <r>
    <x v="2623"/>
    <x v="1286"/>
    <x v="760"/>
    <x v="188"/>
    <x v="2"/>
    <s v="TA-21385"/>
    <x v="638"/>
    <x v="2"/>
    <x v="0"/>
    <x v="20"/>
    <x v="15"/>
    <n v="10024"/>
    <x v="3"/>
    <x v="1388"/>
    <x v="2"/>
    <x v="16"/>
    <x v="1374"/>
    <x v="2151"/>
    <n v="4"/>
    <x v="2"/>
    <x v="2328"/>
    <n v="8959.974400000001"/>
    <n v="44799.872000000003"/>
    <n v="20160.142400000004"/>
    <n v="2239.9936000000002"/>
  </r>
  <r>
    <x v="2624"/>
    <x v="1286"/>
    <x v="760"/>
    <x v="188"/>
    <x v="2"/>
    <s v="TA-21385"/>
    <x v="638"/>
    <x v="2"/>
    <x v="0"/>
    <x v="20"/>
    <x v="15"/>
    <n v="10024"/>
    <x v="3"/>
    <x v="716"/>
    <x v="2"/>
    <x v="7"/>
    <x v="715"/>
    <x v="2152"/>
    <n v="8"/>
    <x v="0"/>
    <x v="2329"/>
    <n v="2399.6"/>
    <n v="19196.8"/>
    <n v="4799.2"/>
    <n v="0"/>
  </r>
  <r>
    <x v="2625"/>
    <x v="1286"/>
    <x v="760"/>
    <x v="188"/>
    <x v="2"/>
    <s v="TA-21385"/>
    <x v="638"/>
    <x v="2"/>
    <x v="0"/>
    <x v="20"/>
    <x v="15"/>
    <n v="10024"/>
    <x v="3"/>
    <x v="118"/>
    <x v="1"/>
    <x v="12"/>
    <x v="118"/>
    <x v="1011"/>
    <n v="5"/>
    <x v="0"/>
    <x v="1054"/>
    <n v="63.9"/>
    <n v="319.5"/>
    <n v="127.8"/>
    <n v="0"/>
  </r>
  <r>
    <x v="2626"/>
    <x v="1286"/>
    <x v="760"/>
    <x v="188"/>
    <x v="2"/>
    <s v="TA-21385"/>
    <x v="638"/>
    <x v="2"/>
    <x v="0"/>
    <x v="20"/>
    <x v="15"/>
    <n v="10024"/>
    <x v="3"/>
    <x v="509"/>
    <x v="2"/>
    <x v="7"/>
    <x v="509"/>
    <x v="2153"/>
    <n v="1"/>
    <x v="0"/>
    <x v="2330"/>
    <n v="52.99"/>
    <n v="52.99"/>
    <n v="105.98"/>
    <n v="0"/>
  </r>
  <r>
    <x v="2627"/>
    <x v="1287"/>
    <x v="38"/>
    <x v="205"/>
    <x v="2"/>
    <s v="SB-20290"/>
    <x v="115"/>
    <x v="1"/>
    <x v="0"/>
    <x v="24"/>
    <x v="24"/>
    <n v="45503"/>
    <x v="3"/>
    <x v="452"/>
    <x v="2"/>
    <x v="11"/>
    <x v="453"/>
    <x v="2154"/>
    <n v="4"/>
    <x v="2"/>
    <x v="2331"/>
    <n v="48.691200000000002"/>
    <n v="243.45599999999999"/>
    <n v="109.7552"/>
    <n v="12.172800000000001"/>
  </r>
  <r>
    <x v="2628"/>
    <x v="1287"/>
    <x v="38"/>
    <x v="205"/>
    <x v="2"/>
    <s v="SB-20290"/>
    <x v="115"/>
    <x v="1"/>
    <x v="0"/>
    <x v="24"/>
    <x v="24"/>
    <n v="45503"/>
    <x v="3"/>
    <x v="1389"/>
    <x v="2"/>
    <x v="15"/>
    <x v="1375"/>
    <x v="2155"/>
    <n v="7"/>
    <x v="6"/>
    <x v="2332"/>
    <n v="195.89850000000004"/>
    <n v="4570.9650000000001"/>
    <n v="849.59350000000006"/>
    <n v="457.09649999999999"/>
  </r>
  <r>
    <x v="2629"/>
    <x v="1287"/>
    <x v="38"/>
    <x v="205"/>
    <x v="2"/>
    <s v="SB-20290"/>
    <x v="115"/>
    <x v="1"/>
    <x v="0"/>
    <x v="24"/>
    <x v="24"/>
    <n v="45503"/>
    <x v="3"/>
    <x v="1390"/>
    <x v="1"/>
    <x v="8"/>
    <x v="1376"/>
    <x v="2156"/>
    <n v="10"/>
    <x v="6"/>
    <x v="2333"/>
    <n v="3.3660000000000005"/>
    <n v="112.2"/>
    <n v="15.286000000000001"/>
    <n v="7.8540000000000001"/>
  </r>
  <r>
    <x v="2630"/>
    <x v="1288"/>
    <x v="229"/>
    <x v="459"/>
    <x v="1"/>
    <s v="AB-10150"/>
    <x v="492"/>
    <x v="0"/>
    <x v="0"/>
    <x v="251"/>
    <x v="26"/>
    <n v="74133"/>
    <x v="2"/>
    <x v="1231"/>
    <x v="1"/>
    <x v="10"/>
    <x v="1214"/>
    <x v="1801"/>
    <n v="3"/>
    <x v="0"/>
    <x v="1937"/>
    <n v="14.94"/>
    <n v="44.82"/>
    <n v="29.88"/>
    <n v="0"/>
  </r>
  <r>
    <x v="2631"/>
    <x v="1289"/>
    <x v="356"/>
    <x v="775"/>
    <x v="1"/>
    <s v="JF-15295"/>
    <x v="639"/>
    <x v="0"/>
    <x v="0"/>
    <x v="4"/>
    <x v="4"/>
    <n v="98103"/>
    <x v="1"/>
    <x v="891"/>
    <x v="0"/>
    <x v="5"/>
    <x v="884"/>
    <x v="786"/>
    <n v="2"/>
    <x v="0"/>
    <x v="2334"/>
    <n v="39.96"/>
    <n v="79.92"/>
    <n v="79.92"/>
    <n v="0"/>
  </r>
  <r>
    <x v="2632"/>
    <x v="1289"/>
    <x v="356"/>
    <x v="775"/>
    <x v="1"/>
    <s v="JF-15295"/>
    <x v="639"/>
    <x v="0"/>
    <x v="0"/>
    <x v="4"/>
    <x v="4"/>
    <n v="98103"/>
    <x v="1"/>
    <x v="1391"/>
    <x v="0"/>
    <x v="1"/>
    <x v="1377"/>
    <x v="2157"/>
    <n v="2"/>
    <x v="2"/>
    <x v="2335"/>
    <n v="34.099200000000003"/>
    <n v="85.248000000000005"/>
    <n v="76.923200000000008"/>
    <n v="8.5248000000000008"/>
  </r>
  <r>
    <x v="2633"/>
    <x v="1289"/>
    <x v="356"/>
    <x v="775"/>
    <x v="1"/>
    <s v="JF-15295"/>
    <x v="639"/>
    <x v="0"/>
    <x v="0"/>
    <x v="4"/>
    <x v="4"/>
    <n v="98103"/>
    <x v="1"/>
    <x v="157"/>
    <x v="0"/>
    <x v="1"/>
    <x v="158"/>
    <x v="2158"/>
    <n v="1"/>
    <x v="2"/>
    <x v="2336"/>
    <n v="176.76800000000003"/>
    <n v="220.96"/>
    <n v="397.928"/>
    <n v="44.192000000000007"/>
  </r>
  <r>
    <x v="2634"/>
    <x v="1290"/>
    <x v="761"/>
    <x v="401"/>
    <x v="0"/>
    <s v="BF-10975"/>
    <x v="541"/>
    <x v="1"/>
    <x v="0"/>
    <x v="115"/>
    <x v="3"/>
    <n v="28314"/>
    <x v="0"/>
    <x v="1392"/>
    <x v="0"/>
    <x v="5"/>
    <x v="1378"/>
    <x v="1253"/>
    <n v="2"/>
    <x v="2"/>
    <x v="2337"/>
    <n v="3.9424000000000001"/>
    <n v="9.8559999999999999"/>
    <n v="9.0703999999999994"/>
    <n v="0.98560000000000003"/>
  </r>
  <r>
    <x v="2635"/>
    <x v="1290"/>
    <x v="761"/>
    <x v="401"/>
    <x v="0"/>
    <s v="BF-10975"/>
    <x v="541"/>
    <x v="1"/>
    <x v="0"/>
    <x v="115"/>
    <x v="3"/>
    <n v="28314"/>
    <x v="0"/>
    <x v="544"/>
    <x v="1"/>
    <x v="8"/>
    <x v="544"/>
    <x v="2159"/>
    <n v="5"/>
    <x v="6"/>
    <x v="2338"/>
    <n v="2.1690000000000005"/>
    <n v="36.150000000000006"/>
    <n v="10.099"/>
    <n v="5.0609999999999999"/>
  </r>
  <r>
    <x v="2636"/>
    <x v="1291"/>
    <x v="762"/>
    <x v="811"/>
    <x v="1"/>
    <s v="TT-21265"/>
    <x v="640"/>
    <x v="1"/>
    <x v="0"/>
    <x v="1"/>
    <x v="1"/>
    <n v="90045"/>
    <x v="1"/>
    <x v="765"/>
    <x v="1"/>
    <x v="4"/>
    <x v="764"/>
    <x v="2105"/>
    <n v="2"/>
    <x v="0"/>
    <x v="2278"/>
    <n v="323.10000000000002"/>
    <n v="646.20000000000005"/>
    <n v="646.20000000000005"/>
    <n v="0"/>
  </r>
  <r>
    <x v="2637"/>
    <x v="1292"/>
    <x v="492"/>
    <x v="812"/>
    <x v="1"/>
    <s v="SB-20170"/>
    <x v="641"/>
    <x v="0"/>
    <x v="0"/>
    <x v="20"/>
    <x v="15"/>
    <n v="10035"/>
    <x v="3"/>
    <x v="1393"/>
    <x v="1"/>
    <x v="10"/>
    <x v="1379"/>
    <x v="2160"/>
    <n v="4"/>
    <x v="0"/>
    <x v="2339"/>
    <n v="19.04"/>
    <n v="76.16"/>
    <n v="38.08"/>
    <n v="0"/>
  </r>
  <r>
    <x v="2638"/>
    <x v="1292"/>
    <x v="492"/>
    <x v="812"/>
    <x v="1"/>
    <s v="SB-20170"/>
    <x v="641"/>
    <x v="0"/>
    <x v="0"/>
    <x v="20"/>
    <x v="15"/>
    <n v="10035"/>
    <x v="3"/>
    <x v="520"/>
    <x v="1"/>
    <x v="8"/>
    <x v="520"/>
    <x v="531"/>
    <n v="3"/>
    <x v="2"/>
    <x v="727"/>
    <n v="10.502400000000002"/>
    <n v="39.384"/>
    <n v="23.830400000000001"/>
    <n v="2.6256000000000004"/>
  </r>
  <r>
    <x v="2639"/>
    <x v="1292"/>
    <x v="492"/>
    <x v="812"/>
    <x v="1"/>
    <s v="SB-20170"/>
    <x v="641"/>
    <x v="0"/>
    <x v="0"/>
    <x v="20"/>
    <x v="15"/>
    <n v="10035"/>
    <x v="3"/>
    <x v="1394"/>
    <x v="1"/>
    <x v="6"/>
    <x v="1380"/>
    <x v="2161"/>
    <n v="3"/>
    <x v="0"/>
    <x v="2340"/>
    <n v="64.14"/>
    <n v="192.42000000000002"/>
    <n v="128.28"/>
    <n v="0"/>
  </r>
  <r>
    <x v="2640"/>
    <x v="1292"/>
    <x v="492"/>
    <x v="812"/>
    <x v="1"/>
    <s v="SB-20170"/>
    <x v="641"/>
    <x v="0"/>
    <x v="0"/>
    <x v="20"/>
    <x v="15"/>
    <n v="10035"/>
    <x v="3"/>
    <x v="467"/>
    <x v="0"/>
    <x v="1"/>
    <x v="468"/>
    <x v="2162"/>
    <n v="4"/>
    <x v="9"/>
    <x v="2341"/>
    <n v="772.41600000000005"/>
    <n v="3432.96"/>
    <n v="1630.7560000000001"/>
    <n v="85.824000000000012"/>
  </r>
  <r>
    <x v="2641"/>
    <x v="1293"/>
    <x v="763"/>
    <x v="813"/>
    <x v="1"/>
    <s v="LM-17065"/>
    <x v="215"/>
    <x v="0"/>
    <x v="0"/>
    <x v="322"/>
    <x v="36"/>
    <n v="71901"/>
    <x v="0"/>
    <x v="701"/>
    <x v="2"/>
    <x v="11"/>
    <x v="701"/>
    <x v="803"/>
    <n v="1"/>
    <x v="0"/>
    <x v="2342"/>
    <n v="29.99"/>
    <n v="29.99"/>
    <n v="59.98"/>
    <n v="0"/>
  </r>
  <r>
    <x v="2642"/>
    <x v="1294"/>
    <x v="723"/>
    <x v="525"/>
    <x v="2"/>
    <s v="KA-16525"/>
    <x v="567"/>
    <x v="0"/>
    <x v="0"/>
    <x v="34"/>
    <x v="10"/>
    <n v="60505"/>
    <x v="2"/>
    <x v="968"/>
    <x v="1"/>
    <x v="10"/>
    <x v="961"/>
    <x v="775"/>
    <n v="6"/>
    <x v="2"/>
    <x v="2343"/>
    <n v="148.83840000000001"/>
    <n v="1116.288"/>
    <n v="335.08640000000003"/>
    <n v="37.209600000000002"/>
  </r>
  <r>
    <x v="2643"/>
    <x v="1295"/>
    <x v="764"/>
    <x v="180"/>
    <x v="0"/>
    <s v="BF-11170"/>
    <x v="408"/>
    <x v="2"/>
    <x v="0"/>
    <x v="253"/>
    <x v="3"/>
    <n v="27604"/>
    <x v="0"/>
    <x v="521"/>
    <x v="2"/>
    <x v="7"/>
    <x v="521"/>
    <x v="2163"/>
    <n v="1"/>
    <x v="2"/>
    <x v="2344"/>
    <n v="29.433600000000002"/>
    <n v="36.792000000000002"/>
    <n v="66.425600000000003"/>
    <n v="7.3584000000000005"/>
  </r>
  <r>
    <x v="2644"/>
    <x v="1295"/>
    <x v="764"/>
    <x v="180"/>
    <x v="0"/>
    <s v="BF-11170"/>
    <x v="408"/>
    <x v="2"/>
    <x v="0"/>
    <x v="253"/>
    <x v="3"/>
    <n v="27604"/>
    <x v="0"/>
    <x v="396"/>
    <x v="0"/>
    <x v="5"/>
    <x v="397"/>
    <x v="2164"/>
    <n v="8"/>
    <x v="2"/>
    <x v="2345"/>
    <n v="14.8992"/>
    <n v="148.99199999999999"/>
    <n v="33.723199999999999"/>
    <n v="3.7248000000000001"/>
  </r>
  <r>
    <x v="2645"/>
    <x v="1296"/>
    <x v="557"/>
    <x v="74"/>
    <x v="0"/>
    <s v="TB-21400"/>
    <x v="483"/>
    <x v="0"/>
    <x v="0"/>
    <x v="251"/>
    <x v="26"/>
    <n v="74133"/>
    <x v="2"/>
    <x v="1006"/>
    <x v="0"/>
    <x v="5"/>
    <x v="1381"/>
    <x v="2165"/>
    <n v="3"/>
    <x v="0"/>
    <x v="2346"/>
    <n v="57.69"/>
    <n v="173.07"/>
    <n v="115.38"/>
    <n v="0"/>
  </r>
  <r>
    <x v="2646"/>
    <x v="1296"/>
    <x v="557"/>
    <x v="74"/>
    <x v="0"/>
    <s v="TB-21400"/>
    <x v="483"/>
    <x v="0"/>
    <x v="0"/>
    <x v="251"/>
    <x v="26"/>
    <n v="74133"/>
    <x v="2"/>
    <x v="1395"/>
    <x v="1"/>
    <x v="8"/>
    <x v="1382"/>
    <x v="2166"/>
    <n v="3"/>
    <x v="0"/>
    <x v="2347"/>
    <n v="42.81"/>
    <n v="128.43"/>
    <n v="85.62"/>
    <n v="0"/>
  </r>
  <r>
    <x v="2647"/>
    <x v="1296"/>
    <x v="557"/>
    <x v="74"/>
    <x v="0"/>
    <s v="TB-21400"/>
    <x v="483"/>
    <x v="0"/>
    <x v="0"/>
    <x v="251"/>
    <x v="26"/>
    <n v="74133"/>
    <x v="2"/>
    <x v="1396"/>
    <x v="1"/>
    <x v="10"/>
    <x v="1383"/>
    <x v="91"/>
    <n v="2"/>
    <x v="0"/>
    <x v="91"/>
    <n v="12.96"/>
    <n v="25.92"/>
    <n v="25.92"/>
    <n v="0"/>
  </r>
  <r>
    <x v="2648"/>
    <x v="1296"/>
    <x v="557"/>
    <x v="74"/>
    <x v="0"/>
    <s v="TB-21400"/>
    <x v="483"/>
    <x v="0"/>
    <x v="0"/>
    <x v="251"/>
    <x v="26"/>
    <n v="74133"/>
    <x v="2"/>
    <x v="1369"/>
    <x v="0"/>
    <x v="5"/>
    <x v="1354"/>
    <x v="2098"/>
    <n v="6"/>
    <x v="0"/>
    <x v="2270"/>
    <n v="821.88"/>
    <n v="4931.28"/>
    <n v="1643.76"/>
    <n v="0"/>
  </r>
  <r>
    <x v="2649"/>
    <x v="1296"/>
    <x v="557"/>
    <x v="74"/>
    <x v="0"/>
    <s v="TB-21400"/>
    <x v="483"/>
    <x v="0"/>
    <x v="0"/>
    <x v="251"/>
    <x v="26"/>
    <n v="74133"/>
    <x v="2"/>
    <x v="139"/>
    <x v="2"/>
    <x v="7"/>
    <x v="140"/>
    <x v="1230"/>
    <n v="3"/>
    <x v="0"/>
    <x v="1281"/>
    <n v="104.85"/>
    <n v="314.54999999999995"/>
    <n v="209.7"/>
    <n v="0"/>
  </r>
  <r>
    <x v="2650"/>
    <x v="1297"/>
    <x v="182"/>
    <x v="152"/>
    <x v="1"/>
    <s v="SH-19975"/>
    <x v="64"/>
    <x v="1"/>
    <x v="0"/>
    <x v="86"/>
    <x v="1"/>
    <n v="92345"/>
    <x v="1"/>
    <x v="899"/>
    <x v="0"/>
    <x v="0"/>
    <x v="892"/>
    <x v="2167"/>
    <n v="5"/>
    <x v="11"/>
    <x v="2348"/>
    <n v="361.21387499999997"/>
    <n v="2124.7874999999999"/>
    <n v="786.32137499999999"/>
    <n v="63.743624999999994"/>
  </r>
  <r>
    <x v="2651"/>
    <x v="1298"/>
    <x v="697"/>
    <x v="814"/>
    <x v="0"/>
    <s v="AS-10225"/>
    <x v="127"/>
    <x v="1"/>
    <x v="0"/>
    <x v="212"/>
    <x v="7"/>
    <n v="84604"/>
    <x v="1"/>
    <x v="1366"/>
    <x v="1"/>
    <x v="8"/>
    <x v="307"/>
    <x v="2168"/>
    <n v="3"/>
    <x v="2"/>
    <x v="2349"/>
    <n v="8.6208000000000009"/>
    <n v="32.328000000000003"/>
    <n v="19.596800000000002"/>
    <n v="2.1552000000000002"/>
  </r>
  <r>
    <x v="2652"/>
    <x v="1298"/>
    <x v="697"/>
    <x v="814"/>
    <x v="0"/>
    <s v="AS-10225"/>
    <x v="127"/>
    <x v="1"/>
    <x v="0"/>
    <x v="212"/>
    <x v="7"/>
    <n v="84604"/>
    <x v="1"/>
    <x v="696"/>
    <x v="1"/>
    <x v="8"/>
    <x v="696"/>
    <x v="692"/>
    <n v="3"/>
    <x v="2"/>
    <x v="708"/>
    <n v="9.4272000000000009"/>
    <n v="35.352000000000004"/>
    <n v="21.411200000000001"/>
    <n v="2.3568000000000002"/>
  </r>
  <r>
    <x v="2653"/>
    <x v="1298"/>
    <x v="697"/>
    <x v="814"/>
    <x v="0"/>
    <s v="AS-10225"/>
    <x v="127"/>
    <x v="1"/>
    <x v="0"/>
    <x v="212"/>
    <x v="7"/>
    <n v="84604"/>
    <x v="1"/>
    <x v="1397"/>
    <x v="1"/>
    <x v="10"/>
    <x v="1384"/>
    <x v="2169"/>
    <n v="3"/>
    <x v="0"/>
    <x v="2350"/>
    <n v="164.88"/>
    <n v="494.64"/>
    <n v="329.76"/>
    <n v="0"/>
  </r>
  <r>
    <x v="2654"/>
    <x v="1298"/>
    <x v="697"/>
    <x v="814"/>
    <x v="0"/>
    <s v="AS-10225"/>
    <x v="127"/>
    <x v="1"/>
    <x v="0"/>
    <x v="212"/>
    <x v="7"/>
    <n v="84604"/>
    <x v="1"/>
    <x v="1398"/>
    <x v="0"/>
    <x v="0"/>
    <x v="1385"/>
    <x v="2170"/>
    <n v="3"/>
    <x v="0"/>
    <x v="2351"/>
    <n v="1292.94"/>
    <n v="3878.82"/>
    <n v="2585.88"/>
    <n v="0"/>
  </r>
  <r>
    <x v="2655"/>
    <x v="1298"/>
    <x v="697"/>
    <x v="814"/>
    <x v="0"/>
    <s v="AS-10225"/>
    <x v="127"/>
    <x v="1"/>
    <x v="0"/>
    <x v="212"/>
    <x v="7"/>
    <n v="84604"/>
    <x v="1"/>
    <x v="1399"/>
    <x v="1"/>
    <x v="8"/>
    <x v="1386"/>
    <x v="2171"/>
    <n v="2"/>
    <x v="2"/>
    <x v="2352"/>
    <n v="20.467200000000002"/>
    <n v="51.167999999999999"/>
    <n v="46.251199999999997"/>
    <n v="5.1168000000000005"/>
  </r>
  <r>
    <x v="2656"/>
    <x v="1298"/>
    <x v="697"/>
    <x v="814"/>
    <x v="0"/>
    <s v="AS-10225"/>
    <x v="127"/>
    <x v="1"/>
    <x v="0"/>
    <x v="212"/>
    <x v="7"/>
    <n v="84604"/>
    <x v="1"/>
    <x v="533"/>
    <x v="1"/>
    <x v="4"/>
    <x v="533"/>
    <x v="2172"/>
    <n v="2"/>
    <x v="0"/>
    <x v="2353"/>
    <n v="261.74"/>
    <n v="523.48"/>
    <n v="523.48"/>
    <n v="0"/>
  </r>
  <r>
    <x v="2657"/>
    <x v="1298"/>
    <x v="697"/>
    <x v="814"/>
    <x v="0"/>
    <s v="AS-10225"/>
    <x v="127"/>
    <x v="1"/>
    <x v="0"/>
    <x v="212"/>
    <x v="7"/>
    <n v="84604"/>
    <x v="1"/>
    <x v="782"/>
    <x v="1"/>
    <x v="2"/>
    <x v="781"/>
    <x v="928"/>
    <n v="5"/>
    <x v="0"/>
    <x v="967"/>
    <n v="14.4"/>
    <n v="72"/>
    <n v="28.8"/>
    <n v="0"/>
  </r>
  <r>
    <x v="2658"/>
    <x v="1299"/>
    <x v="765"/>
    <x v="428"/>
    <x v="1"/>
    <s v="PK-19075"/>
    <x v="7"/>
    <x v="0"/>
    <x v="0"/>
    <x v="8"/>
    <x v="1"/>
    <n v="94110"/>
    <x v="1"/>
    <x v="135"/>
    <x v="1"/>
    <x v="12"/>
    <x v="136"/>
    <x v="139"/>
    <n v="3"/>
    <x v="0"/>
    <x v="141"/>
    <n v="10.86"/>
    <n v="32.58"/>
    <n v="21.72"/>
    <n v="0"/>
  </r>
  <r>
    <x v="2659"/>
    <x v="1300"/>
    <x v="100"/>
    <x v="514"/>
    <x v="1"/>
    <s v="HR-14830"/>
    <x v="403"/>
    <x v="1"/>
    <x v="0"/>
    <x v="23"/>
    <x v="16"/>
    <n v="85234"/>
    <x v="1"/>
    <x v="157"/>
    <x v="0"/>
    <x v="1"/>
    <x v="158"/>
    <x v="2173"/>
    <n v="4"/>
    <x v="2"/>
    <x v="2354"/>
    <n v="707.07200000000012"/>
    <n v="3535.36"/>
    <n v="1591.1120000000001"/>
    <n v="176.76800000000003"/>
  </r>
  <r>
    <x v="2660"/>
    <x v="1301"/>
    <x v="354"/>
    <x v="348"/>
    <x v="1"/>
    <s v="DG-13300"/>
    <x v="375"/>
    <x v="1"/>
    <x v="0"/>
    <x v="20"/>
    <x v="15"/>
    <n v="10035"/>
    <x v="3"/>
    <x v="1400"/>
    <x v="2"/>
    <x v="7"/>
    <x v="1387"/>
    <x v="2174"/>
    <n v="11"/>
    <x v="0"/>
    <x v="2355"/>
    <n v="1979.89"/>
    <n v="21778.79"/>
    <n v="3959.78"/>
    <n v="0"/>
  </r>
  <r>
    <x v="2661"/>
    <x v="1301"/>
    <x v="354"/>
    <x v="348"/>
    <x v="1"/>
    <s v="DG-13300"/>
    <x v="375"/>
    <x v="1"/>
    <x v="0"/>
    <x v="20"/>
    <x v="15"/>
    <n v="10035"/>
    <x v="3"/>
    <x v="889"/>
    <x v="1"/>
    <x v="12"/>
    <x v="882"/>
    <x v="1095"/>
    <n v="2"/>
    <x v="0"/>
    <x v="1140"/>
    <n v="79.959999999999994"/>
    <n v="159.91999999999999"/>
    <n v="159.91999999999999"/>
    <n v="0"/>
  </r>
  <r>
    <x v="2662"/>
    <x v="1302"/>
    <x v="349"/>
    <x v="339"/>
    <x v="2"/>
    <s v="CL-12700"/>
    <x v="642"/>
    <x v="2"/>
    <x v="0"/>
    <x v="24"/>
    <x v="25"/>
    <n v="65807"/>
    <x v="2"/>
    <x v="236"/>
    <x v="1"/>
    <x v="8"/>
    <x v="237"/>
    <x v="2175"/>
    <n v="2"/>
    <x v="0"/>
    <x v="2356"/>
    <n v="8.76"/>
    <n v="17.52"/>
    <n v="17.52"/>
    <n v="0"/>
  </r>
  <r>
    <x v="2663"/>
    <x v="1303"/>
    <x v="766"/>
    <x v="602"/>
    <x v="2"/>
    <s v="HF-14995"/>
    <x v="520"/>
    <x v="0"/>
    <x v="0"/>
    <x v="26"/>
    <x v="18"/>
    <n v="38109"/>
    <x v="0"/>
    <x v="639"/>
    <x v="1"/>
    <x v="2"/>
    <x v="639"/>
    <x v="2176"/>
    <n v="1"/>
    <x v="2"/>
    <x v="2357"/>
    <n v="3.1872000000000003"/>
    <n v="3.984"/>
    <n v="7.3712"/>
    <n v="0.79680000000000006"/>
  </r>
  <r>
    <x v="2664"/>
    <x v="1303"/>
    <x v="766"/>
    <x v="602"/>
    <x v="2"/>
    <s v="HF-14995"/>
    <x v="520"/>
    <x v="0"/>
    <x v="0"/>
    <x v="26"/>
    <x v="18"/>
    <n v="38109"/>
    <x v="0"/>
    <x v="121"/>
    <x v="0"/>
    <x v="3"/>
    <x v="121"/>
    <x v="2177"/>
    <n v="3"/>
    <x v="10"/>
    <x v="2358"/>
    <n v="222.37199999999999"/>
    <n v="1111.8600000000001"/>
    <n v="593.39199999999994"/>
    <n v="148.24800000000002"/>
  </r>
  <r>
    <x v="2665"/>
    <x v="1303"/>
    <x v="766"/>
    <x v="602"/>
    <x v="2"/>
    <s v="HF-14995"/>
    <x v="520"/>
    <x v="0"/>
    <x v="0"/>
    <x v="26"/>
    <x v="18"/>
    <n v="38109"/>
    <x v="0"/>
    <x v="1203"/>
    <x v="1"/>
    <x v="8"/>
    <x v="1188"/>
    <x v="2178"/>
    <n v="2"/>
    <x v="6"/>
    <x v="2359"/>
    <n v="0.82260000000000011"/>
    <n v="5.484"/>
    <n v="4.2646000000000006"/>
    <n v="1.9193999999999998"/>
  </r>
  <r>
    <x v="2666"/>
    <x v="1304"/>
    <x v="393"/>
    <x v="152"/>
    <x v="3"/>
    <s v="HG-15025"/>
    <x v="643"/>
    <x v="0"/>
    <x v="0"/>
    <x v="112"/>
    <x v="5"/>
    <n v="79109"/>
    <x v="2"/>
    <x v="217"/>
    <x v="2"/>
    <x v="11"/>
    <x v="463"/>
    <x v="2179"/>
    <n v="3"/>
    <x v="2"/>
    <x v="2360"/>
    <n v="63.6096"/>
    <n v="238.536"/>
    <n v="143.32159999999999"/>
    <n v="15.9024"/>
  </r>
  <r>
    <x v="2667"/>
    <x v="1304"/>
    <x v="393"/>
    <x v="152"/>
    <x v="3"/>
    <s v="HG-15025"/>
    <x v="643"/>
    <x v="0"/>
    <x v="0"/>
    <x v="112"/>
    <x v="5"/>
    <n v="79109"/>
    <x v="2"/>
    <x v="258"/>
    <x v="1"/>
    <x v="10"/>
    <x v="33"/>
    <x v="2180"/>
    <n v="1"/>
    <x v="2"/>
    <x v="2361"/>
    <n v="22.681600000000003"/>
    <n v="28.352"/>
    <n v="51.233600000000003"/>
    <n v="5.6704000000000008"/>
  </r>
  <r>
    <x v="2668"/>
    <x v="1305"/>
    <x v="767"/>
    <x v="815"/>
    <x v="1"/>
    <s v="NL-18310"/>
    <x v="644"/>
    <x v="2"/>
    <x v="0"/>
    <x v="1"/>
    <x v="1"/>
    <n v="90045"/>
    <x v="1"/>
    <x v="23"/>
    <x v="0"/>
    <x v="1"/>
    <x v="23"/>
    <x v="1573"/>
    <n v="1"/>
    <x v="2"/>
    <x v="2362"/>
    <n v="32.627200000000002"/>
    <n v="40.783999999999999"/>
    <n v="73.611199999999997"/>
    <n v="8.1568000000000005"/>
  </r>
  <r>
    <x v="2669"/>
    <x v="1305"/>
    <x v="767"/>
    <x v="815"/>
    <x v="1"/>
    <s v="NL-18310"/>
    <x v="644"/>
    <x v="2"/>
    <x v="0"/>
    <x v="1"/>
    <x v="1"/>
    <n v="90045"/>
    <x v="1"/>
    <x v="1276"/>
    <x v="1"/>
    <x v="9"/>
    <x v="1261"/>
    <x v="2181"/>
    <n v="4"/>
    <x v="0"/>
    <x v="2363"/>
    <n v="105.96"/>
    <n v="423.84"/>
    <n v="211.92"/>
    <n v="0"/>
  </r>
  <r>
    <x v="2670"/>
    <x v="1306"/>
    <x v="340"/>
    <x v="74"/>
    <x v="0"/>
    <s v="RR-19525"/>
    <x v="645"/>
    <x v="1"/>
    <x v="0"/>
    <x v="90"/>
    <x v="31"/>
    <n v="1852"/>
    <x v="3"/>
    <x v="162"/>
    <x v="1"/>
    <x v="10"/>
    <x v="163"/>
    <x v="1668"/>
    <n v="3"/>
    <x v="0"/>
    <x v="1776"/>
    <n v="166.44"/>
    <n v="499.32"/>
    <n v="332.88"/>
    <n v="0"/>
  </r>
  <r>
    <x v="2671"/>
    <x v="1306"/>
    <x v="340"/>
    <x v="74"/>
    <x v="0"/>
    <s v="RR-19525"/>
    <x v="645"/>
    <x v="1"/>
    <x v="0"/>
    <x v="90"/>
    <x v="31"/>
    <n v="1852"/>
    <x v="3"/>
    <x v="1401"/>
    <x v="0"/>
    <x v="1"/>
    <x v="1388"/>
    <x v="2182"/>
    <n v="6"/>
    <x v="0"/>
    <x v="2364"/>
    <n v="785.88"/>
    <n v="4715.28"/>
    <n v="1571.76"/>
    <n v="0"/>
  </r>
  <r>
    <x v="2672"/>
    <x v="1306"/>
    <x v="340"/>
    <x v="74"/>
    <x v="0"/>
    <s v="RR-19525"/>
    <x v="645"/>
    <x v="1"/>
    <x v="0"/>
    <x v="90"/>
    <x v="31"/>
    <n v="1852"/>
    <x v="3"/>
    <x v="1402"/>
    <x v="1"/>
    <x v="10"/>
    <x v="1389"/>
    <x v="2183"/>
    <n v="2"/>
    <x v="0"/>
    <x v="2365"/>
    <n v="26.2"/>
    <n v="52.4"/>
    <n v="52.4"/>
    <n v="0"/>
  </r>
  <r>
    <x v="2673"/>
    <x v="1306"/>
    <x v="340"/>
    <x v="74"/>
    <x v="0"/>
    <s v="RR-19525"/>
    <x v="645"/>
    <x v="1"/>
    <x v="0"/>
    <x v="90"/>
    <x v="31"/>
    <n v="1852"/>
    <x v="3"/>
    <x v="1244"/>
    <x v="1"/>
    <x v="4"/>
    <x v="1227"/>
    <x v="2184"/>
    <n v="5"/>
    <x v="0"/>
    <x v="2366"/>
    <n v="1325.85"/>
    <n v="6629.25"/>
    <n v="2651.7"/>
    <n v="0"/>
  </r>
  <r>
    <x v="2674"/>
    <x v="1307"/>
    <x v="734"/>
    <x v="108"/>
    <x v="3"/>
    <s v="TC-21295"/>
    <x v="646"/>
    <x v="0"/>
    <x v="0"/>
    <x v="70"/>
    <x v="1"/>
    <n v="92024"/>
    <x v="1"/>
    <x v="447"/>
    <x v="1"/>
    <x v="10"/>
    <x v="1228"/>
    <x v="1668"/>
    <n v="3"/>
    <x v="0"/>
    <x v="1776"/>
    <n v="166.44"/>
    <n v="499.32"/>
    <n v="332.88"/>
    <n v="0"/>
  </r>
  <r>
    <x v="2675"/>
    <x v="1308"/>
    <x v="344"/>
    <x v="348"/>
    <x v="1"/>
    <s v="DB-13615"/>
    <x v="140"/>
    <x v="0"/>
    <x v="0"/>
    <x v="153"/>
    <x v="3"/>
    <n v="28806"/>
    <x v="0"/>
    <x v="909"/>
    <x v="1"/>
    <x v="6"/>
    <x v="901"/>
    <x v="2175"/>
    <n v="5"/>
    <x v="2"/>
    <x v="2367"/>
    <n v="7.008"/>
    <n v="43.8"/>
    <n v="15.968"/>
    <n v="1.752"/>
  </r>
  <r>
    <x v="2676"/>
    <x v="1308"/>
    <x v="344"/>
    <x v="348"/>
    <x v="1"/>
    <s v="DB-13615"/>
    <x v="140"/>
    <x v="0"/>
    <x v="0"/>
    <x v="153"/>
    <x v="3"/>
    <n v="28806"/>
    <x v="0"/>
    <x v="1309"/>
    <x v="1"/>
    <x v="9"/>
    <x v="1294"/>
    <x v="2185"/>
    <n v="1"/>
    <x v="2"/>
    <x v="2368"/>
    <n v="34.867200000000004"/>
    <n v="43.584000000000003"/>
    <n v="78.651200000000017"/>
    <n v="8.716800000000001"/>
  </r>
  <r>
    <x v="2677"/>
    <x v="1309"/>
    <x v="261"/>
    <x v="365"/>
    <x v="3"/>
    <s v="SV-20785"/>
    <x v="647"/>
    <x v="0"/>
    <x v="0"/>
    <x v="206"/>
    <x v="22"/>
    <n v="81001"/>
    <x v="1"/>
    <x v="1085"/>
    <x v="1"/>
    <x v="8"/>
    <x v="1075"/>
    <x v="2186"/>
    <n v="7"/>
    <x v="6"/>
    <x v="2369"/>
    <n v="3.3264000000000005"/>
    <n v="77.616"/>
    <n v="15.1144"/>
    <n v="7.7615999999999987"/>
  </r>
  <r>
    <x v="2678"/>
    <x v="1309"/>
    <x v="261"/>
    <x v="365"/>
    <x v="3"/>
    <s v="SV-20785"/>
    <x v="647"/>
    <x v="0"/>
    <x v="0"/>
    <x v="206"/>
    <x v="22"/>
    <n v="81001"/>
    <x v="1"/>
    <x v="735"/>
    <x v="1"/>
    <x v="8"/>
    <x v="734"/>
    <x v="2187"/>
    <n v="2"/>
    <x v="6"/>
    <x v="2370"/>
    <n v="7.5492000000000017"/>
    <n v="50.328000000000003"/>
    <n v="33.413200000000003"/>
    <n v="17.614799999999999"/>
  </r>
  <r>
    <x v="2679"/>
    <x v="1310"/>
    <x v="276"/>
    <x v="210"/>
    <x v="1"/>
    <s v="MH-18115"/>
    <x v="414"/>
    <x v="2"/>
    <x v="0"/>
    <x v="25"/>
    <x v="12"/>
    <n v="49201"/>
    <x v="2"/>
    <x v="614"/>
    <x v="1"/>
    <x v="8"/>
    <x v="614"/>
    <x v="928"/>
    <n v="5"/>
    <x v="0"/>
    <x v="967"/>
    <n v="14.4"/>
    <n v="72"/>
    <n v="28.8"/>
    <n v="0"/>
  </r>
  <r>
    <x v="2680"/>
    <x v="1310"/>
    <x v="276"/>
    <x v="210"/>
    <x v="1"/>
    <s v="MH-18115"/>
    <x v="414"/>
    <x v="2"/>
    <x v="0"/>
    <x v="25"/>
    <x v="12"/>
    <n v="49201"/>
    <x v="2"/>
    <x v="695"/>
    <x v="2"/>
    <x v="11"/>
    <x v="695"/>
    <x v="1000"/>
    <n v="5"/>
    <x v="0"/>
    <x v="1043"/>
    <n v="619.95000000000005"/>
    <n v="3099.75"/>
    <n v="1239.9000000000001"/>
    <n v="0"/>
  </r>
  <r>
    <x v="2681"/>
    <x v="1310"/>
    <x v="276"/>
    <x v="210"/>
    <x v="1"/>
    <s v="MH-18115"/>
    <x v="414"/>
    <x v="2"/>
    <x v="0"/>
    <x v="25"/>
    <x v="12"/>
    <n v="49201"/>
    <x v="2"/>
    <x v="1403"/>
    <x v="1"/>
    <x v="8"/>
    <x v="1390"/>
    <x v="2188"/>
    <n v="4"/>
    <x v="0"/>
    <x v="2371"/>
    <n v="89.52"/>
    <n v="358.08"/>
    <n v="179.04"/>
    <n v="0"/>
  </r>
  <r>
    <x v="2682"/>
    <x v="1310"/>
    <x v="276"/>
    <x v="210"/>
    <x v="1"/>
    <s v="MH-18115"/>
    <x v="414"/>
    <x v="2"/>
    <x v="0"/>
    <x v="25"/>
    <x v="12"/>
    <n v="49201"/>
    <x v="2"/>
    <x v="1404"/>
    <x v="2"/>
    <x v="15"/>
    <x v="1391"/>
    <x v="2189"/>
    <n v="3"/>
    <x v="9"/>
    <x v="2372"/>
    <n v="315.87569999999999"/>
    <n v="1052.9190000000001"/>
    <n v="666.94870000000003"/>
    <n v="35.097300000000004"/>
  </r>
  <r>
    <x v="2683"/>
    <x v="1310"/>
    <x v="276"/>
    <x v="210"/>
    <x v="1"/>
    <s v="MH-18115"/>
    <x v="414"/>
    <x v="2"/>
    <x v="0"/>
    <x v="25"/>
    <x v="12"/>
    <n v="49201"/>
    <x v="2"/>
    <x v="1405"/>
    <x v="2"/>
    <x v="7"/>
    <x v="1392"/>
    <x v="2190"/>
    <n v="1"/>
    <x v="0"/>
    <x v="2373"/>
    <n v="164.99"/>
    <n v="164.99"/>
    <n v="329.98"/>
    <n v="0"/>
  </r>
  <r>
    <x v="2684"/>
    <x v="1311"/>
    <x v="222"/>
    <x v="663"/>
    <x v="1"/>
    <s v="CT-11995"/>
    <x v="564"/>
    <x v="0"/>
    <x v="0"/>
    <x v="1"/>
    <x v="1"/>
    <n v="90004"/>
    <x v="1"/>
    <x v="1311"/>
    <x v="1"/>
    <x v="8"/>
    <x v="1297"/>
    <x v="2191"/>
    <n v="9"/>
    <x v="2"/>
    <x v="2374"/>
    <n v="250.04160000000002"/>
    <n v="2812.9680000000003"/>
    <n v="562.79359999999997"/>
    <n v="62.510400000000004"/>
  </r>
  <r>
    <x v="2685"/>
    <x v="1312"/>
    <x v="47"/>
    <x v="47"/>
    <x v="1"/>
    <s v="KB-16315"/>
    <x v="41"/>
    <x v="0"/>
    <x v="0"/>
    <x v="222"/>
    <x v="3"/>
    <n v="27360"/>
    <x v="0"/>
    <x v="889"/>
    <x v="1"/>
    <x v="12"/>
    <x v="882"/>
    <x v="2192"/>
    <n v="3"/>
    <x v="2"/>
    <x v="2375"/>
    <n v="76.761600000000001"/>
    <n v="287.85599999999999"/>
    <n v="172.9136"/>
    <n v="19.1904"/>
  </r>
  <r>
    <x v="2686"/>
    <x v="1312"/>
    <x v="47"/>
    <x v="47"/>
    <x v="1"/>
    <s v="KB-16315"/>
    <x v="41"/>
    <x v="0"/>
    <x v="0"/>
    <x v="222"/>
    <x v="3"/>
    <n v="27360"/>
    <x v="0"/>
    <x v="880"/>
    <x v="1"/>
    <x v="8"/>
    <x v="874"/>
    <x v="2193"/>
    <n v="2"/>
    <x v="6"/>
    <x v="2376"/>
    <n v="0.96120000000000017"/>
    <n v="6.4080000000000004"/>
    <n v="4.8651999999999997"/>
    <n v="2.2427999999999999"/>
  </r>
  <r>
    <x v="2687"/>
    <x v="1313"/>
    <x v="578"/>
    <x v="816"/>
    <x v="2"/>
    <s v="RA-19285"/>
    <x v="267"/>
    <x v="0"/>
    <x v="0"/>
    <x v="97"/>
    <x v="10"/>
    <n v="61604"/>
    <x v="2"/>
    <x v="1406"/>
    <x v="1"/>
    <x v="8"/>
    <x v="1393"/>
    <x v="2194"/>
    <n v="5"/>
    <x v="3"/>
    <x v="2377"/>
    <n v="0.79599999999999982"/>
    <n v="19.899999999999999"/>
    <n v="5.5760000000000005"/>
    <n v="3.1840000000000002"/>
  </r>
  <r>
    <x v="2688"/>
    <x v="1314"/>
    <x v="768"/>
    <x v="665"/>
    <x v="2"/>
    <s v="YC-21895"/>
    <x v="289"/>
    <x v="1"/>
    <x v="0"/>
    <x v="1"/>
    <x v="1"/>
    <n v="90032"/>
    <x v="1"/>
    <x v="1407"/>
    <x v="1"/>
    <x v="10"/>
    <x v="1394"/>
    <x v="2195"/>
    <n v="5"/>
    <x v="0"/>
    <x v="2378"/>
    <n v="15.7"/>
    <n v="78.5"/>
    <n v="31.4"/>
    <n v="0"/>
  </r>
  <r>
    <x v="2689"/>
    <x v="1315"/>
    <x v="479"/>
    <x v="326"/>
    <x v="2"/>
    <s v="RA-19915"/>
    <x v="154"/>
    <x v="0"/>
    <x v="0"/>
    <x v="22"/>
    <x v="10"/>
    <n v="60653"/>
    <x v="2"/>
    <x v="1199"/>
    <x v="1"/>
    <x v="6"/>
    <x v="1184"/>
    <x v="791"/>
    <n v="4"/>
    <x v="2"/>
    <x v="2379"/>
    <n v="4.1984000000000004"/>
    <n v="20.992000000000001"/>
    <n v="9.6463999999999999"/>
    <n v="1.0496000000000001"/>
  </r>
  <r>
    <x v="2690"/>
    <x v="1316"/>
    <x v="769"/>
    <x v="274"/>
    <x v="1"/>
    <s v="CM-12160"/>
    <x v="380"/>
    <x v="0"/>
    <x v="0"/>
    <x v="10"/>
    <x v="9"/>
    <n v="19134"/>
    <x v="3"/>
    <x v="990"/>
    <x v="1"/>
    <x v="8"/>
    <x v="305"/>
    <x v="2196"/>
    <n v="3"/>
    <x v="6"/>
    <x v="2380"/>
    <n v="1.6038000000000003"/>
    <n v="16.038"/>
    <n v="7.6498000000000008"/>
    <n v="3.7422"/>
  </r>
  <r>
    <x v="2691"/>
    <x v="1317"/>
    <x v="770"/>
    <x v="48"/>
    <x v="1"/>
    <s v="CS-12130"/>
    <x v="79"/>
    <x v="0"/>
    <x v="0"/>
    <x v="323"/>
    <x v="22"/>
    <n v="80112"/>
    <x v="1"/>
    <x v="1408"/>
    <x v="1"/>
    <x v="10"/>
    <x v="1395"/>
    <x v="1142"/>
    <n v="3"/>
    <x v="2"/>
    <x v="2381"/>
    <n v="12.384"/>
    <n v="46.44"/>
    <n v="28.064"/>
    <n v="3.0960000000000001"/>
  </r>
  <r>
    <x v="2692"/>
    <x v="1317"/>
    <x v="770"/>
    <x v="48"/>
    <x v="1"/>
    <s v="CS-12130"/>
    <x v="79"/>
    <x v="0"/>
    <x v="0"/>
    <x v="323"/>
    <x v="22"/>
    <n v="80112"/>
    <x v="1"/>
    <x v="1409"/>
    <x v="2"/>
    <x v="7"/>
    <x v="1396"/>
    <x v="2197"/>
    <n v="3"/>
    <x v="2"/>
    <x v="2382"/>
    <n v="86.860799999999998"/>
    <n v="325.72799999999995"/>
    <n v="195.63679999999999"/>
    <n v="21.715199999999999"/>
  </r>
  <r>
    <x v="2693"/>
    <x v="1318"/>
    <x v="115"/>
    <x v="113"/>
    <x v="1"/>
    <s v="AJ-10795"/>
    <x v="295"/>
    <x v="1"/>
    <x v="0"/>
    <x v="4"/>
    <x v="4"/>
    <n v="98115"/>
    <x v="1"/>
    <x v="504"/>
    <x v="0"/>
    <x v="5"/>
    <x v="504"/>
    <x v="2198"/>
    <n v="5"/>
    <x v="0"/>
    <x v="2383"/>
    <n v="109.9"/>
    <n v="549.5"/>
    <n v="219.8"/>
    <n v="0"/>
  </r>
  <r>
    <x v="2694"/>
    <x v="1319"/>
    <x v="771"/>
    <x v="677"/>
    <x v="1"/>
    <s v="DL-12865"/>
    <x v="297"/>
    <x v="0"/>
    <x v="0"/>
    <x v="146"/>
    <x v="2"/>
    <n v="33012"/>
    <x v="0"/>
    <x v="1006"/>
    <x v="0"/>
    <x v="5"/>
    <x v="1381"/>
    <x v="2199"/>
    <n v="1"/>
    <x v="2"/>
    <x v="2384"/>
    <n v="12.307200000000002"/>
    <n v="15.384"/>
    <n v="27.891200000000001"/>
    <n v="3.0768000000000004"/>
  </r>
  <r>
    <x v="2695"/>
    <x v="1320"/>
    <x v="569"/>
    <x v="817"/>
    <x v="2"/>
    <s v="BE-11410"/>
    <x v="648"/>
    <x v="0"/>
    <x v="0"/>
    <x v="152"/>
    <x v="24"/>
    <n v="43130"/>
    <x v="3"/>
    <x v="423"/>
    <x v="1"/>
    <x v="10"/>
    <x v="423"/>
    <x v="2200"/>
    <n v="2"/>
    <x v="2"/>
    <x v="2385"/>
    <n v="24.281600000000001"/>
    <n v="60.704000000000001"/>
    <n v="54.833600000000004"/>
    <n v="6.0704000000000002"/>
  </r>
  <r>
    <x v="2696"/>
    <x v="1321"/>
    <x v="772"/>
    <x v="818"/>
    <x v="1"/>
    <s v="SM-20320"/>
    <x v="598"/>
    <x v="2"/>
    <x v="0"/>
    <x v="108"/>
    <x v="2"/>
    <n v="32216"/>
    <x v="0"/>
    <x v="1410"/>
    <x v="2"/>
    <x v="15"/>
    <x v="1397"/>
    <x v="2201"/>
    <n v="4"/>
    <x v="5"/>
    <x v="2386"/>
    <n v="410.65"/>
    <n v="3285.2"/>
    <n v="1232.4499999999998"/>
    <n v="410.65"/>
  </r>
  <r>
    <x v="2697"/>
    <x v="1321"/>
    <x v="772"/>
    <x v="818"/>
    <x v="1"/>
    <s v="SM-20320"/>
    <x v="598"/>
    <x v="2"/>
    <x v="0"/>
    <x v="108"/>
    <x v="2"/>
    <n v="32216"/>
    <x v="0"/>
    <x v="1411"/>
    <x v="2"/>
    <x v="15"/>
    <x v="1398"/>
    <x v="2202"/>
    <n v="6"/>
    <x v="5"/>
    <x v="2387"/>
    <n v="11319.24"/>
    <n v="135830.88"/>
    <n v="33958.22"/>
    <n v="11319.24"/>
  </r>
  <r>
    <x v="2698"/>
    <x v="1321"/>
    <x v="772"/>
    <x v="818"/>
    <x v="1"/>
    <s v="SM-20320"/>
    <x v="598"/>
    <x v="2"/>
    <x v="0"/>
    <x v="108"/>
    <x v="2"/>
    <n v="32216"/>
    <x v="0"/>
    <x v="128"/>
    <x v="1"/>
    <x v="10"/>
    <x v="129"/>
    <x v="2203"/>
    <n v="4"/>
    <x v="2"/>
    <x v="2388"/>
    <n v="17.100800000000003"/>
    <n v="85.504000000000005"/>
    <n v="38.6768"/>
    <n v="4.2752000000000008"/>
  </r>
  <r>
    <x v="2699"/>
    <x v="1321"/>
    <x v="772"/>
    <x v="818"/>
    <x v="1"/>
    <s v="SM-20320"/>
    <x v="598"/>
    <x v="2"/>
    <x v="0"/>
    <x v="108"/>
    <x v="2"/>
    <n v="32216"/>
    <x v="0"/>
    <x v="1412"/>
    <x v="1"/>
    <x v="6"/>
    <x v="1399"/>
    <x v="2204"/>
    <n v="3"/>
    <x v="2"/>
    <x v="2389"/>
    <n v="6.4128000000000007"/>
    <n v="24.048000000000002"/>
    <n v="14.6288"/>
    <n v="1.6032000000000002"/>
  </r>
  <r>
    <x v="2700"/>
    <x v="1321"/>
    <x v="772"/>
    <x v="818"/>
    <x v="1"/>
    <s v="SM-20320"/>
    <x v="598"/>
    <x v="2"/>
    <x v="0"/>
    <x v="108"/>
    <x v="2"/>
    <n v="32216"/>
    <x v="0"/>
    <x v="1006"/>
    <x v="0"/>
    <x v="5"/>
    <x v="1381"/>
    <x v="2205"/>
    <n v="2"/>
    <x v="2"/>
    <x v="2390"/>
    <n v="24.614400000000003"/>
    <n v="61.536000000000001"/>
    <n v="55.582400000000007"/>
    <n v="6.1536000000000008"/>
  </r>
  <r>
    <x v="2701"/>
    <x v="1321"/>
    <x v="772"/>
    <x v="818"/>
    <x v="1"/>
    <s v="SM-20320"/>
    <x v="598"/>
    <x v="2"/>
    <x v="0"/>
    <x v="108"/>
    <x v="2"/>
    <n v="32216"/>
    <x v="0"/>
    <x v="550"/>
    <x v="1"/>
    <x v="13"/>
    <x v="128"/>
    <x v="2206"/>
    <n v="3"/>
    <x v="2"/>
    <x v="2391"/>
    <n v="15.148800000000001"/>
    <n v="56.808"/>
    <n v="34.284800000000004"/>
    <n v="3.7872000000000003"/>
  </r>
  <r>
    <x v="2702"/>
    <x v="1321"/>
    <x v="772"/>
    <x v="818"/>
    <x v="1"/>
    <s v="SM-20320"/>
    <x v="598"/>
    <x v="2"/>
    <x v="0"/>
    <x v="108"/>
    <x v="2"/>
    <n v="32216"/>
    <x v="0"/>
    <x v="1154"/>
    <x v="0"/>
    <x v="5"/>
    <x v="1142"/>
    <x v="1888"/>
    <n v="3"/>
    <x v="2"/>
    <x v="2392"/>
    <n v="97.881600000000006"/>
    <n v="367.05600000000004"/>
    <n v="220.43360000000001"/>
    <n v="24.470400000000001"/>
  </r>
  <r>
    <x v="2703"/>
    <x v="1322"/>
    <x v="773"/>
    <x v="496"/>
    <x v="1"/>
    <s v="RP-19390"/>
    <x v="261"/>
    <x v="0"/>
    <x v="0"/>
    <x v="248"/>
    <x v="39"/>
    <n v="21215"/>
    <x v="3"/>
    <x v="1413"/>
    <x v="1"/>
    <x v="10"/>
    <x v="1400"/>
    <x v="2207"/>
    <n v="3"/>
    <x v="0"/>
    <x v="2393"/>
    <n v="116.28"/>
    <n v="348.84000000000003"/>
    <n v="232.56"/>
    <n v="0"/>
  </r>
  <r>
    <x v="2704"/>
    <x v="1323"/>
    <x v="497"/>
    <x v="88"/>
    <x v="0"/>
    <s v="JD-16015"/>
    <x v="557"/>
    <x v="0"/>
    <x v="0"/>
    <x v="20"/>
    <x v="15"/>
    <n v="10009"/>
    <x v="3"/>
    <x v="176"/>
    <x v="2"/>
    <x v="11"/>
    <x v="177"/>
    <x v="2208"/>
    <n v="6"/>
    <x v="0"/>
    <x v="2394"/>
    <n v="132.6"/>
    <n v="795.59999999999991"/>
    <n v="265.2"/>
    <n v="0"/>
  </r>
  <r>
    <x v="2705"/>
    <x v="1324"/>
    <x v="114"/>
    <x v="329"/>
    <x v="1"/>
    <s v="AB-10255"/>
    <x v="437"/>
    <x v="2"/>
    <x v="0"/>
    <x v="51"/>
    <x v="27"/>
    <n v="88220"/>
    <x v="1"/>
    <x v="1059"/>
    <x v="1"/>
    <x v="14"/>
    <x v="1048"/>
    <x v="1438"/>
    <n v="2"/>
    <x v="0"/>
    <x v="2137"/>
    <n v="16.68"/>
    <n v="33.36"/>
    <n v="33.36"/>
    <n v="0"/>
  </r>
  <r>
    <x v="2706"/>
    <x v="1324"/>
    <x v="114"/>
    <x v="329"/>
    <x v="1"/>
    <s v="AB-10255"/>
    <x v="437"/>
    <x v="2"/>
    <x v="0"/>
    <x v="51"/>
    <x v="27"/>
    <n v="88220"/>
    <x v="1"/>
    <x v="1414"/>
    <x v="1"/>
    <x v="10"/>
    <x v="1401"/>
    <x v="537"/>
    <n v="3"/>
    <x v="0"/>
    <x v="551"/>
    <n v="19.440000000000001"/>
    <n v="58.320000000000007"/>
    <n v="38.880000000000003"/>
    <n v="0"/>
  </r>
  <r>
    <x v="2707"/>
    <x v="1324"/>
    <x v="114"/>
    <x v="329"/>
    <x v="1"/>
    <s v="AB-10255"/>
    <x v="437"/>
    <x v="2"/>
    <x v="0"/>
    <x v="51"/>
    <x v="27"/>
    <n v="88220"/>
    <x v="1"/>
    <x v="1415"/>
    <x v="1"/>
    <x v="10"/>
    <x v="1402"/>
    <x v="801"/>
    <n v="4"/>
    <x v="0"/>
    <x v="2395"/>
    <n v="192.16"/>
    <n v="768.64"/>
    <n v="384.32"/>
    <n v="0"/>
  </r>
  <r>
    <x v="2708"/>
    <x v="1325"/>
    <x v="564"/>
    <x v="819"/>
    <x v="1"/>
    <s v="CC-12145"/>
    <x v="230"/>
    <x v="0"/>
    <x v="0"/>
    <x v="1"/>
    <x v="1"/>
    <n v="90049"/>
    <x v="1"/>
    <x v="1416"/>
    <x v="0"/>
    <x v="5"/>
    <x v="1403"/>
    <x v="2209"/>
    <n v="7"/>
    <x v="0"/>
    <x v="2396"/>
    <n v="227.36"/>
    <n v="1591.52"/>
    <n v="454.72"/>
    <n v="0"/>
  </r>
  <r>
    <x v="2709"/>
    <x v="1325"/>
    <x v="564"/>
    <x v="819"/>
    <x v="1"/>
    <s v="CC-12145"/>
    <x v="230"/>
    <x v="0"/>
    <x v="0"/>
    <x v="1"/>
    <x v="1"/>
    <n v="90049"/>
    <x v="1"/>
    <x v="1150"/>
    <x v="2"/>
    <x v="15"/>
    <x v="1138"/>
    <x v="2210"/>
    <n v="3"/>
    <x v="2"/>
    <x v="2397"/>
    <n v="1535.9808000000003"/>
    <n v="5759.9279999999999"/>
    <n v="3456.1568000000007"/>
    <n v="383.99520000000007"/>
  </r>
  <r>
    <x v="2710"/>
    <x v="1326"/>
    <x v="555"/>
    <x v="631"/>
    <x v="1"/>
    <s v="GH-14425"/>
    <x v="485"/>
    <x v="0"/>
    <x v="0"/>
    <x v="108"/>
    <x v="2"/>
    <n v="32216"/>
    <x v="0"/>
    <x v="410"/>
    <x v="1"/>
    <x v="8"/>
    <x v="410"/>
    <x v="2211"/>
    <n v="2"/>
    <x v="6"/>
    <x v="2398"/>
    <n v="3.8484000000000003"/>
    <n v="25.655999999999999"/>
    <n v="17.3764"/>
    <n v="8.9795999999999996"/>
  </r>
  <r>
    <x v="2711"/>
    <x v="1327"/>
    <x v="449"/>
    <x v="768"/>
    <x v="2"/>
    <s v="CP-12085"/>
    <x v="434"/>
    <x v="1"/>
    <x v="0"/>
    <x v="80"/>
    <x v="24"/>
    <n v="44107"/>
    <x v="3"/>
    <x v="613"/>
    <x v="0"/>
    <x v="5"/>
    <x v="613"/>
    <x v="2212"/>
    <n v="4"/>
    <x v="2"/>
    <x v="2399"/>
    <n v="36.7104"/>
    <n v="183.55199999999999"/>
    <n v="82.798400000000001"/>
    <n v="9.1776"/>
  </r>
  <r>
    <x v="2712"/>
    <x v="1328"/>
    <x v="570"/>
    <x v="608"/>
    <x v="0"/>
    <s v="GM-14440"/>
    <x v="306"/>
    <x v="0"/>
    <x v="0"/>
    <x v="21"/>
    <x v="15"/>
    <n v="12180"/>
    <x v="3"/>
    <x v="158"/>
    <x v="1"/>
    <x v="6"/>
    <x v="159"/>
    <x v="1817"/>
    <n v="9"/>
    <x v="0"/>
    <x v="2400"/>
    <n v="60.12"/>
    <n v="541.07999999999993"/>
    <n v="120.24"/>
    <n v="0"/>
  </r>
  <r>
    <x v="2713"/>
    <x v="1329"/>
    <x v="573"/>
    <x v="612"/>
    <x v="1"/>
    <s v="LC-16885"/>
    <x v="62"/>
    <x v="0"/>
    <x v="0"/>
    <x v="40"/>
    <x v="3"/>
    <n v="28403"/>
    <x v="0"/>
    <x v="722"/>
    <x v="2"/>
    <x v="7"/>
    <x v="1404"/>
    <x v="214"/>
    <n v="3"/>
    <x v="2"/>
    <x v="2401"/>
    <n v="241.9008"/>
    <n v="907.12799999999993"/>
    <n v="544.47679999999991"/>
    <n v="60.475200000000001"/>
  </r>
  <r>
    <x v="2714"/>
    <x v="1330"/>
    <x v="494"/>
    <x v="726"/>
    <x v="1"/>
    <s v="BT-11305"/>
    <x v="457"/>
    <x v="2"/>
    <x v="0"/>
    <x v="4"/>
    <x v="4"/>
    <n v="98105"/>
    <x v="1"/>
    <x v="1061"/>
    <x v="1"/>
    <x v="6"/>
    <x v="1050"/>
    <x v="2213"/>
    <n v="5"/>
    <x v="0"/>
    <x v="2402"/>
    <n v="13.9"/>
    <n v="69.5"/>
    <n v="27.8"/>
    <n v="0"/>
  </r>
  <r>
    <x v="2715"/>
    <x v="1331"/>
    <x v="774"/>
    <x v="820"/>
    <x v="1"/>
    <s v="CP-12085"/>
    <x v="434"/>
    <x v="1"/>
    <x v="0"/>
    <x v="20"/>
    <x v="15"/>
    <n v="10024"/>
    <x v="3"/>
    <x v="1417"/>
    <x v="2"/>
    <x v="7"/>
    <x v="1405"/>
    <x v="2214"/>
    <n v="2"/>
    <x v="0"/>
    <x v="2403"/>
    <n v="129.97999999999999"/>
    <n v="259.95999999999998"/>
    <n v="259.95999999999998"/>
    <n v="0"/>
  </r>
  <r>
    <x v="2716"/>
    <x v="1332"/>
    <x v="775"/>
    <x v="153"/>
    <x v="1"/>
    <s v="SC-20680"/>
    <x v="649"/>
    <x v="2"/>
    <x v="0"/>
    <x v="38"/>
    <x v="32"/>
    <n v="31907"/>
    <x v="0"/>
    <x v="357"/>
    <x v="2"/>
    <x v="11"/>
    <x v="357"/>
    <x v="2215"/>
    <n v="2"/>
    <x v="0"/>
    <x v="2404"/>
    <n v="71.98"/>
    <n v="143.96"/>
    <n v="143.96"/>
    <n v="0"/>
  </r>
  <r>
    <x v="2717"/>
    <x v="1333"/>
    <x v="557"/>
    <x v="178"/>
    <x v="1"/>
    <s v="DK-13375"/>
    <x v="589"/>
    <x v="0"/>
    <x v="0"/>
    <x v="20"/>
    <x v="15"/>
    <n v="10024"/>
    <x v="3"/>
    <x v="1418"/>
    <x v="2"/>
    <x v="7"/>
    <x v="1406"/>
    <x v="2216"/>
    <n v="3"/>
    <x v="0"/>
    <x v="2405"/>
    <n v="377.97"/>
    <n v="1133.9100000000001"/>
    <n v="755.94"/>
    <n v="0"/>
  </r>
  <r>
    <x v="2718"/>
    <x v="1334"/>
    <x v="202"/>
    <x v="63"/>
    <x v="1"/>
    <s v="SE-20110"/>
    <x v="339"/>
    <x v="0"/>
    <x v="0"/>
    <x v="116"/>
    <x v="1"/>
    <n v="92627"/>
    <x v="1"/>
    <x v="821"/>
    <x v="1"/>
    <x v="4"/>
    <x v="817"/>
    <x v="2217"/>
    <n v="2"/>
    <x v="0"/>
    <x v="886"/>
    <n v="124.36"/>
    <n v="248.72"/>
    <n v="248.72"/>
    <n v="0"/>
  </r>
  <r>
    <x v="2719"/>
    <x v="1335"/>
    <x v="776"/>
    <x v="820"/>
    <x v="0"/>
    <s v="LF-17185"/>
    <x v="166"/>
    <x v="0"/>
    <x v="0"/>
    <x v="12"/>
    <x v="5"/>
    <n v="77095"/>
    <x v="2"/>
    <x v="561"/>
    <x v="0"/>
    <x v="5"/>
    <x v="560"/>
    <x v="112"/>
    <n v="3"/>
    <x v="7"/>
    <x v="646"/>
    <n v="9.5904000000000007"/>
    <n v="71.927999999999997"/>
    <n v="34.166400000000003"/>
    <n v="14.385599999999998"/>
  </r>
  <r>
    <x v="2720"/>
    <x v="1336"/>
    <x v="130"/>
    <x v="821"/>
    <x v="0"/>
    <s v="ON-18715"/>
    <x v="21"/>
    <x v="1"/>
    <x v="0"/>
    <x v="143"/>
    <x v="3"/>
    <n v="27511"/>
    <x v="0"/>
    <x v="203"/>
    <x v="1"/>
    <x v="13"/>
    <x v="204"/>
    <x v="1341"/>
    <n v="3"/>
    <x v="2"/>
    <x v="1405"/>
    <n v="6.7008000000000001"/>
    <n v="25.128"/>
    <n v="15.276799999999998"/>
    <n v="1.6752"/>
  </r>
  <r>
    <x v="2721"/>
    <x v="1336"/>
    <x v="130"/>
    <x v="821"/>
    <x v="0"/>
    <s v="ON-18715"/>
    <x v="21"/>
    <x v="1"/>
    <x v="0"/>
    <x v="143"/>
    <x v="3"/>
    <n v="27511"/>
    <x v="0"/>
    <x v="937"/>
    <x v="1"/>
    <x v="9"/>
    <x v="930"/>
    <x v="2218"/>
    <n v="5"/>
    <x v="2"/>
    <x v="1537"/>
    <n v="46.592000000000006"/>
    <n v="291.2"/>
    <n v="105.03200000000001"/>
    <n v="11.648000000000001"/>
  </r>
  <r>
    <x v="2722"/>
    <x v="1337"/>
    <x v="167"/>
    <x v="578"/>
    <x v="0"/>
    <s v="TB-21400"/>
    <x v="483"/>
    <x v="0"/>
    <x v="0"/>
    <x v="166"/>
    <x v="17"/>
    <n v="22304"/>
    <x v="0"/>
    <x v="720"/>
    <x v="1"/>
    <x v="4"/>
    <x v="719"/>
    <x v="2219"/>
    <n v="5"/>
    <x v="0"/>
    <x v="2406"/>
    <n v="81.2"/>
    <n v="406"/>
    <n v="162.4"/>
    <n v="0"/>
  </r>
  <r>
    <x v="2723"/>
    <x v="1338"/>
    <x v="777"/>
    <x v="508"/>
    <x v="1"/>
    <s v="DF-13135"/>
    <x v="650"/>
    <x v="0"/>
    <x v="0"/>
    <x v="132"/>
    <x v="1"/>
    <n v="94591"/>
    <x v="1"/>
    <x v="264"/>
    <x v="1"/>
    <x v="2"/>
    <x v="264"/>
    <x v="2220"/>
    <n v="5"/>
    <x v="0"/>
    <x v="2407"/>
    <n v="14.45"/>
    <n v="72.25"/>
    <n v="28.9"/>
    <n v="0"/>
  </r>
  <r>
    <x v="2724"/>
    <x v="1338"/>
    <x v="777"/>
    <x v="508"/>
    <x v="1"/>
    <s v="DF-13135"/>
    <x v="650"/>
    <x v="0"/>
    <x v="0"/>
    <x v="132"/>
    <x v="1"/>
    <n v="94591"/>
    <x v="1"/>
    <x v="979"/>
    <x v="1"/>
    <x v="8"/>
    <x v="972"/>
    <x v="2221"/>
    <n v="2"/>
    <x v="2"/>
    <x v="2408"/>
    <n v="76.5184"/>
    <n v="191.29599999999999"/>
    <n v="172.3664"/>
    <n v="19.1296"/>
  </r>
  <r>
    <x v="2725"/>
    <x v="1339"/>
    <x v="659"/>
    <x v="87"/>
    <x v="1"/>
    <s v="EP-13915"/>
    <x v="212"/>
    <x v="0"/>
    <x v="0"/>
    <x v="10"/>
    <x v="9"/>
    <n v="19120"/>
    <x v="3"/>
    <x v="1211"/>
    <x v="2"/>
    <x v="7"/>
    <x v="1196"/>
    <x v="1880"/>
    <n v="5"/>
    <x v="10"/>
    <x v="2409"/>
    <n v="215.982"/>
    <n v="1799.8500000000001"/>
    <n v="576.35199999999998"/>
    <n v="143.98800000000003"/>
  </r>
  <r>
    <x v="2726"/>
    <x v="1339"/>
    <x v="659"/>
    <x v="87"/>
    <x v="1"/>
    <s v="EP-13915"/>
    <x v="212"/>
    <x v="0"/>
    <x v="0"/>
    <x v="10"/>
    <x v="9"/>
    <n v="19120"/>
    <x v="3"/>
    <x v="1342"/>
    <x v="0"/>
    <x v="3"/>
    <x v="1327"/>
    <x v="2222"/>
    <n v="4"/>
    <x v="10"/>
    <x v="2410"/>
    <n v="210.21119999999999"/>
    <n v="1401.4079999999999"/>
    <n v="560.96319999999992"/>
    <n v="140.14079999999998"/>
  </r>
  <r>
    <x v="2727"/>
    <x v="1340"/>
    <x v="66"/>
    <x v="468"/>
    <x v="2"/>
    <s v="SK-19990"/>
    <x v="85"/>
    <x v="0"/>
    <x v="0"/>
    <x v="167"/>
    <x v="24"/>
    <n v="43615"/>
    <x v="3"/>
    <x v="520"/>
    <x v="1"/>
    <x v="8"/>
    <x v="520"/>
    <x v="2223"/>
    <n v="1"/>
    <x v="6"/>
    <x v="2411"/>
    <n v="0.49230000000000007"/>
    <n v="1.641"/>
    <n v="2.8333000000000004"/>
    <n v="1.1486999999999998"/>
  </r>
  <r>
    <x v="2728"/>
    <x v="1340"/>
    <x v="66"/>
    <x v="468"/>
    <x v="2"/>
    <s v="SK-19990"/>
    <x v="85"/>
    <x v="0"/>
    <x v="0"/>
    <x v="167"/>
    <x v="24"/>
    <n v="43615"/>
    <x v="3"/>
    <x v="1334"/>
    <x v="2"/>
    <x v="7"/>
    <x v="1319"/>
    <x v="2224"/>
    <n v="7"/>
    <x v="10"/>
    <x v="2412"/>
    <n v="377.97479999999996"/>
    <n v="4409.7060000000001"/>
    <n v="1008.3327999999999"/>
    <n v="251.98320000000001"/>
  </r>
  <r>
    <x v="2729"/>
    <x v="1341"/>
    <x v="778"/>
    <x v="822"/>
    <x v="1"/>
    <s v="FH-14350"/>
    <x v="651"/>
    <x v="0"/>
    <x v="0"/>
    <x v="4"/>
    <x v="4"/>
    <n v="98105"/>
    <x v="1"/>
    <x v="147"/>
    <x v="1"/>
    <x v="6"/>
    <x v="148"/>
    <x v="153"/>
    <n v="3"/>
    <x v="0"/>
    <x v="155"/>
    <n v="6.63"/>
    <n v="19.89"/>
    <n v="13.26"/>
    <n v="0"/>
  </r>
  <r>
    <x v="2730"/>
    <x v="1341"/>
    <x v="778"/>
    <x v="822"/>
    <x v="1"/>
    <s v="FH-14350"/>
    <x v="651"/>
    <x v="0"/>
    <x v="0"/>
    <x v="4"/>
    <x v="4"/>
    <n v="98105"/>
    <x v="1"/>
    <x v="651"/>
    <x v="2"/>
    <x v="11"/>
    <x v="651"/>
    <x v="2225"/>
    <n v="4"/>
    <x v="0"/>
    <x v="2413"/>
    <n v="799.96"/>
    <n v="3199.84"/>
    <n v="1599.92"/>
    <n v="0"/>
  </r>
  <r>
    <x v="2731"/>
    <x v="1341"/>
    <x v="778"/>
    <x v="822"/>
    <x v="1"/>
    <s v="FH-14350"/>
    <x v="651"/>
    <x v="0"/>
    <x v="0"/>
    <x v="4"/>
    <x v="4"/>
    <n v="98105"/>
    <x v="1"/>
    <x v="216"/>
    <x v="0"/>
    <x v="5"/>
    <x v="217"/>
    <x v="2226"/>
    <n v="1"/>
    <x v="0"/>
    <x v="2414"/>
    <n v="107.53"/>
    <n v="107.53"/>
    <n v="215.06"/>
    <n v="0"/>
  </r>
  <r>
    <x v="2732"/>
    <x v="1342"/>
    <x v="779"/>
    <x v="287"/>
    <x v="1"/>
    <s v="EH-13945"/>
    <x v="13"/>
    <x v="0"/>
    <x v="0"/>
    <x v="135"/>
    <x v="30"/>
    <n v="7060"/>
    <x v="3"/>
    <x v="687"/>
    <x v="2"/>
    <x v="7"/>
    <x v="687"/>
    <x v="2227"/>
    <n v="2"/>
    <x v="0"/>
    <x v="2415"/>
    <n v="73.98"/>
    <n v="147.96"/>
    <n v="147.96"/>
    <n v="0"/>
  </r>
  <r>
    <x v="2733"/>
    <x v="1342"/>
    <x v="779"/>
    <x v="287"/>
    <x v="1"/>
    <s v="EH-13945"/>
    <x v="13"/>
    <x v="0"/>
    <x v="0"/>
    <x v="135"/>
    <x v="30"/>
    <n v="7060"/>
    <x v="3"/>
    <x v="796"/>
    <x v="1"/>
    <x v="6"/>
    <x v="794"/>
    <x v="2228"/>
    <n v="1"/>
    <x v="0"/>
    <x v="2416"/>
    <n v="5.58"/>
    <n v="5.58"/>
    <n v="11.16"/>
    <n v="0"/>
  </r>
  <r>
    <x v="2734"/>
    <x v="1343"/>
    <x v="780"/>
    <x v="823"/>
    <x v="0"/>
    <s v="JE-15715"/>
    <x v="555"/>
    <x v="0"/>
    <x v="0"/>
    <x v="324"/>
    <x v="27"/>
    <n v="88001"/>
    <x v="1"/>
    <x v="33"/>
    <x v="1"/>
    <x v="10"/>
    <x v="33"/>
    <x v="335"/>
    <n v="4"/>
    <x v="0"/>
    <x v="346"/>
    <n v="49.12"/>
    <n v="196.48"/>
    <n v="98.24"/>
    <n v="0"/>
  </r>
  <r>
    <x v="2735"/>
    <x v="1344"/>
    <x v="50"/>
    <x v="765"/>
    <x v="1"/>
    <s v="KL-16645"/>
    <x v="107"/>
    <x v="0"/>
    <x v="0"/>
    <x v="46"/>
    <x v="13"/>
    <n v="19711"/>
    <x v="3"/>
    <x v="1419"/>
    <x v="2"/>
    <x v="7"/>
    <x v="1407"/>
    <x v="2216"/>
    <n v="3"/>
    <x v="0"/>
    <x v="2417"/>
    <n v="377.97"/>
    <n v="1133.9100000000001"/>
    <n v="755.94"/>
    <n v="0"/>
  </r>
  <r>
    <x v="2736"/>
    <x v="1344"/>
    <x v="50"/>
    <x v="765"/>
    <x v="1"/>
    <s v="KL-16645"/>
    <x v="107"/>
    <x v="0"/>
    <x v="0"/>
    <x v="46"/>
    <x v="13"/>
    <n v="19711"/>
    <x v="3"/>
    <x v="670"/>
    <x v="1"/>
    <x v="10"/>
    <x v="670"/>
    <x v="2229"/>
    <n v="7"/>
    <x v="0"/>
    <x v="2418"/>
    <n v="42.28"/>
    <n v="295.96000000000004"/>
    <n v="84.56"/>
    <n v="0"/>
  </r>
  <r>
    <x v="2737"/>
    <x v="1344"/>
    <x v="50"/>
    <x v="765"/>
    <x v="1"/>
    <s v="KL-16645"/>
    <x v="107"/>
    <x v="0"/>
    <x v="0"/>
    <x v="46"/>
    <x v="13"/>
    <n v="19711"/>
    <x v="3"/>
    <x v="899"/>
    <x v="0"/>
    <x v="0"/>
    <x v="892"/>
    <x v="670"/>
    <n v="3"/>
    <x v="0"/>
    <x v="2419"/>
    <n v="299.97000000000003"/>
    <n v="899.91000000000008"/>
    <n v="599.94000000000005"/>
    <n v="0"/>
  </r>
  <r>
    <x v="2738"/>
    <x v="1344"/>
    <x v="50"/>
    <x v="765"/>
    <x v="1"/>
    <s v="KL-16645"/>
    <x v="107"/>
    <x v="0"/>
    <x v="0"/>
    <x v="46"/>
    <x v="13"/>
    <n v="19711"/>
    <x v="3"/>
    <x v="817"/>
    <x v="2"/>
    <x v="7"/>
    <x v="813"/>
    <x v="2230"/>
    <n v="2"/>
    <x v="0"/>
    <x v="2420"/>
    <n v="89.98"/>
    <n v="179.96"/>
    <n v="179.96"/>
    <n v="0"/>
  </r>
  <r>
    <x v="2739"/>
    <x v="1345"/>
    <x v="513"/>
    <x v="650"/>
    <x v="2"/>
    <s v="EB-13750"/>
    <x v="494"/>
    <x v="1"/>
    <x v="0"/>
    <x v="325"/>
    <x v="19"/>
    <n v="35244"/>
    <x v="0"/>
    <x v="1420"/>
    <x v="1"/>
    <x v="14"/>
    <x v="1408"/>
    <x v="2231"/>
    <n v="4"/>
    <x v="0"/>
    <x v="2421"/>
    <n v="477.24"/>
    <n v="1908.96"/>
    <n v="954.48"/>
    <n v="0"/>
  </r>
  <r>
    <x v="2740"/>
    <x v="1345"/>
    <x v="513"/>
    <x v="650"/>
    <x v="2"/>
    <s v="EB-13750"/>
    <x v="494"/>
    <x v="1"/>
    <x v="0"/>
    <x v="325"/>
    <x v="19"/>
    <n v="35244"/>
    <x v="0"/>
    <x v="1421"/>
    <x v="2"/>
    <x v="11"/>
    <x v="1409"/>
    <x v="2232"/>
    <n v="2"/>
    <x v="0"/>
    <x v="2422"/>
    <n v="25.98"/>
    <n v="51.96"/>
    <n v="51.96"/>
    <n v="0"/>
  </r>
  <r>
    <x v="2741"/>
    <x v="1346"/>
    <x v="781"/>
    <x v="824"/>
    <x v="0"/>
    <s v="BD-11725"/>
    <x v="232"/>
    <x v="0"/>
    <x v="0"/>
    <x v="46"/>
    <x v="24"/>
    <n v="43055"/>
    <x v="3"/>
    <x v="1040"/>
    <x v="1"/>
    <x v="12"/>
    <x v="153"/>
    <x v="666"/>
    <n v="5"/>
    <x v="2"/>
    <x v="2423"/>
    <n v="37.375999999999998"/>
    <n v="233.6"/>
    <n v="84.295999999999992"/>
    <n v="9.3439999999999994"/>
  </r>
  <r>
    <x v="2742"/>
    <x v="1347"/>
    <x v="130"/>
    <x v="821"/>
    <x v="1"/>
    <s v="MS-17530"/>
    <x v="652"/>
    <x v="0"/>
    <x v="0"/>
    <x v="70"/>
    <x v="1"/>
    <n v="92037"/>
    <x v="1"/>
    <x v="1381"/>
    <x v="0"/>
    <x v="5"/>
    <x v="1366"/>
    <x v="2233"/>
    <n v="2"/>
    <x v="0"/>
    <x v="2424"/>
    <n v="35.340000000000003"/>
    <n v="70.680000000000007"/>
    <n v="70.680000000000007"/>
    <n v="0"/>
  </r>
  <r>
    <x v="2743"/>
    <x v="1348"/>
    <x v="782"/>
    <x v="579"/>
    <x v="0"/>
    <s v="SC-20770"/>
    <x v="34"/>
    <x v="1"/>
    <x v="0"/>
    <x v="8"/>
    <x v="1"/>
    <n v="94122"/>
    <x v="1"/>
    <x v="592"/>
    <x v="0"/>
    <x v="5"/>
    <x v="592"/>
    <x v="2234"/>
    <n v="6"/>
    <x v="0"/>
    <x v="2425"/>
    <n v="257.64"/>
    <n v="1545.84"/>
    <n v="515.28"/>
    <n v="0"/>
  </r>
  <r>
    <x v="2744"/>
    <x v="1348"/>
    <x v="782"/>
    <x v="579"/>
    <x v="0"/>
    <s v="SC-20770"/>
    <x v="34"/>
    <x v="1"/>
    <x v="0"/>
    <x v="8"/>
    <x v="1"/>
    <n v="94122"/>
    <x v="1"/>
    <x v="66"/>
    <x v="2"/>
    <x v="7"/>
    <x v="66"/>
    <x v="2235"/>
    <n v="3"/>
    <x v="2"/>
    <x v="2426"/>
    <n v="100.7808"/>
    <n v="377.928"/>
    <n v="226.95679999999999"/>
    <n v="25.1952"/>
  </r>
  <r>
    <x v="2745"/>
    <x v="1349"/>
    <x v="783"/>
    <x v="825"/>
    <x v="0"/>
    <s v="FM-14380"/>
    <x v="248"/>
    <x v="0"/>
    <x v="0"/>
    <x v="108"/>
    <x v="3"/>
    <n v="28540"/>
    <x v="0"/>
    <x v="409"/>
    <x v="2"/>
    <x v="11"/>
    <x v="409"/>
    <x v="2236"/>
    <n v="1"/>
    <x v="2"/>
    <x v="2427"/>
    <n v="63.993600000000008"/>
    <n v="79.992000000000004"/>
    <n v="144.18560000000002"/>
    <n v="15.998400000000002"/>
  </r>
  <r>
    <x v="2746"/>
    <x v="1350"/>
    <x v="552"/>
    <x v="613"/>
    <x v="1"/>
    <s v="KT-16480"/>
    <x v="409"/>
    <x v="0"/>
    <x v="0"/>
    <x v="47"/>
    <x v="31"/>
    <n v="2038"/>
    <x v="3"/>
    <x v="601"/>
    <x v="0"/>
    <x v="3"/>
    <x v="601"/>
    <x v="2237"/>
    <n v="3"/>
    <x v="4"/>
    <x v="2428"/>
    <n v="490.03919999999999"/>
    <n v="2100.1680000000001"/>
    <n v="1190.3951999999999"/>
    <n v="210.01680000000002"/>
  </r>
  <r>
    <x v="2747"/>
    <x v="1351"/>
    <x v="6"/>
    <x v="6"/>
    <x v="1"/>
    <s v="AP-10720"/>
    <x v="399"/>
    <x v="2"/>
    <x v="0"/>
    <x v="326"/>
    <x v="5"/>
    <n v="75034"/>
    <x v="2"/>
    <x v="1422"/>
    <x v="2"/>
    <x v="11"/>
    <x v="1410"/>
    <x v="220"/>
    <n v="4"/>
    <x v="2"/>
    <x v="2429"/>
    <n v="21.734400000000001"/>
    <n v="108.672"/>
    <n v="49.102400000000003"/>
    <n v="5.4336000000000002"/>
  </r>
  <r>
    <x v="2748"/>
    <x v="1352"/>
    <x v="784"/>
    <x v="222"/>
    <x v="1"/>
    <s v="RH-19555"/>
    <x v="653"/>
    <x v="0"/>
    <x v="0"/>
    <x v="315"/>
    <x v="2"/>
    <n v="32303"/>
    <x v="0"/>
    <x v="1316"/>
    <x v="1"/>
    <x v="8"/>
    <x v="1302"/>
    <x v="2238"/>
    <n v="3"/>
    <x v="6"/>
    <x v="2430"/>
    <n v="2.4678000000000004"/>
    <n v="24.678000000000004"/>
    <n v="11.393800000000001"/>
    <n v="5.7582000000000004"/>
  </r>
  <r>
    <x v="2749"/>
    <x v="1353"/>
    <x v="785"/>
    <x v="3"/>
    <x v="1"/>
    <s v="CS-11950"/>
    <x v="229"/>
    <x v="0"/>
    <x v="0"/>
    <x v="4"/>
    <x v="4"/>
    <n v="98115"/>
    <x v="1"/>
    <x v="1423"/>
    <x v="0"/>
    <x v="1"/>
    <x v="1411"/>
    <x v="2239"/>
    <n v="3"/>
    <x v="2"/>
    <x v="2431"/>
    <n v="468.44160000000005"/>
    <n v="1756.6559999999999"/>
    <n v="1054.1936000000001"/>
    <n v="117.11040000000001"/>
  </r>
  <r>
    <x v="2750"/>
    <x v="1354"/>
    <x v="233"/>
    <x v="826"/>
    <x v="0"/>
    <s v="TM-21010"/>
    <x v="612"/>
    <x v="0"/>
    <x v="0"/>
    <x v="327"/>
    <x v="1"/>
    <n v="95687"/>
    <x v="1"/>
    <x v="1424"/>
    <x v="1"/>
    <x v="4"/>
    <x v="1412"/>
    <x v="2240"/>
    <n v="11"/>
    <x v="0"/>
    <x v="2432"/>
    <n v="423.28"/>
    <n v="4656.08"/>
    <n v="846.56"/>
    <n v="0"/>
  </r>
  <r>
    <x v="2751"/>
    <x v="1355"/>
    <x v="542"/>
    <x v="496"/>
    <x v="1"/>
    <s v="HF-14995"/>
    <x v="520"/>
    <x v="0"/>
    <x v="0"/>
    <x v="1"/>
    <x v="1"/>
    <n v="90008"/>
    <x v="1"/>
    <x v="1153"/>
    <x v="0"/>
    <x v="1"/>
    <x v="1141"/>
    <x v="2241"/>
    <n v="2"/>
    <x v="2"/>
    <x v="2433"/>
    <n v="180.23680000000002"/>
    <n v="450.59199999999998"/>
    <n v="405.7328"/>
    <n v="45.059200000000004"/>
  </r>
  <r>
    <x v="2752"/>
    <x v="1356"/>
    <x v="786"/>
    <x v="419"/>
    <x v="1"/>
    <s v="GA-14515"/>
    <x v="654"/>
    <x v="0"/>
    <x v="0"/>
    <x v="8"/>
    <x v="1"/>
    <n v="94122"/>
    <x v="1"/>
    <x v="1061"/>
    <x v="1"/>
    <x v="6"/>
    <x v="1050"/>
    <x v="345"/>
    <n v="2"/>
    <x v="0"/>
    <x v="2434"/>
    <n v="5.56"/>
    <n v="11.12"/>
    <n v="11.12"/>
    <n v="0"/>
  </r>
  <r>
    <x v="2753"/>
    <x v="1356"/>
    <x v="786"/>
    <x v="419"/>
    <x v="1"/>
    <s v="GA-14515"/>
    <x v="654"/>
    <x v="0"/>
    <x v="0"/>
    <x v="8"/>
    <x v="1"/>
    <n v="94122"/>
    <x v="1"/>
    <x v="619"/>
    <x v="2"/>
    <x v="11"/>
    <x v="619"/>
    <x v="2242"/>
    <n v="3"/>
    <x v="0"/>
    <x v="2435"/>
    <n v="323.37"/>
    <n v="970.11"/>
    <n v="646.74"/>
    <n v="0"/>
  </r>
  <r>
    <x v="2754"/>
    <x v="1356"/>
    <x v="786"/>
    <x v="419"/>
    <x v="1"/>
    <s v="GA-14515"/>
    <x v="654"/>
    <x v="0"/>
    <x v="0"/>
    <x v="8"/>
    <x v="1"/>
    <n v="94122"/>
    <x v="1"/>
    <x v="966"/>
    <x v="2"/>
    <x v="7"/>
    <x v="1368"/>
    <x v="2243"/>
    <n v="5"/>
    <x v="2"/>
    <x v="2436"/>
    <n v="627.16800000000012"/>
    <n v="3919.8"/>
    <n v="1411.3280000000002"/>
    <n v="156.79200000000003"/>
  </r>
  <r>
    <x v="2755"/>
    <x v="1356"/>
    <x v="786"/>
    <x v="419"/>
    <x v="1"/>
    <s v="GA-14515"/>
    <x v="654"/>
    <x v="0"/>
    <x v="0"/>
    <x v="8"/>
    <x v="1"/>
    <n v="94122"/>
    <x v="1"/>
    <x v="1364"/>
    <x v="1"/>
    <x v="9"/>
    <x v="1350"/>
    <x v="2244"/>
    <n v="5"/>
    <x v="0"/>
    <x v="2437"/>
    <n v="1447.65"/>
    <n v="7238.25"/>
    <n v="2895.3"/>
    <n v="0"/>
  </r>
  <r>
    <x v="2756"/>
    <x v="1356"/>
    <x v="786"/>
    <x v="419"/>
    <x v="1"/>
    <s v="GA-14515"/>
    <x v="654"/>
    <x v="0"/>
    <x v="0"/>
    <x v="8"/>
    <x v="1"/>
    <n v="94122"/>
    <x v="1"/>
    <x v="1331"/>
    <x v="1"/>
    <x v="10"/>
    <x v="1316"/>
    <x v="489"/>
    <n v="2"/>
    <x v="0"/>
    <x v="1452"/>
    <n v="11.96"/>
    <n v="23.92"/>
    <n v="23.92"/>
    <n v="0"/>
  </r>
  <r>
    <x v="2757"/>
    <x v="1357"/>
    <x v="725"/>
    <x v="111"/>
    <x v="0"/>
    <s v="ES-14020"/>
    <x v="301"/>
    <x v="0"/>
    <x v="0"/>
    <x v="20"/>
    <x v="15"/>
    <n v="10035"/>
    <x v="3"/>
    <x v="657"/>
    <x v="2"/>
    <x v="11"/>
    <x v="657"/>
    <x v="758"/>
    <n v="3"/>
    <x v="0"/>
    <x v="784"/>
    <n v="239.97"/>
    <n v="719.91"/>
    <n v="479.94"/>
    <n v="0"/>
  </r>
  <r>
    <x v="2758"/>
    <x v="1358"/>
    <x v="21"/>
    <x v="535"/>
    <x v="1"/>
    <s v="JP-16135"/>
    <x v="655"/>
    <x v="2"/>
    <x v="0"/>
    <x v="38"/>
    <x v="32"/>
    <n v="31907"/>
    <x v="0"/>
    <x v="1006"/>
    <x v="0"/>
    <x v="5"/>
    <x v="1381"/>
    <x v="2245"/>
    <n v="4"/>
    <x v="0"/>
    <x v="2438"/>
    <n v="76.92"/>
    <n v="307.68"/>
    <n v="153.84"/>
    <n v="0"/>
  </r>
  <r>
    <x v="2759"/>
    <x v="1358"/>
    <x v="21"/>
    <x v="535"/>
    <x v="1"/>
    <s v="JP-16135"/>
    <x v="655"/>
    <x v="2"/>
    <x v="0"/>
    <x v="38"/>
    <x v="32"/>
    <n v="31907"/>
    <x v="0"/>
    <x v="772"/>
    <x v="1"/>
    <x v="4"/>
    <x v="771"/>
    <x v="2246"/>
    <n v="4"/>
    <x v="0"/>
    <x v="2439"/>
    <n v="481.32"/>
    <n v="1925.28"/>
    <n v="962.64"/>
    <n v="0"/>
  </r>
  <r>
    <x v="2760"/>
    <x v="1359"/>
    <x v="542"/>
    <x v="632"/>
    <x v="2"/>
    <s v="Dp-13240"/>
    <x v="656"/>
    <x v="2"/>
    <x v="0"/>
    <x v="208"/>
    <x v="7"/>
    <n v="84107"/>
    <x v="1"/>
    <x v="364"/>
    <x v="1"/>
    <x v="10"/>
    <x v="364"/>
    <x v="2247"/>
    <n v="5"/>
    <x v="0"/>
    <x v="2440"/>
    <n v="48.4"/>
    <n v="242"/>
    <n v="96.8"/>
    <n v="0"/>
  </r>
  <r>
    <x v="2761"/>
    <x v="1360"/>
    <x v="386"/>
    <x v="518"/>
    <x v="2"/>
    <s v="NK-18490"/>
    <x v="71"/>
    <x v="2"/>
    <x v="0"/>
    <x v="8"/>
    <x v="1"/>
    <n v="94110"/>
    <x v="1"/>
    <x v="1425"/>
    <x v="2"/>
    <x v="11"/>
    <x v="1413"/>
    <x v="2248"/>
    <n v="1"/>
    <x v="0"/>
    <x v="2441"/>
    <n v="0.99"/>
    <n v="0.99"/>
    <n v="1.98"/>
    <n v="0"/>
  </r>
  <r>
    <x v="2762"/>
    <x v="1360"/>
    <x v="386"/>
    <x v="518"/>
    <x v="2"/>
    <s v="NK-18490"/>
    <x v="71"/>
    <x v="2"/>
    <x v="0"/>
    <x v="8"/>
    <x v="1"/>
    <n v="94110"/>
    <x v="1"/>
    <x v="986"/>
    <x v="1"/>
    <x v="8"/>
    <x v="979"/>
    <x v="2249"/>
    <n v="5"/>
    <x v="2"/>
    <x v="2442"/>
    <n v="81.472000000000008"/>
    <n v="509.20000000000005"/>
    <n v="183.512"/>
    <n v="20.368000000000002"/>
  </r>
  <r>
    <x v="2763"/>
    <x v="1361"/>
    <x v="738"/>
    <x v="171"/>
    <x v="1"/>
    <s v="PL-18925"/>
    <x v="484"/>
    <x v="2"/>
    <x v="0"/>
    <x v="10"/>
    <x v="9"/>
    <n v="19140"/>
    <x v="3"/>
    <x v="1426"/>
    <x v="1"/>
    <x v="8"/>
    <x v="1414"/>
    <x v="2250"/>
    <n v="3"/>
    <x v="6"/>
    <x v="2443"/>
    <n v="3.0996000000000006"/>
    <n v="30.996000000000002"/>
    <n v="14.131600000000001"/>
    <n v="7.2324000000000002"/>
  </r>
  <r>
    <x v="2764"/>
    <x v="1361"/>
    <x v="738"/>
    <x v="171"/>
    <x v="1"/>
    <s v="PL-18925"/>
    <x v="484"/>
    <x v="2"/>
    <x v="0"/>
    <x v="10"/>
    <x v="9"/>
    <n v="19140"/>
    <x v="3"/>
    <x v="350"/>
    <x v="1"/>
    <x v="8"/>
    <x v="350"/>
    <x v="2251"/>
    <n v="5"/>
    <x v="6"/>
    <x v="2444"/>
    <n v="9.3465000000000025"/>
    <n v="155.77500000000001"/>
    <n v="41.201500000000003"/>
    <n v="21.808499999999999"/>
  </r>
  <r>
    <x v="2765"/>
    <x v="1361"/>
    <x v="738"/>
    <x v="171"/>
    <x v="1"/>
    <s v="PL-18925"/>
    <x v="484"/>
    <x v="2"/>
    <x v="0"/>
    <x v="10"/>
    <x v="9"/>
    <n v="19140"/>
    <x v="3"/>
    <x v="1427"/>
    <x v="1"/>
    <x v="4"/>
    <x v="1415"/>
    <x v="433"/>
    <n v="2"/>
    <x v="2"/>
    <x v="2445"/>
    <n v="7.1424000000000012"/>
    <n v="17.856000000000002"/>
    <n v="16.270400000000002"/>
    <n v="1.7856000000000003"/>
  </r>
  <r>
    <x v="2766"/>
    <x v="1362"/>
    <x v="787"/>
    <x v="827"/>
    <x v="2"/>
    <s v="RW-19690"/>
    <x v="355"/>
    <x v="0"/>
    <x v="0"/>
    <x v="10"/>
    <x v="9"/>
    <n v="19134"/>
    <x v="3"/>
    <x v="1428"/>
    <x v="1"/>
    <x v="9"/>
    <x v="1416"/>
    <x v="2252"/>
    <n v="1"/>
    <x v="2"/>
    <x v="2446"/>
    <n v="27.507200000000001"/>
    <n v="34.384"/>
    <n v="62.091200000000001"/>
    <n v="6.8768000000000002"/>
  </r>
  <r>
    <x v="2767"/>
    <x v="1362"/>
    <x v="787"/>
    <x v="827"/>
    <x v="2"/>
    <s v="RW-19690"/>
    <x v="355"/>
    <x v="0"/>
    <x v="0"/>
    <x v="10"/>
    <x v="9"/>
    <n v="19134"/>
    <x v="3"/>
    <x v="227"/>
    <x v="1"/>
    <x v="9"/>
    <x v="228"/>
    <x v="2253"/>
    <n v="8"/>
    <x v="2"/>
    <x v="2447"/>
    <n v="1539.3280000000002"/>
    <n v="15393.28"/>
    <n v="3463.6880000000001"/>
    <n v="384.83200000000005"/>
  </r>
  <r>
    <x v="2768"/>
    <x v="1363"/>
    <x v="788"/>
    <x v="828"/>
    <x v="1"/>
    <s v="MO-17950"/>
    <x v="657"/>
    <x v="0"/>
    <x v="0"/>
    <x v="61"/>
    <x v="5"/>
    <n v="75220"/>
    <x v="2"/>
    <x v="1429"/>
    <x v="1"/>
    <x v="9"/>
    <x v="1417"/>
    <x v="2254"/>
    <n v="2"/>
    <x v="3"/>
    <x v="2448"/>
    <n v="6.4383999999999988"/>
    <n v="64.384"/>
    <n v="39.430399999999999"/>
    <n v="25.753600000000002"/>
  </r>
  <r>
    <x v="2769"/>
    <x v="1363"/>
    <x v="788"/>
    <x v="828"/>
    <x v="1"/>
    <s v="MO-17950"/>
    <x v="657"/>
    <x v="0"/>
    <x v="0"/>
    <x v="61"/>
    <x v="5"/>
    <n v="75220"/>
    <x v="2"/>
    <x v="1044"/>
    <x v="2"/>
    <x v="11"/>
    <x v="1033"/>
    <x v="2255"/>
    <n v="7"/>
    <x v="2"/>
    <x v="2449"/>
    <n v="40.096000000000004"/>
    <n v="350.84"/>
    <n v="90.415999999999997"/>
    <n v="10.024000000000001"/>
  </r>
  <r>
    <x v="2770"/>
    <x v="1363"/>
    <x v="788"/>
    <x v="828"/>
    <x v="1"/>
    <s v="MO-17950"/>
    <x v="657"/>
    <x v="0"/>
    <x v="0"/>
    <x v="61"/>
    <x v="5"/>
    <n v="75220"/>
    <x v="2"/>
    <x v="1235"/>
    <x v="2"/>
    <x v="11"/>
    <x v="1218"/>
    <x v="331"/>
    <n v="3"/>
    <x v="2"/>
    <x v="2450"/>
    <n v="38.380800000000001"/>
    <n v="143.928"/>
    <n v="86.55680000000001"/>
    <n v="9.5952000000000002"/>
  </r>
  <r>
    <x v="2771"/>
    <x v="1364"/>
    <x v="323"/>
    <x v="165"/>
    <x v="1"/>
    <s v="JJ-15445"/>
    <x v="370"/>
    <x v="0"/>
    <x v="0"/>
    <x v="328"/>
    <x v="6"/>
    <n v="53186"/>
    <x v="2"/>
    <x v="376"/>
    <x v="1"/>
    <x v="4"/>
    <x v="377"/>
    <x v="2256"/>
    <n v="5"/>
    <x v="0"/>
    <x v="2451"/>
    <n v="54.5"/>
    <n v="272.5"/>
    <n v="109"/>
    <n v="0"/>
  </r>
  <r>
    <x v="2772"/>
    <x v="1365"/>
    <x v="389"/>
    <x v="169"/>
    <x v="2"/>
    <s v="BT-11680"/>
    <x v="537"/>
    <x v="0"/>
    <x v="0"/>
    <x v="2"/>
    <x v="2"/>
    <n v="33311"/>
    <x v="0"/>
    <x v="740"/>
    <x v="0"/>
    <x v="5"/>
    <x v="222"/>
    <x v="2257"/>
    <n v="3"/>
    <x v="2"/>
    <x v="2452"/>
    <n v="15.283200000000001"/>
    <n v="57.311999999999998"/>
    <n v="34.587199999999996"/>
    <n v="3.8208000000000002"/>
  </r>
  <r>
    <x v="2773"/>
    <x v="1366"/>
    <x v="441"/>
    <x v="482"/>
    <x v="1"/>
    <s v="RD-19585"/>
    <x v="361"/>
    <x v="0"/>
    <x v="0"/>
    <x v="66"/>
    <x v="12"/>
    <n v="48205"/>
    <x v="2"/>
    <x v="91"/>
    <x v="1"/>
    <x v="8"/>
    <x v="91"/>
    <x v="2258"/>
    <n v="3"/>
    <x v="0"/>
    <x v="2453"/>
    <n v="49.44"/>
    <n v="148.32"/>
    <n v="98.88"/>
    <n v="0"/>
  </r>
  <r>
    <x v="2774"/>
    <x v="1367"/>
    <x v="343"/>
    <x v="551"/>
    <x v="1"/>
    <s v="ML-17755"/>
    <x v="529"/>
    <x v="2"/>
    <x v="0"/>
    <x v="24"/>
    <x v="24"/>
    <n v="45503"/>
    <x v="3"/>
    <x v="498"/>
    <x v="1"/>
    <x v="10"/>
    <x v="498"/>
    <x v="559"/>
    <n v="2"/>
    <x v="2"/>
    <x v="572"/>
    <n v="8.2944000000000013"/>
    <n v="20.736000000000001"/>
    <n v="18.862400000000001"/>
    <n v="2.0736000000000003"/>
  </r>
  <r>
    <x v="2775"/>
    <x v="1368"/>
    <x v="147"/>
    <x v="829"/>
    <x v="1"/>
    <s v="JE-15745"/>
    <x v="32"/>
    <x v="0"/>
    <x v="0"/>
    <x v="70"/>
    <x v="1"/>
    <n v="92037"/>
    <x v="1"/>
    <x v="232"/>
    <x v="1"/>
    <x v="4"/>
    <x v="233"/>
    <x v="1233"/>
    <n v="3"/>
    <x v="0"/>
    <x v="1284"/>
    <n v="154.44"/>
    <n v="463.32"/>
    <n v="308.88"/>
    <n v="0"/>
  </r>
  <r>
    <x v="2776"/>
    <x v="1369"/>
    <x v="379"/>
    <x v="603"/>
    <x v="1"/>
    <s v="ER-13855"/>
    <x v="45"/>
    <x v="1"/>
    <x v="0"/>
    <x v="77"/>
    <x v="22"/>
    <n v="80906"/>
    <x v="1"/>
    <x v="930"/>
    <x v="1"/>
    <x v="9"/>
    <x v="923"/>
    <x v="2259"/>
    <n v="7"/>
    <x v="2"/>
    <x v="2454"/>
    <n v="48.787200000000006"/>
    <n v="426.88800000000003"/>
    <n v="109.97120000000001"/>
    <n v="12.196800000000001"/>
  </r>
  <r>
    <x v="2777"/>
    <x v="1370"/>
    <x v="789"/>
    <x v="830"/>
    <x v="0"/>
    <s v="JM-15535"/>
    <x v="341"/>
    <x v="0"/>
    <x v="0"/>
    <x v="329"/>
    <x v="1"/>
    <n v="93309"/>
    <x v="1"/>
    <x v="1121"/>
    <x v="0"/>
    <x v="0"/>
    <x v="1109"/>
    <x v="2260"/>
    <n v="2"/>
    <x v="11"/>
    <x v="2455"/>
    <n v="166.14609999999999"/>
    <n v="390.93200000000002"/>
    <n v="361.76210000000003"/>
    <n v="29.319900000000001"/>
  </r>
  <r>
    <x v="2778"/>
    <x v="1371"/>
    <x v="504"/>
    <x v="547"/>
    <x v="1"/>
    <s v="SS-20140"/>
    <x v="164"/>
    <x v="1"/>
    <x v="0"/>
    <x v="330"/>
    <x v="2"/>
    <n v="33068"/>
    <x v="0"/>
    <x v="345"/>
    <x v="0"/>
    <x v="5"/>
    <x v="345"/>
    <x v="208"/>
    <n v="8"/>
    <x v="2"/>
    <x v="2456"/>
    <n v="18.943999999999999"/>
    <n v="189.44"/>
    <n v="42.823999999999998"/>
    <n v="4.7359999999999998"/>
  </r>
  <r>
    <x v="2779"/>
    <x v="1371"/>
    <x v="504"/>
    <x v="547"/>
    <x v="1"/>
    <s v="SS-20140"/>
    <x v="164"/>
    <x v="1"/>
    <x v="0"/>
    <x v="330"/>
    <x v="2"/>
    <n v="33068"/>
    <x v="0"/>
    <x v="1430"/>
    <x v="2"/>
    <x v="11"/>
    <x v="1418"/>
    <x v="477"/>
    <n v="3"/>
    <x v="2"/>
    <x v="2457"/>
    <n v="1.9008"/>
    <n v="7.1280000000000001"/>
    <n v="4.4767999999999999"/>
    <n v="0.47520000000000001"/>
  </r>
  <r>
    <x v="2780"/>
    <x v="1372"/>
    <x v="636"/>
    <x v="785"/>
    <x v="2"/>
    <s v="TC-21295"/>
    <x v="646"/>
    <x v="0"/>
    <x v="0"/>
    <x v="20"/>
    <x v="15"/>
    <n v="10035"/>
    <x v="3"/>
    <x v="198"/>
    <x v="1"/>
    <x v="2"/>
    <x v="199"/>
    <x v="2261"/>
    <n v="4"/>
    <x v="0"/>
    <x v="2458"/>
    <n v="59.2"/>
    <n v="236.8"/>
    <n v="118.4"/>
    <n v="0"/>
  </r>
  <r>
    <x v="2781"/>
    <x v="1373"/>
    <x v="225"/>
    <x v="207"/>
    <x v="1"/>
    <s v="HG-15025"/>
    <x v="643"/>
    <x v="0"/>
    <x v="0"/>
    <x v="69"/>
    <x v="11"/>
    <n v="55044"/>
    <x v="2"/>
    <x v="208"/>
    <x v="1"/>
    <x v="6"/>
    <x v="209"/>
    <x v="1103"/>
    <n v="10"/>
    <x v="0"/>
    <x v="2459"/>
    <n v="22"/>
    <n v="220"/>
    <n v="44"/>
    <n v="0"/>
  </r>
  <r>
    <x v="2782"/>
    <x v="1374"/>
    <x v="583"/>
    <x v="619"/>
    <x v="1"/>
    <s v="LD-17005"/>
    <x v="436"/>
    <x v="0"/>
    <x v="0"/>
    <x v="66"/>
    <x v="12"/>
    <n v="48234"/>
    <x v="2"/>
    <x v="957"/>
    <x v="2"/>
    <x v="7"/>
    <x v="950"/>
    <x v="2018"/>
    <n v="2"/>
    <x v="0"/>
    <x v="2178"/>
    <n v="257.98"/>
    <n v="515.96"/>
    <n v="515.96"/>
    <n v="0"/>
  </r>
  <r>
    <x v="2783"/>
    <x v="1375"/>
    <x v="732"/>
    <x v="54"/>
    <x v="1"/>
    <s v="AS-10285"/>
    <x v="155"/>
    <x v="1"/>
    <x v="0"/>
    <x v="10"/>
    <x v="9"/>
    <n v="19134"/>
    <x v="3"/>
    <x v="1431"/>
    <x v="2"/>
    <x v="7"/>
    <x v="1419"/>
    <x v="1792"/>
    <n v="2"/>
    <x v="10"/>
    <x v="2460"/>
    <n v="14.392799999999999"/>
    <n v="47.975999999999999"/>
    <n v="38.780799999999999"/>
    <n v="9.5952000000000002"/>
  </r>
  <r>
    <x v="2784"/>
    <x v="1376"/>
    <x v="790"/>
    <x v="831"/>
    <x v="1"/>
    <s v="MP-17965"/>
    <x v="172"/>
    <x v="1"/>
    <x v="0"/>
    <x v="21"/>
    <x v="24"/>
    <n v="45373"/>
    <x v="3"/>
    <x v="1136"/>
    <x v="2"/>
    <x v="7"/>
    <x v="1124"/>
    <x v="112"/>
    <n v="4"/>
    <x v="10"/>
    <x v="2461"/>
    <n v="14.385599999999998"/>
    <n v="95.903999999999996"/>
    <n v="38.761599999999994"/>
    <n v="9.5904000000000007"/>
  </r>
  <r>
    <x v="2785"/>
    <x v="1377"/>
    <x v="481"/>
    <x v="832"/>
    <x v="2"/>
    <s v="CD-12790"/>
    <x v="522"/>
    <x v="2"/>
    <x v="0"/>
    <x v="1"/>
    <x v="1"/>
    <n v="90036"/>
    <x v="1"/>
    <x v="499"/>
    <x v="0"/>
    <x v="1"/>
    <x v="499"/>
    <x v="2262"/>
    <n v="4"/>
    <x v="2"/>
    <x v="232"/>
    <n v="481.22879999999998"/>
    <n v="2406.1439999999998"/>
    <n v="1082.9648"/>
    <n v="120.30719999999999"/>
  </r>
  <r>
    <x v="2786"/>
    <x v="1377"/>
    <x v="481"/>
    <x v="832"/>
    <x v="2"/>
    <s v="CD-12790"/>
    <x v="522"/>
    <x v="2"/>
    <x v="0"/>
    <x v="1"/>
    <x v="1"/>
    <n v="90036"/>
    <x v="1"/>
    <x v="1432"/>
    <x v="1"/>
    <x v="13"/>
    <x v="1420"/>
    <x v="2263"/>
    <n v="2"/>
    <x v="0"/>
    <x v="2462"/>
    <n v="7.9"/>
    <n v="15.8"/>
    <n v="15.8"/>
    <n v="0"/>
  </r>
  <r>
    <x v="2787"/>
    <x v="1378"/>
    <x v="266"/>
    <x v="546"/>
    <x v="1"/>
    <s v="MD-17860"/>
    <x v="550"/>
    <x v="1"/>
    <x v="0"/>
    <x v="331"/>
    <x v="5"/>
    <n v="78415"/>
    <x v="2"/>
    <x v="287"/>
    <x v="0"/>
    <x v="5"/>
    <x v="287"/>
    <x v="2264"/>
    <n v="5"/>
    <x v="7"/>
    <x v="2463"/>
    <n v="23.344000000000001"/>
    <n v="291.8"/>
    <n v="82.304000000000002"/>
    <n v="35.015999999999998"/>
  </r>
  <r>
    <x v="2788"/>
    <x v="1378"/>
    <x v="266"/>
    <x v="546"/>
    <x v="1"/>
    <s v="MD-17860"/>
    <x v="550"/>
    <x v="1"/>
    <x v="0"/>
    <x v="331"/>
    <x v="5"/>
    <n v="78415"/>
    <x v="2"/>
    <x v="134"/>
    <x v="1"/>
    <x v="6"/>
    <x v="135"/>
    <x v="2265"/>
    <n v="7"/>
    <x v="2"/>
    <x v="2464"/>
    <n v="13.171199999999999"/>
    <n v="115.24799999999999"/>
    <n v="29.835199999999997"/>
    <n v="3.2927999999999997"/>
  </r>
  <r>
    <x v="2789"/>
    <x v="1378"/>
    <x v="266"/>
    <x v="546"/>
    <x v="1"/>
    <s v="MD-17860"/>
    <x v="550"/>
    <x v="1"/>
    <x v="0"/>
    <x v="331"/>
    <x v="5"/>
    <n v="78415"/>
    <x v="2"/>
    <x v="561"/>
    <x v="0"/>
    <x v="5"/>
    <x v="560"/>
    <x v="786"/>
    <n v="5"/>
    <x v="7"/>
    <x v="2465"/>
    <n v="15.984000000000002"/>
    <n v="199.8"/>
    <n v="56.544000000000004"/>
    <n v="23.975999999999999"/>
  </r>
  <r>
    <x v="2790"/>
    <x v="1379"/>
    <x v="158"/>
    <x v="833"/>
    <x v="2"/>
    <s v="BM-11650"/>
    <x v="312"/>
    <x v="1"/>
    <x v="0"/>
    <x v="155"/>
    <x v="8"/>
    <n v="68104"/>
    <x v="2"/>
    <x v="95"/>
    <x v="1"/>
    <x v="9"/>
    <x v="95"/>
    <x v="2266"/>
    <n v="2"/>
    <x v="0"/>
    <x v="2466"/>
    <n v="25.96"/>
    <n v="51.92"/>
    <n v="51.92"/>
    <n v="0"/>
  </r>
  <r>
    <x v="2791"/>
    <x v="1379"/>
    <x v="158"/>
    <x v="833"/>
    <x v="2"/>
    <s v="BM-11650"/>
    <x v="312"/>
    <x v="1"/>
    <x v="0"/>
    <x v="155"/>
    <x v="8"/>
    <n v="68104"/>
    <x v="2"/>
    <x v="1204"/>
    <x v="1"/>
    <x v="9"/>
    <x v="1189"/>
    <x v="2267"/>
    <n v="3"/>
    <x v="0"/>
    <x v="743"/>
    <n v="36.270000000000003"/>
    <n v="108.81"/>
    <n v="72.540000000000006"/>
    <n v="0"/>
  </r>
  <r>
    <x v="2792"/>
    <x v="1379"/>
    <x v="158"/>
    <x v="833"/>
    <x v="2"/>
    <s v="BM-11650"/>
    <x v="312"/>
    <x v="1"/>
    <x v="0"/>
    <x v="155"/>
    <x v="8"/>
    <n v="68104"/>
    <x v="2"/>
    <x v="815"/>
    <x v="1"/>
    <x v="10"/>
    <x v="811"/>
    <x v="90"/>
    <n v="1"/>
    <x v="0"/>
    <x v="90"/>
    <n v="6.48"/>
    <n v="6.48"/>
    <n v="12.96"/>
    <n v="0"/>
  </r>
  <r>
    <x v="2793"/>
    <x v="1380"/>
    <x v="791"/>
    <x v="139"/>
    <x v="1"/>
    <s v="KN-16450"/>
    <x v="634"/>
    <x v="1"/>
    <x v="0"/>
    <x v="332"/>
    <x v="1"/>
    <n v="90278"/>
    <x v="1"/>
    <x v="664"/>
    <x v="2"/>
    <x v="7"/>
    <x v="664"/>
    <x v="2268"/>
    <n v="14"/>
    <x v="2"/>
    <x v="2467"/>
    <n v="860.07040000000006"/>
    <n v="15051.232"/>
    <n v="1935.3584000000001"/>
    <n v="215.01760000000002"/>
  </r>
  <r>
    <x v="2794"/>
    <x v="1380"/>
    <x v="791"/>
    <x v="139"/>
    <x v="1"/>
    <s v="KN-16450"/>
    <x v="634"/>
    <x v="1"/>
    <x v="0"/>
    <x v="332"/>
    <x v="1"/>
    <n v="90278"/>
    <x v="1"/>
    <x v="819"/>
    <x v="2"/>
    <x v="7"/>
    <x v="815"/>
    <x v="2269"/>
    <n v="4"/>
    <x v="2"/>
    <x v="2468"/>
    <n v="350.69440000000003"/>
    <n v="1753.472"/>
    <n v="789.26240000000007"/>
    <n v="87.673600000000008"/>
  </r>
  <r>
    <x v="2795"/>
    <x v="1380"/>
    <x v="791"/>
    <x v="139"/>
    <x v="1"/>
    <s v="KN-16450"/>
    <x v="634"/>
    <x v="1"/>
    <x v="0"/>
    <x v="332"/>
    <x v="1"/>
    <n v="90278"/>
    <x v="1"/>
    <x v="507"/>
    <x v="1"/>
    <x v="8"/>
    <x v="507"/>
    <x v="2270"/>
    <n v="7"/>
    <x v="2"/>
    <x v="2469"/>
    <n v="14.470400000000001"/>
    <n v="126.61600000000001"/>
    <n v="32.758400000000002"/>
    <n v="3.6176000000000004"/>
  </r>
  <r>
    <x v="2796"/>
    <x v="1380"/>
    <x v="791"/>
    <x v="139"/>
    <x v="1"/>
    <s v="KN-16450"/>
    <x v="634"/>
    <x v="1"/>
    <x v="0"/>
    <x v="332"/>
    <x v="1"/>
    <n v="90278"/>
    <x v="1"/>
    <x v="430"/>
    <x v="0"/>
    <x v="0"/>
    <x v="430"/>
    <x v="2271"/>
    <n v="3"/>
    <x v="11"/>
    <x v="2470"/>
    <n v="262.22415000000001"/>
    <n v="925.49700000000007"/>
    <n v="570.87315000000001"/>
    <n v="46.274850000000001"/>
  </r>
  <r>
    <x v="2797"/>
    <x v="1381"/>
    <x v="179"/>
    <x v="471"/>
    <x v="1"/>
    <s v="IG-15085"/>
    <x v="490"/>
    <x v="0"/>
    <x v="0"/>
    <x v="290"/>
    <x v="36"/>
    <n v="72209"/>
    <x v="0"/>
    <x v="1216"/>
    <x v="1"/>
    <x v="6"/>
    <x v="1200"/>
    <x v="518"/>
    <n v="4"/>
    <x v="0"/>
    <x v="2471"/>
    <n v="13.36"/>
    <n v="53.44"/>
    <n v="26.72"/>
    <n v="0"/>
  </r>
  <r>
    <x v="2798"/>
    <x v="1381"/>
    <x v="179"/>
    <x v="471"/>
    <x v="1"/>
    <s v="IG-15085"/>
    <x v="490"/>
    <x v="0"/>
    <x v="0"/>
    <x v="290"/>
    <x v="36"/>
    <n v="72209"/>
    <x v="0"/>
    <x v="681"/>
    <x v="1"/>
    <x v="10"/>
    <x v="681"/>
    <x v="786"/>
    <n v="2"/>
    <x v="0"/>
    <x v="815"/>
    <n v="39.96"/>
    <n v="79.92"/>
    <n v="79.92"/>
    <n v="0"/>
  </r>
  <r>
    <x v="2799"/>
    <x v="1381"/>
    <x v="179"/>
    <x v="471"/>
    <x v="1"/>
    <s v="IG-15085"/>
    <x v="490"/>
    <x v="0"/>
    <x v="0"/>
    <x v="290"/>
    <x v="36"/>
    <n v="72209"/>
    <x v="0"/>
    <x v="705"/>
    <x v="1"/>
    <x v="8"/>
    <x v="705"/>
    <x v="2272"/>
    <n v="5"/>
    <x v="0"/>
    <x v="2472"/>
    <n v="145.85"/>
    <n v="729.25"/>
    <n v="291.7"/>
    <n v="0"/>
  </r>
  <r>
    <x v="2800"/>
    <x v="1382"/>
    <x v="792"/>
    <x v="464"/>
    <x v="2"/>
    <s v="JS-15595"/>
    <x v="329"/>
    <x v="1"/>
    <x v="0"/>
    <x v="100"/>
    <x v="2"/>
    <n v="33180"/>
    <x v="0"/>
    <x v="469"/>
    <x v="2"/>
    <x v="7"/>
    <x v="470"/>
    <x v="2243"/>
    <n v="5"/>
    <x v="2"/>
    <x v="2473"/>
    <n v="627.16800000000012"/>
    <n v="3919.8"/>
    <n v="1411.3280000000002"/>
    <n v="156.79200000000003"/>
  </r>
  <r>
    <x v="2801"/>
    <x v="1383"/>
    <x v="549"/>
    <x v="164"/>
    <x v="2"/>
    <s v="GA-14725"/>
    <x v="315"/>
    <x v="0"/>
    <x v="0"/>
    <x v="127"/>
    <x v="21"/>
    <n v="97301"/>
    <x v="1"/>
    <x v="32"/>
    <x v="1"/>
    <x v="6"/>
    <x v="32"/>
    <x v="2273"/>
    <n v="1"/>
    <x v="2"/>
    <x v="2474"/>
    <n v="6.3040000000000003"/>
    <n v="7.88"/>
    <n v="14.384"/>
    <n v="1.5760000000000001"/>
  </r>
  <r>
    <x v="2802"/>
    <x v="1384"/>
    <x v="132"/>
    <x v="834"/>
    <x v="1"/>
    <s v="DL-13330"/>
    <x v="658"/>
    <x v="0"/>
    <x v="0"/>
    <x v="324"/>
    <x v="27"/>
    <n v="88001"/>
    <x v="1"/>
    <x v="93"/>
    <x v="0"/>
    <x v="5"/>
    <x v="93"/>
    <x v="1419"/>
    <n v="3"/>
    <x v="0"/>
    <x v="1496"/>
    <n v="41.37"/>
    <n v="124.10999999999999"/>
    <n v="82.74"/>
    <n v="0"/>
  </r>
  <r>
    <x v="2803"/>
    <x v="1385"/>
    <x v="793"/>
    <x v="537"/>
    <x v="1"/>
    <s v="CS-12505"/>
    <x v="473"/>
    <x v="0"/>
    <x v="0"/>
    <x v="8"/>
    <x v="1"/>
    <n v="94122"/>
    <x v="1"/>
    <x v="1117"/>
    <x v="1"/>
    <x v="10"/>
    <x v="1105"/>
    <x v="1371"/>
    <n v="3"/>
    <x v="0"/>
    <x v="2475"/>
    <n v="12.84"/>
    <n v="38.519999999999996"/>
    <n v="25.68"/>
    <n v="0"/>
  </r>
  <r>
    <x v="2804"/>
    <x v="1385"/>
    <x v="793"/>
    <x v="537"/>
    <x v="1"/>
    <s v="CS-12505"/>
    <x v="473"/>
    <x v="0"/>
    <x v="0"/>
    <x v="8"/>
    <x v="1"/>
    <n v="94122"/>
    <x v="1"/>
    <x v="1433"/>
    <x v="1"/>
    <x v="10"/>
    <x v="1421"/>
    <x v="2274"/>
    <n v="6"/>
    <x v="0"/>
    <x v="2476"/>
    <n v="25.68"/>
    <n v="154.07999999999998"/>
    <n v="51.36"/>
    <n v="0"/>
  </r>
  <r>
    <x v="2805"/>
    <x v="1386"/>
    <x v="67"/>
    <x v="835"/>
    <x v="1"/>
    <s v="CC-12145"/>
    <x v="230"/>
    <x v="0"/>
    <x v="0"/>
    <x v="236"/>
    <x v="5"/>
    <n v="79907"/>
    <x v="2"/>
    <x v="1272"/>
    <x v="0"/>
    <x v="1"/>
    <x v="1257"/>
    <x v="2275"/>
    <n v="2"/>
    <x v="4"/>
    <x v="2477"/>
    <n v="33.261199999999995"/>
    <n v="95.031999999999996"/>
    <n v="81.077199999999991"/>
    <n v="14.254799999999999"/>
  </r>
  <r>
    <x v="2806"/>
    <x v="1387"/>
    <x v="395"/>
    <x v="836"/>
    <x v="0"/>
    <s v="MH-18025"/>
    <x v="659"/>
    <x v="0"/>
    <x v="0"/>
    <x v="4"/>
    <x v="4"/>
    <n v="98115"/>
    <x v="1"/>
    <x v="1217"/>
    <x v="1"/>
    <x v="13"/>
    <x v="1201"/>
    <x v="2276"/>
    <n v="2"/>
    <x v="0"/>
    <x v="2478"/>
    <n v="9.42"/>
    <n v="18.84"/>
    <n v="18.84"/>
    <n v="0"/>
  </r>
  <r>
    <x v="2807"/>
    <x v="1387"/>
    <x v="395"/>
    <x v="836"/>
    <x v="0"/>
    <s v="MH-18025"/>
    <x v="659"/>
    <x v="0"/>
    <x v="0"/>
    <x v="4"/>
    <x v="4"/>
    <n v="98115"/>
    <x v="1"/>
    <x v="1434"/>
    <x v="1"/>
    <x v="10"/>
    <x v="1422"/>
    <x v="91"/>
    <n v="2"/>
    <x v="0"/>
    <x v="91"/>
    <n v="12.96"/>
    <n v="25.92"/>
    <n v="25.92"/>
    <n v="0"/>
  </r>
  <r>
    <x v="2808"/>
    <x v="1387"/>
    <x v="395"/>
    <x v="836"/>
    <x v="0"/>
    <s v="MH-18025"/>
    <x v="659"/>
    <x v="0"/>
    <x v="0"/>
    <x v="4"/>
    <x v="4"/>
    <n v="98115"/>
    <x v="1"/>
    <x v="1248"/>
    <x v="0"/>
    <x v="0"/>
    <x v="1334"/>
    <x v="2277"/>
    <n v="5"/>
    <x v="0"/>
    <x v="2479"/>
    <n v="704.9"/>
    <n v="3524.5"/>
    <n v="1409.8"/>
    <n v="0"/>
  </r>
  <r>
    <x v="2809"/>
    <x v="1387"/>
    <x v="395"/>
    <x v="836"/>
    <x v="0"/>
    <s v="MH-18025"/>
    <x v="659"/>
    <x v="0"/>
    <x v="0"/>
    <x v="4"/>
    <x v="4"/>
    <n v="98115"/>
    <x v="1"/>
    <x v="1131"/>
    <x v="0"/>
    <x v="1"/>
    <x v="1119"/>
    <x v="2278"/>
    <n v="2"/>
    <x v="2"/>
    <x v="2480"/>
    <n v="449.25440000000003"/>
    <n v="1123.136"/>
    <n v="1011.0224000000001"/>
    <n v="112.31360000000001"/>
  </r>
  <r>
    <x v="2810"/>
    <x v="1388"/>
    <x v="547"/>
    <x v="837"/>
    <x v="0"/>
    <s v="MP-18175"/>
    <x v="486"/>
    <x v="2"/>
    <x v="0"/>
    <x v="158"/>
    <x v="6"/>
    <n v="53209"/>
    <x v="2"/>
    <x v="368"/>
    <x v="1"/>
    <x v="10"/>
    <x v="369"/>
    <x v="2279"/>
    <n v="9"/>
    <x v="0"/>
    <x v="2481"/>
    <n v="179.82"/>
    <n v="1618.3799999999999"/>
    <n v="359.64"/>
    <n v="0"/>
  </r>
  <r>
    <x v="2811"/>
    <x v="1388"/>
    <x v="547"/>
    <x v="837"/>
    <x v="0"/>
    <s v="MP-18175"/>
    <x v="486"/>
    <x v="2"/>
    <x v="0"/>
    <x v="158"/>
    <x v="6"/>
    <n v="53209"/>
    <x v="2"/>
    <x v="1435"/>
    <x v="0"/>
    <x v="5"/>
    <x v="1423"/>
    <x v="2280"/>
    <n v="6"/>
    <x v="0"/>
    <x v="2482"/>
    <n v="185.58"/>
    <n v="1113.48"/>
    <n v="371.16"/>
    <n v="0"/>
  </r>
  <r>
    <x v="2812"/>
    <x v="1388"/>
    <x v="547"/>
    <x v="837"/>
    <x v="0"/>
    <s v="MP-18175"/>
    <x v="486"/>
    <x v="2"/>
    <x v="0"/>
    <x v="158"/>
    <x v="6"/>
    <n v="53209"/>
    <x v="2"/>
    <x v="719"/>
    <x v="0"/>
    <x v="3"/>
    <x v="718"/>
    <x v="2281"/>
    <n v="3"/>
    <x v="0"/>
    <x v="2483"/>
    <n v="214.11"/>
    <n v="642.33000000000004"/>
    <n v="428.22"/>
    <n v="0"/>
  </r>
  <r>
    <x v="2813"/>
    <x v="1388"/>
    <x v="547"/>
    <x v="837"/>
    <x v="0"/>
    <s v="MP-18175"/>
    <x v="486"/>
    <x v="2"/>
    <x v="0"/>
    <x v="158"/>
    <x v="6"/>
    <n v="53209"/>
    <x v="2"/>
    <x v="1287"/>
    <x v="2"/>
    <x v="11"/>
    <x v="1273"/>
    <x v="2282"/>
    <n v="4"/>
    <x v="0"/>
    <x v="2484"/>
    <n v="999.96"/>
    <n v="3999.84"/>
    <n v="1999.92"/>
    <n v="0"/>
  </r>
  <r>
    <x v="2814"/>
    <x v="1388"/>
    <x v="547"/>
    <x v="837"/>
    <x v="0"/>
    <s v="MP-18175"/>
    <x v="486"/>
    <x v="2"/>
    <x v="0"/>
    <x v="158"/>
    <x v="6"/>
    <n v="53209"/>
    <x v="2"/>
    <x v="562"/>
    <x v="0"/>
    <x v="3"/>
    <x v="561"/>
    <x v="2283"/>
    <n v="3"/>
    <x v="0"/>
    <x v="2485"/>
    <n v="653.54999999999995"/>
    <n v="1960.6499999999999"/>
    <n v="1307.0999999999999"/>
    <n v="0"/>
  </r>
  <r>
    <x v="2815"/>
    <x v="1389"/>
    <x v="135"/>
    <x v="37"/>
    <x v="1"/>
    <s v="DR-12940"/>
    <x v="660"/>
    <x v="2"/>
    <x v="0"/>
    <x v="47"/>
    <x v="31"/>
    <n v="2038"/>
    <x v="3"/>
    <x v="710"/>
    <x v="1"/>
    <x v="8"/>
    <x v="709"/>
    <x v="2284"/>
    <n v="5"/>
    <x v="0"/>
    <x v="2486"/>
    <n v="114.6"/>
    <n v="573"/>
    <n v="229.2"/>
    <n v="0"/>
  </r>
  <r>
    <x v="2816"/>
    <x v="1389"/>
    <x v="135"/>
    <x v="37"/>
    <x v="1"/>
    <s v="DR-12940"/>
    <x v="660"/>
    <x v="2"/>
    <x v="0"/>
    <x v="47"/>
    <x v="31"/>
    <n v="2038"/>
    <x v="3"/>
    <x v="163"/>
    <x v="0"/>
    <x v="1"/>
    <x v="164"/>
    <x v="2285"/>
    <n v="1"/>
    <x v="0"/>
    <x v="2487"/>
    <n v="60.74"/>
    <n v="60.74"/>
    <n v="121.48"/>
    <n v="0"/>
  </r>
  <r>
    <x v="2817"/>
    <x v="1389"/>
    <x v="135"/>
    <x v="37"/>
    <x v="1"/>
    <s v="DR-12940"/>
    <x v="660"/>
    <x v="2"/>
    <x v="0"/>
    <x v="47"/>
    <x v="31"/>
    <n v="2038"/>
    <x v="3"/>
    <x v="1292"/>
    <x v="0"/>
    <x v="5"/>
    <x v="1278"/>
    <x v="2217"/>
    <n v="2"/>
    <x v="0"/>
    <x v="2488"/>
    <n v="124.36"/>
    <n v="248.72"/>
    <n v="248.72"/>
    <n v="0"/>
  </r>
  <r>
    <x v="2818"/>
    <x v="1389"/>
    <x v="135"/>
    <x v="37"/>
    <x v="1"/>
    <s v="DR-12940"/>
    <x v="660"/>
    <x v="2"/>
    <x v="0"/>
    <x v="47"/>
    <x v="31"/>
    <n v="2038"/>
    <x v="3"/>
    <x v="245"/>
    <x v="1"/>
    <x v="4"/>
    <x v="246"/>
    <x v="2286"/>
    <n v="6"/>
    <x v="0"/>
    <x v="2489"/>
    <n v="1088.76"/>
    <n v="6532.5599999999995"/>
    <n v="2177.52"/>
    <n v="0"/>
  </r>
  <r>
    <x v="2819"/>
    <x v="1390"/>
    <x v="465"/>
    <x v="588"/>
    <x v="2"/>
    <s v="DM-13015"/>
    <x v="661"/>
    <x v="0"/>
    <x v="0"/>
    <x v="184"/>
    <x v="1"/>
    <n v="92024"/>
    <x v="1"/>
    <x v="1338"/>
    <x v="1"/>
    <x v="8"/>
    <x v="1323"/>
    <x v="944"/>
    <n v="5"/>
    <x v="2"/>
    <x v="2490"/>
    <n v="5.3760000000000003"/>
    <n v="33.6"/>
    <n v="12.295999999999999"/>
    <n v="1.3440000000000001"/>
  </r>
  <r>
    <x v="2820"/>
    <x v="1390"/>
    <x v="465"/>
    <x v="588"/>
    <x v="2"/>
    <s v="DM-13015"/>
    <x v="661"/>
    <x v="0"/>
    <x v="0"/>
    <x v="184"/>
    <x v="1"/>
    <n v="92024"/>
    <x v="1"/>
    <x v="209"/>
    <x v="0"/>
    <x v="3"/>
    <x v="210"/>
    <x v="2287"/>
    <n v="3"/>
    <x v="2"/>
    <x v="2491"/>
    <n v="239.02080000000001"/>
    <n v="896.32799999999997"/>
    <n v="537.99680000000001"/>
    <n v="59.755200000000002"/>
  </r>
  <r>
    <x v="2821"/>
    <x v="1391"/>
    <x v="413"/>
    <x v="838"/>
    <x v="1"/>
    <s v="BD-11620"/>
    <x v="379"/>
    <x v="0"/>
    <x v="0"/>
    <x v="125"/>
    <x v="1"/>
    <n v="92804"/>
    <x v="1"/>
    <x v="202"/>
    <x v="2"/>
    <x v="7"/>
    <x v="203"/>
    <x v="214"/>
    <n v="3"/>
    <x v="2"/>
    <x v="216"/>
    <n v="241.9008"/>
    <n v="907.12799999999993"/>
    <n v="544.47679999999991"/>
    <n v="60.475200000000001"/>
  </r>
  <r>
    <x v="2822"/>
    <x v="1392"/>
    <x v="65"/>
    <x v="295"/>
    <x v="2"/>
    <s v="DC-12850"/>
    <x v="419"/>
    <x v="0"/>
    <x v="0"/>
    <x v="81"/>
    <x v="5"/>
    <n v="76017"/>
    <x v="2"/>
    <x v="311"/>
    <x v="1"/>
    <x v="6"/>
    <x v="311"/>
    <x v="433"/>
    <n v="2"/>
    <x v="2"/>
    <x v="2492"/>
    <n v="7.1424000000000012"/>
    <n v="17.856000000000002"/>
    <n v="16.270400000000002"/>
    <n v="1.7856000000000003"/>
  </r>
  <r>
    <x v="2823"/>
    <x v="1392"/>
    <x v="65"/>
    <x v="295"/>
    <x v="2"/>
    <s v="DC-12850"/>
    <x v="419"/>
    <x v="0"/>
    <x v="0"/>
    <x v="81"/>
    <x v="5"/>
    <n v="76017"/>
    <x v="2"/>
    <x v="1069"/>
    <x v="1"/>
    <x v="4"/>
    <x v="1058"/>
    <x v="2288"/>
    <n v="2"/>
    <x v="2"/>
    <x v="2493"/>
    <n v="38.067200000000007"/>
    <n v="95.168000000000006"/>
    <n v="85.851200000000006"/>
    <n v="9.5168000000000017"/>
  </r>
  <r>
    <x v="2824"/>
    <x v="1393"/>
    <x v="794"/>
    <x v="839"/>
    <x v="1"/>
    <s v="MT-18070"/>
    <x v="192"/>
    <x v="2"/>
    <x v="0"/>
    <x v="12"/>
    <x v="5"/>
    <n v="77041"/>
    <x v="2"/>
    <x v="1436"/>
    <x v="1"/>
    <x v="10"/>
    <x v="1424"/>
    <x v="2289"/>
    <n v="8"/>
    <x v="2"/>
    <x v="2494"/>
    <n v="27.033600000000003"/>
    <n v="270.33600000000001"/>
    <n v="61.025600000000011"/>
    <n v="6.7584000000000009"/>
  </r>
  <r>
    <x v="2825"/>
    <x v="1393"/>
    <x v="794"/>
    <x v="839"/>
    <x v="1"/>
    <s v="MT-18070"/>
    <x v="192"/>
    <x v="2"/>
    <x v="0"/>
    <x v="12"/>
    <x v="5"/>
    <n v="77041"/>
    <x v="2"/>
    <x v="587"/>
    <x v="0"/>
    <x v="0"/>
    <x v="587"/>
    <x v="2290"/>
    <n v="2"/>
    <x v="8"/>
    <x v="2495"/>
    <n v="204.36230399999999"/>
    <n v="601.06560000000002"/>
    <n v="505.215104"/>
    <n v="96.170496"/>
  </r>
  <r>
    <x v="2826"/>
    <x v="1393"/>
    <x v="794"/>
    <x v="839"/>
    <x v="1"/>
    <s v="MT-18070"/>
    <x v="192"/>
    <x v="2"/>
    <x v="0"/>
    <x v="12"/>
    <x v="5"/>
    <n v="77041"/>
    <x v="2"/>
    <x v="1282"/>
    <x v="1"/>
    <x v="8"/>
    <x v="1267"/>
    <x v="625"/>
    <n v="2"/>
    <x v="3"/>
    <x v="2496"/>
    <n v="0.54479999999999995"/>
    <n v="5.4480000000000004"/>
    <n v="4.0687999999999995"/>
    <n v="2.1792000000000002"/>
  </r>
  <r>
    <x v="2827"/>
    <x v="1393"/>
    <x v="794"/>
    <x v="839"/>
    <x v="1"/>
    <s v="MT-18070"/>
    <x v="192"/>
    <x v="2"/>
    <x v="0"/>
    <x v="12"/>
    <x v="5"/>
    <n v="77041"/>
    <x v="2"/>
    <x v="29"/>
    <x v="1"/>
    <x v="12"/>
    <x v="29"/>
    <x v="30"/>
    <n v="2"/>
    <x v="2"/>
    <x v="30"/>
    <n v="2.6112000000000002"/>
    <n v="6.5279999999999996"/>
    <n v="6.0752000000000006"/>
    <n v="0.65280000000000005"/>
  </r>
  <r>
    <x v="2828"/>
    <x v="1394"/>
    <x v="131"/>
    <x v="408"/>
    <x v="2"/>
    <s v="MJ-17740"/>
    <x v="77"/>
    <x v="0"/>
    <x v="0"/>
    <x v="152"/>
    <x v="24"/>
    <n v="43130"/>
    <x v="3"/>
    <x v="1437"/>
    <x v="1"/>
    <x v="10"/>
    <x v="1425"/>
    <x v="2291"/>
    <n v="6"/>
    <x v="2"/>
    <x v="2497"/>
    <n v="86.668800000000005"/>
    <n v="650.01599999999996"/>
    <n v="195.20480000000001"/>
    <n v="21.667200000000001"/>
  </r>
  <r>
    <x v="2829"/>
    <x v="1394"/>
    <x v="131"/>
    <x v="408"/>
    <x v="2"/>
    <s v="MJ-17740"/>
    <x v="77"/>
    <x v="0"/>
    <x v="0"/>
    <x v="152"/>
    <x v="24"/>
    <n v="43130"/>
    <x v="3"/>
    <x v="4"/>
    <x v="1"/>
    <x v="4"/>
    <x v="4"/>
    <x v="2292"/>
    <n v="5"/>
    <x v="2"/>
    <x v="2498"/>
    <n v="44.736000000000004"/>
    <n v="279.60000000000002"/>
    <n v="100.85600000000001"/>
    <n v="11.184000000000001"/>
  </r>
  <r>
    <x v="2830"/>
    <x v="1394"/>
    <x v="131"/>
    <x v="408"/>
    <x v="2"/>
    <s v="MJ-17740"/>
    <x v="77"/>
    <x v="0"/>
    <x v="0"/>
    <x v="152"/>
    <x v="24"/>
    <n v="43130"/>
    <x v="3"/>
    <x v="1438"/>
    <x v="1"/>
    <x v="10"/>
    <x v="1426"/>
    <x v="128"/>
    <n v="2"/>
    <x v="2"/>
    <x v="130"/>
    <n v="62.643200000000007"/>
    <n v="156.608"/>
    <n v="141.1472"/>
    <n v="15.660800000000002"/>
  </r>
  <r>
    <x v="2831"/>
    <x v="1395"/>
    <x v="301"/>
    <x v="840"/>
    <x v="1"/>
    <s v="ND-18370"/>
    <x v="444"/>
    <x v="0"/>
    <x v="0"/>
    <x v="32"/>
    <x v="21"/>
    <n v="97206"/>
    <x v="1"/>
    <x v="1439"/>
    <x v="1"/>
    <x v="4"/>
    <x v="1427"/>
    <x v="2293"/>
    <n v="5"/>
    <x v="2"/>
    <x v="2499"/>
    <n v="355.13600000000002"/>
    <n v="2219.6"/>
    <n v="799.25600000000009"/>
    <n v="88.784000000000006"/>
  </r>
  <r>
    <x v="2832"/>
    <x v="1395"/>
    <x v="301"/>
    <x v="840"/>
    <x v="1"/>
    <s v="ND-18370"/>
    <x v="444"/>
    <x v="0"/>
    <x v="0"/>
    <x v="32"/>
    <x v="21"/>
    <n v="97206"/>
    <x v="1"/>
    <x v="1417"/>
    <x v="2"/>
    <x v="7"/>
    <x v="1405"/>
    <x v="2294"/>
    <n v="3"/>
    <x v="2"/>
    <x v="2500"/>
    <n v="124.7808"/>
    <n v="467.928"/>
    <n v="280.95679999999999"/>
    <n v="31.1952"/>
  </r>
  <r>
    <x v="2833"/>
    <x v="1396"/>
    <x v="795"/>
    <x v="523"/>
    <x v="0"/>
    <s v="CA-11965"/>
    <x v="662"/>
    <x v="1"/>
    <x v="0"/>
    <x v="325"/>
    <x v="19"/>
    <n v="35244"/>
    <x v="0"/>
    <x v="147"/>
    <x v="1"/>
    <x v="6"/>
    <x v="148"/>
    <x v="2295"/>
    <n v="7"/>
    <x v="0"/>
    <x v="2501"/>
    <n v="15.47"/>
    <n v="108.29"/>
    <n v="30.94"/>
    <n v="0"/>
  </r>
  <r>
    <x v="2834"/>
    <x v="1396"/>
    <x v="795"/>
    <x v="523"/>
    <x v="0"/>
    <s v="CA-11965"/>
    <x v="662"/>
    <x v="1"/>
    <x v="0"/>
    <x v="325"/>
    <x v="19"/>
    <n v="35244"/>
    <x v="0"/>
    <x v="175"/>
    <x v="1"/>
    <x v="8"/>
    <x v="176"/>
    <x v="181"/>
    <n v="2"/>
    <x v="0"/>
    <x v="183"/>
    <n v="7.16"/>
    <n v="14.32"/>
    <n v="14.32"/>
    <n v="0"/>
  </r>
  <r>
    <x v="2835"/>
    <x v="1397"/>
    <x v="343"/>
    <x v="38"/>
    <x v="1"/>
    <s v="GA-14725"/>
    <x v="315"/>
    <x v="0"/>
    <x v="0"/>
    <x v="1"/>
    <x v="1"/>
    <n v="90036"/>
    <x v="1"/>
    <x v="930"/>
    <x v="1"/>
    <x v="9"/>
    <x v="923"/>
    <x v="2296"/>
    <n v="1"/>
    <x v="0"/>
    <x v="2502"/>
    <n v="10.89"/>
    <n v="10.89"/>
    <n v="21.78"/>
    <n v="0"/>
  </r>
  <r>
    <x v="2836"/>
    <x v="1397"/>
    <x v="343"/>
    <x v="38"/>
    <x v="1"/>
    <s v="GA-14725"/>
    <x v="315"/>
    <x v="0"/>
    <x v="0"/>
    <x v="1"/>
    <x v="1"/>
    <n v="90036"/>
    <x v="1"/>
    <x v="1440"/>
    <x v="1"/>
    <x v="10"/>
    <x v="1428"/>
    <x v="537"/>
    <n v="3"/>
    <x v="0"/>
    <x v="551"/>
    <n v="19.440000000000001"/>
    <n v="58.320000000000007"/>
    <n v="38.880000000000003"/>
    <n v="0"/>
  </r>
  <r>
    <x v="2837"/>
    <x v="1397"/>
    <x v="343"/>
    <x v="38"/>
    <x v="1"/>
    <s v="GA-14725"/>
    <x v="315"/>
    <x v="0"/>
    <x v="0"/>
    <x v="1"/>
    <x v="1"/>
    <n v="90036"/>
    <x v="1"/>
    <x v="999"/>
    <x v="1"/>
    <x v="8"/>
    <x v="991"/>
    <x v="2077"/>
    <n v="5"/>
    <x v="2"/>
    <x v="2503"/>
    <n v="97.28"/>
    <n v="608"/>
    <n v="219.07999999999998"/>
    <n v="24.32"/>
  </r>
  <r>
    <x v="2838"/>
    <x v="1398"/>
    <x v="632"/>
    <x v="841"/>
    <x v="2"/>
    <s v="TC-21295"/>
    <x v="646"/>
    <x v="0"/>
    <x v="0"/>
    <x v="315"/>
    <x v="2"/>
    <n v="32303"/>
    <x v="0"/>
    <x v="946"/>
    <x v="2"/>
    <x v="15"/>
    <x v="939"/>
    <x v="1188"/>
    <n v="2"/>
    <x v="5"/>
    <x v="1236"/>
    <n v="347.85"/>
    <n v="1391.4"/>
    <n v="1044.0500000000002"/>
    <n v="347.85"/>
  </r>
  <r>
    <x v="2839"/>
    <x v="1399"/>
    <x v="37"/>
    <x v="37"/>
    <x v="0"/>
    <s v="JB-15400"/>
    <x v="80"/>
    <x v="1"/>
    <x v="0"/>
    <x v="20"/>
    <x v="15"/>
    <n v="10009"/>
    <x v="3"/>
    <x v="772"/>
    <x v="1"/>
    <x v="4"/>
    <x v="771"/>
    <x v="2297"/>
    <n v="1"/>
    <x v="0"/>
    <x v="2504"/>
    <n v="120.33"/>
    <n v="120.33"/>
    <n v="240.66"/>
    <n v="0"/>
  </r>
  <r>
    <x v="2840"/>
    <x v="1400"/>
    <x v="619"/>
    <x v="247"/>
    <x v="1"/>
    <s v="CK-12325"/>
    <x v="278"/>
    <x v="2"/>
    <x v="0"/>
    <x v="269"/>
    <x v="17"/>
    <n v="23320"/>
    <x v="0"/>
    <x v="463"/>
    <x v="0"/>
    <x v="1"/>
    <x v="464"/>
    <x v="2298"/>
    <n v="4"/>
    <x v="0"/>
    <x v="2505"/>
    <n v="1139.92"/>
    <n v="4559.68"/>
    <n v="2279.84"/>
    <n v="0"/>
  </r>
  <r>
    <x v="2841"/>
    <x v="1401"/>
    <x v="515"/>
    <x v="842"/>
    <x v="0"/>
    <s v="RL-19615"/>
    <x v="210"/>
    <x v="0"/>
    <x v="0"/>
    <x v="115"/>
    <x v="3"/>
    <n v="28314"/>
    <x v="0"/>
    <x v="839"/>
    <x v="1"/>
    <x v="10"/>
    <x v="833"/>
    <x v="2299"/>
    <n v="7"/>
    <x v="2"/>
    <x v="2506"/>
    <n v="183.63520000000003"/>
    <n v="1606.808"/>
    <n v="413.37920000000003"/>
    <n v="45.908800000000006"/>
  </r>
  <r>
    <x v="2842"/>
    <x v="1402"/>
    <x v="721"/>
    <x v="647"/>
    <x v="1"/>
    <s v="AC-10660"/>
    <x v="663"/>
    <x v="0"/>
    <x v="0"/>
    <x v="114"/>
    <x v="5"/>
    <n v="77340"/>
    <x v="2"/>
    <x v="435"/>
    <x v="1"/>
    <x v="4"/>
    <x v="435"/>
    <x v="2300"/>
    <n v="2"/>
    <x v="2"/>
    <x v="2507"/>
    <n v="114.98240000000001"/>
    <n v="287.45600000000002"/>
    <n v="258.91039999999998"/>
    <n v="28.745600000000003"/>
  </r>
  <r>
    <x v="2843"/>
    <x v="1403"/>
    <x v="796"/>
    <x v="843"/>
    <x v="1"/>
    <s v="BH-11710"/>
    <x v="3"/>
    <x v="0"/>
    <x v="0"/>
    <x v="10"/>
    <x v="9"/>
    <n v="19140"/>
    <x v="3"/>
    <x v="1374"/>
    <x v="2"/>
    <x v="11"/>
    <x v="1359"/>
    <x v="2301"/>
    <n v="3"/>
    <x v="2"/>
    <x v="2508"/>
    <n v="28.838400000000004"/>
    <n v="108.14400000000001"/>
    <n v="65.086400000000012"/>
    <n v="7.2096000000000009"/>
  </r>
  <r>
    <x v="2844"/>
    <x v="1404"/>
    <x v="797"/>
    <x v="844"/>
    <x v="1"/>
    <s v="BG-11695"/>
    <x v="410"/>
    <x v="1"/>
    <x v="0"/>
    <x v="318"/>
    <x v="10"/>
    <n v="60098"/>
    <x v="2"/>
    <x v="531"/>
    <x v="0"/>
    <x v="1"/>
    <x v="531"/>
    <x v="2302"/>
    <n v="8"/>
    <x v="4"/>
    <x v="2509"/>
    <n v="591.84159999999997"/>
    <n v="6763.9040000000005"/>
    <n v="1437.6296"/>
    <n v="253.6464"/>
  </r>
  <r>
    <x v="2845"/>
    <x v="1405"/>
    <x v="701"/>
    <x v="541"/>
    <x v="2"/>
    <s v="XP-21865"/>
    <x v="190"/>
    <x v="0"/>
    <x v="0"/>
    <x v="231"/>
    <x v="31"/>
    <n v="2149"/>
    <x v="3"/>
    <x v="207"/>
    <x v="1"/>
    <x v="6"/>
    <x v="208"/>
    <x v="711"/>
    <n v="3"/>
    <x v="0"/>
    <x v="2510"/>
    <n v="50.94"/>
    <n v="152.82"/>
    <n v="101.88"/>
    <n v="0"/>
  </r>
  <r>
    <x v="2846"/>
    <x v="1406"/>
    <x v="18"/>
    <x v="17"/>
    <x v="1"/>
    <s v="SN-20560"/>
    <x v="381"/>
    <x v="2"/>
    <x v="0"/>
    <x v="22"/>
    <x v="10"/>
    <n v="60653"/>
    <x v="2"/>
    <x v="450"/>
    <x v="1"/>
    <x v="8"/>
    <x v="451"/>
    <x v="2303"/>
    <n v="3"/>
    <x v="3"/>
    <x v="2511"/>
    <n v="152.51879999999997"/>
    <n v="2287.7820000000002"/>
    <n v="915.91279999999995"/>
    <n v="610.07520000000011"/>
  </r>
  <r>
    <x v="2847"/>
    <x v="1407"/>
    <x v="798"/>
    <x v="339"/>
    <x v="1"/>
    <s v="DM-13345"/>
    <x v="664"/>
    <x v="1"/>
    <x v="0"/>
    <x v="185"/>
    <x v="32"/>
    <n v="30076"/>
    <x v="0"/>
    <x v="1441"/>
    <x v="0"/>
    <x v="5"/>
    <x v="1429"/>
    <x v="2304"/>
    <n v="6"/>
    <x v="0"/>
    <x v="2512"/>
    <n v="56.28"/>
    <n v="337.68"/>
    <n v="112.56"/>
    <n v="0"/>
  </r>
  <r>
    <x v="2848"/>
    <x v="1407"/>
    <x v="798"/>
    <x v="339"/>
    <x v="1"/>
    <s v="DM-13345"/>
    <x v="664"/>
    <x v="1"/>
    <x v="0"/>
    <x v="185"/>
    <x v="32"/>
    <n v="30076"/>
    <x v="0"/>
    <x v="1176"/>
    <x v="1"/>
    <x v="8"/>
    <x v="1162"/>
    <x v="2305"/>
    <n v="3"/>
    <x v="0"/>
    <x v="2513"/>
    <n v="2690.97"/>
    <n v="8072.91"/>
    <n v="5381.94"/>
    <n v="0"/>
  </r>
  <r>
    <x v="2849"/>
    <x v="1408"/>
    <x v="85"/>
    <x v="845"/>
    <x v="1"/>
    <s v="AJ-10780"/>
    <x v="321"/>
    <x v="1"/>
    <x v="0"/>
    <x v="144"/>
    <x v="2"/>
    <n v="32137"/>
    <x v="0"/>
    <x v="863"/>
    <x v="1"/>
    <x v="8"/>
    <x v="857"/>
    <x v="2306"/>
    <n v="6"/>
    <x v="6"/>
    <x v="2514"/>
    <n v="2.2302000000000004"/>
    <n v="44.603999999999999"/>
    <n v="10.3642"/>
    <n v="5.2038000000000002"/>
  </r>
  <r>
    <x v="2850"/>
    <x v="1409"/>
    <x v="799"/>
    <x v="846"/>
    <x v="2"/>
    <s v="KC-16255"/>
    <x v="346"/>
    <x v="1"/>
    <x v="0"/>
    <x v="10"/>
    <x v="9"/>
    <n v="19120"/>
    <x v="3"/>
    <x v="459"/>
    <x v="1"/>
    <x v="4"/>
    <x v="460"/>
    <x v="1445"/>
    <n v="1"/>
    <x v="2"/>
    <x v="2515"/>
    <n v="51.827200000000005"/>
    <n v="64.784000000000006"/>
    <n v="116.81120000000001"/>
    <n v="12.956800000000001"/>
  </r>
  <r>
    <x v="2851"/>
    <x v="1410"/>
    <x v="94"/>
    <x v="847"/>
    <x v="1"/>
    <s v="VF-21715"/>
    <x v="665"/>
    <x v="2"/>
    <x v="0"/>
    <x v="38"/>
    <x v="14"/>
    <n v="47201"/>
    <x v="2"/>
    <x v="728"/>
    <x v="1"/>
    <x v="10"/>
    <x v="727"/>
    <x v="2307"/>
    <n v="4"/>
    <x v="0"/>
    <x v="2516"/>
    <n v="28.16"/>
    <n v="112.64"/>
    <n v="56.32"/>
    <n v="0"/>
  </r>
  <r>
    <x v="2852"/>
    <x v="1411"/>
    <x v="690"/>
    <x v="202"/>
    <x v="0"/>
    <s v="SV-20935"/>
    <x v="603"/>
    <x v="0"/>
    <x v="0"/>
    <x v="147"/>
    <x v="15"/>
    <n v="11572"/>
    <x v="3"/>
    <x v="1442"/>
    <x v="0"/>
    <x v="5"/>
    <x v="1430"/>
    <x v="1852"/>
    <n v="1"/>
    <x v="0"/>
    <x v="2517"/>
    <n v="14.98"/>
    <n v="14.98"/>
    <n v="29.96"/>
    <n v="0"/>
  </r>
  <r>
    <x v="2853"/>
    <x v="1411"/>
    <x v="690"/>
    <x v="202"/>
    <x v="0"/>
    <s v="SV-20935"/>
    <x v="603"/>
    <x v="0"/>
    <x v="0"/>
    <x v="147"/>
    <x v="15"/>
    <n v="11572"/>
    <x v="3"/>
    <x v="534"/>
    <x v="0"/>
    <x v="5"/>
    <x v="534"/>
    <x v="2308"/>
    <n v="4"/>
    <x v="0"/>
    <x v="2518"/>
    <n v="20.32"/>
    <n v="81.28"/>
    <n v="40.64"/>
    <n v="0"/>
  </r>
  <r>
    <x v="2854"/>
    <x v="1412"/>
    <x v="648"/>
    <x v="848"/>
    <x v="3"/>
    <s v="EM-13810"/>
    <x v="613"/>
    <x v="1"/>
    <x v="0"/>
    <x v="47"/>
    <x v="31"/>
    <n v="2038"/>
    <x v="3"/>
    <x v="1031"/>
    <x v="1"/>
    <x v="4"/>
    <x v="1022"/>
    <x v="2309"/>
    <n v="3"/>
    <x v="0"/>
    <x v="2519"/>
    <n v="40.29"/>
    <n v="120.87"/>
    <n v="80.58"/>
    <n v="0"/>
  </r>
  <r>
    <x v="2855"/>
    <x v="1413"/>
    <x v="800"/>
    <x v="849"/>
    <x v="1"/>
    <s v="RB-19360"/>
    <x v="181"/>
    <x v="0"/>
    <x v="0"/>
    <x v="298"/>
    <x v="44"/>
    <n v="57103"/>
    <x v="2"/>
    <x v="1387"/>
    <x v="1"/>
    <x v="2"/>
    <x v="1373"/>
    <x v="2310"/>
    <n v="7"/>
    <x v="0"/>
    <x v="2520"/>
    <n v="20.23"/>
    <n v="141.61000000000001"/>
    <n v="40.46"/>
    <n v="0"/>
  </r>
  <r>
    <x v="2856"/>
    <x v="1414"/>
    <x v="370"/>
    <x v="652"/>
    <x v="2"/>
    <s v="DJ-13510"/>
    <x v="137"/>
    <x v="1"/>
    <x v="0"/>
    <x v="70"/>
    <x v="1"/>
    <n v="92037"/>
    <x v="1"/>
    <x v="445"/>
    <x v="0"/>
    <x v="1"/>
    <x v="445"/>
    <x v="2311"/>
    <n v="4"/>
    <x v="2"/>
    <x v="2521"/>
    <n v="1282.5088000000001"/>
    <n v="6412.5439999999999"/>
    <n v="2885.8447999999999"/>
    <n v="320.62720000000002"/>
  </r>
  <r>
    <x v="2857"/>
    <x v="1415"/>
    <x v="243"/>
    <x v="611"/>
    <x v="0"/>
    <s v="CC-12370"/>
    <x v="666"/>
    <x v="0"/>
    <x v="0"/>
    <x v="115"/>
    <x v="3"/>
    <n v="28314"/>
    <x v="0"/>
    <x v="1153"/>
    <x v="0"/>
    <x v="1"/>
    <x v="1141"/>
    <x v="2241"/>
    <n v="2"/>
    <x v="2"/>
    <x v="2433"/>
    <n v="180.23680000000002"/>
    <n v="450.59199999999998"/>
    <n v="405.7328"/>
    <n v="45.059200000000004"/>
  </r>
  <r>
    <x v="2858"/>
    <x v="1416"/>
    <x v="240"/>
    <x v="254"/>
    <x v="1"/>
    <s v="SC-20380"/>
    <x v="618"/>
    <x v="0"/>
    <x v="0"/>
    <x v="118"/>
    <x v="32"/>
    <n v="30318"/>
    <x v="0"/>
    <x v="658"/>
    <x v="2"/>
    <x v="11"/>
    <x v="658"/>
    <x v="760"/>
    <n v="4"/>
    <x v="0"/>
    <x v="786"/>
    <n v="67.8"/>
    <n v="271.2"/>
    <n v="135.6"/>
    <n v="0"/>
  </r>
  <r>
    <x v="2859"/>
    <x v="1416"/>
    <x v="240"/>
    <x v="254"/>
    <x v="1"/>
    <s v="SC-20380"/>
    <x v="618"/>
    <x v="0"/>
    <x v="0"/>
    <x v="118"/>
    <x v="32"/>
    <n v="30318"/>
    <x v="0"/>
    <x v="1443"/>
    <x v="2"/>
    <x v="7"/>
    <x v="1431"/>
    <x v="2216"/>
    <n v="3"/>
    <x v="0"/>
    <x v="2522"/>
    <n v="377.97"/>
    <n v="1133.9100000000001"/>
    <n v="755.94"/>
    <n v="0"/>
  </r>
  <r>
    <x v="2860"/>
    <x v="1416"/>
    <x v="240"/>
    <x v="254"/>
    <x v="1"/>
    <s v="SC-20380"/>
    <x v="618"/>
    <x v="0"/>
    <x v="0"/>
    <x v="118"/>
    <x v="32"/>
    <n v="30318"/>
    <x v="0"/>
    <x v="199"/>
    <x v="0"/>
    <x v="0"/>
    <x v="200"/>
    <x v="2312"/>
    <n v="9"/>
    <x v="0"/>
    <x v="2523"/>
    <n v="1628.82"/>
    <n v="14659.38"/>
    <n v="3257.64"/>
    <n v="0"/>
  </r>
  <r>
    <x v="2861"/>
    <x v="1416"/>
    <x v="240"/>
    <x v="254"/>
    <x v="1"/>
    <s v="SC-20380"/>
    <x v="618"/>
    <x v="0"/>
    <x v="0"/>
    <x v="118"/>
    <x v="32"/>
    <n v="30318"/>
    <x v="0"/>
    <x v="839"/>
    <x v="1"/>
    <x v="10"/>
    <x v="833"/>
    <x v="2313"/>
    <n v="7"/>
    <x v="0"/>
    <x v="2524"/>
    <n v="286.93"/>
    <n v="2008.51"/>
    <n v="573.86"/>
    <n v="0"/>
  </r>
  <r>
    <x v="2862"/>
    <x v="1417"/>
    <x v="801"/>
    <x v="850"/>
    <x v="1"/>
    <s v="RH-19495"/>
    <x v="302"/>
    <x v="0"/>
    <x v="0"/>
    <x v="333"/>
    <x v="2"/>
    <n v="32839"/>
    <x v="0"/>
    <x v="1396"/>
    <x v="1"/>
    <x v="10"/>
    <x v="1383"/>
    <x v="557"/>
    <n v="4"/>
    <x v="2"/>
    <x v="570"/>
    <n v="16.588800000000003"/>
    <n v="82.944000000000003"/>
    <n v="37.524799999999999"/>
    <n v="4.1472000000000007"/>
  </r>
  <r>
    <x v="2863"/>
    <x v="1418"/>
    <x v="802"/>
    <x v="851"/>
    <x v="3"/>
    <s v="JK-15370"/>
    <x v="271"/>
    <x v="0"/>
    <x v="0"/>
    <x v="8"/>
    <x v="1"/>
    <n v="94122"/>
    <x v="1"/>
    <x v="470"/>
    <x v="1"/>
    <x v="4"/>
    <x v="471"/>
    <x v="966"/>
    <n v="3"/>
    <x v="0"/>
    <x v="1007"/>
    <n v="31.44"/>
    <n v="94.320000000000007"/>
    <n v="62.88"/>
    <n v="0"/>
  </r>
  <r>
    <x v="2864"/>
    <x v="1418"/>
    <x v="802"/>
    <x v="851"/>
    <x v="3"/>
    <s v="JK-15370"/>
    <x v="271"/>
    <x v="0"/>
    <x v="0"/>
    <x v="8"/>
    <x v="1"/>
    <n v="94122"/>
    <x v="1"/>
    <x v="360"/>
    <x v="1"/>
    <x v="9"/>
    <x v="360"/>
    <x v="2314"/>
    <n v="7"/>
    <x v="0"/>
    <x v="2525"/>
    <n v="83.79"/>
    <n v="586.53000000000009"/>
    <n v="167.58"/>
    <n v="0"/>
  </r>
  <r>
    <x v="2865"/>
    <x v="1418"/>
    <x v="802"/>
    <x v="851"/>
    <x v="3"/>
    <s v="JK-15370"/>
    <x v="271"/>
    <x v="0"/>
    <x v="0"/>
    <x v="8"/>
    <x v="1"/>
    <n v="94122"/>
    <x v="1"/>
    <x v="397"/>
    <x v="1"/>
    <x v="6"/>
    <x v="398"/>
    <x v="423"/>
    <n v="3"/>
    <x v="0"/>
    <x v="436"/>
    <n v="59.52"/>
    <n v="178.56"/>
    <n v="119.04"/>
    <n v="0"/>
  </r>
  <r>
    <x v="2866"/>
    <x v="1418"/>
    <x v="802"/>
    <x v="851"/>
    <x v="3"/>
    <s v="JK-15370"/>
    <x v="271"/>
    <x v="0"/>
    <x v="0"/>
    <x v="8"/>
    <x v="1"/>
    <n v="94122"/>
    <x v="1"/>
    <x v="1444"/>
    <x v="1"/>
    <x v="14"/>
    <x v="327"/>
    <x v="1043"/>
    <n v="4"/>
    <x v="0"/>
    <x v="2526"/>
    <n v="31.92"/>
    <n v="127.68"/>
    <n v="63.84"/>
    <n v="0"/>
  </r>
  <r>
    <x v="2867"/>
    <x v="1419"/>
    <x v="338"/>
    <x v="357"/>
    <x v="0"/>
    <s v="AF-10885"/>
    <x v="314"/>
    <x v="0"/>
    <x v="0"/>
    <x v="167"/>
    <x v="24"/>
    <n v="43615"/>
    <x v="3"/>
    <x v="327"/>
    <x v="1"/>
    <x v="14"/>
    <x v="327"/>
    <x v="2315"/>
    <n v="5"/>
    <x v="2"/>
    <x v="2527"/>
    <n v="11.776000000000002"/>
    <n v="73.600000000000009"/>
    <n v="26.696000000000002"/>
    <n v="2.9440000000000004"/>
  </r>
  <r>
    <x v="2868"/>
    <x v="1419"/>
    <x v="338"/>
    <x v="357"/>
    <x v="0"/>
    <s v="AF-10885"/>
    <x v="314"/>
    <x v="0"/>
    <x v="0"/>
    <x v="167"/>
    <x v="24"/>
    <n v="43615"/>
    <x v="3"/>
    <x v="720"/>
    <x v="1"/>
    <x v="4"/>
    <x v="719"/>
    <x v="2316"/>
    <n v="3"/>
    <x v="2"/>
    <x v="2528"/>
    <n v="31.180800000000001"/>
    <n v="116.928"/>
    <n v="70.356800000000007"/>
    <n v="7.7952000000000004"/>
  </r>
  <r>
    <x v="2869"/>
    <x v="1420"/>
    <x v="492"/>
    <x v="141"/>
    <x v="1"/>
    <s v="LC-16885"/>
    <x v="62"/>
    <x v="0"/>
    <x v="0"/>
    <x v="84"/>
    <x v="2"/>
    <n v="33710"/>
    <x v="0"/>
    <x v="1445"/>
    <x v="0"/>
    <x v="5"/>
    <x v="1432"/>
    <x v="1217"/>
    <n v="2"/>
    <x v="2"/>
    <x v="2529"/>
    <n v="13.670400000000001"/>
    <n v="34.176000000000002"/>
    <n v="30.958400000000001"/>
    <n v="3.4176000000000002"/>
  </r>
  <r>
    <x v="2870"/>
    <x v="1421"/>
    <x v="579"/>
    <x v="616"/>
    <x v="1"/>
    <s v="BF-11275"/>
    <x v="667"/>
    <x v="1"/>
    <x v="0"/>
    <x v="93"/>
    <x v="16"/>
    <n v="85705"/>
    <x v="1"/>
    <x v="1323"/>
    <x v="1"/>
    <x v="10"/>
    <x v="1309"/>
    <x v="1339"/>
    <n v="3"/>
    <x v="2"/>
    <x v="1403"/>
    <n v="59.481600000000007"/>
    <n v="223.05600000000001"/>
    <n v="134.03360000000001"/>
    <n v="14.870400000000002"/>
  </r>
  <r>
    <x v="2871"/>
    <x v="1421"/>
    <x v="579"/>
    <x v="616"/>
    <x v="1"/>
    <s v="BF-11275"/>
    <x v="667"/>
    <x v="1"/>
    <x v="0"/>
    <x v="93"/>
    <x v="16"/>
    <n v="85705"/>
    <x v="1"/>
    <x v="541"/>
    <x v="0"/>
    <x v="1"/>
    <x v="541"/>
    <x v="2317"/>
    <n v="3"/>
    <x v="2"/>
    <x v="2530"/>
    <n v="251.48159999999999"/>
    <n v="943.05599999999993"/>
    <n v="566.03359999999998"/>
    <n v="62.870399999999997"/>
  </r>
  <r>
    <x v="2872"/>
    <x v="1422"/>
    <x v="140"/>
    <x v="46"/>
    <x v="1"/>
    <s v="SC-20800"/>
    <x v="561"/>
    <x v="0"/>
    <x v="0"/>
    <x v="1"/>
    <x v="1"/>
    <n v="90036"/>
    <x v="1"/>
    <x v="319"/>
    <x v="1"/>
    <x v="6"/>
    <x v="319"/>
    <x v="2318"/>
    <n v="1"/>
    <x v="0"/>
    <x v="2531"/>
    <n v="4.26"/>
    <n v="4.26"/>
    <n v="8.52"/>
    <n v="0"/>
  </r>
  <r>
    <x v="2873"/>
    <x v="1423"/>
    <x v="673"/>
    <x v="228"/>
    <x v="1"/>
    <s v="SW-20275"/>
    <x v="349"/>
    <x v="0"/>
    <x v="0"/>
    <x v="70"/>
    <x v="1"/>
    <n v="92105"/>
    <x v="1"/>
    <x v="537"/>
    <x v="1"/>
    <x v="4"/>
    <x v="537"/>
    <x v="2319"/>
    <n v="8"/>
    <x v="0"/>
    <x v="2532"/>
    <n v="811.28"/>
    <n v="6490.24"/>
    <n v="1622.56"/>
    <n v="0"/>
  </r>
  <r>
    <x v="2874"/>
    <x v="1424"/>
    <x v="614"/>
    <x v="786"/>
    <x v="2"/>
    <s v="MC-17845"/>
    <x v="266"/>
    <x v="0"/>
    <x v="0"/>
    <x v="20"/>
    <x v="15"/>
    <n v="10035"/>
    <x v="3"/>
    <x v="131"/>
    <x v="1"/>
    <x v="13"/>
    <x v="132"/>
    <x v="2320"/>
    <n v="3"/>
    <x v="0"/>
    <x v="2533"/>
    <n v="6.03"/>
    <n v="18.09"/>
    <n v="12.06"/>
    <n v="0"/>
  </r>
  <r>
    <x v="2875"/>
    <x v="1425"/>
    <x v="803"/>
    <x v="852"/>
    <x v="0"/>
    <s v="TD-20995"/>
    <x v="143"/>
    <x v="0"/>
    <x v="0"/>
    <x v="70"/>
    <x v="1"/>
    <n v="92037"/>
    <x v="1"/>
    <x v="992"/>
    <x v="0"/>
    <x v="1"/>
    <x v="984"/>
    <x v="2321"/>
    <n v="2"/>
    <x v="2"/>
    <x v="2534"/>
    <n v="122.85440000000001"/>
    <n v="307.13600000000002"/>
    <n v="276.62240000000003"/>
    <n v="30.713600000000003"/>
  </r>
  <r>
    <x v="2876"/>
    <x v="1425"/>
    <x v="803"/>
    <x v="852"/>
    <x v="0"/>
    <s v="TD-20995"/>
    <x v="143"/>
    <x v="0"/>
    <x v="0"/>
    <x v="70"/>
    <x v="1"/>
    <n v="92037"/>
    <x v="1"/>
    <x v="323"/>
    <x v="0"/>
    <x v="1"/>
    <x v="323"/>
    <x v="2322"/>
    <n v="7"/>
    <x v="2"/>
    <x v="2535"/>
    <n v="810.79040000000009"/>
    <n v="7094.4160000000002"/>
    <n v="1824.4784000000002"/>
    <n v="202.69760000000002"/>
  </r>
  <r>
    <x v="2877"/>
    <x v="1426"/>
    <x v="804"/>
    <x v="853"/>
    <x v="1"/>
    <s v="Dp-13240"/>
    <x v="656"/>
    <x v="2"/>
    <x v="0"/>
    <x v="58"/>
    <x v="30"/>
    <n v="7090"/>
    <x v="3"/>
    <x v="1249"/>
    <x v="1"/>
    <x v="12"/>
    <x v="1233"/>
    <x v="2323"/>
    <n v="2"/>
    <x v="0"/>
    <x v="2536"/>
    <n v="52.34"/>
    <n v="104.68"/>
    <n v="104.68"/>
    <n v="0"/>
  </r>
  <r>
    <x v="2878"/>
    <x v="1426"/>
    <x v="804"/>
    <x v="853"/>
    <x v="1"/>
    <s v="Dp-13240"/>
    <x v="656"/>
    <x v="2"/>
    <x v="0"/>
    <x v="58"/>
    <x v="30"/>
    <n v="7090"/>
    <x v="3"/>
    <x v="372"/>
    <x v="1"/>
    <x v="6"/>
    <x v="373"/>
    <x v="2324"/>
    <n v="2"/>
    <x v="0"/>
    <x v="2537"/>
    <n v="4.66"/>
    <n v="9.32"/>
    <n v="9.32"/>
    <n v="0"/>
  </r>
  <r>
    <x v="2879"/>
    <x v="1426"/>
    <x v="804"/>
    <x v="853"/>
    <x v="1"/>
    <s v="Dp-13240"/>
    <x v="656"/>
    <x v="2"/>
    <x v="0"/>
    <x v="58"/>
    <x v="30"/>
    <n v="7090"/>
    <x v="3"/>
    <x v="106"/>
    <x v="2"/>
    <x v="11"/>
    <x v="106"/>
    <x v="2325"/>
    <n v="3"/>
    <x v="0"/>
    <x v="2538"/>
    <n v="254.97"/>
    <n v="764.91"/>
    <n v="509.94"/>
    <n v="0"/>
  </r>
  <r>
    <x v="2880"/>
    <x v="1427"/>
    <x v="251"/>
    <x v="30"/>
    <x v="0"/>
    <s v="SD-20485"/>
    <x v="174"/>
    <x v="2"/>
    <x v="0"/>
    <x v="334"/>
    <x v="30"/>
    <n v="7050"/>
    <x v="3"/>
    <x v="15"/>
    <x v="1"/>
    <x v="8"/>
    <x v="15"/>
    <x v="2326"/>
    <n v="6"/>
    <x v="0"/>
    <x v="2539"/>
    <n v="25.44"/>
    <n v="152.64000000000001"/>
    <n v="50.88"/>
    <n v="0"/>
  </r>
  <r>
    <x v="2881"/>
    <x v="1427"/>
    <x v="251"/>
    <x v="30"/>
    <x v="0"/>
    <s v="SD-20485"/>
    <x v="174"/>
    <x v="2"/>
    <x v="0"/>
    <x v="334"/>
    <x v="30"/>
    <n v="7050"/>
    <x v="3"/>
    <x v="660"/>
    <x v="1"/>
    <x v="14"/>
    <x v="660"/>
    <x v="1048"/>
    <n v="3"/>
    <x v="0"/>
    <x v="1092"/>
    <n v="27.93"/>
    <n v="83.789999999999992"/>
    <n v="55.86"/>
    <n v="0"/>
  </r>
  <r>
    <x v="2882"/>
    <x v="1428"/>
    <x v="805"/>
    <x v="854"/>
    <x v="1"/>
    <s v="TM-21010"/>
    <x v="612"/>
    <x v="0"/>
    <x v="0"/>
    <x v="318"/>
    <x v="10"/>
    <n v="60098"/>
    <x v="2"/>
    <x v="608"/>
    <x v="1"/>
    <x v="8"/>
    <x v="608"/>
    <x v="2327"/>
    <n v="5"/>
    <x v="3"/>
    <x v="2540"/>
    <n v="1.7699999999999996"/>
    <n v="44.25"/>
    <n v="11.42"/>
    <n v="7.08"/>
  </r>
  <r>
    <x v="2883"/>
    <x v="1429"/>
    <x v="583"/>
    <x v="619"/>
    <x v="0"/>
    <s v="BK-11260"/>
    <x v="318"/>
    <x v="0"/>
    <x v="0"/>
    <x v="8"/>
    <x v="1"/>
    <n v="94110"/>
    <x v="1"/>
    <x v="852"/>
    <x v="0"/>
    <x v="5"/>
    <x v="845"/>
    <x v="2328"/>
    <n v="4"/>
    <x v="0"/>
    <x v="2541"/>
    <n v="6.96"/>
    <n v="27.84"/>
    <n v="13.92"/>
    <n v="0"/>
  </r>
  <r>
    <x v="2884"/>
    <x v="1430"/>
    <x v="806"/>
    <x v="855"/>
    <x v="1"/>
    <s v="JF-15490"/>
    <x v="223"/>
    <x v="0"/>
    <x v="0"/>
    <x v="8"/>
    <x v="1"/>
    <n v="94122"/>
    <x v="1"/>
    <x v="634"/>
    <x v="1"/>
    <x v="8"/>
    <x v="634"/>
    <x v="732"/>
    <n v="2"/>
    <x v="2"/>
    <x v="754"/>
    <n v="13.9648"/>
    <n v="34.911999999999999"/>
    <n v="31.620799999999999"/>
    <n v="3.4912000000000001"/>
  </r>
  <r>
    <x v="2885"/>
    <x v="1431"/>
    <x v="807"/>
    <x v="856"/>
    <x v="1"/>
    <s v="EP-13915"/>
    <x v="212"/>
    <x v="0"/>
    <x v="0"/>
    <x v="228"/>
    <x v="16"/>
    <n v="85281"/>
    <x v="1"/>
    <x v="389"/>
    <x v="0"/>
    <x v="1"/>
    <x v="390"/>
    <x v="2329"/>
    <n v="5"/>
    <x v="2"/>
    <x v="2542"/>
    <n v="246.33600000000001"/>
    <n v="1539.6000000000001"/>
    <n v="554.45600000000002"/>
    <n v="61.584000000000003"/>
  </r>
  <r>
    <x v="2886"/>
    <x v="1432"/>
    <x v="404"/>
    <x v="857"/>
    <x v="2"/>
    <s v="EP-13915"/>
    <x v="212"/>
    <x v="0"/>
    <x v="0"/>
    <x v="1"/>
    <x v="1"/>
    <n v="90008"/>
    <x v="1"/>
    <x v="453"/>
    <x v="1"/>
    <x v="6"/>
    <x v="454"/>
    <x v="153"/>
    <n v="3"/>
    <x v="0"/>
    <x v="155"/>
    <n v="6.63"/>
    <n v="19.89"/>
    <n v="13.26"/>
    <n v="0"/>
  </r>
  <r>
    <x v="2887"/>
    <x v="1432"/>
    <x v="404"/>
    <x v="857"/>
    <x v="2"/>
    <s v="EP-13915"/>
    <x v="212"/>
    <x v="0"/>
    <x v="0"/>
    <x v="1"/>
    <x v="1"/>
    <n v="90008"/>
    <x v="1"/>
    <x v="860"/>
    <x v="1"/>
    <x v="10"/>
    <x v="854"/>
    <x v="91"/>
    <n v="2"/>
    <x v="0"/>
    <x v="91"/>
    <n v="12.96"/>
    <n v="25.92"/>
    <n v="25.92"/>
    <n v="0"/>
  </r>
  <r>
    <x v="2888"/>
    <x v="1432"/>
    <x v="404"/>
    <x v="857"/>
    <x v="2"/>
    <s v="EP-13915"/>
    <x v="212"/>
    <x v="0"/>
    <x v="0"/>
    <x v="1"/>
    <x v="1"/>
    <n v="90008"/>
    <x v="1"/>
    <x v="730"/>
    <x v="1"/>
    <x v="10"/>
    <x v="729"/>
    <x v="56"/>
    <n v="5"/>
    <x v="0"/>
    <x v="56"/>
    <n v="32.4"/>
    <n v="162"/>
    <n v="64.8"/>
    <n v="0"/>
  </r>
  <r>
    <x v="2889"/>
    <x v="1433"/>
    <x v="808"/>
    <x v="373"/>
    <x v="1"/>
    <s v="KH-16630"/>
    <x v="175"/>
    <x v="1"/>
    <x v="0"/>
    <x v="4"/>
    <x v="4"/>
    <n v="98105"/>
    <x v="1"/>
    <x v="1446"/>
    <x v="1"/>
    <x v="10"/>
    <x v="1433"/>
    <x v="2330"/>
    <n v="5"/>
    <x v="0"/>
    <x v="2543"/>
    <n v="23.85"/>
    <n v="119.25"/>
    <n v="47.7"/>
    <n v="0"/>
  </r>
  <r>
    <x v="2890"/>
    <x v="1434"/>
    <x v="333"/>
    <x v="858"/>
    <x v="0"/>
    <s v="HG-14845"/>
    <x v="668"/>
    <x v="0"/>
    <x v="0"/>
    <x v="335"/>
    <x v="28"/>
    <n v="70601"/>
    <x v="0"/>
    <x v="792"/>
    <x v="0"/>
    <x v="1"/>
    <x v="790"/>
    <x v="2331"/>
    <n v="2"/>
    <x v="0"/>
    <x v="2544"/>
    <n v="51.96"/>
    <n v="103.92"/>
    <n v="103.92"/>
    <n v="0"/>
  </r>
  <r>
    <x v="2891"/>
    <x v="1434"/>
    <x v="333"/>
    <x v="858"/>
    <x v="0"/>
    <s v="HG-14845"/>
    <x v="668"/>
    <x v="0"/>
    <x v="0"/>
    <x v="335"/>
    <x v="28"/>
    <n v="70601"/>
    <x v="0"/>
    <x v="952"/>
    <x v="1"/>
    <x v="8"/>
    <x v="945"/>
    <x v="1444"/>
    <n v="3"/>
    <x v="0"/>
    <x v="2545"/>
    <n v="17.940000000000001"/>
    <n v="53.820000000000007"/>
    <n v="35.880000000000003"/>
    <n v="0"/>
  </r>
  <r>
    <x v="2892"/>
    <x v="1435"/>
    <x v="436"/>
    <x v="859"/>
    <x v="1"/>
    <s v="JC-16105"/>
    <x v="36"/>
    <x v="1"/>
    <x v="0"/>
    <x v="30"/>
    <x v="15"/>
    <n v="14609"/>
    <x v="3"/>
    <x v="1447"/>
    <x v="1"/>
    <x v="10"/>
    <x v="1434"/>
    <x v="1049"/>
    <n v="2"/>
    <x v="0"/>
    <x v="1290"/>
    <n v="11.56"/>
    <n v="23.12"/>
    <n v="23.12"/>
    <n v="0"/>
  </r>
  <r>
    <x v="2893"/>
    <x v="1435"/>
    <x v="436"/>
    <x v="859"/>
    <x v="1"/>
    <s v="JC-16105"/>
    <x v="36"/>
    <x v="1"/>
    <x v="0"/>
    <x v="30"/>
    <x v="15"/>
    <n v="14609"/>
    <x v="3"/>
    <x v="218"/>
    <x v="1"/>
    <x v="10"/>
    <x v="219"/>
    <x v="1579"/>
    <n v="5"/>
    <x v="0"/>
    <x v="1678"/>
    <n v="26.4"/>
    <n v="132"/>
    <n v="52.8"/>
    <n v="0"/>
  </r>
  <r>
    <x v="2894"/>
    <x v="1435"/>
    <x v="436"/>
    <x v="859"/>
    <x v="1"/>
    <s v="JC-16105"/>
    <x v="36"/>
    <x v="1"/>
    <x v="0"/>
    <x v="30"/>
    <x v="15"/>
    <n v="14609"/>
    <x v="3"/>
    <x v="1448"/>
    <x v="0"/>
    <x v="5"/>
    <x v="1435"/>
    <x v="2332"/>
    <n v="11"/>
    <x v="0"/>
    <x v="1415"/>
    <n v="69.08"/>
    <n v="759.88"/>
    <n v="138.16"/>
    <n v="0"/>
  </r>
  <r>
    <x v="2895"/>
    <x v="1435"/>
    <x v="436"/>
    <x v="859"/>
    <x v="1"/>
    <s v="JC-16105"/>
    <x v="36"/>
    <x v="1"/>
    <x v="0"/>
    <x v="30"/>
    <x v="15"/>
    <n v="14609"/>
    <x v="3"/>
    <x v="179"/>
    <x v="2"/>
    <x v="7"/>
    <x v="180"/>
    <x v="1197"/>
    <n v="3"/>
    <x v="0"/>
    <x v="2546"/>
    <n v="35.880000000000003"/>
    <n v="107.64000000000001"/>
    <n v="71.760000000000005"/>
    <n v="0"/>
  </r>
  <r>
    <x v="2896"/>
    <x v="1436"/>
    <x v="809"/>
    <x v="860"/>
    <x v="1"/>
    <s v="KM-16720"/>
    <x v="27"/>
    <x v="0"/>
    <x v="0"/>
    <x v="85"/>
    <x v="15"/>
    <n v="11561"/>
    <x v="3"/>
    <x v="1068"/>
    <x v="1"/>
    <x v="6"/>
    <x v="1057"/>
    <x v="2333"/>
    <n v="5"/>
    <x v="0"/>
    <x v="2547"/>
    <n v="49.65"/>
    <n v="248.25"/>
    <n v="99.3"/>
    <n v="0"/>
  </r>
  <r>
    <x v="2897"/>
    <x v="1437"/>
    <x v="810"/>
    <x v="861"/>
    <x v="1"/>
    <s v="EB-13975"/>
    <x v="424"/>
    <x v="1"/>
    <x v="0"/>
    <x v="35"/>
    <x v="3"/>
    <n v="28205"/>
    <x v="0"/>
    <x v="1327"/>
    <x v="2"/>
    <x v="16"/>
    <x v="1313"/>
    <x v="2334"/>
    <n v="4"/>
    <x v="2"/>
    <x v="2548"/>
    <n v="767.97440000000006"/>
    <n v="3839.8719999999998"/>
    <n v="1728.1424000000002"/>
    <n v="191.99360000000001"/>
  </r>
  <r>
    <x v="2898"/>
    <x v="1438"/>
    <x v="33"/>
    <x v="862"/>
    <x v="1"/>
    <s v="PW-19240"/>
    <x v="617"/>
    <x v="0"/>
    <x v="0"/>
    <x v="12"/>
    <x v="5"/>
    <n v="77036"/>
    <x v="2"/>
    <x v="284"/>
    <x v="0"/>
    <x v="1"/>
    <x v="284"/>
    <x v="2335"/>
    <n v="2"/>
    <x v="4"/>
    <x v="2549"/>
    <n v="285.8954"/>
    <n v="816.84400000000005"/>
    <n v="694.61740000000009"/>
    <n v="122.5266"/>
  </r>
  <r>
    <x v="2899"/>
    <x v="1439"/>
    <x v="811"/>
    <x v="731"/>
    <x v="1"/>
    <s v="PG-18895"/>
    <x v="38"/>
    <x v="0"/>
    <x v="0"/>
    <x v="20"/>
    <x v="15"/>
    <n v="10035"/>
    <x v="3"/>
    <x v="1327"/>
    <x v="2"/>
    <x v="16"/>
    <x v="1313"/>
    <x v="1973"/>
    <n v="2"/>
    <x v="2"/>
    <x v="2127"/>
    <n v="383.98720000000003"/>
    <n v="959.96799999999996"/>
    <n v="864.1712"/>
    <n v="95.996800000000007"/>
  </r>
  <r>
    <x v="2900"/>
    <x v="1439"/>
    <x v="811"/>
    <x v="731"/>
    <x v="1"/>
    <s v="PG-18895"/>
    <x v="38"/>
    <x v="0"/>
    <x v="0"/>
    <x v="20"/>
    <x v="15"/>
    <n v="10035"/>
    <x v="3"/>
    <x v="395"/>
    <x v="1"/>
    <x v="2"/>
    <x v="396"/>
    <x v="2336"/>
    <n v="4"/>
    <x v="0"/>
    <x v="2550"/>
    <n v="12.6"/>
    <n v="50.4"/>
    <n v="25.2"/>
    <n v="0"/>
  </r>
  <r>
    <x v="2901"/>
    <x v="1440"/>
    <x v="220"/>
    <x v="17"/>
    <x v="1"/>
    <s v="DB-12910"/>
    <x v="626"/>
    <x v="2"/>
    <x v="0"/>
    <x v="38"/>
    <x v="32"/>
    <n v="31907"/>
    <x v="0"/>
    <x v="779"/>
    <x v="1"/>
    <x v="10"/>
    <x v="778"/>
    <x v="2337"/>
    <n v="7"/>
    <x v="0"/>
    <x v="2551"/>
    <n v="184.66"/>
    <n v="1292.6199999999999"/>
    <n v="369.32"/>
    <n v="0"/>
  </r>
  <r>
    <x v="2902"/>
    <x v="1441"/>
    <x v="1"/>
    <x v="432"/>
    <x v="1"/>
    <s v="CR-12730"/>
    <x v="257"/>
    <x v="0"/>
    <x v="0"/>
    <x v="22"/>
    <x v="10"/>
    <n v="60610"/>
    <x v="2"/>
    <x v="1215"/>
    <x v="1"/>
    <x v="10"/>
    <x v="1199"/>
    <x v="1062"/>
    <n v="5"/>
    <x v="2"/>
    <x v="2552"/>
    <n v="18.496000000000002"/>
    <n v="115.60000000000001"/>
    <n v="41.816000000000003"/>
    <n v="4.6240000000000006"/>
  </r>
  <r>
    <x v="2903"/>
    <x v="1442"/>
    <x v="812"/>
    <x v="863"/>
    <x v="1"/>
    <s v="KH-16330"/>
    <x v="542"/>
    <x v="1"/>
    <x v="0"/>
    <x v="336"/>
    <x v="10"/>
    <n v="60035"/>
    <x v="2"/>
    <x v="1070"/>
    <x v="1"/>
    <x v="10"/>
    <x v="1059"/>
    <x v="2338"/>
    <n v="7"/>
    <x v="2"/>
    <x v="2553"/>
    <n v="29.9712"/>
    <n v="262.24799999999999"/>
    <n v="67.635199999999998"/>
    <n v="7.4927999999999999"/>
  </r>
  <r>
    <x v="2904"/>
    <x v="1442"/>
    <x v="812"/>
    <x v="863"/>
    <x v="1"/>
    <s v="KH-16330"/>
    <x v="542"/>
    <x v="1"/>
    <x v="0"/>
    <x v="336"/>
    <x v="10"/>
    <n v="60035"/>
    <x v="2"/>
    <x v="1189"/>
    <x v="0"/>
    <x v="1"/>
    <x v="1175"/>
    <x v="2339"/>
    <n v="3"/>
    <x v="4"/>
    <x v="2554"/>
    <n v="377.76060000000001"/>
    <n v="1618.9740000000002"/>
    <n v="917.71859999999992"/>
    <n v="161.8974"/>
  </r>
  <r>
    <x v="2905"/>
    <x v="1443"/>
    <x v="467"/>
    <x v="839"/>
    <x v="1"/>
    <s v="CS-12400"/>
    <x v="37"/>
    <x v="2"/>
    <x v="0"/>
    <x v="4"/>
    <x v="4"/>
    <n v="98115"/>
    <x v="1"/>
    <x v="1449"/>
    <x v="1"/>
    <x v="4"/>
    <x v="1436"/>
    <x v="2340"/>
    <n v="2"/>
    <x v="0"/>
    <x v="2555"/>
    <n v="310.12"/>
    <n v="620.24"/>
    <n v="620.24"/>
    <n v="0"/>
  </r>
  <r>
    <x v="2906"/>
    <x v="1444"/>
    <x v="132"/>
    <x v="748"/>
    <x v="1"/>
    <s v="DL-12925"/>
    <x v="351"/>
    <x v="0"/>
    <x v="0"/>
    <x v="16"/>
    <x v="11"/>
    <n v="55122"/>
    <x v="2"/>
    <x v="1450"/>
    <x v="1"/>
    <x v="10"/>
    <x v="1437"/>
    <x v="18"/>
    <n v="2"/>
    <x v="0"/>
    <x v="1588"/>
    <n v="8.56"/>
    <n v="17.12"/>
    <n v="17.12"/>
    <n v="0"/>
  </r>
  <r>
    <x v="2907"/>
    <x v="1444"/>
    <x v="132"/>
    <x v="748"/>
    <x v="1"/>
    <s v="DL-12925"/>
    <x v="351"/>
    <x v="0"/>
    <x v="0"/>
    <x v="16"/>
    <x v="11"/>
    <n v="55122"/>
    <x v="2"/>
    <x v="470"/>
    <x v="1"/>
    <x v="4"/>
    <x v="471"/>
    <x v="2341"/>
    <n v="5"/>
    <x v="0"/>
    <x v="2556"/>
    <n v="52.4"/>
    <n v="262"/>
    <n v="104.8"/>
    <n v="0"/>
  </r>
  <r>
    <x v="2908"/>
    <x v="1444"/>
    <x v="132"/>
    <x v="748"/>
    <x v="1"/>
    <s v="DL-12925"/>
    <x v="351"/>
    <x v="0"/>
    <x v="0"/>
    <x v="16"/>
    <x v="11"/>
    <n v="55122"/>
    <x v="2"/>
    <x v="1140"/>
    <x v="1"/>
    <x v="2"/>
    <x v="1128"/>
    <x v="1801"/>
    <n v="3"/>
    <x v="0"/>
    <x v="2557"/>
    <n v="14.94"/>
    <n v="44.82"/>
    <n v="29.88"/>
    <n v="0"/>
  </r>
  <r>
    <x v="2909"/>
    <x v="1445"/>
    <x v="600"/>
    <x v="318"/>
    <x v="1"/>
    <s v="ME-17725"/>
    <x v="250"/>
    <x v="0"/>
    <x v="0"/>
    <x v="4"/>
    <x v="4"/>
    <n v="98103"/>
    <x v="1"/>
    <x v="1028"/>
    <x v="1"/>
    <x v="13"/>
    <x v="1019"/>
    <x v="2156"/>
    <n v="3"/>
    <x v="0"/>
    <x v="2558"/>
    <n v="11.22"/>
    <n v="33.660000000000004"/>
    <n v="22.44"/>
    <n v="0"/>
  </r>
  <r>
    <x v="2910"/>
    <x v="1446"/>
    <x v="599"/>
    <x v="217"/>
    <x v="1"/>
    <s v="VD-21670"/>
    <x v="104"/>
    <x v="0"/>
    <x v="0"/>
    <x v="197"/>
    <x v="2"/>
    <n v="33065"/>
    <x v="0"/>
    <x v="643"/>
    <x v="1"/>
    <x v="9"/>
    <x v="850"/>
    <x v="2342"/>
    <n v="4"/>
    <x v="2"/>
    <x v="2559"/>
    <n v="309.70880000000005"/>
    <n v="1548.5440000000001"/>
    <n v="697.04480000000012"/>
    <n v="77.427200000000013"/>
  </r>
  <r>
    <x v="2911"/>
    <x v="1447"/>
    <x v="737"/>
    <x v="365"/>
    <x v="1"/>
    <s v="CK-12205"/>
    <x v="237"/>
    <x v="0"/>
    <x v="0"/>
    <x v="337"/>
    <x v="15"/>
    <n v="11550"/>
    <x v="3"/>
    <x v="1451"/>
    <x v="1"/>
    <x v="12"/>
    <x v="153"/>
    <x v="1399"/>
    <n v="5"/>
    <x v="0"/>
    <x v="2560"/>
    <n v="41.4"/>
    <n v="207"/>
    <n v="82.8"/>
    <n v="0"/>
  </r>
  <r>
    <x v="2912"/>
    <x v="1447"/>
    <x v="737"/>
    <x v="365"/>
    <x v="1"/>
    <s v="CK-12205"/>
    <x v="237"/>
    <x v="0"/>
    <x v="0"/>
    <x v="337"/>
    <x v="15"/>
    <n v="11550"/>
    <x v="3"/>
    <x v="1452"/>
    <x v="1"/>
    <x v="6"/>
    <x v="1438"/>
    <x v="762"/>
    <n v="4"/>
    <x v="0"/>
    <x v="1482"/>
    <n v="35"/>
    <n v="140"/>
    <n v="70"/>
    <n v="0"/>
  </r>
  <r>
    <x v="2913"/>
    <x v="1447"/>
    <x v="737"/>
    <x v="365"/>
    <x v="1"/>
    <s v="CK-12205"/>
    <x v="237"/>
    <x v="0"/>
    <x v="0"/>
    <x v="337"/>
    <x v="15"/>
    <n v="11550"/>
    <x v="3"/>
    <x v="91"/>
    <x v="1"/>
    <x v="8"/>
    <x v="91"/>
    <x v="2343"/>
    <n v="3"/>
    <x v="2"/>
    <x v="2561"/>
    <n v="31.6416"/>
    <n v="118.65600000000001"/>
    <n v="71.393600000000006"/>
    <n v="7.9104000000000001"/>
  </r>
  <r>
    <x v="2914"/>
    <x v="1448"/>
    <x v="88"/>
    <x v="334"/>
    <x v="0"/>
    <s v="DL-12925"/>
    <x v="351"/>
    <x v="0"/>
    <x v="0"/>
    <x v="338"/>
    <x v="14"/>
    <n v="46060"/>
    <x v="2"/>
    <x v="1409"/>
    <x v="2"/>
    <x v="7"/>
    <x v="1396"/>
    <x v="2344"/>
    <n v="3"/>
    <x v="0"/>
    <x v="2562"/>
    <n v="135.72"/>
    <n v="407.15999999999997"/>
    <n v="271.44"/>
    <n v="0"/>
  </r>
  <r>
    <x v="2915"/>
    <x v="1448"/>
    <x v="88"/>
    <x v="334"/>
    <x v="0"/>
    <s v="DL-12925"/>
    <x v="351"/>
    <x v="0"/>
    <x v="0"/>
    <x v="338"/>
    <x v="14"/>
    <n v="46060"/>
    <x v="2"/>
    <x v="1375"/>
    <x v="1"/>
    <x v="8"/>
    <x v="1360"/>
    <x v="2345"/>
    <n v="2"/>
    <x v="0"/>
    <x v="2563"/>
    <n v="12.56"/>
    <n v="25.12"/>
    <n v="25.12"/>
    <n v="0"/>
  </r>
  <r>
    <x v="2916"/>
    <x v="1448"/>
    <x v="88"/>
    <x v="334"/>
    <x v="0"/>
    <s v="DL-12925"/>
    <x v="351"/>
    <x v="0"/>
    <x v="0"/>
    <x v="338"/>
    <x v="14"/>
    <n v="46060"/>
    <x v="2"/>
    <x v="984"/>
    <x v="2"/>
    <x v="7"/>
    <x v="977"/>
    <x v="1259"/>
    <n v="4"/>
    <x v="0"/>
    <x v="2564"/>
    <n v="263.95999999999998"/>
    <n v="1055.8399999999999"/>
    <n v="527.91999999999996"/>
    <n v="0"/>
  </r>
  <r>
    <x v="2917"/>
    <x v="1449"/>
    <x v="151"/>
    <x v="624"/>
    <x v="2"/>
    <s v="SE-20110"/>
    <x v="339"/>
    <x v="0"/>
    <x v="0"/>
    <x v="61"/>
    <x v="5"/>
    <n v="75220"/>
    <x v="2"/>
    <x v="1453"/>
    <x v="1"/>
    <x v="6"/>
    <x v="1439"/>
    <x v="2346"/>
    <n v="1"/>
    <x v="2"/>
    <x v="2565"/>
    <n v="4.7616000000000005"/>
    <n v="5.952"/>
    <n v="10.913600000000001"/>
    <n v="1.1904000000000001"/>
  </r>
  <r>
    <x v="2918"/>
    <x v="1450"/>
    <x v="813"/>
    <x v="791"/>
    <x v="3"/>
    <s v="LS-17200"/>
    <x v="624"/>
    <x v="1"/>
    <x v="0"/>
    <x v="10"/>
    <x v="9"/>
    <n v="19140"/>
    <x v="3"/>
    <x v="1432"/>
    <x v="1"/>
    <x v="13"/>
    <x v="1420"/>
    <x v="2347"/>
    <n v="5"/>
    <x v="2"/>
    <x v="2566"/>
    <n v="12.64"/>
    <n v="79"/>
    <n v="28.64"/>
    <n v="3.16"/>
  </r>
  <r>
    <x v="2919"/>
    <x v="1450"/>
    <x v="813"/>
    <x v="791"/>
    <x v="3"/>
    <s v="LS-17200"/>
    <x v="624"/>
    <x v="1"/>
    <x v="0"/>
    <x v="10"/>
    <x v="9"/>
    <n v="19140"/>
    <x v="3"/>
    <x v="1104"/>
    <x v="0"/>
    <x v="5"/>
    <x v="1093"/>
    <x v="322"/>
    <n v="2"/>
    <x v="2"/>
    <x v="2567"/>
    <n v="11.494400000000001"/>
    <n v="28.736000000000001"/>
    <n v="26.0624"/>
    <n v="2.8736000000000002"/>
  </r>
  <r>
    <x v="2920"/>
    <x v="1450"/>
    <x v="813"/>
    <x v="791"/>
    <x v="3"/>
    <s v="LS-17200"/>
    <x v="624"/>
    <x v="1"/>
    <x v="0"/>
    <x v="10"/>
    <x v="9"/>
    <n v="19140"/>
    <x v="3"/>
    <x v="980"/>
    <x v="0"/>
    <x v="5"/>
    <x v="973"/>
    <x v="2348"/>
    <n v="7"/>
    <x v="2"/>
    <x v="2568"/>
    <n v="56.358399999999996"/>
    <n v="493.13599999999997"/>
    <n v="127.00639999999999"/>
    <n v="14.089599999999999"/>
  </r>
  <r>
    <x v="2921"/>
    <x v="1451"/>
    <x v="289"/>
    <x v="714"/>
    <x v="3"/>
    <s v="MM-17920"/>
    <x v="462"/>
    <x v="0"/>
    <x v="0"/>
    <x v="8"/>
    <x v="1"/>
    <n v="94109"/>
    <x v="1"/>
    <x v="557"/>
    <x v="1"/>
    <x v="4"/>
    <x v="556"/>
    <x v="2349"/>
    <n v="2"/>
    <x v="0"/>
    <x v="2569"/>
    <n v="129.30000000000001"/>
    <n v="258.60000000000002"/>
    <n v="258.60000000000002"/>
    <n v="0"/>
  </r>
  <r>
    <x v="2922"/>
    <x v="1452"/>
    <x v="672"/>
    <x v="253"/>
    <x v="0"/>
    <s v="DB-13270"/>
    <x v="489"/>
    <x v="2"/>
    <x v="0"/>
    <x v="89"/>
    <x v="5"/>
    <n v="78745"/>
    <x v="2"/>
    <x v="625"/>
    <x v="1"/>
    <x v="8"/>
    <x v="625"/>
    <x v="2350"/>
    <n v="3"/>
    <x v="3"/>
    <x v="2570"/>
    <n v="0.77639999999999987"/>
    <n v="11.646000000000001"/>
    <n v="5.4584000000000001"/>
    <n v="3.1056000000000004"/>
  </r>
  <r>
    <x v="2923"/>
    <x v="1453"/>
    <x v="307"/>
    <x v="864"/>
    <x v="1"/>
    <s v="RW-19630"/>
    <x v="338"/>
    <x v="1"/>
    <x v="0"/>
    <x v="66"/>
    <x v="12"/>
    <n v="48234"/>
    <x v="2"/>
    <x v="829"/>
    <x v="1"/>
    <x v="13"/>
    <x v="128"/>
    <x v="2351"/>
    <n v="1"/>
    <x v="0"/>
    <x v="2571"/>
    <n v="6.08"/>
    <n v="6.08"/>
    <n v="12.16"/>
    <n v="0"/>
  </r>
  <r>
    <x v="2924"/>
    <x v="1454"/>
    <x v="814"/>
    <x v="447"/>
    <x v="2"/>
    <s v="JM-16195"/>
    <x v="594"/>
    <x v="0"/>
    <x v="0"/>
    <x v="232"/>
    <x v="15"/>
    <n v="13601"/>
    <x v="3"/>
    <x v="941"/>
    <x v="1"/>
    <x v="9"/>
    <x v="934"/>
    <x v="189"/>
    <n v="1"/>
    <x v="0"/>
    <x v="2572"/>
    <n v="19.899999999999999"/>
    <n v="19.899999999999999"/>
    <n v="39.799999999999997"/>
    <n v="0"/>
  </r>
  <r>
    <x v="2925"/>
    <x v="1454"/>
    <x v="814"/>
    <x v="447"/>
    <x v="2"/>
    <s v="JM-16195"/>
    <x v="594"/>
    <x v="0"/>
    <x v="0"/>
    <x v="232"/>
    <x v="15"/>
    <n v="13601"/>
    <x v="3"/>
    <x v="1454"/>
    <x v="0"/>
    <x v="5"/>
    <x v="1440"/>
    <x v="2352"/>
    <n v="1"/>
    <x v="0"/>
    <x v="2573"/>
    <n v="70.709999999999994"/>
    <n v="70.709999999999994"/>
    <n v="141.41999999999999"/>
    <n v="0"/>
  </r>
  <r>
    <x v="2926"/>
    <x v="1455"/>
    <x v="815"/>
    <x v="730"/>
    <x v="0"/>
    <s v="BP-11155"/>
    <x v="669"/>
    <x v="0"/>
    <x v="0"/>
    <x v="38"/>
    <x v="32"/>
    <n v="31907"/>
    <x v="0"/>
    <x v="1448"/>
    <x v="0"/>
    <x v="5"/>
    <x v="1435"/>
    <x v="605"/>
    <n v="3"/>
    <x v="0"/>
    <x v="2574"/>
    <n v="18.84"/>
    <n v="56.519999999999996"/>
    <n v="37.68"/>
    <n v="0"/>
  </r>
  <r>
    <x v="2927"/>
    <x v="1456"/>
    <x v="400"/>
    <x v="272"/>
    <x v="1"/>
    <s v="CT-11995"/>
    <x v="564"/>
    <x v="0"/>
    <x v="0"/>
    <x v="339"/>
    <x v="11"/>
    <n v="55124"/>
    <x v="2"/>
    <x v="826"/>
    <x v="1"/>
    <x v="6"/>
    <x v="822"/>
    <x v="874"/>
    <n v="3"/>
    <x v="0"/>
    <x v="1028"/>
    <n v="8.64"/>
    <n v="25.92"/>
    <n v="17.28"/>
    <n v="0"/>
  </r>
  <r>
    <x v="2928"/>
    <x v="1457"/>
    <x v="15"/>
    <x v="215"/>
    <x v="1"/>
    <s v="TH-21550"/>
    <x v="274"/>
    <x v="2"/>
    <x v="0"/>
    <x v="140"/>
    <x v="3"/>
    <n v="27217"/>
    <x v="0"/>
    <x v="316"/>
    <x v="1"/>
    <x v="8"/>
    <x v="316"/>
    <x v="2353"/>
    <n v="4"/>
    <x v="6"/>
    <x v="2575"/>
    <n v="489.95640000000009"/>
    <n v="6532.7520000000004"/>
    <n v="2123.8444000000004"/>
    <n v="1143.2316000000001"/>
  </r>
  <r>
    <x v="2929"/>
    <x v="1458"/>
    <x v="551"/>
    <x v="865"/>
    <x v="1"/>
    <s v="ME-17320"/>
    <x v="467"/>
    <x v="2"/>
    <x v="0"/>
    <x v="63"/>
    <x v="12"/>
    <n v="48601"/>
    <x v="2"/>
    <x v="627"/>
    <x v="0"/>
    <x v="5"/>
    <x v="627"/>
    <x v="2354"/>
    <n v="4"/>
    <x v="0"/>
    <x v="1087"/>
    <n v="19.760000000000002"/>
    <n v="79.040000000000006"/>
    <n v="39.520000000000003"/>
    <n v="0"/>
  </r>
  <r>
    <x v="2930"/>
    <x v="1459"/>
    <x v="816"/>
    <x v="747"/>
    <x v="3"/>
    <s v="TT-21220"/>
    <x v="627"/>
    <x v="0"/>
    <x v="0"/>
    <x v="8"/>
    <x v="1"/>
    <n v="94109"/>
    <x v="1"/>
    <x v="925"/>
    <x v="1"/>
    <x v="8"/>
    <x v="917"/>
    <x v="2124"/>
    <n v="2"/>
    <x v="2"/>
    <x v="2576"/>
    <n v="5.2864000000000004"/>
    <n v="13.215999999999999"/>
    <n v="12.0944"/>
    <n v="1.3216000000000001"/>
  </r>
  <r>
    <x v="2931"/>
    <x v="1459"/>
    <x v="816"/>
    <x v="747"/>
    <x v="3"/>
    <s v="TT-21220"/>
    <x v="627"/>
    <x v="0"/>
    <x v="0"/>
    <x v="8"/>
    <x v="1"/>
    <n v="94109"/>
    <x v="1"/>
    <x v="248"/>
    <x v="1"/>
    <x v="8"/>
    <x v="249"/>
    <x v="6"/>
    <n v="2"/>
    <x v="2"/>
    <x v="2577"/>
    <n v="5.8240000000000007"/>
    <n v="14.56"/>
    <n v="13.304000000000002"/>
    <n v="1.4560000000000002"/>
  </r>
  <r>
    <x v="2932"/>
    <x v="1459"/>
    <x v="816"/>
    <x v="747"/>
    <x v="3"/>
    <s v="TT-21220"/>
    <x v="627"/>
    <x v="0"/>
    <x v="0"/>
    <x v="8"/>
    <x v="1"/>
    <n v="94109"/>
    <x v="1"/>
    <x v="323"/>
    <x v="0"/>
    <x v="1"/>
    <x v="323"/>
    <x v="2355"/>
    <n v="1"/>
    <x v="2"/>
    <x v="2578"/>
    <n v="115.8272"/>
    <n v="144.78399999999999"/>
    <n v="260.81119999999999"/>
    <n v="28.956800000000001"/>
  </r>
  <r>
    <x v="2933"/>
    <x v="1460"/>
    <x v="409"/>
    <x v="485"/>
    <x v="1"/>
    <s v="GT-14710"/>
    <x v="218"/>
    <x v="0"/>
    <x v="0"/>
    <x v="4"/>
    <x v="4"/>
    <n v="98105"/>
    <x v="1"/>
    <x v="966"/>
    <x v="2"/>
    <x v="7"/>
    <x v="1368"/>
    <x v="2356"/>
    <n v="1"/>
    <x v="2"/>
    <x v="2579"/>
    <n v="125.43360000000001"/>
    <n v="156.792"/>
    <n v="282.42560000000003"/>
    <n v="31.358400000000003"/>
  </r>
  <r>
    <x v="2934"/>
    <x v="1460"/>
    <x v="409"/>
    <x v="485"/>
    <x v="1"/>
    <s v="GT-14710"/>
    <x v="218"/>
    <x v="0"/>
    <x v="0"/>
    <x v="4"/>
    <x v="4"/>
    <n v="98105"/>
    <x v="1"/>
    <x v="1400"/>
    <x v="2"/>
    <x v="7"/>
    <x v="1387"/>
    <x v="2087"/>
    <n v="3"/>
    <x v="2"/>
    <x v="2580"/>
    <n v="345.58080000000001"/>
    <n v="1295.9279999999999"/>
    <n v="777.7568"/>
    <n v="86.395200000000003"/>
  </r>
  <r>
    <x v="2935"/>
    <x v="1460"/>
    <x v="409"/>
    <x v="485"/>
    <x v="1"/>
    <s v="GT-14710"/>
    <x v="218"/>
    <x v="0"/>
    <x v="0"/>
    <x v="4"/>
    <x v="4"/>
    <n v="98105"/>
    <x v="1"/>
    <x v="81"/>
    <x v="1"/>
    <x v="12"/>
    <x v="81"/>
    <x v="2357"/>
    <n v="1"/>
    <x v="0"/>
    <x v="2581"/>
    <n v="35.89"/>
    <n v="35.89"/>
    <n v="71.78"/>
    <n v="0"/>
  </r>
  <r>
    <x v="2936"/>
    <x v="1460"/>
    <x v="409"/>
    <x v="485"/>
    <x v="1"/>
    <s v="GT-14710"/>
    <x v="218"/>
    <x v="0"/>
    <x v="0"/>
    <x v="4"/>
    <x v="4"/>
    <n v="98105"/>
    <x v="1"/>
    <x v="674"/>
    <x v="1"/>
    <x v="8"/>
    <x v="674"/>
    <x v="2358"/>
    <n v="7"/>
    <x v="2"/>
    <x v="2582"/>
    <n v="37.766399999999997"/>
    <n v="330.45600000000002"/>
    <n v="85.174399999999991"/>
    <n v="9.4415999999999993"/>
  </r>
  <r>
    <x v="2937"/>
    <x v="1460"/>
    <x v="409"/>
    <x v="485"/>
    <x v="1"/>
    <s v="GT-14710"/>
    <x v="218"/>
    <x v="0"/>
    <x v="0"/>
    <x v="4"/>
    <x v="4"/>
    <n v="98105"/>
    <x v="1"/>
    <x v="129"/>
    <x v="1"/>
    <x v="10"/>
    <x v="130"/>
    <x v="2359"/>
    <n v="7"/>
    <x v="0"/>
    <x v="2583"/>
    <n v="248.08"/>
    <n v="1736.5600000000002"/>
    <n v="496.16"/>
    <n v="0"/>
  </r>
  <r>
    <x v="2938"/>
    <x v="1460"/>
    <x v="409"/>
    <x v="485"/>
    <x v="1"/>
    <s v="GT-14710"/>
    <x v="218"/>
    <x v="0"/>
    <x v="0"/>
    <x v="4"/>
    <x v="4"/>
    <n v="98105"/>
    <x v="1"/>
    <x v="67"/>
    <x v="1"/>
    <x v="10"/>
    <x v="67"/>
    <x v="2360"/>
    <n v="5"/>
    <x v="0"/>
    <x v="2584"/>
    <n v="189.7"/>
    <n v="948.5"/>
    <n v="379.4"/>
    <n v="0"/>
  </r>
  <r>
    <x v="2939"/>
    <x v="1460"/>
    <x v="409"/>
    <x v="485"/>
    <x v="1"/>
    <s v="GT-14710"/>
    <x v="218"/>
    <x v="0"/>
    <x v="0"/>
    <x v="4"/>
    <x v="4"/>
    <n v="98105"/>
    <x v="1"/>
    <x v="444"/>
    <x v="1"/>
    <x v="8"/>
    <x v="444"/>
    <x v="672"/>
    <n v="3"/>
    <x v="2"/>
    <x v="688"/>
    <n v="47.846400000000003"/>
    <n v="179.42400000000001"/>
    <n v="107.8544"/>
    <n v="11.961600000000001"/>
  </r>
  <r>
    <x v="2940"/>
    <x v="1461"/>
    <x v="613"/>
    <x v="866"/>
    <x v="1"/>
    <s v="JD-16150"/>
    <x v="251"/>
    <x v="1"/>
    <x v="0"/>
    <x v="158"/>
    <x v="6"/>
    <n v="53209"/>
    <x v="2"/>
    <x v="1455"/>
    <x v="0"/>
    <x v="1"/>
    <x v="1441"/>
    <x v="2361"/>
    <n v="1"/>
    <x v="0"/>
    <x v="2585"/>
    <n v="90.99"/>
    <n v="90.99"/>
    <n v="181.98"/>
    <n v="0"/>
  </r>
  <r>
    <x v="2941"/>
    <x v="1461"/>
    <x v="613"/>
    <x v="866"/>
    <x v="1"/>
    <s v="JD-16150"/>
    <x v="251"/>
    <x v="1"/>
    <x v="0"/>
    <x v="158"/>
    <x v="6"/>
    <n v="53209"/>
    <x v="2"/>
    <x v="635"/>
    <x v="0"/>
    <x v="1"/>
    <x v="635"/>
    <x v="2362"/>
    <n v="7"/>
    <x v="0"/>
    <x v="2586"/>
    <n v="1526.56"/>
    <n v="10685.92"/>
    <n v="3053.12"/>
    <n v="0"/>
  </r>
  <r>
    <x v="2942"/>
    <x v="1461"/>
    <x v="613"/>
    <x v="866"/>
    <x v="1"/>
    <s v="JD-16150"/>
    <x v="251"/>
    <x v="1"/>
    <x v="0"/>
    <x v="158"/>
    <x v="6"/>
    <n v="53209"/>
    <x v="2"/>
    <x v="812"/>
    <x v="0"/>
    <x v="1"/>
    <x v="809"/>
    <x v="2363"/>
    <n v="3"/>
    <x v="0"/>
    <x v="2587"/>
    <n v="368.97"/>
    <n v="1106.9100000000001"/>
    <n v="737.94"/>
    <n v="0"/>
  </r>
  <r>
    <x v="2943"/>
    <x v="1462"/>
    <x v="123"/>
    <x v="865"/>
    <x v="1"/>
    <s v="MC-18100"/>
    <x v="498"/>
    <x v="0"/>
    <x v="0"/>
    <x v="1"/>
    <x v="1"/>
    <n v="90049"/>
    <x v="1"/>
    <x v="298"/>
    <x v="1"/>
    <x v="4"/>
    <x v="298"/>
    <x v="2364"/>
    <n v="9"/>
    <x v="0"/>
    <x v="2588"/>
    <n v="305.01"/>
    <n v="2745.09"/>
    <n v="610.02"/>
    <n v="0"/>
  </r>
  <r>
    <x v="2944"/>
    <x v="1462"/>
    <x v="123"/>
    <x v="865"/>
    <x v="1"/>
    <s v="MC-18100"/>
    <x v="498"/>
    <x v="0"/>
    <x v="0"/>
    <x v="1"/>
    <x v="1"/>
    <n v="90049"/>
    <x v="1"/>
    <x v="1456"/>
    <x v="0"/>
    <x v="5"/>
    <x v="1442"/>
    <x v="2365"/>
    <n v="1"/>
    <x v="0"/>
    <x v="2589"/>
    <n v="18.7"/>
    <n v="18.7"/>
    <n v="37.4"/>
    <n v="0"/>
  </r>
  <r>
    <x v="2945"/>
    <x v="1463"/>
    <x v="254"/>
    <x v="519"/>
    <x v="2"/>
    <s v="LH-17020"/>
    <x v="293"/>
    <x v="0"/>
    <x v="0"/>
    <x v="8"/>
    <x v="1"/>
    <n v="94122"/>
    <x v="1"/>
    <x v="493"/>
    <x v="0"/>
    <x v="5"/>
    <x v="493"/>
    <x v="2366"/>
    <n v="7"/>
    <x v="0"/>
    <x v="2590"/>
    <n v="38.29"/>
    <n v="268.02999999999997"/>
    <n v="76.58"/>
    <n v="0"/>
  </r>
  <r>
    <x v="2946"/>
    <x v="1464"/>
    <x v="817"/>
    <x v="867"/>
    <x v="1"/>
    <s v="MP-18175"/>
    <x v="486"/>
    <x v="2"/>
    <x v="0"/>
    <x v="70"/>
    <x v="1"/>
    <n v="92024"/>
    <x v="1"/>
    <x v="1457"/>
    <x v="0"/>
    <x v="5"/>
    <x v="1443"/>
    <x v="607"/>
    <n v="3"/>
    <x v="0"/>
    <x v="2591"/>
    <n v="26.25"/>
    <n v="78.75"/>
    <n v="52.5"/>
    <n v="0"/>
  </r>
  <r>
    <x v="2947"/>
    <x v="1464"/>
    <x v="817"/>
    <x v="867"/>
    <x v="1"/>
    <s v="MP-18175"/>
    <x v="486"/>
    <x v="2"/>
    <x v="0"/>
    <x v="70"/>
    <x v="1"/>
    <n v="92024"/>
    <x v="1"/>
    <x v="1458"/>
    <x v="1"/>
    <x v="8"/>
    <x v="1444"/>
    <x v="643"/>
    <n v="14"/>
    <x v="2"/>
    <x v="2592"/>
    <n v="51.967999999999996"/>
    <n v="909.43999999999994"/>
    <n v="117.12799999999999"/>
    <n v="12.991999999999999"/>
  </r>
  <r>
    <x v="2948"/>
    <x v="1464"/>
    <x v="817"/>
    <x v="867"/>
    <x v="1"/>
    <s v="MP-18175"/>
    <x v="486"/>
    <x v="2"/>
    <x v="0"/>
    <x v="70"/>
    <x v="1"/>
    <n v="92024"/>
    <x v="1"/>
    <x v="755"/>
    <x v="1"/>
    <x v="12"/>
    <x v="753"/>
    <x v="2367"/>
    <n v="5"/>
    <x v="0"/>
    <x v="2593"/>
    <n v="43.7"/>
    <n v="218.5"/>
    <n v="87.4"/>
    <n v="0"/>
  </r>
  <r>
    <x v="2949"/>
    <x v="1465"/>
    <x v="105"/>
    <x v="44"/>
    <x v="3"/>
    <s v="EM-14140"/>
    <x v="670"/>
    <x v="2"/>
    <x v="0"/>
    <x v="220"/>
    <x v="16"/>
    <n v="85301"/>
    <x v="1"/>
    <x v="197"/>
    <x v="2"/>
    <x v="11"/>
    <x v="198"/>
    <x v="2368"/>
    <n v="4"/>
    <x v="2"/>
    <x v="2594"/>
    <n v="33.28"/>
    <n v="166.4"/>
    <n v="75.080000000000013"/>
    <n v="8.32"/>
  </r>
  <r>
    <x v="2950"/>
    <x v="1465"/>
    <x v="105"/>
    <x v="44"/>
    <x v="3"/>
    <s v="EM-14140"/>
    <x v="670"/>
    <x v="2"/>
    <x v="0"/>
    <x v="220"/>
    <x v="16"/>
    <n v="85301"/>
    <x v="1"/>
    <x v="1215"/>
    <x v="1"/>
    <x v="10"/>
    <x v="1199"/>
    <x v="1062"/>
    <n v="5"/>
    <x v="2"/>
    <x v="2552"/>
    <n v="18.496000000000002"/>
    <n v="115.60000000000001"/>
    <n v="41.816000000000003"/>
    <n v="4.6240000000000006"/>
  </r>
  <r>
    <x v="2951"/>
    <x v="1465"/>
    <x v="105"/>
    <x v="44"/>
    <x v="3"/>
    <s v="EM-14140"/>
    <x v="670"/>
    <x v="2"/>
    <x v="0"/>
    <x v="220"/>
    <x v="16"/>
    <n v="85301"/>
    <x v="1"/>
    <x v="1459"/>
    <x v="0"/>
    <x v="1"/>
    <x v="1445"/>
    <x v="2369"/>
    <n v="2"/>
    <x v="2"/>
    <x v="2595"/>
    <n v="91.110400000000013"/>
    <n v="227.77600000000001"/>
    <n v="205.19840000000002"/>
    <n v="22.777600000000003"/>
  </r>
  <r>
    <x v="2952"/>
    <x v="1465"/>
    <x v="105"/>
    <x v="44"/>
    <x v="3"/>
    <s v="EM-14140"/>
    <x v="670"/>
    <x v="2"/>
    <x v="0"/>
    <x v="220"/>
    <x v="16"/>
    <n v="85301"/>
    <x v="1"/>
    <x v="1460"/>
    <x v="0"/>
    <x v="5"/>
    <x v="1446"/>
    <x v="391"/>
    <n v="2"/>
    <x v="2"/>
    <x v="2596"/>
    <n v="90.854399999999998"/>
    <n v="227.136"/>
    <n v="204.6224"/>
    <n v="22.7136"/>
  </r>
  <r>
    <x v="2953"/>
    <x v="1465"/>
    <x v="105"/>
    <x v="44"/>
    <x v="3"/>
    <s v="EM-14140"/>
    <x v="670"/>
    <x v="2"/>
    <x v="0"/>
    <x v="220"/>
    <x v="16"/>
    <n v="85301"/>
    <x v="1"/>
    <x v="500"/>
    <x v="2"/>
    <x v="7"/>
    <x v="500"/>
    <x v="1054"/>
    <n v="2"/>
    <x v="2"/>
    <x v="1099"/>
    <n v="6.3360000000000003"/>
    <n v="15.84"/>
    <n v="14.456"/>
    <n v="1.5840000000000001"/>
  </r>
  <r>
    <x v="2954"/>
    <x v="1465"/>
    <x v="105"/>
    <x v="44"/>
    <x v="3"/>
    <s v="EM-14140"/>
    <x v="670"/>
    <x v="2"/>
    <x v="0"/>
    <x v="220"/>
    <x v="16"/>
    <n v="85301"/>
    <x v="1"/>
    <x v="1461"/>
    <x v="2"/>
    <x v="7"/>
    <x v="1447"/>
    <x v="2370"/>
    <n v="2"/>
    <x v="2"/>
    <x v="2597"/>
    <n v="537.58720000000005"/>
    <n v="1343.9680000000001"/>
    <n v="1209.7712000000001"/>
    <n v="134.39680000000001"/>
  </r>
  <r>
    <x v="2955"/>
    <x v="1466"/>
    <x v="298"/>
    <x v="868"/>
    <x v="1"/>
    <s v="GG-14650"/>
    <x v="55"/>
    <x v="1"/>
    <x v="0"/>
    <x v="20"/>
    <x v="15"/>
    <n v="10035"/>
    <x v="3"/>
    <x v="884"/>
    <x v="2"/>
    <x v="7"/>
    <x v="878"/>
    <x v="1346"/>
    <n v="1"/>
    <x v="0"/>
    <x v="1409"/>
    <n v="39.99"/>
    <n v="39.99"/>
    <n v="79.98"/>
    <n v="0"/>
  </r>
  <r>
    <x v="2956"/>
    <x v="1467"/>
    <x v="818"/>
    <x v="446"/>
    <x v="1"/>
    <s v="MA-17995"/>
    <x v="671"/>
    <x v="2"/>
    <x v="0"/>
    <x v="232"/>
    <x v="15"/>
    <n v="13601"/>
    <x v="3"/>
    <x v="474"/>
    <x v="0"/>
    <x v="1"/>
    <x v="475"/>
    <x v="2371"/>
    <n v="3"/>
    <x v="9"/>
    <x v="2598"/>
    <n v="172.48139999999998"/>
    <n v="574.93799999999999"/>
    <n v="364.22739999999999"/>
    <n v="19.1646"/>
  </r>
  <r>
    <x v="2957"/>
    <x v="1468"/>
    <x v="464"/>
    <x v="510"/>
    <x v="1"/>
    <s v="SH-20395"/>
    <x v="129"/>
    <x v="0"/>
    <x v="0"/>
    <x v="24"/>
    <x v="24"/>
    <n v="45503"/>
    <x v="3"/>
    <x v="8"/>
    <x v="1"/>
    <x v="8"/>
    <x v="8"/>
    <x v="2372"/>
    <n v="1"/>
    <x v="6"/>
    <x v="2599"/>
    <n v="0.69390000000000018"/>
    <n v="2.3130000000000002"/>
    <n v="3.7069000000000001"/>
    <n v="1.6191"/>
  </r>
  <r>
    <x v="2958"/>
    <x v="1469"/>
    <x v="100"/>
    <x v="693"/>
    <x v="1"/>
    <s v="KT-16465"/>
    <x v="446"/>
    <x v="0"/>
    <x v="0"/>
    <x v="1"/>
    <x v="1"/>
    <n v="90032"/>
    <x v="1"/>
    <x v="799"/>
    <x v="1"/>
    <x v="8"/>
    <x v="797"/>
    <x v="950"/>
    <n v="4"/>
    <x v="2"/>
    <x v="989"/>
    <n v="15.9488"/>
    <n v="79.744"/>
    <n v="36.084800000000001"/>
    <n v="3.9872000000000001"/>
  </r>
  <r>
    <x v="2959"/>
    <x v="1469"/>
    <x v="100"/>
    <x v="693"/>
    <x v="1"/>
    <s v="KT-16465"/>
    <x v="446"/>
    <x v="0"/>
    <x v="0"/>
    <x v="1"/>
    <x v="1"/>
    <n v="90032"/>
    <x v="1"/>
    <x v="271"/>
    <x v="1"/>
    <x v="13"/>
    <x v="271"/>
    <x v="1931"/>
    <n v="4"/>
    <x v="0"/>
    <x v="2600"/>
    <n v="45.92"/>
    <n v="183.68"/>
    <n v="91.84"/>
    <n v="0"/>
  </r>
  <r>
    <x v="2960"/>
    <x v="1470"/>
    <x v="466"/>
    <x v="869"/>
    <x v="1"/>
    <s v="PO-19180"/>
    <x v="178"/>
    <x v="2"/>
    <x v="0"/>
    <x v="4"/>
    <x v="4"/>
    <n v="98115"/>
    <x v="1"/>
    <x v="987"/>
    <x v="1"/>
    <x v="10"/>
    <x v="980"/>
    <x v="2373"/>
    <n v="3"/>
    <x v="0"/>
    <x v="1893"/>
    <n v="20.34"/>
    <n v="61.019999999999996"/>
    <n v="40.68"/>
    <n v="0"/>
  </r>
  <r>
    <x v="2961"/>
    <x v="1470"/>
    <x v="466"/>
    <x v="869"/>
    <x v="1"/>
    <s v="PO-19180"/>
    <x v="178"/>
    <x v="2"/>
    <x v="0"/>
    <x v="4"/>
    <x v="4"/>
    <n v="98115"/>
    <x v="1"/>
    <x v="1123"/>
    <x v="1"/>
    <x v="2"/>
    <x v="1111"/>
    <x v="2374"/>
    <n v="8"/>
    <x v="0"/>
    <x v="2601"/>
    <n v="39.28"/>
    <n v="314.24"/>
    <n v="78.56"/>
    <n v="0"/>
  </r>
  <r>
    <x v="2962"/>
    <x v="1471"/>
    <x v="819"/>
    <x v="91"/>
    <x v="0"/>
    <s v="AY-10555"/>
    <x v="672"/>
    <x v="1"/>
    <x v="0"/>
    <x v="147"/>
    <x v="1"/>
    <n v="92054"/>
    <x v="1"/>
    <x v="23"/>
    <x v="0"/>
    <x v="1"/>
    <x v="23"/>
    <x v="2375"/>
    <n v="2"/>
    <x v="2"/>
    <x v="2602"/>
    <n v="65.254400000000004"/>
    <n v="163.136"/>
    <n v="147.0224"/>
    <n v="16.313600000000001"/>
  </r>
  <r>
    <x v="2963"/>
    <x v="1471"/>
    <x v="819"/>
    <x v="91"/>
    <x v="0"/>
    <s v="AY-10555"/>
    <x v="672"/>
    <x v="1"/>
    <x v="0"/>
    <x v="147"/>
    <x v="1"/>
    <n v="92054"/>
    <x v="1"/>
    <x v="163"/>
    <x v="0"/>
    <x v="1"/>
    <x v="164"/>
    <x v="2376"/>
    <n v="2"/>
    <x v="2"/>
    <x v="2603"/>
    <n v="77.747200000000007"/>
    <n v="194.36799999999999"/>
    <n v="175.13120000000001"/>
    <n v="19.436800000000002"/>
  </r>
  <r>
    <x v="2964"/>
    <x v="1471"/>
    <x v="819"/>
    <x v="91"/>
    <x v="0"/>
    <s v="AY-10555"/>
    <x v="672"/>
    <x v="1"/>
    <x v="0"/>
    <x v="147"/>
    <x v="1"/>
    <n v="92054"/>
    <x v="1"/>
    <x v="525"/>
    <x v="1"/>
    <x v="8"/>
    <x v="525"/>
    <x v="1867"/>
    <n v="5"/>
    <x v="2"/>
    <x v="2604"/>
    <n v="19.456000000000003"/>
    <n v="121.6"/>
    <n v="43.975999999999999"/>
    <n v="4.8640000000000008"/>
  </r>
  <r>
    <x v="2965"/>
    <x v="1471"/>
    <x v="819"/>
    <x v="91"/>
    <x v="0"/>
    <s v="AY-10555"/>
    <x v="672"/>
    <x v="1"/>
    <x v="0"/>
    <x v="147"/>
    <x v="1"/>
    <n v="92054"/>
    <x v="1"/>
    <x v="1462"/>
    <x v="0"/>
    <x v="5"/>
    <x v="1448"/>
    <x v="1623"/>
    <n v="2"/>
    <x v="0"/>
    <x v="2605"/>
    <n v="18.96"/>
    <n v="37.92"/>
    <n v="37.92"/>
    <n v="0"/>
  </r>
  <r>
    <x v="2966"/>
    <x v="1472"/>
    <x v="422"/>
    <x v="252"/>
    <x v="1"/>
    <s v="Co-12640"/>
    <x v="476"/>
    <x v="0"/>
    <x v="0"/>
    <x v="242"/>
    <x v="10"/>
    <n v="60076"/>
    <x v="2"/>
    <x v="1001"/>
    <x v="0"/>
    <x v="5"/>
    <x v="993"/>
    <x v="2377"/>
    <n v="6"/>
    <x v="7"/>
    <x v="2606"/>
    <n v="13.1808"/>
    <n v="197.71199999999999"/>
    <n v="46.732799999999997"/>
    <n v="19.771199999999997"/>
  </r>
  <r>
    <x v="2967"/>
    <x v="1472"/>
    <x v="422"/>
    <x v="252"/>
    <x v="1"/>
    <s v="Co-12640"/>
    <x v="476"/>
    <x v="0"/>
    <x v="0"/>
    <x v="242"/>
    <x v="10"/>
    <n v="60076"/>
    <x v="2"/>
    <x v="1190"/>
    <x v="1"/>
    <x v="4"/>
    <x v="683"/>
    <x v="2378"/>
    <n v="4"/>
    <x v="2"/>
    <x v="2607"/>
    <n v="24.012799999999999"/>
    <n v="120.06399999999999"/>
    <n v="54.228799999999993"/>
    <n v="6.0031999999999996"/>
  </r>
  <r>
    <x v="2968"/>
    <x v="1473"/>
    <x v="44"/>
    <x v="748"/>
    <x v="0"/>
    <s v="JF-15565"/>
    <x v="535"/>
    <x v="0"/>
    <x v="0"/>
    <x v="115"/>
    <x v="3"/>
    <n v="28314"/>
    <x v="0"/>
    <x v="77"/>
    <x v="1"/>
    <x v="9"/>
    <x v="77"/>
    <x v="2379"/>
    <n v="3"/>
    <x v="2"/>
    <x v="2608"/>
    <n v="399.66720000000004"/>
    <n v="1498.752"/>
    <n v="899.45119999999997"/>
    <n v="99.916800000000009"/>
  </r>
  <r>
    <x v="2969"/>
    <x v="1473"/>
    <x v="44"/>
    <x v="748"/>
    <x v="0"/>
    <s v="JF-15565"/>
    <x v="535"/>
    <x v="0"/>
    <x v="0"/>
    <x v="115"/>
    <x v="3"/>
    <n v="28314"/>
    <x v="0"/>
    <x v="585"/>
    <x v="1"/>
    <x v="10"/>
    <x v="585"/>
    <x v="276"/>
    <n v="6"/>
    <x v="2"/>
    <x v="282"/>
    <n v="24.883200000000002"/>
    <n v="186.624"/>
    <n v="56.187200000000004"/>
    <n v="6.2208000000000006"/>
  </r>
  <r>
    <x v="2970"/>
    <x v="1473"/>
    <x v="44"/>
    <x v="748"/>
    <x v="0"/>
    <s v="JF-15565"/>
    <x v="535"/>
    <x v="0"/>
    <x v="0"/>
    <x v="115"/>
    <x v="3"/>
    <n v="28314"/>
    <x v="0"/>
    <x v="555"/>
    <x v="1"/>
    <x v="8"/>
    <x v="554"/>
    <x v="1333"/>
    <n v="8"/>
    <x v="6"/>
    <x v="2609"/>
    <n v="3.9816000000000007"/>
    <n v="106.176"/>
    <n v="17.953600000000002"/>
    <n v="9.2904"/>
  </r>
  <r>
    <x v="2971"/>
    <x v="1473"/>
    <x v="44"/>
    <x v="748"/>
    <x v="0"/>
    <s v="JF-15565"/>
    <x v="535"/>
    <x v="0"/>
    <x v="0"/>
    <x v="115"/>
    <x v="3"/>
    <n v="28314"/>
    <x v="0"/>
    <x v="1381"/>
    <x v="0"/>
    <x v="5"/>
    <x v="1366"/>
    <x v="2380"/>
    <n v="2"/>
    <x v="2"/>
    <x v="2610"/>
    <n v="22.617599999999999"/>
    <n v="56.543999999999997"/>
    <n v="51.089599999999997"/>
    <n v="5.6543999999999999"/>
  </r>
  <r>
    <x v="2972"/>
    <x v="1473"/>
    <x v="44"/>
    <x v="748"/>
    <x v="0"/>
    <s v="JF-15565"/>
    <x v="535"/>
    <x v="0"/>
    <x v="0"/>
    <x v="115"/>
    <x v="3"/>
    <n v="28314"/>
    <x v="0"/>
    <x v="459"/>
    <x v="1"/>
    <x v="4"/>
    <x v="460"/>
    <x v="1764"/>
    <n v="4"/>
    <x v="2"/>
    <x v="2611"/>
    <n v="207.30880000000002"/>
    <n v="1036.5440000000001"/>
    <n v="466.64480000000003"/>
    <n v="51.827200000000005"/>
  </r>
  <r>
    <x v="2973"/>
    <x v="1474"/>
    <x v="819"/>
    <x v="404"/>
    <x v="1"/>
    <s v="AR-10510"/>
    <x v="239"/>
    <x v="0"/>
    <x v="0"/>
    <x v="251"/>
    <x v="26"/>
    <n v="74133"/>
    <x v="2"/>
    <x v="870"/>
    <x v="1"/>
    <x v="8"/>
    <x v="864"/>
    <x v="2381"/>
    <n v="5"/>
    <x v="0"/>
    <x v="2612"/>
    <n v="10.8"/>
    <n v="54"/>
    <n v="21.6"/>
    <n v="0"/>
  </r>
  <r>
    <x v="2974"/>
    <x v="1475"/>
    <x v="820"/>
    <x v="678"/>
    <x v="1"/>
    <s v="AG-10675"/>
    <x v="165"/>
    <x v="0"/>
    <x v="0"/>
    <x v="235"/>
    <x v="5"/>
    <n v="75002"/>
    <x v="2"/>
    <x v="616"/>
    <x v="0"/>
    <x v="3"/>
    <x v="616"/>
    <x v="1289"/>
    <n v="2"/>
    <x v="4"/>
    <x v="1347"/>
    <n v="170.80419999999998"/>
    <n v="488.012"/>
    <n v="415.11019999999996"/>
    <n v="73.201799999999992"/>
  </r>
  <r>
    <x v="2975"/>
    <x v="1475"/>
    <x v="820"/>
    <x v="678"/>
    <x v="1"/>
    <s v="AG-10675"/>
    <x v="165"/>
    <x v="0"/>
    <x v="0"/>
    <x v="235"/>
    <x v="5"/>
    <n v="75002"/>
    <x v="2"/>
    <x v="1463"/>
    <x v="1"/>
    <x v="10"/>
    <x v="1449"/>
    <x v="795"/>
    <n v="4"/>
    <x v="2"/>
    <x v="2613"/>
    <n v="12.748800000000001"/>
    <n v="63.744"/>
    <n v="28.884799999999998"/>
    <n v="3.1872000000000003"/>
  </r>
  <r>
    <x v="2976"/>
    <x v="1476"/>
    <x v="769"/>
    <x v="379"/>
    <x v="3"/>
    <s v="DV-13045"/>
    <x v="1"/>
    <x v="1"/>
    <x v="0"/>
    <x v="10"/>
    <x v="9"/>
    <n v="19143"/>
    <x v="3"/>
    <x v="1464"/>
    <x v="0"/>
    <x v="1"/>
    <x v="1450"/>
    <x v="2382"/>
    <n v="7"/>
    <x v="4"/>
    <x v="2614"/>
    <n v="131.98639999999997"/>
    <n v="1319.864"/>
    <n v="320.83839999999998"/>
    <n v="56.565599999999996"/>
  </r>
  <r>
    <x v="2977"/>
    <x v="1477"/>
    <x v="621"/>
    <x v="179"/>
    <x v="0"/>
    <s v="HL-15040"/>
    <x v="332"/>
    <x v="0"/>
    <x v="0"/>
    <x v="30"/>
    <x v="15"/>
    <n v="14609"/>
    <x v="3"/>
    <x v="1011"/>
    <x v="1"/>
    <x v="4"/>
    <x v="1003"/>
    <x v="2383"/>
    <n v="2"/>
    <x v="0"/>
    <x v="2615"/>
    <n v="22.58"/>
    <n v="45.16"/>
    <n v="45.16"/>
    <n v="0"/>
  </r>
  <r>
    <x v="2978"/>
    <x v="1478"/>
    <x v="286"/>
    <x v="870"/>
    <x v="0"/>
    <s v="ND-18370"/>
    <x v="444"/>
    <x v="0"/>
    <x v="0"/>
    <x v="340"/>
    <x v="20"/>
    <n v="29464"/>
    <x v="0"/>
    <x v="1455"/>
    <x v="0"/>
    <x v="1"/>
    <x v="1441"/>
    <x v="2384"/>
    <n v="6"/>
    <x v="0"/>
    <x v="2616"/>
    <n v="545.94000000000005"/>
    <n v="3275.6400000000003"/>
    <n v="1091.8800000000001"/>
    <n v="0"/>
  </r>
  <r>
    <x v="2979"/>
    <x v="1479"/>
    <x v="821"/>
    <x v="871"/>
    <x v="1"/>
    <s v="GB-14575"/>
    <x v="673"/>
    <x v="0"/>
    <x v="0"/>
    <x v="10"/>
    <x v="9"/>
    <n v="19134"/>
    <x v="3"/>
    <x v="1465"/>
    <x v="1"/>
    <x v="10"/>
    <x v="1451"/>
    <x v="557"/>
    <n v="4"/>
    <x v="2"/>
    <x v="570"/>
    <n v="16.588800000000003"/>
    <n v="82.944000000000003"/>
    <n v="37.524799999999999"/>
    <n v="4.1472000000000007"/>
  </r>
  <r>
    <x v="2980"/>
    <x v="1479"/>
    <x v="821"/>
    <x v="871"/>
    <x v="1"/>
    <s v="GB-14575"/>
    <x v="673"/>
    <x v="0"/>
    <x v="0"/>
    <x v="10"/>
    <x v="9"/>
    <n v="19134"/>
    <x v="3"/>
    <x v="1251"/>
    <x v="0"/>
    <x v="5"/>
    <x v="1235"/>
    <x v="2385"/>
    <n v="2"/>
    <x v="2"/>
    <x v="2617"/>
    <n v="34.636800000000001"/>
    <n v="86.591999999999999"/>
    <n v="78.132800000000003"/>
    <n v="8.6592000000000002"/>
  </r>
  <r>
    <x v="2981"/>
    <x v="1480"/>
    <x v="136"/>
    <x v="701"/>
    <x v="1"/>
    <s v="CL-12565"/>
    <x v="52"/>
    <x v="0"/>
    <x v="0"/>
    <x v="4"/>
    <x v="4"/>
    <n v="98115"/>
    <x v="1"/>
    <x v="1464"/>
    <x v="0"/>
    <x v="1"/>
    <x v="1450"/>
    <x v="2386"/>
    <n v="4"/>
    <x v="2"/>
    <x v="2618"/>
    <n v="98.508800000000008"/>
    <n v="492.54399999999998"/>
    <n v="221.84480000000002"/>
    <n v="24.627200000000002"/>
  </r>
  <r>
    <x v="2982"/>
    <x v="1480"/>
    <x v="136"/>
    <x v="701"/>
    <x v="1"/>
    <s v="CL-12565"/>
    <x v="52"/>
    <x v="0"/>
    <x v="0"/>
    <x v="4"/>
    <x v="4"/>
    <n v="98115"/>
    <x v="1"/>
    <x v="653"/>
    <x v="1"/>
    <x v="8"/>
    <x v="653"/>
    <x v="2387"/>
    <n v="4"/>
    <x v="2"/>
    <x v="2619"/>
    <n v="9.0112000000000005"/>
    <n v="45.055999999999997"/>
    <n v="20.475200000000001"/>
    <n v="2.2528000000000001"/>
  </r>
  <r>
    <x v="2983"/>
    <x v="1481"/>
    <x v="776"/>
    <x v="872"/>
    <x v="0"/>
    <s v="RC-19960"/>
    <x v="53"/>
    <x v="0"/>
    <x v="0"/>
    <x v="24"/>
    <x v="21"/>
    <n v="97477"/>
    <x v="1"/>
    <x v="330"/>
    <x v="1"/>
    <x v="4"/>
    <x v="330"/>
    <x v="351"/>
    <n v="3"/>
    <x v="2"/>
    <x v="362"/>
    <n v="42.739200000000004"/>
    <n v="160.27199999999999"/>
    <n v="96.363200000000006"/>
    <n v="10.684800000000001"/>
  </r>
  <r>
    <x v="2984"/>
    <x v="1481"/>
    <x v="776"/>
    <x v="872"/>
    <x v="0"/>
    <s v="RC-19960"/>
    <x v="53"/>
    <x v="0"/>
    <x v="0"/>
    <x v="24"/>
    <x v="21"/>
    <n v="97477"/>
    <x v="1"/>
    <x v="1258"/>
    <x v="0"/>
    <x v="3"/>
    <x v="1242"/>
    <x v="2388"/>
    <n v="1"/>
    <x v="5"/>
    <x v="2620"/>
    <n v="137.745"/>
    <n v="275.49"/>
    <n v="413.73500000000001"/>
    <n v="137.745"/>
  </r>
  <r>
    <x v="2985"/>
    <x v="1482"/>
    <x v="822"/>
    <x v="873"/>
    <x v="1"/>
    <s v="JB-16045"/>
    <x v="674"/>
    <x v="2"/>
    <x v="0"/>
    <x v="38"/>
    <x v="32"/>
    <n v="31907"/>
    <x v="0"/>
    <x v="1466"/>
    <x v="0"/>
    <x v="5"/>
    <x v="1452"/>
    <x v="1589"/>
    <n v="4"/>
    <x v="0"/>
    <x v="2621"/>
    <n v="24.96"/>
    <n v="99.84"/>
    <n v="49.92"/>
    <n v="0"/>
  </r>
  <r>
    <x v="2986"/>
    <x v="1482"/>
    <x v="822"/>
    <x v="873"/>
    <x v="1"/>
    <s v="JB-16045"/>
    <x v="674"/>
    <x v="2"/>
    <x v="0"/>
    <x v="38"/>
    <x v="32"/>
    <n v="31907"/>
    <x v="0"/>
    <x v="364"/>
    <x v="1"/>
    <x v="10"/>
    <x v="364"/>
    <x v="2389"/>
    <n v="2"/>
    <x v="0"/>
    <x v="2622"/>
    <n v="19.36"/>
    <n v="38.72"/>
    <n v="38.72"/>
    <n v="0"/>
  </r>
  <r>
    <x v="2987"/>
    <x v="1482"/>
    <x v="822"/>
    <x v="873"/>
    <x v="1"/>
    <s v="JB-16045"/>
    <x v="674"/>
    <x v="2"/>
    <x v="0"/>
    <x v="38"/>
    <x v="32"/>
    <n v="31907"/>
    <x v="0"/>
    <x v="426"/>
    <x v="1"/>
    <x v="4"/>
    <x v="426"/>
    <x v="2390"/>
    <n v="9"/>
    <x v="0"/>
    <x v="2623"/>
    <n v="1267.6500000000001"/>
    <n v="11408.85"/>
    <n v="2535.3000000000002"/>
    <n v="0"/>
  </r>
  <r>
    <x v="2988"/>
    <x v="1483"/>
    <x v="823"/>
    <x v="874"/>
    <x v="0"/>
    <s v="MC-17635"/>
    <x v="637"/>
    <x v="1"/>
    <x v="0"/>
    <x v="1"/>
    <x v="1"/>
    <n v="90032"/>
    <x v="1"/>
    <x v="1421"/>
    <x v="2"/>
    <x v="11"/>
    <x v="1409"/>
    <x v="2391"/>
    <n v="1"/>
    <x v="0"/>
    <x v="2624"/>
    <n v="12.99"/>
    <n v="12.99"/>
    <n v="25.98"/>
    <n v="0"/>
  </r>
  <r>
    <x v="2989"/>
    <x v="1483"/>
    <x v="823"/>
    <x v="874"/>
    <x v="0"/>
    <s v="MC-17635"/>
    <x v="637"/>
    <x v="1"/>
    <x v="0"/>
    <x v="1"/>
    <x v="1"/>
    <n v="90032"/>
    <x v="1"/>
    <x v="1458"/>
    <x v="1"/>
    <x v="8"/>
    <x v="1444"/>
    <x v="2392"/>
    <n v="4"/>
    <x v="2"/>
    <x v="2625"/>
    <n v="14.847999999999999"/>
    <n v="74.239999999999995"/>
    <n v="33.607999999999997"/>
    <n v="3.7119999999999997"/>
  </r>
  <r>
    <x v="2990"/>
    <x v="1483"/>
    <x v="823"/>
    <x v="874"/>
    <x v="0"/>
    <s v="MC-17635"/>
    <x v="637"/>
    <x v="1"/>
    <x v="0"/>
    <x v="1"/>
    <x v="1"/>
    <n v="90032"/>
    <x v="1"/>
    <x v="435"/>
    <x v="1"/>
    <x v="4"/>
    <x v="435"/>
    <x v="465"/>
    <n v="5"/>
    <x v="0"/>
    <x v="479"/>
    <n v="449.15"/>
    <n v="2245.75"/>
    <n v="898.3"/>
    <n v="0"/>
  </r>
  <r>
    <x v="2991"/>
    <x v="1483"/>
    <x v="823"/>
    <x v="874"/>
    <x v="0"/>
    <s v="MC-17635"/>
    <x v="637"/>
    <x v="1"/>
    <x v="0"/>
    <x v="1"/>
    <x v="1"/>
    <n v="90032"/>
    <x v="1"/>
    <x v="78"/>
    <x v="1"/>
    <x v="8"/>
    <x v="78"/>
    <x v="2393"/>
    <n v="7"/>
    <x v="2"/>
    <x v="2626"/>
    <n v="24.998400000000004"/>
    <n v="218.73600000000002"/>
    <n v="56.446400000000004"/>
    <n v="6.2496000000000009"/>
  </r>
  <r>
    <x v="2992"/>
    <x v="1484"/>
    <x v="824"/>
    <x v="358"/>
    <x v="1"/>
    <s v="TT-21265"/>
    <x v="640"/>
    <x v="1"/>
    <x v="0"/>
    <x v="20"/>
    <x v="15"/>
    <n v="10024"/>
    <x v="3"/>
    <x v="564"/>
    <x v="1"/>
    <x v="9"/>
    <x v="564"/>
    <x v="635"/>
    <n v="3"/>
    <x v="0"/>
    <x v="650"/>
    <n v="61.44"/>
    <n v="184.32"/>
    <n v="122.88"/>
    <n v="0"/>
  </r>
  <r>
    <x v="2993"/>
    <x v="1485"/>
    <x v="825"/>
    <x v="875"/>
    <x v="1"/>
    <s v="MJ-17740"/>
    <x v="77"/>
    <x v="0"/>
    <x v="0"/>
    <x v="66"/>
    <x v="12"/>
    <n v="48227"/>
    <x v="2"/>
    <x v="1188"/>
    <x v="1"/>
    <x v="8"/>
    <x v="1174"/>
    <x v="1630"/>
    <n v="4"/>
    <x v="0"/>
    <x v="2627"/>
    <n v="895.92"/>
    <n v="3583.68"/>
    <n v="1791.84"/>
    <n v="0"/>
  </r>
  <r>
    <x v="2994"/>
    <x v="1486"/>
    <x v="369"/>
    <x v="250"/>
    <x v="0"/>
    <s v="AT-10735"/>
    <x v="247"/>
    <x v="0"/>
    <x v="0"/>
    <x v="280"/>
    <x v="1"/>
    <n v="95207"/>
    <x v="1"/>
    <x v="68"/>
    <x v="1"/>
    <x v="8"/>
    <x v="1453"/>
    <x v="2394"/>
    <n v="4"/>
    <x v="2"/>
    <x v="2628"/>
    <n v="44.288000000000004"/>
    <n v="221.44"/>
    <n v="99.848000000000013"/>
    <n v="11.072000000000001"/>
  </r>
  <r>
    <x v="2995"/>
    <x v="1487"/>
    <x v="686"/>
    <x v="876"/>
    <x v="1"/>
    <s v="PB-19150"/>
    <x v="171"/>
    <x v="0"/>
    <x v="0"/>
    <x v="42"/>
    <x v="16"/>
    <n v="85023"/>
    <x v="1"/>
    <x v="4"/>
    <x v="1"/>
    <x v="4"/>
    <x v="4"/>
    <x v="2292"/>
    <n v="5"/>
    <x v="2"/>
    <x v="2498"/>
    <n v="44.736000000000004"/>
    <n v="279.60000000000002"/>
    <n v="100.85600000000001"/>
    <n v="11.184000000000001"/>
  </r>
  <r>
    <x v="2996"/>
    <x v="1488"/>
    <x v="261"/>
    <x v="175"/>
    <x v="1"/>
    <s v="NW-18400"/>
    <x v="508"/>
    <x v="0"/>
    <x v="0"/>
    <x v="10"/>
    <x v="9"/>
    <n v="19120"/>
    <x v="3"/>
    <x v="837"/>
    <x v="1"/>
    <x v="12"/>
    <x v="153"/>
    <x v="1702"/>
    <n v="4"/>
    <x v="2"/>
    <x v="2629"/>
    <n v="19.916800000000002"/>
    <n v="99.584000000000003"/>
    <n v="45.012799999999999"/>
    <n v="4.9792000000000005"/>
  </r>
  <r>
    <x v="2997"/>
    <x v="1488"/>
    <x v="261"/>
    <x v="175"/>
    <x v="1"/>
    <s v="NW-18400"/>
    <x v="508"/>
    <x v="0"/>
    <x v="0"/>
    <x v="10"/>
    <x v="9"/>
    <n v="19120"/>
    <x v="3"/>
    <x v="1467"/>
    <x v="0"/>
    <x v="5"/>
    <x v="1454"/>
    <x v="2176"/>
    <n v="1"/>
    <x v="2"/>
    <x v="2630"/>
    <n v="3.1872000000000003"/>
    <n v="3.984"/>
    <n v="7.3712"/>
    <n v="0.79680000000000006"/>
  </r>
  <r>
    <x v="2998"/>
    <x v="1488"/>
    <x v="261"/>
    <x v="175"/>
    <x v="1"/>
    <s v="NW-18400"/>
    <x v="508"/>
    <x v="0"/>
    <x v="0"/>
    <x v="10"/>
    <x v="9"/>
    <n v="19120"/>
    <x v="3"/>
    <x v="246"/>
    <x v="2"/>
    <x v="11"/>
    <x v="247"/>
    <x v="1651"/>
    <n v="4"/>
    <x v="2"/>
    <x v="2631"/>
    <n v="76.774400000000014"/>
    <n v="383.87200000000001"/>
    <n v="172.94240000000002"/>
    <n v="19.193600000000004"/>
  </r>
  <r>
    <x v="2999"/>
    <x v="1488"/>
    <x v="261"/>
    <x v="175"/>
    <x v="1"/>
    <s v="NW-18400"/>
    <x v="508"/>
    <x v="0"/>
    <x v="0"/>
    <x v="10"/>
    <x v="9"/>
    <n v="19120"/>
    <x v="3"/>
    <x v="1468"/>
    <x v="2"/>
    <x v="15"/>
    <x v="1455"/>
    <x v="2395"/>
    <n v="3"/>
    <x v="6"/>
    <x v="2632"/>
    <n v="62.097300000000011"/>
    <n v="620.97300000000007"/>
    <n v="269.78829999999999"/>
    <n v="144.8937"/>
  </r>
  <r>
    <x v="3000"/>
    <x v="1488"/>
    <x v="261"/>
    <x v="175"/>
    <x v="1"/>
    <s v="NW-18400"/>
    <x v="508"/>
    <x v="0"/>
    <x v="0"/>
    <x v="10"/>
    <x v="9"/>
    <n v="19120"/>
    <x v="3"/>
    <x v="1109"/>
    <x v="1"/>
    <x v="9"/>
    <x v="1098"/>
    <x v="2396"/>
    <n v="2"/>
    <x v="2"/>
    <x v="2633"/>
    <n v="35.532800000000002"/>
    <n v="88.831999999999994"/>
    <n v="80.148799999999994"/>
    <n v="8.8832000000000004"/>
  </r>
  <r>
    <x v="3001"/>
    <x v="1488"/>
    <x v="261"/>
    <x v="175"/>
    <x v="1"/>
    <s v="NW-18400"/>
    <x v="508"/>
    <x v="0"/>
    <x v="0"/>
    <x v="10"/>
    <x v="9"/>
    <n v="19120"/>
    <x v="3"/>
    <x v="491"/>
    <x v="1"/>
    <x v="8"/>
    <x v="491"/>
    <x v="2397"/>
    <n v="2"/>
    <x v="6"/>
    <x v="2634"/>
    <n v="2.7018000000000004"/>
    <n v="18.012"/>
    <n v="12.4078"/>
    <n v="6.3041999999999998"/>
  </r>
  <r>
    <x v="3002"/>
    <x v="1489"/>
    <x v="761"/>
    <x v="401"/>
    <x v="1"/>
    <s v="VP-21730"/>
    <x v="163"/>
    <x v="2"/>
    <x v="0"/>
    <x v="341"/>
    <x v="12"/>
    <n v="48310"/>
    <x v="2"/>
    <x v="1469"/>
    <x v="1"/>
    <x v="8"/>
    <x v="1456"/>
    <x v="2398"/>
    <n v="5"/>
    <x v="0"/>
    <x v="2635"/>
    <n v="19"/>
    <n v="95"/>
    <n v="38"/>
    <n v="0"/>
  </r>
  <r>
    <x v="3003"/>
    <x v="1490"/>
    <x v="819"/>
    <x v="350"/>
    <x v="1"/>
    <s v="RD-19810"/>
    <x v="279"/>
    <x v="2"/>
    <x v="0"/>
    <x v="30"/>
    <x v="15"/>
    <n v="14609"/>
    <x v="3"/>
    <x v="1124"/>
    <x v="1"/>
    <x v="8"/>
    <x v="1112"/>
    <x v="2399"/>
    <n v="4"/>
    <x v="2"/>
    <x v="2636"/>
    <n v="26.700800000000001"/>
    <n v="133.50399999999999"/>
    <n v="60.276800000000001"/>
    <n v="6.6752000000000002"/>
  </r>
  <r>
    <x v="3004"/>
    <x v="1491"/>
    <x v="162"/>
    <x v="165"/>
    <x v="2"/>
    <s v="MG-17875"/>
    <x v="675"/>
    <x v="2"/>
    <x v="0"/>
    <x v="20"/>
    <x v="15"/>
    <n v="10011"/>
    <x v="3"/>
    <x v="1470"/>
    <x v="1"/>
    <x v="9"/>
    <x v="1457"/>
    <x v="2400"/>
    <n v="1"/>
    <x v="0"/>
    <x v="2637"/>
    <n v="207.48"/>
    <n v="207.48"/>
    <n v="414.96"/>
    <n v="0"/>
  </r>
  <r>
    <x v="3005"/>
    <x v="1492"/>
    <x v="826"/>
    <x v="877"/>
    <x v="1"/>
    <s v="PA-19060"/>
    <x v="50"/>
    <x v="2"/>
    <x v="0"/>
    <x v="342"/>
    <x v="6"/>
    <n v="54703"/>
    <x v="2"/>
    <x v="997"/>
    <x v="1"/>
    <x v="8"/>
    <x v="989"/>
    <x v="1281"/>
    <n v="3"/>
    <x v="0"/>
    <x v="1339"/>
    <n v="91.68"/>
    <n v="275.04000000000002"/>
    <n v="183.36"/>
    <n v="0"/>
  </r>
  <r>
    <x v="3006"/>
    <x v="1493"/>
    <x v="119"/>
    <x v="878"/>
    <x v="2"/>
    <s v="CR-12730"/>
    <x v="257"/>
    <x v="0"/>
    <x v="0"/>
    <x v="20"/>
    <x v="15"/>
    <n v="10009"/>
    <x v="3"/>
    <x v="1107"/>
    <x v="1"/>
    <x v="9"/>
    <x v="1096"/>
    <x v="2401"/>
    <n v="5"/>
    <x v="0"/>
    <x v="2638"/>
    <n v="904.9"/>
    <n v="4524.5"/>
    <n v="1809.8"/>
    <n v="0"/>
  </r>
  <r>
    <x v="3007"/>
    <x v="1494"/>
    <x v="745"/>
    <x v="796"/>
    <x v="1"/>
    <s v="AA-10375"/>
    <x v="211"/>
    <x v="0"/>
    <x v="0"/>
    <x v="277"/>
    <x v="1"/>
    <n v="91730"/>
    <x v="1"/>
    <x v="276"/>
    <x v="1"/>
    <x v="8"/>
    <x v="276"/>
    <x v="2402"/>
    <n v="3"/>
    <x v="2"/>
    <x v="2639"/>
    <n v="27.4176"/>
    <n v="102.816"/>
    <n v="61.889600000000002"/>
    <n v="6.8544"/>
  </r>
  <r>
    <x v="3008"/>
    <x v="1495"/>
    <x v="5"/>
    <x v="296"/>
    <x v="2"/>
    <s v="JG-15160"/>
    <x v="506"/>
    <x v="0"/>
    <x v="0"/>
    <x v="208"/>
    <x v="0"/>
    <n v="42071"/>
    <x v="0"/>
    <x v="1268"/>
    <x v="0"/>
    <x v="5"/>
    <x v="1252"/>
    <x v="1838"/>
    <n v="3"/>
    <x v="0"/>
    <x v="1979"/>
    <n v="191.82"/>
    <n v="575.46"/>
    <n v="383.64"/>
    <n v="0"/>
  </r>
  <r>
    <x v="3009"/>
    <x v="1496"/>
    <x v="197"/>
    <x v="879"/>
    <x v="1"/>
    <s v="RR-19525"/>
    <x v="645"/>
    <x v="1"/>
    <x v="0"/>
    <x v="167"/>
    <x v="24"/>
    <n v="43615"/>
    <x v="3"/>
    <x v="1306"/>
    <x v="1"/>
    <x v="9"/>
    <x v="1291"/>
    <x v="2403"/>
    <n v="5"/>
    <x v="2"/>
    <x v="2640"/>
    <n v="195.10400000000001"/>
    <n v="1219.4000000000001"/>
    <n v="439.18399999999997"/>
    <n v="48.776000000000003"/>
  </r>
  <r>
    <x v="3010"/>
    <x v="1497"/>
    <x v="827"/>
    <x v="880"/>
    <x v="1"/>
    <s v="SR-20425"/>
    <x v="676"/>
    <x v="2"/>
    <x v="0"/>
    <x v="103"/>
    <x v="22"/>
    <n v="80027"/>
    <x v="1"/>
    <x v="385"/>
    <x v="1"/>
    <x v="8"/>
    <x v="386"/>
    <x v="2404"/>
    <n v="5"/>
    <x v="6"/>
    <x v="2641"/>
    <n v="3.6090000000000004"/>
    <n v="60.15"/>
    <n v="16.338999999999999"/>
    <n v="8.4209999999999994"/>
  </r>
  <r>
    <x v="3011"/>
    <x v="1497"/>
    <x v="827"/>
    <x v="880"/>
    <x v="1"/>
    <s v="SR-20425"/>
    <x v="676"/>
    <x v="2"/>
    <x v="0"/>
    <x v="103"/>
    <x v="22"/>
    <n v="80027"/>
    <x v="1"/>
    <x v="155"/>
    <x v="2"/>
    <x v="15"/>
    <x v="156"/>
    <x v="2405"/>
    <n v="5"/>
    <x v="6"/>
    <x v="2642"/>
    <n v="764.99550000000011"/>
    <n v="12749.925000000001"/>
    <n v="3315.6804999999999"/>
    <n v="1784.9894999999999"/>
  </r>
  <r>
    <x v="3012"/>
    <x v="1497"/>
    <x v="827"/>
    <x v="880"/>
    <x v="1"/>
    <s v="SR-20425"/>
    <x v="676"/>
    <x v="2"/>
    <x v="0"/>
    <x v="103"/>
    <x v="22"/>
    <n v="80027"/>
    <x v="1"/>
    <x v="379"/>
    <x v="1"/>
    <x v="8"/>
    <x v="380"/>
    <x v="2406"/>
    <n v="2"/>
    <x v="6"/>
    <x v="2643"/>
    <n v="6.4782000000000011"/>
    <n v="43.188000000000002"/>
    <n v="28.772200000000002"/>
    <n v="15.1158"/>
  </r>
  <r>
    <x v="3013"/>
    <x v="1497"/>
    <x v="827"/>
    <x v="880"/>
    <x v="1"/>
    <s v="SR-20425"/>
    <x v="676"/>
    <x v="2"/>
    <x v="0"/>
    <x v="103"/>
    <x v="22"/>
    <n v="80027"/>
    <x v="1"/>
    <x v="591"/>
    <x v="1"/>
    <x v="8"/>
    <x v="591"/>
    <x v="2407"/>
    <n v="6"/>
    <x v="6"/>
    <x v="2644"/>
    <n v="2.6892000000000005"/>
    <n v="53.784000000000006"/>
    <n v="12.353200000000001"/>
    <n v="6.2747999999999999"/>
  </r>
  <r>
    <x v="3014"/>
    <x v="1497"/>
    <x v="827"/>
    <x v="880"/>
    <x v="1"/>
    <s v="SR-20425"/>
    <x v="676"/>
    <x v="2"/>
    <x v="0"/>
    <x v="103"/>
    <x v="22"/>
    <n v="80027"/>
    <x v="1"/>
    <x v="510"/>
    <x v="1"/>
    <x v="10"/>
    <x v="510"/>
    <x v="557"/>
    <n v="4"/>
    <x v="2"/>
    <x v="570"/>
    <n v="16.588800000000003"/>
    <n v="82.944000000000003"/>
    <n v="37.524799999999999"/>
    <n v="4.1472000000000007"/>
  </r>
  <r>
    <x v="3015"/>
    <x v="1498"/>
    <x v="14"/>
    <x v="14"/>
    <x v="1"/>
    <s v="LS-16975"/>
    <x v="60"/>
    <x v="2"/>
    <x v="0"/>
    <x v="20"/>
    <x v="15"/>
    <n v="10035"/>
    <x v="3"/>
    <x v="738"/>
    <x v="0"/>
    <x v="3"/>
    <x v="737"/>
    <x v="2408"/>
    <n v="2"/>
    <x v="10"/>
    <x v="2645"/>
    <n v="206.53200000000001"/>
    <n v="688.44"/>
    <n v="551.15200000000004"/>
    <n v="137.68800000000002"/>
  </r>
  <r>
    <x v="3016"/>
    <x v="1499"/>
    <x v="828"/>
    <x v="881"/>
    <x v="1"/>
    <s v="MH-18115"/>
    <x v="414"/>
    <x v="2"/>
    <x v="0"/>
    <x v="343"/>
    <x v="5"/>
    <n v="78577"/>
    <x v="2"/>
    <x v="418"/>
    <x v="1"/>
    <x v="4"/>
    <x v="418"/>
    <x v="2409"/>
    <n v="8"/>
    <x v="2"/>
    <x v="2646"/>
    <n v="581.83680000000004"/>
    <n v="5818.3680000000004"/>
    <n v="1309.3328000000001"/>
    <n v="145.45920000000001"/>
  </r>
  <r>
    <x v="3017"/>
    <x v="1499"/>
    <x v="828"/>
    <x v="881"/>
    <x v="1"/>
    <s v="MH-18115"/>
    <x v="414"/>
    <x v="2"/>
    <x v="0"/>
    <x v="343"/>
    <x v="5"/>
    <n v="78577"/>
    <x v="2"/>
    <x v="1155"/>
    <x v="0"/>
    <x v="5"/>
    <x v="1143"/>
    <x v="1803"/>
    <n v="3"/>
    <x v="7"/>
    <x v="1939"/>
    <n v="9.0432000000000006"/>
    <n v="67.823999999999998"/>
    <n v="32.251200000000004"/>
    <n v="13.5648"/>
  </r>
  <r>
    <x v="3018"/>
    <x v="1499"/>
    <x v="828"/>
    <x v="881"/>
    <x v="1"/>
    <s v="MH-18115"/>
    <x v="414"/>
    <x v="2"/>
    <x v="0"/>
    <x v="343"/>
    <x v="5"/>
    <n v="78577"/>
    <x v="2"/>
    <x v="1200"/>
    <x v="2"/>
    <x v="11"/>
    <x v="1185"/>
    <x v="2410"/>
    <n v="7"/>
    <x v="2"/>
    <x v="2647"/>
    <n v="533.12"/>
    <n v="4664.8"/>
    <n v="1199.72"/>
    <n v="133.28"/>
  </r>
  <r>
    <x v="3019"/>
    <x v="1500"/>
    <x v="627"/>
    <x v="665"/>
    <x v="1"/>
    <s v="SC-20095"/>
    <x v="183"/>
    <x v="0"/>
    <x v="0"/>
    <x v="7"/>
    <x v="7"/>
    <n v="84084"/>
    <x v="1"/>
    <x v="1471"/>
    <x v="1"/>
    <x v="13"/>
    <x v="1458"/>
    <x v="1310"/>
    <n v="3"/>
    <x v="0"/>
    <x v="2648"/>
    <n v="5.04"/>
    <n v="15.120000000000001"/>
    <n v="10.08"/>
    <n v="0"/>
  </r>
  <r>
    <x v="3020"/>
    <x v="1500"/>
    <x v="627"/>
    <x v="665"/>
    <x v="1"/>
    <s v="SC-20095"/>
    <x v="183"/>
    <x v="0"/>
    <x v="0"/>
    <x v="7"/>
    <x v="7"/>
    <n v="84084"/>
    <x v="1"/>
    <x v="1030"/>
    <x v="1"/>
    <x v="10"/>
    <x v="1021"/>
    <x v="1635"/>
    <n v="3"/>
    <x v="0"/>
    <x v="1740"/>
    <n v="92.94"/>
    <n v="278.82"/>
    <n v="185.88"/>
    <n v="0"/>
  </r>
  <r>
    <x v="3021"/>
    <x v="1500"/>
    <x v="627"/>
    <x v="665"/>
    <x v="1"/>
    <s v="SC-20095"/>
    <x v="183"/>
    <x v="0"/>
    <x v="0"/>
    <x v="7"/>
    <x v="7"/>
    <n v="84084"/>
    <x v="1"/>
    <x v="642"/>
    <x v="0"/>
    <x v="5"/>
    <x v="642"/>
    <x v="2411"/>
    <n v="3"/>
    <x v="0"/>
    <x v="2649"/>
    <n v="66.69"/>
    <n v="200.07"/>
    <n v="133.38"/>
    <n v="0"/>
  </r>
  <r>
    <x v="3022"/>
    <x v="1500"/>
    <x v="627"/>
    <x v="665"/>
    <x v="1"/>
    <s v="SC-20095"/>
    <x v="183"/>
    <x v="0"/>
    <x v="0"/>
    <x v="7"/>
    <x v="7"/>
    <n v="84084"/>
    <x v="1"/>
    <x v="710"/>
    <x v="1"/>
    <x v="8"/>
    <x v="709"/>
    <x v="1281"/>
    <n v="5"/>
    <x v="2"/>
    <x v="2650"/>
    <n v="73.344000000000008"/>
    <n v="458.40000000000003"/>
    <n v="165.22400000000002"/>
    <n v="18.336000000000002"/>
  </r>
  <r>
    <x v="3023"/>
    <x v="1501"/>
    <x v="701"/>
    <x v="122"/>
    <x v="1"/>
    <s v="JB-16000"/>
    <x v="677"/>
    <x v="0"/>
    <x v="0"/>
    <x v="180"/>
    <x v="5"/>
    <n v="78521"/>
    <x v="2"/>
    <x v="1275"/>
    <x v="0"/>
    <x v="0"/>
    <x v="1260"/>
    <x v="2412"/>
    <n v="2"/>
    <x v="8"/>
    <x v="2651"/>
    <n v="222.85830399999998"/>
    <n v="655.46559999999999"/>
    <n v="550.91110400000002"/>
    <n v="104.87449600000001"/>
  </r>
  <r>
    <x v="3024"/>
    <x v="1502"/>
    <x v="627"/>
    <x v="681"/>
    <x v="1"/>
    <s v="AC-10450"/>
    <x v="549"/>
    <x v="0"/>
    <x v="0"/>
    <x v="20"/>
    <x v="15"/>
    <n v="10011"/>
    <x v="3"/>
    <x v="305"/>
    <x v="1"/>
    <x v="8"/>
    <x v="305"/>
    <x v="2413"/>
    <n v="11"/>
    <x v="2"/>
    <x v="2652"/>
    <n v="41.817599999999999"/>
    <n v="574.99199999999996"/>
    <n v="94.289600000000007"/>
    <n v="10.4544"/>
  </r>
  <r>
    <x v="3025"/>
    <x v="1502"/>
    <x v="627"/>
    <x v="681"/>
    <x v="1"/>
    <s v="AC-10450"/>
    <x v="549"/>
    <x v="0"/>
    <x v="0"/>
    <x v="20"/>
    <x v="15"/>
    <n v="10011"/>
    <x v="3"/>
    <x v="457"/>
    <x v="1"/>
    <x v="10"/>
    <x v="458"/>
    <x v="1444"/>
    <n v="3"/>
    <x v="0"/>
    <x v="2653"/>
    <n v="17.940000000000001"/>
    <n v="53.820000000000007"/>
    <n v="35.880000000000003"/>
    <n v="0"/>
  </r>
  <r>
    <x v="3026"/>
    <x v="1503"/>
    <x v="300"/>
    <x v="732"/>
    <x v="1"/>
    <s v="MO-17800"/>
    <x v="246"/>
    <x v="2"/>
    <x v="0"/>
    <x v="10"/>
    <x v="9"/>
    <n v="19140"/>
    <x v="3"/>
    <x v="1060"/>
    <x v="0"/>
    <x v="5"/>
    <x v="1049"/>
    <x v="1796"/>
    <n v="3"/>
    <x v="2"/>
    <x v="232"/>
    <n v="203.48160000000001"/>
    <n v="763.05600000000004"/>
    <n v="458.03359999999998"/>
    <n v="50.870400000000004"/>
  </r>
  <r>
    <x v="3027"/>
    <x v="1504"/>
    <x v="829"/>
    <x v="751"/>
    <x v="3"/>
    <s v="RB-19645"/>
    <x v="516"/>
    <x v="1"/>
    <x v="0"/>
    <x v="344"/>
    <x v="37"/>
    <n v="59102"/>
    <x v="1"/>
    <x v="1472"/>
    <x v="1"/>
    <x v="8"/>
    <x v="1459"/>
    <x v="1808"/>
    <n v="2"/>
    <x v="2"/>
    <x v="2654"/>
    <n v="6.6304000000000007"/>
    <n v="16.576000000000001"/>
    <n v="15.118400000000001"/>
    <n v="1.6576000000000002"/>
  </r>
  <r>
    <x v="3028"/>
    <x v="1505"/>
    <x v="94"/>
    <x v="91"/>
    <x v="1"/>
    <s v="AI-10855"/>
    <x v="482"/>
    <x v="0"/>
    <x v="0"/>
    <x v="269"/>
    <x v="17"/>
    <n v="23320"/>
    <x v="0"/>
    <x v="931"/>
    <x v="0"/>
    <x v="1"/>
    <x v="924"/>
    <x v="2414"/>
    <n v="5"/>
    <x v="0"/>
    <x v="2655"/>
    <n v="504.9"/>
    <n v="2524.5"/>
    <n v="1009.8"/>
    <n v="0"/>
  </r>
  <r>
    <x v="3029"/>
    <x v="1506"/>
    <x v="830"/>
    <x v="882"/>
    <x v="1"/>
    <s v="DR-12880"/>
    <x v="112"/>
    <x v="1"/>
    <x v="0"/>
    <x v="345"/>
    <x v="21"/>
    <n v="97030"/>
    <x v="1"/>
    <x v="1419"/>
    <x v="2"/>
    <x v="7"/>
    <x v="1407"/>
    <x v="2415"/>
    <n v="4"/>
    <x v="2"/>
    <x v="2656"/>
    <n v="322.53440000000001"/>
    <n v="1612.672"/>
    <n v="725.90239999999994"/>
    <n v="80.633600000000001"/>
  </r>
  <r>
    <x v="3030"/>
    <x v="1507"/>
    <x v="481"/>
    <x v="538"/>
    <x v="1"/>
    <s v="DM-12955"/>
    <x v="678"/>
    <x v="1"/>
    <x v="0"/>
    <x v="291"/>
    <x v="12"/>
    <n v="48146"/>
    <x v="2"/>
    <x v="1195"/>
    <x v="0"/>
    <x v="0"/>
    <x v="1180"/>
    <x v="1918"/>
    <n v="4"/>
    <x v="0"/>
    <x v="2657"/>
    <n v="194.32"/>
    <n v="777.28"/>
    <n v="388.64"/>
    <n v="0"/>
  </r>
  <r>
    <x v="3031"/>
    <x v="1507"/>
    <x v="481"/>
    <x v="538"/>
    <x v="1"/>
    <s v="DM-12955"/>
    <x v="678"/>
    <x v="1"/>
    <x v="0"/>
    <x v="291"/>
    <x v="12"/>
    <n v="48146"/>
    <x v="2"/>
    <x v="1062"/>
    <x v="1"/>
    <x v="6"/>
    <x v="1051"/>
    <x v="2416"/>
    <n v="1"/>
    <x v="0"/>
    <x v="2658"/>
    <n v="25.99"/>
    <n v="25.99"/>
    <n v="51.98"/>
    <n v="0"/>
  </r>
  <r>
    <x v="3032"/>
    <x v="1508"/>
    <x v="831"/>
    <x v="482"/>
    <x v="1"/>
    <s v="JH-16180"/>
    <x v="423"/>
    <x v="0"/>
    <x v="0"/>
    <x v="345"/>
    <x v="21"/>
    <n v="97030"/>
    <x v="1"/>
    <x v="1225"/>
    <x v="0"/>
    <x v="1"/>
    <x v="1209"/>
    <x v="2417"/>
    <n v="4"/>
    <x v="2"/>
    <x v="2659"/>
    <n v="156.1088"/>
    <n v="780.54399999999998"/>
    <n v="351.44479999999999"/>
    <n v="39.027200000000001"/>
  </r>
  <r>
    <x v="3033"/>
    <x v="1509"/>
    <x v="118"/>
    <x v="814"/>
    <x v="1"/>
    <s v="AB-10060"/>
    <x v="144"/>
    <x v="2"/>
    <x v="0"/>
    <x v="10"/>
    <x v="9"/>
    <n v="19143"/>
    <x v="3"/>
    <x v="1114"/>
    <x v="1"/>
    <x v="10"/>
    <x v="1103"/>
    <x v="557"/>
    <n v="4"/>
    <x v="2"/>
    <x v="570"/>
    <n v="16.588800000000003"/>
    <n v="82.944000000000003"/>
    <n v="37.524799999999999"/>
    <n v="4.1472000000000007"/>
  </r>
  <r>
    <x v="3034"/>
    <x v="1510"/>
    <x v="832"/>
    <x v="883"/>
    <x v="1"/>
    <s v="BD-11605"/>
    <x v="205"/>
    <x v="0"/>
    <x v="0"/>
    <x v="53"/>
    <x v="28"/>
    <n v="71203"/>
    <x v="0"/>
    <x v="1044"/>
    <x v="2"/>
    <x v="11"/>
    <x v="1033"/>
    <x v="2418"/>
    <n v="6"/>
    <x v="0"/>
    <x v="2660"/>
    <n v="53.7"/>
    <n v="322.20000000000005"/>
    <n v="107.4"/>
    <n v="0"/>
  </r>
  <r>
    <x v="3035"/>
    <x v="1510"/>
    <x v="832"/>
    <x v="883"/>
    <x v="1"/>
    <s v="BD-11605"/>
    <x v="205"/>
    <x v="0"/>
    <x v="0"/>
    <x v="53"/>
    <x v="28"/>
    <n v="71203"/>
    <x v="0"/>
    <x v="1472"/>
    <x v="1"/>
    <x v="8"/>
    <x v="1459"/>
    <x v="2419"/>
    <n v="7"/>
    <x v="0"/>
    <x v="2661"/>
    <n v="36.26"/>
    <n v="253.82"/>
    <n v="72.52"/>
    <n v="0"/>
  </r>
  <r>
    <x v="3036"/>
    <x v="1510"/>
    <x v="832"/>
    <x v="883"/>
    <x v="1"/>
    <s v="BD-11605"/>
    <x v="205"/>
    <x v="0"/>
    <x v="0"/>
    <x v="53"/>
    <x v="28"/>
    <n v="71203"/>
    <x v="0"/>
    <x v="1473"/>
    <x v="1"/>
    <x v="6"/>
    <x v="1460"/>
    <x v="2420"/>
    <n v="2"/>
    <x v="0"/>
    <x v="2662"/>
    <n v="56.3"/>
    <n v="112.6"/>
    <n v="112.6"/>
    <n v="0"/>
  </r>
  <r>
    <x v="3037"/>
    <x v="1510"/>
    <x v="832"/>
    <x v="883"/>
    <x v="1"/>
    <s v="BD-11605"/>
    <x v="205"/>
    <x v="0"/>
    <x v="0"/>
    <x v="53"/>
    <x v="28"/>
    <n v="71203"/>
    <x v="0"/>
    <x v="498"/>
    <x v="1"/>
    <x v="10"/>
    <x v="498"/>
    <x v="56"/>
    <n v="5"/>
    <x v="0"/>
    <x v="56"/>
    <n v="32.4"/>
    <n v="162"/>
    <n v="64.8"/>
    <n v="0"/>
  </r>
  <r>
    <x v="3038"/>
    <x v="1510"/>
    <x v="832"/>
    <x v="883"/>
    <x v="1"/>
    <s v="BD-11605"/>
    <x v="205"/>
    <x v="0"/>
    <x v="0"/>
    <x v="53"/>
    <x v="28"/>
    <n v="71203"/>
    <x v="0"/>
    <x v="1474"/>
    <x v="0"/>
    <x v="5"/>
    <x v="1461"/>
    <x v="2421"/>
    <n v="2"/>
    <x v="0"/>
    <x v="2663"/>
    <n v="29.16"/>
    <n v="58.32"/>
    <n v="58.32"/>
    <n v="0"/>
  </r>
  <r>
    <x v="3039"/>
    <x v="1511"/>
    <x v="621"/>
    <x v="179"/>
    <x v="1"/>
    <s v="AS-10045"/>
    <x v="442"/>
    <x v="1"/>
    <x v="0"/>
    <x v="45"/>
    <x v="1"/>
    <n v="91104"/>
    <x v="1"/>
    <x v="719"/>
    <x v="0"/>
    <x v="3"/>
    <x v="718"/>
    <x v="2422"/>
    <n v="3"/>
    <x v="2"/>
    <x v="2664"/>
    <n v="137.03040000000001"/>
    <n v="513.86400000000003"/>
    <n v="308.51840000000004"/>
    <n v="34.257600000000004"/>
  </r>
  <r>
    <x v="3040"/>
    <x v="1512"/>
    <x v="465"/>
    <x v="807"/>
    <x v="1"/>
    <s v="ZD-21925"/>
    <x v="9"/>
    <x v="0"/>
    <x v="0"/>
    <x v="346"/>
    <x v="18"/>
    <n v="37421"/>
    <x v="0"/>
    <x v="1006"/>
    <x v="0"/>
    <x v="5"/>
    <x v="998"/>
    <x v="2423"/>
    <n v="5"/>
    <x v="2"/>
    <x v="2665"/>
    <n v="13.375999999999999"/>
    <n v="83.6"/>
    <n v="30.295999999999999"/>
    <n v="3.3439999999999999"/>
  </r>
  <r>
    <x v="3041"/>
    <x v="1513"/>
    <x v="220"/>
    <x v="230"/>
    <x v="3"/>
    <s v="KF-16285"/>
    <x v="580"/>
    <x v="2"/>
    <x v="0"/>
    <x v="85"/>
    <x v="1"/>
    <n v="90805"/>
    <x v="1"/>
    <x v="860"/>
    <x v="1"/>
    <x v="10"/>
    <x v="854"/>
    <x v="91"/>
    <n v="2"/>
    <x v="0"/>
    <x v="91"/>
    <n v="12.96"/>
    <n v="25.92"/>
    <n v="25.92"/>
    <n v="0"/>
  </r>
  <r>
    <x v="3042"/>
    <x v="1513"/>
    <x v="220"/>
    <x v="230"/>
    <x v="3"/>
    <s v="KF-16285"/>
    <x v="580"/>
    <x v="2"/>
    <x v="0"/>
    <x v="85"/>
    <x v="1"/>
    <n v="90805"/>
    <x v="1"/>
    <x v="1475"/>
    <x v="1"/>
    <x v="12"/>
    <x v="1462"/>
    <x v="2424"/>
    <n v="2"/>
    <x v="0"/>
    <x v="2666"/>
    <n v="22.18"/>
    <n v="44.36"/>
    <n v="44.36"/>
    <n v="0"/>
  </r>
  <r>
    <x v="3043"/>
    <x v="1513"/>
    <x v="220"/>
    <x v="230"/>
    <x v="3"/>
    <s v="KF-16285"/>
    <x v="580"/>
    <x v="2"/>
    <x v="0"/>
    <x v="85"/>
    <x v="1"/>
    <n v="90805"/>
    <x v="1"/>
    <x v="1476"/>
    <x v="0"/>
    <x v="1"/>
    <x v="1463"/>
    <x v="2425"/>
    <n v="8"/>
    <x v="2"/>
    <x v="2667"/>
    <n v="1643.4176"/>
    <n v="16434.175999999999"/>
    <n v="3697.8895999999995"/>
    <n v="410.8544"/>
  </r>
  <r>
    <x v="3044"/>
    <x v="1514"/>
    <x v="28"/>
    <x v="32"/>
    <x v="0"/>
    <s v="BP-11230"/>
    <x v="546"/>
    <x v="0"/>
    <x v="0"/>
    <x v="21"/>
    <x v="24"/>
    <n v="45373"/>
    <x v="3"/>
    <x v="638"/>
    <x v="2"/>
    <x v="7"/>
    <x v="638"/>
    <x v="2426"/>
    <n v="5"/>
    <x v="10"/>
    <x v="2668"/>
    <n v="613.78200000000004"/>
    <n v="5114.8500000000004"/>
    <n v="1637.152"/>
    <n v="409.18800000000005"/>
  </r>
  <r>
    <x v="3045"/>
    <x v="1515"/>
    <x v="44"/>
    <x v="173"/>
    <x v="0"/>
    <s v="CC-12430"/>
    <x v="254"/>
    <x v="2"/>
    <x v="0"/>
    <x v="31"/>
    <x v="11"/>
    <n v="55407"/>
    <x v="2"/>
    <x v="1477"/>
    <x v="1"/>
    <x v="6"/>
    <x v="1464"/>
    <x v="2213"/>
    <n v="5"/>
    <x v="0"/>
    <x v="2669"/>
    <n v="13.9"/>
    <n v="69.5"/>
    <n v="27.8"/>
    <n v="0"/>
  </r>
  <r>
    <x v="3046"/>
    <x v="1515"/>
    <x v="44"/>
    <x v="173"/>
    <x v="0"/>
    <s v="CC-12430"/>
    <x v="254"/>
    <x v="2"/>
    <x v="0"/>
    <x v="31"/>
    <x v="11"/>
    <n v="55407"/>
    <x v="2"/>
    <x v="813"/>
    <x v="1"/>
    <x v="10"/>
    <x v="33"/>
    <x v="970"/>
    <n v="1"/>
    <x v="0"/>
    <x v="1012"/>
    <n v="26.38"/>
    <n v="26.38"/>
    <n v="52.76"/>
    <n v="0"/>
  </r>
  <r>
    <x v="3047"/>
    <x v="1516"/>
    <x v="587"/>
    <x v="622"/>
    <x v="1"/>
    <s v="DB-13615"/>
    <x v="140"/>
    <x v="0"/>
    <x v="0"/>
    <x v="4"/>
    <x v="4"/>
    <n v="98105"/>
    <x v="1"/>
    <x v="8"/>
    <x v="1"/>
    <x v="8"/>
    <x v="8"/>
    <x v="746"/>
    <n v="7"/>
    <x v="2"/>
    <x v="2670"/>
    <n v="34.540800000000004"/>
    <n v="302.23200000000003"/>
    <n v="77.916800000000009"/>
    <n v="8.6352000000000011"/>
  </r>
  <r>
    <x v="3048"/>
    <x v="1517"/>
    <x v="459"/>
    <x v="192"/>
    <x v="2"/>
    <s v="TC-21475"/>
    <x v="679"/>
    <x v="2"/>
    <x v="0"/>
    <x v="38"/>
    <x v="32"/>
    <n v="31907"/>
    <x v="0"/>
    <x v="121"/>
    <x v="0"/>
    <x v="3"/>
    <x v="121"/>
    <x v="1735"/>
    <n v="2"/>
    <x v="0"/>
    <x v="1855"/>
    <n v="411.8"/>
    <n v="823.6"/>
    <n v="823.6"/>
    <n v="0"/>
  </r>
  <r>
    <x v="3049"/>
    <x v="1517"/>
    <x v="459"/>
    <x v="192"/>
    <x v="2"/>
    <s v="TC-21475"/>
    <x v="679"/>
    <x v="2"/>
    <x v="0"/>
    <x v="38"/>
    <x v="32"/>
    <n v="31907"/>
    <x v="0"/>
    <x v="293"/>
    <x v="2"/>
    <x v="11"/>
    <x v="293"/>
    <x v="308"/>
    <n v="4"/>
    <x v="0"/>
    <x v="315"/>
    <n v="360"/>
    <n v="1440"/>
    <n v="720"/>
    <n v="0"/>
  </r>
  <r>
    <x v="3050"/>
    <x v="1518"/>
    <x v="833"/>
    <x v="768"/>
    <x v="1"/>
    <s v="NZ-18565"/>
    <x v="125"/>
    <x v="2"/>
    <x v="0"/>
    <x v="347"/>
    <x v="45"/>
    <n v="83642"/>
    <x v="1"/>
    <x v="1478"/>
    <x v="0"/>
    <x v="5"/>
    <x v="1465"/>
    <x v="108"/>
    <n v="2"/>
    <x v="0"/>
    <x v="1447"/>
    <n v="41.96"/>
    <n v="83.92"/>
    <n v="83.92"/>
    <n v="0"/>
  </r>
  <r>
    <x v="3051"/>
    <x v="1518"/>
    <x v="833"/>
    <x v="768"/>
    <x v="1"/>
    <s v="NZ-18565"/>
    <x v="125"/>
    <x v="2"/>
    <x v="0"/>
    <x v="347"/>
    <x v="45"/>
    <n v="83642"/>
    <x v="1"/>
    <x v="1051"/>
    <x v="1"/>
    <x v="9"/>
    <x v="1040"/>
    <x v="2427"/>
    <n v="4"/>
    <x v="0"/>
    <x v="2671"/>
    <n v="227.84"/>
    <n v="911.36"/>
    <n v="455.68"/>
    <n v="0"/>
  </r>
  <r>
    <x v="3052"/>
    <x v="1518"/>
    <x v="833"/>
    <x v="768"/>
    <x v="1"/>
    <s v="NZ-18565"/>
    <x v="125"/>
    <x v="2"/>
    <x v="0"/>
    <x v="347"/>
    <x v="45"/>
    <n v="83642"/>
    <x v="1"/>
    <x v="1237"/>
    <x v="1"/>
    <x v="10"/>
    <x v="1220"/>
    <x v="2428"/>
    <n v="2"/>
    <x v="0"/>
    <x v="2672"/>
    <n v="37.94"/>
    <n v="75.88"/>
    <n v="75.88"/>
    <n v="0"/>
  </r>
  <r>
    <x v="3053"/>
    <x v="1519"/>
    <x v="526"/>
    <x v="679"/>
    <x v="0"/>
    <s v="SW-20350"/>
    <x v="680"/>
    <x v="2"/>
    <x v="0"/>
    <x v="66"/>
    <x v="12"/>
    <n v="48227"/>
    <x v="2"/>
    <x v="1367"/>
    <x v="2"/>
    <x v="7"/>
    <x v="1352"/>
    <x v="2429"/>
    <n v="2"/>
    <x v="0"/>
    <x v="2673"/>
    <n v="517.9"/>
    <n v="1035.8"/>
    <n v="1035.8"/>
    <n v="0"/>
  </r>
  <r>
    <x v="3054"/>
    <x v="1519"/>
    <x v="526"/>
    <x v="679"/>
    <x v="0"/>
    <s v="SW-20350"/>
    <x v="680"/>
    <x v="2"/>
    <x v="0"/>
    <x v="66"/>
    <x v="12"/>
    <n v="48227"/>
    <x v="2"/>
    <x v="446"/>
    <x v="1"/>
    <x v="8"/>
    <x v="446"/>
    <x v="266"/>
    <n v="2"/>
    <x v="0"/>
    <x v="2674"/>
    <n v="5.28"/>
    <n v="10.56"/>
    <n v="10.56"/>
    <n v="0"/>
  </r>
  <r>
    <x v="3055"/>
    <x v="1520"/>
    <x v="834"/>
    <x v="483"/>
    <x v="1"/>
    <s v="TS-21370"/>
    <x v="477"/>
    <x v="1"/>
    <x v="0"/>
    <x v="22"/>
    <x v="10"/>
    <n v="60623"/>
    <x v="2"/>
    <x v="890"/>
    <x v="2"/>
    <x v="16"/>
    <x v="883"/>
    <x v="2430"/>
    <n v="5"/>
    <x v="2"/>
    <x v="2675"/>
    <n v="2239.9680000000003"/>
    <n v="13999.8"/>
    <n v="5040.1280000000006"/>
    <n v="559.99200000000008"/>
  </r>
  <r>
    <x v="3056"/>
    <x v="1521"/>
    <x v="15"/>
    <x v="188"/>
    <x v="0"/>
    <s v="HH-15010"/>
    <x v="511"/>
    <x v="1"/>
    <x v="0"/>
    <x v="8"/>
    <x v="1"/>
    <n v="94110"/>
    <x v="1"/>
    <x v="1343"/>
    <x v="1"/>
    <x v="12"/>
    <x v="1328"/>
    <x v="2431"/>
    <n v="2"/>
    <x v="0"/>
    <x v="2676"/>
    <n v="8.9600000000000009"/>
    <n v="17.920000000000002"/>
    <n v="17.920000000000002"/>
    <n v="0"/>
  </r>
  <r>
    <x v="3057"/>
    <x v="1521"/>
    <x v="15"/>
    <x v="188"/>
    <x v="0"/>
    <s v="HH-15010"/>
    <x v="511"/>
    <x v="1"/>
    <x v="0"/>
    <x v="8"/>
    <x v="1"/>
    <n v="94110"/>
    <x v="1"/>
    <x v="1042"/>
    <x v="1"/>
    <x v="2"/>
    <x v="1031"/>
    <x v="2432"/>
    <n v="10"/>
    <x v="0"/>
    <x v="2677"/>
    <n v="31.5"/>
    <n v="315"/>
    <n v="63"/>
    <n v="0"/>
  </r>
  <r>
    <x v="3058"/>
    <x v="1521"/>
    <x v="15"/>
    <x v="188"/>
    <x v="0"/>
    <s v="HH-15010"/>
    <x v="511"/>
    <x v="1"/>
    <x v="0"/>
    <x v="8"/>
    <x v="1"/>
    <n v="94110"/>
    <x v="1"/>
    <x v="677"/>
    <x v="0"/>
    <x v="5"/>
    <x v="677"/>
    <x v="2433"/>
    <n v="2"/>
    <x v="0"/>
    <x v="2678"/>
    <n v="30.56"/>
    <n v="61.12"/>
    <n v="61.12"/>
    <n v="0"/>
  </r>
  <r>
    <x v="3059"/>
    <x v="1521"/>
    <x v="15"/>
    <x v="188"/>
    <x v="0"/>
    <s v="HH-15010"/>
    <x v="511"/>
    <x v="1"/>
    <x v="0"/>
    <x v="8"/>
    <x v="1"/>
    <n v="94110"/>
    <x v="1"/>
    <x v="1479"/>
    <x v="0"/>
    <x v="3"/>
    <x v="1466"/>
    <x v="2434"/>
    <n v="2"/>
    <x v="2"/>
    <x v="2679"/>
    <n v="19.494399999999999"/>
    <n v="48.735999999999997"/>
    <n v="44.062399999999997"/>
    <n v="4.8735999999999997"/>
  </r>
  <r>
    <x v="3060"/>
    <x v="1522"/>
    <x v="77"/>
    <x v="357"/>
    <x v="1"/>
    <s v="DM-13345"/>
    <x v="664"/>
    <x v="1"/>
    <x v="0"/>
    <x v="46"/>
    <x v="24"/>
    <n v="43055"/>
    <x v="3"/>
    <x v="1233"/>
    <x v="2"/>
    <x v="11"/>
    <x v="1216"/>
    <x v="2435"/>
    <n v="3"/>
    <x v="2"/>
    <x v="2680"/>
    <n v="95.980800000000002"/>
    <n v="359.928"/>
    <n v="216.1568"/>
    <n v="23.995200000000001"/>
  </r>
  <r>
    <x v="3061"/>
    <x v="1523"/>
    <x v="448"/>
    <x v="884"/>
    <x v="1"/>
    <s v="RE-19450"/>
    <x v="681"/>
    <x v="0"/>
    <x v="0"/>
    <x v="61"/>
    <x v="5"/>
    <n v="75081"/>
    <x v="2"/>
    <x v="794"/>
    <x v="1"/>
    <x v="10"/>
    <x v="792"/>
    <x v="2017"/>
    <n v="8"/>
    <x v="2"/>
    <x v="2681"/>
    <n v="21.504000000000001"/>
    <n v="215.04"/>
    <n v="48.584000000000003"/>
    <n v="5.3760000000000003"/>
  </r>
  <r>
    <x v="3062"/>
    <x v="1524"/>
    <x v="154"/>
    <x v="699"/>
    <x v="2"/>
    <s v="JD-16150"/>
    <x v="251"/>
    <x v="1"/>
    <x v="0"/>
    <x v="46"/>
    <x v="13"/>
    <n v="19711"/>
    <x v="3"/>
    <x v="1480"/>
    <x v="2"/>
    <x v="7"/>
    <x v="1467"/>
    <x v="2436"/>
    <n v="3"/>
    <x v="0"/>
    <x v="2682"/>
    <n v="83.97"/>
    <n v="251.91"/>
    <n v="167.94"/>
    <n v="0"/>
  </r>
  <r>
    <x v="3063"/>
    <x v="1524"/>
    <x v="154"/>
    <x v="699"/>
    <x v="2"/>
    <s v="JD-16150"/>
    <x v="251"/>
    <x v="1"/>
    <x v="0"/>
    <x v="46"/>
    <x v="13"/>
    <n v="19711"/>
    <x v="3"/>
    <x v="1481"/>
    <x v="2"/>
    <x v="11"/>
    <x v="1468"/>
    <x v="2437"/>
    <n v="3"/>
    <x v="0"/>
    <x v="2683"/>
    <n v="104.97"/>
    <n v="314.90999999999997"/>
    <n v="209.94"/>
    <n v="0"/>
  </r>
  <r>
    <x v="3064"/>
    <x v="1525"/>
    <x v="677"/>
    <x v="671"/>
    <x v="0"/>
    <s v="BF-11215"/>
    <x v="682"/>
    <x v="2"/>
    <x v="0"/>
    <x v="305"/>
    <x v="27"/>
    <n v="87105"/>
    <x v="1"/>
    <x v="75"/>
    <x v="1"/>
    <x v="4"/>
    <x v="75"/>
    <x v="2438"/>
    <n v="8"/>
    <x v="0"/>
    <x v="2684"/>
    <n v="90.8"/>
    <n v="726.4"/>
    <n v="181.6"/>
    <n v="0"/>
  </r>
  <r>
    <x v="3065"/>
    <x v="1525"/>
    <x v="677"/>
    <x v="671"/>
    <x v="0"/>
    <s v="BF-11215"/>
    <x v="682"/>
    <x v="2"/>
    <x v="0"/>
    <x v="305"/>
    <x v="27"/>
    <n v="87105"/>
    <x v="1"/>
    <x v="722"/>
    <x v="2"/>
    <x v="7"/>
    <x v="721"/>
    <x v="1182"/>
    <n v="8"/>
    <x v="2"/>
    <x v="2685"/>
    <n v="112.58879999999999"/>
    <n v="1125.8879999999999"/>
    <n v="253.52479999999997"/>
    <n v="28.147199999999998"/>
  </r>
  <r>
    <x v="3066"/>
    <x v="1525"/>
    <x v="677"/>
    <x v="671"/>
    <x v="0"/>
    <s v="BF-11215"/>
    <x v="682"/>
    <x v="2"/>
    <x v="0"/>
    <x v="305"/>
    <x v="27"/>
    <n v="87105"/>
    <x v="1"/>
    <x v="1482"/>
    <x v="2"/>
    <x v="11"/>
    <x v="1469"/>
    <x v="2439"/>
    <n v="5"/>
    <x v="0"/>
    <x v="2686"/>
    <n v="214.95"/>
    <n v="1074.75"/>
    <n v="429.9"/>
    <n v="0"/>
  </r>
  <r>
    <x v="3067"/>
    <x v="1525"/>
    <x v="677"/>
    <x v="671"/>
    <x v="0"/>
    <s v="BF-11215"/>
    <x v="682"/>
    <x v="2"/>
    <x v="0"/>
    <x v="305"/>
    <x v="27"/>
    <n v="87105"/>
    <x v="1"/>
    <x v="1483"/>
    <x v="1"/>
    <x v="10"/>
    <x v="1470"/>
    <x v="1544"/>
    <n v="7"/>
    <x v="0"/>
    <x v="1637"/>
    <n v="45.36"/>
    <n v="317.52"/>
    <n v="90.72"/>
    <n v="0"/>
  </r>
  <r>
    <x v="3068"/>
    <x v="1525"/>
    <x v="677"/>
    <x v="671"/>
    <x v="0"/>
    <s v="BF-11215"/>
    <x v="682"/>
    <x v="2"/>
    <x v="0"/>
    <x v="305"/>
    <x v="27"/>
    <n v="87105"/>
    <x v="1"/>
    <x v="1415"/>
    <x v="1"/>
    <x v="10"/>
    <x v="1402"/>
    <x v="2440"/>
    <n v="6"/>
    <x v="0"/>
    <x v="2687"/>
    <n v="288.24"/>
    <n v="1729.44"/>
    <n v="576.48"/>
    <n v="0"/>
  </r>
  <r>
    <x v="3069"/>
    <x v="1526"/>
    <x v="329"/>
    <x v="524"/>
    <x v="3"/>
    <s v="ML-17755"/>
    <x v="529"/>
    <x v="2"/>
    <x v="0"/>
    <x v="167"/>
    <x v="24"/>
    <n v="43615"/>
    <x v="3"/>
    <x v="1470"/>
    <x v="1"/>
    <x v="9"/>
    <x v="1457"/>
    <x v="2441"/>
    <n v="4"/>
    <x v="2"/>
    <x v="2688"/>
    <n v="531.14880000000005"/>
    <n v="2655.7440000000001"/>
    <n v="1195.2848000000001"/>
    <n v="132.78720000000001"/>
  </r>
  <r>
    <x v="3070"/>
    <x v="1527"/>
    <x v="664"/>
    <x v="794"/>
    <x v="1"/>
    <s v="YC-21895"/>
    <x v="289"/>
    <x v="1"/>
    <x v="0"/>
    <x v="46"/>
    <x v="13"/>
    <n v="19711"/>
    <x v="3"/>
    <x v="1074"/>
    <x v="1"/>
    <x v="4"/>
    <x v="1064"/>
    <x v="2442"/>
    <n v="7"/>
    <x v="0"/>
    <x v="2689"/>
    <n v="2934.33"/>
    <n v="20540.309999999998"/>
    <n v="5868.66"/>
    <n v="0"/>
  </r>
  <r>
    <x v="3071"/>
    <x v="1527"/>
    <x v="664"/>
    <x v="794"/>
    <x v="1"/>
    <s v="YC-21895"/>
    <x v="289"/>
    <x v="1"/>
    <x v="0"/>
    <x v="46"/>
    <x v="13"/>
    <n v="19711"/>
    <x v="3"/>
    <x v="1484"/>
    <x v="0"/>
    <x v="5"/>
    <x v="1471"/>
    <x v="2443"/>
    <n v="3"/>
    <x v="0"/>
    <x v="2690"/>
    <n v="124.41"/>
    <n v="373.23"/>
    <n v="248.82"/>
    <n v="0"/>
  </r>
  <r>
    <x v="3072"/>
    <x v="1527"/>
    <x v="664"/>
    <x v="794"/>
    <x v="1"/>
    <s v="YC-21895"/>
    <x v="289"/>
    <x v="1"/>
    <x v="0"/>
    <x v="46"/>
    <x v="13"/>
    <n v="19711"/>
    <x v="3"/>
    <x v="684"/>
    <x v="1"/>
    <x v="6"/>
    <x v="684"/>
    <x v="2444"/>
    <n v="5"/>
    <x v="0"/>
    <x v="2691"/>
    <n v="57.75"/>
    <n v="288.75"/>
    <n v="115.5"/>
    <n v="0"/>
  </r>
  <r>
    <x v="3073"/>
    <x v="1528"/>
    <x v="835"/>
    <x v="708"/>
    <x v="2"/>
    <s v="LR-16915"/>
    <x v="235"/>
    <x v="0"/>
    <x v="0"/>
    <x v="1"/>
    <x v="1"/>
    <n v="90045"/>
    <x v="1"/>
    <x v="1277"/>
    <x v="1"/>
    <x v="4"/>
    <x v="1262"/>
    <x v="2445"/>
    <n v="2"/>
    <x v="0"/>
    <x v="2692"/>
    <n v="114.46"/>
    <n v="228.92"/>
    <n v="228.92"/>
    <n v="0"/>
  </r>
  <r>
    <x v="3074"/>
    <x v="1529"/>
    <x v="292"/>
    <x v="688"/>
    <x v="1"/>
    <s v="BS-11755"/>
    <x v="94"/>
    <x v="0"/>
    <x v="0"/>
    <x v="1"/>
    <x v="1"/>
    <n v="90032"/>
    <x v="1"/>
    <x v="631"/>
    <x v="0"/>
    <x v="0"/>
    <x v="631"/>
    <x v="2446"/>
    <n v="2"/>
    <x v="11"/>
    <x v="2693"/>
    <n v="102.56609999999999"/>
    <n v="241.33199999999999"/>
    <n v="223.38209999999998"/>
    <n v="18.099899999999998"/>
  </r>
  <r>
    <x v="3075"/>
    <x v="1530"/>
    <x v="836"/>
    <x v="885"/>
    <x v="1"/>
    <s v="KM-16375"/>
    <x v="454"/>
    <x v="2"/>
    <x v="0"/>
    <x v="61"/>
    <x v="5"/>
    <n v="75217"/>
    <x v="2"/>
    <x v="384"/>
    <x v="1"/>
    <x v="4"/>
    <x v="385"/>
    <x v="2447"/>
    <n v="3"/>
    <x v="2"/>
    <x v="2694"/>
    <n v="274.2912"/>
    <n v="1028.5919999999999"/>
    <n v="617.35519999999997"/>
    <n v="68.572800000000001"/>
  </r>
  <r>
    <x v="3076"/>
    <x v="1530"/>
    <x v="836"/>
    <x v="885"/>
    <x v="1"/>
    <s v="KM-16375"/>
    <x v="454"/>
    <x v="2"/>
    <x v="0"/>
    <x v="61"/>
    <x v="5"/>
    <n v="75217"/>
    <x v="2"/>
    <x v="904"/>
    <x v="0"/>
    <x v="5"/>
    <x v="896"/>
    <x v="80"/>
    <n v="5"/>
    <x v="7"/>
    <x v="2695"/>
    <n v="6.6959999999999997"/>
    <n v="83.699999999999989"/>
    <n v="24.036000000000001"/>
    <n v="10.043999999999999"/>
  </r>
  <r>
    <x v="3077"/>
    <x v="1530"/>
    <x v="836"/>
    <x v="885"/>
    <x v="1"/>
    <s v="KM-16375"/>
    <x v="454"/>
    <x v="2"/>
    <x v="0"/>
    <x v="61"/>
    <x v="5"/>
    <n v="75217"/>
    <x v="2"/>
    <x v="483"/>
    <x v="0"/>
    <x v="1"/>
    <x v="483"/>
    <x v="2448"/>
    <n v="2"/>
    <x v="4"/>
    <x v="2696"/>
    <n v="686.96039999999994"/>
    <n v="1962.7439999999999"/>
    <n v="1668.6324"/>
    <n v="294.41159999999996"/>
  </r>
  <r>
    <x v="3078"/>
    <x v="1531"/>
    <x v="371"/>
    <x v="396"/>
    <x v="1"/>
    <s v="BT-11530"/>
    <x v="404"/>
    <x v="2"/>
    <x v="0"/>
    <x v="70"/>
    <x v="1"/>
    <n v="92037"/>
    <x v="1"/>
    <x v="181"/>
    <x v="1"/>
    <x v="6"/>
    <x v="182"/>
    <x v="2449"/>
    <n v="8"/>
    <x v="0"/>
    <x v="1790"/>
    <n v="31.84"/>
    <n v="254.72"/>
    <n v="63.68"/>
    <n v="0"/>
  </r>
  <r>
    <x v="3079"/>
    <x v="1532"/>
    <x v="507"/>
    <x v="559"/>
    <x v="2"/>
    <s v="KB-16405"/>
    <x v="683"/>
    <x v="2"/>
    <x v="0"/>
    <x v="339"/>
    <x v="1"/>
    <n v="92307"/>
    <x v="1"/>
    <x v="585"/>
    <x v="1"/>
    <x v="10"/>
    <x v="585"/>
    <x v="91"/>
    <n v="2"/>
    <x v="0"/>
    <x v="91"/>
    <n v="12.96"/>
    <n v="25.92"/>
    <n v="25.92"/>
    <n v="0"/>
  </r>
  <r>
    <x v="3080"/>
    <x v="1532"/>
    <x v="507"/>
    <x v="559"/>
    <x v="2"/>
    <s v="KB-16405"/>
    <x v="683"/>
    <x v="2"/>
    <x v="0"/>
    <x v="339"/>
    <x v="1"/>
    <n v="92307"/>
    <x v="1"/>
    <x v="831"/>
    <x v="2"/>
    <x v="7"/>
    <x v="826"/>
    <x v="746"/>
    <n v="3"/>
    <x v="2"/>
    <x v="2697"/>
    <n v="34.540800000000004"/>
    <n v="129.52800000000002"/>
    <n v="77.916800000000009"/>
    <n v="8.6352000000000011"/>
  </r>
  <r>
    <x v="3081"/>
    <x v="1533"/>
    <x v="837"/>
    <x v="886"/>
    <x v="1"/>
    <s v="DW-13480"/>
    <x v="108"/>
    <x v="2"/>
    <x v="0"/>
    <x v="103"/>
    <x v="0"/>
    <n v="40214"/>
    <x v="0"/>
    <x v="705"/>
    <x v="1"/>
    <x v="8"/>
    <x v="705"/>
    <x v="2450"/>
    <n v="2"/>
    <x v="0"/>
    <x v="2698"/>
    <n v="58.34"/>
    <n v="116.68"/>
    <n v="116.68"/>
    <n v="0"/>
  </r>
  <r>
    <x v="3082"/>
    <x v="1533"/>
    <x v="837"/>
    <x v="886"/>
    <x v="1"/>
    <s v="DW-13480"/>
    <x v="108"/>
    <x v="2"/>
    <x v="0"/>
    <x v="103"/>
    <x v="0"/>
    <n v="40214"/>
    <x v="0"/>
    <x v="1400"/>
    <x v="2"/>
    <x v="7"/>
    <x v="1387"/>
    <x v="2451"/>
    <n v="3"/>
    <x v="0"/>
    <x v="2699"/>
    <n v="539.97"/>
    <n v="1619.91"/>
    <n v="1079.94"/>
    <n v="0"/>
  </r>
  <r>
    <x v="3083"/>
    <x v="1534"/>
    <x v="838"/>
    <x v="224"/>
    <x v="1"/>
    <s v="JC-15340"/>
    <x v="209"/>
    <x v="0"/>
    <x v="0"/>
    <x v="20"/>
    <x v="15"/>
    <n v="10024"/>
    <x v="3"/>
    <x v="185"/>
    <x v="1"/>
    <x v="8"/>
    <x v="186"/>
    <x v="2452"/>
    <n v="1"/>
    <x v="2"/>
    <x v="2700"/>
    <n v="3.1424000000000003"/>
    <n v="3.9279999999999999"/>
    <n v="7.2704000000000004"/>
    <n v="0.78560000000000008"/>
  </r>
  <r>
    <x v="3084"/>
    <x v="1535"/>
    <x v="839"/>
    <x v="556"/>
    <x v="1"/>
    <s v="TP-21415"/>
    <x v="599"/>
    <x v="0"/>
    <x v="0"/>
    <x v="12"/>
    <x v="5"/>
    <n v="77070"/>
    <x v="2"/>
    <x v="382"/>
    <x v="1"/>
    <x v="8"/>
    <x v="383"/>
    <x v="2453"/>
    <n v="4"/>
    <x v="3"/>
    <x v="2701"/>
    <n v="50.556799999999988"/>
    <n v="1011.136"/>
    <n v="304.14080000000001"/>
    <n v="202.22720000000001"/>
  </r>
  <r>
    <x v="3085"/>
    <x v="1535"/>
    <x v="839"/>
    <x v="556"/>
    <x v="1"/>
    <s v="TP-21415"/>
    <x v="599"/>
    <x v="0"/>
    <x v="0"/>
    <x v="12"/>
    <x v="5"/>
    <n v="77070"/>
    <x v="2"/>
    <x v="657"/>
    <x v="2"/>
    <x v="11"/>
    <x v="657"/>
    <x v="2454"/>
    <n v="2"/>
    <x v="2"/>
    <x v="2702"/>
    <n v="102.38720000000001"/>
    <n v="255.96799999999999"/>
    <n v="230.5712"/>
    <n v="25.596800000000002"/>
  </r>
  <r>
    <x v="3086"/>
    <x v="1535"/>
    <x v="839"/>
    <x v="556"/>
    <x v="1"/>
    <s v="TP-21415"/>
    <x v="599"/>
    <x v="0"/>
    <x v="0"/>
    <x v="12"/>
    <x v="5"/>
    <n v="77070"/>
    <x v="2"/>
    <x v="1467"/>
    <x v="0"/>
    <x v="5"/>
    <x v="1454"/>
    <x v="2176"/>
    <n v="2"/>
    <x v="7"/>
    <x v="2703"/>
    <n v="1.5936000000000001"/>
    <n v="7.968"/>
    <n v="6.1776"/>
    <n v="2.3904000000000001"/>
  </r>
  <r>
    <x v="3087"/>
    <x v="1535"/>
    <x v="839"/>
    <x v="556"/>
    <x v="1"/>
    <s v="TP-21415"/>
    <x v="599"/>
    <x v="0"/>
    <x v="0"/>
    <x v="12"/>
    <x v="5"/>
    <n v="77070"/>
    <x v="2"/>
    <x v="791"/>
    <x v="1"/>
    <x v="9"/>
    <x v="789"/>
    <x v="837"/>
    <n v="2"/>
    <x v="3"/>
    <x v="2704"/>
    <n v="2.5983999999999998"/>
    <n v="25.984000000000002"/>
    <n v="16.3904"/>
    <n v="10.393600000000001"/>
  </r>
  <r>
    <x v="3088"/>
    <x v="1536"/>
    <x v="185"/>
    <x v="504"/>
    <x v="0"/>
    <s v="DB-12910"/>
    <x v="626"/>
    <x v="2"/>
    <x v="0"/>
    <x v="0"/>
    <x v="0"/>
    <n v="42420"/>
    <x v="0"/>
    <x v="1122"/>
    <x v="0"/>
    <x v="5"/>
    <x v="1110"/>
    <x v="2455"/>
    <n v="5"/>
    <x v="0"/>
    <x v="2705"/>
    <n v="61"/>
    <n v="305"/>
    <n v="122"/>
    <n v="0"/>
  </r>
  <r>
    <x v="3089"/>
    <x v="1536"/>
    <x v="185"/>
    <x v="504"/>
    <x v="0"/>
    <s v="DB-12910"/>
    <x v="626"/>
    <x v="2"/>
    <x v="0"/>
    <x v="0"/>
    <x v="0"/>
    <n v="42420"/>
    <x v="0"/>
    <x v="1485"/>
    <x v="2"/>
    <x v="7"/>
    <x v="1472"/>
    <x v="142"/>
    <n v="7"/>
    <x v="0"/>
    <x v="2706"/>
    <n v="671.93"/>
    <n v="4703.5099999999993"/>
    <n v="1343.86"/>
    <n v="0"/>
  </r>
  <r>
    <x v="3090"/>
    <x v="1537"/>
    <x v="840"/>
    <x v="599"/>
    <x v="1"/>
    <s v="BH-11710"/>
    <x v="3"/>
    <x v="0"/>
    <x v="0"/>
    <x v="46"/>
    <x v="13"/>
    <n v="19711"/>
    <x v="3"/>
    <x v="669"/>
    <x v="1"/>
    <x v="8"/>
    <x v="669"/>
    <x v="2456"/>
    <n v="7"/>
    <x v="0"/>
    <x v="2707"/>
    <n v="447.86"/>
    <n v="3135.02"/>
    <n v="895.72"/>
    <n v="0"/>
  </r>
  <r>
    <x v="3091"/>
    <x v="1537"/>
    <x v="840"/>
    <x v="599"/>
    <x v="1"/>
    <s v="BH-11710"/>
    <x v="3"/>
    <x v="0"/>
    <x v="0"/>
    <x v="46"/>
    <x v="13"/>
    <n v="19711"/>
    <x v="3"/>
    <x v="664"/>
    <x v="2"/>
    <x v="7"/>
    <x v="664"/>
    <x v="2457"/>
    <n v="5"/>
    <x v="0"/>
    <x v="2708"/>
    <n v="479.95"/>
    <n v="2399.75"/>
    <n v="959.9"/>
    <n v="0"/>
  </r>
  <r>
    <x v="3092"/>
    <x v="1537"/>
    <x v="840"/>
    <x v="599"/>
    <x v="1"/>
    <s v="BH-11710"/>
    <x v="3"/>
    <x v="0"/>
    <x v="0"/>
    <x v="46"/>
    <x v="13"/>
    <n v="19711"/>
    <x v="3"/>
    <x v="1486"/>
    <x v="1"/>
    <x v="10"/>
    <x v="1473"/>
    <x v="1668"/>
    <n v="3"/>
    <x v="0"/>
    <x v="1776"/>
    <n v="166.44"/>
    <n v="499.32"/>
    <n v="332.88"/>
    <n v="0"/>
  </r>
  <r>
    <x v="3093"/>
    <x v="1538"/>
    <x v="841"/>
    <x v="309"/>
    <x v="3"/>
    <s v="TD-20995"/>
    <x v="143"/>
    <x v="0"/>
    <x v="0"/>
    <x v="348"/>
    <x v="10"/>
    <n v="60440"/>
    <x v="2"/>
    <x v="558"/>
    <x v="1"/>
    <x v="14"/>
    <x v="557"/>
    <x v="2458"/>
    <n v="4"/>
    <x v="2"/>
    <x v="2709"/>
    <n v="25.344000000000001"/>
    <n v="126.72"/>
    <n v="57.224000000000004"/>
    <n v="6.3360000000000003"/>
  </r>
  <r>
    <x v="3094"/>
    <x v="1538"/>
    <x v="841"/>
    <x v="309"/>
    <x v="3"/>
    <s v="TD-20995"/>
    <x v="143"/>
    <x v="0"/>
    <x v="0"/>
    <x v="348"/>
    <x v="10"/>
    <n v="60440"/>
    <x v="2"/>
    <x v="1145"/>
    <x v="1"/>
    <x v="10"/>
    <x v="1133"/>
    <x v="559"/>
    <n v="2"/>
    <x v="2"/>
    <x v="572"/>
    <n v="8.2944000000000013"/>
    <n v="20.736000000000001"/>
    <n v="18.862400000000001"/>
    <n v="2.0736000000000003"/>
  </r>
  <r>
    <x v="3095"/>
    <x v="1538"/>
    <x v="841"/>
    <x v="309"/>
    <x v="3"/>
    <s v="TD-20995"/>
    <x v="143"/>
    <x v="0"/>
    <x v="0"/>
    <x v="348"/>
    <x v="10"/>
    <n v="60440"/>
    <x v="2"/>
    <x v="1014"/>
    <x v="1"/>
    <x v="13"/>
    <x v="128"/>
    <x v="2459"/>
    <n v="8"/>
    <x v="2"/>
    <x v="2133"/>
    <n v="9.6256000000000004"/>
    <n v="96.256"/>
    <n v="21.857599999999998"/>
    <n v="2.4064000000000001"/>
  </r>
  <r>
    <x v="3096"/>
    <x v="1538"/>
    <x v="841"/>
    <x v="309"/>
    <x v="3"/>
    <s v="TD-20995"/>
    <x v="143"/>
    <x v="0"/>
    <x v="0"/>
    <x v="348"/>
    <x v="10"/>
    <n v="60440"/>
    <x v="2"/>
    <x v="336"/>
    <x v="1"/>
    <x v="9"/>
    <x v="336"/>
    <x v="2460"/>
    <n v="2"/>
    <x v="3"/>
    <x v="2710"/>
    <n v="1.1535999999999997"/>
    <n v="11.536"/>
    <n v="7.7215999999999996"/>
    <n v="4.6143999999999998"/>
  </r>
  <r>
    <x v="3097"/>
    <x v="1539"/>
    <x v="842"/>
    <x v="869"/>
    <x v="1"/>
    <s v="CV-12805"/>
    <x v="51"/>
    <x v="1"/>
    <x v="0"/>
    <x v="5"/>
    <x v="5"/>
    <n v="76106"/>
    <x v="2"/>
    <x v="322"/>
    <x v="1"/>
    <x v="2"/>
    <x v="322"/>
    <x v="2461"/>
    <n v="4"/>
    <x v="2"/>
    <x v="2711"/>
    <n v="26.495999999999999"/>
    <n v="132.47999999999999"/>
    <n v="59.816000000000003"/>
    <n v="6.6239999999999997"/>
  </r>
  <r>
    <x v="3098"/>
    <x v="1539"/>
    <x v="842"/>
    <x v="869"/>
    <x v="1"/>
    <s v="CV-12805"/>
    <x v="51"/>
    <x v="1"/>
    <x v="0"/>
    <x v="5"/>
    <x v="5"/>
    <n v="76106"/>
    <x v="2"/>
    <x v="317"/>
    <x v="0"/>
    <x v="0"/>
    <x v="317"/>
    <x v="2462"/>
    <n v="4"/>
    <x v="8"/>
    <x v="2712"/>
    <n v="149.780608"/>
    <n v="881.06240000000003"/>
    <n v="370.36620800000003"/>
    <n v="70.484992000000005"/>
  </r>
  <r>
    <x v="3099"/>
    <x v="1540"/>
    <x v="349"/>
    <x v="887"/>
    <x v="1"/>
    <s v="CS-12355"/>
    <x v="394"/>
    <x v="0"/>
    <x v="0"/>
    <x v="20"/>
    <x v="15"/>
    <n v="10024"/>
    <x v="3"/>
    <x v="1366"/>
    <x v="1"/>
    <x v="8"/>
    <x v="307"/>
    <x v="2168"/>
    <n v="3"/>
    <x v="2"/>
    <x v="2349"/>
    <n v="8.6208000000000009"/>
    <n v="32.328000000000003"/>
    <n v="19.596800000000002"/>
    <n v="2.1552000000000002"/>
  </r>
  <r>
    <x v="3100"/>
    <x v="1540"/>
    <x v="349"/>
    <x v="887"/>
    <x v="1"/>
    <s v="CS-12355"/>
    <x v="394"/>
    <x v="0"/>
    <x v="0"/>
    <x v="20"/>
    <x v="15"/>
    <n v="10024"/>
    <x v="3"/>
    <x v="713"/>
    <x v="0"/>
    <x v="0"/>
    <x v="712"/>
    <x v="2463"/>
    <n v="3"/>
    <x v="2"/>
    <x v="2713"/>
    <n v="193.88160000000002"/>
    <n v="727.05600000000004"/>
    <n v="436.43360000000001"/>
    <n v="48.470400000000005"/>
  </r>
  <r>
    <x v="3101"/>
    <x v="1541"/>
    <x v="66"/>
    <x v="63"/>
    <x v="0"/>
    <s v="JG-15310"/>
    <x v="684"/>
    <x v="1"/>
    <x v="0"/>
    <x v="205"/>
    <x v="34"/>
    <n v="2908"/>
    <x v="3"/>
    <x v="413"/>
    <x v="1"/>
    <x v="14"/>
    <x v="413"/>
    <x v="2464"/>
    <n v="6"/>
    <x v="0"/>
    <x v="2714"/>
    <n v="695.16"/>
    <n v="4170.96"/>
    <n v="1390.32"/>
    <n v="0"/>
  </r>
  <r>
    <x v="3102"/>
    <x v="1541"/>
    <x v="66"/>
    <x v="63"/>
    <x v="0"/>
    <s v="JG-15310"/>
    <x v="684"/>
    <x v="1"/>
    <x v="0"/>
    <x v="205"/>
    <x v="34"/>
    <n v="2908"/>
    <x v="3"/>
    <x v="1487"/>
    <x v="0"/>
    <x v="0"/>
    <x v="1474"/>
    <x v="2465"/>
    <n v="1"/>
    <x v="0"/>
    <x v="2715"/>
    <n v="220.98"/>
    <n v="220.98"/>
    <n v="441.96"/>
    <n v="0"/>
  </r>
  <r>
    <x v="3103"/>
    <x v="1542"/>
    <x v="16"/>
    <x v="485"/>
    <x v="1"/>
    <s v="JP-16135"/>
    <x v="655"/>
    <x v="2"/>
    <x v="0"/>
    <x v="38"/>
    <x v="24"/>
    <n v="43229"/>
    <x v="3"/>
    <x v="1488"/>
    <x v="1"/>
    <x v="8"/>
    <x v="1475"/>
    <x v="2466"/>
    <n v="7"/>
    <x v="6"/>
    <x v="2716"/>
    <n v="3.8871000000000007"/>
    <n v="90.699000000000012"/>
    <n v="17.5441"/>
    <n v="9.0699000000000005"/>
  </r>
  <r>
    <x v="3104"/>
    <x v="1543"/>
    <x v="721"/>
    <x v="655"/>
    <x v="1"/>
    <s v="EC-14050"/>
    <x v="685"/>
    <x v="0"/>
    <x v="0"/>
    <x v="20"/>
    <x v="15"/>
    <n v="10024"/>
    <x v="3"/>
    <x v="1489"/>
    <x v="1"/>
    <x v="10"/>
    <x v="1476"/>
    <x v="2274"/>
    <n v="6"/>
    <x v="0"/>
    <x v="2476"/>
    <n v="25.68"/>
    <n v="154.07999999999998"/>
    <n v="51.36"/>
    <n v="0"/>
  </r>
  <r>
    <x v="3105"/>
    <x v="1544"/>
    <x v="197"/>
    <x v="879"/>
    <x v="1"/>
    <s v="KH-16630"/>
    <x v="175"/>
    <x v="1"/>
    <x v="0"/>
    <x v="12"/>
    <x v="5"/>
    <n v="77070"/>
    <x v="2"/>
    <x v="522"/>
    <x v="1"/>
    <x v="2"/>
    <x v="522"/>
    <x v="577"/>
    <n v="4"/>
    <x v="2"/>
    <x v="589"/>
    <n v="12.569600000000001"/>
    <n v="62.847999999999999"/>
    <n v="28.4816"/>
    <n v="3.1424000000000003"/>
  </r>
  <r>
    <x v="3106"/>
    <x v="1545"/>
    <x v="815"/>
    <x v="730"/>
    <x v="1"/>
    <s v="FG-14260"/>
    <x v="435"/>
    <x v="2"/>
    <x v="0"/>
    <x v="34"/>
    <x v="10"/>
    <n v="60505"/>
    <x v="2"/>
    <x v="821"/>
    <x v="1"/>
    <x v="4"/>
    <x v="817"/>
    <x v="2467"/>
    <n v="6"/>
    <x v="2"/>
    <x v="2717"/>
    <n v="238.77120000000002"/>
    <n v="1790.7840000000001"/>
    <n v="537.43520000000001"/>
    <n v="59.692800000000005"/>
  </r>
  <r>
    <x v="3107"/>
    <x v="1546"/>
    <x v="19"/>
    <x v="18"/>
    <x v="1"/>
    <s v="AA-10480"/>
    <x v="4"/>
    <x v="0"/>
    <x v="0"/>
    <x v="24"/>
    <x v="25"/>
    <n v="65807"/>
    <x v="2"/>
    <x v="1490"/>
    <x v="1"/>
    <x v="10"/>
    <x v="1477"/>
    <x v="2468"/>
    <n v="3"/>
    <x v="0"/>
    <x v="2718"/>
    <n v="21.93"/>
    <n v="65.789999999999992"/>
    <n v="43.86"/>
    <n v="0"/>
  </r>
  <r>
    <x v="3108"/>
    <x v="1546"/>
    <x v="19"/>
    <x v="18"/>
    <x v="1"/>
    <s v="AA-10480"/>
    <x v="4"/>
    <x v="0"/>
    <x v="0"/>
    <x v="24"/>
    <x v="25"/>
    <n v="65807"/>
    <x v="2"/>
    <x v="871"/>
    <x v="1"/>
    <x v="4"/>
    <x v="865"/>
    <x v="420"/>
    <n v="3"/>
    <x v="0"/>
    <x v="2719"/>
    <n v="242.94"/>
    <n v="728.81999999999994"/>
    <n v="485.88"/>
    <n v="0"/>
  </r>
  <r>
    <x v="3109"/>
    <x v="1546"/>
    <x v="19"/>
    <x v="18"/>
    <x v="1"/>
    <s v="AA-10480"/>
    <x v="4"/>
    <x v="0"/>
    <x v="0"/>
    <x v="24"/>
    <x v="25"/>
    <n v="65807"/>
    <x v="2"/>
    <x v="827"/>
    <x v="1"/>
    <x v="10"/>
    <x v="823"/>
    <x v="2469"/>
    <n v="1"/>
    <x v="0"/>
    <x v="2720"/>
    <n v="7.64"/>
    <n v="7.64"/>
    <n v="15.28"/>
    <n v="0"/>
  </r>
  <r>
    <x v="3110"/>
    <x v="1546"/>
    <x v="19"/>
    <x v="18"/>
    <x v="1"/>
    <s v="AA-10480"/>
    <x v="4"/>
    <x v="0"/>
    <x v="0"/>
    <x v="24"/>
    <x v="25"/>
    <n v="65807"/>
    <x v="2"/>
    <x v="548"/>
    <x v="1"/>
    <x v="10"/>
    <x v="548"/>
    <x v="187"/>
    <n v="8"/>
    <x v="0"/>
    <x v="2721"/>
    <n v="51.84"/>
    <n v="414.72"/>
    <n v="103.68"/>
    <n v="0"/>
  </r>
  <r>
    <x v="3111"/>
    <x v="1546"/>
    <x v="19"/>
    <x v="18"/>
    <x v="1"/>
    <s v="AA-10480"/>
    <x v="4"/>
    <x v="0"/>
    <x v="0"/>
    <x v="24"/>
    <x v="25"/>
    <n v="65807"/>
    <x v="2"/>
    <x v="1244"/>
    <x v="1"/>
    <x v="4"/>
    <x v="1227"/>
    <x v="2470"/>
    <n v="1"/>
    <x v="0"/>
    <x v="2722"/>
    <n v="265.17"/>
    <n v="265.17"/>
    <n v="530.34"/>
    <n v="0"/>
  </r>
  <r>
    <x v="3112"/>
    <x v="1547"/>
    <x v="828"/>
    <x v="881"/>
    <x v="1"/>
    <s v="MS-17770"/>
    <x v="474"/>
    <x v="0"/>
    <x v="0"/>
    <x v="4"/>
    <x v="4"/>
    <n v="98105"/>
    <x v="1"/>
    <x v="1491"/>
    <x v="2"/>
    <x v="15"/>
    <x v="1478"/>
    <x v="2471"/>
    <n v="3"/>
    <x v="2"/>
    <x v="2723"/>
    <n v="670.08"/>
    <n v="2512.8000000000002"/>
    <n v="1507.88"/>
    <n v="167.52"/>
  </r>
  <r>
    <x v="3113"/>
    <x v="1547"/>
    <x v="828"/>
    <x v="881"/>
    <x v="1"/>
    <s v="MS-17770"/>
    <x v="474"/>
    <x v="0"/>
    <x v="0"/>
    <x v="4"/>
    <x v="4"/>
    <n v="98105"/>
    <x v="1"/>
    <x v="113"/>
    <x v="1"/>
    <x v="12"/>
    <x v="113"/>
    <x v="2472"/>
    <n v="5"/>
    <x v="0"/>
    <x v="2724"/>
    <n v="135.9"/>
    <n v="679.5"/>
    <n v="271.8"/>
    <n v="0"/>
  </r>
  <r>
    <x v="3114"/>
    <x v="1547"/>
    <x v="828"/>
    <x v="881"/>
    <x v="1"/>
    <s v="MS-17770"/>
    <x v="474"/>
    <x v="0"/>
    <x v="0"/>
    <x v="4"/>
    <x v="4"/>
    <n v="98105"/>
    <x v="1"/>
    <x v="1215"/>
    <x v="1"/>
    <x v="10"/>
    <x v="1199"/>
    <x v="813"/>
    <n v="6"/>
    <x v="0"/>
    <x v="845"/>
    <n v="34.68"/>
    <n v="208.07999999999998"/>
    <n v="69.36"/>
    <n v="0"/>
  </r>
  <r>
    <x v="3115"/>
    <x v="1547"/>
    <x v="828"/>
    <x v="881"/>
    <x v="1"/>
    <s v="MS-17770"/>
    <x v="474"/>
    <x v="0"/>
    <x v="0"/>
    <x v="4"/>
    <x v="4"/>
    <n v="98105"/>
    <x v="1"/>
    <x v="913"/>
    <x v="0"/>
    <x v="1"/>
    <x v="905"/>
    <x v="1956"/>
    <n v="6"/>
    <x v="2"/>
    <x v="2725"/>
    <n v="426.16319999999996"/>
    <n v="3196.2239999999997"/>
    <n v="959.06719999999996"/>
    <n v="106.54079999999999"/>
  </r>
  <r>
    <x v="3116"/>
    <x v="1547"/>
    <x v="828"/>
    <x v="881"/>
    <x v="1"/>
    <s v="MS-17770"/>
    <x v="474"/>
    <x v="0"/>
    <x v="0"/>
    <x v="4"/>
    <x v="4"/>
    <n v="98105"/>
    <x v="1"/>
    <x v="22"/>
    <x v="1"/>
    <x v="9"/>
    <x v="22"/>
    <x v="2473"/>
    <n v="5"/>
    <x v="0"/>
    <x v="2726"/>
    <n v="43.1"/>
    <n v="215.5"/>
    <n v="86.2"/>
    <n v="0"/>
  </r>
  <r>
    <x v="3117"/>
    <x v="1547"/>
    <x v="828"/>
    <x v="881"/>
    <x v="1"/>
    <s v="MS-17770"/>
    <x v="474"/>
    <x v="0"/>
    <x v="0"/>
    <x v="4"/>
    <x v="4"/>
    <n v="98105"/>
    <x v="1"/>
    <x v="168"/>
    <x v="1"/>
    <x v="14"/>
    <x v="169"/>
    <x v="174"/>
    <n v="4"/>
    <x v="0"/>
    <x v="2727"/>
    <n v="15.88"/>
    <n v="63.52"/>
    <n v="31.76"/>
    <n v="0"/>
  </r>
  <r>
    <x v="3118"/>
    <x v="1548"/>
    <x v="832"/>
    <x v="888"/>
    <x v="2"/>
    <s v="JE-15610"/>
    <x v="531"/>
    <x v="1"/>
    <x v="0"/>
    <x v="121"/>
    <x v="2"/>
    <n v="33801"/>
    <x v="0"/>
    <x v="299"/>
    <x v="0"/>
    <x v="1"/>
    <x v="299"/>
    <x v="2474"/>
    <n v="5"/>
    <x v="2"/>
    <x v="2728"/>
    <n v="899.13600000000008"/>
    <n v="5619.6"/>
    <n v="2023.2560000000003"/>
    <n v="224.78400000000002"/>
  </r>
  <r>
    <x v="3119"/>
    <x v="1548"/>
    <x v="832"/>
    <x v="888"/>
    <x v="2"/>
    <s v="JE-15610"/>
    <x v="531"/>
    <x v="1"/>
    <x v="0"/>
    <x v="121"/>
    <x v="2"/>
    <n v="33801"/>
    <x v="0"/>
    <x v="495"/>
    <x v="2"/>
    <x v="7"/>
    <x v="495"/>
    <x v="2475"/>
    <n v="2"/>
    <x v="2"/>
    <x v="2729"/>
    <n v="199.66720000000001"/>
    <n v="499.16800000000001"/>
    <n v="449.45119999999997"/>
    <n v="49.916800000000002"/>
  </r>
  <r>
    <x v="3120"/>
    <x v="1548"/>
    <x v="832"/>
    <x v="888"/>
    <x v="2"/>
    <s v="JE-15610"/>
    <x v="531"/>
    <x v="1"/>
    <x v="0"/>
    <x v="121"/>
    <x v="2"/>
    <n v="33801"/>
    <x v="0"/>
    <x v="1492"/>
    <x v="0"/>
    <x v="5"/>
    <x v="1479"/>
    <x v="2476"/>
    <n v="3"/>
    <x v="2"/>
    <x v="2730"/>
    <n v="38.937600000000003"/>
    <n v="146.01599999999999"/>
    <n v="87.809600000000003"/>
    <n v="9.7344000000000008"/>
  </r>
  <r>
    <x v="3121"/>
    <x v="1548"/>
    <x v="832"/>
    <x v="888"/>
    <x v="2"/>
    <s v="JE-15610"/>
    <x v="531"/>
    <x v="1"/>
    <x v="0"/>
    <x v="121"/>
    <x v="2"/>
    <n v="33801"/>
    <x v="0"/>
    <x v="108"/>
    <x v="1"/>
    <x v="6"/>
    <x v="108"/>
    <x v="2477"/>
    <n v="2"/>
    <x v="2"/>
    <x v="2731"/>
    <n v="48.614400000000003"/>
    <n v="121.536"/>
    <n v="109.58240000000001"/>
    <n v="12.153600000000001"/>
  </r>
  <r>
    <x v="3122"/>
    <x v="1548"/>
    <x v="832"/>
    <x v="888"/>
    <x v="2"/>
    <s v="JE-15610"/>
    <x v="531"/>
    <x v="1"/>
    <x v="0"/>
    <x v="121"/>
    <x v="2"/>
    <n v="33801"/>
    <x v="0"/>
    <x v="270"/>
    <x v="1"/>
    <x v="8"/>
    <x v="270"/>
    <x v="287"/>
    <n v="5"/>
    <x v="6"/>
    <x v="293"/>
    <n v="23.580000000000002"/>
    <n v="393"/>
    <n v="102.88"/>
    <n v="55.019999999999996"/>
  </r>
  <r>
    <x v="3123"/>
    <x v="1548"/>
    <x v="832"/>
    <x v="888"/>
    <x v="2"/>
    <s v="JE-15610"/>
    <x v="531"/>
    <x v="1"/>
    <x v="0"/>
    <x v="121"/>
    <x v="2"/>
    <n v="33801"/>
    <x v="0"/>
    <x v="1375"/>
    <x v="1"/>
    <x v="8"/>
    <x v="1360"/>
    <x v="2478"/>
    <n v="2"/>
    <x v="6"/>
    <x v="2732"/>
    <n v="1.1304000000000001"/>
    <n v="7.5359999999999996"/>
    <n v="5.5983999999999998"/>
    <n v="2.6375999999999995"/>
  </r>
  <r>
    <x v="3124"/>
    <x v="1548"/>
    <x v="832"/>
    <x v="888"/>
    <x v="2"/>
    <s v="JE-15610"/>
    <x v="531"/>
    <x v="1"/>
    <x v="0"/>
    <x v="121"/>
    <x v="2"/>
    <n v="33801"/>
    <x v="0"/>
    <x v="486"/>
    <x v="1"/>
    <x v="4"/>
    <x v="486"/>
    <x v="2479"/>
    <n v="2"/>
    <x v="2"/>
    <x v="2733"/>
    <n v="829.29920000000004"/>
    <n v="2073.248"/>
    <n v="1866.1232"/>
    <n v="207.32480000000001"/>
  </r>
  <r>
    <x v="3125"/>
    <x v="1548"/>
    <x v="832"/>
    <x v="888"/>
    <x v="2"/>
    <s v="JE-15610"/>
    <x v="531"/>
    <x v="1"/>
    <x v="0"/>
    <x v="121"/>
    <x v="2"/>
    <n v="33801"/>
    <x v="0"/>
    <x v="718"/>
    <x v="1"/>
    <x v="4"/>
    <x v="717"/>
    <x v="2480"/>
    <n v="4"/>
    <x v="2"/>
    <x v="2734"/>
    <n v="451.04640000000001"/>
    <n v="2255.232"/>
    <n v="1015.0544"/>
    <n v="112.7616"/>
  </r>
  <r>
    <x v="3126"/>
    <x v="1549"/>
    <x v="565"/>
    <x v="230"/>
    <x v="1"/>
    <s v="EB-14110"/>
    <x v="686"/>
    <x v="0"/>
    <x v="0"/>
    <x v="10"/>
    <x v="9"/>
    <n v="19134"/>
    <x v="3"/>
    <x v="883"/>
    <x v="2"/>
    <x v="7"/>
    <x v="1480"/>
    <x v="2481"/>
    <n v="2"/>
    <x v="10"/>
    <x v="2735"/>
    <n v="155.11680000000001"/>
    <n v="517.05600000000004"/>
    <n v="414.04480000000001"/>
    <n v="103.41120000000001"/>
  </r>
  <r>
    <x v="3127"/>
    <x v="1550"/>
    <x v="280"/>
    <x v="299"/>
    <x v="1"/>
    <s v="BP-11155"/>
    <x v="669"/>
    <x v="0"/>
    <x v="0"/>
    <x v="20"/>
    <x v="15"/>
    <n v="10011"/>
    <x v="3"/>
    <x v="1493"/>
    <x v="1"/>
    <x v="10"/>
    <x v="1481"/>
    <x v="335"/>
    <n v="4"/>
    <x v="0"/>
    <x v="346"/>
    <n v="49.12"/>
    <n v="196.48"/>
    <n v="98.24"/>
    <n v="0"/>
  </r>
  <r>
    <x v="3128"/>
    <x v="1551"/>
    <x v="757"/>
    <x v="709"/>
    <x v="2"/>
    <s v="CC-12100"/>
    <x v="385"/>
    <x v="2"/>
    <x v="0"/>
    <x v="1"/>
    <x v="1"/>
    <n v="90049"/>
    <x v="1"/>
    <x v="642"/>
    <x v="0"/>
    <x v="5"/>
    <x v="642"/>
    <x v="785"/>
    <n v="2"/>
    <x v="0"/>
    <x v="814"/>
    <n v="44.46"/>
    <n v="88.92"/>
    <n v="88.92"/>
    <n v="0"/>
  </r>
  <r>
    <x v="3129"/>
    <x v="1551"/>
    <x v="757"/>
    <x v="709"/>
    <x v="2"/>
    <s v="CC-12100"/>
    <x v="385"/>
    <x v="2"/>
    <x v="0"/>
    <x v="1"/>
    <x v="1"/>
    <n v="90049"/>
    <x v="1"/>
    <x v="291"/>
    <x v="0"/>
    <x v="1"/>
    <x v="291"/>
    <x v="472"/>
    <n v="2"/>
    <x v="2"/>
    <x v="486"/>
    <n v="193.25440000000003"/>
    <n v="483.13600000000002"/>
    <n v="435.02240000000006"/>
    <n v="48.313600000000008"/>
  </r>
  <r>
    <x v="3130"/>
    <x v="1551"/>
    <x v="757"/>
    <x v="709"/>
    <x v="2"/>
    <s v="CC-12100"/>
    <x v="385"/>
    <x v="2"/>
    <x v="0"/>
    <x v="1"/>
    <x v="1"/>
    <n v="90049"/>
    <x v="1"/>
    <x v="552"/>
    <x v="2"/>
    <x v="11"/>
    <x v="551"/>
    <x v="2482"/>
    <n v="5"/>
    <x v="0"/>
    <x v="2736"/>
    <n v="395"/>
    <n v="1975"/>
    <n v="790"/>
    <n v="0"/>
  </r>
  <r>
    <x v="3131"/>
    <x v="1551"/>
    <x v="757"/>
    <x v="709"/>
    <x v="2"/>
    <s v="CC-12100"/>
    <x v="385"/>
    <x v="2"/>
    <x v="0"/>
    <x v="1"/>
    <x v="1"/>
    <n v="90049"/>
    <x v="1"/>
    <x v="34"/>
    <x v="2"/>
    <x v="7"/>
    <x v="34"/>
    <x v="2483"/>
    <n v="4"/>
    <x v="2"/>
    <x v="2737"/>
    <n v="501.73440000000005"/>
    <n v="2508.672"/>
    <n v="1129.1024000000002"/>
    <n v="125.43360000000001"/>
  </r>
  <r>
    <x v="3132"/>
    <x v="1552"/>
    <x v="829"/>
    <x v="889"/>
    <x v="2"/>
    <s v="JP-15460"/>
    <x v="687"/>
    <x v="1"/>
    <x v="0"/>
    <x v="147"/>
    <x v="15"/>
    <n v="11572"/>
    <x v="3"/>
    <x v="1494"/>
    <x v="0"/>
    <x v="5"/>
    <x v="1482"/>
    <x v="2484"/>
    <n v="2"/>
    <x v="0"/>
    <x v="2738"/>
    <n v="13.28"/>
    <n v="26.56"/>
    <n v="26.56"/>
    <n v="0"/>
  </r>
  <r>
    <x v="3133"/>
    <x v="1552"/>
    <x v="829"/>
    <x v="889"/>
    <x v="2"/>
    <s v="JP-15460"/>
    <x v="687"/>
    <x v="1"/>
    <x v="0"/>
    <x v="147"/>
    <x v="15"/>
    <n v="11572"/>
    <x v="3"/>
    <x v="1085"/>
    <x v="1"/>
    <x v="8"/>
    <x v="1075"/>
    <x v="2485"/>
    <n v="3"/>
    <x v="2"/>
    <x v="2739"/>
    <n v="10.137600000000001"/>
    <n v="38.016000000000005"/>
    <n v="23.009599999999999"/>
    <n v="2.5344000000000002"/>
  </r>
  <r>
    <x v="3134"/>
    <x v="1553"/>
    <x v="105"/>
    <x v="551"/>
    <x v="1"/>
    <s v="LS-16975"/>
    <x v="60"/>
    <x v="2"/>
    <x v="0"/>
    <x v="61"/>
    <x v="5"/>
    <n v="75081"/>
    <x v="2"/>
    <x v="997"/>
    <x v="1"/>
    <x v="8"/>
    <x v="989"/>
    <x v="2433"/>
    <n v="5"/>
    <x v="3"/>
    <x v="2740"/>
    <n v="6.1119999999999983"/>
    <n v="152.79999999999998"/>
    <n v="37.471999999999994"/>
    <n v="24.448"/>
  </r>
  <r>
    <x v="3135"/>
    <x v="1553"/>
    <x v="105"/>
    <x v="551"/>
    <x v="1"/>
    <s v="LS-16975"/>
    <x v="60"/>
    <x v="2"/>
    <x v="0"/>
    <x v="61"/>
    <x v="5"/>
    <n v="75081"/>
    <x v="2"/>
    <x v="571"/>
    <x v="1"/>
    <x v="4"/>
    <x v="571"/>
    <x v="2486"/>
    <n v="3"/>
    <x v="2"/>
    <x v="2741"/>
    <n v="62.361600000000003"/>
    <n v="233.85599999999999"/>
    <n v="140.5136"/>
    <n v="15.590400000000001"/>
  </r>
  <r>
    <x v="3136"/>
    <x v="1553"/>
    <x v="105"/>
    <x v="551"/>
    <x v="1"/>
    <s v="LS-16975"/>
    <x v="60"/>
    <x v="2"/>
    <x v="0"/>
    <x v="61"/>
    <x v="5"/>
    <n v="75081"/>
    <x v="2"/>
    <x v="1495"/>
    <x v="2"/>
    <x v="7"/>
    <x v="1483"/>
    <x v="2487"/>
    <n v="1"/>
    <x v="2"/>
    <x v="2742"/>
    <n v="54.393600000000006"/>
    <n v="67.992000000000004"/>
    <n v="122.58560000000001"/>
    <n v="13.598400000000002"/>
  </r>
  <r>
    <x v="3137"/>
    <x v="1553"/>
    <x v="105"/>
    <x v="551"/>
    <x v="1"/>
    <s v="LS-16975"/>
    <x v="60"/>
    <x v="2"/>
    <x v="0"/>
    <x v="61"/>
    <x v="5"/>
    <n v="75081"/>
    <x v="2"/>
    <x v="588"/>
    <x v="1"/>
    <x v="12"/>
    <x v="588"/>
    <x v="2059"/>
    <n v="2"/>
    <x v="2"/>
    <x v="2228"/>
    <n v="9.7792000000000012"/>
    <n v="24.448"/>
    <n v="22.203200000000002"/>
    <n v="2.4448000000000003"/>
  </r>
  <r>
    <x v="3138"/>
    <x v="1553"/>
    <x v="105"/>
    <x v="551"/>
    <x v="1"/>
    <s v="LS-16975"/>
    <x v="60"/>
    <x v="2"/>
    <x v="0"/>
    <x v="61"/>
    <x v="5"/>
    <n v="75081"/>
    <x v="2"/>
    <x v="1130"/>
    <x v="2"/>
    <x v="11"/>
    <x v="1118"/>
    <x v="2488"/>
    <n v="2"/>
    <x v="2"/>
    <x v="2743"/>
    <n v="35.827199999999998"/>
    <n v="89.567999999999998"/>
    <n v="80.811199999999999"/>
    <n v="8.9567999999999994"/>
  </r>
  <r>
    <x v="3139"/>
    <x v="1553"/>
    <x v="105"/>
    <x v="551"/>
    <x v="1"/>
    <s v="LS-16975"/>
    <x v="60"/>
    <x v="2"/>
    <x v="0"/>
    <x v="61"/>
    <x v="5"/>
    <n v="75081"/>
    <x v="2"/>
    <x v="285"/>
    <x v="0"/>
    <x v="5"/>
    <x v="285"/>
    <x v="2489"/>
    <n v="3"/>
    <x v="7"/>
    <x v="2744"/>
    <n v="9.1392000000000007"/>
    <n v="68.543999999999997"/>
    <n v="32.587200000000003"/>
    <n v="13.708799999999998"/>
  </r>
  <r>
    <x v="3140"/>
    <x v="1554"/>
    <x v="334"/>
    <x v="353"/>
    <x v="2"/>
    <s v="JL-15850"/>
    <x v="139"/>
    <x v="0"/>
    <x v="0"/>
    <x v="20"/>
    <x v="15"/>
    <n v="10035"/>
    <x v="3"/>
    <x v="14"/>
    <x v="1"/>
    <x v="9"/>
    <x v="14"/>
    <x v="2490"/>
    <n v="3"/>
    <x v="0"/>
    <x v="2745"/>
    <n v="206.43"/>
    <n v="619.29"/>
    <n v="412.86"/>
    <n v="0"/>
  </r>
  <r>
    <x v="3141"/>
    <x v="1555"/>
    <x v="432"/>
    <x v="367"/>
    <x v="3"/>
    <s v="CY-12745"/>
    <x v="388"/>
    <x v="1"/>
    <x v="0"/>
    <x v="52"/>
    <x v="5"/>
    <n v="78207"/>
    <x v="2"/>
    <x v="115"/>
    <x v="1"/>
    <x v="8"/>
    <x v="115"/>
    <x v="2491"/>
    <n v="2"/>
    <x v="3"/>
    <x v="2746"/>
    <n v="42.078399999999988"/>
    <n v="420.78399999999999"/>
    <n v="253.2704"/>
    <n v="168.31360000000001"/>
  </r>
  <r>
    <x v="3142"/>
    <x v="1556"/>
    <x v="145"/>
    <x v="474"/>
    <x v="0"/>
    <s v="RB-19360"/>
    <x v="181"/>
    <x v="0"/>
    <x v="0"/>
    <x v="74"/>
    <x v="24"/>
    <n v="45231"/>
    <x v="3"/>
    <x v="246"/>
    <x v="2"/>
    <x v="11"/>
    <x v="247"/>
    <x v="664"/>
    <n v="5"/>
    <x v="2"/>
    <x v="2747"/>
    <n v="95.968000000000004"/>
    <n v="599.79999999999995"/>
    <n v="216.12799999999999"/>
    <n v="23.992000000000001"/>
  </r>
  <r>
    <x v="3143"/>
    <x v="1556"/>
    <x v="145"/>
    <x v="474"/>
    <x v="0"/>
    <s v="RB-19360"/>
    <x v="181"/>
    <x v="0"/>
    <x v="0"/>
    <x v="74"/>
    <x v="24"/>
    <n v="45231"/>
    <x v="3"/>
    <x v="147"/>
    <x v="1"/>
    <x v="6"/>
    <x v="148"/>
    <x v="2492"/>
    <n v="6"/>
    <x v="2"/>
    <x v="2748"/>
    <n v="8.4864000000000015"/>
    <n v="63.648000000000003"/>
    <n v="19.294400000000003"/>
    <n v="2.1216000000000004"/>
  </r>
  <r>
    <x v="3144"/>
    <x v="1557"/>
    <x v="64"/>
    <x v="47"/>
    <x v="1"/>
    <s v="AR-10825"/>
    <x v="255"/>
    <x v="1"/>
    <x v="0"/>
    <x v="89"/>
    <x v="5"/>
    <n v="78745"/>
    <x v="2"/>
    <x v="474"/>
    <x v="0"/>
    <x v="1"/>
    <x v="475"/>
    <x v="2493"/>
    <n v="7"/>
    <x v="4"/>
    <x v="2749"/>
    <n v="243.4614"/>
    <n v="2434.614"/>
    <n v="591.5634"/>
    <n v="104.34060000000001"/>
  </r>
  <r>
    <x v="3145"/>
    <x v="1558"/>
    <x v="512"/>
    <x v="758"/>
    <x v="0"/>
    <s v="CS-11845"/>
    <x v="688"/>
    <x v="1"/>
    <x v="0"/>
    <x v="4"/>
    <x v="4"/>
    <n v="98105"/>
    <x v="1"/>
    <x v="1496"/>
    <x v="0"/>
    <x v="1"/>
    <x v="1484"/>
    <x v="2494"/>
    <n v="4"/>
    <x v="2"/>
    <x v="2750"/>
    <n v="770.50880000000006"/>
    <n v="3852.5439999999999"/>
    <n v="1733.8448000000001"/>
    <n v="192.62720000000002"/>
  </r>
  <r>
    <x v="3146"/>
    <x v="1558"/>
    <x v="512"/>
    <x v="758"/>
    <x v="0"/>
    <s v="CS-11845"/>
    <x v="688"/>
    <x v="1"/>
    <x v="0"/>
    <x v="4"/>
    <x v="4"/>
    <n v="98105"/>
    <x v="1"/>
    <x v="687"/>
    <x v="2"/>
    <x v="7"/>
    <x v="687"/>
    <x v="2495"/>
    <n v="3"/>
    <x v="2"/>
    <x v="2751"/>
    <n v="71.020799999999994"/>
    <n v="266.32799999999997"/>
    <n v="159.99680000000001"/>
    <n v="17.755199999999999"/>
  </r>
  <r>
    <x v="3147"/>
    <x v="1559"/>
    <x v="479"/>
    <x v="890"/>
    <x v="0"/>
    <s v="AR-10825"/>
    <x v="255"/>
    <x v="1"/>
    <x v="0"/>
    <x v="1"/>
    <x v="1"/>
    <n v="90004"/>
    <x v="1"/>
    <x v="313"/>
    <x v="1"/>
    <x v="6"/>
    <x v="313"/>
    <x v="56"/>
    <n v="5"/>
    <x v="0"/>
    <x v="2752"/>
    <n v="32.4"/>
    <n v="162"/>
    <n v="64.8"/>
    <n v="0"/>
  </r>
  <r>
    <x v="3148"/>
    <x v="1560"/>
    <x v="843"/>
    <x v="891"/>
    <x v="2"/>
    <s v="RD-19810"/>
    <x v="279"/>
    <x v="2"/>
    <x v="0"/>
    <x v="20"/>
    <x v="15"/>
    <n v="10035"/>
    <x v="3"/>
    <x v="490"/>
    <x v="1"/>
    <x v="10"/>
    <x v="490"/>
    <x v="56"/>
    <n v="5"/>
    <x v="0"/>
    <x v="56"/>
    <n v="32.4"/>
    <n v="162"/>
    <n v="64.8"/>
    <n v="0"/>
  </r>
  <r>
    <x v="3149"/>
    <x v="1561"/>
    <x v="414"/>
    <x v="182"/>
    <x v="1"/>
    <s v="KH-16510"/>
    <x v="168"/>
    <x v="0"/>
    <x v="0"/>
    <x v="4"/>
    <x v="4"/>
    <n v="98103"/>
    <x v="1"/>
    <x v="254"/>
    <x v="1"/>
    <x v="2"/>
    <x v="255"/>
    <x v="2496"/>
    <n v="3"/>
    <x v="0"/>
    <x v="2753"/>
    <n v="31.05"/>
    <n v="93.15"/>
    <n v="62.1"/>
    <n v="0"/>
  </r>
  <r>
    <x v="3150"/>
    <x v="1562"/>
    <x v="83"/>
    <x v="735"/>
    <x v="2"/>
    <s v="NF-18385"/>
    <x v="173"/>
    <x v="0"/>
    <x v="0"/>
    <x v="46"/>
    <x v="24"/>
    <n v="43055"/>
    <x v="3"/>
    <x v="695"/>
    <x v="2"/>
    <x v="11"/>
    <x v="1062"/>
    <x v="2497"/>
    <n v="6"/>
    <x v="2"/>
    <x v="2754"/>
    <n v="1620.288"/>
    <n v="12152.16"/>
    <n v="3645.848"/>
    <n v="405.072"/>
  </r>
  <r>
    <x v="3151"/>
    <x v="1562"/>
    <x v="83"/>
    <x v="735"/>
    <x v="2"/>
    <s v="NF-18385"/>
    <x v="173"/>
    <x v="0"/>
    <x v="0"/>
    <x v="46"/>
    <x v="24"/>
    <n v="43055"/>
    <x v="3"/>
    <x v="1497"/>
    <x v="2"/>
    <x v="15"/>
    <x v="1485"/>
    <x v="2498"/>
    <n v="2"/>
    <x v="6"/>
    <x v="2755"/>
    <n v="539.99820000000011"/>
    <n v="3599.9879999999998"/>
    <n v="2340.6922"/>
    <n v="1259.9957999999999"/>
  </r>
  <r>
    <x v="3152"/>
    <x v="1562"/>
    <x v="83"/>
    <x v="735"/>
    <x v="2"/>
    <s v="NF-18385"/>
    <x v="173"/>
    <x v="0"/>
    <x v="0"/>
    <x v="46"/>
    <x v="24"/>
    <n v="43055"/>
    <x v="3"/>
    <x v="1495"/>
    <x v="2"/>
    <x v="7"/>
    <x v="1483"/>
    <x v="2499"/>
    <n v="2"/>
    <x v="10"/>
    <x v="2756"/>
    <n v="61.192799999999998"/>
    <n v="203.976"/>
    <n v="163.58080000000001"/>
    <n v="40.795200000000001"/>
  </r>
  <r>
    <x v="3153"/>
    <x v="1562"/>
    <x v="83"/>
    <x v="735"/>
    <x v="2"/>
    <s v="NF-18385"/>
    <x v="173"/>
    <x v="0"/>
    <x v="0"/>
    <x v="46"/>
    <x v="24"/>
    <n v="43055"/>
    <x v="3"/>
    <x v="267"/>
    <x v="0"/>
    <x v="5"/>
    <x v="267"/>
    <x v="2500"/>
    <n v="7"/>
    <x v="2"/>
    <x v="2757"/>
    <n v="210.2912"/>
    <n v="1840.0479999999998"/>
    <n v="473.35519999999997"/>
    <n v="52.572800000000001"/>
  </r>
  <r>
    <x v="3154"/>
    <x v="1563"/>
    <x v="228"/>
    <x v="892"/>
    <x v="1"/>
    <s v="SM-20950"/>
    <x v="416"/>
    <x v="1"/>
    <x v="0"/>
    <x v="349"/>
    <x v="11"/>
    <n v="55369"/>
    <x v="2"/>
    <x v="1498"/>
    <x v="1"/>
    <x v="8"/>
    <x v="1486"/>
    <x v="2501"/>
    <n v="2"/>
    <x v="0"/>
    <x v="2758"/>
    <n v="735.98"/>
    <n v="1471.96"/>
    <n v="1471.96"/>
    <n v="0"/>
  </r>
  <r>
    <x v="3155"/>
    <x v="1564"/>
    <x v="93"/>
    <x v="90"/>
    <x v="0"/>
    <s v="GH-14410"/>
    <x v="689"/>
    <x v="2"/>
    <x v="0"/>
    <x v="220"/>
    <x v="16"/>
    <n v="85301"/>
    <x v="1"/>
    <x v="968"/>
    <x v="1"/>
    <x v="10"/>
    <x v="961"/>
    <x v="2502"/>
    <n v="3"/>
    <x v="2"/>
    <x v="2759"/>
    <n v="74.419200000000004"/>
    <n v="279.072"/>
    <n v="167.64320000000001"/>
    <n v="18.604800000000001"/>
  </r>
  <r>
    <x v="3156"/>
    <x v="1565"/>
    <x v="252"/>
    <x v="269"/>
    <x v="1"/>
    <s v="EM-13810"/>
    <x v="613"/>
    <x v="1"/>
    <x v="0"/>
    <x v="20"/>
    <x v="15"/>
    <n v="10009"/>
    <x v="3"/>
    <x v="10"/>
    <x v="0"/>
    <x v="3"/>
    <x v="10"/>
    <x v="428"/>
    <n v="2"/>
    <x v="10"/>
    <x v="441"/>
    <n v="170.61839999999998"/>
    <n v="568.72799999999995"/>
    <n v="455.38239999999996"/>
    <n v="113.7456"/>
  </r>
  <r>
    <x v="3157"/>
    <x v="1565"/>
    <x v="252"/>
    <x v="269"/>
    <x v="1"/>
    <s v="EM-13810"/>
    <x v="613"/>
    <x v="1"/>
    <x v="0"/>
    <x v="20"/>
    <x v="15"/>
    <n v="10009"/>
    <x v="3"/>
    <x v="197"/>
    <x v="2"/>
    <x v="11"/>
    <x v="198"/>
    <x v="1766"/>
    <n v="2"/>
    <x v="0"/>
    <x v="804"/>
    <n v="26"/>
    <n v="52"/>
    <n v="52"/>
    <n v="0"/>
  </r>
  <r>
    <x v="3158"/>
    <x v="1566"/>
    <x v="253"/>
    <x v="893"/>
    <x v="2"/>
    <s v="DB-13210"/>
    <x v="203"/>
    <x v="0"/>
    <x v="0"/>
    <x v="108"/>
    <x v="3"/>
    <n v="28540"/>
    <x v="0"/>
    <x v="1036"/>
    <x v="1"/>
    <x v="4"/>
    <x v="1026"/>
    <x v="2503"/>
    <n v="5"/>
    <x v="2"/>
    <x v="2760"/>
    <n v="54.112000000000002"/>
    <n v="338.2"/>
    <n v="121.952"/>
    <n v="13.528"/>
  </r>
  <r>
    <x v="3159"/>
    <x v="1566"/>
    <x v="253"/>
    <x v="893"/>
    <x v="2"/>
    <s v="DB-13210"/>
    <x v="203"/>
    <x v="0"/>
    <x v="0"/>
    <x v="108"/>
    <x v="3"/>
    <n v="28540"/>
    <x v="0"/>
    <x v="959"/>
    <x v="2"/>
    <x v="11"/>
    <x v="952"/>
    <x v="2435"/>
    <n v="3"/>
    <x v="2"/>
    <x v="2761"/>
    <n v="95.980800000000002"/>
    <n v="359.928"/>
    <n v="216.1568"/>
    <n v="23.995200000000001"/>
  </r>
  <r>
    <x v="3160"/>
    <x v="1567"/>
    <x v="171"/>
    <x v="370"/>
    <x v="0"/>
    <s v="PT-19090"/>
    <x v="690"/>
    <x v="0"/>
    <x v="0"/>
    <x v="12"/>
    <x v="5"/>
    <n v="77070"/>
    <x v="2"/>
    <x v="1499"/>
    <x v="1"/>
    <x v="8"/>
    <x v="1487"/>
    <x v="2504"/>
    <n v="5"/>
    <x v="3"/>
    <x v="2762"/>
    <n v="1.0359999999999998"/>
    <n v="25.9"/>
    <n v="7.0159999999999991"/>
    <n v="4.1440000000000001"/>
  </r>
  <r>
    <x v="3161"/>
    <x v="1568"/>
    <x v="158"/>
    <x v="59"/>
    <x v="1"/>
    <s v="HF-14995"/>
    <x v="520"/>
    <x v="0"/>
    <x v="0"/>
    <x v="8"/>
    <x v="1"/>
    <n v="94109"/>
    <x v="1"/>
    <x v="837"/>
    <x v="1"/>
    <x v="12"/>
    <x v="153"/>
    <x v="2505"/>
    <n v="2"/>
    <x v="0"/>
    <x v="2763"/>
    <n v="15.56"/>
    <n v="31.12"/>
    <n v="31.12"/>
    <n v="0"/>
  </r>
  <r>
    <x v="3162"/>
    <x v="1568"/>
    <x v="158"/>
    <x v="59"/>
    <x v="1"/>
    <s v="HF-14995"/>
    <x v="520"/>
    <x v="0"/>
    <x v="0"/>
    <x v="8"/>
    <x v="1"/>
    <n v="94109"/>
    <x v="1"/>
    <x v="1358"/>
    <x v="1"/>
    <x v="12"/>
    <x v="1344"/>
    <x v="2506"/>
    <n v="5"/>
    <x v="0"/>
    <x v="2764"/>
    <n v="78.349999999999994"/>
    <n v="391.75"/>
    <n v="156.69999999999999"/>
    <n v="0"/>
  </r>
  <r>
    <x v="3163"/>
    <x v="1568"/>
    <x v="158"/>
    <x v="59"/>
    <x v="1"/>
    <s v="HF-14995"/>
    <x v="520"/>
    <x v="0"/>
    <x v="0"/>
    <x v="8"/>
    <x v="1"/>
    <n v="94109"/>
    <x v="1"/>
    <x v="1500"/>
    <x v="1"/>
    <x v="6"/>
    <x v="1488"/>
    <x v="423"/>
    <n v="3"/>
    <x v="0"/>
    <x v="436"/>
    <n v="59.52"/>
    <n v="178.56"/>
    <n v="119.04"/>
    <n v="0"/>
  </r>
  <r>
    <x v="3164"/>
    <x v="1568"/>
    <x v="158"/>
    <x v="59"/>
    <x v="1"/>
    <s v="HF-14995"/>
    <x v="520"/>
    <x v="0"/>
    <x v="0"/>
    <x v="8"/>
    <x v="1"/>
    <n v="94109"/>
    <x v="1"/>
    <x v="1450"/>
    <x v="1"/>
    <x v="10"/>
    <x v="1437"/>
    <x v="1782"/>
    <n v="9"/>
    <x v="0"/>
    <x v="2765"/>
    <n v="38.520000000000003"/>
    <n v="346.68"/>
    <n v="77.040000000000006"/>
    <n v="0"/>
  </r>
  <r>
    <x v="3165"/>
    <x v="1568"/>
    <x v="158"/>
    <x v="59"/>
    <x v="1"/>
    <s v="HF-14995"/>
    <x v="520"/>
    <x v="0"/>
    <x v="0"/>
    <x v="8"/>
    <x v="1"/>
    <n v="94109"/>
    <x v="1"/>
    <x v="1501"/>
    <x v="2"/>
    <x v="7"/>
    <x v="1489"/>
    <x v="2507"/>
    <n v="2"/>
    <x v="2"/>
    <x v="2766"/>
    <n v="191.98720000000003"/>
    <n v="479.96800000000002"/>
    <n v="432.1712"/>
    <n v="47.996800000000007"/>
  </r>
  <r>
    <x v="3166"/>
    <x v="1568"/>
    <x v="158"/>
    <x v="59"/>
    <x v="1"/>
    <s v="HF-14995"/>
    <x v="520"/>
    <x v="0"/>
    <x v="0"/>
    <x v="8"/>
    <x v="1"/>
    <n v="94109"/>
    <x v="1"/>
    <x v="1408"/>
    <x v="1"/>
    <x v="10"/>
    <x v="1395"/>
    <x v="2508"/>
    <n v="3"/>
    <x v="0"/>
    <x v="2767"/>
    <n v="19.350000000000001"/>
    <n v="58.050000000000004"/>
    <n v="38.700000000000003"/>
    <n v="0"/>
  </r>
  <r>
    <x v="3167"/>
    <x v="1569"/>
    <x v="517"/>
    <x v="894"/>
    <x v="2"/>
    <s v="KW-16435"/>
    <x v="147"/>
    <x v="0"/>
    <x v="0"/>
    <x v="190"/>
    <x v="12"/>
    <n v="48911"/>
    <x v="2"/>
    <x v="278"/>
    <x v="0"/>
    <x v="5"/>
    <x v="278"/>
    <x v="2509"/>
    <n v="5"/>
    <x v="0"/>
    <x v="2768"/>
    <n v="67"/>
    <n v="335"/>
    <n v="134"/>
    <n v="0"/>
  </r>
  <r>
    <x v="3168"/>
    <x v="1570"/>
    <x v="316"/>
    <x v="895"/>
    <x v="1"/>
    <s v="KC-16675"/>
    <x v="169"/>
    <x v="1"/>
    <x v="0"/>
    <x v="315"/>
    <x v="2"/>
    <n v="32303"/>
    <x v="0"/>
    <x v="1225"/>
    <x v="0"/>
    <x v="1"/>
    <x v="1209"/>
    <x v="2510"/>
    <n v="8"/>
    <x v="2"/>
    <x v="2769"/>
    <n v="312.2176"/>
    <n v="3122.1759999999999"/>
    <n v="702.68959999999993"/>
    <n v="78.054400000000001"/>
  </r>
  <r>
    <x v="3169"/>
    <x v="1570"/>
    <x v="316"/>
    <x v="895"/>
    <x v="1"/>
    <s v="KC-16675"/>
    <x v="169"/>
    <x v="1"/>
    <x v="0"/>
    <x v="315"/>
    <x v="2"/>
    <n v="32303"/>
    <x v="0"/>
    <x v="457"/>
    <x v="1"/>
    <x v="10"/>
    <x v="458"/>
    <x v="2511"/>
    <n v="13"/>
    <x v="2"/>
    <x v="2770"/>
    <n v="49.753600000000006"/>
    <n v="808.49599999999998"/>
    <n v="112.1456"/>
    <n v="12.438400000000001"/>
  </r>
  <r>
    <x v="3170"/>
    <x v="1571"/>
    <x v="202"/>
    <x v="738"/>
    <x v="0"/>
    <s v="PK-19075"/>
    <x v="7"/>
    <x v="0"/>
    <x v="0"/>
    <x v="29"/>
    <x v="20"/>
    <n v="29203"/>
    <x v="0"/>
    <x v="1406"/>
    <x v="1"/>
    <x v="8"/>
    <x v="1393"/>
    <x v="1680"/>
    <n v="6"/>
    <x v="0"/>
    <x v="2771"/>
    <n v="23.88"/>
    <n v="143.28"/>
    <n v="47.76"/>
    <n v="0"/>
  </r>
  <r>
    <x v="3171"/>
    <x v="1572"/>
    <x v="844"/>
    <x v="882"/>
    <x v="1"/>
    <s v="KT-16465"/>
    <x v="446"/>
    <x v="0"/>
    <x v="0"/>
    <x v="22"/>
    <x v="10"/>
    <n v="60623"/>
    <x v="2"/>
    <x v="741"/>
    <x v="1"/>
    <x v="8"/>
    <x v="739"/>
    <x v="754"/>
    <n v="2"/>
    <x v="3"/>
    <x v="1847"/>
    <n v="0.63359999999999994"/>
    <n v="6.3360000000000003"/>
    <n v="4.6015999999999995"/>
    <n v="2.5344000000000002"/>
  </r>
  <r>
    <x v="3172"/>
    <x v="1572"/>
    <x v="844"/>
    <x v="882"/>
    <x v="1"/>
    <s v="KT-16465"/>
    <x v="446"/>
    <x v="0"/>
    <x v="0"/>
    <x v="22"/>
    <x v="10"/>
    <n v="60623"/>
    <x v="2"/>
    <x v="662"/>
    <x v="0"/>
    <x v="1"/>
    <x v="662"/>
    <x v="2512"/>
    <n v="5"/>
    <x v="4"/>
    <x v="232"/>
    <n v="369.90099999999995"/>
    <n v="2642.1499999999996"/>
    <n v="898.63099999999986"/>
    <n v="158.52899999999997"/>
  </r>
  <r>
    <x v="3173"/>
    <x v="1572"/>
    <x v="844"/>
    <x v="882"/>
    <x v="1"/>
    <s v="KT-16465"/>
    <x v="446"/>
    <x v="0"/>
    <x v="0"/>
    <x v="22"/>
    <x v="10"/>
    <n v="60623"/>
    <x v="2"/>
    <x v="1260"/>
    <x v="1"/>
    <x v="6"/>
    <x v="1244"/>
    <x v="2513"/>
    <n v="3"/>
    <x v="2"/>
    <x v="2772"/>
    <n v="10.7136"/>
    <n v="40.176000000000002"/>
    <n v="24.305599999999998"/>
    <n v="2.6783999999999999"/>
  </r>
  <r>
    <x v="3174"/>
    <x v="1573"/>
    <x v="343"/>
    <x v="551"/>
    <x v="1"/>
    <s v="EP-13915"/>
    <x v="212"/>
    <x v="0"/>
    <x v="0"/>
    <x v="66"/>
    <x v="12"/>
    <n v="48227"/>
    <x v="2"/>
    <x v="1502"/>
    <x v="1"/>
    <x v="6"/>
    <x v="1490"/>
    <x v="2514"/>
    <n v="7"/>
    <x v="0"/>
    <x v="2773"/>
    <n v="181.86"/>
    <n v="1273.02"/>
    <n v="363.72"/>
    <n v="0"/>
  </r>
  <r>
    <x v="3175"/>
    <x v="1574"/>
    <x v="397"/>
    <x v="289"/>
    <x v="1"/>
    <s v="AP-10915"/>
    <x v="275"/>
    <x v="0"/>
    <x v="0"/>
    <x v="299"/>
    <x v="22"/>
    <n v="80525"/>
    <x v="1"/>
    <x v="789"/>
    <x v="0"/>
    <x v="0"/>
    <x v="787"/>
    <x v="2515"/>
    <n v="2"/>
    <x v="6"/>
    <x v="2774"/>
    <n v="54.176400000000008"/>
    <n v="361.17599999999999"/>
    <n v="235.46439999999998"/>
    <n v="126.41159999999999"/>
  </r>
  <r>
    <x v="3176"/>
    <x v="1574"/>
    <x v="397"/>
    <x v="289"/>
    <x v="1"/>
    <s v="AP-10915"/>
    <x v="275"/>
    <x v="0"/>
    <x v="0"/>
    <x v="299"/>
    <x v="22"/>
    <n v="80525"/>
    <x v="1"/>
    <x v="1048"/>
    <x v="2"/>
    <x v="11"/>
    <x v="1037"/>
    <x v="730"/>
    <n v="2"/>
    <x v="2"/>
    <x v="752"/>
    <n v="38.387200000000007"/>
    <n v="95.968000000000004"/>
    <n v="86.571200000000005"/>
    <n v="9.5968000000000018"/>
  </r>
  <r>
    <x v="3177"/>
    <x v="1575"/>
    <x v="18"/>
    <x v="643"/>
    <x v="3"/>
    <s v="SH-20395"/>
    <x v="129"/>
    <x v="0"/>
    <x v="0"/>
    <x v="20"/>
    <x v="15"/>
    <n v="10024"/>
    <x v="3"/>
    <x v="945"/>
    <x v="1"/>
    <x v="10"/>
    <x v="938"/>
    <x v="2516"/>
    <n v="2"/>
    <x v="0"/>
    <x v="2775"/>
    <n v="18.760000000000002"/>
    <n v="37.520000000000003"/>
    <n v="37.520000000000003"/>
    <n v="0"/>
  </r>
  <r>
    <x v="3178"/>
    <x v="1576"/>
    <x v="256"/>
    <x v="33"/>
    <x v="1"/>
    <s v="SM-20950"/>
    <x v="416"/>
    <x v="1"/>
    <x v="0"/>
    <x v="20"/>
    <x v="15"/>
    <n v="10011"/>
    <x v="3"/>
    <x v="5"/>
    <x v="0"/>
    <x v="5"/>
    <x v="5"/>
    <x v="167"/>
    <n v="3"/>
    <x v="0"/>
    <x v="2776"/>
    <n v="20.94"/>
    <n v="62.820000000000007"/>
    <n v="41.88"/>
    <n v="0"/>
  </r>
  <r>
    <x v="3179"/>
    <x v="1576"/>
    <x v="256"/>
    <x v="33"/>
    <x v="1"/>
    <s v="SM-20950"/>
    <x v="416"/>
    <x v="1"/>
    <x v="0"/>
    <x v="20"/>
    <x v="15"/>
    <n v="10011"/>
    <x v="3"/>
    <x v="138"/>
    <x v="0"/>
    <x v="5"/>
    <x v="139"/>
    <x v="2517"/>
    <n v="2"/>
    <x v="0"/>
    <x v="2777"/>
    <n v="58.68"/>
    <n v="117.36"/>
    <n v="117.36"/>
    <n v="0"/>
  </r>
  <r>
    <x v="3180"/>
    <x v="1576"/>
    <x v="256"/>
    <x v="33"/>
    <x v="1"/>
    <s v="SM-20950"/>
    <x v="416"/>
    <x v="1"/>
    <x v="0"/>
    <x v="20"/>
    <x v="15"/>
    <n v="10011"/>
    <x v="3"/>
    <x v="473"/>
    <x v="1"/>
    <x v="9"/>
    <x v="474"/>
    <x v="2518"/>
    <n v="5"/>
    <x v="0"/>
    <x v="2778"/>
    <n v="254.9"/>
    <n v="1274.5"/>
    <n v="509.8"/>
    <n v="0"/>
  </r>
  <r>
    <x v="3181"/>
    <x v="1577"/>
    <x v="45"/>
    <x v="44"/>
    <x v="0"/>
    <s v="BM-11650"/>
    <x v="312"/>
    <x v="1"/>
    <x v="0"/>
    <x v="29"/>
    <x v="39"/>
    <n v="21044"/>
    <x v="3"/>
    <x v="544"/>
    <x v="1"/>
    <x v="8"/>
    <x v="544"/>
    <x v="1313"/>
    <n v="2"/>
    <x v="0"/>
    <x v="1494"/>
    <n v="9.64"/>
    <n v="19.28"/>
    <n v="19.28"/>
    <n v="0"/>
  </r>
  <r>
    <x v="3182"/>
    <x v="1577"/>
    <x v="45"/>
    <x v="44"/>
    <x v="0"/>
    <s v="BM-11650"/>
    <x v="312"/>
    <x v="1"/>
    <x v="0"/>
    <x v="29"/>
    <x v="39"/>
    <n v="21044"/>
    <x v="3"/>
    <x v="717"/>
    <x v="2"/>
    <x v="11"/>
    <x v="716"/>
    <x v="2519"/>
    <n v="3"/>
    <x v="0"/>
    <x v="2779"/>
    <n v="826.62"/>
    <n v="2479.86"/>
    <n v="1653.24"/>
    <n v="0"/>
  </r>
  <r>
    <x v="3183"/>
    <x v="1577"/>
    <x v="45"/>
    <x v="44"/>
    <x v="0"/>
    <s v="BM-11650"/>
    <x v="312"/>
    <x v="1"/>
    <x v="0"/>
    <x v="29"/>
    <x v="39"/>
    <n v="21044"/>
    <x v="3"/>
    <x v="245"/>
    <x v="1"/>
    <x v="4"/>
    <x v="246"/>
    <x v="2520"/>
    <n v="9"/>
    <x v="0"/>
    <x v="2780"/>
    <n v="1633.14"/>
    <n v="14698.26"/>
    <n v="3266.28"/>
    <n v="0"/>
  </r>
  <r>
    <x v="3184"/>
    <x v="1577"/>
    <x v="45"/>
    <x v="44"/>
    <x v="0"/>
    <s v="BM-11650"/>
    <x v="312"/>
    <x v="1"/>
    <x v="0"/>
    <x v="29"/>
    <x v="39"/>
    <n v="21044"/>
    <x v="3"/>
    <x v="245"/>
    <x v="1"/>
    <x v="4"/>
    <x v="246"/>
    <x v="2521"/>
    <n v="3"/>
    <x v="0"/>
    <x v="2781"/>
    <n v="544.38"/>
    <n v="1633.1399999999999"/>
    <n v="1088.76"/>
    <n v="0"/>
  </r>
  <r>
    <x v="3185"/>
    <x v="1578"/>
    <x v="845"/>
    <x v="130"/>
    <x v="2"/>
    <s v="TC-20980"/>
    <x v="568"/>
    <x v="1"/>
    <x v="0"/>
    <x v="12"/>
    <x v="5"/>
    <n v="77041"/>
    <x v="2"/>
    <x v="1311"/>
    <x v="1"/>
    <x v="8"/>
    <x v="1297"/>
    <x v="2522"/>
    <n v="3"/>
    <x v="3"/>
    <x v="2782"/>
    <n v="5.2091999999999983"/>
    <n v="78.138000000000005"/>
    <n v="32.055199999999999"/>
    <n v="20.8368"/>
  </r>
  <r>
    <x v="3186"/>
    <x v="1578"/>
    <x v="845"/>
    <x v="130"/>
    <x v="2"/>
    <s v="TC-20980"/>
    <x v="568"/>
    <x v="1"/>
    <x v="0"/>
    <x v="12"/>
    <x v="5"/>
    <n v="77041"/>
    <x v="2"/>
    <x v="1503"/>
    <x v="1"/>
    <x v="12"/>
    <x v="153"/>
    <x v="1339"/>
    <n v="3"/>
    <x v="2"/>
    <x v="2783"/>
    <n v="59.481600000000007"/>
    <n v="223.05600000000001"/>
    <n v="134.03360000000001"/>
    <n v="14.870400000000002"/>
  </r>
  <r>
    <x v="3187"/>
    <x v="1579"/>
    <x v="846"/>
    <x v="875"/>
    <x v="1"/>
    <s v="KB-16585"/>
    <x v="10"/>
    <x v="1"/>
    <x v="0"/>
    <x v="90"/>
    <x v="31"/>
    <n v="1852"/>
    <x v="3"/>
    <x v="857"/>
    <x v="2"/>
    <x v="7"/>
    <x v="851"/>
    <x v="1546"/>
    <n v="7"/>
    <x v="0"/>
    <x v="2784"/>
    <n v="69.930000000000007"/>
    <n v="489.51000000000005"/>
    <n v="139.86000000000001"/>
    <n v="0"/>
  </r>
  <r>
    <x v="3188"/>
    <x v="1580"/>
    <x v="179"/>
    <x v="661"/>
    <x v="0"/>
    <s v="JE-16165"/>
    <x v="68"/>
    <x v="1"/>
    <x v="0"/>
    <x v="350"/>
    <x v="1"/>
    <n v="95695"/>
    <x v="1"/>
    <x v="1171"/>
    <x v="1"/>
    <x v="2"/>
    <x v="1157"/>
    <x v="1398"/>
    <n v="1"/>
    <x v="0"/>
    <x v="1474"/>
    <n v="3.75"/>
    <n v="3.75"/>
    <n v="7.5"/>
    <n v="0"/>
  </r>
  <r>
    <x v="3189"/>
    <x v="1580"/>
    <x v="179"/>
    <x v="661"/>
    <x v="0"/>
    <s v="JE-16165"/>
    <x v="68"/>
    <x v="1"/>
    <x v="0"/>
    <x v="350"/>
    <x v="1"/>
    <n v="95695"/>
    <x v="1"/>
    <x v="1504"/>
    <x v="1"/>
    <x v="8"/>
    <x v="1491"/>
    <x v="2523"/>
    <n v="4"/>
    <x v="2"/>
    <x v="2785"/>
    <n v="16.7424"/>
    <n v="83.712000000000003"/>
    <n v="37.870400000000004"/>
    <n v="4.1856"/>
  </r>
  <r>
    <x v="3190"/>
    <x v="1581"/>
    <x v="17"/>
    <x v="896"/>
    <x v="1"/>
    <s v="DR-12940"/>
    <x v="660"/>
    <x v="2"/>
    <x v="0"/>
    <x v="22"/>
    <x v="10"/>
    <n v="60610"/>
    <x v="2"/>
    <x v="1505"/>
    <x v="1"/>
    <x v="4"/>
    <x v="1492"/>
    <x v="2485"/>
    <n v="3"/>
    <x v="2"/>
    <x v="902"/>
    <n v="10.137600000000001"/>
    <n v="38.016000000000005"/>
    <n v="23.009599999999999"/>
    <n v="2.5344000000000002"/>
  </r>
  <r>
    <x v="3191"/>
    <x v="1582"/>
    <x v="280"/>
    <x v="179"/>
    <x v="1"/>
    <s v="RW-19630"/>
    <x v="338"/>
    <x v="1"/>
    <x v="0"/>
    <x v="20"/>
    <x v="15"/>
    <n v="10035"/>
    <x v="3"/>
    <x v="803"/>
    <x v="2"/>
    <x v="7"/>
    <x v="801"/>
    <x v="767"/>
    <n v="1"/>
    <x v="0"/>
    <x v="794"/>
    <n v="65.989999999999995"/>
    <n v="65.989999999999995"/>
    <n v="131.97999999999999"/>
    <n v="0"/>
  </r>
  <r>
    <x v="3192"/>
    <x v="1583"/>
    <x v="400"/>
    <x v="475"/>
    <x v="1"/>
    <s v="ML-18040"/>
    <x v="614"/>
    <x v="1"/>
    <x v="0"/>
    <x v="351"/>
    <x v="5"/>
    <n v="77489"/>
    <x v="2"/>
    <x v="248"/>
    <x v="1"/>
    <x v="8"/>
    <x v="249"/>
    <x v="2524"/>
    <n v="7"/>
    <x v="3"/>
    <x v="2786"/>
    <n v="1.2739999999999998"/>
    <n v="44.59"/>
    <n v="8.4439999999999991"/>
    <n v="5.0960000000000001"/>
  </r>
  <r>
    <x v="3193"/>
    <x v="1584"/>
    <x v="416"/>
    <x v="897"/>
    <x v="2"/>
    <s v="JL-15130"/>
    <x v="691"/>
    <x v="0"/>
    <x v="0"/>
    <x v="12"/>
    <x v="5"/>
    <n v="77036"/>
    <x v="2"/>
    <x v="525"/>
    <x v="1"/>
    <x v="8"/>
    <x v="525"/>
    <x v="581"/>
    <n v="3"/>
    <x v="3"/>
    <x v="2787"/>
    <n v="0.72959999999999992"/>
    <n v="10.944000000000001"/>
    <n v="5.1776"/>
    <n v="2.9184000000000001"/>
  </r>
  <r>
    <x v="3194"/>
    <x v="1584"/>
    <x v="416"/>
    <x v="897"/>
    <x v="2"/>
    <s v="JL-15130"/>
    <x v="691"/>
    <x v="0"/>
    <x v="0"/>
    <x v="12"/>
    <x v="5"/>
    <n v="77036"/>
    <x v="2"/>
    <x v="260"/>
    <x v="1"/>
    <x v="10"/>
    <x v="260"/>
    <x v="276"/>
    <n v="6"/>
    <x v="2"/>
    <x v="282"/>
    <n v="24.883200000000002"/>
    <n v="186.624"/>
    <n v="56.187200000000004"/>
    <n v="6.2208000000000006"/>
  </r>
  <r>
    <x v="3195"/>
    <x v="1585"/>
    <x v="590"/>
    <x v="898"/>
    <x v="1"/>
    <s v="CM-12655"/>
    <x v="475"/>
    <x v="2"/>
    <x v="0"/>
    <x v="25"/>
    <x v="35"/>
    <n v="39212"/>
    <x v="0"/>
    <x v="1506"/>
    <x v="1"/>
    <x v="13"/>
    <x v="1493"/>
    <x v="1005"/>
    <n v="3"/>
    <x v="0"/>
    <x v="2788"/>
    <n v="23.34"/>
    <n v="70.02"/>
    <n v="46.68"/>
    <n v="0"/>
  </r>
  <r>
    <x v="3196"/>
    <x v="1586"/>
    <x v="847"/>
    <x v="303"/>
    <x v="1"/>
    <s v="FH-14365"/>
    <x v="92"/>
    <x v="1"/>
    <x v="0"/>
    <x v="20"/>
    <x v="15"/>
    <n v="10009"/>
    <x v="3"/>
    <x v="312"/>
    <x v="2"/>
    <x v="7"/>
    <x v="312"/>
    <x v="2030"/>
    <n v="3"/>
    <x v="0"/>
    <x v="2789"/>
    <n v="29.97"/>
    <n v="89.91"/>
    <n v="59.94"/>
    <n v="0"/>
  </r>
  <r>
    <x v="3197"/>
    <x v="1587"/>
    <x v="848"/>
    <x v="401"/>
    <x v="3"/>
    <s v="EH-13945"/>
    <x v="13"/>
    <x v="0"/>
    <x v="0"/>
    <x v="228"/>
    <x v="16"/>
    <n v="85281"/>
    <x v="1"/>
    <x v="1390"/>
    <x v="1"/>
    <x v="8"/>
    <x v="1376"/>
    <x v="2525"/>
    <n v="3"/>
    <x v="6"/>
    <x v="2790"/>
    <n v="1.0098000000000003"/>
    <n v="10.098000000000001"/>
    <n v="5.0758000000000001"/>
    <n v="2.3561999999999999"/>
  </r>
  <r>
    <x v="3198"/>
    <x v="1588"/>
    <x v="588"/>
    <x v="899"/>
    <x v="1"/>
    <s v="TB-21280"/>
    <x v="509"/>
    <x v="0"/>
    <x v="0"/>
    <x v="108"/>
    <x v="3"/>
    <n v="28540"/>
    <x v="0"/>
    <x v="1507"/>
    <x v="2"/>
    <x v="7"/>
    <x v="1494"/>
    <x v="1651"/>
    <n v="4"/>
    <x v="2"/>
    <x v="2791"/>
    <n v="76.774400000000014"/>
    <n v="383.87200000000001"/>
    <n v="172.94240000000002"/>
    <n v="19.193600000000004"/>
  </r>
  <r>
    <x v="3199"/>
    <x v="1589"/>
    <x v="404"/>
    <x v="847"/>
    <x v="1"/>
    <s v="AH-10030"/>
    <x v="692"/>
    <x v="1"/>
    <x v="0"/>
    <x v="10"/>
    <x v="9"/>
    <n v="19134"/>
    <x v="3"/>
    <x v="1412"/>
    <x v="1"/>
    <x v="6"/>
    <x v="1399"/>
    <x v="2526"/>
    <n v="7"/>
    <x v="2"/>
    <x v="2792"/>
    <n v="14.963200000000001"/>
    <n v="130.928"/>
    <n v="33.867199999999997"/>
    <n v="3.7408000000000001"/>
  </r>
  <r>
    <x v="3200"/>
    <x v="1590"/>
    <x v="598"/>
    <x v="307"/>
    <x v="0"/>
    <s v="TT-21070"/>
    <x v="74"/>
    <x v="0"/>
    <x v="0"/>
    <x v="59"/>
    <x v="24"/>
    <n v="44312"/>
    <x v="3"/>
    <x v="1292"/>
    <x v="0"/>
    <x v="5"/>
    <x v="1278"/>
    <x v="2527"/>
    <n v="3"/>
    <x v="2"/>
    <x v="2793"/>
    <n v="119.38560000000001"/>
    <n v="447.69600000000003"/>
    <n v="268.81759999999997"/>
    <n v="29.846400000000003"/>
  </r>
  <r>
    <x v="3201"/>
    <x v="1590"/>
    <x v="598"/>
    <x v="307"/>
    <x v="0"/>
    <s v="TT-21070"/>
    <x v="74"/>
    <x v="0"/>
    <x v="0"/>
    <x v="59"/>
    <x v="24"/>
    <n v="44312"/>
    <x v="3"/>
    <x v="1050"/>
    <x v="1"/>
    <x v="10"/>
    <x v="1039"/>
    <x v="795"/>
    <n v="4"/>
    <x v="2"/>
    <x v="2794"/>
    <n v="12.748800000000001"/>
    <n v="63.744"/>
    <n v="28.884799999999998"/>
    <n v="3.1872000000000003"/>
  </r>
  <r>
    <x v="3202"/>
    <x v="1591"/>
    <x v="849"/>
    <x v="723"/>
    <x v="1"/>
    <s v="RD-19900"/>
    <x v="76"/>
    <x v="0"/>
    <x v="0"/>
    <x v="70"/>
    <x v="1"/>
    <n v="92037"/>
    <x v="1"/>
    <x v="539"/>
    <x v="2"/>
    <x v="7"/>
    <x v="539"/>
    <x v="2262"/>
    <n v="8"/>
    <x v="2"/>
    <x v="2795"/>
    <n v="481.22879999999998"/>
    <n v="4812.2879999999996"/>
    <n v="1082.9648"/>
    <n v="120.30719999999999"/>
  </r>
  <r>
    <x v="3203"/>
    <x v="1591"/>
    <x v="849"/>
    <x v="723"/>
    <x v="1"/>
    <s v="RD-19900"/>
    <x v="76"/>
    <x v="0"/>
    <x v="0"/>
    <x v="70"/>
    <x v="1"/>
    <n v="92037"/>
    <x v="1"/>
    <x v="916"/>
    <x v="2"/>
    <x v="11"/>
    <x v="908"/>
    <x v="2528"/>
    <n v="1"/>
    <x v="0"/>
    <x v="2796"/>
    <n v="10.99"/>
    <n v="10.99"/>
    <n v="21.98"/>
    <n v="0"/>
  </r>
  <r>
    <x v="3204"/>
    <x v="1591"/>
    <x v="849"/>
    <x v="723"/>
    <x v="1"/>
    <s v="RD-19900"/>
    <x v="76"/>
    <x v="0"/>
    <x v="0"/>
    <x v="70"/>
    <x v="1"/>
    <n v="92037"/>
    <x v="1"/>
    <x v="63"/>
    <x v="0"/>
    <x v="5"/>
    <x v="63"/>
    <x v="1143"/>
    <n v="2"/>
    <x v="0"/>
    <x v="1189"/>
    <n v="39.880000000000003"/>
    <n v="79.760000000000005"/>
    <n v="79.760000000000005"/>
    <n v="0"/>
  </r>
  <r>
    <x v="3205"/>
    <x v="1591"/>
    <x v="849"/>
    <x v="723"/>
    <x v="1"/>
    <s v="RD-19900"/>
    <x v="76"/>
    <x v="0"/>
    <x v="0"/>
    <x v="70"/>
    <x v="1"/>
    <n v="92037"/>
    <x v="1"/>
    <x v="565"/>
    <x v="1"/>
    <x v="10"/>
    <x v="565"/>
    <x v="2529"/>
    <n v="8"/>
    <x v="0"/>
    <x v="2797"/>
    <n v="62.24"/>
    <n v="497.92"/>
    <n v="124.48"/>
    <n v="0"/>
  </r>
  <r>
    <x v="3206"/>
    <x v="1591"/>
    <x v="849"/>
    <x v="723"/>
    <x v="1"/>
    <s v="RD-19900"/>
    <x v="76"/>
    <x v="0"/>
    <x v="0"/>
    <x v="70"/>
    <x v="1"/>
    <n v="92037"/>
    <x v="1"/>
    <x v="882"/>
    <x v="0"/>
    <x v="5"/>
    <x v="876"/>
    <x v="2530"/>
    <n v="5"/>
    <x v="0"/>
    <x v="2798"/>
    <n v="53.2"/>
    <n v="266"/>
    <n v="106.4"/>
    <n v="0"/>
  </r>
  <r>
    <x v="3207"/>
    <x v="1591"/>
    <x v="849"/>
    <x v="723"/>
    <x v="1"/>
    <s v="RD-19900"/>
    <x v="76"/>
    <x v="0"/>
    <x v="0"/>
    <x v="70"/>
    <x v="1"/>
    <n v="92037"/>
    <x v="1"/>
    <x v="1508"/>
    <x v="1"/>
    <x v="2"/>
    <x v="1495"/>
    <x v="2531"/>
    <n v="8"/>
    <x v="0"/>
    <x v="2799"/>
    <n v="39.840000000000003"/>
    <n v="318.72000000000003"/>
    <n v="79.680000000000007"/>
    <n v="0"/>
  </r>
  <r>
    <x v="3208"/>
    <x v="1592"/>
    <x v="850"/>
    <x v="900"/>
    <x v="1"/>
    <s v="LA-16780"/>
    <x v="156"/>
    <x v="1"/>
    <x v="0"/>
    <x v="201"/>
    <x v="1"/>
    <n v="93727"/>
    <x v="1"/>
    <x v="1509"/>
    <x v="2"/>
    <x v="11"/>
    <x v="1496"/>
    <x v="2532"/>
    <n v="5"/>
    <x v="0"/>
    <x v="2800"/>
    <n v="349.95"/>
    <n v="1749.75"/>
    <n v="699.9"/>
    <n v="0"/>
  </r>
  <r>
    <x v="3209"/>
    <x v="1592"/>
    <x v="850"/>
    <x v="900"/>
    <x v="1"/>
    <s v="LA-16780"/>
    <x v="156"/>
    <x v="1"/>
    <x v="0"/>
    <x v="201"/>
    <x v="1"/>
    <n v="93727"/>
    <x v="1"/>
    <x v="66"/>
    <x v="2"/>
    <x v="7"/>
    <x v="66"/>
    <x v="2533"/>
    <n v="9"/>
    <x v="2"/>
    <x v="2801"/>
    <n v="302.3424"/>
    <n v="3401.3519999999999"/>
    <n v="680.47039999999993"/>
    <n v="75.585599999999999"/>
  </r>
  <r>
    <x v="3210"/>
    <x v="1593"/>
    <x v="585"/>
    <x v="474"/>
    <x v="1"/>
    <s v="SH-19975"/>
    <x v="64"/>
    <x v="1"/>
    <x v="0"/>
    <x v="352"/>
    <x v="5"/>
    <n v="77581"/>
    <x v="2"/>
    <x v="407"/>
    <x v="1"/>
    <x v="12"/>
    <x v="153"/>
    <x v="2513"/>
    <n v="3"/>
    <x v="2"/>
    <x v="2802"/>
    <n v="10.7136"/>
    <n v="40.176000000000002"/>
    <n v="24.305599999999998"/>
    <n v="2.6783999999999999"/>
  </r>
  <r>
    <x v="3211"/>
    <x v="1593"/>
    <x v="585"/>
    <x v="474"/>
    <x v="1"/>
    <s v="SH-19975"/>
    <x v="64"/>
    <x v="1"/>
    <x v="0"/>
    <x v="352"/>
    <x v="5"/>
    <n v="77581"/>
    <x v="2"/>
    <x v="385"/>
    <x v="1"/>
    <x v="8"/>
    <x v="386"/>
    <x v="2534"/>
    <n v="7"/>
    <x v="3"/>
    <x v="2803"/>
    <n v="2.2455999999999996"/>
    <n v="78.596000000000004"/>
    <n v="14.2736"/>
    <n v="8.9824000000000002"/>
  </r>
  <r>
    <x v="3212"/>
    <x v="1594"/>
    <x v="851"/>
    <x v="58"/>
    <x v="1"/>
    <s v="SF-20200"/>
    <x v="227"/>
    <x v="0"/>
    <x v="0"/>
    <x v="102"/>
    <x v="14"/>
    <n v="47374"/>
    <x v="2"/>
    <x v="551"/>
    <x v="1"/>
    <x v="9"/>
    <x v="550"/>
    <x v="2535"/>
    <n v="11"/>
    <x v="0"/>
    <x v="2804"/>
    <n v="207.24"/>
    <n v="2279.6400000000003"/>
    <n v="414.48"/>
    <n v="0"/>
  </r>
  <r>
    <x v="3213"/>
    <x v="1595"/>
    <x v="439"/>
    <x v="219"/>
    <x v="1"/>
    <s v="TH-21235"/>
    <x v="260"/>
    <x v="1"/>
    <x v="0"/>
    <x v="10"/>
    <x v="9"/>
    <n v="19134"/>
    <x v="3"/>
    <x v="868"/>
    <x v="1"/>
    <x v="6"/>
    <x v="862"/>
    <x v="2536"/>
    <n v="1"/>
    <x v="2"/>
    <x v="2805"/>
    <n v="1.2032"/>
    <n v="1.504"/>
    <n v="2.9072"/>
    <n v="0.30080000000000001"/>
  </r>
  <r>
    <x v="3214"/>
    <x v="1595"/>
    <x v="439"/>
    <x v="219"/>
    <x v="1"/>
    <s v="TH-21235"/>
    <x v="260"/>
    <x v="1"/>
    <x v="0"/>
    <x v="10"/>
    <x v="9"/>
    <n v="19134"/>
    <x v="3"/>
    <x v="1112"/>
    <x v="1"/>
    <x v="9"/>
    <x v="1101"/>
    <x v="1487"/>
    <n v="2"/>
    <x v="2"/>
    <x v="1572"/>
    <n v="27.878399999999999"/>
    <n v="69.695999999999998"/>
    <n v="62.926400000000001"/>
    <n v="6.9695999999999998"/>
  </r>
  <r>
    <x v="3215"/>
    <x v="1596"/>
    <x v="141"/>
    <x v="778"/>
    <x v="2"/>
    <s v="VG-21790"/>
    <x v="364"/>
    <x v="0"/>
    <x v="0"/>
    <x v="353"/>
    <x v="1"/>
    <n v="94403"/>
    <x v="1"/>
    <x v="49"/>
    <x v="1"/>
    <x v="2"/>
    <x v="49"/>
    <x v="50"/>
    <n v="6"/>
    <x v="0"/>
    <x v="50"/>
    <n v="75.180000000000007"/>
    <n v="451.08000000000004"/>
    <n v="150.36000000000001"/>
    <n v="0"/>
  </r>
  <r>
    <x v="3216"/>
    <x v="1597"/>
    <x v="8"/>
    <x v="613"/>
    <x v="1"/>
    <s v="NP-18325"/>
    <x v="268"/>
    <x v="0"/>
    <x v="0"/>
    <x v="182"/>
    <x v="1"/>
    <n v="94601"/>
    <x v="1"/>
    <x v="1233"/>
    <x v="2"/>
    <x v="11"/>
    <x v="1216"/>
    <x v="145"/>
    <n v="3"/>
    <x v="0"/>
    <x v="2806"/>
    <n v="149.97"/>
    <n v="449.90999999999997"/>
    <n v="299.94"/>
    <n v="0"/>
  </r>
  <r>
    <x v="3217"/>
    <x v="1598"/>
    <x v="468"/>
    <x v="38"/>
    <x v="1"/>
    <s v="FH-14275"/>
    <x v="395"/>
    <x v="1"/>
    <x v="0"/>
    <x v="20"/>
    <x v="15"/>
    <n v="10024"/>
    <x v="3"/>
    <x v="760"/>
    <x v="1"/>
    <x v="8"/>
    <x v="758"/>
    <x v="2537"/>
    <n v="3"/>
    <x v="2"/>
    <x v="2807"/>
    <n v="744.94080000000008"/>
    <n v="2793.5280000000002"/>
    <n v="1676.3168000000001"/>
    <n v="186.23520000000002"/>
  </r>
  <r>
    <x v="3218"/>
    <x v="1598"/>
    <x v="468"/>
    <x v="38"/>
    <x v="1"/>
    <s v="FH-14275"/>
    <x v="395"/>
    <x v="1"/>
    <x v="0"/>
    <x v="20"/>
    <x v="15"/>
    <n v="10024"/>
    <x v="3"/>
    <x v="883"/>
    <x v="2"/>
    <x v="7"/>
    <x v="1480"/>
    <x v="2538"/>
    <n v="2"/>
    <x v="0"/>
    <x v="2808"/>
    <n v="430.88"/>
    <n v="861.76"/>
    <n v="861.76"/>
    <n v="0"/>
  </r>
  <r>
    <x v="3219"/>
    <x v="1599"/>
    <x v="653"/>
    <x v="688"/>
    <x v="1"/>
    <s v="JP-15460"/>
    <x v="687"/>
    <x v="1"/>
    <x v="0"/>
    <x v="80"/>
    <x v="30"/>
    <n v="8701"/>
    <x v="3"/>
    <x v="1237"/>
    <x v="1"/>
    <x v="10"/>
    <x v="1220"/>
    <x v="450"/>
    <n v="5"/>
    <x v="0"/>
    <x v="464"/>
    <n v="94.85"/>
    <n v="474.25"/>
    <n v="189.7"/>
    <n v="0"/>
  </r>
  <r>
    <x v="3220"/>
    <x v="1599"/>
    <x v="653"/>
    <x v="688"/>
    <x v="1"/>
    <s v="JP-15460"/>
    <x v="687"/>
    <x v="1"/>
    <x v="0"/>
    <x v="80"/>
    <x v="30"/>
    <n v="8701"/>
    <x v="3"/>
    <x v="118"/>
    <x v="1"/>
    <x v="12"/>
    <x v="118"/>
    <x v="2539"/>
    <n v="4"/>
    <x v="0"/>
    <x v="2809"/>
    <n v="51.12"/>
    <n v="204.48"/>
    <n v="102.24"/>
    <n v="0"/>
  </r>
  <r>
    <x v="3221"/>
    <x v="1599"/>
    <x v="653"/>
    <x v="688"/>
    <x v="1"/>
    <s v="JP-15460"/>
    <x v="687"/>
    <x v="1"/>
    <x v="0"/>
    <x v="80"/>
    <x v="30"/>
    <n v="8701"/>
    <x v="3"/>
    <x v="293"/>
    <x v="2"/>
    <x v="11"/>
    <x v="293"/>
    <x v="2540"/>
    <n v="1"/>
    <x v="0"/>
    <x v="2810"/>
    <n v="90"/>
    <n v="90"/>
    <n v="180"/>
    <n v="0"/>
  </r>
  <r>
    <x v="3222"/>
    <x v="1600"/>
    <x v="852"/>
    <x v="703"/>
    <x v="2"/>
    <s v="ES-14080"/>
    <x v="20"/>
    <x v="1"/>
    <x v="0"/>
    <x v="228"/>
    <x v="16"/>
    <n v="85281"/>
    <x v="1"/>
    <x v="1017"/>
    <x v="1"/>
    <x v="10"/>
    <x v="1008"/>
    <x v="2541"/>
    <n v="2"/>
    <x v="2"/>
    <x v="2811"/>
    <n v="7.5263999999999998"/>
    <n v="18.815999999999999"/>
    <n v="17.134399999999999"/>
    <n v="1.8815999999999999"/>
  </r>
  <r>
    <x v="3223"/>
    <x v="1600"/>
    <x v="852"/>
    <x v="703"/>
    <x v="2"/>
    <s v="ES-14080"/>
    <x v="20"/>
    <x v="1"/>
    <x v="0"/>
    <x v="228"/>
    <x v="16"/>
    <n v="85281"/>
    <x v="1"/>
    <x v="848"/>
    <x v="1"/>
    <x v="13"/>
    <x v="128"/>
    <x v="1081"/>
    <n v="2"/>
    <x v="2"/>
    <x v="2812"/>
    <n v="3.7376"/>
    <n v="9.3439999999999994"/>
    <n v="8.6096000000000004"/>
    <n v="0.93440000000000001"/>
  </r>
  <r>
    <x v="3224"/>
    <x v="1600"/>
    <x v="852"/>
    <x v="703"/>
    <x v="2"/>
    <s v="ES-14080"/>
    <x v="20"/>
    <x v="1"/>
    <x v="0"/>
    <x v="228"/>
    <x v="16"/>
    <n v="85281"/>
    <x v="1"/>
    <x v="256"/>
    <x v="2"/>
    <x v="7"/>
    <x v="257"/>
    <x v="2542"/>
    <n v="2"/>
    <x v="2"/>
    <x v="2813"/>
    <n v="254.72"/>
    <n v="636.79999999999995"/>
    <n v="573.31999999999994"/>
    <n v="63.68"/>
  </r>
  <r>
    <x v="3225"/>
    <x v="1600"/>
    <x v="852"/>
    <x v="703"/>
    <x v="2"/>
    <s v="ES-14080"/>
    <x v="20"/>
    <x v="1"/>
    <x v="0"/>
    <x v="228"/>
    <x v="16"/>
    <n v="85281"/>
    <x v="1"/>
    <x v="1510"/>
    <x v="1"/>
    <x v="12"/>
    <x v="1497"/>
    <x v="2543"/>
    <n v="6"/>
    <x v="2"/>
    <x v="2814"/>
    <n v="10.214400000000001"/>
    <n v="76.608000000000004"/>
    <n v="23.182400000000001"/>
    <n v="2.5536000000000003"/>
  </r>
  <r>
    <x v="3226"/>
    <x v="1600"/>
    <x v="852"/>
    <x v="703"/>
    <x v="2"/>
    <s v="ES-14080"/>
    <x v="20"/>
    <x v="1"/>
    <x v="0"/>
    <x v="228"/>
    <x v="16"/>
    <n v="85281"/>
    <x v="1"/>
    <x v="1511"/>
    <x v="1"/>
    <x v="14"/>
    <x v="1498"/>
    <x v="2544"/>
    <n v="2"/>
    <x v="2"/>
    <x v="2815"/>
    <n v="12.288"/>
    <n v="30.72"/>
    <n v="27.847999999999999"/>
    <n v="3.0720000000000001"/>
  </r>
  <r>
    <x v="3227"/>
    <x v="1600"/>
    <x v="852"/>
    <x v="703"/>
    <x v="2"/>
    <s v="ES-14080"/>
    <x v="20"/>
    <x v="1"/>
    <x v="0"/>
    <x v="228"/>
    <x v="16"/>
    <n v="85281"/>
    <x v="1"/>
    <x v="664"/>
    <x v="2"/>
    <x v="7"/>
    <x v="664"/>
    <x v="84"/>
    <n v="3"/>
    <x v="2"/>
    <x v="144"/>
    <n v="184.30080000000001"/>
    <n v="691.12800000000004"/>
    <n v="414.8768"/>
    <n v="46.075200000000002"/>
  </r>
  <r>
    <x v="3228"/>
    <x v="1600"/>
    <x v="852"/>
    <x v="703"/>
    <x v="2"/>
    <s v="ES-14080"/>
    <x v="20"/>
    <x v="1"/>
    <x v="0"/>
    <x v="228"/>
    <x v="16"/>
    <n v="85281"/>
    <x v="1"/>
    <x v="1044"/>
    <x v="2"/>
    <x v="11"/>
    <x v="1033"/>
    <x v="181"/>
    <n v="1"/>
    <x v="2"/>
    <x v="2816"/>
    <n v="5.7280000000000006"/>
    <n v="7.16"/>
    <n v="13.088000000000001"/>
    <n v="1.4320000000000002"/>
  </r>
  <r>
    <x v="3229"/>
    <x v="1601"/>
    <x v="430"/>
    <x v="128"/>
    <x v="1"/>
    <s v="KL-16645"/>
    <x v="107"/>
    <x v="0"/>
    <x v="0"/>
    <x v="20"/>
    <x v="15"/>
    <n v="10035"/>
    <x v="3"/>
    <x v="458"/>
    <x v="1"/>
    <x v="4"/>
    <x v="459"/>
    <x v="2545"/>
    <n v="1"/>
    <x v="0"/>
    <x v="2817"/>
    <n v="375.34"/>
    <n v="375.34"/>
    <n v="750.68"/>
    <n v="0"/>
  </r>
  <r>
    <x v="3230"/>
    <x v="1602"/>
    <x v="853"/>
    <x v="559"/>
    <x v="0"/>
    <s v="BN-11515"/>
    <x v="202"/>
    <x v="0"/>
    <x v="0"/>
    <x v="20"/>
    <x v="15"/>
    <n v="10009"/>
    <x v="3"/>
    <x v="935"/>
    <x v="0"/>
    <x v="5"/>
    <x v="928"/>
    <x v="9"/>
    <n v="5"/>
    <x v="0"/>
    <x v="2818"/>
    <n v="114.9"/>
    <n v="574.5"/>
    <n v="229.8"/>
    <n v="0"/>
  </r>
  <r>
    <x v="3231"/>
    <x v="1603"/>
    <x v="513"/>
    <x v="901"/>
    <x v="1"/>
    <s v="ND-18370"/>
    <x v="444"/>
    <x v="0"/>
    <x v="0"/>
    <x v="12"/>
    <x v="5"/>
    <n v="77095"/>
    <x v="2"/>
    <x v="1311"/>
    <x v="1"/>
    <x v="8"/>
    <x v="1297"/>
    <x v="2522"/>
    <n v="3"/>
    <x v="3"/>
    <x v="2782"/>
    <n v="5.2091999999999983"/>
    <n v="78.138000000000005"/>
    <n v="32.055199999999999"/>
    <n v="20.8368"/>
  </r>
  <r>
    <x v="3232"/>
    <x v="1603"/>
    <x v="513"/>
    <x v="901"/>
    <x v="1"/>
    <s v="ND-18370"/>
    <x v="444"/>
    <x v="0"/>
    <x v="0"/>
    <x v="12"/>
    <x v="5"/>
    <n v="77095"/>
    <x v="2"/>
    <x v="497"/>
    <x v="1"/>
    <x v="8"/>
    <x v="497"/>
    <x v="1671"/>
    <n v="1"/>
    <x v="3"/>
    <x v="2819"/>
    <n v="0.57919999999999983"/>
    <n v="2.8959999999999999"/>
    <n v="4.2751999999999999"/>
    <n v="2.3168000000000002"/>
  </r>
  <r>
    <x v="3233"/>
    <x v="1603"/>
    <x v="513"/>
    <x v="901"/>
    <x v="1"/>
    <s v="ND-18370"/>
    <x v="444"/>
    <x v="0"/>
    <x v="0"/>
    <x v="12"/>
    <x v="5"/>
    <n v="77095"/>
    <x v="2"/>
    <x v="1512"/>
    <x v="1"/>
    <x v="4"/>
    <x v="1499"/>
    <x v="2546"/>
    <n v="2"/>
    <x v="2"/>
    <x v="2820"/>
    <n v="26.0352"/>
    <n v="65.087999999999994"/>
    <n v="58.779200000000003"/>
    <n v="6.5087999999999999"/>
  </r>
  <r>
    <x v="3234"/>
    <x v="1604"/>
    <x v="423"/>
    <x v="132"/>
    <x v="2"/>
    <s v="JL-15130"/>
    <x v="691"/>
    <x v="0"/>
    <x v="0"/>
    <x v="169"/>
    <x v="1"/>
    <n v="92503"/>
    <x v="1"/>
    <x v="591"/>
    <x v="1"/>
    <x v="8"/>
    <x v="591"/>
    <x v="2176"/>
    <n v="1"/>
    <x v="2"/>
    <x v="2821"/>
    <n v="3.1872000000000003"/>
    <n v="3.984"/>
    <n v="7.3712"/>
    <n v="0.79680000000000006"/>
  </r>
  <r>
    <x v="3235"/>
    <x v="1605"/>
    <x v="804"/>
    <x v="900"/>
    <x v="3"/>
    <s v="RC-19825"/>
    <x v="116"/>
    <x v="0"/>
    <x v="0"/>
    <x v="54"/>
    <x v="29"/>
    <n v="6824"/>
    <x v="3"/>
    <x v="257"/>
    <x v="0"/>
    <x v="3"/>
    <x v="258"/>
    <x v="2547"/>
    <n v="1"/>
    <x v="4"/>
    <x v="2822"/>
    <n v="127.25789999999999"/>
    <n v="181.797"/>
    <n v="309.35489999999999"/>
    <n v="54.539099999999998"/>
  </r>
  <r>
    <x v="3236"/>
    <x v="1606"/>
    <x v="440"/>
    <x v="422"/>
    <x v="3"/>
    <s v="CC-12475"/>
    <x v="693"/>
    <x v="0"/>
    <x v="0"/>
    <x v="20"/>
    <x v="15"/>
    <n v="10024"/>
    <x v="3"/>
    <x v="355"/>
    <x v="1"/>
    <x v="4"/>
    <x v="355"/>
    <x v="2548"/>
    <n v="3"/>
    <x v="0"/>
    <x v="2823"/>
    <n v="44.94"/>
    <n v="134.82"/>
    <n v="89.88"/>
    <n v="0"/>
  </r>
  <r>
    <x v="3237"/>
    <x v="1606"/>
    <x v="440"/>
    <x v="422"/>
    <x v="3"/>
    <s v="CC-12475"/>
    <x v="693"/>
    <x v="0"/>
    <x v="0"/>
    <x v="20"/>
    <x v="15"/>
    <n v="10024"/>
    <x v="3"/>
    <x v="412"/>
    <x v="1"/>
    <x v="8"/>
    <x v="412"/>
    <x v="2549"/>
    <n v="3"/>
    <x v="2"/>
    <x v="2824"/>
    <n v="36.460799999999999"/>
    <n v="136.72800000000001"/>
    <n v="82.236800000000002"/>
    <n v="9.1151999999999997"/>
  </r>
  <r>
    <x v="3238"/>
    <x v="1607"/>
    <x v="73"/>
    <x v="902"/>
    <x v="1"/>
    <s v="DW-13195"/>
    <x v="694"/>
    <x v="1"/>
    <x v="0"/>
    <x v="12"/>
    <x v="5"/>
    <n v="77095"/>
    <x v="2"/>
    <x v="1209"/>
    <x v="0"/>
    <x v="1"/>
    <x v="1194"/>
    <x v="2550"/>
    <n v="5"/>
    <x v="4"/>
    <x v="2825"/>
    <n v="222.90099999999998"/>
    <n v="1592.15"/>
    <n v="541.63099999999997"/>
    <n v="95.528999999999996"/>
  </r>
  <r>
    <x v="3239"/>
    <x v="1607"/>
    <x v="73"/>
    <x v="902"/>
    <x v="1"/>
    <s v="DW-13195"/>
    <x v="694"/>
    <x v="1"/>
    <x v="0"/>
    <x v="12"/>
    <x v="5"/>
    <n v="77095"/>
    <x v="2"/>
    <x v="1513"/>
    <x v="2"/>
    <x v="7"/>
    <x v="1500"/>
    <x v="2551"/>
    <n v="7"/>
    <x v="2"/>
    <x v="2826"/>
    <n v="98.336000000000013"/>
    <n v="860.44"/>
    <n v="221.45600000000002"/>
    <n v="24.584000000000003"/>
  </r>
  <r>
    <x v="3240"/>
    <x v="1607"/>
    <x v="73"/>
    <x v="902"/>
    <x v="1"/>
    <s v="DW-13195"/>
    <x v="694"/>
    <x v="1"/>
    <x v="0"/>
    <x v="12"/>
    <x v="5"/>
    <n v="77095"/>
    <x v="2"/>
    <x v="325"/>
    <x v="0"/>
    <x v="5"/>
    <x v="325"/>
    <x v="2552"/>
    <n v="3"/>
    <x v="7"/>
    <x v="2827"/>
    <n v="2.8271999999999999"/>
    <n v="21.204000000000001"/>
    <n v="10.495199999999999"/>
    <n v="4.2407999999999992"/>
  </r>
  <r>
    <x v="3241"/>
    <x v="1608"/>
    <x v="854"/>
    <x v="855"/>
    <x v="2"/>
    <s v="CK-12760"/>
    <x v="316"/>
    <x v="1"/>
    <x v="0"/>
    <x v="81"/>
    <x v="17"/>
    <n v="22204"/>
    <x v="0"/>
    <x v="1011"/>
    <x v="1"/>
    <x v="4"/>
    <x v="1003"/>
    <x v="1982"/>
    <n v="5"/>
    <x v="0"/>
    <x v="2139"/>
    <n v="56.45"/>
    <n v="282.25"/>
    <n v="112.9"/>
    <n v="0"/>
  </r>
  <r>
    <x v="3242"/>
    <x v="1609"/>
    <x v="185"/>
    <x v="710"/>
    <x v="0"/>
    <s v="EG-13900"/>
    <x v="283"/>
    <x v="0"/>
    <x v="0"/>
    <x v="22"/>
    <x v="10"/>
    <n v="60623"/>
    <x v="2"/>
    <x v="1472"/>
    <x v="1"/>
    <x v="8"/>
    <x v="1459"/>
    <x v="2553"/>
    <n v="13"/>
    <x v="3"/>
    <x v="2828"/>
    <n v="2.6935999999999996"/>
    <n v="175.084"/>
    <n v="16.961600000000001"/>
    <n v="10.7744"/>
  </r>
  <r>
    <x v="3243"/>
    <x v="1610"/>
    <x v="96"/>
    <x v="241"/>
    <x v="1"/>
    <s v="SJ-20215"/>
    <x v="695"/>
    <x v="0"/>
    <x v="0"/>
    <x v="55"/>
    <x v="5"/>
    <n v="75051"/>
    <x v="2"/>
    <x v="1514"/>
    <x v="2"/>
    <x v="7"/>
    <x v="1501"/>
    <x v="2554"/>
    <n v="5"/>
    <x v="2"/>
    <x v="2829"/>
    <n v="175.84000000000003"/>
    <n v="1099"/>
    <n v="395.84000000000003"/>
    <n v="43.960000000000008"/>
  </r>
  <r>
    <x v="3244"/>
    <x v="1610"/>
    <x v="96"/>
    <x v="241"/>
    <x v="1"/>
    <s v="SJ-20215"/>
    <x v="695"/>
    <x v="0"/>
    <x v="0"/>
    <x v="55"/>
    <x v="5"/>
    <n v="75051"/>
    <x v="2"/>
    <x v="291"/>
    <x v="0"/>
    <x v="1"/>
    <x v="291"/>
    <x v="2555"/>
    <n v="3"/>
    <x v="4"/>
    <x v="2830"/>
    <n v="221.94059999999999"/>
    <n v="951.17399999999998"/>
    <n v="539.29859999999996"/>
    <n v="95.117399999999989"/>
  </r>
  <r>
    <x v="3245"/>
    <x v="1611"/>
    <x v="389"/>
    <x v="169"/>
    <x v="0"/>
    <s v="BP-11185"/>
    <x v="130"/>
    <x v="1"/>
    <x v="0"/>
    <x v="4"/>
    <x v="4"/>
    <n v="98103"/>
    <x v="1"/>
    <x v="960"/>
    <x v="2"/>
    <x v="11"/>
    <x v="953"/>
    <x v="1216"/>
    <n v="3"/>
    <x v="0"/>
    <x v="1266"/>
    <n v="49.08"/>
    <n v="147.24"/>
    <n v="98.16"/>
    <n v="0"/>
  </r>
  <r>
    <x v="3246"/>
    <x v="1611"/>
    <x v="389"/>
    <x v="169"/>
    <x v="0"/>
    <s v="BP-11185"/>
    <x v="130"/>
    <x v="1"/>
    <x v="0"/>
    <x v="4"/>
    <x v="4"/>
    <n v="98103"/>
    <x v="1"/>
    <x v="391"/>
    <x v="1"/>
    <x v="4"/>
    <x v="392"/>
    <x v="1754"/>
    <n v="5"/>
    <x v="0"/>
    <x v="1880"/>
    <n v="324.89999999999998"/>
    <n v="1624.5"/>
    <n v="649.79999999999995"/>
    <n v="0"/>
  </r>
  <r>
    <x v="3247"/>
    <x v="1611"/>
    <x v="389"/>
    <x v="169"/>
    <x v="0"/>
    <s v="BP-11185"/>
    <x v="130"/>
    <x v="1"/>
    <x v="0"/>
    <x v="4"/>
    <x v="4"/>
    <n v="98103"/>
    <x v="1"/>
    <x v="1515"/>
    <x v="1"/>
    <x v="6"/>
    <x v="1502"/>
    <x v="2556"/>
    <n v="3"/>
    <x v="0"/>
    <x v="2831"/>
    <n v="18.239999999999998"/>
    <n v="54.72"/>
    <n v="36.479999999999997"/>
    <n v="0"/>
  </r>
  <r>
    <x v="3248"/>
    <x v="1612"/>
    <x v="42"/>
    <x v="684"/>
    <x v="1"/>
    <s v="SJ-20125"/>
    <x v="319"/>
    <x v="2"/>
    <x v="0"/>
    <x v="4"/>
    <x v="4"/>
    <n v="98103"/>
    <x v="1"/>
    <x v="1459"/>
    <x v="0"/>
    <x v="1"/>
    <x v="1445"/>
    <x v="2369"/>
    <n v="2"/>
    <x v="2"/>
    <x v="2595"/>
    <n v="91.110400000000013"/>
    <n v="227.77600000000001"/>
    <n v="205.19840000000002"/>
    <n v="22.777600000000003"/>
  </r>
  <r>
    <x v="3249"/>
    <x v="1612"/>
    <x v="42"/>
    <x v="684"/>
    <x v="1"/>
    <s v="SJ-20125"/>
    <x v="319"/>
    <x v="2"/>
    <x v="0"/>
    <x v="4"/>
    <x v="4"/>
    <n v="98103"/>
    <x v="1"/>
    <x v="665"/>
    <x v="2"/>
    <x v="7"/>
    <x v="665"/>
    <x v="550"/>
    <n v="2"/>
    <x v="2"/>
    <x v="2832"/>
    <n v="84.467200000000005"/>
    <n v="211.16800000000001"/>
    <n v="190.25120000000001"/>
    <n v="21.116800000000001"/>
  </r>
  <r>
    <x v="3250"/>
    <x v="1613"/>
    <x v="443"/>
    <x v="903"/>
    <x v="1"/>
    <s v="MC-17590"/>
    <x v="565"/>
    <x v="1"/>
    <x v="0"/>
    <x v="354"/>
    <x v="12"/>
    <n v="49505"/>
    <x v="2"/>
    <x v="1053"/>
    <x v="1"/>
    <x v="13"/>
    <x v="1042"/>
    <x v="2557"/>
    <n v="7"/>
    <x v="0"/>
    <x v="2833"/>
    <n v="24.85"/>
    <n v="173.95000000000002"/>
    <n v="49.7"/>
    <n v="0"/>
  </r>
  <r>
    <x v="3251"/>
    <x v="1614"/>
    <x v="827"/>
    <x v="887"/>
    <x v="2"/>
    <s v="BG-11740"/>
    <x v="696"/>
    <x v="0"/>
    <x v="0"/>
    <x v="10"/>
    <x v="9"/>
    <n v="19120"/>
    <x v="3"/>
    <x v="1001"/>
    <x v="0"/>
    <x v="5"/>
    <x v="1253"/>
    <x v="2558"/>
    <n v="3"/>
    <x v="2"/>
    <x v="2834"/>
    <n v="48.249600000000001"/>
    <n v="180.93599999999998"/>
    <n v="108.7616"/>
    <n v="12.0624"/>
  </r>
  <r>
    <x v="3252"/>
    <x v="1615"/>
    <x v="855"/>
    <x v="904"/>
    <x v="0"/>
    <s v="MA-17560"/>
    <x v="15"/>
    <x v="2"/>
    <x v="0"/>
    <x v="22"/>
    <x v="10"/>
    <n v="60610"/>
    <x v="2"/>
    <x v="425"/>
    <x v="1"/>
    <x v="6"/>
    <x v="425"/>
    <x v="2559"/>
    <n v="3"/>
    <x v="2"/>
    <x v="2835"/>
    <n v="5.6448"/>
    <n v="21.167999999999999"/>
    <n v="12.9008"/>
    <n v="1.4112"/>
  </r>
  <r>
    <x v="3253"/>
    <x v="1615"/>
    <x v="855"/>
    <x v="904"/>
    <x v="0"/>
    <s v="MA-17560"/>
    <x v="15"/>
    <x v="2"/>
    <x v="0"/>
    <x v="22"/>
    <x v="10"/>
    <n v="60610"/>
    <x v="2"/>
    <x v="1259"/>
    <x v="2"/>
    <x v="7"/>
    <x v="1243"/>
    <x v="2560"/>
    <n v="2"/>
    <x v="2"/>
    <x v="2836"/>
    <n v="21.747200000000003"/>
    <n v="54.368000000000002"/>
    <n v="49.131200000000007"/>
    <n v="5.4368000000000007"/>
  </r>
  <r>
    <x v="3254"/>
    <x v="1616"/>
    <x v="630"/>
    <x v="607"/>
    <x v="1"/>
    <s v="CC-12220"/>
    <x v="417"/>
    <x v="0"/>
    <x v="0"/>
    <x v="4"/>
    <x v="4"/>
    <n v="98105"/>
    <x v="1"/>
    <x v="233"/>
    <x v="2"/>
    <x v="7"/>
    <x v="234"/>
    <x v="2561"/>
    <n v="1"/>
    <x v="2"/>
    <x v="2837"/>
    <n v="86.387200000000007"/>
    <n v="107.98399999999999"/>
    <n v="194.5712"/>
    <n v="21.596800000000002"/>
  </r>
  <r>
    <x v="3255"/>
    <x v="1616"/>
    <x v="630"/>
    <x v="607"/>
    <x v="1"/>
    <s v="CC-12220"/>
    <x v="417"/>
    <x v="0"/>
    <x v="0"/>
    <x v="4"/>
    <x v="4"/>
    <n v="98105"/>
    <x v="1"/>
    <x v="1232"/>
    <x v="1"/>
    <x v="8"/>
    <x v="1215"/>
    <x v="1739"/>
    <n v="3"/>
    <x v="2"/>
    <x v="1860"/>
    <n v="15.4368"/>
    <n v="57.887999999999998"/>
    <n v="34.9328"/>
    <n v="3.8592"/>
  </r>
  <r>
    <x v="3256"/>
    <x v="1617"/>
    <x v="101"/>
    <x v="905"/>
    <x v="1"/>
    <s v="RA-19885"/>
    <x v="19"/>
    <x v="1"/>
    <x v="0"/>
    <x v="108"/>
    <x v="2"/>
    <n v="32216"/>
    <x v="0"/>
    <x v="745"/>
    <x v="1"/>
    <x v="2"/>
    <x v="743"/>
    <x v="871"/>
    <n v="2"/>
    <x v="2"/>
    <x v="907"/>
    <n v="3.6863999999999999"/>
    <n v="9.2159999999999993"/>
    <n v="8.4943999999999988"/>
    <n v="0.92159999999999997"/>
  </r>
  <r>
    <x v="3257"/>
    <x v="1618"/>
    <x v="10"/>
    <x v="906"/>
    <x v="0"/>
    <s v="DK-12835"/>
    <x v="460"/>
    <x v="1"/>
    <x v="0"/>
    <x v="47"/>
    <x v="18"/>
    <n v="37064"/>
    <x v="0"/>
    <x v="972"/>
    <x v="0"/>
    <x v="3"/>
    <x v="966"/>
    <x v="2562"/>
    <n v="3"/>
    <x v="10"/>
    <x v="2838"/>
    <n v="47.984400000000001"/>
    <n v="239.92200000000003"/>
    <n v="128.35840000000002"/>
    <n v="31.989600000000003"/>
  </r>
  <r>
    <x v="3258"/>
    <x v="1618"/>
    <x v="10"/>
    <x v="906"/>
    <x v="0"/>
    <s v="DK-12835"/>
    <x v="460"/>
    <x v="1"/>
    <x v="0"/>
    <x v="47"/>
    <x v="18"/>
    <n v="37064"/>
    <x v="0"/>
    <x v="696"/>
    <x v="1"/>
    <x v="8"/>
    <x v="696"/>
    <x v="194"/>
    <n v="2"/>
    <x v="6"/>
    <x v="2839"/>
    <n v="0.88380000000000014"/>
    <n v="5.8920000000000003"/>
    <n v="4.5297999999999998"/>
    <n v="2.0621999999999998"/>
  </r>
  <r>
    <x v="3259"/>
    <x v="1619"/>
    <x v="373"/>
    <x v="398"/>
    <x v="1"/>
    <s v="LB-16795"/>
    <x v="697"/>
    <x v="2"/>
    <x v="0"/>
    <x v="336"/>
    <x v="10"/>
    <n v="60035"/>
    <x v="2"/>
    <x v="460"/>
    <x v="1"/>
    <x v="8"/>
    <x v="461"/>
    <x v="2563"/>
    <n v="2"/>
    <x v="3"/>
    <x v="2840"/>
    <n v="0.62719999999999987"/>
    <n v="6.2720000000000002"/>
    <n v="4.5632000000000001"/>
    <n v="2.5088000000000004"/>
  </r>
  <r>
    <x v="3260"/>
    <x v="1620"/>
    <x v="687"/>
    <x v="907"/>
    <x v="2"/>
    <s v="CM-11815"/>
    <x v="698"/>
    <x v="1"/>
    <x v="0"/>
    <x v="45"/>
    <x v="5"/>
    <n v="77506"/>
    <x v="2"/>
    <x v="1516"/>
    <x v="1"/>
    <x v="10"/>
    <x v="1503"/>
    <x v="557"/>
    <n v="4"/>
    <x v="2"/>
    <x v="570"/>
    <n v="16.588800000000003"/>
    <n v="82.944000000000003"/>
    <n v="37.524799999999999"/>
    <n v="4.1472000000000007"/>
  </r>
  <r>
    <x v="3261"/>
    <x v="1621"/>
    <x v="664"/>
    <x v="908"/>
    <x v="2"/>
    <s v="TS-21205"/>
    <x v="131"/>
    <x v="1"/>
    <x v="0"/>
    <x v="8"/>
    <x v="1"/>
    <n v="94109"/>
    <x v="1"/>
    <x v="959"/>
    <x v="2"/>
    <x v="11"/>
    <x v="952"/>
    <x v="2564"/>
    <n v="2"/>
    <x v="0"/>
    <x v="2841"/>
    <n v="99.98"/>
    <n v="199.96"/>
    <n v="199.96"/>
    <n v="0"/>
  </r>
  <r>
    <x v="3262"/>
    <x v="1621"/>
    <x v="664"/>
    <x v="908"/>
    <x v="2"/>
    <s v="TS-21205"/>
    <x v="131"/>
    <x v="1"/>
    <x v="0"/>
    <x v="8"/>
    <x v="1"/>
    <n v="94109"/>
    <x v="1"/>
    <x v="656"/>
    <x v="1"/>
    <x v="10"/>
    <x v="656"/>
    <x v="2565"/>
    <n v="7"/>
    <x v="0"/>
    <x v="2842"/>
    <n v="733.95"/>
    <n v="5137.6500000000005"/>
    <n v="1467.9"/>
    <n v="0"/>
  </r>
  <r>
    <x v="3263"/>
    <x v="1621"/>
    <x v="664"/>
    <x v="908"/>
    <x v="2"/>
    <s v="TS-21205"/>
    <x v="131"/>
    <x v="1"/>
    <x v="0"/>
    <x v="8"/>
    <x v="1"/>
    <n v="94109"/>
    <x v="1"/>
    <x v="1429"/>
    <x v="1"/>
    <x v="9"/>
    <x v="1417"/>
    <x v="2566"/>
    <n v="3"/>
    <x v="0"/>
    <x v="2843"/>
    <n v="241.44"/>
    <n v="724.31999999999994"/>
    <n v="482.88"/>
    <n v="0"/>
  </r>
  <r>
    <x v="3264"/>
    <x v="1622"/>
    <x v="758"/>
    <x v="599"/>
    <x v="0"/>
    <s v="RF-19345"/>
    <x v="575"/>
    <x v="1"/>
    <x v="0"/>
    <x v="100"/>
    <x v="2"/>
    <n v="33180"/>
    <x v="0"/>
    <x v="1042"/>
    <x v="1"/>
    <x v="2"/>
    <x v="1031"/>
    <x v="1942"/>
    <n v="4"/>
    <x v="2"/>
    <x v="2844"/>
    <n v="8.0640000000000001"/>
    <n v="40.32"/>
    <n v="18.344000000000001"/>
    <n v="2.016"/>
  </r>
  <r>
    <x v="3265"/>
    <x v="1623"/>
    <x v="856"/>
    <x v="323"/>
    <x v="1"/>
    <s v="JF-15565"/>
    <x v="535"/>
    <x v="0"/>
    <x v="0"/>
    <x v="10"/>
    <x v="9"/>
    <n v="19120"/>
    <x v="3"/>
    <x v="718"/>
    <x v="1"/>
    <x v="4"/>
    <x v="717"/>
    <x v="2567"/>
    <n v="2"/>
    <x v="2"/>
    <x v="2845"/>
    <n v="225.5232"/>
    <n v="563.80799999999999"/>
    <n v="507.62720000000002"/>
    <n v="56.380800000000001"/>
  </r>
  <r>
    <x v="3266"/>
    <x v="1623"/>
    <x v="856"/>
    <x v="323"/>
    <x v="1"/>
    <s v="JF-15565"/>
    <x v="535"/>
    <x v="0"/>
    <x v="0"/>
    <x v="10"/>
    <x v="9"/>
    <n v="19120"/>
    <x v="3"/>
    <x v="556"/>
    <x v="1"/>
    <x v="12"/>
    <x v="555"/>
    <x v="2568"/>
    <n v="3"/>
    <x v="2"/>
    <x v="2846"/>
    <n v="161.1456"/>
    <n v="604.29599999999994"/>
    <n v="362.77760000000001"/>
    <n v="40.2864"/>
  </r>
  <r>
    <x v="3267"/>
    <x v="1624"/>
    <x v="857"/>
    <x v="632"/>
    <x v="1"/>
    <s v="EH-14185"/>
    <x v="699"/>
    <x v="0"/>
    <x v="0"/>
    <x v="27"/>
    <x v="19"/>
    <n v="35601"/>
    <x v="0"/>
    <x v="704"/>
    <x v="2"/>
    <x v="7"/>
    <x v="704"/>
    <x v="2569"/>
    <n v="2"/>
    <x v="0"/>
    <x v="2847"/>
    <n v="135.97999999999999"/>
    <n v="271.95999999999998"/>
    <n v="271.95999999999998"/>
    <n v="0"/>
  </r>
  <r>
    <x v="3268"/>
    <x v="1624"/>
    <x v="857"/>
    <x v="632"/>
    <x v="1"/>
    <s v="EH-14185"/>
    <x v="699"/>
    <x v="0"/>
    <x v="0"/>
    <x v="27"/>
    <x v="19"/>
    <n v="35601"/>
    <x v="0"/>
    <x v="1517"/>
    <x v="2"/>
    <x v="7"/>
    <x v="1504"/>
    <x v="2570"/>
    <n v="1"/>
    <x v="0"/>
    <x v="2848"/>
    <n v="44.95"/>
    <n v="44.95"/>
    <n v="89.9"/>
    <n v="0"/>
  </r>
  <r>
    <x v="3269"/>
    <x v="1625"/>
    <x v="858"/>
    <x v="909"/>
    <x v="1"/>
    <s v="VW-21775"/>
    <x v="100"/>
    <x v="1"/>
    <x v="0"/>
    <x v="298"/>
    <x v="44"/>
    <n v="57103"/>
    <x v="2"/>
    <x v="1425"/>
    <x v="2"/>
    <x v="11"/>
    <x v="1413"/>
    <x v="1179"/>
    <n v="3"/>
    <x v="0"/>
    <x v="2849"/>
    <n v="2.97"/>
    <n v="8.91"/>
    <n v="5.94"/>
    <n v="0"/>
  </r>
  <r>
    <x v="3270"/>
    <x v="1625"/>
    <x v="858"/>
    <x v="909"/>
    <x v="1"/>
    <s v="VW-21775"/>
    <x v="100"/>
    <x v="1"/>
    <x v="0"/>
    <x v="298"/>
    <x v="44"/>
    <n v="57103"/>
    <x v="2"/>
    <x v="52"/>
    <x v="1"/>
    <x v="13"/>
    <x v="52"/>
    <x v="2571"/>
    <n v="3"/>
    <x v="0"/>
    <x v="2850"/>
    <n v="6.54"/>
    <n v="19.62"/>
    <n v="13.08"/>
    <n v="0"/>
  </r>
  <r>
    <x v="3271"/>
    <x v="1626"/>
    <x v="17"/>
    <x v="693"/>
    <x v="0"/>
    <s v="KN-16450"/>
    <x v="634"/>
    <x v="1"/>
    <x v="0"/>
    <x v="355"/>
    <x v="1"/>
    <n v="93277"/>
    <x v="1"/>
    <x v="1425"/>
    <x v="2"/>
    <x v="11"/>
    <x v="1413"/>
    <x v="1054"/>
    <n v="8"/>
    <x v="0"/>
    <x v="1850"/>
    <n v="7.92"/>
    <n v="63.36"/>
    <n v="15.84"/>
    <n v="0"/>
  </r>
  <r>
    <x v="3272"/>
    <x v="1627"/>
    <x v="97"/>
    <x v="910"/>
    <x v="1"/>
    <s v="SJ-20215"/>
    <x v="695"/>
    <x v="0"/>
    <x v="0"/>
    <x v="1"/>
    <x v="1"/>
    <n v="90049"/>
    <x v="1"/>
    <x v="23"/>
    <x v="0"/>
    <x v="1"/>
    <x v="23"/>
    <x v="2572"/>
    <n v="5"/>
    <x v="2"/>
    <x v="2851"/>
    <n v="163.136"/>
    <n v="1019.5999999999999"/>
    <n v="367.25599999999997"/>
    <n v="40.783999999999999"/>
  </r>
  <r>
    <x v="3273"/>
    <x v="1628"/>
    <x v="540"/>
    <x v="582"/>
    <x v="1"/>
    <s v="PS-19045"/>
    <x v="390"/>
    <x v="2"/>
    <x v="0"/>
    <x v="1"/>
    <x v="1"/>
    <n v="90032"/>
    <x v="1"/>
    <x v="890"/>
    <x v="2"/>
    <x v="16"/>
    <x v="883"/>
    <x v="2573"/>
    <n v="6"/>
    <x v="2"/>
    <x v="2852"/>
    <n v="2687.9616000000005"/>
    <n v="20159.712"/>
    <n v="6048.1136000000006"/>
    <n v="671.99040000000014"/>
  </r>
  <r>
    <x v="3274"/>
    <x v="1629"/>
    <x v="808"/>
    <x v="373"/>
    <x v="1"/>
    <s v="KM-16225"/>
    <x v="366"/>
    <x v="1"/>
    <x v="0"/>
    <x v="356"/>
    <x v="41"/>
    <n v="66212"/>
    <x v="2"/>
    <x v="829"/>
    <x v="1"/>
    <x v="13"/>
    <x v="128"/>
    <x v="2556"/>
    <n v="3"/>
    <x v="0"/>
    <x v="2853"/>
    <n v="18.239999999999998"/>
    <n v="54.72"/>
    <n v="36.479999999999997"/>
    <n v="0"/>
  </r>
  <r>
    <x v="3275"/>
    <x v="1629"/>
    <x v="808"/>
    <x v="373"/>
    <x v="1"/>
    <s v="KM-16225"/>
    <x v="366"/>
    <x v="1"/>
    <x v="0"/>
    <x v="356"/>
    <x v="41"/>
    <n v="66212"/>
    <x v="2"/>
    <x v="182"/>
    <x v="1"/>
    <x v="6"/>
    <x v="183"/>
    <x v="2574"/>
    <n v="6"/>
    <x v="0"/>
    <x v="2854"/>
    <n v="27.78"/>
    <n v="166.68"/>
    <n v="55.56"/>
    <n v="0"/>
  </r>
  <r>
    <x v="3276"/>
    <x v="1630"/>
    <x v="267"/>
    <x v="568"/>
    <x v="0"/>
    <s v="GM-14695"/>
    <x v="620"/>
    <x v="1"/>
    <x v="0"/>
    <x v="166"/>
    <x v="17"/>
    <n v="22304"/>
    <x v="0"/>
    <x v="346"/>
    <x v="1"/>
    <x v="6"/>
    <x v="346"/>
    <x v="1003"/>
    <n v="7"/>
    <x v="0"/>
    <x v="2855"/>
    <n v="22.96"/>
    <n v="160.72"/>
    <n v="45.92"/>
    <n v="0"/>
  </r>
  <r>
    <x v="3277"/>
    <x v="1630"/>
    <x v="267"/>
    <x v="568"/>
    <x v="0"/>
    <s v="GM-14695"/>
    <x v="620"/>
    <x v="1"/>
    <x v="0"/>
    <x v="166"/>
    <x v="17"/>
    <n v="22304"/>
    <x v="0"/>
    <x v="1129"/>
    <x v="2"/>
    <x v="7"/>
    <x v="1117"/>
    <x v="2575"/>
    <n v="1"/>
    <x v="0"/>
    <x v="2856"/>
    <n v="28.99"/>
    <n v="28.99"/>
    <n v="57.98"/>
    <n v="0"/>
  </r>
  <r>
    <x v="3278"/>
    <x v="1630"/>
    <x v="267"/>
    <x v="568"/>
    <x v="0"/>
    <s v="GM-14695"/>
    <x v="620"/>
    <x v="1"/>
    <x v="0"/>
    <x v="166"/>
    <x v="17"/>
    <n v="22304"/>
    <x v="0"/>
    <x v="219"/>
    <x v="1"/>
    <x v="10"/>
    <x v="220"/>
    <x v="91"/>
    <n v="2"/>
    <x v="0"/>
    <x v="2027"/>
    <n v="12.96"/>
    <n v="25.92"/>
    <n v="25.92"/>
    <n v="0"/>
  </r>
  <r>
    <x v="3279"/>
    <x v="1630"/>
    <x v="267"/>
    <x v="568"/>
    <x v="0"/>
    <s v="GM-14695"/>
    <x v="620"/>
    <x v="1"/>
    <x v="0"/>
    <x v="166"/>
    <x v="17"/>
    <n v="22304"/>
    <x v="0"/>
    <x v="1210"/>
    <x v="1"/>
    <x v="6"/>
    <x v="1195"/>
    <x v="1003"/>
    <n v="7"/>
    <x v="0"/>
    <x v="1046"/>
    <n v="22.96"/>
    <n v="160.72"/>
    <n v="45.92"/>
    <n v="0"/>
  </r>
  <r>
    <x v="3280"/>
    <x v="1630"/>
    <x v="267"/>
    <x v="568"/>
    <x v="0"/>
    <s v="GM-14695"/>
    <x v="620"/>
    <x v="1"/>
    <x v="0"/>
    <x v="166"/>
    <x v="17"/>
    <n v="22304"/>
    <x v="0"/>
    <x v="465"/>
    <x v="1"/>
    <x v="14"/>
    <x v="466"/>
    <x v="2576"/>
    <n v="5"/>
    <x v="0"/>
    <x v="2857"/>
    <n v="4164.05"/>
    <n v="20820.25"/>
    <n v="8328.1"/>
    <n v="0"/>
  </r>
  <r>
    <x v="3281"/>
    <x v="1631"/>
    <x v="328"/>
    <x v="131"/>
    <x v="1"/>
    <s v="KT-16465"/>
    <x v="446"/>
    <x v="0"/>
    <x v="0"/>
    <x v="253"/>
    <x v="3"/>
    <n v="27604"/>
    <x v="0"/>
    <x v="1016"/>
    <x v="2"/>
    <x v="11"/>
    <x v="1007"/>
    <x v="730"/>
    <n v="2"/>
    <x v="2"/>
    <x v="833"/>
    <n v="38.387200000000007"/>
    <n v="95.968000000000004"/>
    <n v="86.571200000000005"/>
    <n v="9.5968000000000018"/>
  </r>
  <r>
    <x v="3282"/>
    <x v="1631"/>
    <x v="328"/>
    <x v="131"/>
    <x v="1"/>
    <s v="KT-16465"/>
    <x v="446"/>
    <x v="0"/>
    <x v="0"/>
    <x v="253"/>
    <x v="3"/>
    <n v="27604"/>
    <x v="0"/>
    <x v="874"/>
    <x v="1"/>
    <x v="10"/>
    <x v="868"/>
    <x v="696"/>
    <n v="1"/>
    <x v="2"/>
    <x v="713"/>
    <n v="3.6991999999999998"/>
    <n v="4.6239999999999997"/>
    <n v="8.5231999999999992"/>
    <n v="0.92479999999999996"/>
  </r>
  <r>
    <x v="3283"/>
    <x v="1632"/>
    <x v="587"/>
    <x v="911"/>
    <x v="1"/>
    <s v="MH-17785"/>
    <x v="186"/>
    <x v="1"/>
    <x v="0"/>
    <x v="20"/>
    <x v="15"/>
    <n v="10035"/>
    <x v="3"/>
    <x v="534"/>
    <x v="0"/>
    <x v="5"/>
    <x v="534"/>
    <x v="593"/>
    <n v="3"/>
    <x v="0"/>
    <x v="2858"/>
    <n v="15.24"/>
    <n v="45.72"/>
    <n v="30.48"/>
    <n v="0"/>
  </r>
  <r>
    <x v="3284"/>
    <x v="1633"/>
    <x v="171"/>
    <x v="101"/>
    <x v="1"/>
    <s v="AF-10885"/>
    <x v="314"/>
    <x v="0"/>
    <x v="0"/>
    <x v="54"/>
    <x v="24"/>
    <n v="45014"/>
    <x v="3"/>
    <x v="471"/>
    <x v="1"/>
    <x v="8"/>
    <x v="472"/>
    <x v="2577"/>
    <n v="7"/>
    <x v="6"/>
    <x v="2859"/>
    <n v="19.177200000000003"/>
    <n v="447.46800000000002"/>
    <n v="83.801199999999994"/>
    <n v="44.7468"/>
  </r>
  <r>
    <x v="3285"/>
    <x v="1634"/>
    <x v="297"/>
    <x v="912"/>
    <x v="1"/>
    <s v="JP-16135"/>
    <x v="655"/>
    <x v="2"/>
    <x v="0"/>
    <x v="254"/>
    <x v="26"/>
    <n v="74403"/>
    <x v="2"/>
    <x v="836"/>
    <x v="1"/>
    <x v="6"/>
    <x v="831"/>
    <x v="2578"/>
    <n v="2"/>
    <x v="0"/>
    <x v="2860"/>
    <n v="6.56"/>
    <n v="13.12"/>
    <n v="13.12"/>
    <n v="0"/>
  </r>
  <r>
    <x v="3286"/>
    <x v="1634"/>
    <x v="297"/>
    <x v="912"/>
    <x v="1"/>
    <s v="JP-16135"/>
    <x v="655"/>
    <x v="2"/>
    <x v="0"/>
    <x v="254"/>
    <x v="26"/>
    <n v="74403"/>
    <x v="2"/>
    <x v="1518"/>
    <x v="1"/>
    <x v="9"/>
    <x v="1505"/>
    <x v="2579"/>
    <n v="3"/>
    <x v="0"/>
    <x v="2861"/>
    <n v="13.11"/>
    <n v="39.33"/>
    <n v="26.22"/>
    <n v="0"/>
  </r>
  <r>
    <x v="3287"/>
    <x v="1635"/>
    <x v="350"/>
    <x v="631"/>
    <x v="2"/>
    <s v="RD-19585"/>
    <x v="361"/>
    <x v="0"/>
    <x v="0"/>
    <x v="357"/>
    <x v="1"/>
    <n v="92592"/>
    <x v="1"/>
    <x v="638"/>
    <x v="2"/>
    <x v="7"/>
    <x v="759"/>
    <x v="567"/>
    <n v="3"/>
    <x v="2"/>
    <x v="2862"/>
    <n v="395.50080000000003"/>
    <n v="1483.1279999999999"/>
    <n v="890.07680000000005"/>
    <n v="98.875200000000007"/>
  </r>
  <r>
    <x v="3288"/>
    <x v="1635"/>
    <x v="350"/>
    <x v="631"/>
    <x v="2"/>
    <s v="RD-19585"/>
    <x v="361"/>
    <x v="0"/>
    <x v="0"/>
    <x v="357"/>
    <x v="1"/>
    <n v="92592"/>
    <x v="1"/>
    <x v="347"/>
    <x v="1"/>
    <x v="8"/>
    <x v="347"/>
    <x v="2580"/>
    <n v="5"/>
    <x v="2"/>
    <x v="2863"/>
    <n v="23.36"/>
    <n v="146"/>
    <n v="52.76"/>
    <n v="5.84"/>
  </r>
  <r>
    <x v="3289"/>
    <x v="1635"/>
    <x v="350"/>
    <x v="631"/>
    <x v="2"/>
    <s v="RD-19585"/>
    <x v="361"/>
    <x v="0"/>
    <x v="0"/>
    <x v="357"/>
    <x v="1"/>
    <n v="92592"/>
    <x v="1"/>
    <x v="100"/>
    <x v="2"/>
    <x v="11"/>
    <x v="100"/>
    <x v="2581"/>
    <n v="5"/>
    <x v="0"/>
    <x v="2864"/>
    <n v="248.85"/>
    <n v="1244.25"/>
    <n v="497.7"/>
    <n v="0"/>
  </r>
  <r>
    <x v="3290"/>
    <x v="1635"/>
    <x v="350"/>
    <x v="631"/>
    <x v="2"/>
    <s v="RD-19585"/>
    <x v="361"/>
    <x v="0"/>
    <x v="0"/>
    <x v="357"/>
    <x v="1"/>
    <n v="92592"/>
    <x v="1"/>
    <x v="1519"/>
    <x v="2"/>
    <x v="11"/>
    <x v="1506"/>
    <x v="341"/>
    <n v="1"/>
    <x v="0"/>
    <x v="2865"/>
    <n v="36.24"/>
    <n v="36.24"/>
    <n v="72.48"/>
    <n v="0"/>
  </r>
  <r>
    <x v="3291"/>
    <x v="1636"/>
    <x v="859"/>
    <x v="271"/>
    <x v="1"/>
    <s v="JF-15295"/>
    <x v="639"/>
    <x v="0"/>
    <x v="0"/>
    <x v="341"/>
    <x v="12"/>
    <n v="48310"/>
    <x v="2"/>
    <x v="512"/>
    <x v="1"/>
    <x v="6"/>
    <x v="512"/>
    <x v="2582"/>
    <n v="2"/>
    <x v="0"/>
    <x v="1426"/>
    <n v="11.68"/>
    <n v="23.36"/>
    <n v="23.36"/>
    <n v="0"/>
  </r>
  <r>
    <x v="3292"/>
    <x v="1637"/>
    <x v="58"/>
    <x v="129"/>
    <x v="1"/>
    <s v="CK-12595"/>
    <x v="242"/>
    <x v="0"/>
    <x v="0"/>
    <x v="70"/>
    <x v="1"/>
    <n v="92024"/>
    <x v="1"/>
    <x v="168"/>
    <x v="1"/>
    <x v="14"/>
    <x v="169"/>
    <x v="2583"/>
    <n v="3"/>
    <x v="0"/>
    <x v="2866"/>
    <n v="11.91"/>
    <n v="35.730000000000004"/>
    <n v="23.82"/>
    <n v="0"/>
  </r>
  <r>
    <x v="3293"/>
    <x v="1637"/>
    <x v="58"/>
    <x v="129"/>
    <x v="1"/>
    <s v="CK-12595"/>
    <x v="242"/>
    <x v="0"/>
    <x v="0"/>
    <x v="70"/>
    <x v="1"/>
    <n v="92024"/>
    <x v="1"/>
    <x v="852"/>
    <x v="0"/>
    <x v="5"/>
    <x v="845"/>
    <x v="2584"/>
    <n v="2"/>
    <x v="0"/>
    <x v="2867"/>
    <n v="3.48"/>
    <n v="6.96"/>
    <n v="6.96"/>
    <n v="0"/>
  </r>
  <r>
    <x v="3294"/>
    <x v="1638"/>
    <x v="860"/>
    <x v="913"/>
    <x v="2"/>
    <s v="KH-16510"/>
    <x v="168"/>
    <x v="0"/>
    <x v="0"/>
    <x v="61"/>
    <x v="5"/>
    <n v="75081"/>
    <x v="2"/>
    <x v="612"/>
    <x v="1"/>
    <x v="8"/>
    <x v="612"/>
    <x v="2585"/>
    <n v="8"/>
    <x v="3"/>
    <x v="2868"/>
    <n v="6.1919999999999984"/>
    <n v="247.68"/>
    <n v="37.951999999999998"/>
    <n v="24.768000000000001"/>
  </r>
  <r>
    <x v="3295"/>
    <x v="1639"/>
    <x v="172"/>
    <x v="914"/>
    <x v="2"/>
    <s v="CM-12655"/>
    <x v="475"/>
    <x v="2"/>
    <x v="0"/>
    <x v="20"/>
    <x v="15"/>
    <n v="10035"/>
    <x v="3"/>
    <x v="1520"/>
    <x v="2"/>
    <x v="15"/>
    <x v="1507"/>
    <x v="2586"/>
    <n v="11"/>
    <x v="0"/>
    <x v="2869"/>
    <n v="1704.89"/>
    <n v="18753.79"/>
    <n v="3409.78"/>
    <n v="0"/>
  </r>
  <r>
    <x v="3296"/>
    <x v="1640"/>
    <x v="293"/>
    <x v="915"/>
    <x v="1"/>
    <s v="EB-13870"/>
    <x v="12"/>
    <x v="0"/>
    <x v="0"/>
    <x v="42"/>
    <x v="16"/>
    <n v="85023"/>
    <x v="1"/>
    <x v="624"/>
    <x v="1"/>
    <x v="8"/>
    <x v="624"/>
    <x v="2587"/>
    <n v="7"/>
    <x v="6"/>
    <x v="2870"/>
    <n v="5.7582000000000004"/>
    <n v="134.358"/>
    <n v="25.652200000000001"/>
    <n v="13.435799999999999"/>
  </r>
  <r>
    <x v="3297"/>
    <x v="1640"/>
    <x v="293"/>
    <x v="915"/>
    <x v="1"/>
    <s v="EB-13870"/>
    <x v="12"/>
    <x v="0"/>
    <x v="0"/>
    <x v="42"/>
    <x v="16"/>
    <n v="85023"/>
    <x v="1"/>
    <x v="513"/>
    <x v="1"/>
    <x v="9"/>
    <x v="513"/>
    <x v="1605"/>
    <n v="4"/>
    <x v="2"/>
    <x v="1708"/>
    <n v="97.433600000000013"/>
    <n v="487.16800000000001"/>
    <n v="219.42560000000003"/>
    <n v="24.358400000000003"/>
  </r>
  <r>
    <x v="3298"/>
    <x v="1641"/>
    <x v="673"/>
    <x v="38"/>
    <x v="3"/>
    <s v="MW-18235"/>
    <x v="360"/>
    <x v="1"/>
    <x v="0"/>
    <x v="8"/>
    <x v="1"/>
    <n v="94122"/>
    <x v="1"/>
    <x v="1150"/>
    <x v="2"/>
    <x v="15"/>
    <x v="1138"/>
    <x v="2210"/>
    <n v="3"/>
    <x v="2"/>
    <x v="2397"/>
    <n v="1535.9808000000003"/>
    <n v="5759.9279999999999"/>
    <n v="3456.1568000000007"/>
    <n v="383.99520000000007"/>
  </r>
  <r>
    <x v="3299"/>
    <x v="1642"/>
    <x v="728"/>
    <x v="794"/>
    <x v="1"/>
    <s v="CS-11950"/>
    <x v="229"/>
    <x v="0"/>
    <x v="0"/>
    <x v="10"/>
    <x v="9"/>
    <n v="19140"/>
    <x v="3"/>
    <x v="13"/>
    <x v="1"/>
    <x v="8"/>
    <x v="13"/>
    <x v="2588"/>
    <n v="1"/>
    <x v="6"/>
    <x v="2871"/>
    <n v="15.299100000000003"/>
    <n v="50.997"/>
    <n v="66.996100000000013"/>
    <n v="35.697899999999997"/>
  </r>
  <r>
    <x v="3300"/>
    <x v="1642"/>
    <x v="728"/>
    <x v="794"/>
    <x v="1"/>
    <s v="CS-11950"/>
    <x v="229"/>
    <x v="0"/>
    <x v="0"/>
    <x v="10"/>
    <x v="9"/>
    <n v="19140"/>
    <x v="3"/>
    <x v="82"/>
    <x v="1"/>
    <x v="4"/>
    <x v="82"/>
    <x v="2589"/>
    <n v="1"/>
    <x v="2"/>
    <x v="2872"/>
    <n v="61.433600000000006"/>
    <n v="76.792000000000002"/>
    <n v="138.4256"/>
    <n v="15.358400000000001"/>
  </r>
  <r>
    <x v="3301"/>
    <x v="1642"/>
    <x v="728"/>
    <x v="794"/>
    <x v="1"/>
    <s v="CS-11950"/>
    <x v="229"/>
    <x v="0"/>
    <x v="0"/>
    <x v="10"/>
    <x v="9"/>
    <n v="19140"/>
    <x v="3"/>
    <x v="1521"/>
    <x v="2"/>
    <x v="7"/>
    <x v="1508"/>
    <x v="2590"/>
    <n v="6"/>
    <x v="10"/>
    <x v="2873"/>
    <n v="323.97840000000002"/>
    <n v="3239.7840000000006"/>
    <n v="864.3424"/>
    <n v="215.98560000000003"/>
  </r>
  <r>
    <x v="3302"/>
    <x v="1642"/>
    <x v="728"/>
    <x v="794"/>
    <x v="1"/>
    <s v="CS-11950"/>
    <x v="229"/>
    <x v="0"/>
    <x v="0"/>
    <x v="10"/>
    <x v="9"/>
    <n v="19140"/>
    <x v="3"/>
    <x v="1001"/>
    <x v="0"/>
    <x v="5"/>
    <x v="1253"/>
    <x v="2558"/>
    <n v="3"/>
    <x v="2"/>
    <x v="2834"/>
    <n v="48.249600000000001"/>
    <n v="180.93599999999998"/>
    <n v="108.7616"/>
    <n v="12.0624"/>
  </r>
  <r>
    <x v="3303"/>
    <x v="1642"/>
    <x v="728"/>
    <x v="794"/>
    <x v="1"/>
    <s v="CS-11950"/>
    <x v="229"/>
    <x v="0"/>
    <x v="0"/>
    <x v="10"/>
    <x v="9"/>
    <n v="19140"/>
    <x v="3"/>
    <x v="870"/>
    <x v="1"/>
    <x v="8"/>
    <x v="864"/>
    <x v="2591"/>
    <n v="3"/>
    <x v="6"/>
    <x v="2874"/>
    <n v="0.58320000000000005"/>
    <n v="5.8319999999999999"/>
    <n v="3.2272000000000003"/>
    <n v="1.3607999999999998"/>
  </r>
  <r>
    <x v="3304"/>
    <x v="1643"/>
    <x v="125"/>
    <x v="916"/>
    <x v="0"/>
    <s v="SP-20620"/>
    <x v="407"/>
    <x v="1"/>
    <x v="0"/>
    <x v="128"/>
    <x v="5"/>
    <n v="78041"/>
    <x v="2"/>
    <x v="897"/>
    <x v="1"/>
    <x v="12"/>
    <x v="890"/>
    <x v="2592"/>
    <n v="3"/>
    <x v="2"/>
    <x v="2875"/>
    <n v="10.3872"/>
    <n v="38.951999999999998"/>
    <n v="23.571199999999997"/>
    <n v="2.5968"/>
  </r>
  <r>
    <x v="3305"/>
    <x v="1643"/>
    <x v="125"/>
    <x v="916"/>
    <x v="0"/>
    <s v="SP-20620"/>
    <x v="407"/>
    <x v="1"/>
    <x v="0"/>
    <x v="128"/>
    <x v="5"/>
    <n v="78041"/>
    <x v="2"/>
    <x v="1236"/>
    <x v="2"/>
    <x v="7"/>
    <x v="1219"/>
    <x v="2039"/>
    <n v="2"/>
    <x v="2"/>
    <x v="2876"/>
    <n v="174.06720000000001"/>
    <n v="435.16800000000001"/>
    <n v="391.85120000000001"/>
    <n v="43.516800000000003"/>
  </r>
  <r>
    <x v="3306"/>
    <x v="1643"/>
    <x v="125"/>
    <x v="916"/>
    <x v="0"/>
    <s v="SP-20620"/>
    <x v="407"/>
    <x v="1"/>
    <x v="0"/>
    <x v="128"/>
    <x v="5"/>
    <n v="78041"/>
    <x v="2"/>
    <x v="819"/>
    <x v="2"/>
    <x v="7"/>
    <x v="815"/>
    <x v="2593"/>
    <n v="3"/>
    <x v="2"/>
    <x v="2877"/>
    <n v="263.02080000000001"/>
    <n v="986.32799999999997"/>
    <n v="591.99680000000001"/>
    <n v="65.755200000000002"/>
  </r>
  <r>
    <x v="3307"/>
    <x v="1643"/>
    <x v="125"/>
    <x v="916"/>
    <x v="0"/>
    <s v="SP-20620"/>
    <x v="407"/>
    <x v="1"/>
    <x v="0"/>
    <x v="128"/>
    <x v="5"/>
    <n v="78041"/>
    <x v="2"/>
    <x v="315"/>
    <x v="1"/>
    <x v="8"/>
    <x v="315"/>
    <x v="2594"/>
    <n v="3"/>
    <x v="3"/>
    <x v="2878"/>
    <n v="0.45719999999999988"/>
    <n v="6.8580000000000005"/>
    <n v="3.5432000000000001"/>
    <n v="1.8288000000000002"/>
  </r>
  <r>
    <x v="3308"/>
    <x v="1643"/>
    <x v="125"/>
    <x v="916"/>
    <x v="0"/>
    <s v="SP-20620"/>
    <x v="407"/>
    <x v="1"/>
    <x v="0"/>
    <x v="128"/>
    <x v="5"/>
    <n v="78041"/>
    <x v="2"/>
    <x v="246"/>
    <x v="2"/>
    <x v="11"/>
    <x v="247"/>
    <x v="730"/>
    <n v="2"/>
    <x v="2"/>
    <x v="2262"/>
    <n v="38.387200000000007"/>
    <n v="95.968000000000004"/>
    <n v="86.571200000000005"/>
    <n v="9.5968000000000018"/>
  </r>
  <r>
    <x v="3309"/>
    <x v="1644"/>
    <x v="599"/>
    <x v="917"/>
    <x v="1"/>
    <s v="GT-14635"/>
    <x v="265"/>
    <x v="1"/>
    <x v="0"/>
    <x v="20"/>
    <x v="15"/>
    <n v="10009"/>
    <x v="3"/>
    <x v="1085"/>
    <x v="1"/>
    <x v="8"/>
    <x v="1075"/>
    <x v="863"/>
    <n v="6"/>
    <x v="2"/>
    <x v="2879"/>
    <n v="20.275200000000002"/>
    <n v="152.06400000000002"/>
    <n v="45.819200000000002"/>
    <n v="5.0688000000000004"/>
  </r>
  <r>
    <x v="3310"/>
    <x v="1645"/>
    <x v="42"/>
    <x v="42"/>
    <x v="1"/>
    <s v="LW-17215"/>
    <x v="560"/>
    <x v="0"/>
    <x v="0"/>
    <x v="20"/>
    <x v="15"/>
    <n v="10035"/>
    <x v="3"/>
    <x v="920"/>
    <x v="1"/>
    <x v="8"/>
    <x v="912"/>
    <x v="2595"/>
    <n v="5"/>
    <x v="2"/>
    <x v="2880"/>
    <n v="185.92000000000002"/>
    <n v="1162"/>
    <n v="418.52"/>
    <n v="46.480000000000004"/>
  </r>
  <r>
    <x v="3311"/>
    <x v="1646"/>
    <x v="231"/>
    <x v="595"/>
    <x v="0"/>
    <s v="AH-10030"/>
    <x v="692"/>
    <x v="1"/>
    <x v="0"/>
    <x v="200"/>
    <x v="35"/>
    <n v="39503"/>
    <x v="0"/>
    <x v="893"/>
    <x v="0"/>
    <x v="5"/>
    <x v="886"/>
    <x v="2596"/>
    <n v="7"/>
    <x v="0"/>
    <x v="2881"/>
    <n v="86.45"/>
    <n v="605.15"/>
    <n v="172.9"/>
    <n v="0"/>
  </r>
  <r>
    <x v="3312"/>
    <x v="1647"/>
    <x v="127"/>
    <x v="511"/>
    <x v="1"/>
    <s v="TH-21100"/>
    <x v="513"/>
    <x v="0"/>
    <x v="0"/>
    <x v="70"/>
    <x v="1"/>
    <n v="92037"/>
    <x v="1"/>
    <x v="291"/>
    <x v="0"/>
    <x v="1"/>
    <x v="291"/>
    <x v="884"/>
    <n v="5"/>
    <x v="2"/>
    <x v="2882"/>
    <n v="483.13599999999997"/>
    <n v="3019.6"/>
    <n v="1087.2559999999999"/>
    <n v="120.78399999999999"/>
  </r>
  <r>
    <x v="3313"/>
    <x v="1647"/>
    <x v="127"/>
    <x v="511"/>
    <x v="1"/>
    <s v="TH-21100"/>
    <x v="513"/>
    <x v="0"/>
    <x v="0"/>
    <x v="70"/>
    <x v="1"/>
    <n v="92037"/>
    <x v="1"/>
    <x v="1127"/>
    <x v="1"/>
    <x v="10"/>
    <x v="1115"/>
    <x v="2597"/>
    <n v="2"/>
    <x v="0"/>
    <x v="2883"/>
    <n v="81.98"/>
    <n v="163.96"/>
    <n v="163.96"/>
    <n v="0"/>
  </r>
  <r>
    <x v="3314"/>
    <x v="1648"/>
    <x v="165"/>
    <x v="675"/>
    <x v="1"/>
    <s v="HG-15025"/>
    <x v="643"/>
    <x v="0"/>
    <x v="0"/>
    <x v="147"/>
    <x v="15"/>
    <n v="11572"/>
    <x v="3"/>
    <x v="291"/>
    <x v="0"/>
    <x v="1"/>
    <x v="291"/>
    <x v="2598"/>
    <n v="2"/>
    <x v="9"/>
    <x v="2884"/>
    <n v="244.58760000000001"/>
    <n v="543.52800000000002"/>
    <n v="516.4516000000001"/>
    <n v="27.176400000000001"/>
  </r>
  <r>
    <x v="3315"/>
    <x v="1648"/>
    <x v="165"/>
    <x v="675"/>
    <x v="1"/>
    <s v="HG-15025"/>
    <x v="643"/>
    <x v="0"/>
    <x v="0"/>
    <x v="147"/>
    <x v="15"/>
    <n v="11572"/>
    <x v="3"/>
    <x v="1120"/>
    <x v="1"/>
    <x v="8"/>
    <x v="1108"/>
    <x v="2599"/>
    <n v="3"/>
    <x v="2"/>
    <x v="2885"/>
    <n v="11.5008"/>
    <n v="43.128"/>
    <n v="26.076799999999999"/>
    <n v="2.8752"/>
  </r>
  <r>
    <x v="3316"/>
    <x v="1649"/>
    <x v="468"/>
    <x v="205"/>
    <x v="0"/>
    <s v="EB-13750"/>
    <x v="494"/>
    <x v="1"/>
    <x v="0"/>
    <x v="171"/>
    <x v="5"/>
    <n v="78664"/>
    <x v="2"/>
    <x v="1304"/>
    <x v="0"/>
    <x v="5"/>
    <x v="1289"/>
    <x v="2600"/>
    <n v="5"/>
    <x v="7"/>
    <x v="2886"/>
    <n v="136.78399999999999"/>
    <n v="1709.8"/>
    <n v="479.34399999999999"/>
    <n v="205.17599999999999"/>
  </r>
  <r>
    <x v="3317"/>
    <x v="1650"/>
    <x v="861"/>
    <x v="459"/>
    <x v="1"/>
    <s v="SC-20725"/>
    <x v="56"/>
    <x v="0"/>
    <x v="0"/>
    <x v="56"/>
    <x v="1"/>
    <n v="92374"/>
    <x v="1"/>
    <x v="626"/>
    <x v="1"/>
    <x v="6"/>
    <x v="626"/>
    <x v="2601"/>
    <n v="9"/>
    <x v="0"/>
    <x v="2887"/>
    <n v="181.35"/>
    <n v="1632.1499999999999"/>
    <n v="362.7"/>
    <n v="0"/>
  </r>
  <r>
    <x v="3318"/>
    <x v="1650"/>
    <x v="861"/>
    <x v="459"/>
    <x v="1"/>
    <s v="SC-20725"/>
    <x v="56"/>
    <x v="0"/>
    <x v="0"/>
    <x v="56"/>
    <x v="1"/>
    <n v="92374"/>
    <x v="1"/>
    <x v="1186"/>
    <x v="1"/>
    <x v="2"/>
    <x v="1172"/>
    <x v="874"/>
    <n v="3"/>
    <x v="0"/>
    <x v="910"/>
    <n v="8.64"/>
    <n v="25.92"/>
    <n v="17.28"/>
    <n v="0"/>
  </r>
  <r>
    <x v="3319"/>
    <x v="1651"/>
    <x v="414"/>
    <x v="182"/>
    <x v="1"/>
    <s v="TS-21505"/>
    <x v="700"/>
    <x v="0"/>
    <x v="0"/>
    <x v="29"/>
    <x v="18"/>
    <n v="38401"/>
    <x v="0"/>
    <x v="1037"/>
    <x v="1"/>
    <x v="9"/>
    <x v="1027"/>
    <x v="2602"/>
    <n v="7"/>
    <x v="2"/>
    <x v="2888"/>
    <n v="34.809600000000003"/>
    <n v="304.584"/>
    <n v="78.521600000000007"/>
    <n v="8.7024000000000008"/>
  </r>
  <r>
    <x v="3320"/>
    <x v="1651"/>
    <x v="414"/>
    <x v="182"/>
    <x v="1"/>
    <s v="TS-21505"/>
    <x v="700"/>
    <x v="0"/>
    <x v="0"/>
    <x v="29"/>
    <x v="18"/>
    <n v="38401"/>
    <x v="0"/>
    <x v="157"/>
    <x v="0"/>
    <x v="1"/>
    <x v="158"/>
    <x v="1649"/>
    <n v="3"/>
    <x v="2"/>
    <x v="1755"/>
    <n v="530.30399999999997"/>
    <n v="1988.6399999999999"/>
    <n v="1193.384"/>
    <n v="132.57599999999999"/>
  </r>
  <r>
    <x v="3321"/>
    <x v="1651"/>
    <x v="414"/>
    <x v="182"/>
    <x v="1"/>
    <s v="TS-21505"/>
    <x v="700"/>
    <x v="0"/>
    <x v="0"/>
    <x v="29"/>
    <x v="18"/>
    <n v="38401"/>
    <x v="0"/>
    <x v="1076"/>
    <x v="1"/>
    <x v="10"/>
    <x v="1066"/>
    <x v="233"/>
    <n v="5"/>
    <x v="2"/>
    <x v="1430"/>
    <n v="20.736000000000004"/>
    <n v="129.60000000000002"/>
    <n v="46.856000000000009"/>
    <n v="5.1840000000000011"/>
  </r>
  <r>
    <x v="3322"/>
    <x v="1652"/>
    <x v="862"/>
    <x v="836"/>
    <x v="1"/>
    <s v="TH-21550"/>
    <x v="274"/>
    <x v="2"/>
    <x v="0"/>
    <x v="20"/>
    <x v="15"/>
    <n v="10009"/>
    <x v="3"/>
    <x v="9"/>
    <x v="1"/>
    <x v="9"/>
    <x v="9"/>
    <x v="2603"/>
    <n v="3"/>
    <x v="0"/>
    <x v="2889"/>
    <n v="68.94"/>
    <n v="206.82"/>
    <n v="137.88"/>
    <n v="0"/>
  </r>
  <r>
    <x v="3323"/>
    <x v="1652"/>
    <x v="862"/>
    <x v="836"/>
    <x v="1"/>
    <s v="TH-21550"/>
    <x v="274"/>
    <x v="2"/>
    <x v="0"/>
    <x v="20"/>
    <x v="15"/>
    <n v="10009"/>
    <x v="3"/>
    <x v="592"/>
    <x v="0"/>
    <x v="5"/>
    <x v="592"/>
    <x v="2604"/>
    <n v="3"/>
    <x v="0"/>
    <x v="2890"/>
    <n v="128.82"/>
    <n v="386.46"/>
    <n v="257.64"/>
    <n v="0"/>
  </r>
  <r>
    <x v="3324"/>
    <x v="1653"/>
    <x v="7"/>
    <x v="907"/>
    <x v="1"/>
    <s v="KD-16270"/>
    <x v="30"/>
    <x v="0"/>
    <x v="0"/>
    <x v="12"/>
    <x v="5"/>
    <n v="77095"/>
    <x v="2"/>
    <x v="1176"/>
    <x v="1"/>
    <x v="8"/>
    <x v="1162"/>
    <x v="2605"/>
    <n v="5"/>
    <x v="3"/>
    <x v="2891"/>
    <n v="179.39799999999997"/>
    <n v="4484.95"/>
    <n v="1077.1879999999999"/>
    <n v="717.5920000000001"/>
  </r>
  <r>
    <x v="3325"/>
    <x v="1653"/>
    <x v="7"/>
    <x v="907"/>
    <x v="1"/>
    <s v="KD-16270"/>
    <x v="30"/>
    <x v="0"/>
    <x v="0"/>
    <x v="12"/>
    <x v="5"/>
    <n v="77095"/>
    <x v="2"/>
    <x v="1488"/>
    <x v="1"/>
    <x v="8"/>
    <x v="1475"/>
    <x v="2606"/>
    <n v="1"/>
    <x v="3"/>
    <x v="2892"/>
    <n v="0.24679999999999994"/>
    <n v="1.234"/>
    <n v="2.2807999999999997"/>
    <n v="0.98720000000000008"/>
  </r>
  <r>
    <x v="3326"/>
    <x v="1653"/>
    <x v="7"/>
    <x v="907"/>
    <x v="1"/>
    <s v="KD-16270"/>
    <x v="30"/>
    <x v="0"/>
    <x v="0"/>
    <x v="12"/>
    <x v="5"/>
    <n v="77095"/>
    <x v="2"/>
    <x v="1473"/>
    <x v="1"/>
    <x v="6"/>
    <x v="1460"/>
    <x v="1840"/>
    <n v="3"/>
    <x v="2"/>
    <x v="2893"/>
    <n v="54.048000000000002"/>
    <n v="202.68"/>
    <n v="121.80800000000001"/>
    <n v="13.512"/>
  </r>
  <r>
    <x v="3327"/>
    <x v="1653"/>
    <x v="7"/>
    <x v="907"/>
    <x v="1"/>
    <s v="KD-16270"/>
    <x v="30"/>
    <x v="0"/>
    <x v="0"/>
    <x v="12"/>
    <x v="5"/>
    <n v="77095"/>
    <x v="2"/>
    <x v="362"/>
    <x v="1"/>
    <x v="10"/>
    <x v="362"/>
    <x v="740"/>
    <n v="5"/>
    <x v="2"/>
    <x v="2894"/>
    <n v="17.376000000000001"/>
    <n v="108.6"/>
    <n v="39.295999999999999"/>
    <n v="4.3440000000000003"/>
  </r>
  <r>
    <x v="3328"/>
    <x v="1653"/>
    <x v="7"/>
    <x v="907"/>
    <x v="1"/>
    <s v="KD-16270"/>
    <x v="30"/>
    <x v="0"/>
    <x v="0"/>
    <x v="12"/>
    <x v="5"/>
    <n v="77095"/>
    <x v="2"/>
    <x v="1522"/>
    <x v="1"/>
    <x v="10"/>
    <x v="1509"/>
    <x v="2607"/>
    <n v="8"/>
    <x v="2"/>
    <x v="2895"/>
    <n v="209.86880000000002"/>
    <n v="2098.6880000000001"/>
    <n v="472.40480000000002"/>
    <n v="52.467200000000005"/>
  </r>
  <r>
    <x v="3329"/>
    <x v="1653"/>
    <x v="7"/>
    <x v="907"/>
    <x v="1"/>
    <s v="KD-16270"/>
    <x v="30"/>
    <x v="0"/>
    <x v="0"/>
    <x v="12"/>
    <x v="5"/>
    <n v="77095"/>
    <x v="2"/>
    <x v="918"/>
    <x v="2"/>
    <x v="7"/>
    <x v="910"/>
    <x v="1467"/>
    <n v="2"/>
    <x v="2"/>
    <x v="1551"/>
    <n v="118.78399999999999"/>
    <n v="296.95999999999998"/>
    <n v="267.46399999999994"/>
    <n v="29.695999999999998"/>
  </r>
  <r>
    <x v="3330"/>
    <x v="1653"/>
    <x v="7"/>
    <x v="907"/>
    <x v="1"/>
    <s v="KD-16270"/>
    <x v="30"/>
    <x v="0"/>
    <x v="0"/>
    <x v="12"/>
    <x v="5"/>
    <n v="77095"/>
    <x v="2"/>
    <x v="1161"/>
    <x v="2"/>
    <x v="7"/>
    <x v="1148"/>
    <x v="2608"/>
    <n v="3"/>
    <x v="2"/>
    <x v="2896"/>
    <n v="192.9408"/>
    <n v="723.52800000000002"/>
    <n v="434.31679999999994"/>
    <n v="48.235199999999999"/>
  </r>
  <r>
    <x v="3331"/>
    <x v="1654"/>
    <x v="817"/>
    <x v="404"/>
    <x v="1"/>
    <s v="GM-14455"/>
    <x v="39"/>
    <x v="2"/>
    <x v="0"/>
    <x v="22"/>
    <x v="10"/>
    <n v="60653"/>
    <x v="2"/>
    <x v="1523"/>
    <x v="2"/>
    <x v="11"/>
    <x v="1510"/>
    <x v="2609"/>
    <n v="3"/>
    <x v="2"/>
    <x v="2897"/>
    <n v="182.38080000000002"/>
    <n v="683.928"/>
    <n v="410.55680000000001"/>
    <n v="45.595200000000006"/>
  </r>
  <r>
    <x v="3332"/>
    <x v="1654"/>
    <x v="817"/>
    <x v="404"/>
    <x v="1"/>
    <s v="GM-14455"/>
    <x v="39"/>
    <x v="2"/>
    <x v="0"/>
    <x v="22"/>
    <x v="10"/>
    <n v="60653"/>
    <x v="2"/>
    <x v="1513"/>
    <x v="2"/>
    <x v="7"/>
    <x v="1500"/>
    <x v="2610"/>
    <n v="3"/>
    <x v="2"/>
    <x v="2898"/>
    <n v="42.144000000000005"/>
    <n v="158.04"/>
    <n v="95.024000000000001"/>
    <n v="10.536000000000001"/>
  </r>
  <r>
    <x v="3333"/>
    <x v="1654"/>
    <x v="817"/>
    <x v="404"/>
    <x v="1"/>
    <s v="GM-14455"/>
    <x v="39"/>
    <x v="2"/>
    <x v="0"/>
    <x v="22"/>
    <x v="10"/>
    <n v="60653"/>
    <x v="2"/>
    <x v="1524"/>
    <x v="0"/>
    <x v="5"/>
    <x v="1511"/>
    <x v="2611"/>
    <n v="1"/>
    <x v="7"/>
    <x v="2899"/>
    <n v="0.81280000000000008"/>
    <n v="2.032"/>
    <n v="3.4448000000000003"/>
    <n v="1.2192000000000001"/>
  </r>
  <r>
    <x v="3334"/>
    <x v="1655"/>
    <x v="170"/>
    <x v="554"/>
    <x v="2"/>
    <s v="PR-18880"/>
    <x v="701"/>
    <x v="0"/>
    <x v="0"/>
    <x v="182"/>
    <x v="1"/>
    <n v="94601"/>
    <x v="1"/>
    <x v="786"/>
    <x v="1"/>
    <x v="6"/>
    <x v="785"/>
    <x v="854"/>
    <n v="4"/>
    <x v="0"/>
    <x v="2900"/>
    <n v="17.12"/>
    <n v="68.48"/>
    <n v="34.24"/>
    <n v="0"/>
  </r>
  <r>
    <x v="3335"/>
    <x v="1655"/>
    <x v="170"/>
    <x v="554"/>
    <x v="2"/>
    <s v="PR-18880"/>
    <x v="701"/>
    <x v="0"/>
    <x v="0"/>
    <x v="182"/>
    <x v="1"/>
    <n v="94601"/>
    <x v="1"/>
    <x v="524"/>
    <x v="2"/>
    <x v="7"/>
    <x v="524"/>
    <x v="2612"/>
    <n v="4"/>
    <x v="2"/>
    <x v="2901"/>
    <n v="345.57440000000003"/>
    <n v="1727.8720000000001"/>
    <n v="777.74240000000009"/>
    <n v="86.393600000000006"/>
  </r>
  <r>
    <x v="3336"/>
    <x v="1655"/>
    <x v="170"/>
    <x v="554"/>
    <x v="2"/>
    <s v="PR-18880"/>
    <x v="701"/>
    <x v="0"/>
    <x v="0"/>
    <x v="182"/>
    <x v="1"/>
    <n v="94601"/>
    <x v="1"/>
    <x v="1525"/>
    <x v="0"/>
    <x v="5"/>
    <x v="1512"/>
    <x v="677"/>
    <n v="4"/>
    <x v="0"/>
    <x v="2902"/>
    <n v="129.91999999999999"/>
    <n v="519.67999999999995"/>
    <n v="259.83999999999997"/>
    <n v="0"/>
  </r>
  <r>
    <x v="3337"/>
    <x v="1655"/>
    <x v="170"/>
    <x v="554"/>
    <x v="2"/>
    <s v="PR-18880"/>
    <x v="701"/>
    <x v="0"/>
    <x v="0"/>
    <x v="182"/>
    <x v="1"/>
    <n v="94601"/>
    <x v="1"/>
    <x v="10"/>
    <x v="0"/>
    <x v="3"/>
    <x v="10"/>
    <x v="2613"/>
    <n v="3"/>
    <x v="2"/>
    <x v="2903"/>
    <n v="454.98239999999998"/>
    <n v="1706.1839999999997"/>
    <n v="1023.9104"/>
    <n v="113.7456"/>
  </r>
  <r>
    <x v="3338"/>
    <x v="1655"/>
    <x v="170"/>
    <x v="554"/>
    <x v="2"/>
    <s v="PR-18880"/>
    <x v="701"/>
    <x v="0"/>
    <x v="0"/>
    <x v="182"/>
    <x v="1"/>
    <n v="94601"/>
    <x v="1"/>
    <x v="1526"/>
    <x v="1"/>
    <x v="8"/>
    <x v="1513"/>
    <x v="2614"/>
    <n v="9"/>
    <x v="2"/>
    <x v="2904"/>
    <n v="93.71520000000001"/>
    <n v="1054.296"/>
    <n v="211.05920000000003"/>
    <n v="23.428800000000003"/>
  </r>
  <r>
    <x v="3339"/>
    <x v="1655"/>
    <x v="170"/>
    <x v="554"/>
    <x v="2"/>
    <s v="PR-18880"/>
    <x v="701"/>
    <x v="0"/>
    <x v="0"/>
    <x v="182"/>
    <x v="1"/>
    <n v="94601"/>
    <x v="1"/>
    <x v="1527"/>
    <x v="1"/>
    <x v="9"/>
    <x v="1514"/>
    <x v="2615"/>
    <n v="3"/>
    <x v="0"/>
    <x v="2905"/>
    <n v="203.52"/>
    <n v="610.56000000000006"/>
    <n v="407.04"/>
    <n v="0"/>
  </r>
  <r>
    <x v="3340"/>
    <x v="1655"/>
    <x v="170"/>
    <x v="554"/>
    <x v="2"/>
    <s v="PR-18880"/>
    <x v="701"/>
    <x v="0"/>
    <x v="0"/>
    <x v="182"/>
    <x v="1"/>
    <n v="94601"/>
    <x v="1"/>
    <x v="322"/>
    <x v="1"/>
    <x v="2"/>
    <x v="322"/>
    <x v="2616"/>
    <n v="5"/>
    <x v="0"/>
    <x v="2906"/>
    <n v="51.75"/>
    <n v="258.75"/>
    <n v="103.5"/>
    <n v="0"/>
  </r>
  <r>
    <x v="3341"/>
    <x v="1656"/>
    <x v="278"/>
    <x v="134"/>
    <x v="0"/>
    <s v="TB-21055"/>
    <x v="26"/>
    <x v="0"/>
    <x v="0"/>
    <x v="94"/>
    <x v="31"/>
    <n v="2169"/>
    <x v="3"/>
    <x v="1127"/>
    <x v="1"/>
    <x v="10"/>
    <x v="1115"/>
    <x v="1232"/>
    <n v="3"/>
    <x v="0"/>
    <x v="1283"/>
    <n v="122.97"/>
    <n v="368.90999999999997"/>
    <n v="245.94"/>
    <n v="0"/>
  </r>
  <r>
    <x v="3342"/>
    <x v="1656"/>
    <x v="278"/>
    <x v="134"/>
    <x v="0"/>
    <s v="TB-21055"/>
    <x v="26"/>
    <x v="0"/>
    <x v="0"/>
    <x v="94"/>
    <x v="31"/>
    <n v="2169"/>
    <x v="3"/>
    <x v="1110"/>
    <x v="0"/>
    <x v="3"/>
    <x v="1099"/>
    <x v="2617"/>
    <n v="1"/>
    <x v="4"/>
    <x v="2907"/>
    <n v="171.23050000000001"/>
    <n v="244.61500000000001"/>
    <n v="416.14550000000003"/>
    <n v="73.384500000000003"/>
  </r>
  <r>
    <x v="3343"/>
    <x v="1656"/>
    <x v="278"/>
    <x v="134"/>
    <x v="0"/>
    <s v="TB-21055"/>
    <x v="26"/>
    <x v="0"/>
    <x v="0"/>
    <x v="94"/>
    <x v="31"/>
    <n v="2169"/>
    <x v="3"/>
    <x v="222"/>
    <x v="2"/>
    <x v="7"/>
    <x v="223"/>
    <x v="127"/>
    <n v="3"/>
    <x v="0"/>
    <x v="2908"/>
    <n v="59.97"/>
    <n v="179.91"/>
    <n v="119.94"/>
    <n v="0"/>
  </r>
  <r>
    <x v="3344"/>
    <x v="1656"/>
    <x v="278"/>
    <x v="134"/>
    <x v="0"/>
    <s v="TB-21055"/>
    <x v="26"/>
    <x v="0"/>
    <x v="0"/>
    <x v="94"/>
    <x v="31"/>
    <n v="2169"/>
    <x v="3"/>
    <x v="187"/>
    <x v="1"/>
    <x v="10"/>
    <x v="188"/>
    <x v="2618"/>
    <n v="9"/>
    <x v="0"/>
    <x v="2909"/>
    <n v="81.540000000000006"/>
    <n v="733.86"/>
    <n v="163.08000000000001"/>
    <n v="0"/>
  </r>
  <r>
    <x v="3345"/>
    <x v="1656"/>
    <x v="278"/>
    <x v="134"/>
    <x v="0"/>
    <s v="TB-21055"/>
    <x v="26"/>
    <x v="0"/>
    <x v="0"/>
    <x v="94"/>
    <x v="31"/>
    <n v="2169"/>
    <x v="3"/>
    <x v="848"/>
    <x v="1"/>
    <x v="13"/>
    <x v="128"/>
    <x v="2582"/>
    <n v="4"/>
    <x v="0"/>
    <x v="2247"/>
    <n v="11.68"/>
    <n v="46.72"/>
    <n v="23.36"/>
    <n v="0"/>
  </r>
  <r>
    <x v="3346"/>
    <x v="1656"/>
    <x v="278"/>
    <x v="134"/>
    <x v="0"/>
    <s v="TB-21055"/>
    <x v="26"/>
    <x v="0"/>
    <x v="0"/>
    <x v="94"/>
    <x v="31"/>
    <n v="2169"/>
    <x v="3"/>
    <x v="1458"/>
    <x v="1"/>
    <x v="8"/>
    <x v="1444"/>
    <x v="180"/>
    <n v="5"/>
    <x v="0"/>
    <x v="2910"/>
    <n v="29"/>
    <n v="145"/>
    <n v="58"/>
    <n v="0"/>
  </r>
  <r>
    <x v="3347"/>
    <x v="1657"/>
    <x v="863"/>
    <x v="918"/>
    <x v="1"/>
    <s v="ON-18715"/>
    <x v="21"/>
    <x v="1"/>
    <x v="0"/>
    <x v="358"/>
    <x v="1"/>
    <n v="92399"/>
    <x v="1"/>
    <x v="400"/>
    <x v="1"/>
    <x v="6"/>
    <x v="401"/>
    <x v="2619"/>
    <n v="5"/>
    <x v="0"/>
    <x v="2911"/>
    <n v="50.8"/>
    <n v="254"/>
    <n v="101.6"/>
    <n v="0"/>
  </r>
  <r>
    <x v="3348"/>
    <x v="1658"/>
    <x v="60"/>
    <x v="170"/>
    <x v="2"/>
    <s v="AH-10195"/>
    <x v="124"/>
    <x v="1"/>
    <x v="0"/>
    <x v="22"/>
    <x v="10"/>
    <n v="60623"/>
    <x v="2"/>
    <x v="27"/>
    <x v="1"/>
    <x v="8"/>
    <x v="27"/>
    <x v="2620"/>
    <n v="5"/>
    <x v="3"/>
    <x v="2912"/>
    <n v="3.2059999999999995"/>
    <n v="80.150000000000006"/>
    <n v="20.036000000000001"/>
    <n v="12.824000000000002"/>
  </r>
  <r>
    <x v="3349"/>
    <x v="1659"/>
    <x v="864"/>
    <x v="257"/>
    <x v="1"/>
    <s v="NM-18520"/>
    <x v="392"/>
    <x v="0"/>
    <x v="0"/>
    <x v="4"/>
    <x v="4"/>
    <n v="98105"/>
    <x v="1"/>
    <x v="696"/>
    <x v="1"/>
    <x v="8"/>
    <x v="696"/>
    <x v="577"/>
    <n v="4"/>
    <x v="2"/>
    <x v="589"/>
    <n v="12.569600000000001"/>
    <n v="62.847999999999999"/>
    <n v="28.4816"/>
    <n v="3.1424000000000003"/>
  </r>
  <r>
    <x v="3350"/>
    <x v="1660"/>
    <x v="482"/>
    <x v="844"/>
    <x v="1"/>
    <s v="AR-10510"/>
    <x v="239"/>
    <x v="0"/>
    <x v="0"/>
    <x v="20"/>
    <x v="15"/>
    <n v="10024"/>
    <x v="3"/>
    <x v="1048"/>
    <x v="2"/>
    <x v="11"/>
    <x v="1037"/>
    <x v="1309"/>
    <n v="3"/>
    <x v="0"/>
    <x v="2913"/>
    <n v="89.97"/>
    <n v="269.90999999999997"/>
    <n v="179.94"/>
    <n v="0"/>
  </r>
  <r>
    <x v="3351"/>
    <x v="1661"/>
    <x v="865"/>
    <x v="919"/>
    <x v="1"/>
    <s v="BM-11650"/>
    <x v="312"/>
    <x v="1"/>
    <x v="0"/>
    <x v="70"/>
    <x v="1"/>
    <n v="92037"/>
    <x v="1"/>
    <x v="1528"/>
    <x v="0"/>
    <x v="0"/>
    <x v="1515"/>
    <x v="2621"/>
    <n v="3"/>
    <x v="11"/>
    <x v="2914"/>
    <n v="370.59915000000001"/>
    <n v="1307.9970000000001"/>
    <n v="806.74815000000001"/>
    <n v="65.399850000000001"/>
  </r>
  <r>
    <x v="3352"/>
    <x v="1661"/>
    <x v="865"/>
    <x v="919"/>
    <x v="1"/>
    <s v="BM-11650"/>
    <x v="312"/>
    <x v="1"/>
    <x v="0"/>
    <x v="70"/>
    <x v="1"/>
    <n v="92037"/>
    <x v="1"/>
    <x v="66"/>
    <x v="2"/>
    <x v="7"/>
    <x v="66"/>
    <x v="1396"/>
    <n v="2"/>
    <x v="2"/>
    <x v="1471"/>
    <n v="67.187200000000004"/>
    <n v="167.96799999999999"/>
    <n v="151.37119999999999"/>
    <n v="16.796800000000001"/>
  </r>
  <r>
    <x v="3353"/>
    <x v="1662"/>
    <x v="866"/>
    <x v="885"/>
    <x v="1"/>
    <s v="CA-12310"/>
    <x v="119"/>
    <x v="1"/>
    <x v="0"/>
    <x v="39"/>
    <x v="29"/>
    <n v="6010"/>
    <x v="3"/>
    <x v="1149"/>
    <x v="2"/>
    <x v="7"/>
    <x v="1137"/>
    <x v="2622"/>
    <n v="2"/>
    <x v="0"/>
    <x v="2915"/>
    <n v="359.98"/>
    <n v="719.96"/>
    <n v="719.96"/>
    <n v="0"/>
  </r>
  <r>
    <x v="3354"/>
    <x v="1662"/>
    <x v="866"/>
    <x v="885"/>
    <x v="1"/>
    <s v="CA-12310"/>
    <x v="119"/>
    <x v="1"/>
    <x v="0"/>
    <x v="39"/>
    <x v="29"/>
    <n v="6010"/>
    <x v="3"/>
    <x v="1529"/>
    <x v="0"/>
    <x v="3"/>
    <x v="1516"/>
    <x v="2623"/>
    <n v="1"/>
    <x v="4"/>
    <x v="2916"/>
    <n v="49.391999999999996"/>
    <n v="70.56"/>
    <n v="120.252"/>
    <n v="21.167999999999999"/>
  </r>
  <r>
    <x v="3355"/>
    <x v="1662"/>
    <x v="866"/>
    <x v="885"/>
    <x v="1"/>
    <s v="CA-12310"/>
    <x v="119"/>
    <x v="1"/>
    <x v="0"/>
    <x v="39"/>
    <x v="29"/>
    <n v="6010"/>
    <x v="3"/>
    <x v="864"/>
    <x v="1"/>
    <x v="8"/>
    <x v="858"/>
    <x v="1490"/>
    <n v="2"/>
    <x v="0"/>
    <x v="1577"/>
    <n v="20.88"/>
    <n v="41.76"/>
    <n v="41.76"/>
    <n v="0"/>
  </r>
  <r>
    <x v="3356"/>
    <x v="1662"/>
    <x v="866"/>
    <x v="885"/>
    <x v="1"/>
    <s v="CA-12310"/>
    <x v="119"/>
    <x v="1"/>
    <x v="0"/>
    <x v="39"/>
    <x v="29"/>
    <n v="6010"/>
    <x v="3"/>
    <x v="315"/>
    <x v="1"/>
    <x v="8"/>
    <x v="315"/>
    <x v="2624"/>
    <n v="1"/>
    <x v="0"/>
    <x v="2917"/>
    <n v="3.81"/>
    <n v="3.81"/>
    <n v="7.62"/>
    <n v="0"/>
  </r>
  <r>
    <x v="3357"/>
    <x v="1663"/>
    <x v="210"/>
    <x v="462"/>
    <x v="1"/>
    <s v="NF-18595"/>
    <x v="376"/>
    <x v="2"/>
    <x v="0"/>
    <x v="22"/>
    <x v="10"/>
    <n v="60610"/>
    <x v="2"/>
    <x v="885"/>
    <x v="1"/>
    <x v="10"/>
    <x v="33"/>
    <x v="2625"/>
    <n v="9"/>
    <x v="2"/>
    <x v="2918"/>
    <n v="58.406399999999998"/>
    <n v="657.072"/>
    <n v="131.61439999999999"/>
    <n v="14.601599999999999"/>
  </r>
  <r>
    <x v="3358"/>
    <x v="1664"/>
    <x v="715"/>
    <x v="761"/>
    <x v="1"/>
    <s v="AF-10870"/>
    <x v="578"/>
    <x v="0"/>
    <x v="0"/>
    <x v="22"/>
    <x v="10"/>
    <n v="60610"/>
    <x v="2"/>
    <x v="385"/>
    <x v="1"/>
    <x v="8"/>
    <x v="386"/>
    <x v="2626"/>
    <n v="2"/>
    <x v="3"/>
    <x v="2919"/>
    <n v="0.64159999999999995"/>
    <n v="6.4160000000000004"/>
    <n v="4.6495999999999995"/>
    <n v="2.5664000000000002"/>
  </r>
  <r>
    <x v="3359"/>
    <x v="1664"/>
    <x v="715"/>
    <x v="761"/>
    <x v="1"/>
    <s v="AF-10870"/>
    <x v="578"/>
    <x v="0"/>
    <x v="0"/>
    <x v="22"/>
    <x v="10"/>
    <n v="60610"/>
    <x v="2"/>
    <x v="960"/>
    <x v="2"/>
    <x v="11"/>
    <x v="953"/>
    <x v="2627"/>
    <n v="2"/>
    <x v="2"/>
    <x v="2920"/>
    <n v="20.940799999999999"/>
    <n v="52.351999999999997"/>
    <n v="47.316800000000001"/>
    <n v="5.2351999999999999"/>
  </r>
  <r>
    <x v="3360"/>
    <x v="1665"/>
    <x v="593"/>
    <x v="920"/>
    <x v="0"/>
    <s v="TC-21535"/>
    <x v="426"/>
    <x v="2"/>
    <x v="0"/>
    <x v="20"/>
    <x v="15"/>
    <n v="10024"/>
    <x v="3"/>
    <x v="229"/>
    <x v="1"/>
    <x v="10"/>
    <x v="230"/>
    <x v="2628"/>
    <n v="4"/>
    <x v="0"/>
    <x v="2921"/>
    <n v="30.44"/>
    <n v="121.76"/>
    <n v="60.88"/>
    <n v="0"/>
  </r>
  <r>
    <x v="3361"/>
    <x v="1665"/>
    <x v="593"/>
    <x v="920"/>
    <x v="0"/>
    <s v="TC-21535"/>
    <x v="426"/>
    <x v="2"/>
    <x v="0"/>
    <x v="20"/>
    <x v="15"/>
    <n v="10024"/>
    <x v="3"/>
    <x v="1530"/>
    <x v="0"/>
    <x v="5"/>
    <x v="1517"/>
    <x v="2629"/>
    <n v="3"/>
    <x v="0"/>
    <x v="2922"/>
    <n v="35.28"/>
    <n v="105.84"/>
    <n v="70.56"/>
    <n v="0"/>
  </r>
  <r>
    <x v="3362"/>
    <x v="1666"/>
    <x v="350"/>
    <x v="604"/>
    <x v="1"/>
    <s v="Dp-13240"/>
    <x v="656"/>
    <x v="2"/>
    <x v="0"/>
    <x v="359"/>
    <x v="31"/>
    <n v="2151"/>
    <x v="3"/>
    <x v="498"/>
    <x v="1"/>
    <x v="10"/>
    <x v="498"/>
    <x v="537"/>
    <n v="3"/>
    <x v="0"/>
    <x v="551"/>
    <n v="19.440000000000001"/>
    <n v="58.320000000000007"/>
    <n v="38.880000000000003"/>
    <n v="0"/>
  </r>
  <r>
    <x v="3363"/>
    <x v="1666"/>
    <x v="350"/>
    <x v="604"/>
    <x v="1"/>
    <s v="Dp-13240"/>
    <x v="656"/>
    <x v="2"/>
    <x v="0"/>
    <x v="359"/>
    <x v="31"/>
    <n v="2151"/>
    <x v="3"/>
    <x v="92"/>
    <x v="1"/>
    <x v="8"/>
    <x v="92"/>
    <x v="2630"/>
    <n v="2"/>
    <x v="0"/>
    <x v="2923"/>
    <n v="37.880000000000003"/>
    <n v="75.760000000000005"/>
    <n v="75.760000000000005"/>
    <n v="0"/>
  </r>
  <r>
    <x v="3364"/>
    <x v="1667"/>
    <x v="87"/>
    <x v="461"/>
    <x v="0"/>
    <s v="MC-17425"/>
    <x v="466"/>
    <x v="1"/>
    <x v="0"/>
    <x v="12"/>
    <x v="5"/>
    <n v="77036"/>
    <x v="2"/>
    <x v="740"/>
    <x v="0"/>
    <x v="5"/>
    <x v="222"/>
    <x v="1235"/>
    <n v="3"/>
    <x v="7"/>
    <x v="2924"/>
    <n v="3.8208000000000002"/>
    <n v="28.655999999999999"/>
    <n v="13.972799999999999"/>
    <n v="5.7311999999999994"/>
  </r>
  <r>
    <x v="3365"/>
    <x v="1668"/>
    <x v="867"/>
    <x v="921"/>
    <x v="2"/>
    <s v="LC-17050"/>
    <x v="702"/>
    <x v="0"/>
    <x v="0"/>
    <x v="133"/>
    <x v="1"/>
    <n v="92691"/>
    <x v="1"/>
    <x v="1106"/>
    <x v="0"/>
    <x v="0"/>
    <x v="1095"/>
    <x v="1395"/>
    <n v="2"/>
    <x v="11"/>
    <x v="2925"/>
    <n v="247.06609999999998"/>
    <n v="581.33199999999999"/>
    <n v="537.88209999999992"/>
    <n v="43.599899999999998"/>
  </r>
  <r>
    <x v="3366"/>
    <x v="1669"/>
    <x v="868"/>
    <x v="406"/>
    <x v="1"/>
    <s v="BM-11650"/>
    <x v="312"/>
    <x v="1"/>
    <x v="0"/>
    <x v="61"/>
    <x v="5"/>
    <n v="75217"/>
    <x v="2"/>
    <x v="934"/>
    <x v="1"/>
    <x v="10"/>
    <x v="927"/>
    <x v="559"/>
    <n v="2"/>
    <x v="2"/>
    <x v="572"/>
    <n v="8.2944000000000013"/>
    <n v="20.736000000000001"/>
    <n v="18.862400000000001"/>
    <n v="2.0736000000000003"/>
  </r>
  <r>
    <x v="3367"/>
    <x v="1669"/>
    <x v="868"/>
    <x v="406"/>
    <x v="1"/>
    <s v="BM-11650"/>
    <x v="312"/>
    <x v="1"/>
    <x v="0"/>
    <x v="61"/>
    <x v="5"/>
    <n v="75217"/>
    <x v="2"/>
    <x v="1357"/>
    <x v="1"/>
    <x v="10"/>
    <x v="1343"/>
    <x v="642"/>
    <n v="3"/>
    <x v="2"/>
    <x v="2926"/>
    <n v="11.4816"/>
    <n v="43.055999999999997"/>
    <n v="26.0336"/>
    <n v="2.8704000000000001"/>
  </r>
  <r>
    <x v="3368"/>
    <x v="1670"/>
    <x v="82"/>
    <x v="332"/>
    <x v="1"/>
    <s v="NW-18400"/>
    <x v="508"/>
    <x v="0"/>
    <x v="0"/>
    <x v="98"/>
    <x v="33"/>
    <n v="89115"/>
    <x v="1"/>
    <x v="1531"/>
    <x v="0"/>
    <x v="0"/>
    <x v="1518"/>
    <x v="1713"/>
    <n v="2"/>
    <x v="0"/>
    <x v="2927"/>
    <n v="141.96"/>
    <n v="283.92"/>
    <n v="283.92"/>
    <n v="0"/>
  </r>
  <r>
    <x v="3369"/>
    <x v="1670"/>
    <x v="82"/>
    <x v="332"/>
    <x v="1"/>
    <s v="NW-18400"/>
    <x v="508"/>
    <x v="0"/>
    <x v="0"/>
    <x v="98"/>
    <x v="33"/>
    <n v="89115"/>
    <x v="1"/>
    <x v="340"/>
    <x v="1"/>
    <x v="8"/>
    <x v="340"/>
    <x v="2631"/>
    <n v="4"/>
    <x v="2"/>
    <x v="2928"/>
    <n v="52.838400000000007"/>
    <n v="264.19200000000001"/>
    <n v="119.08640000000001"/>
    <n v="13.209600000000002"/>
  </r>
  <r>
    <x v="3370"/>
    <x v="1671"/>
    <x v="869"/>
    <x v="595"/>
    <x v="3"/>
    <s v="TB-21280"/>
    <x v="509"/>
    <x v="0"/>
    <x v="0"/>
    <x v="110"/>
    <x v="26"/>
    <n v="73071"/>
    <x v="2"/>
    <x v="217"/>
    <x v="2"/>
    <x v="11"/>
    <x v="218"/>
    <x v="2632"/>
    <n v="5"/>
    <x v="0"/>
    <x v="2929"/>
    <n v="1287.45"/>
    <n v="6437.25"/>
    <n v="2574.9"/>
    <n v="0"/>
  </r>
  <r>
    <x v="3371"/>
    <x v="1672"/>
    <x v="397"/>
    <x v="420"/>
    <x v="1"/>
    <s v="BS-11755"/>
    <x v="94"/>
    <x v="0"/>
    <x v="0"/>
    <x v="8"/>
    <x v="1"/>
    <n v="94122"/>
    <x v="1"/>
    <x v="973"/>
    <x v="1"/>
    <x v="8"/>
    <x v="967"/>
    <x v="63"/>
    <n v="6"/>
    <x v="2"/>
    <x v="2930"/>
    <n v="20.659200000000002"/>
    <n v="154.94400000000002"/>
    <n v="46.683199999999999"/>
    <n v="5.1648000000000005"/>
  </r>
  <r>
    <x v="3372"/>
    <x v="1672"/>
    <x v="397"/>
    <x v="420"/>
    <x v="1"/>
    <s v="BS-11755"/>
    <x v="94"/>
    <x v="0"/>
    <x v="0"/>
    <x v="8"/>
    <x v="1"/>
    <n v="94122"/>
    <x v="1"/>
    <x v="1429"/>
    <x v="1"/>
    <x v="9"/>
    <x v="1417"/>
    <x v="2633"/>
    <n v="2"/>
    <x v="0"/>
    <x v="2931"/>
    <n v="160.96"/>
    <n v="321.92"/>
    <n v="321.92"/>
    <n v="0"/>
  </r>
  <r>
    <x v="3373"/>
    <x v="1673"/>
    <x v="784"/>
    <x v="763"/>
    <x v="1"/>
    <s v="SO-20335"/>
    <x v="2"/>
    <x v="0"/>
    <x v="0"/>
    <x v="337"/>
    <x v="15"/>
    <n v="11550"/>
    <x v="3"/>
    <x v="1462"/>
    <x v="0"/>
    <x v="5"/>
    <x v="1448"/>
    <x v="2634"/>
    <n v="3"/>
    <x v="0"/>
    <x v="2932"/>
    <n v="28.44"/>
    <n v="85.320000000000007"/>
    <n v="56.88"/>
    <n v="0"/>
  </r>
  <r>
    <x v="3374"/>
    <x v="1673"/>
    <x v="784"/>
    <x v="763"/>
    <x v="1"/>
    <s v="SO-20335"/>
    <x v="2"/>
    <x v="0"/>
    <x v="0"/>
    <x v="337"/>
    <x v="15"/>
    <n v="11550"/>
    <x v="3"/>
    <x v="394"/>
    <x v="0"/>
    <x v="1"/>
    <x v="395"/>
    <x v="2635"/>
    <n v="5"/>
    <x v="9"/>
    <x v="2933"/>
    <n v="327.96900000000005"/>
    <n v="1822.0500000000002"/>
    <n v="692.47900000000004"/>
    <n v="36.441000000000003"/>
  </r>
  <r>
    <x v="3375"/>
    <x v="1673"/>
    <x v="784"/>
    <x v="763"/>
    <x v="1"/>
    <s v="SO-20335"/>
    <x v="2"/>
    <x v="0"/>
    <x v="0"/>
    <x v="337"/>
    <x v="15"/>
    <n v="11550"/>
    <x v="3"/>
    <x v="433"/>
    <x v="2"/>
    <x v="7"/>
    <x v="433"/>
    <x v="786"/>
    <n v="4"/>
    <x v="0"/>
    <x v="2934"/>
    <n v="39.96"/>
    <n v="159.84"/>
    <n v="79.92"/>
    <n v="0"/>
  </r>
  <r>
    <x v="3376"/>
    <x v="1673"/>
    <x v="784"/>
    <x v="763"/>
    <x v="1"/>
    <s v="SO-20335"/>
    <x v="2"/>
    <x v="0"/>
    <x v="0"/>
    <x v="337"/>
    <x v="15"/>
    <n v="11550"/>
    <x v="3"/>
    <x v="228"/>
    <x v="0"/>
    <x v="1"/>
    <x v="229"/>
    <x v="2636"/>
    <n v="2"/>
    <x v="9"/>
    <x v="2935"/>
    <n v="325.58760000000001"/>
    <n v="723.52800000000002"/>
    <n v="687.4516000000001"/>
    <n v="36.176400000000001"/>
  </r>
  <r>
    <x v="3377"/>
    <x v="1674"/>
    <x v="474"/>
    <x v="271"/>
    <x v="2"/>
    <s v="CS-12490"/>
    <x v="703"/>
    <x v="1"/>
    <x v="0"/>
    <x v="360"/>
    <x v="5"/>
    <n v="77301"/>
    <x v="2"/>
    <x v="1018"/>
    <x v="1"/>
    <x v="4"/>
    <x v="1519"/>
    <x v="2637"/>
    <n v="9"/>
    <x v="2"/>
    <x v="2936"/>
    <n v="89.337600000000009"/>
    <n v="1005.048"/>
    <n v="201.20960000000002"/>
    <n v="22.334400000000002"/>
  </r>
  <r>
    <x v="3378"/>
    <x v="1675"/>
    <x v="294"/>
    <x v="312"/>
    <x v="1"/>
    <s v="PO-19180"/>
    <x v="178"/>
    <x v="2"/>
    <x v="0"/>
    <x v="12"/>
    <x v="5"/>
    <n v="77095"/>
    <x v="2"/>
    <x v="1426"/>
    <x v="1"/>
    <x v="8"/>
    <x v="1414"/>
    <x v="2638"/>
    <n v="6"/>
    <x v="3"/>
    <x v="2937"/>
    <n v="2.7551999999999994"/>
    <n v="82.656000000000006"/>
    <n v="17.331199999999999"/>
    <n v="11.020800000000001"/>
  </r>
  <r>
    <x v="3379"/>
    <x v="1675"/>
    <x v="294"/>
    <x v="312"/>
    <x v="1"/>
    <s v="PO-19180"/>
    <x v="178"/>
    <x v="2"/>
    <x v="0"/>
    <x v="12"/>
    <x v="5"/>
    <n v="77095"/>
    <x v="2"/>
    <x v="1532"/>
    <x v="1"/>
    <x v="10"/>
    <x v="1520"/>
    <x v="1495"/>
    <n v="3"/>
    <x v="2"/>
    <x v="1583"/>
    <n v="8.2176000000000009"/>
    <n v="30.816000000000003"/>
    <n v="18.689599999999999"/>
    <n v="2.0544000000000002"/>
  </r>
  <r>
    <x v="3380"/>
    <x v="1676"/>
    <x v="51"/>
    <x v="865"/>
    <x v="2"/>
    <s v="TD-20995"/>
    <x v="143"/>
    <x v="0"/>
    <x v="0"/>
    <x v="10"/>
    <x v="9"/>
    <n v="19120"/>
    <x v="3"/>
    <x v="1533"/>
    <x v="0"/>
    <x v="5"/>
    <x v="1521"/>
    <x v="2639"/>
    <n v="9"/>
    <x v="2"/>
    <x v="2938"/>
    <n v="19.238399999999999"/>
    <n v="216.43199999999999"/>
    <n v="43.486399999999996"/>
    <n v="4.8095999999999997"/>
  </r>
  <r>
    <x v="3381"/>
    <x v="1677"/>
    <x v="151"/>
    <x v="624"/>
    <x v="2"/>
    <s v="SP-20620"/>
    <x v="407"/>
    <x v="1"/>
    <x v="0"/>
    <x v="67"/>
    <x v="2"/>
    <n v="33614"/>
    <x v="0"/>
    <x v="135"/>
    <x v="1"/>
    <x v="12"/>
    <x v="136"/>
    <x v="1671"/>
    <n v="1"/>
    <x v="2"/>
    <x v="2939"/>
    <n v="2.3168000000000002"/>
    <n v="2.8959999999999999"/>
    <n v="5.4128000000000007"/>
    <n v="0.57920000000000005"/>
  </r>
  <r>
    <x v="3382"/>
    <x v="1678"/>
    <x v="784"/>
    <x v="234"/>
    <x v="0"/>
    <s v="MS-17365"/>
    <x v="333"/>
    <x v="0"/>
    <x v="0"/>
    <x v="20"/>
    <x v="15"/>
    <n v="10035"/>
    <x v="3"/>
    <x v="1303"/>
    <x v="1"/>
    <x v="12"/>
    <x v="1288"/>
    <x v="1444"/>
    <n v="3"/>
    <x v="0"/>
    <x v="1526"/>
    <n v="17.940000000000001"/>
    <n v="53.820000000000007"/>
    <n v="35.880000000000003"/>
    <n v="0"/>
  </r>
  <r>
    <x v="3383"/>
    <x v="1678"/>
    <x v="784"/>
    <x v="234"/>
    <x v="0"/>
    <s v="MS-17365"/>
    <x v="333"/>
    <x v="0"/>
    <x v="0"/>
    <x v="20"/>
    <x v="15"/>
    <n v="10035"/>
    <x v="3"/>
    <x v="1534"/>
    <x v="0"/>
    <x v="1"/>
    <x v="1522"/>
    <x v="2640"/>
    <n v="7"/>
    <x v="9"/>
    <x v="2940"/>
    <n v="345.75659999999999"/>
    <n v="2689.2179999999998"/>
    <n v="730.03060000000005"/>
    <n v="38.417400000000001"/>
  </r>
  <r>
    <x v="3384"/>
    <x v="1678"/>
    <x v="784"/>
    <x v="234"/>
    <x v="0"/>
    <s v="MS-17365"/>
    <x v="333"/>
    <x v="0"/>
    <x v="0"/>
    <x v="20"/>
    <x v="15"/>
    <n v="10035"/>
    <x v="3"/>
    <x v="907"/>
    <x v="2"/>
    <x v="7"/>
    <x v="899"/>
    <x v="2641"/>
    <n v="5"/>
    <x v="0"/>
    <x v="2941"/>
    <n v="1799.75"/>
    <n v="8998.75"/>
    <n v="3599.5"/>
    <n v="0"/>
  </r>
  <r>
    <x v="3385"/>
    <x v="1679"/>
    <x v="566"/>
    <x v="768"/>
    <x v="1"/>
    <s v="Dp-13240"/>
    <x v="656"/>
    <x v="2"/>
    <x v="0"/>
    <x v="35"/>
    <x v="3"/>
    <n v="28205"/>
    <x v="0"/>
    <x v="245"/>
    <x v="1"/>
    <x v="4"/>
    <x v="246"/>
    <x v="2642"/>
    <n v="4"/>
    <x v="2"/>
    <x v="2942"/>
    <n v="464.53760000000005"/>
    <n v="2322.6880000000001"/>
    <n v="1045.4096000000002"/>
    <n v="116.13440000000001"/>
  </r>
  <r>
    <x v="3386"/>
    <x v="1679"/>
    <x v="566"/>
    <x v="768"/>
    <x v="1"/>
    <s v="Dp-13240"/>
    <x v="656"/>
    <x v="2"/>
    <x v="0"/>
    <x v="35"/>
    <x v="3"/>
    <n v="28205"/>
    <x v="0"/>
    <x v="550"/>
    <x v="1"/>
    <x v="13"/>
    <x v="128"/>
    <x v="2206"/>
    <n v="3"/>
    <x v="2"/>
    <x v="2391"/>
    <n v="15.148800000000001"/>
    <n v="56.808"/>
    <n v="34.284800000000004"/>
    <n v="3.7872000000000003"/>
  </r>
  <r>
    <x v="3387"/>
    <x v="1679"/>
    <x v="566"/>
    <x v="768"/>
    <x v="1"/>
    <s v="Dp-13240"/>
    <x v="656"/>
    <x v="2"/>
    <x v="0"/>
    <x v="35"/>
    <x v="3"/>
    <n v="28205"/>
    <x v="0"/>
    <x v="872"/>
    <x v="2"/>
    <x v="7"/>
    <x v="866"/>
    <x v="2643"/>
    <n v="2"/>
    <x v="2"/>
    <x v="2943"/>
    <n v="177.90719999999999"/>
    <n v="444.76799999999997"/>
    <n v="400.49119999999994"/>
    <n v="44.476799999999997"/>
  </r>
  <r>
    <x v="3388"/>
    <x v="1679"/>
    <x v="566"/>
    <x v="768"/>
    <x v="1"/>
    <s v="Dp-13240"/>
    <x v="656"/>
    <x v="2"/>
    <x v="0"/>
    <x v="35"/>
    <x v="3"/>
    <n v="28205"/>
    <x v="0"/>
    <x v="912"/>
    <x v="1"/>
    <x v="8"/>
    <x v="904"/>
    <x v="2644"/>
    <n v="6"/>
    <x v="6"/>
    <x v="2944"/>
    <n v="15.136200000000002"/>
    <n v="302.72399999999999"/>
    <n v="66.290199999999999"/>
    <n v="35.317799999999998"/>
  </r>
  <r>
    <x v="3389"/>
    <x v="1679"/>
    <x v="566"/>
    <x v="768"/>
    <x v="1"/>
    <s v="Dp-13240"/>
    <x v="656"/>
    <x v="2"/>
    <x v="0"/>
    <x v="35"/>
    <x v="3"/>
    <n v="28205"/>
    <x v="0"/>
    <x v="977"/>
    <x v="0"/>
    <x v="3"/>
    <x v="832"/>
    <x v="1244"/>
    <n v="3"/>
    <x v="10"/>
    <x v="1296"/>
    <n v="92.858400000000003"/>
    <n v="464.29200000000003"/>
    <n v="248.0224"/>
    <n v="61.905600000000007"/>
  </r>
  <r>
    <x v="3390"/>
    <x v="1680"/>
    <x v="613"/>
    <x v="922"/>
    <x v="0"/>
    <s v="DB-13660"/>
    <x v="551"/>
    <x v="0"/>
    <x v="0"/>
    <x v="61"/>
    <x v="5"/>
    <n v="75081"/>
    <x v="2"/>
    <x v="1433"/>
    <x v="1"/>
    <x v="10"/>
    <x v="1421"/>
    <x v="1297"/>
    <n v="2"/>
    <x v="2"/>
    <x v="2945"/>
    <n v="5.4784000000000006"/>
    <n v="13.696"/>
    <n v="12.526400000000001"/>
    <n v="1.3696000000000002"/>
  </r>
  <r>
    <x v="3391"/>
    <x v="1681"/>
    <x v="128"/>
    <x v="923"/>
    <x v="1"/>
    <s v="MG-17650"/>
    <x v="377"/>
    <x v="2"/>
    <x v="0"/>
    <x v="4"/>
    <x v="4"/>
    <n v="98103"/>
    <x v="1"/>
    <x v="638"/>
    <x v="2"/>
    <x v="7"/>
    <x v="638"/>
    <x v="2645"/>
    <n v="4"/>
    <x v="2"/>
    <x v="2946"/>
    <n v="872.93439999999998"/>
    <n v="4364.6719999999996"/>
    <n v="1964.3024"/>
    <n v="218.2336"/>
  </r>
  <r>
    <x v="3392"/>
    <x v="1681"/>
    <x v="128"/>
    <x v="923"/>
    <x v="1"/>
    <s v="MG-17650"/>
    <x v="377"/>
    <x v="2"/>
    <x v="0"/>
    <x v="4"/>
    <x v="4"/>
    <n v="98103"/>
    <x v="1"/>
    <x v="1075"/>
    <x v="2"/>
    <x v="7"/>
    <x v="1065"/>
    <x v="2646"/>
    <n v="2"/>
    <x v="2"/>
    <x v="2947"/>
    <n v="175.33440000000002"/>
    <n v="438.33600000000001"/>
    <n v="394.70240000000001"/>
    <n v="43.833600000000004"/>
  </r>
  <r>
    <x v="3393"/>
    <x v="1682"/>
    <x v="754"/>
    <x v="573"/>
    <x v="2"/>
    <s v="EH-14185"/>
    <x v="699"/>
    <x v="0"/>
    <x v="0"/>
    <x v="45"/>
    <x v="5"/>
    <n v="77506"/>
    <x v="2"/>
    <x v="1002"/>
    <x v="1"/>
    <x v="8"/>
    <x v="994"/>
    <x v="2647"/>
    <n v="1"/>
    <x v="3"/>
    <x v="2948"/>
    <n v="1.3855999999999997"/>
    <n v="6.9279999999999999"/>
    <n v="9.1135999999999999"/>
    <n v="5.5424000000000007"/>
  </r>
  <r>
    <x v="3394"/>
    <x v="1683"/>
    <x v="193"/>
    <x v="272"/>
    <x v="3"/>
    <s v="CL-11890"/>
    <x v="488"/>
    <x v="0"/>
    <x v="0"/>
    <x v="10"/>
    <x v="9"/>
    <n v="19143"/>
    <x v="3"/>
    <x v="1305"/>
    <x v="1"/>
    <x v="10"/>
    <x v="1290"/>
    <x v="2648"/>
    <n v="6"/>
    <x v="2"/>
    <x v="2949"/>
    <n v="32.025599999999997"/>
    <n v="240.19199999999998"/>
    <n v="72.257599999999996"/>
    <n v="8.0063999999999993"/>
  </r>
  <r>
    <x v="3395"/>
    <x v="1684"/>
    <x v="870"/>
    <x v="924"/>
    <x v="1"/>
    <s v="KF-16285"/>
    <x v="580"/>
    <x v="2"/>
    <x v="0"/>
    <x v="245"/>
    <x v="14"/>
    <n v="46203"/>
    <x v="2"/>
    <x v="1439"/>
    <x v="1"/>
    <x v="4"/>
    <x v="1427"/>
    <x v="2293"/>
    <n v="4"/>
    <x v="0"/>
    <x v="16"/>
    <n v="443.92"/>
    <n v="1775.68"/>
    <n v="887.84"/>
    <n v="0"/>
  </r>
  <r>
    <x v="3396"/>
    <x v="1684"/>
    <x v="870"/>
    <x v="924"/>
    <x v="1"/>
    <s v="KF-16285"/>
    <x v="580"/>
    <x v="2"/>
    <x v="0"/>
    <x v="245"/>
    <x v="14"/>
    <n v="46203"/>
    <x v="2"/>
    <x v="13"/>
    <x v="1"/>
    <x v="8"/>
    <x v="13"/>
    <x v="2649"/>
    <n v="1"/>
    <x v="0"/>
    <x v="2950"/>
    <n v="169.99"/>
    <n v="169.99"/>
    <n v="339.98"/>
    <n v="0"/>
  </r>
  <r>
    <x v="3397"/>
    <x v="1684"/>
    <x v="870"/>
    <x v="924"/>
    <x v="1"/>
    <s v="KF-16285"/>
    <x v="580"/>
    <x v="2"/>
    <x v="0"/>
    <x v="245"/>
    <x v="14"/>
    <n v="46203"/>
    <x v="2"/>
    <x v="490"/>
    <x v="1"/>
    <x v="10"/>
    <x v="490"/>
    <x v="233"/>
    <n v="4"/>
    <x v="0"/>
    <x v="245"/>
    <n v="25.92"/>
    <n v="103.68"/>
    <n v="51.84"/>
    <n v="0"/>
  </r>
  <r>
    <x v="3398"/>
    <x v="1685"/>
    <x v="871"/>
    <x v="158"/>
    <x v="1"/>
    <s v="DH-13075"/>
    <x v="704"/>
    <x v="1"/>
    <x v="0"/>
    <x v="102"/>
    <x v="0"/>
    <n v="40475"/>
    <x v="0"/>
    <x v="687"/>
    <x v="2"/>
    <x v="7"/>
    <x v="687"/>
    <x v="2650"/>
    <n v="1"/>
    <x v="0"/>
    <x v="2951"/>
    <n v="36.99"/>
    <n v="36.99"/>
    <n v="73.98"/>
    <n v="0"/>
  </r>
  <r>
    <x v="3399"/>
    <x v="1685"/>
    <x v="871"/>
    <x v="158"/>
    <x v="1"/>
    <s v="DH-13075"/>
    <x v="704"/>
    <x v="1"/>
    <x v="0"/>
    <x v="102"/>
    <x v="0"/>
    <n v="40475"/>
    <x v="0"/>
    <x v="1078"/>
    <x v="1"/>
    <x v="10"/>
    <x v="1068"/>
    <x v="2651"/>
    <n v="6"/>
    <x v="0"/>
    <x v="2952"/>
    <n v="629.1"/>
    <n v="3774.6000000000004"/>
    <n v="1258.2"/>
    <n v="0"/>
  </r>
  <r>
    <x v="3400"/>
    <x v="1685"/>
    <x v="871"/>
    <x v="158"/>
    <x v="1"/>
    <s v="DH-13075"/>
    <x v="704"/>
    <x v="1"/>
    <x v="0"/>
    <x v="102"/>
    <x v="0"/>
    <n v="40475"/>
    <x v="0"/>
    <x v="557"/>
    <x v="1"/>
    <x v="4"/>
    <x v="556"/>
    <x v="2652"/>
    <n v="3"/>
    <x v="0"/>
    <x v="2953"/>
    <n v="193.95"/>
    <n v="581.84999999999991"/>
    <n v="387.9"/>
    <n v="0"/>
  </r>
  <r>
    <x v="3401"/>
    <x v="1685"/>
    <x v="871"/>
    <x v="158"/>
    <x v="1"/>
    <s v="DH-13075"/>
    <x v="704"/>
    <x v="1"/>
    <x v="0"/>
    <x v="102"/>
    <x v="0"/>
    <n v="40475"/>
    <x v="0"/>
    <x v="6"/>
    <x v="1"/>
    <x v="6"/>
    <x v="6"/>
    <x v="1392"/>
    <n v="3"/>
    <x v="0"/>
    <x v="2209"/>
    <n v="5.46"/>
    <n v="16.38"/>
    <n v="10.92"/>
    <n v="0"/>
  </r>
  <r>
    <x v="3402"/>
    <x v="1686"/>
    <x v="124"/>
    <x v="27"/>
    <x v="2"/>
    <s v="LA-16780"/>
    <x v="156"/>
    <x v="1"/>
    <x v="0"/>
    <x v="361"/>
    <x v="10"/>
    <n v="60477"/>
    <x v="2"/>
    <x v="740"/>
    <x v="0"/>
    <x v="5"/>
    <x v="222"/>
    <x v="2653"/>
    <n v="7"/>
    <x v="7"/>
    <x v="2954"/>
    <n v="8.9152000000000005"/>
    <n v="156.01599999999999"/>
    <n v="31.803200000000004"/>
    <n v="13.3728"/>
  </r>
  <r>
    <x v="3403"/>
    <x v="1687"/>
    <x v="148"/>
    <x v="742"/>
    <x v="1"/>
    <s v="HZ-14950"/>
    <x v="521"/>
    <x v="0"/>
    <x v="0"/>
    <x v="12"/>
    <x v="5"/>
    <n v="77095"/>
    <x v="2"/>
    <x v="1535"/>
    <x v="0"/>
    <x v="5"/>
    <x v="1523"/>
    <x v="2654"/>
    <n v="4"/>
    <x v="7"/>
    <x v="2955"/>
    <n v="26.169600000000003"/>
    <n v="261.69600000000003"/>
    <n v="92.193600000000004"/>
    <n v="39.254400000000004"/>
  </r>
  <r>
    <x v="3404"/>
    <x v="1688"/>
    <x v="872"/>
    <x v="334"/>
    <x v="3"/>
    <s v="CM-12190"/>
    <x v="496"/>
    <x v="0"/>
    <x v="0"/>
    <x v="1"/>
    <x v="1"/>
    <n v="90004"/>
    <x v="1"/>
    <x v="41"/>
    <x v="1"/>
    <x v="4"/>
    <x v="41"/>
    <x v="42"/>
    <n v="2"/>
    <x v="0"/>
    <x v="42"/>
    <n v="77.88"/>
    <n v="155.76"/>
    <n v="155.76"/>
    <n v="0"/>
  </r>
  <r>
    <x v="3405"/>
    <x v="1689"/>
    <x v="488"/>
    <x v="925"/>
    <x v="1"/>
    <s v="LB-16795"/>
    <x v="697"/>
    <x v="2"/>
    <x v="0"/>
    <x v="38"/>
    <x v="24"/>
    <n v="43229"/>
    <x v="3"/>
    <x v="228"/>
    <x v="0"/>
    <x v="1"/>
    <x v="229"/>
    <x v="2655"/>
    <n v="2"/>
    <x v="4"/>
    <x v="2956"/>
    <n v="196.96039999999999"/>
    <n v="562.74400000000003"/>
    <n v="478.63240000000002"/>
    <n v="84.411600000000007"/>
  </r>
  <r>
    <x v="3406"/>
    <x v="1689"/>
    <x v="488"/>
    <x v="925"/>
    <x v="1"/>
    <s v="LB-16795"/>
    <x v="697"/>
    <x v="2"/>
    <x v="0"/>
    <x v="38"/>
    <x v="24"/>
    <n v="43229"/>
    <x v="3"/>
    <x v="228"/>
    <x v="0"/>
    <x v="1"/>
    <x v="229"/>
    <x v="2655"/>
    <n v="2"/>
    <x v="4"/>
    <x v="2956"/>
    <n v="196.96039999999999"/>
    <n v="562.74400000000003"/>
    <n v="478.63240000000002"/>
    <n v="84.411600000000007"/>
  </r>
  <r>
    <x v="3407"/>
    <x v="1689"/>
    <x v="488"/>
    <x v="925"/>
    <x v="1"/>
    <s v="LB-16795"/>
    <x v="697"/>
    <x v="2"/>
    <x v="0"/>
    <x v="38"/>
    <x v="24"/>
    <n v="43229"/>
    <x v="3"/>
    <x v="744"/>
    <x v="1"/>
    <x v="8"/>
    <x v="742"/>
    <x v="2656"/>
    <n v="8"/>
    <x v="6"/>
    <x v="2957"/>
    <n v="2.2464000000000004"/>
    <n v="59.904000000000003"/>
    <n v="10.4344"/>
    <n v="5.2416"/>
  </r>
  <r>
    <x v="3408"/>
    <x v="1689"/>
    <x v="488"/>
    <x v="925"/>
    <x v="1"/>
    <s v="LB-16795"/>
    <x v="697"/>
    <x v="2"/>
    <x v="0"/>
    <x v="38"/>
    <x v="24"/>
    <n v="43229"/>
    <x v="3"/>
    <x v="770"/>
    <x v="0"/>
    <x v="5"/>
    <x v="769"/>
    <x v="2657"/>
    <n v="4"/>
    <x v="2"/>
    <x v="2958"/>
    <n v="17.8688"/>
    <n v="89.343999999999994"/>
    <n v="40.404799999999994"/>
    <n v="4.4672000000000001"/>
  </r>
  <r>
    <x v="3409"/>
    <x v="1690"/>
    <x v="504"/>
    <x v="593"/>
    <x v="1"/>
    <s v="JF-15490"/>
    <x v="223"/>
    <x v="0"/>
    <x v="0"/>
    <x v="38"/>
    <x v="24"/>
    <n v="43229"/>
    <x v="3"/>
    <x v="498"/>
    <x v="1"/>
    <x v="10"/>
    <x v="498"/>
    <x v="559"/>
    <n v="2"/>
    <x v="2"/>
    <x v="572"/>
    <n v="8.2944000000000013"/>
    <n v="20.736000000000001"/>
    <n v="18.862400000000001"/>
    <n v="2.0736000000000003"/>
  </r>
  <r>
    <x v="3410"/>
    <x v="1691"/>
    <x v="873"/>
    <x v="926"/>
    <x v="1"/>
    <s v="GM-14695"/>
    <x v="620"/>
    <x v="1"/>
    <x v="0"/>
    <x v="8"/>
    <x v="1"/>
    <n v="94122"/>
    <x v="1"/>
    <x v="1490"/>
    <x v="1"/>
    <x v="10"/>
    <x v="1477"/>
    <x v="2658"/>
    <n v="9"/>
    <x v="0"/>
    <x v="2959"/>
    <n v="65.790000000000006"/>
    <n v="592.11"/>
    <n v="131.58000000000001"/>
    <n v="0"/>
  </r>
  <r>
    <x v="3411"/>
    <x v="1691"/>
    <x v="873"/>
    <x v="926"/>
    <x v="1"/>
    <s v="GM-14695"/>
    <x v="620"/>
    <x v="1"/>
    <x v="0"/>
    <x v="8"/>
    <x v="1"/>
    <n v="94122"/>
    <x v="1"/>
    <x v="13"/>
    <x v="1"/>
    <x v="8"/>
    <x v="13"/>
    <x v="2659"/>
    <n v="2"/>
    <x v="2"/>
    <x v="2960"/>
    <n v="217.5872"/>
    <n v="543.96799999999996"/>
    <n v="489.77119999999996"/>
    <n v="54.396799999999999"/>
  </r>
  <r>
    <x v="3412"/>
    <x v="1691"/>
    <x v="873"/>
    <x v="926"/>
    <x v="1"/>
    <s v="GM-14695"/>
    <x v="620"/>
    <x v="1"/>
    <x v="0"/>
    <x v="8"/>
    <x v="1"/>
    <n v="94122"/>
    <x v="1"/>
    <x v="134"/>
    <x v="1"/>
    <x v="6"/>
    <x v="135"/>
    <x v="2660"/>
    <n v="4"/>
    <x v="0"/>
    <x v="622"/>
    <n v="11.76"/>
    <n v="47.04"/>
    <n v="23.52"/>
    <n v="0"/>
  </r>
  <r>
    <x v="3413"/>
    <x v="1691"/>
    <x v="873"/>
    <x v="926"/>
    <x v="1"/>
    <s v="GM-14695"/>
    <x v="620"/>
    <x v="1"/>
    <x v="0"/>
    <x v="8"/>
    <x v="1"/>
    <n v="94122"/>
    <x v="1"/>
    <x v="1413"/>
    <x v="1"/>
    <x v="10"/>
    <x v="1400"/>
    <x v="2661"/>
    <n v="2"/>
    <x v="0"/>
    <x v="2961"/>
    <n v="77.52"/>
    <n v="155.04"/>
    <n v="155.04"/>
    <n v="0"/>
  </r>
  <r>
    <x v="3414"/>
    <x v="1691"/>
    <x v="873"/>
    <x v="926"/>
    <x v="1"/>
    <s v="GM-14695"/>
    <x v="620"/>
    <x v="1"/>
    <x v="0"/>
    <x v="8"/>
    <x v="1"/>
    <n v="94122"/>
    <x v="1"/>
    <x v="999"/>
    <x v="1"/>
    <x v="8"/>
    <x v="991"/>
    <x v="2662"/>
    <n v="2"/>
    <x v="2"/>
    <x v="2962"/>
    <n v="38.912000000000006"/>
    <n v="97.28"/>
    <n v="87.75200000000001"/>
    <n v="9.7280000000000015"/>
  </r>
  <r>
    <x v="3415"/>
    <x v="1692"/>
    <x v="476"/>
    <x v="48"/>
    <x v="3"/>
    <s v="SS-20590"/>
    <x v="196"/>
    <x v="0"/>
    <x v="0"/>
    <x v="6"/>
    <x v="6"/>
    <n v="53711"/>
    <x v="2"/>
    <x v="1088"/>
    <x v="1"/>
    <x v="13"/>
    <x v="1078"/>
    <x v="2663"/>
    <n v="1"/>
    <x v="0"/>
    <x v="2963"/>
    <n v="1.81"/>
    <n v="1.81"/>
    <n v="3.62"/>
    <n v="0"/>
  </r>
  <r>
    <x v="3416"/>
    <x v="1692"/>
    <x v="476"/>
    <x v="48"/>
    <x v="3"/>
    <s v="SS-20590"/>
    <x v="196"/>
    <x v="0"/>
    <x v="0"/>
    <x v="6"/>
    <x v="6"/>
    <n v="53711"/>
    <x v="2"/>
    <x v="925"/>
    <x v="1"/>
    <x v="8"/>
    <x v="917"/>
    <x v="338"/>
    <n v="2"/>
    <x v="0"/>
    <x v="1835"/>
    <n v="8.26"/>
    <n v="16.52"/>
    <n v="16.52"/>
    <n v="0"/>
  </r>
  <r>
    <x v="3417"/>
    <x v="1693"/>
    <x v="381"/>
    <x v="32"/>
    <x v="1"/>
    <s v="TC-21475"/>
    <x v="679"/>
    <x v="2"/>
    <x v="0"/>
    <x v="34"/>
    <x v="22"/>
    <n v="80013"/>
    <x v="1"/>
    <x v="930"/>
    <x v="1"/>
    <x v="9"/>
    <x v="923"/>
    <x v="1875"/>
    <n v="5"/>
    <x v="2"/>
    <x v="2964"/>
    <n v="34.848000000000006"/>
    <n v="217.8"/>
    <n v="78.608000000000004"/>
    <n v="8.7120000000000015"/>
  </r>
  <r>
    <x v="3418"/>
    <x v="1693"/>
    <x v="381"/>
    <x v="32"/>
    <x v="1"/>
    <s v="TC-21475"/>
    <x v="679"/>
    <x v="2"/>
    <x v="0"/>
    <x v="34"/>
    <x v="22"/>
    <n v="80013"/>
    <x v="1"/>
    <x v="503"/>
    <x v="1"/>
    <x v="14"/>
    <x v="503"/>
    <x v="568"/>
    <n v="2"/>
    <x v="2"/>
    <x v="581"/>
    <n v="4.6719999999999997"/>
    <n v="11.68"/>
    <n v="10.712"/>
    <n v="1.1679999999999999"/>
  </r>
  <r>
    <x v="3419"/>
    <x v="1694"/>
    <x v="684"/>
    <x v="927"/>
    <x v="1"/>
    <s v="CC-12430"/>
    <x v="254"/>
    <x v="2"/>
    <x v="0"/>
    <x v="20"/>
    <x v="15"/>
    <n v="10024"/>
    <x v="3"/>
    <x v="662"/>
    <x v="0"/>
    <x v="1"/>
    <x v="662"/>
    <x v="2598"/>
    <n v="2"/>
    <x v="9"/>
    <x v="2152"/>
    <n v="244.58760000000001"/>
    <n v="543.52800000000002"/>
    <n v="516.4516000000001"/>
    <n v="27.176400000000001"/>
  </r>
  <r>
    <x v="3420"/>
    <x v="1695"/>
    <x v="316"/>
    <x v="895"/>
    <x v="1"/>
    <s v="CL-12565"/>
    <x v="52"/>
    <x v="0"/>
    <x v="0"/>
    <x v="1"/>
    <x v="1"/>
    <n v="90004"/>
    <x v="1"/>
    <x v="164"/>
    <x v="1"/>
    <x v="9"/>
    <x v="165"/>
    <x v="2664"/>
    <n v="2"/>
    <x v="0"/>
    <x v="2965"/>
    <n v="262.24"/>
    <n v="524.48"/>
    <n v="524.48"/>
    <n v="0"/>
  </r>
  <r>
    <x v="3421"/>
    <x v="1695"/>
    <x v="316"/>
    <x v="895"/>
    <x v="1"/>
    <s v="CL-12565"/>
    <x v="52"/>
    <x v="0"/>
    <x v="0"/>
    <x v="1"/>
    <x v="1"/>
    <n v="90004"/>
    <x v="1"/>
    <x v="1274"/>
    <x v="1"/>
    <x v="10"/>
    <x v="1259"/>
    <x v="681"/>
    <n v="8"/>
    <x v="0"/>
    <x v="697"/>
    <n v="182.72"/>
    <n v="1461.76"/>
    <n v="365.44"/>
    <n v="0"/>
  </r>
  <r>
    <x v="3422"/>
    <x v="1695"/>
    <x v="316"/>
    <x v="895"/>
    <x v="1"/>
    <s v="CL-12565"/>
    <x v="52"/>
    <x v="0"/>
    <x v="0"/>
    <x v="1"/>
    <x v="1"/>
    <n v="90004"/>
    <x v="1"/>
    <x v="1202"/>
    <x v="2"/>
    <x v="11"/>
    <x v="1187"/>
    <x v="2665"/>
    <n v="7"/>
    <x v="0"/>
    <x v="2966"/>
    <n v="131.6"/>
    <n v="921.19999999999993"/>
    <n v="263.2"/>
    <n v="0"/>
  </r>
  <r>
    <x v="3423"/>
    <x v="1695"/>
    <x v="316"/>
    <x v="895"/>
    <x v="1"/>
    <s v="CL-12565"/>
    <x v="52"/>
    <x v="0"/>
    <x v="0"/>
    <x v="1"/>
    <x v="1"/>
    <n v="90004"/>
    <x v="1"/>
    <x v="20"/>
    <x v="1"/>
    <x v="8"/>
    <x v="20"/>
    <x v="20"/>
    <n v="4"/>
    <x v="2"/>
    <x v="20"/>
    <n v="18.175999999999998"/>
    <n v="90.88"/>
    <n v="41.095999999999997"/>
    <n v="4.5439999999999996"/>
  </r>
  <r>
    <x v="3424"/>
    <x v="1695"/>
    <x v="316"/>
    <x v="895"/>
    <x v="1"/>
    <s v="CL-12565"/>
    <x v="52"/>
    <x v="0"/>
    <x v="0"/>
    <x v="1"/>
    <x v="1"/>
    <n v="90004"/>
    <x v="1"/>
    <x v="1491"/>
    <x v="2"/>
    <x v="15"/>
    <x v="1478"/>
    <x v="2666"/>
    <n v="2"/>
    <x v="2"/>
    <x v="2967"/>
    <n v="446.72"/>
    <n v="1116.8"/>
    <n v="1005.32"/>
    <n v="111.68"/>
  </r>
  <r>
    <x v="3425"/>
    <x v="1696"/>
    <x v="496"/>
    <x v="118"/>
    <x v="1"/>
    <s v="DE-13255"/>
    <x v="368"/>
    <x v="2"/>
    <x v="0"/>
    <x v="362"/>
    <x v="23"/>
    <n v="52001"/>
    <x v="2"/>
    <x v="31"/>
    <x v="1"/>
    <x v="8"/>
    <x v="31"/>
    <x v="593"/>
    <n v="4"/>
    <x v="0"/>
    <x v="2968"/>
    <n v="15.24"/>
    <n v="60.96"/>
    <n v="30.48"/>
    <n v="0"/>
  </r>
  <r>
    <x v="3426"/>
    <x v="1696"/>
    <x v="496"/>
    <x v="118"/>
    <x v="1"/>
    <s v="DE-13255"/>
    <x v="368"/>
    <x v="2"/>
    <x v="0"/>
    <x v="362"/>
    <x v="23"/>
    <n v="52001"/>
    <x v="2"/>
    <x v="1153"/>
    <x v="0"/>
    <x v="1"/>
    <x v="1141"/>
    <x v="2667"/>
    <n v="10"/>
    <x v="0"/>
    <x v="2969"/>
    <n v="1408.1"/>
    <n v="14081"/>
    <n v="2816.2"/>
    <n v="0"/>
  </r>
  <r>
    <x v="3427"/>
    <x v="1697"/>
    <x v="445"/>
    <x v="663"/>
    <x v="0"/>
    <s v="SZ-20035"/>
    <x v="449"/>
    <x v="2"/>
    <x v="0"/>
    <x v="152"/>
    <x v="24"/>
    <n v="43130"/>
    <x v="3"/>
    <x v="1536"/>
    <x v="1"/>
    <x v="10"/>
    <x v="1524"/>
    <x v="2668"/>
    <n v="4"/>
    <x v="2"/>
    <x v="2970"/>
    <n v="26.316800000000001"/>
    <n v="131.584"/>
    <n v="59.412800000000004"/>
    <n v="6.5792000000000002"/>
  </r>
  <r>
    <x v="3428"/>
    <x v="1697"/>
    <x v="445"/>
    <x v="663"/>
    <x v="0"/>
    <s v="SZ-20035"/>
    <x v="449"/>
    <x v="2"/>
    <x v="0"/>
    <x v="152"/>
    <x v="24"/>
    <n v="43130"/>
    <x v="3"/>
    <x v="363"/>
    <x v="0"/>
    <x v="3"/>
    <x v="363"/>
    <x v="2669"/>
    <n v="2"/>
    <x v="10"/>
    <x v="2971"/>
    <n v="129.08879999999999"/>
    <n v="430.29599999999999"/>
    <n v="344.63679999999999"/>
    <n v="86.059200000000004"/>
  </r>
  <r>
    <x v="3429"/>
    <x v="1697"/>
    <x v="445"/>
    <x v="663"/>
    <x v="0"/>
    <s v="SZ-20035"/>
    <x v="449"/>
    <x v="2"/>
    <x v="0"/>
    <x v="152"/>
    <x v="24"/>
    <n v="43130"/>
    <x v="3"/>
    <x v="1408"/>
    <x v="1"/>
    <x v="10"/>
    <x v="1395"/>
    <x v="2585"/>
    <n v="6"/>
    <x v="2"/>
    <x v="2972"/>
    <n v="24.768000000000001"/>
    <n v="185.76"/>
    <n v="55.927999999999997"/>
    <n v="6.1920000000000002"/>
  </r>
  <r>
    <x v="3430"/>
    <x v="1698"/>
    <x v="166"/>
    <x v="784"/>
    <x v="2"/>
    <s v="LF-17185"/>
    <x v="166"/>
    <x v="0"/>
    <x v="0"/>
    <x v="75"/>
    <x v="1"/>
    <n v="90301"/>
    <x v="1"/>
    <x v="337"/>
    <x v="1"/>
    <x v="4"/>
    <x v="337"/>
    <x v="1400"/>
    <n v="3"/>
    <x v="0"/>
    <x v="2973"/>
    <n v="29.79"/>
    <n v="89.37"/>
    <n v="59.58"/>
    <n v="0"/>
  </r>
  <r>
    <x v="3431"/>
    <x v="1698"/>
    <x v="166"/>
    <x v="784"/>
    <x v="2"/>
    <s v="LF-17185"/>
    <x v="166"/>
    <x v="0"/>
    <x v="0"/>
    <x v="75"/>
    <x v="1"/>
    <n v="90301"/>
    <x v="1"/>
    <x v="1537"/>
    <x v="0"/>
    <x v="5"/>
    <x v="1525"/>
    <x v="2670"/>
    <n v="2"/>
    <x v="0"/>
    <x v="2974"/>
    <n v="128.9"/>
    <n v="257.8"/>
    <n v="257.8"/>
    <n v="0"/>
  </r>
  <r>
    <x v="3432"/>
    <x v="1698"/>
    <x v="166"/>
    <x v="784"/>
    <x v="2"/>
    <s v="LF-17185"/>
    <x v="166"/>
    <x v="0"/>
    <x v="0"/>
    <x v="75"/>
    <x v="1"/>
    <n v="90301"/>
    <x v="1"/>
    <x v="652"/>
    <x v="1"/>
    <x v="10"/>
    <x v="652"/>
    <x v="1817"/>
    <n v="9"/>
    <x v="0"/>
    <x v="1958"/>
    <n v="60.12"/>
    <n v="541.07999999999993"/>
    <n v="120.24"/>
    <n v="0"/>
  </r>
  <r>
    <x v="3433"/>
    <x v="1699"/>
    <x v="256"/>
    <x v="784"/>
    <x v="1"/>
    <s v="AB-10165"/>
    <x v="269"/>
    <x v="0"/>
    <x v="0"/>
    <x v="234"/>
    <x v="4"/>
    <n v="98006"/>
    <x v="1"/>
    <x v="1339"/>
    <x v="1"/>
    <x v="8"/>
    <x v="1324"/>
    <x v="176"/>
    <n v="3"/>
    <x v="2"/>
    <x v="2975"/>
    <n v="19.852800000000002"/>
    <n v="74.447999999999993"/>
    <n v="44.8688"/>
    <n v="4.9632000000000005"/>
  </r>
  <r>
    <x v="3434"/>
    <x v="1699"/>
    <x v="256"/>
    <x v="784"/>
    <x v="1"/>
    <s v="AB-10165"/>
    <x v="269"/>
    <x v="0"/>
    <x v="0"/>
    <x v="234"/>
    <x v="4"/>
    <n v="98006"/>
    <x v="1"/>
    <x v="744"/>
    <x v="1"/>
    <x v="8"/>
    <x v="742"/>
    <x v="2671"/>
    <n v="6"/>
    <x v="2"/>
    <x v="2976"/>
    <n v="11.980800000000002"/>
    <n v="89.856000000000009"/>
    <n v="27.156800000000004"/>
    <n v="2.9952000000000005"/>
  </r>
  <r>
    <x v="3435"/>
    <x v="1700"/>
    <x v="874"/>
    <x v="591"/>
    <x v="2"/>
    <s v="NM-18520"/>
    <x v="392"/>
    <x v="0"/>
    <x v="0"/>
    <x v="22"/>
    <x v="10"/>
    <n v="60610"/>
    <x v="2"/>
    <x v="443"/>
    <x v="1"/>
    <x v="8"/>
    <x v="443"/>
    <x v="2672"/>
    <n v="2"/>
    <x v="3"/>
    <x v="2977"/>
    <n v="3.0159999999999991"/>
    <n v="30.16"/>
    <n v="18.896000000000001"/>
    <n v="12.064"/>
  </r>
  <r>
    <x v="3436"/>
    <x v="1700"/>
    <x v="874"/>
    <x v="591"/>
    <x v="2"/>
    <s v="NM-18520"/>
    <x v="392"/>
    <x v="0"/>
    <x v="0"/>
    <x v="22"/>
    <x v="10"/>
    <n v="60610"/>
    <x v="2"/>
    <x v="526"/>
    <x v="0"/>
    <x v="5"/>
    <x v="526"/>
    <x v="2673"/>
    <n v="3"/>
    <x v="7"/>
    <x v="2978"/>
    <n v="9.7152000000000012"/>
    <n v="72.864000000000004"/>
    <n v="34.603200000000001"/>
    <n v="14.572799999999999"/>
  </r>
  <r>
    <x v="3437"/>
    <x v="1701"/>
    <x v="505"/>
    <x v="904"/>
    <x v="3"/>
    <s v="RA-19945"/>
    <x v="362"/>
    <x v="0"/>
    <x v="0"/>
    <x v="61"/>
    <x v="5"/>
    <n v="75217"/>
    <x v="2"/>
    <x v="526"/>
    <x v="0"/>
    <x v="5"/>
    <x v="526"/>
    <x v="2674"/>
    <n v="2"/>
    <x v="7"/>
    <x v="2979"/>
    <n v="6.4768000000000008"/>
    <n v="32.384"/>
    <n v="23.268800000000002"/>
    <n v="9.7151999999999994"/>
  </r>
  <r>
    <x v="3438"/>
    <x v="1701"/>
    <x v="505"/>
    <x v="904"/>
    <x v="3"/>
    <s v="RA-19945"/>
    <x v="362"/>
    <x v="0"/>
    <x v="0"/>
    <x v="61"/>
    <x v="5"/>
    <n v="75217"/>
    <x v="2"/>
    <x v="363"/>
    <x v="0"/>
    <x v="3"/>
    <x v="363"/>
    <x v="2675"/>
    <n v="2"/>
    <x v="4"/>
    <x v="2980"/>
    <n v="175.70419999999999"/>
    <n v="502.012"/>
    <n v="427.0102"/>
    <n v="75.3018"/>
  </r>
  <r>
    <x v="3439"/>
    <x v="1701"/>
    <x v="505"/>
    <x v="904"/>
    <x v="3"/>
    <s v="RA-19945"/>
    <x v="362"/>
    <x v="0"/>
    <x v="0"/>
    <x v="61"/>
    <x v="5"/>
    <n v="75217"/>
    <x v="2"/>
    <x v="1011"/>
    <x v="1"/>
    <x v="4"/>
    <x v="1003"/>
    <x v="2676"/>
    <n v="6"/>
    <x v="2"/>
    <x v="2981"/>
    <n v="43.3536"/>
    <n v="325.15199999999999"/>
    <n v="97.745599999999996"/>
    <n v="10.8384"/>
  </r>
  <r>
    <x v="3440"/>
    <x v="1702"/>
    <x v="239"/>
    <x v="26"/>
    <x v="3"/>
    <s v="PO-19195"/>
    <x v="285"/>
    <x v="2"/>
    <x v="0"/>
    <x v="8"/>
    <x v="1"/>
    <n v="94122"/>
    <x v="1"/>
    <x v="61"/>
    <x v="1"/>
    <x v="8"/>
    <x v="61"/>
    <x v="2677"/>
    <n v="1"/>
    <x v="2"/>
    <x v="2982"/>
    <n v="3.4432000000000005"/>
    <n v="4.3040000000000003"/>
    <n v="7.9472000000000005"/>
    <n v="0.86080000000000012"/>
  </r>
  <r>
    <x v="3441"/>
    <x v="1703"/>
    <x v="518"/>
    <x v="451"/>
    <x v="0"/>
    <s v="KA-16525"/>
    <x v="567"/>
    <x v="0"/>
    <x v="0"/>
    <x v="20"/>
    <x v="15"/>
    <n v="10024"/>
    <x v="3"/>
    <x v="565"/>
    <x v="1"/>
    <x v="10"/>
    <x v="565"/>
    <x v="2678"/>
    <n v="14"/>
    <x v="0"/>
    <x v="2983"/>
    <n v="108.92"/>
    <n v="1524.88"/>
    <n v="217.84"/>
    <n v="0"/>
  </r>
  <r>
    <x v="3442"/>
    <x v="1704"/>
    <x v="123"/>
    <x v="122"/>
    <x v="1"/>
    <s v="JD-16150"/>
    <x v="251"/>
    <x v="1"/>
    <x v="0"/>
    <x v="20"/>
    <x v="15"/>
    <n v="10011"/>
    <x v="3"/>
    <x v="407"/>
    <x v="1"/>
    <x v="12"/>
    <x v="153"/>
    <x v="80"/>
    <n v="3"/>
    <x v="0"/>
    <x v="2984"/>
    <n v="16.739999999999998"/>
    <n v="50.22"/>
    <n v="33.479999999999997"/>
    <n v="0"/>
  </r>
  <r>
    <x v="3443"/>
    <x v="1704"/>
    <x v="123"/>
    <x v="122"/>
    <x v="1"/>
    <s v="JD-16150"/>
    <x v="251"/>
    <x v="1"/>
    <x v="0"/>
    <x v="20"/>
    <x v="15"/>
    <n v="10011"/>
    <x v="3"/>
    <x v="847"/>
    <x v="1"/>
    <x v="9"/>
    <x v="841"/>
    <x v="2679"/>
    <n v="7"/>
    <x v="0"/>
    <x v="2985"/>
    <n v="2504.7399999999998"/>
    <n v="17533.18"/>
    <n v="5009.4799999999996"/>
    <n v="0"/>
  </r>
  <r>
    <x v="3444"/>
    <x v="1705"/>
    <x v="875"/>
    <x v="928"/>
    <x v="1"/>
    <s v="JO-15145"/>
    <x v="705"/>
    <x v="1"/>
    <x v="0"/>
    <x v="10"/>
    <x v="9"/>
    <n v="19140"/>
    <x v="3"/>
    <x v="45"/>
    <x v="1"/>
    <x v="4"/>
    <x v="45"/>
    <x v="556"/>
    <n v="2"/>
    <x v="2"/>
    <x v="2986"/>
    <n v="67.827200000000005"/>
    <n v="169.56800000000001"/>
    <n v="152.81120000000001"/>
    <n v="16.956800000000001"/>
  </r>
  <r>
    <x v="3445"/>
    <x v="1706"/>
    <x v="821"/>
    <x v="871"/>
    <x v="1"/>
    <s v="LE-16810"/>
    <x v="97"/>
    <x v="0"/>
    <x v="0"/>
    <x v="46"/>
    <x v="13"/>
    <n v="19711"/>
    <x v="3"/>
    <x v="1198"/>
    <x v="1"/>
    <x v="4"/>
    <x v="1183"/>
    <x v="2680"/>
    <n v="5"/>
    <x v="0"/>
    <x v="2987"/>
    <n v="29.9"/>
    <n v="149.5"/>
    <n v="59.8"/>
    <n v="0"/>
  </r>
  <r>
    <x v="3446"/>
    <x v="1707"/>
    <x v="876"/>
    <x v="929"/>
    <x v="2"/>
    <s v="AH-10690"/>
    <x v="706"/>
    <x v="1"/>
    <x v="0"/>
    <x v="20"/>
    <x v="15"/>
    <n v="10024"/>
    <x v="3"/>
    <x v="258"/>
    <x v="1"/>
    <x v="10"/>
    <x v="33"/>
    <x v="2681"/>
    <n v="2"/>
    <x v="0"/>
    <x v="2988"/>
    <n v="70.88"/>
    <n v="141.76"/>
    <n v="141.76"/>
    <n v="0"/>
  </r>
  <r>
    <x v="3447"/>
    <x v="1708"/>
    <x v="532"/>
    <x v="261"/>
    <x v="1"/>
    <s v="KN-16705"/>
    <x v="607"/>
    <x v="2"/>
    <x v="0"/>
    <x v="109"/>
    <x v="19"/>
    <n v="36830"/>
    <x v="0"/>
    <x v="868"/>
    <x v="1"/>
    <x v="6"/>
    <x v="862"/>
    <x v="1053"/>
    <n v="2"/>
    <x v="0"/>
    <x v="1097"/>
    <n v="3.76"/>
    <n v="7.52"/>
    <n v="7.52"/>
    <n v="0"/>
  </r>
  <r>
    <x v="3448"/>
    <x v="1709"/>
    <x v="877"/>
    <x v="930"/>
    <x v="1"/>
    <s v="TB-21250"/>
    <x v="621"/>
    <x v="0"/>
    <x v="0"/>
    <x v="1"/>
    <x v="1"/>
    <n v="90049"/>
    <x v="1"/>
    <x v="822"/>
    <x v="1"/>
    <x v="8"/>
    <x v="818"/>
    <x v="2682"/>
    <n v="2"/>
    <x v="2"/>
    <x v="2989"/>
    <n v="21.811199999999999"/>
    <n v="54.527999999999999"/>
    <n v="49.275199999999998"/>
    <n v="5.4527999999999999"/>
  </r>
  <r>
    <x v="3449"/>
    <x v="1710"/>
    <x v="78"/>
    <x v="931"/>
    <x v="1"/>
    <s v="DP-13390"/>
    <x v="503"/>
    <x v="2"/>
    <x v="0"/>
    <x v="8"/>
    <x v="1"/>
    <n v="94110"/>
    <x v="1"/>
    <x v="1201"/>
    <x v="1"/>
    <x v="9"/>
    <x v="1186"/>
    <x v="2683"/>
    <n v="5"/>
    <x v="0"/>
    <x v="2990"/>
    <n v="56.65"/>
    <n v="283.25"/>
    <n v="113.3"/>
    <n v="0"/>
  </r>
  <r>
    <x v="3450"/>
    <x v="1710"/>
    <x v="78"/>
    <x v="931"/>
    <x v="1"/>
    <s v="DP-13390"/>
    <x v="503"/>
    <x v="2"/>
    <x v="0"/>
    <x v="8"/>
    <x v="1"/>
    <n v="94110"/>
    <x v="1"/>
    <x v="328"/>
    <x v="1"/>
    <x v="4"/>
    <x v="328"/>
    <x v="2684"/>
    <n v="1"/>
    <x v="0"/>
    <x v="2991"/>
    <n v="14.97"/>
    <n v="14.97"/>
    <n v="29.94"/>
    <n v="0"/>
  </r>
  <r>
    <x v="3451"/>
    <x v="1710"/>
    <x v="78"/>
    <x v="931"/>
    <x v="1"/>
    <s v="DP-13390"/>
    <x v="503"/>
    <x v="2"/>
    <x v="0"/>
    <x v="8"/>
    <x v="1"/>
    <n v="94110"/>
    <x v="1"/>
    <x v="131"/>
    <x v="1"/>
    <x v="13"/>
    <x v="132"/>
    <x v="133"/>
    <n v="2"/>
    <x v="0"/>
    <x v="135"/>
    <n v="4.0199999999999996"/>
    <n v="8.0399999999999991"/>
    <n v="8.0399999999999991"/>
    <n v="0"/>
  </r>
  <r>
    <x v="3452"/>
    <x v="1711"/>
    <x v="878"/>
    <x v="757"/>
    <x v="0"/>
    <s v="KN-16705"/>
    <x v="607"/>
    <x v="2"/>
    <x v="0"/>
    <x v="253"/>
    <x v="3"/>
    <n v="27604"/>
    <x v="0"/>
    <x v="1538"/>
    <x v="2"/>
    <x v="7"/>
    <x v="1526"/>
    <x v="2685"/>
    <n v="2"/>
    <x v="2"/>
    <x v="2992"/>
    <n v="377.53600000000006"/>
    <n v="943.84"/>
    <n v="849.65600000000006"/>
    <n v="94.384000000000015"/>
  </r>
  <r>
    <x v="3453"/>
    <x v="1712"/>
    <x v="879"/>
    <x v="932"/>
    <x v="0"/>
    <s v="ST-20530"/>
    <x v="461"/>
    <x v="0"/>
    <x v="0"/>
    <x v="203"/>
    <x v="32"/>
    <n v="31204"/>
    <x v="0"/>
    <x v="908"/>
    <x v="1"/>
    <x v="8"/>
    <x v="900"/>
    <x v="2686"/>
    <n v="4"/>
    <x v="0"/>
    <x v="2993"/>
    <n v="58.72"/>
    <n v="234.88"/>
    <n v="117.44"/>
    <n v="0"/>
  </r>
  <r>
    <x v="3454"/>
    <x v="1713"/>
    <x v="584"/>
    <x v="933"/>
    <x v="1"/>
    <s v="EB-13870"/>
    <x v="12"/>
    <x v="0"/>
    <x v="0"/>
    <x v="316"/>
    <x v="18"/>
    <n v="37211"/>
    <x v="0"/>
    <x v="1539"/>
    <x v="1"/>
    <x v="6"/>
    <x v="1527"/>
    <x v="782"/>
    <n v="3"/>
    <x v="2"/>
    <x v="2994"/>
    <n v="4.1280000000000001"/>
    <n v="15.48"/>
    <n v="9.4879999999999995"/>
    <n v="1.032"/>
  </r>
  <r>
    <x v="3455"/>
    <x v="1714"/>
    <x v="880"/>
    <x v="824"/>
    <x v="1"/>
    <s v="AH-10210"/>
    <x v="117"/>
    <x v="0"/>
    <x v="0"/>
    <x v="316"/>
    <x v="18"/>
    <n v="37211"/>
    <x v="0"/>
    <x v="1540"/>
    <x v="1"/>
    <x v="10"/>
    <x v="1528"/>
    <x v="2687"/>
    <n v="2"/>
    <x v="2"/>
    <x v="2995"/>
    <n v="13.1968"/>
    <n v="32.991999999999997"/>
    <n v="29.892799999999998"/>
    <n v="3.2991999999999999"/>
  </r>
  <r>
    <x v="3456"/>
    <x v="1715"/>
    <x v="118"/>
    <x v="934"/>
    <x v="2"/>
    <s v="AS-10090"/>
    <x v="548"/>
    <x v="0"/>
    <x v="0"/>
    <x v="10"/>
    <x v="9"/>
    <n v="19143"/>
    <x v="3"/>
    <x v="1016"/>
    <x v="2"/>
    <x v="11"/>
    <x v="1007"/>
    <x v="973"/>
    <n v="3"/>
    <x v="2"/>
    <x v="2996"/>
    <n v="57.580800000000004"/>
    <n v="215.928"/>
    <n v="129.7568"/>
    <n v="14.395200000000001"/>
  </r>
  <r>
    <x v="3457"/>
    <x v="1715"/>
    <x v="118"/>
    <x v="934"/>
    <x v="2"/>
    <s v="AS-10090"/>
    <x v="548"/>
    <x v="0"/>
    <x v="0"/>
    <x v="10"/>
    <x v="9"/>
    <n v="19143"/>
    <x v="3"/>
    <x v="1441"/>
    <x v="0"/>
    <x v="5"/>
    <x v="1429"/>
    <x v="2688"/>
    <n v="3"/>
    <x v="2"/>
    <x v="2997"/>
    <n v="18.009600000000002"/>
    <n v="67.536000000000001"/>
    <n v="40.721600000000002"/>
    <n v="4.5024000000000006"/>
  </r>
  <r>
    <x v="3458"/>
    <x v="1715"/>
    <x v="118"/>
    <x v="934"/>
    <x v="2"/>
    <s v="AS-10090"/>
    <x v="548"/>
    <x v="0"/>
    <x v="0"/>
    <x v="10"/>
    <x v="9"/>
    <n v="19143"/>
    <x v="3"/>
    <x v="1212"/>
    <x v="1"/>
    <x v="8"/>
    <x v="1197"/>
    <x v="2689"/>
    <n v="2"/>
    <x v="6"/>
    <x v="2998"/>
    <n v="1.0332000000000001"/>
    <n v="6.8879999999999999"/>
    <n v="5.1772"/>
    <n v="2.4107999999999996"/>
  </r>
  <r>
    <x v="3459"/>
    <x v="1715"/>
    <x v="118"/>
    <x v="934"/>
    <x v="2"/>
    <s v="AS-10090"/>
    <x v="548"/>
    <x v="0"/>
    <x v="0"/>
    <x v="10"/>
    <x v="9"/>
    <n v="19143"/>
    <x v="3"/>
    <x v="1176"/>
    <x v="1"/>
    <x v="8"/>
    <x v="1162"/>
    <x v="2690"/>
    <n v="2"/>
    <x v="6"/>
    <x v="2999"/>
    <n v="161.45820000000001"/>
    <n v="1076.3879999999999"/>
    <n v="700.35220000000004"/>
    <n v="376.73579999999993"/>
  </r>
  <r>
    <x v="3460"/>
    <x v="1715"/>
    <x v="118"/>
    <x v="934"/>
    <x v="2"/>
    <s v="AS-10090"/>
    <x v="548"/>
    <x v="0"/>
    <x v="0"/>
    <x v="10"/>
    <x v="9"/>
    <n v="19143"/>
    <x v="3"/>
    <x v="246"/>
    <x v="2"/>
    <x v="11"/>
    <x v="247"/>
    <x v="730"/>
    <n v="2"/>
    <x v="2"/>
    <x v="2262"/>
    <n v="38.387200000000007"/>
    <n v="95.968000000000004"/>
    <n v="86.571200000000005"/>
    <n v="9.5968000000000018"/>
  </r>
  <r>
    <x v="3461"/>
    <x v="1716"/>
    <x v="60"/>
    <x v="173"/>
    <x v="0"/>
    <s v="EM-13825"/>
    <x v="605"/>
    <x v="1"/>
    <x v="0"/>
    <x v="61"/>
    <x v="5"/>
    <n v="75081"/>
    <x v="2"/>
    <x v="348"/>
    <x v="2"/>
    <x v="7"/>
    <x v="348"/>
    <x v="2691"/>
    <n v="4"/>
    <x v="2"/>
    <x v="3000"/>
    <n v="394.21440000000001"/>
    <n v="1971.0719999999999"/>
    <n v="887.18239999999992"/>
    <n v="98.553600000000003"/>
  </r>
  <r>
    <x v="3462"/>
    <x v="1717"/>
    <x v="763"/>
    <x v="823"/>
    <x v="0"/>
    <s v="KA-16525"/>
    <x v="567"/>
    <x v="0"/>
    <x v="0"/>
    <x v="275"/>
    <x v="30"/>
    <n v="8861"/>
    <x v="3"/>
    <x v="894"/>
    <x v="1"/>
    <x v="6"/>
    <x v="887"/>
    <x v="2692"/>
    <n v="7"/>
    <x v="0"/>
    <x v="3001"/>
    <n v="286.79000000000002"/>
    <n v="2007.5300000000002"/>
    <n v="573.58000000000004"/>
    <n v="0"/>
  </r>
  <r>
    <x v="3463"/>
    <x v="1718"/>
    <x v="881"/>
    <x v="724"/>
    <x v="1"/>
    <s v="HJ-14875"/>
    <x v="707"/>
    <x v="2"/>
    <x v="0"/>
    <x v="108"/>
    <x v="2"/>
    <n v="32216"/>
    <x v="0"/>
    <x v="69"/>
    <x v="1"/>
    <x v="10"/>
    <x v="69"/>
    <x v="2693"/>
    <n v="1"/>
    <x v="2"/>
    <x v="3002"/>
    <n v="4.0640000000000001"/>
    <n v="5.08"/>
    <n v="9.3440000000000012"/>
    <n v="1.016"/>
  </r>
  <r>
    <x v="3464"/>
    <x v="1719"/>
    <x v="734"/>
    <x v="241"/>
    <x v="0"/>
    <s v="ND-18370"/>
    <x v="444"/>
    <x v="0"/>
    <x v="0"/>
    <x v="108"/>
    <x v="2"/>
    <n v="32216"/>
    <x v="0"/>
    <x v="876"/>
    <x v="2"/>
    <x v="11"/>
    <x v="870"/>
    <x v="1388"/>
    <n v="1"/>
    <x v="2"/>
    <x v="3003"/>
    <n v="38.393599999999999"/>
    <n v="47.991999999999997"/>
    <n v="86.585599999999999"/>
    <n v="9.5983999999999998"/>
  </r>
  <r>
    <x v="3465"/>
    <x v="1720"/>
    <x v="229"/>
    <x v="240"/>
    <x v="1"/>
    <s v="EH-13765"/>
    <x v="553"/>
    <x v="1"/>
    <x v="0"/>
    <x v="359"/>
    <x v="31"/>
    <n v="2151"/>
    <x v="3"/>
    <x v="1271"/>
    <x v="1"/>
    <x v="9"/>
    <x v="1256"/>
    <x v="1156"/>
    <n v="2"/>
    <x v="0"/>
    <x v="3004"/>
    <n v="61.96"/>
    <n v="123.92"/>
    <n v="123.92"/>
    <n v="0"/>
  </r>
  <r>
    <x v="3466"/>
    <x v="1720"/>
    <x v="229"/>
    <x v="240"/>
    <x v="1"/>
    <s v="EH-13765"/>
    <x v="553"/>
    <x v="1"/>
    <x v="0"/>
    <x v="359"/>
    <x v="31"/>
    <n v="2151"/>
    <x v="3"/>
    <x v="199"/>
    <x v="0"/>
    <x v="0"/>
    <x v="200"/>
    <x v="2694"/>
    <n v="2"/>
    <x v="0"/>
    <x v="3005"/>
    <n v="361.96"/>
    <n v="723.92"/>
    <n v="723.92"/>
    <n v="0"/>
  </r>
  <r>
    <x v="3467"/>
    <x v="1720"/>
    <x v="229"/>
    <x v="240"/>
    <x v="1"/>
    <s v="EH-13765"/>
    <x v="553"/>
    <x v="1"/>
    <x v="0"/>
    <x v="359"/>
    <x v="31"/>
    <n v="2151"/>
    <x v="3"/>
    <x v="334"/>
    <x v="1"/>
    <x v="10"/>
    <x v="334"/>
    <x v="2695"/>
    <n v="9"/>
    <x v="0"/>
    <x v="3006"/>
    <n v="278.82"/>
    <n v="2509.38"/>
    <n v="557.64"/>
    <n v="0"/>
  </r>
  <r>
    <x v="3468"/>
    <x v="1721"/>
    <x v="882"/>
    <x v="292"/>
    <x v="1"/>
    <s v="MC-17845"/>
    <x v="266"/>
    <x v="0"/>
    <x v="0"/>
    <x v="25"/>
    <x v="35"/>
    <n v="39212"/>
    <x v="0"/>
    <x v="1380"/>
    <x v="0"/>
    <x v="5"/>
    <x v="1365"/>
    <x v="2696"/>
    <n v="6"/>
    <x v="0"/>
    <x v="3007"/>
    <n v="133.38"/>
    <n v="800.28"/>
    <n v="266.76"/>
    <n v="0"/>
  </r>
  <r>
    <x v="3469"/>
    <x v="1722"/>
    <x v="744"/>
    <x v="57"/>
    <x v="1"/>
    <s v="MH-17455"/>
    <x v="708"/>
    <x v="0"/>
    <x v="0"/>
    <x v="108"/>
    <x v="3"/>
    <n v="28540"/>
    <x v="0"/>
    <x v="681"/>
    <x v="1"/>
    <x v="10"/>
    <x v="681"/>
    <x v="1097"/>
    <n v="3"/>
    <x v="2"/>
    <x v="3008"/>
    <n v="38.361600000000003"/>
    <n v="143.85599999999999"/>
    <n v="86.513599999999997"/>
    <n v="9.5904000000000007"/>
  </r>
  <r>
    <x v="3470"/>
    <x v="1723"/>
    <x v="49"/>
    <x v="455"/>
    <x v="1"/>
    <s v="CL-11890"/>
    <x v="488"/>
    <x v="0"/>
    <x v="0"/>
    <x v="8"/>
    <x v="1"/>
    <n v="94122"/>
    <x v="1"/>
    <x v="904"/>
    <x v="0"/>
    <x v="5"/>
    <x v="896"/>
    <x v="80"/>
    <n v="2"/>
    <x v="0"/>
    <x v="986"/>
    <n v="16.739999999999998"/>
    <n v="33.479999999999997"/>
    <n v="33.479999999999997"/>
    <n v="0"/>
  </r>
  <r>
    <x v="3471"/>
    <x v="1724"/>
    <x v="105"/>
    <x v="251"/>
    <x v="1"/>
    <s v="SF-20965"/>
    <x v="245"/>
    <x v="1"/>
    <x v="0"/>
    <x v="38"/>
    <x v="24"/>
    <n v="43229"/>
    <x v="3"/>
    <x v="987"/>
    <x v="1"/>
    <x v="10"/>
    <x v="980"/>
    <x v="2697"/>
    <n v="2"/>
    <x v="2"/>
    <x v="3009"/>
    <n v="8.6784000000000017"/>
    <n v="21.696000000000002"/>
    <n v="19.726400000000002"/>
    <n v="2.1696000000000004"/>
  </r>
  <r>
    <x v="3472"/>
    <x v="1724"/>
    <x v="105"/>
    <x v="251"/>
    <x v="1"/>
    <s v="SF-20965"/>
    <x v="245"/>
    <x v="1"/>
    <x v="0"/>
    <x v="38"/>
    <x v="24"/>
    <n v="43229"/>
    <x v="3"/>
    <x v="567"/>
    <x v="2"/>
    <x v="11"/>
    <x v="567"/>
    <x v="2698"/>
    <n v="2"/>
    <x v="2"/>
    <x v="3010"/>
    <n v="14.8352"/>
    <n v="37.088000000000001"/>
    <n v="33.5792"/>
    <n v="3.7088000000000001"/>
  </r>
  <r>
    <x v="3473"/>
    <x v="1725"/>
    <x v="448"/>
    <x v="935"/>
    <x v="1"/>
    <s v="EP-13915"/>
    <x v="212"/>
    <x v="0"/>
    <x v="0"/>
    <x v="363"/>
    <x v="12"/>
    <n v="48127"/>
    <x v="2"/>
    <x v="323"/>
    <x v="0"/>
    <x v="1"/>
    <x v="323"/>
    <x v="2699"/>
    <n v="1"/>
    <x v="0"/>
    <x v="3011"/>
    <n v="180.98"/>
    <n v="180.98"/>
    <n v="361.96"/>
    <n v="0"/>
  </r>
  <r>
    <x v="3474"/>
    <x v="1725"/>
    <x v="448"/>
    <x v="935"/>
    <x v="1"/>
    <s v="EP-13915"/>
    <x v="212"/>
    <x v="0"/>
    <x v="0"/>
    <x v="363"/>
    <x v="12"/>
    <n v="48127"/>
    <x v="2"/>
    <x v="1135"/>
    <x v="2"/>
    <x v="11"/>
    <x v="1123"/>
    <x v="2564"/>
    <n v="2"/>
    <x v="0"/>
    <x v="3012"/>
    <n v="99.98"/>
    <n v="199.96"/>
    <n v="199.96"/>
    <n v="0"/>
  </r>
  <r>
    <x v="3475"/>
    <x v="1726"/>
    <x v="581"/>
    <x v="724"/>
    <x v="2"/>
    <s v="RW-19630"/>
    <x v="338"/>
    <x v="1"/>
    <x v="0"/>
    <x v="356"/>
    <x v="41"/>
    <n v="66212"/>
    <x v="2"/>
    <x v="60"/>
    <x v="2"/>
    <x v="11"/>
    <x v="60"/>
    <x v="2700"/>
    <n v="5"/>
    <x v="0"/>
    <x v="3013"/>
    <n v="34.950000000000003"/>
    <n v="174.75"/>
    <n v="69.900000000000006"/>
    <n v="0"/>
  </r>
  <r>
    <x v="3476"/>
    <x v="1726"/>
    <x v="581"/>
    <x v="724"/>
    <x v="2"/>
    <s v="RW-19630"/>
    <x v="338"/>
    <x v="1"/>
    <x v="0"/>
    <x v="356"/>
    <x v="41"/>
    <n v="66212"/>
    <x v="2"/>
    <x v="999"/>
    <x v="1"/>
    <x v="8"/>
    <x v="991"/>
    <x v="2701"/>
    <n v="5"/>
    <x v="0"/>
    <x v="3014"/>
    <n v="152"/>
    <n v="760"/>
    <n v="304"/>
    <n v="0"/>
  </r>
  <r>
    <x v="3477"/>
    <x v="1727"/>
    <x v="883"/>
    <x v="447"/>
    <x v="1"/>
    <s v="SJ-20500"/>
    <x v="81"/>
    <x v="0"/>
    <x v="0"/>
    <x v="364"/>
    <x v="27"/>
    <n v="87505"/>
    <x v="1"/>
    <x v="1386"/>
    <x v="2"/>
    <x v="11"/>
    <x v="1372"/>
    <x v="448"/>
    <n v="9"/>
    <x v="0"/>
    <x v="3015"/>
    <n v="92.52"/>
    <n v="832.68"/>
    <n v="185.04"/>
    <n v="0"/>
  </r>
  <r>
    <x v="3478"/>
    <x v="1728"/>
    <x v="16"/>
    <x v="906"/>
    <x v="1"/>
    <s v="SP-20620"/>
    <x v="407"/>
    <x v="1"/>
    <x v="0"/>
    <x v="8"/>
    <x v="1"/>
    <n v="94110"/>
    <x v="1"/>
    <x v="18"/>
    <x v="1"/>
    <x v="6"/>
    <x v="18"/>
    <x v="18"/>
    <n v="2"/>
    <x v="0"/>
    <x v="18"/>
    <n v="8.56"/>
    <n v="17.12"/>
    <n v="17.12"/>
    <n v="0"/>
  </r>
  <r>
    <x v="3479"/>
    <x v="1728"/>
    <x v="16"/>
    <x v="906"/>
    <x v="1"/>
    <s v="SP-20620"/>
    <x v="407"/>
    <x v="1"/>
    <x v="0"/>
    <x v="8"/>
    <x v="1"/>
    <n v="94110"/>
    <x v="1"/>
    <x v="1541"/>
    <x v="1"/>
    <x v="10"/>
    <x v="1529"/>
    <x v="1544"/>
    <n v="7"/>
    <x v="0"/>
    <x v="1637"/>
    <n v="45.36"/>
    <n v="317.52"/>
    <n v="90.72"/>
    <n v="0"/>
  </r>
  <r>
    <x v="3480"/>
    <x v="1728"/>
    <x v="16"/>
    <x v="906"/>
    <x v="1"/>
    <s v="SP-20620"/>
    <x v="407"/>
    <x v="1"/>
    <x v="0"/>
    <x v="8"/>
    <x v="1"/>
    <n v="94110"/>
    <x v="1"/>
    <x v="1234"/>
    <x v="0"/>
    <x v="3"/>
    <x v="1217"/>
    <x v="2702"/>
    <n v="6"/>
    <x v="2"/>
    <x v="3016"/>
    <n v="1137.3312000000001"/>
    <n v="8529.9840000000004"/>
    <n v="2559.1952000000001"/>
    <n v="284.33280000000002"/>
  </r>
  <r>
    <x v="3481"/>
    <x v="1729"/>
    <x v="884"/>
    <x v="343"/>
    <x v="2"/>
    <s v="PJ-19015"/>
    <x v="307"/>
    <x v="0"/>
    <x v="0"/>
    <x v="216"/>
    <x v="19"/>
    <n v="36608"/>
    <x v="0"/>
    <x v="1073"/>
    <x v="0"/>
    <x v="5"/>
    <x v="1063"/>
    <x v="2431"/>
    <n v="2"/>
    <x v="0"/>
    <x v="3017"/>
    <n v="8.9600000000000009"/>
    <n v="17.920000000000002"/>
    <n v="17.920000000000002"/>
    <n v="0"/>
  </r>
  <r>
    <x v="3482"/>
    <x v="1730"/>
    <x v="9"/>
    <x v="592"/>
    <x v="2"/>
    <s v="CC-12610"/>
    <x v="566"/>
    <x v="1"/>
    <x v="0"/>
    <x v="24"/>
    <x v="17"/>
    <n v="22153"/>
    <x v="0"/>
    <x v="1133"/>
    <x v="2"/>
    <x v="7"/>
    <x v="1121"/>
    <x v="2703"/>
    <n v="5"/>
    <x v="0"/>
    <x v="3018"/>
    <n v="579.95000000000005"/>
    <n v="2899.75"/>
    <n v="1159.9000000000001"/>
    <n v="0"/>
  </r>
  <r>
    <x v="3483"/>
    <x v="1730"/>
    <x v="9"/>
    <x v="592"/>
    <x v="2"/>
    <s v="CC-12610"/>
    <x v="566"/>
    <x v="1"/>
    <x v="0"/>
    <x v="24"/>
    <x v="17"/>
    <n v="22153"/>
    <x v="0"/>
    <x v="1027"/>
    <x v="0"/>
    <x v="5"/>
    <x v="1018"/>
    <x v="2021"/>
    <n v="4"/>
    <x v="0"/>
    <x v="3019"/>
    <n v="29.12"/>
    <n v="116.48"/>
    <n v="58.24"/>
    <n v="0"/>
  </r>
  <r>
    <x v="3484"/>
    <x v="1730"/>
    <x v="9"/>
    <x v="592"/>
    <x v="2"/>
    <s v="CC-12610"/>
    <x v="566"/>
    <x v="1"/>
    <x v="0"/>
    <x v="24"/>
    <x v="17"/>
    <n v="22153"/>
    <x v="0"/>
    <x v="1382"/>
    <x v="0"/>
    <x v="3"/>
    <x v="1367"/>
    <x v="2704"/>
    <n v="3"/>
    <x v="0"/>
    <x v="3020"/>
    <n v="1202.94"/>
    <n v="3608.82"/>
    <n v="2405.88"/>
    <n v="0"/>
  </r>
  <r>
    <x v="3485"/>
    <x v="1731"/>
    <x v="147"/>
    <x v="936"/>
    <x v="1"/>
    <s v="MY-18295"/>
    <x v="501"/>
    <x v="1"/>
    <x v="0"/>
    <x v="46"/>
    <x v="13"/>
    <n v="19711"/>
    <x v="3"/>
    <x v="922"/>
    <x v="1"/>
    <x v="8"/>
    <x v="914"/>
    <x v="1054"/>
    <n v="4"/>
    <x v="0"/>
    <x v="3021"/>
    <n v="7.92"/>
    <n v="31.68"/>
    <n v="15.84"/>
    <n v="0"/>
  </r>
  <r>
    <x v="3486"/>
    <x v="1732"/>
    <x v="885"/>
    <x v="724"/>
    <x v="3"/>
    <s v="DB-13210"/>
    <x v="203"/>
    <x v="0"/>
    <x v="0"/>
    <x v="365"/>
    <x v="3"/>
    <n v="28601"/>
    <x v="0"/>
    <x v="1409"/>
    <x v="2"/>
    <x v="7"/>
    <x v="1396"/>
    <x v="2705"/>
    <n v="1"/>
    <x v="2"/>
    <x v="3022"/>
    <n v="28.953600000000002"/>
    <n v="36.192"/>
    <n v="65.345600000000005"/>
    <n v="7.2384000000000004"/>
  </r>
  <r>
    <x v="3487"/>
    <x v="1733"/>
    <x v="528"/>
    <x v="218"/>
    <x v="1"/>
    <s v="MG-17875"/>
    <x v="675"/>
    <x v="2"/>
    <x v="0"/>
    <x v="2"/>
    <x v="2"/>
    <n v="33311"/>
    <x v="0"/>
    <x v="196"/>
    <x v="1"/>
    <x v="4"/>
    <x v="197"/>
    <x v="2706"/>
    <n v="2"/>
    <x v="2"/>
    <x v="3023"/>
    <n v="117.74720000000001"/>
    <n v="294.36799999999999"/>
    <n v="265.13119999999998"/>
    <n v="29.436800000000002"/>
  </r>
  <r>
    <x v="3488"/>
    <x v="1734"/>
    <x v="740"/>
    <x v="937"/>
    <x v="1"/>
    <s v="RH-19600"/>
    <x v="584"/>
    <x v="0"/>
    <x v="0"/>
    <x v="366"/>
    <x v="10"/>
    <n v="60188"/>
    <x v="2"/>
    <x v="284"/>
    <x v="0"/>
    <x v="1"/>
    <x v="284"/>
    <x v="2335"/>
    <n v="2"/>
    <x v="4"/>
    <x v="2549"/>
    <n v="285.8954"/>
    <n v="816.84400000000005"/>
    <n v="694.61740000000009"/>
    <n v="122.5266"/>
  </r>
  <r>
    <x v="3489"/>
    <x v="1734"/>
    <x v="740"/>
    <x v="937"/>
    <x v="1"/>
    <s v="RH-19600"/>
    <x v="584"/>
    <x v="0"/>
    <x v="0"/>
    <x v="366"/>
    <x v="10"/>
    <n v="60188"/>
    <x v="2"/>
    <x v="1209"/>
    <x v="0"/>
    <x v="1"/>
    <x v="1194"/>
    <x v="2707"/>
    <n v="6"/>
    <x v="4"/>
    <x v="3024"/>
    <n v="267.4812"/>
    <n v="2292.6959999999999"/>
    <n v="649.8972"/>
    <n v="114.6348"/>
  </r>
  <r>
    <x v="3490"/>
    <x v="1734"/>
    <x v="740"/>
    <x v="937"/>
    <x v="1"/>
    <s v="RH-19600"/>
    <x v="584"/>
    <x v="0"/>
    <x v="0"/>
    <x v="366"/>
    <x v="10"/>
    <n v="60188"/>
    <x v="2"/>
    <x v="456"/>
    <x v="1"/>
    <x v="4"/>
    <x v="457"/>
    <x v="644"/>
    <n v="5"/>
    <x v="2"/>
    <x v="3025"/>
    <n v="54.879999999999995"/>
    <n v="343"/>
    <n v="123.67999999999999"/>
    <n v="13.719999999999999"/>
  </r>
  <r>
    <x v="3491"/>
    <x v="1734"/>
    <x v="740"/>
    <x v="937"/>
    <x v="1"/>
    <s v="RH-19600"/>
    <x v="584"/>
    <x v="0"/>
    <x v="0"/>
    <x v="366"/>
    <x v="10"/>
    <n v="60188"/>
    <x v="2"/>
    <x v="245"/>
    <x v="1"/>
    <x v="4"/>
    <x v="246"/>
    <x v="2708"/>
    <n v="3"/>
    <x v="2"/>
    <x v="3026"/>
    <n v="348.40320000000003"/>
    <n v="1306.5120000000002"/>
    <n v="784.10720000000003"/>
    <n v="87.100800000000007"/>
  </r>
  <r>
    <x v="3492"/>
    <x v="1734"/>
    <x v="740"/>
    <x v="937"/>
    <x v="1"/>
    <s v="RH-19600"/>
    <x v="584"/>
    <x v="0"/>
    <x v="0"/>
    <x v="366"/>
    <x v="10"/>
    <n v="60188"/>
    <x v="2"/>
    <x v="161"/>
    <x v="1"/>
    <x v="10"/>
    <x v="162"/>
    <x v="1492"/>
    <n v="2"/>
    <x v="2"/>
    <x v="3027"/>
    <n v="8.9344000000000001"/>
    <n v="22.335999999999999"/>
    <n v="20.302399999999999"/>
    <n v="2.2336"/>
  </r>
  <r>
    <x v="3493"/>
    <x v="1735"/>
    <x v="241"/>
    <x v="938"/>
    <x v="1"/>
    <s v="KB-16240"/>
    <x v="208"/>
    <x v="1"/>
    <x v="0"/>
    <x v="367"/>
    <x v="11"/>
    <n v="56301"/>
    <x v="2"/>
    <x v="1542"/>
    <x v="2"/>
    <x v="11"/>
    <x v="1530"/>
    <x v="2709"/>
    <n v="4"/>
    <x v="0"/>
    <x v="3028"/>
    <n v="72"/>
    <n v="288"/>
    <n v="144"/>
    <n v="0"/>
  </r>
  <r>
    <x v="3494"/>
    <x v="1735"/>
    <x v="241"/>
    <x v="938"/>
    <x v="1"/>
    <s v="KB-16240"/>
    <x v="208"/>
    <x v="1"/>
    <x v="0"/>
    <x v="367"/>
    <x v="11"/>
    <n v="56301"/>
    <x v="2"/>
    <x v="1543"/>
    <x v="2"/>
    <x v="11"/>
    <x v="1531"/>
    <x v="2710"/>
    <n v="5"/>
    <x v="0"/>
    <x v="3029"/>
    <n v="655.9"/>
    <n v="3279.5"/>
    <n v="1311.8"/>
    <n v="0"/>
  </r>
  <r>
    <x v="3495"/>
    <x v="1735"/>
    <x v="241"/>
    <x v="938"/>
    <x v="1"/>
    <s v="KB-16240"/>
    <x v="208"/>
    <x v="1"/>
    <x v="0"/>
    <x v="367"/>
    <x v="11"/>
    <n v="56301"/>
    <x v="2"/>
    <x v="662"/>
    <x v="0"/>
    <x v="1"/>
    <x v="662"/>
    <x v="884"/>
    <n v="4"/>
    <x v="0"/>
    <x v="3030"/>
    <n v="603.91999999999996"/>
    <n v="2415.6799999999998"/>
    <n v="1207.8399999999999"/>
    <n v="0"/>
  </r>
  <r>
    <x v="3496"/>
    <x v="1736"/>
    <x v="590"/>
    <x v="805"/>
    <x v="1"/>
    <s v="CA-12055"/>
    <x v="402"/>
    <x v="2"/>
    <x v="0"/>
    <x v="1"/>
    <x v="1"/>
    <n v="90036"/>
    <x v="1"/>
    <x v="855"/>
    <x v="0"/>
    <x v="3"/>
    <x v="848"/>
    <x v="2711"/>
    <n v="2"/>
    <x v="2"/>
    <x v="3031"/>
    <n v="410.41920000000005"/>
    <n v="1026.048"/>
    <n v="923.64320000000009"/>
    <n v="102.60480000000001"/>
  </r>
  <r>
    <x v="3497"/>
    <x v="1736"/>
    <x v="590"/>
    <x v="805"/>
    <x v="1"/>
    <s v="CA-12055"/>
    <x v="402"/>
    <x v="2"/>
    <x v="0"/>
    <x v="1"/>
    <x v="1"/>
    <n v="90036"/>
    <x v="1"/>
    <x v="723"/>
    <x v="1"/>
    <x v="9"/>
    <x v="722"/>
    <x v="2712"/>
    <n v="6"/>
    <x v="0"/>
    <x v="3032"/>
    <n v="487.92"/>
    <n v="2927.52"/>
    <n v="975.84"/>
    <n v="0"/>
  </r>
  <r>
    <x v="3498"/>
    <x v="1736"/>
    <x v="590"/>
    <x v="805"/>
    <x v="1"/>
    <s v="CA-12055"/>
    <x v="402"/>
    <x v="2"/>
    <x v="0"/>
    <x v="1"/>
    <x v="1"/>
    <n v="90036"/>
    <x v="1"/>
    <x v="315"/>
    <x v="1"/>
    <x v="8"/>
    <x v="315"/>
    <x v="593"/>
    <n v="5"/>
    <x v="2"/>
    <x v="3033"/>
    <n v="12.192"/>
    <n v="76.2"/>
    <n v="27.631999999999998"/>
    <n v="3.048"/>
  </r>
  <r>
    <x v="3499"/>
    <x v="1737"/>
    <x v="321"/>
    <x v="767"/>
    <x v="1"/>
    <s v="JK-15730"/>
    <x v="300"/>
    <x v="0"/>
    <x v="0"/>
    <x v="216"/>
    <x v="19"/>
    <n v="36608"/>
    <x v="0"/>
    <x v="1509"/>
    <x v="2"/>
    <x v="11"/>
    <x v="1496"/>
    <x v="2713"/>
    <n v="3"/>
    <x v="0"/>
    <x v="3034"/>
    <n v="209.97"/>
    <n v="629.91"/>
    <n v="419.94"/>
    <n v="0"/>
  </r>
  <r>
    <x v="3500"/>
    <x v="1737"/>
    <x v="321"/>
    <x v="767"/>
    <x v="1"/>
    <s v="JK-15730"/>
    <x v="300"/>
    <x v="0"/>
    <x v="0"/>
    <x v="216"/>
    <x v="19"/>
    <n v="36608"/>
    <x v="0"/>
    <x v="542"/>
    <x v="1"/>
    <x v="8"/>
    <x v="542"/>
    <x v="2714"/>
    <n v="3"/>
    <x v="0"/>
    <x v="3035"/>
    <n v="62.94"/>
    <n v="188.82"/>
    <n v="125.88"/>
    <n v="0"/>
  </r>
  <r>
    <x v="3501"/>
    <x v="1737"/>
    <x v="321"/>
    <x v="767"/>
    <x v="1"/>
    <s v="JK-15730"/>
    <x v="300"/>
    <x v="0"/>
    <x v="0"/>
    <x v="216"/>
    <x v="19"/>
    <n v="36608"/>
    <x v="0"/>
    <x v="130"/>
    <x v="1"/>
    <x v="6"/>
    <x v="131"/>
    <x v="233"/>
    <n v="9"/>
    <x v="0"/>
    <x v="1766"/>
    <n v="25.92"/>
    <n v="233.28000000000003"/>
    <n v="51.84"/>
    <n v="0"/>
  </r>
  <r>
    <x v="3502"/>
    <x v="1738"/>
    <x v="318"/>
    <x v="939"/>
    <x v="3"/>
    <s v="RD-19930"/>
    <x v="709"/>
    <x v="0"/>
    <x v="0"/>
    <x v="89"/>
    <x v="5"/>
    <n v="78745"/>
    <x v="2"/>
    <x v="511"/>
    <x v="1"/>
    <x v="10"/>
    <x v="511"/>
    <x v="559"/>
    <n v="2"/>
    <x v="2"/>
    <x v="572"/>
    <n v="8.2944000000000013"/>
    <n v="20.736000000000001"/>
    <n v="18.862400000000001"/>
    <n v="2.0736000000000003"/>
  </r>
  <r>
    <x v="3503"/>
    <x v="1738"/>
    <x v="318"/>
    <x v="939"/>
    <x v="3"/>
    <s v="RD-19930"/>
    <x v="709"/>
    <x v="0"/>
    <x v="0"/>
    <x v="89"/>
    <x v="5"/>
    <n v="78745"/>
    <x v="2"/>
    <x v="685"/>
    <x v="2"/>
    <x v="11"/>
    <x v="685"/>
    <x v="2715"/>
    <n v="3"/>
    <x v="2"/>
    <x v="3036"/>
    <n v="76.588800000000006"/>
    <n v="287.20800000000003"/>
    <n v="172.52480000000003"/>
    <n v="19.147200000000002"/>
  </r>
  <r>
    <x v="3504"/>
    <x v="1739"/>
    <x v="122"/>
    <x v="120"/>
    <x v="0"/>
    <s v="JK-16120"/>
    <x v="451"/>
    <x v="2"/>
    <x v="0"/>
    <x v="20"/>
    <x v="15"/>
    <n v="10009"/>
    <x v="3"/>
    <x v="906"/>
    <x v="1"/>
    <x v="4"/>
    <x v="898"/>
    <x v="1706"/>
    <n v="4"/>
    <x v="0"/>
    <x v="1818"/>
    <n v="900.08"/>
    <n v="3600.32"/>
    <n v="1800.16"/>
    <n v="0"/>
  </r>
  <r>
    <x v="3505"/>
    <x v="1740"/>
    <x v="886"/>
    <x v="637"/>
    <x v="1"/>
    <s v="SC-20020"/>
    <x v="710"/>
    <x v="0"/>
    <x v="0"/>
    <x v="243"/>
    <x v="5"/>
    <n v="75023"/>
    <x v="2"/>
    <x v="1370"/>
    <x v="2"/>
    <x v="7"/>
    <x v="1355"/>
    <x v="1212"/>
    <n v="2"/>
    <x v="2"/>
    <x v="1470"/>
    <n v="161.2672"/>
    <n v="403.16800000000001"/>
    <n v="363.05119999999999"/>
    <n v="40.316800000000001"/>
  </r>
  <r>
    <x v="3506"/>
    <x v="1740"/>
    <x v="886"/>
    <x v="637"/>
    <x v="1"/>
    <s v="SC-20020"/>
    <x v="710"/>
    <x v="0"/>
    <x v="0"/>
    <x v="243"/>
    <x v="5"/>
    <n v="75023"/>
    <x v="2"/>
    <x v="15"/>
    <x v="1"/>
    <x v="8"/>
    <x v="15"/>
    <x v="882"/>
    <n v="4"/>
    <x v="3"/>
    <x v="3037"/>
    <n v="0.67839999999999978"/>
    <n v="13.568"/>
    <n v="4.8704000000000001"/>
    <n v="2.7136"/>
  </r>
  <r>
    <x v="3507"/>
    <x v="1740"/>
    <x v="886"/>
    <x v="637"/>
    <x v="1"/>
    <s v="SC-20020"/>
    <x v="710"/>
    <x v="0"/>
    <x v="0"/>
    <x v="243"/>
    <x v="5"/>
    <n v="75023"/>
    <x v="2"/>
    <x v="1544"/>
    <x v="0"/>
    <x v="0"/>
    <x v="1532"/>
    <x v="2716"/>
    <n v="4"/>
    <x v="8"/>
    <x v="3038"/>
    <n v="131.28460799999999"/>
    <n v="772.26239999999996"/>
    <n v="324.670208"/>
    <n v="61.780991999999998"/>
  </r>
  <r>
    <x v="3508"/>
    <x v="1740"/>
    <x v="886"/>
    <x v="637"/>
    <x v="1"/>
    <s v="SC-20020"/>
    <x v="710"/>
    <x v="0"/>
    <x v="0"/>
    <x v="243"/>
    <x v="5"/>
    <n v="75023"/>
    <x v="2"/>
    <x v="778"/>
    <x v="1"/>
    <x v="10"/>
    <x v="777"/>
    <x v="12"/>
    <n v="3"/>
    <x v="2"/>
    <x v="12"/>
    <n v="12.441600000000001"/>
    <n v="46.655999999999999"/>
    <n v="28.1936"/>
    <n v="3.1104000000000003"/>
  </r>
  <r>
    <x v="3509"/>
    <x v="1740"/>
    <x v="886"/>
    <x v="637"/>
    <x v="1"/>
    <s v="SC-20020"/>
    <x v="710"/>
    <x v="0"/>
    <x v="0"/>
    <x v="243"/>
    <x v="5"/>
    <n v="75023"/>
    <x v="2"/>
    <x v="57"/>
    <x v="1"/>
    <x v="10"/>
    <x v="57"/>
    <x v="25"/>
    <n v="2"/>
    <x v="2"/>
    <x v="273"/>
    <n v="9.3184000000000005"/>
    <n v="23.295999999999999"/>
    <n v="21.166399999999999"/>
    <n v="2.3296000000000001"/>
  </r>
  <r>
    <x v="3510"/>
    <x v="1740"/>
    <x v="886"/>
    <x v="637"/>
    <x v="1"/>
    <s v="SC-20020"/>
    <x v="710"/>
    <x v="0"/>
    <x v="0"/>
    <x v="243"/>
    <x v="5"/>
    <n v="75023"/>
    <x v="2"/>
    <x v="1491"/>
    <x v="2"/>
    <x v="15"/>
    <x v="1478"/>
    <x v="2717"/>
    <n v="2"/>
    <x v="10"/>
    <x v="3039"/>
    <n v="251.28"/>
    <n v="837.6"/>
    <n v="670.48"/>
    <n v="167.52"/>
  </r>
  <r>
    <x v="3511"/>
    <x v="1740"/>
    <x v="886"/>
    <x v="637"/>
    <x v="1"/>
    <s v="SC-20020"/>
    <x v="710"/>
    <x v="0"/>
    <x v="0"/>
    <x v="243"/>
    <x v="5"/>
    <n v="75023"/>
    <x v="2"/>
    <x v="72"/>
    <x v="1"/>
    <x v="4"/>
    <x v="72"/>
    <x v="2718"/>
    <n v="7"/>
    <x v="2"/>
    <x v="3040"/>
    <n v="407.59040000000005"/>
    <n v="3566.4160000000002"/>
    <n v="917.27840000000003"/>
    <n v="101.89760000000001"/>
  </r>
  <r>
    <x v="3512"/>
    <x v="1741"/>
    <x v="507"/>
    <x v="371"/>
    <x v="2"/>
    <s v="HW-14935"/>
    <x v="304"/>
    <x v="1"/>
    <x v="0"/>
    <x v="22"/>
    <x v="10"/>
    <n v="60653"/>
    <x v="2"/>
    <x v="1545"/>
    <x v="0"/>
    <x v="0"/>
    <x v="1533"/>
    <x v="2719"/>
    <n v="9"/>
    <x v="4"/>
    <x v="3041"/>
    <n v="577.62179999999989"/>
    <n v="7426.5659999999998"/>
    <n v="1403.0957999999998"/>
    <n v="247.55219999999997"/>
  </r>
  <r>
    <x v="3513"/>
    <x v="1741"/>
    <x v="507"/>
    <x v="371"/>
    <x v="2"/>
    <s v="HW-14935"/>
    <x v="304"/>
    <x v="1"/>
    <x v="0"/>
    <x v="22"/>
    <x v="10"/>
    <n v="60653"/>
    <x v="2"/>
    <x v="956"/>
    <x v="1"/>
    <x v="10"/>
    <x v="949"/>
    <x v="2720"/>
    <n v="3"/>
    <x v="2"/>
    <x v="3042"/>
    <n v="14.208000000000002"/>
    <n v="53.28"/>
    <n v="32.168000000000006"/>
    <n v="3.5520000000000005"/>
  </r>
  <r>
    <x v="3514"/>
    <x v="1741"/>
    <x v="507"/>
    <x v="371"/>
    <x v="2"/>
    <s v="HW-14935"/>
    <x v="304"/>
    <x v="1"/>
    <x v="0"/>
    <x v="22"/>
    <x v="10"/>
    <n v="60653"/>
    <x v="2"/>
    <x v="130"/>
    <x v="1"/>
    <x v="6"/>
    <x v="131"/>
    <x v="2721"/>
    <n v="3"/>
    <x v="2"/>
    <x v="3043"/>
    <n v="5.5296000000000003"/>
    <n v="20.736000000000001"/>
    <n v="12.6416"/>
    <n v="1.3824000000000001"/>
  </r>
  <r>
    <x v="3515"/>
    <x v="1742"/>
    <x v="887"/>
    <x v="746"/>
    <x v="1"/>
    <s v="SC-20800"/>
    <x v="561"/>
    <x v="0"/>
    <x v="0"/>
    <x v="25"/>
    <x v="35"/>
    <n v="39212"/>
    <x v="0"/>
    <x v="176"/>
    <x v="2"/>
    <x v="11"/>
    <x v="177"/>
    <x v="2722"/>
    <n v="3"/>
    <x v="0"/>
    <x v="3044"/>
    <n v="66.3"/>
    <n v="198.89999999999998"/>
    <n v="132.6"/>
    <n v="0"/>
  </r>
  <r>
    <x v="3516"/>
    <x v="1743"/>
    <x v="888"/>
    <x v="427"/>
    <x v="2"/>
    <s v="HA-14920"/>
    <x v="66"/>
    <x v="0"/>
    <x v="0"/>
    <x v="115"/>
    <x v="3"/>
    <n v="28314"/>
    <x v="0"/>
    <x v="1012"/>
    <x v="1"/>
    <x v="10"/>
    <x v="1004"/>
    <x v="2723"/>
    <n v="9"/>
    <x v="2"/>
    <x v="3045"/>
    <n v="24.652799999999999"/>
    <n v="277.34399999999999"/>
    <n v="55.668799999999997"/>
    <n v="6.1631999999999998"/>
  </r>
  <r>
    <x v="3517"/>
    <x v="1743"/>
    <x v="888"/>
    <x v="427"/>
    <x v="2"/>
    <s v="HA-14920"/>
    <x v="66"/>
    <x v="0"/>
    <x v="0"/>
    <x v="115"/>
    <x v="3"/>
    <n v="28314"/>
    <x v="0"/>
    <x v="1480"/>
    <x v="2"/>
    <x v="7"/>
    <x v="1467"/>
    <x v="2488"/>
    <n v="2"/>
    <x v="2"/>
    <x v="3046"/>
    <n v="35.827199999999998"/>
    <n v="89.567999999999998"/>
    <n v="80.811199999999999"/>
    <n v="8.9567999999999994"/>
  </r>
  <r>
    <x v="3518"/>
    <x v="1743"/>
    <x v="888"/>
    <x v="427"/>
    <x v="2"/>
    <s v="HA-14920"/>
    <x v="66"/>
    <x v="0"/>
    <x v="0"/>
    <x v="115"/>
    <x v="3"/>
    <n v="28314"/>
    <x v="0"/>
    <x v="159"/>
    <x v="1"/>
    <x v="9"/>
    <x v="160"/>
    <x v="2724"/>
    <n v="4"/>
    <x v="2"/>
    <x v="3047"/>
    <n v="455.62879999999996"/>
    <n v="2278.1439999999998"/>
    <n v="1025.3647999999998"/>
    <n v="113.90719999999999"/>
  </r>
  <r>
    <x v="3519"/>
    <x v="1744"/>
    <x v="137"/>
    <x v="579"/>
    <x v="2"/>
    <s v="MG-17875"/>
    <x v="675"/>
    <x v="2"/>
    <x v="0"/>
    <x v="34"/>
    <x v="10"/>
    <n v="60505"/>
    <x v="2"/>
    <x v="1337"/>
    <x v="0"/>
    <x v="3"/>
    <x v="1322"/>
    <x v="2725"/>
    <n v="7"/>
    <x v="5"/>
    <x v="3048"/>
    <n v="398.21249999999998"/>
    <n v="5574.9749999999995"/>
    <n v="1195.1374999999998"/>
    <n v="398.21249999999998"/>
  </r>
  <r>
    <x v="3520"/>
    <x v="1745"/>
    <x v="889"/>
    <x v="368"/>
    <x v="1"/>
    <s v="DM-12955"/>
    <x v="678"/>
    <x v="1"/>
    <x v="0"/>
    <x v="301"/>
    <x v="1"/>
    <n v="95823"/>
    <x v="1"/>
    <x v="385"/>
    <x v="1"/>
    <x v="8"/>
    <x v="386"/>
    <x v="2726"/>
    <n v="2"/>
    <x v="2"/>
    <x v="3049"/>
    <n v="10.265600000000001"/>
    <n v="25.664000000000001"/>
    <n v="23.297600000000003"/>
    <n v="2.5664000000000002"/>
  </r>
  <r>
    <x v="3521"/>
    <x v="1746"/>
    <x v="831"/>
    <x v="539"/>
    <x v="0"/>
    <s v="DM-13345"/>
    <x v="664"/>
    <x v="1"/>
    <x v="0"/>
    <x v="96"/>
    <x v="23"/>
    <n v="50315"/>
    <x v="2"/>
    <x v="371"/>
    <x v="1"/>
    <x v="10"/>
    <x v="372"/>
    <x v="1304"/>
    <n v="7"/>
    <x v="0"/>
    <x v="1362"/>
    <n v="40.46"/>
    <n v="283.22000000000003"/>
    <n v="80.92"/>
    <n v="0"/>
  </r>
  <r>
    <x v="3522"/>
    <x v="1746"/>
    <x v="831"/>
    <x v="539"/>
    <x v="0"/>
    <s v="DM-13345"/>
    <x v="664"/>
    <x v="1"/>
    <x v="0"/>
    <x v="96"/>
    <x v="23"/>
    <n v="50315"/>
    <x v="2"/>
    <x v="233"/>
    <x v="2"/>
    <x v="7"/>
    <x v="234"/>
    <x v="2727"/>
    <n v="3"/>
    <x v="0"/>
    <x v="3050"/>
    <n v="404.94"/>
    <n v="1214.82"/>
    <n v="809.88"/>
    <n v="0"/>
  </r>
  <r>
    <x v="3523"/>
    <x v="1747"/>
    <x v="64"/>
    <x v="165"/>
    <x v="1"/>
    <s v="ML-17395"/>
    <x v="504"/>
    <x v="1"/>
    <x v="0"/>
    <x v="70"/>
    <x v="1"/>
    <n v="92105"/>
    <x v="1"/>
    <x v="174"/>
    <x v="2"/>
    <x v="11"/>
    <x v="175"/>
    <x v="2728"/>
    <n v="8"/>
    <x v="0"/>
    <x v="3051"/>
    <n v="116"/>
    <n v="928"/>
    <n v="232"/>
    <n v="0"/>
  </r>
  <r>
    <x v="3524"/>
    <x v="1748"/>
    <x v="390"/>
    <x v="940"/>
    <x v="1"/>
    <s v="GA-14515"/>
    <x v="654"/>
    <x v="0"/>
    <x v="0"/>
    <x v="61"/>
    <x v="5"/>
    <n v="75081"/>
    <x v="2"/>
    <x v="1546"/>
    <x v="2"/>
    <x v="7"/>
    <x v="1534"/>
    <x v="2729"/>
    <n v="6"/>
    <x v="2"/>
    <x v="3052"/>
    <n v="526.04160000000002"/>
    <n v="3945.3119999999999"/>
    <n v="1183.7936"/>
    <n v="131.5104"/>
  </r>
  <r>
    <x v="3525"/>
    <x v="1749"/>
    <x v="389"/>
    <x v="159"/>
    <x v="0"/>
    <s v="SU-20665"/>
    <x v="711"/>
    <x v="2"/>
    <x v="0"/>
    <x v="25"/>
    <x v="35"/>
    <n v="39212"/>
    <x v="0"/>
    <x v="651"/>
    <x v="2"/>
    <x v="11"/>
    <x v="651"/>
    <x v="2730"/>
    <n v="3"/>
    <x v="0"/>
    <x v="3053"/>
    <n v="599.97"/>
    <n v="1799.91"/>
    <n v="1199.94"/>
    <n v="0"/>
  </r>
  <r>
    <x v="3526"/>
    <x v="1749"/>
    <x v="389"/>
    <x v="159"/>
    <x v="0"/>
    <s v="SU-20665"/>
    <x v="711"/>
    <x v="2"/>
    <x v="0"/>
    <x v="25"/>
    <x v="35"/>
    <n v="39212"/>
    <x v="0"/>
    <x v="780"/>
    <x v="2"/>
    <x v="7"/>
    <x v="779"/>
    <x v="2731"/>
    <n v="3"/>
    <x v="0"/>
    <x v="2624"/>
    <n v="38.97"/>
    <n v="116.91"/>
    <n v="77.94"/>
    <n v="0"/>
  </r>
  <r>
    <x v="3527"/>
    <x v="1749"/>
    <x v="389"/>
    <x v="159"/>
    <x v="0"/>
    <s v="SU-20665"/>
    <x v="711"/>
    <x v="2"/>
    <x v="0"/>
    <x v="25"/>
    <x v="35"/>
    <n v="39212"/>
    <x v="0"/>
    <x v="1547"/>
    <x v="1"/>
    <x v="8"/>
    <x v="1535"/>
    <x v="2732"/>
    <n v="8"/>
    <x v="0"/>
    <x v="3054"/>
    <n v="45.84"/>
    <n v="366.72"/>
    <n v="91.68"/>
    <n v="0"/>
  </r>
  <r>
    <x v="3528"/>
    <x v="1750"/>
    <x v="890"/>
    <x v="597"/>
    <x v="1"/>
    <s v="BD-11320"/>
    <x v="217"/>
    <x v="0"/>
    <x v="0"/>
    <x v="70"/>
    <x v="1"/>
    <n v="92024"/>
    <x v="1"/>
    <x v="1378"/>
    <x v="2"/>
    <x v="7"/>
    <x v="1363"/>
    <x v="2733"/>
    <n v="4"/>
    <x v="2"/>
    <x v="3055"/>
    <n v="30.592000000000002"/>
    <n v="152.96"/>
    <n v="69.032000000000011"/>
    <n v="7.6480000000000006"/>
  </r>
  <r>
    <x v="3529"/>
    <x v="1751"/>
    <x v="14"/>
    <x v="832"/>
    <x v="1"/>
    <s v="DB-13405"/>
    <x v="591"/>
    <x v="0"/>
    <x v="0"/>
    <x v="333"/>
    <x v="2"/>
    <n v="32839"/>
    <x v="0"/>
    <x v="477"/>
    <x v="2"/>
    <x v="11"/>
    <x v="478"/>
    <x v="2734"/>
    <n v="3"/>
    <x v="2"/>
    <x v="3056"/>
    <n v="69.734400000000008"/>
    <n v="261.50400000000002"/>
    <n v="157.10240000000002"/>
    <n v="17.433600000000002"/>
  </r>
  <r>
    <x v="3530"/>
    <x v="1752"/>
    <x v="288"/>
    <x v="213"/>
    <x v="1"/>
    <s v="RP-19855"/>
    <x v="532"/>
    <x v="1"/>
    <x v="0"/>
    <x v="240"/>
    <x v="14"/>
    <n v="47905"/>
    <x v="2"/>
    <x v="18"/>
    <x v="1"/>
    <x v="6"/>
    <x v="18"/>
    <x v="1567"/>
    <n v="5"/>
    <x v="0"/>
    <x v="1664"/>
    <n v="21.4"/>
    <n v="107"/>
    <n v="42.8"/>
    <n v="0"/>
  </r>
  <r>
    <x v="3531"/>
    <x v="1753"/>
    <x v="316"/>
    <x v="528"/>
    <x v="3"/>
    <s v="EH-13765"/>
    <x v="553"/>
    <x v="1"/>
    <x v="0"/>
    <x v="20"/>
    <x v="15"/>
    <n v="10035"/>
    <x v="3"/>
    <x v="133"/>
    <x v="1"/>
    <x v="14"/>
    <x v="134"/>
    <x v="2735"/>
    <n v="5"/>
    <x v="0"/>
    <x v="3057"/>
    <n v="54.9"/>
    <n v="274.5"/>
    <n v="109.8"/>
    <n v="0"/>
  </r>
  <r>
    <x v="3532"/>
    <x v="1754"/>
    <x v="891"/>
    <x v="941"/>
    <x v="1"/>
    <s v="JL-15835"/>
    <x v="252"/>
    <x v="0"/>
    <x v="0"/>
    <x v="1"/>
    <x v="1"/>
    <n v="90049"/>
    <x v="1"/>
    <x v="1548"/>
    <x v="2"/>
    <x v="15"/>
    <x v="1536"/>
    <x v="2736"/>
    <n v="4"/>
    <x v="2"/>
    <x v="3058"/>
    <n v="230.37440000000004"/>
    <n v="1151.8720000000001"/>
    <n v="518.54240000000004"/>
    <n v="57.593600000000009"/>
  </r>
  <r>
    <x v="3533"/>
    <x v="1754"/>
    <x v="891"/>
    <x v="941"/>
    <x v="1"/>
    <s v="JL-15835"/>
    <x v="252"/>
    <x v="0"/>
    <x v="0"/>
    <x v="1"/>
    <x v="1"/>
    <n v="90049"/>
    <x v="1"/>
    <x v="836"/>
    <x v="1"/>
    <x v="6"/>
    <x v="831"/>
    <x v="1317"/>
    <n v="4"/>
    <x v="0"/>
    <x v="3059"/>
    <n v="13.12"/>
    <n v="52.48"/>
    <n v="26.24"/>
    <n v="0"/>
  </r>
  <r>
    <x v="3534"/>
    <x v="1754"/>
    <x v="891"/>
    <x v="941"/>
    <x v="1"/>
    <s v="JL-15835"/>
    <x v="252"/>
    <x v="0"/>
    <x v="0"/>
    <x v="1"/>
    <x v="1"/>
    <n v="90049"/>
    <x v="1"/>
    <x v="1539"/>
    <x v="1"/>
    <x v="6"/>
    <x v="1527"/>
    <x v="2737"/>
    <n v="5"/>
    <x v="0"/>
    <x v="3060"/>
    <n v="10.75"/>
    <n v="53.75"/>
    <n v="21.5"/>
    <n v="0"/>
  </r>
  <r>
    <x v="3535"/>
    <x v="1754"/>
    <x v="891"/>
    <x v="941"/>
    <x v="1"/>
    <s v="JL-15835"/>
    <x v="252"/>
    <x v="0"/>
    <x v="0"/>
    <x v="1"/>
    <x v="1"/>
    <n v="90049"/>
    <x v="1"/>
    <x v="195"/>
    <x v="1"/>
    <x v="13"/>
    <x v="196"/>
    <x v="2738"/>
    <n v="2"/>
    <x v="0"/>
    <x v="3061"/>
    <n v="11.62"/>
    <n v="23.24"/>
    <n v="23.24"/>
    <n v="0"/>
  </r>
  <r>
    <x v="3536"/>
    <x v="1755"/>
    <x v="26"/>
    <x v="375"/>
    <x v="0"/>
    <s v="FM-14380"/>
    <x v="248"/>
    <x v="0"/>
    <x v="0"/>
    <x v="20"/>
    <x v="15"/>
    <n v="10024"/>
    <x v="3"/>
    <x v="1033"/>
    <x v="1"/>
    <x v="4"/>
    <x v="1024"/>
    <x v="1344"/>
    <n v="3"/>
    <x v="0"/>
    <x v="1407"/>
    <n v="40.74"/>
    <n v="122.22"/>
    <n v="81.48"/>
    <n v="0"/>
  </r>
  <r>
    <x v="3537"/>
    <x v="1756"/>
    <x v="309"/>
    <x v="942"/>
    <x v="3"/>
    <s v="SB-20290"/>
    <x v="115"/>
    <x v="1"/>
    <x v="0"/>
    <x v="0"/>
    <x v="0"/>
    <n v="42420"/>
    <x v="0"/>
    <x v="17"/>
    <x v="1"/>
    <x v="4"/>
    <x v="17"/>
    <x v="2739"/>
    <n v="3"/>
    <x v="0"/>
    <x v="3062"/>
    <n v="83.25"/>
    <n v="249.75"/>
    <n v="166.5"/>
    <n v="0"/>
  </r>
  <r>
    <x v="3538"/>
    <x v="1756"/>
    <x v="309"/>
    <x v="942"/>
    <x v="3"/>
    <s v="SB-20290"/>
    <x v="115"/>
    <x v="1"/>
    <x v="0"/>
    <x v="0"/>
    <x v="0"/>
    <n v="42420"/>
    <x v="0"/>
    <x v="1042"/>
    <x v="1"/>
    <x v="2"/>
    <x v="1031"/>
    <x v="1227"/>
    <n v="3"/>
    <x v="0"/>
    <x v="3063"/>
    <n v="9.4499999999999993"/>
    <n v="28.349999999999998"/>
    <n v="18.899999999999999"/>
    <n v="0"/>
  </r>
  <r>
    <x v="3539"/>
    <x v="1756"/>
    <x v="309"/>
    <x v="942"/>
    <x v="3"/>
    <s v="SB-20290"/>
    <x v="115"/>
    <x v="1"/>
    <x v="0"/>
    <x v="0"/>
    <x v="0"/>
    <n v="42420"/>
    <x v="0"/>
    <x v="1008"/>
    <x v="1"/>
    <x v="2"/>
    <x v="1000"/>
    <x v="2740"/>
    <n v="5"/>
    <x v="0"/>
    <x v="3064"/>
    <n v="20.65"/>
    <n v="103.25"/>
    <n v="41.3"/>
    <n v="0"/>
  </r>
  <r>
    <x v="3540"/>
    <x v="1756"/>
    <x v="309"/>
    <x v="942"/>
    <x v="3"/>
    <s v="SB-20290"/>
    <x v="115"/>
    <x v="1"/>
    <x v="0"/>
    <x v="0"/>
    <x v="0"/>
    <n v="42420"/>
    <x v="0"/>
    <x v="1076"/>
    <x v="1"/>
    <x v="10"/>
    <x v="1066"/>
    <x v="1544"/>
    <n v="7"/>
    <x v="0"/>
    <x v="1637"/>
    <n v="45.36"/>
    <n v="317.52"/>
    <n v="90.72"/>
    <n v="0"/>
  </r>
  <r>
    <x v="3541"/>
    <x v="1757"/>
    <x v="31"/>
    <x v="369"/>
    <x v="2"/>
    <s v="SV-20365"/>
    <x v="277"/>
    <x v="0"/>
    <x v="0"/>
    <x v="38"/>
    <x v="24"/>
    <n v="43229"/>
    <x v="3"/>
    <x v="1348"/>
    <x v="0"/>
    <x v="5"/>
    <x v="1333"/>
    <x v="2741"/>
    <n v="3"/>
    <x v="2"/>
    <x v="3065"/>
    <n v="4.2816000000000001"/>
    <n v="16.056000000000001"/>
    <n v="9.8336000000000006"/>
    <n v="1.0704"/>
  </r>
  <r>
    <x v="3542"/>
    <x v="1757"/>
    <x v="31"/>
    <x v="369"/>
    <x v="2"/>
    <s v="SV-20365"/>
    <x v="277"/>
    <x v="0"/>
    <x v="0"/>
    <x v="38"/>
    <x v="24"/>
    <n v="43229"/>
    <x v="3"/>
    <x v="474"/>
    <x v="0"/>
    <x v="1"/>
    <x v="475"/>
    <x v="2742"/>
    <n v="2"/>
    <x v="4"/>
    <x v="3066"/>
    <n v="69.560400000000001"/>
    <n v="198.744"/>
    <n v="169.23239999999998"/>
    <n v="29.811599999999999"/>
  </r>
  <r>
    <x v="3543"/>
    <x v="1757"/>
    <x v="31"/>
    <x v="369"/>
    <x v="2"/>
    <s v="SV-20365"/>
    <x v="277"/>
    <x v="0"/>
    <x v="0"/>
    <x v="38"/>
    <x v="24"/>
    <n v="43229"/>
    <x v="3"/>
    <x v="1216"/>
    <x v="1"/>
    <x v="6"/>
    <x v="1200"/>
    <x v="2743"/>
    <n v="1"/>
    <x v="2"/>
    <x v="3067"/>
    <n v="2.1376000000000004"/>
    <n v="2.6720000000000002"/>
    <n v="5.0096000000000007"/>
    <n v="0.5344000000000001"/>
  </r>
  <r>
    <x v="3544"/>
    <x v="1758"/>
    <x v="331"/>
    <x v="209"/>
    <x v="0"/>
    <s v="MM-17920"/>
    <x v="462"/>
    <x v="0"/>
    <x v="0"/>
    <x v="284"/>
    <x v="5"/>
    <n v="77840"/>
    <x v="2"/>
    <x v="1056"/>
    <x v="1"/>
    <x v="10"/>
    <x v="1045"/>
    <x v="2744"/>
    <n v="8"/>
    <x v="2"/>
    <x v="2902"/>
    <n v="22.937600000000003"/>
    <n v="229.376"/>
    <n v="51.809600000000003"/>
    <n v="5.7344000000000008"/>
  </r>
  <r>
    <x v="3545"/>
    <x v="1758"/>
    <x v="331"/>
    <x v="209"/>
    <x v="0"/>
    <s v="MM-17920"/>
    <x v="462"/>
    <x v="0"/>
    <x v="0"/>
    <x v="284"/>
    <x v="5"/>
    <n v="77840"/>
    <x v="2"/>
    <x v="1549"/>
    <x v="1"/>
    <x v="9"/>
    <x v="1537"/>
    <x v="2745"/>
    <n v="8"/>
    <x v="3"/>
    <x v="3068"/>
    <n v="5.8623999999999992"/>
    <n v="234.49600000000001"/>
    <n v="35.974400000000003"/>
    <n v="23.449600000000004"/>
  </r>
  <r>
    <x v="3546"/>
    <x v="1759"/>
    <x v="505"/>
    <x v="943"/>
    <x v="2"/>
    <s v="RD-19810"/>
    <x v="279"/>
    <x v="2"/>
    <x v="0"/>
    <x v="102"/>
    <x v="0"/>
    <n v="40475"/>
    <x v="0"/>
    <x v="464"/>
    <x v="1"/>
    <x v="4"/>
    <x v="465"/>
    <x v="2746"/>
    <n v="7"/>
    <x v="0"/>
    <x v="3069"/>
    <n v="105.98"/>
    <n v="741.86"/>
    <n v="211.96"/>
    <n v="0"/>
  </r>
  <r>
    <x v="3547"/>
    <x v="1759"/>
    <x v="505"/>
    <x v="943"/>
    <x v="2"/>
    <s v="RD-19810"/>
    <x v="279"/>
    <x v="2"/>
    <x v="0"/>
    <x v="102"/>
    <x v="0"/>
    <n v="40475"/>
    <x v="0"/>
    <x v="354"/>
    <x v="1"/>
    <x v="14"/>
    <x v="354"/>
    <x v="1507"/>
    <n v="2"/>
    <x v="0"/>
    <x v="1597"/>
    <n v="35.06"/>
    <n v="70.12"/>
    <n v="70.12"/>
    <n v="0"/>
  </r>
  <r>
    <x v="3548"/>
    <x v="1759"/>
    <x v="505"/>
    <x v="943"/>
    <x v="2"/>
    <s v="RD-19810"/>
    <x v="279"/>
    <x v="2"/>
    <x v="0"/>
    <x v="102"/>
    <x v="0"/>
    <n v="40475"/>
    <x v="0"/>
    <x v="1272"/>
    <x v="0"/>
    <x v="1"/>
    <x v="1257"/>
    <x v="2747"/>
    <n v="1"/>
    <x v="0"/>
    <x v="3070"/>
    <n v="33.94"/>
    <n v="33.94"/>
    <n v="67.88"/>
    <n v="0"/>
  </r>
  <r>
    <x v="3549"/>
    <x v="1759"/>
    <x v="505"/>
    <x v="943"/>
    <x v="2"/>
    <s v="RD-19810"/>
    <x v="279"/>
    <x v="2"/>
    <x v="0"/>
    <x v="102"/>
    <x v="0"/>
    <n v="40475"/>
    <x v="0"/>
    <x v="1550"/>
    <x v="1"/>
    <x v="2"/>
    <x v="1538"/>
    <x v="59"/>
    <n v="8"/>
    <x v="0"/>
    <x v="3071"/>
    <n v="30"/>
    <n v="240"/>
    <n v="60"/>
    <n v="0"/>
  </r>
  <r>
    <x v="3550"/>
    <x v="1760"/>
    <x v="892"/>
    <x v="944"/>
    <x v="0"/>
    <s v="ME-17320"/>
    <x v="467"/>
    <x v="2"/>
    <x v="0"/>
    <x v="22"/>
    <x v="10"/>
    <n v="60653"/>
    <x v="2"/>
    <x v="1237"/>
    <x v="1"/>
    <x v="10"/>
    <x v="1220"/>
    <x v="2748"/>
    <n v="3"/>
    <x v="2"/>
    <x v="3072"/>
    <n v="36.422400000000003"/>
    <n v="136.584"/>
    <n v="82.150400000000005"/>
    <n v="9.1056000000000008"/>
  </r>
  <r>
    <x v="3551"/>
    <x v="1760"/>
    <x v="892"/>
    <x v="944"/>
    <x v="0"/>
    <s v="ME-17320"/>
    <x v="467"/>
    <x v="2"/>
    <x v="0"/>
    <x v="22"/>
    <x v="10"/>
    <n v="60653"/>
    <x v="2"/>
    <x v="228"/>
    <x v="0"/>
    <x v="1"/>
    <x v="229"/>
    <x v="2749"/>
    <n v="6"/>
    <x v="4"/>
    <x v="3073"/>
    <n v="590.88119999999992"/>
    <n v="5064.6959999999999"/>
    <n v="1435.2972"/>
    <n v="253.23479999999998"/>
  </r>
  <r>
    <x v="3552"/>
    <x v="1760"/>
    <x v="892"/>
    <x v="944"/>
    <x v="0"/>
    <s v="ME-17320"/>
    <x v="467"/>
    <x v="2"/>
    <x v="0"/>
    <x v="22"/>
    <x v="10"/>
    <n v="60653"/>
    <x v="2"/>
    <x v="143"/>
    <x v="2"/>
    <x v="7"/>
    <x v="144"/>
    <x v="2750"/>
    <n v="8"/>
    <x v="2"/>
    <x v="3074"/>
    <n v="650.18880000000001"/>
    <n v="6501.8879999999999"/>
    <n v="1463.1248000000001"/>
    <n v="162.5472"/>
  </r>
  <r>
    <x v="3553"/>
    <x v="1761"/>
    <x v="51"/>
    <x v="177"/>
    <x v="0"/>
    <s v="FH-14275"/>
    <x v="395"/>
    <x v="1"/>
    <x v="0"/>
    <x v="10"/>
    <x v="9"/>
    <n v="19120"/>
    <x v="3"/>
    <x v="444"/>
    <x v="1"/>
    <x v="8"/>
    <x v="444"/>
    <x v="2751"/>
    <n v="1"/>
    <x v="6"/>
    <x v="3075"/>
    <n v="2.2428000000000003"/>
    <n v="7.476"/>
    <n v="10.418800000000001"/>
    <n v="5.2332000000000001"/>
  </r>
  <r>
    <x v="3554"/>
    <x v="1762"/>
    <x v="893"/>
    <x v="616"/>
    <x v="0"/>
    <s v="PO-18865"/>
    <x v="22"/>
    <x v="0"/>
    <x v="0"/>
    <x v="1"/>
    <x v="1"/>
    <n v="90036"/>
    <x v="1"/>
    <x v="546"/>
    <x v="1"/>
    <x v="4"/>
    <x v="546"/>
    <x v="606"/>
    <n v="2"/>
    <x v="0"/>
    <x v="619"/>
    <n v="330.4"/>
    <n v="660.8"/>
    <n v="660.8"/>
    <n v="0"/>
  </r>
  <r>
    <x v="3555"/>
    <x v="1762"/>
    <x v="893"/>
    <x v="616"/>
    <x v="0"/>
    <s v="PO-18865"/>
    <x v="22"/>
    <x v="0"/>
    <x v="0"/>
    <x v="1"/>
    <x v="1"/>
    <n v="90036"/>
    <x v="1"/>
    <x v="1551"/>
    <x v="2"/>
    <x v="7"/>
    <x v="1539"/>
    <x v="2752"/>
    <n v="6"/>
    <x v="2"/>
    <x v="2401"/>
    <n v="483.80160000000001"/>
    <n v="3628.5119999999997"/>
    <n v="1088.7536"/>
    <n v="120.9504"/>
  </r>
  <r>
    <x v="3556"/>
    <x v="1763"/>
    <x v="96"/>
    <x v="241"/>
    <x v="1"/>
    <s v="CC-12550"/>
    <x v="142"/>
    <x v="0"/>
    <x v="0"/>
    <x v="1"/>
    <x v="1"/>
    <n v="90008"/>
    <x v="1"/>
    <x v="832"/>
    <x v="1"/>
    <x v="10"/>
    <x v="827"/>
    <x v="1544"/>
    <n v="7"/>
    <x v="0"/>
    <x v="1637"/>
    <n v="45.36"/>
    <n v="317.52"/>
    <n v="90.72"/>
    <n v="0"/>
  </r>
  <r>
    <x v="3557"/>
    <x v="1763"/>
    <x v="96"/>
    <x v="241"/>
    <x v="1"/>
    <s v="CC-12550"/>
    <x v="142"/>
    <x v="0"/>
    <x v="0"/>
    <x v="1"/>
    <x v="1"/>
    <n v="90008"/>
    <x v="1"/>
    <x v="858"/>
    <x v="1"/>
    <x v="8"/>
    <x v="852"/>
    <x v="2753"/>
    <n v="2"/>
    <x v="2"/>
    <x v="3076"/>
    <n v="8.1024000000000012"/>
    <n v="20.256"/>
    <n v="18.430399999999999"/>
    <n v="2.0256000000000003"/>
  </r>
  <r>
    <x v="3558"/>
    <x v="1764"/>
    <x v="659"/>
    <x v="44"/>
    <x v="1"/>
    <s v="TS-21505"/>
    <x v="700"/>
    <x v="0"/>
    <x v="0"/>
    <x v="8"/>
    <x v="1"/>
    <n v="94122"/>
    <x v="1"/>
    <x v="1282"/>
    <x v="1"/>
    <x v="8"/>
    <x v="1267"/>
    <x v="2754"/>
    <n v="4"/>
    <x v="2"/>
    <x v="3077"/>
    <n v="17.433600000000002"/>
    <n v="87.168000000000006"/>
    <n v="39.425600000000003"/>
    <n v="4.3584000000000005"/>
  </r>
  <r>
    <x v="3559"/>
    <x v="1764"/>
    <x v="659"/>
    <x v="44"/>
    <x v="1"/>
    <s v="TS-21505"/>
    <x v="700"/>
    <x v="0"/>
    <x v="0"/>
    <x v="8"/>
    <x v="1"/>
    <n v="94122"/>
    <x v="1"/>
    <x v="989"/>
    <x v="2"/>
    <x v="11"/>
    <x v="982"/>
    <x v="2755"/>
    <n v="4"/>
    <x v="0"/>
    <x v="3078"/>
    <n v="439.8"/>
    <n v="1759.2"/>
    <n v="879.6"/>
    <n v="0"/>
  </r>
  <r>
    <x v="3560"/>
    <x v="1765"/>
    <x v="507"/>
    <x v="945"/>
    <x v="0"/>
    <s v="MD-17350"/>
    <x v="198"/>
    <x v="0"/>
    <x v="0"/>
    <x v="59"/>
    <x v="24"/>
    <n v="44312"/>
    <x v="3"/>
    <x v="679"/>
    <x v="1"/>
    <x v="6"/>
    <x v="679"/>
    <x v="2756"/>
    <n v="4"/>
    <x v="2"/>
    <x v="3079"/>
    <n v="6.6048000000000009"/>
    <n v="33.024000000000001"/>
    <n v="15.0608"/>
    <n v="1.6512000000000002"/>
  </r>
  <r>
    <x v="3561"/>
    <x v="1765"/>
    <x v="507"/>
    <x v="945"/>
    <x v="0"/>
    <s v="MD-17350"/>
    <x v="198"/>
    <x v="0"/>
    <x v="0"/>
    <x v="59"/>
    <x v="24"/>
    <n v="44312"/>
    <x v="3"/>
    <x v="822"/>
    <x v="1"/>
    <x v="8"/>
    <x v="818"/>
    <x v="2757"/>
    <n v="5"/>
    <x v="6"/>
    <x v="3080"/>
    <n v="7.668000000000001"/>
    <n v="127.8"/>
    <n v="33.927999999999997"/>
    <n v="17.891999999999999"/>
  </r>
  <r>
    <x v="3562"/>
    <x v="1765"/>
    <x v="507"/>
    <x v="945"/>
    <x v="0"/>
    <s v="MD-17350"/>
    <x v="198"/>
    <x v="0"/>
    <x v="0"/>
    <x v="59"/>
    <x v="24"/>
    <n v="44312"/>
    <x v="3"/>
    <x v="24"/>
    <x v="1"/>
    <x v="8"/>
    <x v="24"/>
    <x v="964"/>
    <n v="2"/>
    <x v="6"/>
    <x v="3081"/>
    <n v="1.3104000000000002"/>
    <n v="8.7360000000000007"/>
    <n v="6.378400000000001"/>
    <n v="3.0575999999999999"/>
  </r>
  <r>
    <x v="3563"/>
    <x v="1765"/>
    <x v="507"/>
    <x v="945"/>
    <x v="0"/>
    <s v="MD-17350"/>
    <x v="198"/>
    <x v="0"/>
    <x v="0"/>
    <x v="59"/>
    <x v="24"/>
    <n v="44312"/>
    <x v="3"/>
    <x v="1552"/>
    <x v="1"/>
    <x v="10"/>
    <x v="1540"/>
    <x v="132"/>
    <n v="4"/>
    <x v="2"/>
    <x v="3082"/>
    <n v="9.2159999999999993"/>
    <n v="46.08"/>
    <n v="20.936"/>
    <n v="2.3039999999999998"/>
  </r>
  <r>
    <x v="3564"/>
    <x v="1766"/>
    <x v="894"/>
    <x v="946"/>
    <x v="2"/>
    <s v="GT-14755"/>
    <x v="150"/>
    <x v="0"/>
    <x v="0"/>
    <x v="1"/>
    <x v="1"/>
    <n v="90049"/>
    <x v="1"/>
    <x v="1553"/>
    <x v="1"/>
    <x v="10"/>
    <x v="1541"/>
    <x v="91"/>
    <n v="2"/>
    <x v="0"/>
    <x v="91"/>
    <n v="12.96"/>
    <n v="25.92"/>
    <n v="25.92"/>
    <n v="0"/>
  </r>
  <r>
    <x v="3565"/>
    <x v="1766"/>
    <x v="894"/>
    <x v="946"/>
    <x v="2"/>
    <s v="GT-14755"/>
    <x v="150"/>
    <x v="0"/>
    <x v="0"/>
    <x v="1"/>
    <x v="1"/>
    <n v="90049"/>
    <x v="1"/>
    <x v="1079"/>
    <x v="1"/>
    <x v="13"/>
    <x v="1069"/>
    <x v="532"/>
    <n v="2"/>
    <x v="0"/>
    <x v="3083"/>
    <n v="3.96"/>
    <n v="7.92"/>
    <n v="7.92"/>
    <n v="0"/>
  </r>
  <r>
    <x v="3566"/>
    <x v="1767"/>
    <x v="210"/>
    <x v="947"/>
    <x v="1"/>
    <s v="RD-19660"/>
    <x v="372"/>
    <x v="2"/>
    <x v="0"/>
    <x v="44"/>
    <x v="25"/>
    <n v="64055"/>
    <x v="2"/>
    <x v="115"/>
    <x v="1"/>
    <x v="8"/>
    <x v="115"/>
    <x v="2758"/>
    <n v="3"/>
    <x v="0"/>
    <x v="3084"/>
    <n v="1577.94"/>
    <n v="4733.82"/>
    <n v="3155.88"/>
    <n v="0"/>
  </r>
  <r>
    <x v="3567"/>
    <x v="1768"/>
    <x v="369"/>
    <x v="126"/>
    <x v="0"/>
    <s v="DB-12910"/>
    <x v="626"/>
    <x v="2"/>
    <x v="0"/>
    <x v="61"/>
    <x v="5"/>
    <n v="75220"/>
    <x v="2"/>
    <x v="1441"/>
    <x v="0"/>
    <x v="5"/>
    <x v="1429"/>
    <x v="1632"/>
    <n v="4"/>
    <x v="7"/>
    <x v="3085"/>
    <n v="6.0031999999999996"/>
    <n v="60.031999999999996"/>
    <n v="21.611199999999997"/>
    <n v="9.0047999999999995"/>
  </r>
  <r>
    <x v="3568"/>
    <x v="1769"/>
    <x v="445"/>
    <x v="231"/>
    <x v="3"/>
    <s v="JK-15640"/>
    <x v="82"/>
    <x v="2"/>
    <x v="0"/>
    <x v="4"/>
    <x v="4"/>
    <n v="98105"/>
    <x v="1"/>
    <x v="246"/>
    <x v="2"/>
    <x v="11"/>
    <x v="247"/>
    <x v="2759"/>
    <n v="2"/>
    <x v="0"/>
    <x v="1757"/>
    <n v="59.98"/>
    <n v="119.96"/>
    <n v="119.96"/>
    <n v="0"/>
  </r>
  <r>
    <x v="3569"/>
    <x v="1769"/>
    <x v="445"/>
    <x v="231"/>
    <x v="3"/>
    <s v="JK-15640"/>
    <x v="82"/>
    <x v="2"/>
    <x v="0"/>
    <x v="4"/>
    <x v="4"/>
    <n v="98105"/>
    <x v="1"/>
    <x v="206"/>
    <x v="2"/>
    <x v="15"/>
    <x v="1542"/>
    <x v="2760"/>
    <n v="6"/>
    <x v="2"/>
    <x v="3086"/>
    <n v="1916.1599999999999"/>
    <n v="14371.199999999999"/>
    <n v="4311.5599999999995"/>
    <n v="479.03999999999996"/>
  </r>
  <r>
    <x v="3570"/>
    <x v="1769"/>
    <x v="445"/>
    <x v="231"/>
    <x v="3"/>
    <s v="JK-15640"/>
    <x v="82"/>
    <x v="2"/>
    <x v="0"/>
    <x v="4"/>
    <x v="4"/>
    <n v="98105"/>
    <x v="1"/>
    <x v="695"/>
    <x v="2"/>
    <x v="11"/>
    <x v="1062"/>
    <x v="2761"/>
    <n v="4"/>
    <x v="0"/>
    <x v="3087"/>
    <n v="1687.8"/>
    <n v="6751.2"/>
    <n v="3375.6"/>
    <n v="0"/>
  </r>
  <r>
    <x v="3571"/>
    <x v="1769"/>
    <x v="445"/>
    <x v="231"/>
    <x v="3"/>
    <s v="JK-15640"/>
    <x v="82"/>
    <x v="2"/>
    <x v="0"/>
    <x v="4"/>
    <x v="4"/>
    <n v="98105"/>
    <x v="1"/>
    <x v="312"/>
    <x v="2"/>
    <x v="7"/>
    <x v="312"/>
    <x v="462"/>
    <n v="1"/>
    <x v="2"/>
    <x v="3088"/>
    <n v="6.3936000000000002"/>
    <n v="7.992"/>
    <n v="14.585599999999999"/>
    <n v="1.5984"/>
  </r>
  <r>
    <x v="3572"/>
    <x v="1770"/>
    <x v="222"/>
    <x v="446"/>
    <x v="1"/>
    <s v="FC-14335"/>
    <x v="712"/>
    <x v="1"/>
    <x v="0"/>
    <x v="279"/>
    <x v="5"/>
    <n v="75150"/>
    <x v="2"/>
    <x v="644"/>
    <x v="1"/>
    <x v="10"/>
    <x v="644"/>
    <x v="1170"/>
    <n v="1"/>
    <x v="2"/>
    <x v="1653"/>
    <n v="4.1472000000000007"/>
    <n v="5.1840000000000002"/>
    <n v="9.5312000000000019"/>
    <n v="1.0368000000000002"/>
  </r>
  <r>
    <x v="3573"/>
    <x v="1771"/>
    <x v="783"/>
    <x v="948"/>
    <x v="1"/>
    <s v="JW-15955"/>
    <x v="527"/>
    <x v="0"/>
    <x v="0"/>
    <x v="85"/>
    <x v="15"/>
    <n v="11561"/>
    <x v="3"/>
    <x v="241"/>
    <x v="1"/>
    <x v="6"/>
    <x v="242"/>
    <x v="2582"/>
    <n v="2"/>
    <x v="0"/>
    <x v="3089"/>
    <n v="11.68"/>
    <n v="23.36"/>
    <n v="23.36"/>
    <n v="0"/>
  </r>
  <r>
    <x v="3574"/>
    <x v="1771"/>
    <x v="783"/>
    <x v="948"/>
    <x v="1"/>
    <s v="JW-15955"/>
    <x v="527"/>
    <x v="0"/>
    <x v="0"/>
    <x v="85"/>
    <x v="15"/>
    <n v="11561"/>
    <x v="3"/>
    <x v="1554"/>
    <x v="1"/>
    <x v="6"/>
    <x v="772"/>
    <x v="2762"/>
    <n v="10"/>
    <x v="0"/>
    <x v="3090"/>
    <n v="104.8"/>
    <n v="1048"/>
    <n v="209.6"/>
    <n v="0"/>
  </r>
  <r>
    <x v="3575"/>
    <x v="1772"/>
    <x v="531"/>
    <x v="949"/>
    <x v="1"/>
    <s v="DC-12850"/>
    <x v="419"/>
    <x v="0"/>
    <x v="0"/>
    <x v="368"/>
    <x v="2"/>
    <n v="33161"/>
    <x v="0"/>
    <x v="670"/>
    <x v="1"/>
    <x v="10"/>
    <x v="670"/>
    <x v="2763"/>
    <n v="3"/>
    <x v="2"/>
    <x v="3091"/>
    <n v="11.596800000000002"/>
    <n v="43.488"/>
    <n v="26.2928"/>
    <n v="2.8992000000000004"/>
  </r>
  <r>
    <x v="3576"/>
    <x v="1773"/>
    <x v="843"/>
    <x v="950"/>
    <x v="1"/>
    <s v="FM-14290"/>
    <x v="86"/>
    <x v="2"/>
    <x v="0"/>
    <x v="329"/>
    <x v="1"/>
    <n v="93309"/>
    <x v="1"/>
    <x v="570"/>
    <x v="1"/>
    <x v="8"/>
    <x v="570"/>
    <x v="2764"/>
    <n v="1"/>
    <x v="2"/>
    <x v="272"/>
    <n v="3.8271999999999999"/>
    <n v="4.7839999999999998"/>
    <n v="8.8111999999999995"/>
    <n v="0.95679999999999998"/>
  </r>
  <r>
    <x v="3577"/>
    <x v="1773"/>
    <x v="843"/>
    <x v="950"/>
    <x v="1"/>
    <s v="FM-14290"/>
    <x v="86"/>
    <x v="2"/>
    <x v="0"/>
    <x v="329"/>
    <x v="1"/>
    <n v="93309"/>
    <x v="1"/>
    <x v="204"/>
    <x v="1"/>
    <x v="10"/>
    <x v="205"/>
    <x v="2765"/>
    <n v="1"/>
    <x v="0"/>
    <x v="3092"/>
    <n v="4.7300000000000004"/>
    <n v="4.7300000000000004"/>
    <n v="9.4600000000000009"/>
    <n v="0"/>
  </r>
  <r>
    <x v="3578"/>
    <x v="1774"/>
    <x v="197"/>
    <x v="879"/>
    <x v="1"/>
    <s v="MT-17815"/>
    <x v="363"/>
    <x v="0"/>
    <x v="0"/>
    <x v="25"/>
    <x v="35"/>
    <n v="39212"/>
    <x v="0"/>
    <x v="1555"/>
    <x v="1"/>
    <x v="4"/>
    <x v="1543"/>
    <x v="2766"/>
    <n v="1"/>
    <x v="0"/>
    <x v="3093"/>
    <n v="7.89"/>
    <n v="7.89"/>
    <n v="15.78"/>
    <n v="0"/>
  </r>
  <r>
    <x v="3579"/>
    <x v="1774"/>
    <x v="197"/>
    <x v="879"/>
    <x v="1"/>
    <s v="MT-17815"/>
    <x v="363"/>
    <x v="0"/>
    <x v="0"/>
    <x v="25"/>
    <x v="35"/>
    <n v="39212"/>
    <x v="0"/>
    <x v="1402"/>
    <x v="1"/>
    <x v="10"/>
    <x v="1389"/>
    <x v="2767"/>
    <n v="5"/>
    <x v="0"/>
    <x v="3094"/>
    <n v="65.5"/>
    <n v="327.5"/>
    <n v="131"/>
    <n v="0"/>
  </r>
  <r>
    <x v="3580"/>
    <x v="1774"/>
    <x v="197"/>
    <x v="879"/>
    <x v="1"/>
    <s v="MT-17815"/>
    <x v="363"/>
    <x v="0"/>
    <x v="0"/>
    <x v="25"/>
    <x v="35"/>
    <n v="39212"/>
    <x v="0"/>
    <x v="335"/>
    <x v="0"/>
    <x v="3"/>
    <x v="335"/>
    <x v="2768"/>
    <n v="8"/>
    <x v="0"/>
    <x v="3095"/>
    <n v="2430.08"/>
    <n v="19440.64"/>
    <n v="4860.16"/>
    <n v="0"/>
  </r>
  <r>
    <x v="3581"/>
    <x v="1775"/>
    <x v="172"/>
    <x v="951"/>
    <x v="1"/>
    <s v="DK-13090"/>
    <x v="54"/>
    <x v="0"/>
    <x v="0"/>
    <x v="9"/>
    <x v="8"/>
    <n v="68025"/>
    <x v="2"/>
    <x v="921"/>
    <x v="1"/>
    <x v="10"/>
    <x v="913"/>
    <x v="1230"/>
    <n v="1"/>
    <x v="0"/>
    <x v="3096"/>
    <n v="104.85"/>
    <n v="104.85"/>
    <n v="209.7"/>
    <n v="0"/>
  </r>
  <r>
    <x v="3582"/>
    <x v="1776"/>
    <x v="895"/>
    <x v="313"/>
    <x v="1"/>
    <s v="KD-16495"/>
    <x v="470"/>
    <x v="1"/>
    <x v="0"/>
    <x v="25"/>
    <x v="12"/>
    <n v="49201"/>
    <x v="2"/>
    <x v="130"/>
    <x v="1"/>
    <x v="6"/>
    <x v="1544"/>
    <x v="2769"/>
    <n v="2"/>
    <x v="0"/>
    <x v="3097"/>
    <n v="3.9"/>
    <n v="7.8"/>
    <n v="7.8"/>
    <n v="0"/>
  </r>
  <r>
    <x v="3583"/>
    <x v="1776"/>
    <x v="895"/>
    <x v="313"/>
    <x v="1"/>
    <s v="KD-16495"/>
    <x v="470"/>
    <x v="1"/>
    <x v="0"/>
    <x v="25"/>
    <x v="12"/>
    <n v="49201"/>
    <x v="2"/>
    <x v="1382"/>
    <x v="0"/>
    <x v="3"/>
    <x v="1367"/>
    <x v="2770"/>
    <n v="2"/>
    <x v="0"/>
    <x v="3098"/>
    <n v="801.96"/>
    <n v="1603.92"/>
    <n v="1603.92"/>
    <n v="0"/>
  </r>
  <r>
    <x v="3584"/>
    <x v="1776"/>
    <x v="895"/>
    <x v="313"/>
    <x v="1"/>
    <s v="KD-16495"/>
    <x v="470"/>
    <x v="1"/>
    <x v="0"/>
    <x v="25"/>
    <x v="12"/>
    <n v="49201"/>
    <x v="2"/>
    <x v="992"/>
    <x v="0"/>
    <x v="1"/>
    <x v="984"/>
    <x v="2771"/>
    <n v="2"/>
    <x v="0"/>
    <x v="3099"/>
    <n v="191.96"/>
    <n v="383.92"/>
    <n v="383.92"/>
    <n v="0"/>
  </r>
  <r>
    <x v="3585"/>
    <x v="1776"/>
    <x v="895"/>
    <x v="313"/>
    <x v="1"/>
    <s v="KD-16495"/>
    <x v="470"/>
    <x v="1"/>
    <x v="0"/>
    <x v="25"/>
    <x v="12"/>
    <n v="49201"/>
    <x v="2"/>
    <x v="709"/>
    <x v="1"/>
    <x v="2"/>
    <x v="708"/>
    <x v="533"/>
    <n v="1"/>
    <x v="0"/>
    <x v="547"/>
    <n v="2.61"/>
    <n v="2.61"/>
    <n v="5.22"/>
    <n v="0"/>
  </r>
  <r>
    <x v="3586"/>
    <x v="1777"/>
    <x v="213"/>
    <x v="221"/>
    <x v="1"/>
    <s v="AG-10300"/>
    <x v="636"/>
    <x v="1"/>
    <x v="0"/>
    <x v="8"/>
    <x v="1"/>
    <n v="94122"/>
    <x v="1"/>
    <x v="79"/>
    <x v="1"/>
    <x v="6"/>
    <x v="79"/>
    <x v="456"/>
    <n v="2"/>
    <x v="0"/>
    <x v="470"/>
    <n v="5.96"/>
    <n v="11.92"/>
    <n v="11.92"/>
    <n v="0"/>
  </r>
  <r>
    <x v="3587"/>
    <x v="1778"/>
    <x v="241"/>
    <x v="938"/>
    <x v="1"/>
    <s v="MH-18115"/>
    <x v="414"/>
    <x v="2"/>
    <x v="0"/>
    <x v="152"/>
    <x v="24"/>
    <n v="43130"/>
    <x v="3"/>
    <x v="1148"/>
    <x v="2"/>
    <x v="7"/>
    <x v="1136"/>
    <x v="2772"/>
    <n v="3"/>
    <x v="10"/>
    <x v="3100"/>
    <n v="701.81639999999993"/>
    <n v="3509.0819999999999"/>
    <n v="1871.9104"/>
    <n v="467.87760000000003"/>
  </r>
  <r>
    <x v="3588"/>
    <x v="1779"/>
    <x v="484"/>
    <x v="91"/>
    <x v="2"/>
    <s v="AC-10450"/>
    <x v="549"/>
    <x v="0"/>
    <x v="0"/>
    <x v="240"/>
    <x v="28"/>
    <n v="70506"/>
    <x v="0"/>
    <x v="465"/>
    <x v="1"/>
    <x v="14"/>
    <x v="466"/>
    <x v="2773"/>
    <n v="2"/>
    <x v="0"/>
    <x v="3101"/>
    <n v="1665.62"/>
    <n v="3331.24"/>
    <n v="3331.24"/>
    <n v="0"/>
  </r>
  <r>
    <x v="3589"/>
    <x v="1780"/>
    <x v="221"/>
    <x v="524"/>
    <x v="1"/>
    <s v="FM-14290"/>
    <x v="86"/>
    <x v="2"/>
    <x v="0"/>
    <x v="102"/>
    <x v="0"/>
    <n v="40475"/>
    <x v="0"/>
    <x v="614"/>
    <x v="1"/>
    <x v="8"/>
    <x v="614"/>
    <x v="704"/>
    <n v="1"/>
    <x v="0"/>
    <x v="721"/>
    <n v="2.88"/>
    <n v="2.88"/>
    <n v="5.76"/>
    <n v="0"/>
  </r>
  <r>
    <x v="3590"/>
    <x v="1780"/>
    <x v="221"/>
    <x v="524"/>
    <x v="1"/>
    <s v="FM-14290"/>
    <x v="86"/>
    <x v="2"/>
    <x v="0"/>
    <x v="102"/>
    <x v="0"/>
    <n v="40475"/>
    <x v="0"/>
    <x v="772"/>
    <x v="1"/>
    <x v="4"/>
    <x v="771"/>
    <x v="2774"/>
    <n v="12"/>
    <x v="0"/>
    <x v="3102"/>
    <n v="1443.96"/>
    <n v="17327.52"/>
    <n v="2887.92"/>
    <n v="0"/>
  </r>
  <r>
    <x v="3591"/>
    <x v="1781"/>
    <x v="736"/>
    <x v="345"/>
    <x v="0"/>
    <s v="RA-19285"/>
    <x v="267"/>
    <x v="0"/>
    <x v="0"/>
    <x v="12"/>
    <x v="5"/>
    <n v="77070"/>
    <x v="2"/>
    <x v="503"/>
    <x v="1"/>
    <x v="14"/>
    <x v="503"/>
    <x v="2775"/>
    <n v="1"/>
    <x v="2"/>
    <x v="3103"/>
    <n v="2.3359999999999999"/>
    <n v="2.92"/>
    <n v="5.4559999999999995"/>
    <n v="0.58399999999999996"/>
  </r>
  <r>
    <x v="3592"/>
    <x v="1782"/>
    <x v="5"/>
    <x v="439"/>
    <x v="0"/>
    <s v="JG-15160"/>
    <x v="506"/>
    <x v="0"/>
    <x v="0"/>
    <x v="20"/>
    <x v="15"/>
    <n v="10024"/>
    <x v="3"/>
    <x v="1449"/>
    <x v="1"/>
    <x v="4"/>
    <x v="1436"/>
    <x v="2776"/>
    <n v="3"/>
    <x v="0"/>
    <x v="3104"/>
    <n v="465.18"/>
    <n v="1395.54"/>
    <n v="930.36"/>
    <n v="0"/>
  </r>
  <r>
    <x v="3593"/>
    <x v="1783"/>
    <x v="108"/>
    <x v="106"/>
    <x v="1"/>
    <s v="NZ-18565"/>
    <x v="125"/>
    <x v="2"/>
    <x v="0"/>
    <x v="167"/>
    <x v="24"/>
    <n v="43615"/>
    <x v="3"/>
    <x v="444"/>
    <x v="1"/>
    <x v="8"/>
    <x v="444"/>
    <x v="2777"/>
    <n v="3"/>
    <x v="6"/>
    <x v="3105"/>
    <n v="6.7284000000000015"/>
    <n v="67.284000000000006"/>
    <n v="29.856400000000001"/>
    <n v="15.6996"/>
  </r>
  <r>
    <x v="3594"/>
    <x v="1783"/>
    <x v="108"/>
    <x v="106"/>
    <x v="1"/>
    <s v="NZ-18565"/>
    <x v="125"/>
    <x v="2"/>
    <x v="0"/>
    <x v="167"/>
    <x v="24"/>
    <n v="43615"/>
    <x v="3"/>
    <x v="1190"/>
    <x v="1"/>
    <x v="4"/>
    <x v="683"/>
    <x v="2778"/>
    <n v="5"/>
    <x v="2"/>
    <x v="3106"/>
    <n v="30.016000000000005"/>
    <n v="187.60000000000002"/>
    <n v="67.736000000000018"/>
    <n v="7.5040000000000013"/>
  </r>
  <r>
    <x v="3595"/>
    <x v="1784"/>
    <x v="34"/>
    <x v="159"/>
    <x v="1"/>
    <s v="KM-16225"/>
    <x v="366"/>
    <x v="1"/>
    <x v="0"/>
    <x v="10"/>
    <x v="9"/>
    <n v="19143"/>
    <x v="3"/>
    <x v="346"/>
    <x v="1"/>
    <x v="6"/>
    <x v="346"/>
    <x v="367"/>
    <n v="1"/>
    <x v="2"/>
    <x v="379"/>
    <n v="2.0992000000000002"/>
    <n v="2.6240000000000001"/>
    <n v="4.9232000000000005"/>
    <n v="0.52480000000000004"/>
  </r>
  <r>
    <x v="3596"/>
    <x v="1785"/>
    <x v="340"/>
    <x v="931"/>
    <x v="0"/>
    <s v="LC-17140"/>
    <x v="95"/>
    <x v="0"/>
    <x v="0"/>
    <x v="10"/>
    <x v="9"/>
    <n v="19140"/>
    <x v="3"/>
    <x v="739"/>
    <x v="1"/>
    <x v="10"/>
    <x v="738"/>
    <x v="12"/>
    <n v="3"/>
    <x v="2"/>
    <x v="12"/>
    <n v="12.441600000000001"/>
    <n v="46.655999999999999"/>
    <n v="28.1936"/>
    <n v="3.1104000000000003"/>
  </r>
  <r>
    <x v="3597"/>
    <x v="1785"/>
    <x v="340"/>
    <x v="931"/>
    <x v="0"/>
    <s v="LC-17140"/>
    <x v="95"/>
    <x v="0"/>
    <x v="0"/>
    <x v="10"/>
    <x v="9"/>
    <n v="19140"/>
    <x v="3"/>
    <x v="1556"/>
    <x v="2"/>
    <x v="11"/>
    <x v="1545"/>
    <x v="2779"/>
    <n v="6"/>
    <x v="2"/>
    <x v="3107"/>
    <n v="51.763199999999998"/>
    <n v="388.22399999999993"/>
    <n v="116.66719999999999"/>
    <n v="12.940799999999999"/>
  </r>
  <r>
    <x v="3598"/>
    <x v="1785"/>
    <x v="340"/>
    <x v="931"/>
    <x v="0"/>
    <s v="LC-17140"/>
    <x v="95"/>
    <x v="0"/>
    <x v="0"/>
    <x v="10"/>
    <x v="9"/>
    <n v="19140"/>
    <x v="3"/>
    <x v="1027"/>
    <x v="0"/>
    <x v="5"/>
    <x v="1018"/>
    <x v="1121"/>
    <n v="3"/>
    <x v="2"/>
    <x v="3108"/>
    <n v="13.977600000000002"/>
    <n v="52.416000000000004"/>
    <n v="31.649600000000003"/>
    <n v="3.4944000000000006"/>
  </r>
  <r>
    <x v="3599"/>
    <x v="1785"/>
    <x v="340"/>
    <x v="931"/>
    <x v="0"/>
    <s v="LC-17140"/>
    <x v="95"/>
    <x v="0"/>
    <x v="0"/>
    <x v="10"/>
    <x v="9"/>
    <n v="19140"/>
    <x v="3"/>
    <x v="944"/>
    <x v="2"/>
    <x v="7"/>
    <x v="937"/>
    <x v="2780"/>
    <n v="1"/>
    <x v="10"/>
    <x v="3109"/>
    <n v="81.309599999999989"/>
    <n v="135.51599999999999"/>
    <n v="217.22559999999999"/>
    <n v="54.206400000000002"/>
  </r>
  <r>
    <x v="3600"/>
    <x v="1786"/>
    <x v="335"/>
    <x v="569"/>
    <x v="1"/>
    <s v="NP-18700"/>
    <x v="413"/>
    <x v="0"/>
    <x v="0"/>
    <x v="60"/>
    <x v="22"/>
    <n v="80219"/>
    <x v="1"/>
    <x v="876"/>
    <x v="2"/>
    <x v="11"/>
    <x v="870"/>
    <x v="1065"/>
    <n v="9"/>
    <x v="2"/>
    <x v="1109"/>
    <n v="345.54240000000004"/>
    <n v="3887.3519999999999"/>
    <n v="777.67039999999997"/>
    <n v="86.385600000000011"/>
  </r>
  <r>
    <x v="3601"/>
    <x v="1787"/>
    <x v="664"/>
    <x v="81"/>
    <x v="1"/>
    <s v="RB-19330"/>
    <x v="713"/>
    <x v="0"/>
    <x v="0"/>
    <x v="10"/>
    <x v="9"/>
    <n v="19143"/>
    <x v="3"/>
    <x v="565"/>
    <x v="1"/>
    <x v="10"/>
    <x v="565"/>
    <x v="2781"/>
    <n v="2"/>
    <x v="2"/>
    <x v="3110"/>
    <n v="9.958400000000001"/>
    <n v="24.896000000000001"/>
    <n v="22.606400000000001"/>
    <n v="2.4896000000000003"/>
  </r>
  <r>
    <x v="3602"/>
    <x v="1787"/>
    <x v="664"/>
    <x v="81"/>
    <x v="1"/>
    <s v="RB-19330"/>
    <x v="713"/>
    <x v="0"/>
    <x v="0"/>
    <x v="10"/>
    <x v="9"/>
    <n v="19143"/>
    <x v="3"/>
    <x v="499"/>
    <x v="0"/>
    <x v="1"/>
    <x v="499"/>
    <x v="2782"/>
    <n v="5"/>
    <x v="4"/>
    <x v="3111"/>
    <n v="460.55099999999993"/>
    <n v="3289.6499999999996"/>
    <n v="1118.7809999999999"/>
    <n v="197.37899999999999"/>
  </r>
  <r>
    <x v="3603"/>
    <x v="1788"/>
    <x v="170"/>
    <x v="952"/>
    <x v="1"/>
    <s v="TH-21550"/>
    <x v="274"/>
    <x v="2"/>
    <x v="0"/>
    <x v="29"/>
    <x v="39"/>
    <n v="21044"/>
    <x v="3"/>
    <x v="447"/>
    <x v="1"/>
    <x v="10"/>
    <x v="1228"/>
    <x v="1928"/>
    <n v="5"/>
    <x v="0"/>
    <x v="2080"/>
    <n v="277.39999999999998"/>
    <n v="1387"/>
    <n v="554.79999999999995"/>
    <n v="0"/>
  </r>
  <r>
    <x v="3604"/>
    <x v="1788"/>
    <x v="170"/>
    <x v="952"/>
    <x v="1"/>
    <s v="TH-21550"/>
    <x v="274"/>
    <x v="2"/>
    <x v="0"/>
    <x v="29"/>
    <x v="39"/>
    <n v="21044"/>
    <x v="3"/>
    <x v="980"/>
    <x v="0"/>
    <x v="5"/>
    <x v="973"/>
    <x v="2783"/>
    <n v="2"/>
    <x v="0"/>
    <x v="3112"/>
    <n v="25.16"/>
    <n v="50.32"/>
    <n v="50.32"/>
    <n v="0"/>
  </r>
  <r>
    <x v="3605"/>
    <x v="1788"/>
    <x v="170"/>
    <x v="952"/>
    <x v="1"/>
    <s v="TH-21550"/>
    <x v="274"/>
    <x v="2"/>
    <x v="0"/>
    <x v="29"/>
    <x v="39"/>
    <n v="21044"/>
    <x v="3"/>
    <x v="935"/>
    <x v="0"/>
    <x v="5"/>
    <x v="928"/>
    <x v="2784"/>
    <n v="4"/>
    <x v="0"/>
    <x v="3113"/>
    <n v="91.92"/>
    <n v="367.68"/>
    <n v="183.84"/>
    <n v="0"/>
  </r>
  <r>
    <x v="3606"/>
    <x v="1789"/>
    <x v="299"/>
    <x v="67"/>
    <x v="0"/>
    <s v="CK-12595"/>
    <x v="242"/>
    <x v="0"/>
    <x v="0"/>
    <x v="20"/>
    <x v="15"/>
    <n v="10024"/>
    <x v="3"/>
    <x v="706"/>
    <x v="1"/>
    <x v="12"/>
    <x v="153"/>
    <x v="1599"/>
    <n v="3"/>
    <x v="0"/>
    <x v="3114"/>
    <n v="29.34"/>
    <n v="88.02"/>
    <n v="58.68"/>
    <n v="0"/>
  </r>
  <r>
    <x v="3607"/>
    <x v="1790"/>
    <x v="865"/>
    <x v="919"/>
    <x v="0"/>
    <s v="ST-20530"/>
    <x v="461"/>
    <x v="0"/>
    <x v="0"/>
    <x v="20"/>
    <x v="15"/>
    <n v="10035"/>
    <x v="3"/>
    <x v="920"/>
    <x v="1"/>
    <x v="8"/>
    <x v="912"/>
    <x v="2785"/>
    <n v="3"/>
    <x v="2"/>
    <x v="3115"/>
    <n v="111.55200000000001"/>
    <n v="418.32"/>
    <n v="251.19200000000001"/>
    <n v="27.888000000000002"/>
  </r>
  <r>
    <x v="3608"/>
    <x v="1791"/>
    <x v="582"/>
    <x v="617"/>
    <x v="1"/>
    <s v="GB-14530"/>
    <x v="334"/>
    <x v="1"/>
    <x v="0"/>
    <x v="46"/>
    <x v="24"/>
    <n v="43055"/>
    <x v="3"/>
    <x v="745"/>
    <x v="1"/>
    <x v="2"/>
    <x v="743"/>
    <x v="2721"/>
    <n v="3"/>
    <x v="2"/>
    <x v="1028"/>
    <n v="5.5296000000000003"/>
    <n v="20.736000000000001"/>
    <n v="12.6416"/>
    <n v="1.3824000000000001"/>
  </r>
  <r>
    <x v="3609"/>
    <x v="1791"/>
    <x v="582"/>
    <x v="617"/>
    <x v="1"/>
    <s v="GB-14530"/>
    <x v="334"/>
    <x v="1"/>
    <x v="0"/>
    <x v="46"/>
    <x v="24"/>
    <n v="43055"/>
    <x v="3"/>
    <x v="1011"/>
    <x v="1"/>
    <x v="4"/>
    <x v="1003"/>
    <x v="2786"/>
    <n v="3"/>
    <x v="2"/>
    <x v="3116"/>
    <n v="21.6768"/>
    <n v="81.287999999999997"/>
    <n v="48.972799999999999"/>
    <n v="5.4192"/>
  </r>
  <r>
    <x v="3610"/>
    <x v="1791"/>
    <x v="582"/>
    <x v="617"/>
    <x v="1"/>
    <s v="GB-14530"/>
    <x v="334"/>
    <x v="1"/>
    <x v="0"/>
    <x v="46"/>
    <x v="24"/>
    <n v="43055"/>
    <x v="3"/>
    <x v="1439"/>
    <x v="1"/>
    <x v="4"/>
    <x v="1427"/>
    <x v="2787"/>
    <n v="2"/>
    <x v="2"/>
    <x v="3117"/>
    <n v="142.05440000000002"/>
    <n v="355.13600000000002"/>
    <n v="319.82240000000002"/>
    <n v="35.513600000000004"/>
  </r>
  <r>
    <x v="3611"/>
    <x v="1792"/>
    <x v="896"/>
    <x v="417"/>
    <x v="0"/>
    <s v="NC-18535"/>
    <x v="714"/>
    <x v="1"/>
    <x v="0"/>
    <x v="61"/>
    <x v="5"/>
    <n v="75217"/>
    <x v="2"/>
    <x v="1312"/>
    <x v="2"/>
    <x v="11"/>
    <x v="1298"/>
    <x v="2788"/>
    <n v="2"/>
    <x v="2"/>
    <x v="3118"/>
    <n v="46.732799999999997"/>
    <n v="116.83199999999999"/>
    <n v="105.3488"/>
    <n v="11.683199999999999"/>
  </r>
  <r>
    <x v="3612"/>
    <x v="1793"/>
    <x v="155"/>
    <x v="222"/>
    <x v="1"/>
    <s v="AB-10255"/>
    <x v="437"/>
    <x v="2"/>
    <x v="0"/>
    <x v="10"/>
    <x v="9"/>
    <n v="19134"/>
    <x v="3"/>
    <x v="1536"/>
    <x v="1"/>
    <x v="10"/>
    <x v="1524"/>
    <x v="2789"/>
    <n v="2"/>
    <x v="2"/>
    <x v="3119"/>
    <n v="13.1584"/>
    <n v="32.896000000000001"/>
    <n v="29.8064"/>
    <n v="3.2896000000000001"/>
  </r>
  <r>
    <x v="3613"/>
    <x v="1793"/>
    <x v="155"/>
    <x v="222"/>
    <x v="1"/>
    <s v="AB-10255"/>
    <x v="437"/>
    <x v="2"/>
    <x v="0"/>
    <x v="10"/>
    <x v="9"/>
    <n v="19134"/>
    <x v="3"/>
    <x v="43"/>
    <x v="2"/>
    <x v="11"/>
    <x v="43"/>
    <x v="2790"/>
    <n v="2"/>
    <x v="2"/>
    <x v="3120"/>
    <n v="29.427199999999999"/>
    <n v="73.567999999999998"/>
    <n v="66.411200000000008"/>
    <n v="7.3567999999999998"/>
  </r>
  <r>
    <x v="3614"/>
    <x v="1794"/>
    <x v="123"/>
    <x v="410"/>
    <x v="2"/>
    <s v="SC-20770"/>
    <x v="34"/>
    <x v="1"/>
    <x v="0"/>
    <x v="52"/>
    <x v="5"/>
    <n v="78207"/>
    <x v="2"/>
    <x v="975"/>
    <x v="0"/>
    <x v="3"/>
    <x v="969"/>
    <x v="2791"/>
    <n v="6"/>
    <x v="4"/>
    <x v="1563"/>
    <n v="502.68119999999993"/>
    <n v="4308.6959999999999"/>
    <n v="1221.0971999999999"/>
    <n v="215.4348"/>
  </r>
  <r>
    <x v="3615"/>
    <x v="1794"/>
    <x v="123"/>
    <x v="410"/>
    <x v="2"/>
    <s v="SC-20770"/>
    <x v="34"/>
    <x v="1"/>
    <x v="0"/>
    <x v="52"/>
    <x v="5"/>
    <n v="78207"/>
    <x v="2"/>
    <x v="1068"/>
    <x v="1"/>
    <x v="6"/>
    <x v="1057"/>
    <x v="2792"/>
    <n v="4"/>
    <x v="2"/>
    <x v="3121"/>
    <n v="25.4208"/>
    <n v="127.104"/>
    <n v="57.396799999999999"/>
    <n v="6.3552"/>
  </r>
  <r>
    <x v="3616"/>
    <x v="1795"/>
    <x v="64"/>
    <x v="411"/>
    <x v="1"/>
    <s v="JC-15340"/>
    <x v="209"/>
    <x v="0"/>
    <x v="0"/>
    <x v="10"/>
    <x v="9"/>
    <n v="19120"/>
    <x v="3"/>
    <x v="48"/>
    <x v="1"/>
    <x v="8"/>
    <x v="48"/>
    <x v="2793"/>
    <n v="5"/>
    <x v="6"/>
    <x v="3122"/>
    <n v="2.8665000000000003"/>
    <n v="47.774999999999999"/>
    <n v="13.121499999999999"/>
    <n v="6.6884999999999994"/>
  </r>
  <r>
    <x v="3617"/>
    <x v="1796"/>
    <x v="507"/>
    <x v="221"/>
    <x v="1"/>
    <s v="RA-19285"/>
    <x v="267"/>
    <x v="0"/>
    <x v="0"/>
    <x v="1"/>
    <x v="1"/>
    <n v="90004"/>
    <x v="1"/>
    <x v="569"/>
    <x v="1"/>
    <x v="8"/>
    <x v="569"/>
    <x v="1611"/>
    <n v="2"/>
    <x v="2"/>
    <x v="1714"/>
    <n v="390.38720000000001"/>
    <n v="975.96799999999996"/>
    <n v="878.57119999999998"/>
    <n v="97.596800000000002"/>
  </r>
  <r>
    <x v="3618"/>
    <x v="1796"/>
    <x v="507"/>
    <x v="221"/>
    <x v="1"/>
    <s v="RA-19285"/>
    <x v="267"/>
    <x v="0"/>
    <x v="0"/>
    <x v="1"/>
    <x v="1"/>
    <n v="90004"/>
    <x v="1"/>
    <x v="1091"/>
    <x v="2"/>
    <x v="7"/>
    <x v="1081"/>
    <x v="345"/>
    <n v="1"/>
    <x v="2"/>
    <x v="3123"/>
    <n v="4.4479999999999995"/>
    <n v="5.56"/>
    <n v="10.207999999999998"/>
    <n v="1.1119999999999999"/>
  </r>
  <r>
    <x v="3619"/>
    <x v="1796"/>
    <x v="507"/>
    <x v="221"/>
    <x v="1"/>
    <s v="RA-19285"/>
    <x v="267"/>
    <x v="0"/>
    <x v="0"/>
    <x v="1"/>
    <x v="1"/>
    <n v="90004"/>
    <x v="1"/>
    <x v="123"/>
    <x v="1"/>
    <x v="4"/>
    <x v="123"/>
    <x v="2794"/>
    <n v="5"/>
    <x v="0"/>
    <x v="3124"/>
    <n v="217.85"/>
    <n v="1089.25"/>
    <n v="435.7"/>
    <n v="0"/>
  </r>
  <r>
    <x v="3620"/>
    <x v="1797"/>
    <x v="897"/>
    <x v="953"/>
    <x v="1"/>
    <s v="SH-19975"/>
    <x v="64"/>
    <x v="1"/>
    <x v="0"/>
    <x v="214"/>
    <x v="18"/>
    <n v="37167"/>
    <x v="0"/>
    <x v="1385"/>
    <x v="1"/>
    <x v="6"/>
    <x v="1371"/>
    <x v="2795"/>
    <n v="3"/>
    <x v="2"/>
    <x v="3125"/>
    <n v="32.620800000000003"/>
    <n v="122.328"/>
    <n v="73.596800000000002"/>
    <n v="8.1552000000000007"/>
  </r>
  <r>
    <x v="3621"/>
    <x v="1797"/>
    <x v="897"/>
    <x v="953"/>
    <x v="1"/>
    <s v="SH-19975"/>
    <x v="64"/>
    <x v="1"/>
    <x v="0"/>
    <x v="214"/>
    <x v="18"/>
    <n v="37167"/>
    <x v="0"/>
    <x v="1557"/>
    <x v="2"/>
    <x v="7"/>
    <x v="1546"/>
    <x v="2796"/>
    <n v="8"/>
    <x v="2"/>
    <x v="3126"/>
    <n v="51.148800000000001"/>
    <n v="511.488"/>
    <n v="115.28479999999999"/>
    <n v="12.7872"/>
  </r>
  <r>
    <x v="3622"/>
    <x v="1798"/>
    <x v="80"/>
    <x v="76"/>
    <x v="1"/>
    <s v="JC-15775"/>
    <x v="547"/>
    <x v="0"/>
    <x v="0"/>
    <x v="203"/>
    <x v="32"/>
    <n v="31204"/>
    <x v="0"/>
    <x v="1146"/>
    <x v="0"/>
    <x v="5"/>
    <x v="1134"/>
    <x v="2797"/>
    <n v="5"/>
    <x v="0"/>
    <x v="3127"/>
    <n v="142.4"/>
    <n v="712"/>
    <n v="284.8"/>
    <n v="0"/>
  </r>
  <r>
    <x v="3623"/>
    <x v="1798"/>
    <x v="80"/>
    <x v="76"/>
    <x v="1"/>
    <s v="JC-15775"/>
    <x v="547"/>
    <x v="0"/>
    <x v="0"/>
    <x v="203"/>
    <x v="32"/>
    <n v="31204"/>
    <x v="0"/>
    <x v="175"/>
    <x v="1"/>
    <x v="8"/>
    <x v="176"/>
    <x v="181"/>
    <n v="2"/>
    <x v="0"/>
    <x v="183"/>
    <n v="7.16"/>
    <n v="14.32"/>
    <n v="14.32"/>
    <n v="0"/>
  </r>
  <r>
    <x v="3624"/>
    <x v="1799"/>
    <x v="240"/>
    <x v="466"/>
    <x v="0"/>
    <s v="BC-11125"/>
    <x v="604"/>
    <x v="2"/>
    <x v="0"/>
    <x v="8"/>
    <x v="1"/>
    <n v="94109"/>
    <x v="1"/>
    <x v="474"/>
    <x v="0"/>
    <x v="1"/>
    <x v="475"/>
    <x v="2798"/>
    <n v="12"/>
    <x v="2"/>
    <x v="3128"/>
    <n v="545.12639999999999"/>
    <n v="8176.8960000000006"/>
    <n v="1226.7344000000001"/>
    <n v="136.2816"/>
  </r>
  <r>
    <x v="3625"/>
    <x v="1799"/>
    <x v="240"/>
    <x v="466"/>
    <x v="0"/>
    <s v="BC-11125"/>
    <x v="604"/>
    <x v="2"/>
    <x v="0"/>
    <x v="8"/>
    <x v="1"/>
    <n v="94109"/>
    <x v="1"/>
    <x v="1039"/>
    <x v="1"/>
    <x v="6"/>
    <x v="1029"/>
    <x v="2799"/>
    <n v="2"/>
    <x v="0"/>
    <x v="3129"/>
    <n v="3.52"/>
    <n v="7.04"/>
    <n v="7.04"/>
    <n v="0"/>
  </r>
  <r>
    <x v="3626"/>
    <x v="1799"/>
    <x v="240"/>
    <x v="466"/>
    <x v="0"/>
    <s v="BC-11125"/>
    <x v="604"/>
    <x v="2"/>
    <x v="0"/>
    <x v="8"/>
    <x v="1"/>
    <n v="94109"/>
    <x v="1"/>
    <x v="311"/>
    <x v="1"/>
    <x v="6"/>
    <x v="311"/>
    <x v="2228"/>
    <n v="1"/>
    <x v="0"/>
    <x v="3130"/>
    <n v="5.58"/>
    <n v="5.58"/>
    <n v="11.16"/>
    <n v="0"/>
  </r>
  <r>
    <x v="3627"/>
    <x v="1799"/>
    <x v="240"/>
    <x v="466"/>
    <x v="0"/>
    <s v="BC-11125"/>
    <x v="604"/>
    <x v="2"/>
    <x v="0"/>
    <x v="8"/>
    <x v="1"/>
    <n v="94109"/>
    <x v="1"/>
    <x v="477"/>
    <x v="2"/>
    <x v="11"/>
    <x v="478"/>
    <x v="2800"/>
    <n v="1"/>
    <x v="0"/>
    <x v="3056"/>
    <n v="36.32"/>
    <n v="36.32"/>
    <n v="72.64"/>
    <n v="0"/>
  </r>
  <r>
    <x v="3628"/>
    <x v="1800"/>
    <x v="128"/>
    <x v="923"/>
    <x v="1"/>
    <s v="JH-15985"/>
    <x v="98"/>
    <x v="0"/>
    <x v="0"/>
    <x v="4"/>
    <x v="4"/>
    <n v="98103"/>
    <x v="1"/>
    <x v="1498"/>
    <x v="1"/>
    <x v="8"/>
    <x v="1486"/>
    <x v="2801"/>
    <n v="7"/>
    <x v="2"/>
    <x v="3131"/>
    <n v="1648.5952000000002"/>
    <n v="14425.208000000001"/>
    <n v="3709.5392000000002"/>
    <n v="412.14880000000005"/>
  </r>
  <r>
    <x v="3629"/>
    <x v="1801"/>
    <x v="200"/>
    <x v="524"/>
    <x v="1"/>
    <s v="CC-12610"/>
    <x v="566"/>
    <x v="1"/>
    <x v="0"/>
    <x v="38"/>
    <x v="24"/>
    <n v="43229"/>
    <x v="3"/>
    <x v="1112"/>
    <x v="1"/>
    <x v="9"/>
    <x v="1101"/>
    <x v="2413"/>
    <n v="3"/>
    <x v="2"/>
    <x v="3132"/>
    <n v="41.817599999999999"/>
    <n v="156.816"/>
    <n v="94.289600000000007"/>
    <n v="10.4544"/>
  </r>
  <r>
    <x v="3630"/>
    <x v="1801"/>
    <x v="200"/>
    <x v="524"/>
    <x v="1"/>
    <s v="CC-12610"/>
    <x v="566"/>
    <x v="1"/>
    <x v="0"/>
    <x v="38"/>
    <x v="24"/>
    <n v="43229"/>
    <x v="3"/>
    <x v="513"/>
    <x v="1"/>
    <x v="9"/>
    <x v="513"/>
    <x v="2802"/>
    <n v="7"/>
    <x v="2"/>
    <x v="3133"/>
    <n v="170.50880000000001"/>
    <n v="1491.952"/>
    <n v="383.84479999999996"/>
    <n v="42.627200000000002"/>
  </r>
  <r>
    <x v="3631"/>
    <x v="1802"/>
    <x v="898"/>
    <x v="785"/>
    <x v="0"/>
    <s v="DB-12970"/>
    <x v="715"/>
    <x v="1"/>
    <x v="0"/>
    <x v="1"/>
    <x v="1"/>
    <n v="90004"/>
    <x v="1"/>
    <x v="1156"/>
    <x v="1"/>
    <x v="4"/>
    <x v="1144"/>
    <x v="2803"/>
    <n v="2"/>
    <x v="0"/>
    <x v="3134"/>
    <n v="69.52"/>
    <n v="139.04"/>
    <n v="139.04"/>
    <n v="0"/>
  </r>
  <r>
    <x v="3632"/>
    <x v="1802"/>
    <x v="898"/>
    <x v="785"/>
    <x v="0"/>
    <s v="DB-12970"/>
    <x v="715"/>
    <x v="1"/>
    <x v="0"/>
    <x v="1"/>
    <x v="1"/>
    <n v="90004"/>
    <x v="1"/>
    <x v="621"/>
    <x v="1"/>
    <x v="4"/>
    <x v="621"/>
    <x v="2804"/>
    <n v="8"/>
    <x v="0"/>
    <x v="3135"/>
    <n v="763.44"/>
    <n v="6107.52"/>
    <n v="1526.88"/>
    <n v="0"/>
  </r>
  <r>
    <x v="3633"/>
    <x v="1803"/>
    <x v="338"/>
    <x v="954"/>
    <x v="1"/>
    <s v="PP-18955"/>
    <x v="452"/>
    <x v="2"/>
    <x v="0"/>
    <x v="24"/>
    <x v="24"/>
    <n v="45503"/>
    <x v="3"/>
    <x v="745"/>
    <x v="1"/>
    <x v="2"/>
    <x v="743"/>
    <x v="2106"/>
    <n v="4"/>
    <x v="2"/>
    <x v="802"/>
    <n v="7.3727999999999998"/>
    <n v="36.863999999999997"/>
    <n v="16.788799999999998"/>
    <n v="1.8431999999999999"/>
  </r>
  <r>
    <x v="3634"/>
    <x v="1803"/>
    <x v="338"/>
    <x v="954"/>
    <x v="1"/>
    <s v="PP-18955"/>
    <x v="452"/>
    <x v="2"/>
    <x v="0"/>
    <x v="24"/>
    <x v="24"/>
    <n v="45503"/>
    <x v="3"/>
    <x v="433"/>
    <x v="2"/>
    <x v="7"/>
    <x v="433"/>
    <x v="2805"/>
    <n v="7"/>
    <x v="10"/>
    <x v="3136"/>
    <n v="25.174799999999998"/>
    <n v="293.70600000000002"/>
    <n v="67.532799999999995"/>
    <n v="16.783200000000001"/>
  </r>
  <r>
    <x v="3635"/>
    <x v="1803"/>
    <x v="338"/>
    <x v="954"/>
    <x v="1"/>
    <s v="PP-18955"/>
    <x v="452"/>
    <x v="2"/>
    <x v="0"/>
    <x v="24"/>
    <x v="24"/>
    <n v="45503"/>
    <x v="3"/>
    <x v="1558"/>
    <x v="1"/>
    <x v="10"/>
    <x v="1547"/>
    <x v="2806"/>
    <n v="2"/>
    <x v="2"/>
    <x v="3137"/>
    <n v="71.654399999999995"/>
    <n v="179.136"/>
    <n v="161.42239999999998"/>
    <n v="17.913599999999999"/>
  </r>
  <r>
    <x v="3636"/>
    <x v="1803"/>
    <x v="338"/>
    <x v="954"/>
    <x v="1"/>
    <s v="PP-18955"/>
    <x v="452"/>
    <x v="2"/>
    <x v="0"/>
    <x v="24"/>
    <x v="24"/>
    <n v="45503"/>
    <x v="3"/>
    <x v="1286"/>
    <x v="1"/>
    <x v="10"/>
    <x v="1272"/>
    <x v="2807"/>
    <n v="3"/>
    <x v="2"/>
    <x v="3138"/>
    <n v="17.798400000000001"/>
    <n v="66.744"/>
    <n v="40.246400000000001"/>
    <n v="4.4496000000000002"/>
  </r>
  <r>
    <x v="3637"/>
    <x v="1803"/>
    <x v="338"/>
    <x v="954"/>
    <x v="1"/>
    <s v="PP-18955"/>
    <x v="452"/>
    <x v="2"/>
    <x v="0"/>
    <x v="24"/>
    <x v="24"/>
    <n v="45503"/>
    <x v="3"/>
    <x v="549"/>
    <x v="1"/>
    <x v="9"/>
    <x v="549"/>
    <x v="2808"/>
    <n v="4"/>
    <x v="2"/>
    <x v="3139"/>
    <n v="267.904"/>
    <n v="1339.52"/>
    <n v="602.98399999999992"/>
    <n v="66.975999999999999"/>
  </r>
  <r>
    <x v="3638"/>
    <x v="1803"/>
    <x v="338"/>
    <x v="954"/>
    <x v="1"/>
    <s v="PP-18955"/>
    <x v="452"/>
    <x v="2"/>
    <x v="0"/>
    <x v="24"/>
    <x v="24"/>
    <n v="45503"/>
    <x v="3"/>
    <x v="1092"/>
    <x v="0"/>
    <x v="5"/>
    <x v="1082"/>
    <x v="2809"/>
    <n v="7"/>
    <x v="2"/>
    <x v="3140"/>
    <n v="118.63040000000001"/>
    <n v="1038.0160000000001"/>
    <n v="267.11840000000001"/>
    <n v="29.657600000000002"/>
  </r>
  <r>
    <x v="3639"/>
    <x v="1803"/>
    <x v="338"/>
    <x v="954"/>
    <x v="1"/>
    <s v="PP-18955"/>
    <x v="452"/>
    <x v="2"/>
    <x v="0"/>
    <x v="24"/>
    <x v="24"/>
    <n v="45503"/>
    <x v="3"/>
    <x v="874"/>
    <x v="1"/>
    <x v="10"/>
    <x v="868"/>
    <x v="696"/>
    <n v="1"/>
    <x v="2"/>
    <x v="713"/>
    <n v="3.6991999999999998"/>
    <n v="4.6239999999999997"/>
    <n v="8.5231999999999992"/>
    <n v="0.92479999999999996"/>
  </r>
  <r>
    <x v="3640"/>
    <x v="1803"/>
    <x v="338"/>
    <x v="954"/>
    <x v="1"/>
    <s v="PP-18955"/>
    <x v="452"/>
    <x v="2"/>
    <x v="0"/>
    <x v="24"/>
    <x v="24"/>
    <n v="45503"/>
    <x v="3"/>
    <x v="1365"/>
    <x v="2"/>
    <x v="11"/>
    <x v="1548"/>
    <x v="2810"/>
    <n v="7"/>
    <x v="2"/>
    <x v="3141"/>
    <n v="143.136"/>
    <n v="1252.4399999999998"/>
    <n v="322.25599999999997"/>
    <n v="35.783999999999999"/>
  </r>
  <r>
    <x v="3641"/>
    <x v="1803"/>
    <x v="338"/>
    <x v="954"/>
    <x v="1"/>
    <s v="PP-18955"/>
    <x v="452"/>
    <x v="2"/>
    <x v="0"/>
    <x v="24"/>
    <x v="24"/>
    <n v="45503"/>
    <x v="3"/>
    <x v="1197"/>
    <x v="1"/>
    <x v="8"/>
    <x v="1182"/>
    <x v="2811"/>
    <n v="7"/>
    <x v="6"/>
    <x v="3142"/>
    <n v="20.966400000000004"/>
    <n v="489.21600000000001"/>
    <n v="91.554400000000015"/>
    <n v="48.921599999999998"/>
  </r>
  <r>
    <x v="3642"/>
    <x v="1804"/>
    <x v="414"/>
    <x v="955"/>
    <x v="0"/>
    <s v="MC-17845"/>
    <x v="266"/>
    <x v="0"/>
    <x v="0"/>
    <x v="1"/>
    <x v="1"/>
    <n v="90008"/>
    <x v="1"/>
    <x v="569"/>
    <x v="1"/>
    <x v="8"/>
    <x v="569"/>
    <x v="1611"/>
    <n v="2"/>
    <x v="2"/>
    <x v="1714"/>
    <n v="390.38720000000001"/>
    <n v="975.96799999999996"/>
    <n v="878.57119999999998"/>
    <n v="97.596800000000002"/>
  </r>
  <r>
    <x v="3643"/>
    <x v="1804"/>
    <x v="414"/>
    <x v="955"/>
    <x v="0"/>
    <s v="MC-17845"/>
    <x v="266"/>
    <x v="0"/>
    <x v="0"/>
    <x v="1"/>
    <x v="1"/>
    <n v="90008"/>
    <x v="1"/>
    <x v="1559"/>
    <x v="1"/>
    <x v="6"/>
    <x v="1549"/>
    <x v="2812"/>
    <n v="2"/>
    <x v="0"/>
    <x v="3143"/>
    <n v="47.3"/>
    <n v="94.6"/>
    <n v="94.6"/>
    <n v="0"/>
  </r>
  <r>
    <x v="3644"/>
    <x v="1804"/>
    <x v="414"/>
    <x v="955"/>
    <x v="0"/>
    <s v="MC-17845"/>
    <x v="266"/>
    <x v="0"/>
    <x v="0"/>
    <x v="1"/>
    <x v="1"/>
    <n v="90008"/>
    <x v="1"/>
    <x v="1560"/>
    <x v="1"/>
    <x v="6"/>
    <x v="1550"/>
    <x v="1508"/>
    <n v="1"/>
    <x v="0"/>
    <x v="3144"/>
    <n v="4.13"/>
    <n v="4.13"/>
    <n v="8.26"/>
    <n v="0"/>
  </r>
  <r>
    <x v="3645"/>
    <x v="1804"/>
    <x v="414"/>
    <x v="955"/>
    <x v="0"/>
    <s v="MC-17845"/>
    <x v="266"/>
    <x v="0"/>
    <x v="0"/>
    <x v="1"/>
    <x v="1"/>
    <n v="90008"/>
    <x v="1"/>
    <x v="1561"/>
    <x v="1"/>
    <x v="8"/>
    <x v="1551"/>
    <x v="2813"/>
    <n v="5"/>
    <x v="2"/>
    <x v="3145"/>
    <n v="124.096"/>
    <n v="775.6"/>
    <n v="279.416"/>
    <n v="31.024000000000001"/>
  </r>
  <r>
    <x v="3646"/>
    <x v="1805"/>
    <x v="739"/>
    <x v="151"/>
    <x v="0"/>
    <s v="VF-21715"/>
    <x v="665"/>
    <x v="2"/>
    <x v="0"/>
    <x v="1"/>
    <x v="1"/>
    <n v="90045"/>
    <x v="1"/>
    <x v="727"/>
    <x v="1"/>
    <x v="10"/>
    <x v="1552"/>
    <x v="90"/>
    <n v="1"/>
    <x v="0"/>
    <x v="622"/>
    <n v="6.48"/>
    <n v="6.48"/>
    <n v="12.96"/>
    <n v="0"/>
  </r>
  <r>
    <x v="3647"/>
    <x v="1805"/>
    <x v="739"/>
    <x v="151"/>
    <x v="0"/>
    <s v="VF-21715"/>
    <x v="665"/>
    <x v="2"/>
    <x v="0"/>
    <x v="1"/>
    <x v="1"/>
    <n v="90045"/>
    <x v="1"/>
    <x v="1562"/>
    <x v="1"/>
    <x v="14"/>
    <x v="1553"/>
    <x v="2814"/>
    <n v="4"/>
    <x v="0"/>
    <x v="3146"/>
    <n v="15.52"/>
    <n v="62.08"/>
    <n v="31.04"/>
    <n v="0"/>
  </r>
  <r>
    <x v="3648"/>
    <x v="1806"/>
    <x v="6"/>
    <x v="562"/>
    <x v="1"/>
    <s v="MC-17275"/>
    <x v="507"/>
    <x v="0"/>
    <x v="0"/>
    <x v="26"/>
    <x v="18"/>
    <n v="38109"/>
    <x v="0"/>
    <x v="696"/>
    <x v="1"/>
    <x v="8"/>
    <x v="696"/>
    <x v="194"/>
    <n v="2"/>
    <x v="6"/>
    <x v="2839"/>
    <n v="0.88380000000000014"/>
    <n v="5.8920000000000003"/>
    <n v="4.5297999999999998"/>
    <n v="2.0621999999999998"/>
  </r>
  <r>
    <x v="3649"/>
    <x v="1806"/>
    <x v="6"/>
    <x v="562"/>
    <x v="1"/>
    <s v="MC-17275"/>
    <x v="507"/>
    <x v="0"/>
    <x v="0"/>
    <x v="26"/>
    <x v="18"/>
    <n v="38109"/>
    <x v="0"/>
    <x v="271"/>
    <x v="1"/>
    <x v="13"/>
    <x v="271"/>
    <x v="2815"/>
    <n v="6"/>
    <x v="2"/>
    <x v="3147"/>
    <n v="44.083200000000005"/>
    <n v="330.62400000000002"/>
    <n v="99.387200000000007"/>
    <n v="11.020800000000001"/>
  </r>
  <r>
    <x v="3650"/>
    <x v="1807"/>
    <x v="34"/>
    <x v="33"/>
    <x v="0"/>
    <s v="DB-13210"/>
    <x v="203"/>
    <x v="0"/>
    <x v="0"/>
    <x v="66"/>
    <x v="12"/>
    <n v="48234"/>
    <x v="2"/>
    <x v="1563"/>
    <x v="2"/>
    <x v="11"/>
    <x v="1554"/>
    <x v="2816"/>
    <n v="6"/>
    <x v="0"/>
    <x v="1342"/>
    <n v="104.88"/>
    <n v="629.28"/>
    <n v="209.76"/>
    <n v="0"/>
  </r>
  <r>
    <x v="3651"/>
    <x v="1807"/>
    <x v="34"/>
    <x v="33"/>
    <x v="0"/>
    <s v="DB-13210"/>
    <x v="203"/>
    <x v="0"/>
    <x v="0"/>
    <x v="66"/>
    <x v="12"/>
    <n v="48234"/>
    <x v="2"/>
    <x v="924"/>
    <x v="1"/>
    <x v="6"/>
    <x v="916"/>
    <x v="2817"/>
    <n v="5"/>
    <x v="0"/>
    <x v="3148"/>
    <n v="34.700000000000003"/>
    <n v="173.5"/>
    <n v="69.400000000000006"/>
    <n v="0"/>
  </r>
  <r>
    <x v="3652"/>
    <x v="1807"/>
    <x v="34"/>
    <x v="33"/>
    <x v="0"/>
    <s v="DB-13210"/>
    <x v="203"/>
    <x v="0"/>
    <x v="0"/>
    <x v="66"/>
    <x v="12"/>
    <n v="48234"/>
    <x v="2"/>
    <x v="674"/>
    <x v="1"/>
    <x v="8"/>
    <x v="674"/>
    <x v="2818"/>
    <n v="4"/>
    <x v="0"/>
    <x v="3149"/>
    <n v="33.72"/>
    <n v="134.88"/>
    <n v="67.44"/>
    <n v="0"/>
  </r>
  <r>
    <x v="3653"/>
    <x v="1807"/>
    <x v="34"/>
    <x v="33"/>
    <x v="0"/>
    <s v="DB-13210"/>
    <x v="203"/>
    <x v="0"/>
    <x v="0"/>
    <x v="66"/>
    <x v="12"/>
    <n v="48234"/>
    <x v="2"/>
    <x v="811"/>
    <x v="1"/>
    <x v="10"/>
    <x v="33"/>
    <x v="1801"/>
    <n v="3"/>
    <x v="0"/>
    <x v="1937"/>
    <n v="14.94"/>
    <n v="44.82"/>
    <n v="29.88"/>
    <n v="0"/>
  </r>
  <r>
    <x v="3654"/>
    <x v="1808"/>
    <x v="515"/>
    <x v="559"/>
    <x v="1"/>
    <s v="AJ-10945"/>
    <x v="219"/>
    <x v="0"/>
    <x v="0"/>
    <x v="104"/>
    <x v="14"/>
    <n v="46226"/>
    <x v="2"/>
    <x v="554"/>
    <x v="1"/>
    <x v="9"/>
    <x v="553"/>
    <x v="2819"/>
    <n v="9"/>
    <x v="0"/>
    <x v="3150"/>
    <n v="638.73"/>
    <n v="5748.57"/>
    <n v="1277.46"/>
    <n v="0"/>
  </r>
  <r>
    <x v="3655"/>
    <x v="1809"/>
    <x v="558"/>
    <x v="956"/>
    <x v="1"/>
    <s v="CP-12340"/>
    <x v="291"/>
    <x v="1"/>
    <x v="0"/>
    <x v="108"/>
    <x v="2"/>
    <n v="32216"/>
    <x v="0"/>
    <x v="1043"/>
    <x v="1"/>
    <x v="4"/>
    <x v="1032"/>
    <x v="391"/>
    <n v="2"/>
    <x v="2"/>
    <x v="3151"/>
    <n v="90.854399999999998"/>
    <n v="227.136"/>
    <n v="204.6224"/>
    <n v="22.7136"/>
  </r>
  <r>
    <x v="3656"/>
    <x v="1810"/>
    <x v="565"/>
    <x v="947"/>
    <x v="1"/>
    <s v="DB-13555"/>
    <x v="587"/>
    <x v="1"/>
    <x v="0"/>
    <x v="65"/>
    <x v="24"/>
    <n v="43017"/>
    <x v="3"/>
    <x v="1564"/>
    <x v="2"/>
    <x v="11"/>
    <x v="1555"/>
    <x v="2820"/>
    <n v="1"/>
    <x v="2"/>
    <x v="3152"/>
    <n v="7.2768000000000006"/>
    <n v="9.0960000000000001"/>
    <n v="16.572800000000001"/>
    <n v="1.8192000000000002"/>
  </r>
  <r>
    <x v="3657"/>
    <x v="1811"/>
    <x v="899"/>
    <x v="957"/>
    <x v="1"/>
    <s v="EB-13750"/>
    <x v="494"/>
    <x v="1"/>
    <x v="0"/>
    <x v="369"/>
    <x v="2"/>
    <n v="33317"/>
    <x v="0"/>
    <x v="135"/>
    <x v="1"/>
    <x v="12"/>
    <x v="136"/>
    <x v="2821"/>
    <n v="3"/>
    <x v="2"/>
    <x v="3153"/>
    <n v="6.950400000000001"/>
    <n v="26.064"/>
    <n v="15.8384"/>
    <n v="1.7376000000000003"/>
  </r>
  <r>
    <x v="3658"/>
    <x v="1811"/>
    <x v="899"/>
    <x v="957"/>
    <x v="1"/>
    <s v="EB-13750"/>
    <x v="494"/>
    <x v="1"/>
    <x v="0"/>
    <x v="369"/>
    <x v="2"/>
    <n v="33317"/>
    <x v="0"/>
    <x v="76"/>
    <x v="0"/>
    <x v="5"/>
    <x v="76"/>
    <x v="2822"/>
    <n v="4"/>
    <x v="2"/>
    <x v="3154"/>
    <n v="24.704000000000001"/>
    <n v="123.52"/>
    <n v="55.783999999999999"/>
    <n v="6.1760000000000002"/>
  </r>
  <r>
    <x v="3659"/>
    <x v="1811"/>
    <x v="899"/>
    <x v="957"/>
    <x v="1"/>
    <s v="EB-13750"/>
    <x v="494"/>
    <x v="1"/>
    <x v="0"/>
    <x v="369"/>
    <x v="2"/>
    <n v="33317"/>
    <x v="0"/>
    <x v="1565"/>
    <x v="0"/>
    <x v="5"/>
    <x v="1556"/>
    <x v="1669"/>
    <n v="3"/>
    <x v="2"/>
    <x v="3155"/>
    <n v="5.1264000000000003"/>
    <n v="19.224"/>
    <n v="11.734400000000001"/>
    <n v="1.2816000000000001"/>
  </r>
  <r>
    <x v="3660"/>
    <x v="1812"/>
    <x v="427"/>
    <x v="639"/>
    <x v="1"/>
    <s v="JP-15460"/>
    <x v="687"/>
    <x v="1"/>
    <x v="0"/>
    <x v="220"/>
    <x v="16"/>
    <n v="85301"/>
    <x v="1"/>
    <x v="1566"/>
    <x v="1"/>
    <x v="14"/>
    <x v="1557"/>
    <x v="2823"/>
    <n v="5"/>
    <x v="2"/>
    <x v="3156"/>
    <n v="27.04"/>
    <n v="169"/>
    <n v="61.04"/>
    <n v="6.76"/>
  </r>
  <r>
    <x v="3661"/>
    <x v="1813"/>
    <x v="900"/>
    <x v="35"/>
    <x v="0"/>
    <s v="SC-20050"/>
    <x v="337"/>
    <x v="2"/>
    <x v="0"/>
    <x v="25"/>
    <x v="12"/>
    <n v="49201"/>
    <x v="2"/>
    <x v="1551"/>
    <x v="2"/>
    <x v="7"/>
    <x v="1539"/>
    <x v="2216"/>
    <n v="3"/>
    <x v="0"/>
    <x v="2417"/>
    <n v="377.97"/>
    <n v="1133.9100000000001"/>
    <n v="755.94"/>
    <n v="0"/>
  </r>
  <r>
    <x v="3662"/>
    <x v="1814"/>
    <x v="445"/>
    <x v="472"/>
    <x v="1"/>
    <s v="FM-14290"/>
    <x v="86"/>
    <x v="2"/>
    <x v="0"/>
    <x v="94"/>
    <x v="31"/>
    <n v="2169"/>
    <x v="3"/>
    <x v="1113"/>
    <x v="2"/>
    <x v="11"/>
    <x v="1102"/>
    <x v="2824"/>
    <n v="10"/>
    <x v="0"/>
    <x v="3157"/>
    <n v="258.89999999999998"/>
    <n v="2589"/>
    <n v="517.79999999999995"/>
    <n v="0"/>
  </r>
  <r>
    <x v="3663"/>
    <x v="1814"/>
    <x v="445"/>
    <x v="472"/>
    <x v="1"/>
    <s v="FM-14290"/>
    <x v="86"/>
    <x v="2"/>
    <x v="0"/>
    <x v="94"/>
    <x v="31"/>
    <n v="2169"/>
    <x v="3"/>
    <x v="314"/>
    <x v="1"/>
    <x v="10"/>
    <x v="314"/>
    <x v="332"/>
    <n v="2"/>
    <x v="0"/>
    <x v="342"/>
    <n v="24.56"/>
    <n v="49.12"/>
    <n v="49.12"/>
    <n v="0"/>
  </r>
  <r>
    <x v="3664"/>
    <x v="1815"/>
    <x v="589"/>
    <x v="623"/>
    <x v="1"/>
    <s v="TB-21250"/>
    <x v="621"/>
    <x v="0"/>
    <x v="0"/>
    <x v="127"/>
    <x v="21"/>
    <n v="97301"/>
    <x v="1"/>
    <x v="639"/>
    <x v="1"/>
    <x v="2"/>
    <x v="639"/>
    <x v="2825"/>
    <n v="7"/>
    <x v="2"/>
    <x v="3158"/>
    <n v="22.310400000000001"/>
    <n v="195.21600000000001"/>
    <n v="50.398400000000002"/>
    <n v="5.5776000000000003"/>
  </r>
  <r>
    <x v="3665"/>
    <x v="1815"/>
    <x v="589"/>
    <x v="623"/>
    <x v="1"/>
    <s v="TB-21250"/>
    <x v="621"/>
    <x v="0"/>
    <x v="0"/>
    <x v="127"/>
    <x v="21"/>
    <n v="97301"/>
    <x v="1"/>
    <x v="636"/>
    <x v="1"/>
    <x v="8"/>
    <x v="636"/>
    <x v="2826"/>
    <n v="4"/>
    <x v="6"/>
    <x v="3159"/>
    <n v="1.9368000000000003"/>
    <n v="25.824000000000002"/>
    <n v="9.0928000000000004"/>
    <n v="4.5191999999999997"/>
  </r>
  <r>
    <x v="3666"/>
    <x v="1815"/>
    <x v="589"/>
    <x v="623"/>
    <x v="1"/>
    <s v="TB-21250"/>
    <x v="621"/>
    <x v="0"/>
    <x v="0"/>
    <x v="127"/>
    <x v="21"/>
    <n v="97301"/>
    <x v="1"/>
    <x v="1513"/>
    <x v="2"/>
    <x v="7"/>
    <x v="1500"/>
    <x v="2610"/>
    <n v="3"/>
    <x v="2"/>
    <x v="2898"/>
    <n v="42.144000000000005"/>
    <n v="158.04"/>
    <n v="95.024000000000001"/>
    <n v="10.536000000000001"/>
  </r>
  <r>
    <x v="3667"/>
    <x v="1815"/>
    <x v="589"/>
    <x v="623"/>
    <x v="1"/>
    <s v="TB-21250"/>
    <x v="621"/>
    <x v="0"/>
    <x v="0"/>
    <x v="127"/>
    <x v="21"/>
    <n v="97301"/>
    <x v="1"/>
    <x v="1567"/>
    <x v="1"/>
    <x v="14"/>
    <x v="1558"/>
    <x v="2827"/>
    <n v="5"/>
    <x v="2"/>
    <x v="3160"/>
    <n v="11.104000000000001"/>
    <n v="69.400000000000006"/>
    <n v="25.184000000000001"/>
    <n v="2.7760000000000002"/>
  </r>
  <r>
    <x v="3668"/>
    <x v="1815"/>
    <x v="589"/>
    <x v="623"/>
    <x v="1"/>
    <s v="TB-21250"/>
    <x v="621"/>
    <x v="0"/>
    <x v="0"/>
    <x v="127"/>
    <x v="21"/>
    <n v="97301"/>
    <x v="1"/>
    <x v="1421"/>
    <x v="2"/>
    <x v="11"/>
    <x v="1409"/>
    <x v="434"/>
    <n v="10"/>
    <x v="2"/>
    <x v="980"/>
    <n v="83.13600000000001"/>
    <n v="1039.2"/>
    <n v="187.25600000000003"/>
    <n v="20.784000000000002"/>
  </r>
  <r>
    <x v="3669"/>
    <x v="1815"/>
    <x v="589"/>
    <x v="623"/>
    <x v="1"/>
    <s v="TB-21250"/>
    <x v="621"/>
    <x v="0"/>
    <x v="0"/>
    <x v="127"/>
    <x v="21"/>
    <n v="97301"/>
    <x v="1"/>
    <x v="1568"/>
    <x v="1"/>
    <x v="2"/>
    <x v="1559"/>
    <x v="132"/>
    <n v="5"/>
    <x v="2"/>
    <x v="3082"/>
    <n v="9.2159999999999993"/>
    <n v="57.599999999999994"/>
    <n v="20.936"/>
    <n v="2.3039999999999998"/>
  </r>
  <r>
    <x v="3670"/>
    <x v="1815"/>
    <x v="589"/>
    <x v="623"/>
    <x v="1"/>
    <s v="TB-21250"/>
    <x v="621"/>
    <x v="0"/>
    <x v="0"/>
    <x v="127"/>
    <x v="21"/>
    <n v="97301"/>
    <x v="1"/>
    <x v="55"/>
    <x v="1"/>
    <x v="10"/>
    <x v="55"/>
    <x v="559"/>
    <n v="2"/>
    <x v="2"/>
    <x v="572"/>
    <n v="8.2944000000000013"/>
    <n v="20.736000000000001"/>
    <n v="18.862400000000001"/>
    <n v="2.0736000000000003"/>
  </r>
  <r>
    <x v="3671"/>
    <x v="1815"/>
    <x v="589"/>
    <x v="623"/>
    <x v="1"/>
    <s v="TB-21250"/>
    <x v="621"/>
    <x v="0"/>
    <x v="0"/>
    <x v="127"/>
    <x v="21"/>
    <n v="97301"/>
    <x v="1"/>
    <x v="1569"/>
    <x v="1"/>
    <x v="4"/>
    <x v="1560"/>
    <x v="381"/>
    <n v="3"/>
    <x v="2"/>
    <x v="3161"/>
    <n v="31.257600000000004"/>
    <n v="117.21600000000001"/>
    <n v="70.529600000000016"/>
    <n v="7.8144000000000009"/>
  </r>
  <r>
    <x v="3672"/>
    <x v="1816"/>
    <x v="143"/>
    <x v="679"/>
    <x v="1"/>
    <s v="EH-14125"/>
    <x v="258"/>
    <x v="2"/>
    <x v="0"/>
    <x v="21"/>
    <x v="24"/>
    <n v="45373"/>
    <x v="3"/>
    <x v="1475"/>
    <x v="1"/>
    <x v="12"/>
    <x v="1462"/>
    <x v="2828"/>
    <n v="1"/>
    <x v="2"/>
    <x v="3162"/>
    <n v="7.0975999999999999"/>
    <n v="8.8719999999999999"/>
    <n v="16.169599999999999"/>
    <n v="1.7744"/>
  </r>
  <r>
    <x v="3673"/>
    <x v="1816"/>
    <x v="143"/>
    <x v="679"/>
    <x v="1"/>
    <s v="EH-14125"/>
    <x v="258"/>
    <x v="2"/>
    <x v="0"/>
    <x v="21"/>
    <x v="24"/>
    <n v="45373"/>
    <x v="3"/>
    <x v="1080"/>
    <x v="1"/>
    <x v="8"/>
    <x v="1070"/>
    <x v="1425"/>
    <n v="6"/>
    <x v="6"/>
    <x v="1503"/>
    <n v="36.331200000000003"/>
    <n v="726.62400000000002"/>
    <n v="158.1352"/>
    <n v="84.772799999999989"/>
  </r>
  <r>
    <x v="3674"/>
    <x v="1817"/>
    <x v="44"/>
    <x v="45"/>
    <x v="1"/>
    <s v="ML-17410"/>
    <x v="586"/>
    <x v="0"/>
    <x v="0"/>
    <x v="10"/>
    <x v="9"/>
    <n v="19143"/>
    <x v="3"/>
    <x v="1209"/>
    <x v="0"/>
    <x v="1"/>
    <x v="1194"/>
    <x v="2829"/>
    <n v="2"/>
    <x v="4"/>
    <x v="3163"/>
    <n v="89.160399999999996"/>
    <n v="254.744"/>
    <n v="216.83240000000001"/>
    <n v="38.211599999999997"/>
  </r>
  <r>
    <x v="3675"/>
    <x v="1817"/>
    <x v="44"/>
    <x v="45"/>
    <x v="1"/>
    <s v="ML-17410"/>
    <x v="586"/>
    <x v="0"/>
    <x v="0"/>
    <x v="10"/>
    <x v="9"/>
    <n v="19143"/>
    <x v="3"/>
    <x v="368"/>
    <x v="1"/>
    <x v="10"/>
    <x v="369"/>
    <x v="1097"/>
    <n v="3"/>
    <x v="2"/>
    <x v="3008"/>
    <n v="38.361600000000003"/>
    <n v="143.85599999999999"/>
    <n v="86.513599999999997"/>
    <n v="9.5904000000000007"/>
  </r>
  <r>
    <x v="3676"/>
    <x v="1818"/>
    <x v="901"/>
    <x v="234"/>
    <x v="1"/>
    <s v="MH-17620"/>
    <x v="588"/>
    <x v="1"/>
    <x v="0"/>
    <x v="70"/>
    <x v="1"/>
    <n v="92105"/>
    <x v="1"/>
    <x v="642"/>
    <x v="0"/>
    <x v="5"/>
    <x v="642"/>
    <x v="785"/>
    <n v="2"/>
    <x v="0"/>
    <x v="814"/>
    <n v="44.46"/>
    <n v="88.92"/>
    <n v="88.92"/>
    <n v="0"/>
  </r>
  <r>
    <x v="3677"/>
    <x v="1819"/>
    <x v="584"/>
    <x v="933"/>
    <x v="1"/>
    <s v="BT-11680"/>
    <x v="537"/>
    <x v="0"/>
    <x v="0"/>
    <x v="183"/>
    <x v="39"/>
    <n v="20735"/>
    <x v="3"/>
    <x v="1432"/>
    <x v="1"/>
    <x v="13"/>
    <x v="1420"/>
    <x v="2347"/>
    <n v="4"/>
    <x v="0"/>
    <x v="3164"/>
    <n v="15.8"/>
    <n v="63.2"/>
    <n v="31.6"/>
    <n v="0"/>
  </r>
  <r>
    <x v="3678"/>
    <x v="1819"/>
    <x v="584"/>
    <x v="933"/>
    <x v="1"/>
    <s v="BT-11680"/>
    <x v="537"/>
    <x v="0"/>
    <x v="0"/>
    <x v="183"/>
    <x v="39"/>
    <n v="20735"/>
    <x v="3"/>
    <x v="1520"/>
    <x v="2"/>
    <x v="15"/>
    <x v="1507"/>
    <x v="2830"/>
    <n v="3"/>
    <x v="0"/>
    <x v="3165"/>
    <n v="464.97"/>
    <n v="1394.91"/>
    <n v="929.94"/>
    <n v="0"/>
  </r>
  <r>
    <x v="3679"/>
    <x v="1819"/>
    <x v="584"/>
    <x v="933"/>
    <x v="1"/>
    <s v="BT-11680"/>
    <x v="537"/>
    <x v="0"/>
    <x v="0"/>
    <x v="183"/>
    <x v="39"/>
    <n v="20735"/>
    <x v="3"/>
    <x v="269"/>
    <x v="0"/>
    <x v="5"/>
    <x v="269"/>
    <x v="2831"/>
    <n v="2"/>
    <x v="0"/>
    <x v="3166"/>
    <n v="181.96"/>
    <n v="363.92"/>
    <n v="363.92"/>
    <n v="0"/>
  </r>
  <r>
    <x v="3680"/>
    <x v="1819"/>
    <x v="584"/>
    <x v="933"/>
    <x v="1"/>
    <s v="BT-11680"/>
    <x v="537"/>
    <x v="0"/>
    <x v="0"/>
    <x v="183"/>
    <x v="39"/>
    <n v="20735"/>
    <x v="3"/>
    <x v="1570"/>
    <x v="1"/>
    <x v="2"/>
    <x v="1561"/>
    <x v="708"/>
    <n v="3"/>
    <x v="0"/>
    <x v="730"/>
    <n v="12.39"/>
    <n v="37.17"/>
    <n v="24.78"/>
    <n v="0"/>
  </r>
  <r>
    <x v="3681"/>
    <x v="1819"/>
    <x v="584"/>
    <x v="933"/>
    <x v="1"/>
    <s v="BT-11680"/>
    <x v="537"/>
    <x v="0"/>
    <x v="0"/>
    <x v="183"/>
    <x v="39"/>
    <n v="20735"/>
    <x v="3"/>
    <x v="912"/>
    <x v="1"/>
    <x v="8"/>
    <x v="904"/>
    <x v="2832"/>
    <n v="3"/>
    <x v="0"/>
    <x v="3167"/>
    <n v="84.09"/>
    <n v="252.27"/>
    <n v="168.18"/>
    <n v="0"/>
  </r>
  <r>
    <x v="3682"/>
    <x v="1819"/>
    <x v="584"/>
    <x v="933"/>
    <x v="1"/>
    <s v="BT-11680"/>
    <x v="537"/>
    <x v="0"/>
    <x v="0"/>
    <x v="183"/>
    <x v="39"/>
    <n v="20735"/>
    <x v="3"/>
    <x v="1571"/>
    <x v="1"/>
    <x v="6"/>
    <x v="1562"/>
    <x v="1362"/>
    <n v="4"/>
    <x v="0"/>
    <x v="3168"/>
    <n v="79.36"/>
    <n v="317.44"/>
    <n v="158.72"/>
    <n v="0"/>
  </r>
  <r>
    <x v="3683"/>
    <x v="1819"/>
    <x v="584"/>
    <x v="933"/>
    <x v="1"/>
    <s v="BT-11680"/>
    <x v="537"/>
    <x v="0"/>
    <x v="0"/>
    <x v="183"/>
    <x v="39"/>
    <n v="20735"/>
    <x v="3"/>
    <x v="822"/>
    <x v="1"/>
    <x v="8"/>
    <x v="818"/>
    <x v="2833"/>
    <n v="9"/>
    <x v="0"/>
    <x v="3169"/>
    <n v="153.36000000000001"/>
    <n v="1380.2400000000002"/>
    <n v="306.72000000000003"/>
    <n v="0"/>
  </r>
  <r>
    <x v="3684"/>
    <x v="1819"/>
    <x v="584"/>
    <x v="933"/>
    <x v="1"/>
    <s v="BT-11680"/>
    <x v="537"/>
    <x v="0"/>
    <x v="0"/>
    <x v="183"/>
    <x v="39"/>
    <n v="20735"/>
    <x v="3"/>
    <x v="24"/>
    <x v="1"/>
    <x v="8"/>
    <x v="24"/>
    <x v="2834"/>
    <n v="6"/>
    <x v="0"/>
    <x v="3170"/>
    <n v="43.68"/>
    <n v="262.08"/>
    <n v="87.36"/>
    <n v="0"/>
  </r>
  <r>
    <x v="3685"/>
    <x v="1819"/>
    <x v="584"/>
    <x v="933"/>
    <x v="1"/>
    <s v="BT-11680"/>
    <x v="537"/>
    <x v="0"/>
    <x v="0"/>
    <x v="183"/>
    <x v="39"/>
    <n v="20735"/>
    <x v="3"/>
    <x v="768"/>
    <x v="1"/>
    <x v="4"/>
    <x v="767"/>
    <x v="2835"/>
    <n v="7"/>
    <x v="0"/>
    <x v="3171"/>
    <n v="98.21"/>
    <n v="687.46999999999991"/>
    <n v="196.42"/>
    <n v="0"/>
  </r>
  <r>
    <x v="3686"/>
    <x v="1820"/>
    <x v="180"/>
    <x v="292"/>
    <x v="1"/>
    <s v="JC-15340"/>
    <x v="209"/>
    <x v="0"/>
    <x v="0"/>
    <x v="169"/>
    <x v="1"/>
    <n v="92503"/>
    <x v="1"/>
    <x v="346"/>
    <x v="1"/>
    <x v="6"/>
    <x v="346"/>
    <x v="294"/>
    <n v="3"/>
    <x v="0"/>
    <x v="3172"/>
    <n v="9.84"/>
    <n v="29.52"/>
    <n v="19.68"/>
    <n v="0"/>
  </r>
  <r>
    <x v="3687"/>
    <x v="1821"/>
    <x v="244"/>
    <x v="308"/>
    <x v="1"/>
    <s v="DB-13210"/>
    <x v="203"/>
    <x v="0"/>
    <x v="0"/>
    <x v="370"/>
    <x v="2"/>
    <n v="34952"/>
    <x v="0"/>
    <x v="307"/>
    <x v="1"/>
    <x v="8"/>
    <x v="307"/>
    <x v="986"/>
    <n v="2"/>
    <x v="6"/>
    <x v="3173"/>
    <n v="0.80820000000000014"/>
    <n v="5.3879999999999999"/>
    <n v="4.2022000000000004"/>
    <n v="1.8857999999999999"/>
  </r>
  <r>
    <x v="3688"/>
    <x v="1822"/>
    <x v="455"/>
    <x v="742"/>
    <x v="0"/>
    <s v="DO-13435"/>
    <x v="157"/>
    <x v="0"/>
    <x v="0"/>
    <x v="123"/>
    <x v="16"/>
    <n v="85204"/>
    <x v="1"/>
    <x v="218"/>
    <x v="1"/>
    <x v="10"/>
    <x v="219"/>
    <x v="863"/>
    <n v="6"/>
    <x v="2"/>
    <x v="897"/>
    <n v="20.275200000000002"/>
    <n v="152.06400000000002"/>
    <n v="45.819200000000002"/>
    <n v="5.0688000000000004"/>
  </r>
  <r>
    <x v="3689"/>
    <x v="1822"/>
    <x v="455"/>
    <x v="742"/>
    <x v="0"/>
    <s v="DO-13435"/>
    <x v="157"/>
    <x v="0"/>
    <x v="0"/>
    <x v="123"/>
    <x v="16"/>
    <n v="85204"/>
    <x v="1"/>
    <x v="598"/>
    <x v="1"/>
    <x v="12"/>
    <x v="598"/>
    <x v="2836"/>
    <n v="5"/>
    <x v="2"/>
    <x v="3174"/>
    <n v="35.136000000000003"/>
    <n v="219.60000000000002"/>
    <n v="79.256"/>
    <n v="8.7840000000000007"/>
  </r>
  <r>
    <x v="3690"/>
    <x v="1823"/>
    <x v="628"/>
    <x v="450"/>
    <x v="0"/>
    <s v="FA-14230"/>
    <x v="135"/>
    <x v="1"/>
    <x v="0"/>
    <x v="60"/>
    <x v="22"/>
    <n v="80219"/>
    <x v="1"/>
    <x v="1313"/>
    <x v="2"/>
    <x v="15"/>
    <x v="1299"/>
    <x v="2837"/>
    <n v="2"/>
    <x v="6"/>
    <x v="3175"/>
    <n v="17.998200000000004"/>
    <n v="119.988"/>
    <n v="78.692200000000014"/>
    <n v="41.995799999999996"/>
  </r>
  <r>
    <x v="3691"/>
    <x v="1823"/>
    <x v="628"/>
    <x v="450"/>
    <x v="0"/>
    <s v="FA-14230"/>
    <x v="135"/>
    <x v="1"/>
    <x v="0"/>
    <x v="60"/>
    <x v="22"/>
    <n v="80219"/>
    <x v="1"/>
    <x v="1572"/>
    <x v="2"/>
    <x v="16"/>
    <x v="1563"/>
    <x v="2838"/>
    <n v="1"/>
    <x v="2"/>
    <x v="3176"/>
    <n v="351.99360000000001"/>
    <n v="439.99200000000002"/>
    <n v="792.18560000000002"/>
    <n v="87.998400000000004"/>
  </r>
  <r>
    <x v="3692"/>
    <x v="1823"/>
    <x v="628"/>
    <x v="450"/>
    <x v="0"/>
    <s v="FA-14230"/>
    <x v="135"/>
    <x v="1"/>
    <x v="0"/>
    <x v="60"/>
    <x v="22"/>
    <n v="80219"/>
    <x v="1"/>
    <x v="722"/>
    <x v="2"/>
    <x v="7"/>
    <x v="721"/>
    <x v="2839"/>
    <n v="5"/>
    <x v="2"/>
    <x v="3177"/>
    <n v="70.367999999999995"/>
    <n v="439.79999999999995"/>
    <n v="158.52799999999999"/>
    <n v="17.591999999999999"/>
  </r>
  <r>
    <x v="3693"/>
    <x v="1823"/>
    <x v="628"/>
    <x v="450"/>
    <x v="0"/>
    <s v="FA-14230"/>
    <x v="135"/>
    <x v="1"/>
    <x v="0"/>
    <x v="60"/>
    <x v="22"/>
    <n v="80219"/>
    <x v="1"/>
    <x v="1573"/>
    <x v="0"/>
    <x v="5"/>
    <x v="1564"/>
    <x v="2840"/>
    <n v="4"/>
    <x v="2"/>
    <x v="3178"/>
    <n v="12.3904"/>
    <n v="61.951999999999998"/>
    <n v="28.078399999999998"/>
    <n v="3.0975999999999999"/>
  </r>
  <r>
    <x v="3694"/>
    <x v="1824"/>
    <x v="680"/>
    <x v="550"/>
    <x v="1"/>
    <s v="QJ-19255"/>
    <x v="425"/>
    <x v="1"/>
    <x v="0"/>
    <x v="24"/>
    <x v="17"/>
    <n v="22153"/>
    <x v="0"/>
    <x v="1197"/>
    <x v="1"/>
    <x v="8"/>
    <x v="1182"/>
    <x v="2841"/>
    <n v="7"/>
    <x v="0"/>
    <x v="3179"/>
    <n v="232.96"/>
    <n v="1630.72"/>
    <n v="465.92"/>
    <n v="0"/>
  </r>
  <r>
    <x v="3695"/>
    <x v="1824"/>
    <x v="680"/>
    <x v="550"/>
    <x v="1"/>
    <s v="QJ-19255"/>
    <x v="425"/>
    <x v="1"/>
    <x v="0"/>
    <x v="24"/>
    <x v="17"/>
    <n v="22153"/>
    <x v="0"/>
    <x v="1475"/>
    <x v="1"/>
    <x v="12"/>
    <x v="1462"/>
    <x v="2842"/>
    <n v="6"/>
    <x v="0"/>
    <x v="3180"/>
    <n v="66.540000000000006"/>
    <n v="399.24"/>
    <n v="133.08000000000001"/>
    <n v="0"/>
  </r>
  <r>
    <x v="3696"/>
    <x v="1824"/>
    <x v="680"/>
    <x v="550"/>
    <x v="1"/>
    <s v="QJ-19255"/>
    <x v="425"/>
    <x v="1"/>
    <x v="0"/>
    <x v="24"/>
    <x v="17"/>
    <n v="22153"/>
    <x v="0"/>
    <x v="336"/>
    <x v="1"/>
    <x v="9"/>
    <x v="336"/>
    <x v="1874"/>
    <n v="3"/>
    <x v="0"/>
    <x v="2018"/>
    <n v="43.26"/>
    <n v="129.78"/>
    <n v="86.52"/>
    <n v="0"/>
  </r>
  <r>
    <x v="3697"/>
    <x v="1825"/>
    <x v="902"/>
    <x v="958"/>
    <x v="0"/>
    <s v="TC-21475"/>
    <x v="679"/>
    <x v="2"/>
    <x v="0"/>
    <x v="4"/>
    <x v="4"/>
    <n v="98115"/>
    <x v="1"/>
    <x v="1460"/>
    <x v="0"/>
    <x v="5"/>
    <x v="1446"/>
    <x v="1713"/>
    <n v="2"/>
    <x v="0"/>
    <x v="3181"/>
    <n v="141.96"/>
    <n v="283.92"/>
    <n v="283.92"/>
    <n v="0"/>
  </r>
  <r>
    <x v="3698"/>
    <x v="1826"/>
    <x v="103"/>
    <x v="101"/>
    <x v="1"/>
    <s v="ON-18715"/>
    <x v="21"/>
    <x v="1"/>
    <x v="0"/>
    <x v="228"/>
    <x v="16"/>
    <n v="85281"/>
    <x v="1"/>
    <x v="1574"/>
    <x v="1"/>
    <x v="4"/>
    <x v="1565"/>
    <x v="2843"/>
    <n v="5"/>
    <x v="2"/>
    <x v="3182"/>
    <n v="63.52000000000001"/>
    <n v="397"/>
    <n v="143.12"/>
    <n v="15.880000000000003"/>
  </r>
  <r>
    <x v="3699"/>
    <x v="1827"/>
    <x v="38"/>
    <x v="551"/>
    <x v="0"/>
    <s v="AD-10180"/>
    <x v="57"/>
    <x v="2"/>
    <x v="0"/>
    <x v="181"/>
    <x v="15"/>
    <n v="10701"/>
    <x v="3"/>
    <x v="374"/>
    <x v="2"/>
    <x v="11"/>
    <x v="375"/>
    <x v="2844"/>
    <n v="4"/>
    <x v="0"/>
    <x v="3183"/>
    <n v="163.96"/>
    <n v="655.84"/>
    <n v="327.92"/>
    <n v="0"/>
  </r>
  <r>
    <x v="3700"/>
    <x v="1828"/>
    <x v="165"/>
    <x v="168"/>
    <x v="1"/>
    <s v="AC-10615"/>
    <x v="556"/>
    <x v="1"/>
    <x v="0"/>
    <x v="30"/>
    <x v="15"/>
    <n v="14609"/>
    <x v="3"/>
    <x v="767"/>
    <x v="0"/>
    <x v="5"/>
    <x v="766"/>
    <x v="2845"/>
    <n v="1"/>
    <x v="0"/>
    <x v="3184"/>
    <n v="37.93"/>
    <n v="37.93"/>
    <n v="75.86"/>
    <n v="0"/>
  </r>
  <r>
    <x v="3701"/>
    <x v="1829"/>
    <x v="850"/>
    <x v="405"/>
    <x v="0"/>
    <s v="MF-17665"/>
    <x v="716"/>
    <x v="1"/>
    <x v="0"/>
    <x v="167"/>
    <x v="24"/>
    <n v="43615"/>
    <x v="3"/>
    <x v="1462"/>
    <x v="0"/>
    <x v="5"/>
    <x v="1448"/>
    <x v="2846"/>
    <n v="2"/>
    <x v="2"/>
    <x v="3185"/>
    <n v="12.134399999999999"/>
    <n v="30.335999999999999"/>
    <n v="27.502399999999998"/>
    <n v="3.0335999999999999"/>
  </r>
  <r>
    <x v="3702"/>
    <x v="1830"/>
    <x v="385"/>
    <x v="959"/>
    <x v="1"/>
    <s v="DH-13075"/>
    <x v="704"/>
    <x v="1"/>
    <x v="0"/>
    <x v="27"/>
    <x v="19"/>
    <n v="35601"/>
    <x v="0"/>
    <x v="1560"/>
    <x v="1"/>
    <x v="6"/>
    <x v="1550"/>
    <x v="2847"/>
    <n v="6"/>
    <x v="0"/>
    <x v="3186"/>
    <n v="24.78"/>
    <n v="148.68"/>
    <n v="49.56"/>
    <n v="0"/>
  </r>
  <r>
    <x v="3703"/>
    <x v="1830"/>
    <x v="385"/>
    <x v="959"/>
    <x v="1"/>
    <s v="DH-13075"/>
    <x v="704"/>
    <x v="1"/>
    <x v="0"/>
    <x v="27"/>
    <x v="19"/>
    <n v="35601"/>
    <x v="0"/>
    <x v="1206"/>
    <x v="1"/>
    <x v="8"/>
    <x v="1191"/>
    <x v="2848"/>
    <n v="3"/>
    <x v="0"/>
    <x v="3187"/>
    <n v="19.14"/>
    <n v="57.42"/>
    <n v="38.28"/>
    <n v="0"/>
  </r>
  <r>
    <x v="3704"/>
    <x v="1830"/>
    <x v="385"/>
    <x v="959"/>
    <x v="1"/>
    <s v="DH-13075"/>
    <x v="704"/>
    <x v="1"/>
    <x v="0"/>
    <x v="27"/>
    <x v="19"/>
    <n v="35601"/>
    <x v="0"/>
    <x v="851"/>
    <x v="2"/>
    <x v="16"/>
    <x v="844"/>
    <x v="2849"/>
    <n v="3"/>
    <x v="0"/>
    <x v="3188"/>
    <n v="899.97"/>
    <n v="2699.91"/>
    <n v="1799.94"/>
    <n v="0"/>
  </r>
  <r>
    <x v="3705"/>
    <x v="1830"/>
    <x v="385"/>
    <x v="959"/>
    <x v="1"/>
    <s v="DH-13075"/>
    <x v="704"/>
    <x v="1"/>
    <x v="0"/>
    <x v="27"/>
    <x v="19"/>
    <n v="35601"/>
    <x v="0"/>
    <x v="1541"/>
    <x v="1"/>
    <x v="10"/>
    <x v="1529"/>
    <x v="56"/>
    <n v="5"/>
    <x v="0"/>
    <x v="56"/>
    <n v="32.4"/>
    <n v="162"/>
    <n v="64.8"/>
    <n v="0"/>
  </r>
  <r>
    <x v="3706"/>
    <x v="1831"/>
    <x v="257"/>
    <x v="782"/>
    <x v="1"/>
    <s v="EN-13780"/>
    <x v="633"/>
    <x v="0"/>
    <x v="0"/>
    <x v="61"/>
    <x v="5"/>
    <n v="75220"/>
    <x v="2"/>
    <x v="1068"/>
    <x v="1"/>
    <x v="6"/>
    <x v="1057"/>
    <x v="358"/>
    <n v="3"/>
    <x v="2"/>
    <x v="3189"/>
    <n v="19.0656"/>
    <n v="71.496000000000009"/>
    <n v="43.0976"/>
    <n v="4.7664"/>
  </r>
  <r>
    <x v="3707"/>
    <x v="1832"/>
    <x v="533"/>
    <x v="680"/>
    <x v="1"/>
    <s v="SS-20140"/>
    <x v="164"/>
    <x v="1"/>
    <x v="0"/>
    <x v="279"/>
    <x v="5"/>
    <n v="75150"/>
    <x v="2"/>
    <x v="740"/>
    <x v="0"/>
    <x v="5"/>
    <x v="222"/>
    <x v="2850"/>
    <n v="2"/>
    <x v="7"/>
    <x v="3190"/>
    <n v="2.5472000000000001"/>
    <n v="12.736000000000001"/>
    <n v="9.5152000000000001"/>
    <n v="3.8208000000000002"/>
  </r>
  <r>
    <x v="3708"/>
    <x v="1832"/>
    <x v="533"/>
    <x v="680"/>
    <x v="1"/>
    <s v="SS-20140"/>
    <x v="164"/>
    <x v="1"/>
    <x v="0"/>
    <x v="279"/>
    <x v="5"/>
    <n v="75150"/>
    <x v="2"/>
    <x v="1051"/>
    <x v="1"/>
    <x v="9"/>
    <x v="1040"/>
    <x v="2851"/>
    <n v="3"/>
    <x v="3"/>
    <x v="3191"/>
    <n v="6.8351999999999986"/>
    <n v="102.52800000000001"/>
    <n v="41.811199999999999"/>
    <n v="27.340800000000002"/>
  </r>
  <r>
    <x v="3709"/>
    <x v="1832"/>
    <x v="533"/>
    <x v="680"/>
    <x v="1"/>
    <s v="SS-20140"/>
    <x v="164"/>
    <x v="1"/>
    <x v="0"/>
    <x v="279"/>
    <x v="5"/>
    <n v="75150"/>
    <x v="2"/>
    <x v="1425"/>
    <x v="2"/>
    <x v="11"/>
    <x v="1413"/>
    <x v="2852"/>
    <n v="7"/>
    <x v="2"/>
    <x v="3192"/>
    <n v="4.4352"/>
    <n v="38.808"/>
    <n v="10.1792"/>
    <n v="1.1088"/>
  </r>
  <r>
    <x v="3710"/>
    <x v="1833"/>
    <x v="453"/>
    <x v="117"/>
    <x v="2"/>
    <s v="RS-19765"/>
    <x v="276"/>
    <x v="1"/>
    <x v="0"/>
    <x v="1"/>
    <x v="1"/>
    <n v="90045"/>
    <x v="1"/>
    <x v="214"/>
    <x v="0"/>
    <x v="3"/>
    <x v="215"/>
    <x v="2853"/>
    <n v="3"/>
    <x v="2"/>
    <x v="3193"/>
    <n v="408.19200000000001"/>
    <n v="1530.72"/>
    <n v="918.63200000000006"/>
    <n v="102.048"/>
  </r>
  <r>
    <x v="3711"/>
    <x v="1833"/>
    <x v="453"/>
    <x v="117"/>
    <x v="2"/>
    <s v="RS-19765"/>
    <x v="276"/>
    <x v="1"/>
    <x v="0"/>
    <x v="1"/>
    <x v="1"/>
    <n v="90045"/>
    <x v="1"/>
    <x v="1127"/>
    <x v="1"/>
    <x v="10"/>
    <x v="1115"/>
    <x v="2854"/>
    <n v="5"/>
    <x v="0"/>
    <x v="3194"/>
    <n v="204.95"/>
    <n v="1024.75"/>
    <n v="409.9"/>
    <n v="0"/>
  </r>
  <r>
    <x v="3712"/>
    <x v="1834"/>
    <x v="81"/>
    <x v="321"/>
    <x v="2"/>
    <s v="JW-15955"/>
    <x v="527"/>
    <x v="0"/>
    <x v="0"/>
    <x v="4"/>
    <x v="4"/>
    <n v="98103"/>
    <x v="1"/>
    <x v="1575"/>
    <x v="2"/>
    <x v="11"/>
    <x v="1566"/>
    <x v="1034"/>
    <n v="1"/>
    <x v="0"/>
    <x v="1759"/>
    <n v="11.54"/>
    <n v="11.54"/>
    <n v="23.08"/>
    <n v="0"/>
  </r>
  <r>
    <x v="3713"/>
    <x v="1834"/>
    <x v="81"/>
    <x v="321"/>
    <x v="2"/>
    <s v="JW-15955"/>
    <x v="527"/>
    <x v="0"/>
    <x v="0"/>
    <x v="4"/>
    <x v="4"/>
    <n v="98103"/>
    <x v="1"/>
    <x v="797"/>
    <x v="0"/>
    <x v="5"/>
    <x v="795"/>
    <x v="2855"/>
    <n v="3"/>
    <x v="0"/>
    <x v="3195"/>
    <n v="162.6"/>
    <n v="487.79999999999995"/>
    <n v="325.2"/>
    <n v="0"/>
  </r>
  <r>
    <x v="3714"/>
    <x v="1835"/>
    <x v="589"/>
    <x v="28"/>
    <x v="0"/>
    <s v="JK-15625"/>
    <x v="600"/>
    <x v="0"/>
    <x v="0"/>
    <x v="175"/>
    <x v="4"/>
    <n v="98502"/>
    <x v="1"/>
    <x v="600"/>
    <x v="1"/>
    <x v="10"/>
    <x v="600"/>
    <x v="1816"/>
    <n v="2"/>
    <x v="0"/>
    <x v="1957"/>
    <n v="45.68"/>
    <n v="91.36"/>
    <n v="91.36"/>
    <n v="0"/>
  </r>
  <r>
    <x v="3715"/>
    <x v="1835"/>
    <x v="589"/>
    <x v="28"/>
    <x v="0"/>
    <s v="JK-15625"/>
    <x v="600"/>
    <x v="0"/>
    <x v="0"/>
    <x v="175"/>
    <x v="4"/>
    <n v="98502"/>
    <x v="1"/>
    <x v="291"/>
    <x v="0"/>
    <x v="1"/>
    <x v="291"/>
    <x v="884"/>
    <n v="5"/>
    <x v="2"/>
    <x v="2882"/>
    <n v="483.13599999999997"/>
    <n v="3019.6"/>
    <n v="1087.2559999999999"/>
    <n v="120.78399999999999"/>
  </r>
  <r>
    <x v="3716"/>
    <x v="1836"/>
    <x v="148"/>
    <x v="886"/>
    <x v="1"/>
    <s v="JO-15550"/>
    <x v="270"/>
    <x v="2"/>
    <x v="0"/>
    <x v="155"/>
    <x v="8"/>
    <n v="68104"/>
    <x v="2"/>
    <x v="1217"/>
    <x v="1"/>
    <x v="13"/>
    <x v="1201"/>
    <x v="2856"/>
    <n v="5"/>
    <x v="0"/>
    <x v="3196"/>
    <n v="23.55"/>
    <n v="117.75"/>
    <n v="47.1"/>
    <n v="0"/>
  </r>
  <r>
    <x v="3717"/>
    <x v="1837"/>
    <x v="251"/>
    <x v="30"/>
    <x v="1"/>
    <s v="TP-21130"/>
    <x v="236"/>
    <x v="0"/>
    <x v="0"/>
    <x v="38"/>
    <x v="32"/>
    <n v="31907"/>
    <x v="0"/>
    <x v="1576"/>
    <x v="1"/>
    <x v="14"/>
    <x v="1567"/>
    <x v="1310"/>
    <n v="2"/>
    <x v="0"/>
    <x v="3197"/>
    <n v="5.04"/>
    <n v="10.08"/>
    <n v="10.08"/>
    <n v="0"/>
  </r>
  <r>
    <x v="3718"/>
    <x v="1837"/>
    <x v="251"/>
    <x v="30"/>
    <x v="1"/>
    <s v="TP-21130"/>
    <x v="236"/>
    <x v="0"/>
    <x v="0"/>
    <x v="38"/>
    <x v="32"/>
    <n v="31907"/>
    <x v="0"/>
    <x v="1135"/>
    <x v="2"/>
    <x v="11"/>
    <x v="1123"/>
    <x v="2857"/>
    <n v="5"/>
    <x v="0"/>
    <x v="3198"/>
    <n v="249.95"/>
    <n v="1249.75"/>
    <n v="499.9"/>
    <n v="0"/>
  </r>
  <r>
    <x v="3719"/>
    <x v="1838"/>
    <x v="42"/>
    <x v="30"/>
    <x v="1"/>
    <s v="BS-11590"/>
    <x v="29"/>
    <x v="1"/>
    <x v="0"/>
    <x v="38"/>
    <x v="14"/>
    <n v="47201"/>
    <x v="2"/>
    <x v="158"/>
    <x v="1"/>
    <x v="6"/>
    <x v="159"/>
    <x v="653"/>
    <n v="5"/>
    <x v="0"/>
    <x v="3199"/>
    <n v="33.4"/>
    <n v="167"/>
    <n v="66.8"/>
    <n v="0"/>
  </r>
  <r>
    <x v="3720"/>
    <x v="1839"/>
    <x v="887"/>
    <x v="746"/>
    <x v="1"/>
    <s v="AB-10255"/>
    <x v="437"/>
    <x v="2"/>
    <x v="0"/>
    <x v="25"/>
    <x v="35"/>
    <n v="39212"/>
    <x v="0"/>
    <x v="283"/>
    <x v="0"/>
    <x v="5"/>
    <x v="283"/>
    <x v="2858"/>
    <n v="4"/>
    <x v="0"/>
    <x v="3200"/>
    <n v="18.920000000000002"/>
    <n v="75.680000000000007"/>
    <n v="37.840000000000003"/>
    <n v="0"/>
  </r>
  <r>
    <x v="3721"/>
    <x v="1839"/>
    <x v="887"/>
    <x v="746"/>
    <x v="1"/>
    <s v="AB-10255"/>
    <x v="437"/>
    <x v="2"/>
    <x v="0"/>
    <x v="25"/>
    <x v="35"/>
    <n v="39212"/>
    <x v="0"/>
    <x v="8"/>
    <x v="1"/>
    <x v="8"/>
    <x v="8"/>
    <x v="735"/>
    <n v="2"/>
    <x v="0"/>
    <x v="3201"/>
    <n v="15.42"/>
    <n v="30.84"/>
    <n v="30.84"/>
    <n v="0"/>
  </r>
  <r>
    <x v="3722"/>
    <x v="1840"/>
    <x v="903"/>
    <x v="177"/>
    <x v="1"/>
    <s v="FO-14305"/>
    <x v="383"/>
    <x v="0"/>
    <x v="0"/>
    <x v="12"/>
    <x v="5"/>
    <n v="77070"/>
    <x v="2"/>
    <x v="311"/>
    <x v="1"/>
    <x v="6"/>
    <x v="311"/>
    <x v="2859"/>
    <n v="8"/>
    <x v="2"/>
    <x v="3202"/>
    <n v="28.569600000000005"/>
    <n v="285.69600000000003"/>
    <n v="64.481600000000014"/>
    <n v="7.1424000000000012"/>
  </r>
  <r>
    <x v="3723"/>
    <x v="1841"/>
    <x v="125"/>
    <x v="124"/>
    <x v="1"/>
    <s v="MF-17665"/>
    <x v="716"/>
    <x v="1"/>
    <x v="0"/>
    <x v="42"/>
    <x v="16"/>
    <n v="85023"/>
    <x v="1"/>
    <x v="1498"/>
    <x v="1"/>
    <x v="8"/>
    <x v="1486"/>
    <x v="2860"/>
    <n v="5"/>
    <x v="6"/>
    <x v="3203"/>
    <n v="165.59550000000002"/>
    <n v="2759.9250000000002"/>
    <n v="718.28050000000007"/>
    <n v="386.3895"/>
  </r>
  <r>
    <x v="3724"/>
    <x v="1842"/>
    <x v="355"/>
    <x v="710"/>
    <x v="2"/>
    <s v="SA-20830"/>
    <x v="193"/>
    <x v="0"/>
    <x v="0"/>
    <x v="22"/>
    <x v="10"/>
    <n v="60653"/>
    <x v="2"/>
    <x v="425"/>
    <x v="1"/>
    <x v="6"/>
    <x v="425"/>
    <x v="2559"/>
    <n v="3"/>
    <x v="2"/>
    <x v="2835"/>
    <n v="5.6448"/>
    <n v="21.167999999999999"/>
    <n v="12.9008"/>
    <n v="1.4112"/>
  </r>
  <r>
    <x v="3725"/>
    <x v="1843"/>
    <x v="482"/>
    <x v="771"/>
    <x v="1"/>
    <s v="SH-19975"/>
    <x v="64"/>
    <x v="1"/>
    <x v="0"/>
    <x v="60"/>
    <x v="22"/>
    <n v="80219"/>
    <x v="1"/>
    <x v="1267"/>
    <x v="1"/>
    <x v="9"/>
    <x v="1251"/>
    <x v="690"/>
    <n v="2"/>
    <x v="2"/>
    <x v="3204"/>
    <n v="14.975999999999999"/>
    <n v="37.44"/>
    <n v="33.896000000000001"/>
    <n v="3.7439999999999998"/>
  </r>
  <r>
    <x v="3726"/>
    <x v="1844"/>
    <x v="410"/>
    <x v="950"/>
    <x v="1"/>
    <s v="JL-15235"/>
    <x v="538"/>
    <x v="0"/>
    <x v="0"/>
    <x v="46"/>
    <x v="13"/>
    <n v="19711"/>
    <x v="3"/>
    <x v="734"/>
    <x v="1"/>
    <x v="4"/>
    <x v="733"/>
    <x v="2861"/>
    <n v="2"/>
    <x v="0"/>
    <x v="3205"/>
    <n v="360.38"/>
    <n v="720.76"/>
    <n v="720.76"/>
    <n v="0"/>
  </r>
  <r>
    <x v="3727"/>
    <x v="1844"/>
    <x v="410"/>
    <x v="950"/>
    <x v="1"/>
    <s v="JL-15235"/>
    <x v="538"/>
    <x v="0"/>
    <x v="0"/>
    <x v="46"/>
    <x v="13"/>
    <n v="19711"/>
    <x v="3"/>
    <x v="311"/>
    <x v="1"/>
    <x v="6"/>
    <x v="311"/>
    <x v="946"/>
    <n v="2"/>
    <x v="0"/>
    <x v="3206"/>
    <n v="11.16"/>
    <n v="22.32"/>
    <n v="22.32"/>
    <n v="0"/>
  </r>
  <r>
    <x v="3728"/>
    <x v="1844"/>
    <x v="410"/>
    <x v="950"/>
    <x v="1"/>
    <s v="JL-15235"/>
    <x v="538"/>
    <x v="0"/>
    <x v="0"/>
    <x v="46"/>
    <x v="13"/>
    <n v="19711"/>
    <x v="3"/>
    <x v="1508"/>
    <x v="1"/>
    <x v="2"/>
    <x v="1495"/>
    <x v="1801"/>
    <n v="3"/>
    <x v="0"/>
    <x v="2557"/>
    <n v="14.94"/>
    <n v="44.82"/>
    <n v="29.88"/>
    <n v="0"/>
  </r>
  <r>
    <x v="3729"/>
    <x v="1845"/>
    <x v="227"/>
    <x v="832"/>
    <x v="1"/>
    <s v="KH-16630"/>
    <x v="175"/>
    <x v="1"/>
    <x v="0"/>
    <x v="183"/>
    <x v="39"/>
    <n v="20735"/>
    <x v="3"/>
    <x v="1018"/>
    <x v="1"/>
    <x v="4"/>
    <x v="1009"/>
    <x v="108"/>
    <n v="2"/>
    <x v="0"/>
    <x v="3207"/>
    <n v="41.96"/>
    <n v="83.92"/>
    <n v="83.92"/>
    <n v="0"/>
  </r>
  <r>
    <x v="3730"/>
    <x v="1845"/>
    <x v="227"/>
    <x v="832"/>
    <x v="1"/>
    <s v="KH-16630"/>
    <x v="175"/>
    <x v="1"/>
    <x v="0"/>
    <x v="183"/>
    <x v="39"/>
    <n v="20735"/>
    <x v="3"/>
    <x v="72"/>
    <x v="1"/>
    <x v="4"/>
    <x v="72"/>
    <x v="2862"/>
    <n v="7"/>
    <x v="0"/>
    <x v="232"/>
    <n v="636.86"/>
    <n v="4458.0200000000004"/>
    <n v="1273.72"/>
    <n v="0"/>
  </r>
  <r>
    <x v="3731"/>
    <x v="1845"/>
    <x v="227"/>
    <x v="832"/>
    <x v="1"/>
    <s v="KH-16630"/>
    <x v="175"/>
    <x v="1"/>
    <x v="0"/>
    <x v="183"/>
    <x v="39"/>
    <n v="20735"/>
    <x v="3"/>
    <x v="1577"/>
    <x v="2"/>
    <x v="7"/>
    <x v="1568"/>
    <x v="2863"/>
    <n v="1"/>
    <x v="0"/>
    <x v="3208"/>
    <n v="499.99"/>
    <n v="499.99"/>
    <n v="999.98"/>
    <n v="0"/>
  </r>
  <r>
    <x v="3732"/>
    <x v="1845"/>
    <x v="227"/>
    <x v="832"/>
    <x v="1"/>
    <s v="KH-16630"/>
    <x v="175"/>
    <x v="1"/>
    <x v="0"/>
    <x v="183"/>
    <x v="39"/>
    <n v="20735"/>
    <x v="3"/>
    <x v="1149"/>
    <x v="2"/>
    <x v="7"/>
    <x v="1137"/>
    <x v="2864"/>
    <n v="7"/>
    <x v="0"/>
    <x v="3209"/>
    <n v="1259.93"/>
    <n v="8819.51"/>
    <n v="2519.86"/>
    <n v="0"/>
  </r>
  <r>
    <x v="3733"/>
    <x v="1845"/>
    <x v="227"/>
    <x v="832"/>
    <x v="1"/>
    <s v="KH-16630"/>
    <x v="175"/>
    <x v="1"/>
    <x v="0"/>
    <x v="183"/>
    <x v="39"/>
    <n v="20735"/>
    <x v="3"/>
    <x v="1526"/>
    <x v="1"/>
    <x v="8"/>
    <x v="1513"/>
    <x v="2865"/>
    <n v="4"/>
    <x v="0"/>
    <x v="3210"/>
    <n v="65.08"/>
    <n v="260.32"/>
    <n v="130.16"/>
    <n v="0"/>
  </r>
  <r>
    <x v="3734"/>
    <x v="1846"/>
    <x v="904"/>
    <x v="146"/>
    <x v="0"/>
    <s v="RM-19750"/>
    <x v="717"/>
    <x v="0"/>
    <x v="0"/>
    <x v="20"/>
    <x v="15"/>
    <n v="10011"/>
    <x v="3"/>
    <x v="145"/>
    <x v="1"/>
    <x v="10"/>
    <x v="146"/>
    <x v="970"/>
    <n v="1"/>
    <x v="0"/>
    <x v="1012"/>
    <n v="26.38"/>
    <n v="26.38"/>
    <n v="52.76"/>
    <n v="0"/>
  </r>
  <r>
    <x v="3735"/>
    <x v="1846"/>
    <x v="904"/>
    <x v="146"/>
    <x v="0"/>
    <s v="RM-19750"/>
    <x v="717"/>
    <x v="0"/>
    <x v="0"/>
    <x v="20"/>
    <x v="15"/>
    <n v="10011"/>
    <x v="3"/>
    <x v="928"/>
    <x v="0"/>
    <x v="5"/>
    <x v="921"/>
    <x v="2866"/>
    <n v="3"/>
    <x v="0"/>
    <x v="3211"/>
    <n v="71.97"/>
    <n v="215.91"/>
    <n v="143.94"/>
    <n v="0"/>
  </r>
  <r>
    <x v="3736"/>
    <x v="1847"/>
    <x v="716"/>
    <x v="320"/>
    <x v="3"/>
    <s v="VM-21835"/>
    <x v="718"/>
    <x v="0"/>
    <x v="0"/>
    <x v="46"/>
    <x v="13"/>
    <n v="19711"/>
    <x v="3"/>
    <x v="1417"/>
    <x v="2"/>
    <x v="7"/>
    <x v="1405"/>
    <x v="2214"/>
    <n v="2"/>
    <x v="0"/>
    <x v="2403"/>
    <n v="129.97999999999999"/>
    <n v="259.95999999999998"/>
    <n v="259.95999999999998"/>
    <n v="0"/>
  </r>
  <r>
    <x v="3737"/>
    <x v="1847"/>
    <x v="716"/>
    <x v="320"/>
    <x v="3"/>
    <s v="VM-21835"/>
    <x v="718"/>
    <x v="0"/>
    <x v="0"/>
    <x v="46"/>
    <x v="13"/>
    <n v="19711"/>
    <x v="3"/>
    <x v="1526"/>
    <x v="1"/>
    <x v="8"/>
    <x v="1513"/>
    <x v="2867"/>
    <n v="2"/>
    <x v="0"/>
    <x v="3212"/>
    <n v="32.54"/>
    <n v="65.08"/>
    <n v="65.08"/>
    <n v="0"/>
  </r>
  <r>
    <x v="3738"/>
    <x v="1848"/>
    <x v="10"/>
    <x v="10"/>
    <x v="1"/>
    <s v="LH-17155"/>
    <x v="109"/>
    <x v="0"/>
    <x v="0"/>
    <x v="25"/>
    <x v="12"/>
    <n v="49201"/>
    <x v="2"/>
    <x v="47"/>
    <x v="2"/>
    <x v="7"/>
    <x v="47"/>
    <x v="2868"/>
    <n v="1"/>
    <x v="0"/>
    <x v="3213"/>
    <n v="10.9"/>
    <n v="10.9"/>
    <n v="21.8"/>
    <n v="0"/>
  </r>
  <r>
    <x v="3739"/>
    <x v="1848"/>
    <x v="10"/>
    <x v="10"/>
    <x v="1"/>
    <s v="LH-17155"/>
    <x v="109"/>
    <x v="0"/>
    <x v="0"/>
    <x v="25"/>
    <x v="12"/>
    <n v="49201"/>
    <x v="2"/>
    <x v="1016"/>
    <x v="2"/>
    <x v="11"/>
    <x v="1007"/>
    <x v="2759"/>
    <n v="2"/>
    <x v="0"/>
    <x v="3214"/>
    <n v="59.98"/>
    <n v="119.96"/>
    <n v="119.96"/>
    <n v="0"/>
  </r>
  <r>
    <x v="3740"/>
    <x v="1848"/>
    <x v="10"/>
    <x v="10"/>
    <x v="1"/>
    <s v="LH-17155"/>
    <x v="109"/>
    <x v="0"/>
    <x v="0"/>
    <x v="25"/>
    <x v="12"/>
    <n v="49201"/>
    <x v="2"/>
    <x v="14"/>
    <x v="1"/>
    <x v="9"/>
    <x v="14"/>
    <x v="2869"/>
    <n v="1"/>
    <x v="9"/>
    <x v="3215"/>
    <n v="55.7361"/>
    <n v="61.929000000000002"/>
    <n v="117.7651"/>
    <n v="6.1929000000000007"/>
  </r>
  <r>
    <x v="3741"/>
    <x v="1849"/>
    <x v="804"/>
    <x v="347"/>
    <x v="1"/>
    <s v="WB-21850"/>
    <x v="576"/>
    <x v="0"/>
    <x v="0"/>
    <x v="20"/>
    <x v="15"/>
    <n v="10011"/>
    <x v="3"/>
    <x v="318"/>
    <x v="1"/>
    <x v="12"/>
    <x v="318"/>
    <x v="1045"/>
    <n v="4"/>
    <x v="0"/>
    <x v="1984"/>
    <n v="16.52"/>
    <n v="66.08"/>
    <n v="33.04"/>
    <n v="0"/>
  </r>
  <r>
    <x v="3742"/>
    <x v="1849"/>
    <x v="804"/>
    <x v="347"/>
    <x v="1"/>
    <s v="WB-21850"/>
    <x v="576"/>
    <x v="0"/>
    <x v="0"/>
    <x v="20"/>
    <x v="15"/>
    <n v="10011"/>
    <x v="3"/>
    <x v="1283"/>
    <x v="1"/>
    <x v="10"/>
    <x v="1268"/>
    <x v="1817"/>
    <n v="9"/>
    <x v="0"/>
    <x v="1958"/>
    <n v="60.12"/>
    <n v="541.07999999999993"/>
    <n v="120.24"/>
    <n v="0"/>
  </r>
  <r>
    <x v="3743"/>
    <x v="1849"/>
    <x v="804"/>
    <x v="347"/>
    <x v="1"/>
    <s v="WB-21850"/>
    <x v="576"/>
    <x v="0"/>
    <x v="0"/>
    <x v="20"/>
    <x v="15"/>
    <n v="10011"/>
    <x v="3"/>
    <x v="340"/>
    <x v="1"/>
    <x v="8"/>
    <x v="340"/>
    <x v="361"/>
    <n v="3"/>
    <x v="2"/>
    <x v="373"/>
    <n v="39.628800000000005"/>
    <n v="148.608"/>
    <n v="89.364800000000002"/>
    <n v="9.9072000000000013"/>
  </r>
  <r>
    <x v="3744"/>
    <x v="1850"/>
    <x v="745"/>
    <x v="960"/>
    <x v="3"/>
    <s v="AP-10915"/>
    <x v="275"/>
    <x v="0"/>
    <x v="0"/>
    <x v="371"/>
    <x v="20"/>
    <n v="29730"/>
    <x v="0"/>
    <x v="1432"/>
    <x v="1"/>
    <x v="13"/>
    <x v="1420"/>
    <x v="2870"/>
    <n v="3"/>
    <x v="0"/>
    <x v="3185"/>
    <n v="11.85"/>
    <n v="35.549999999999997"/>
    <n v="23.7"/>
    <n v="0"/>
  </r>
  <r>
    <x v="3745"/>
    <x v="1851"/>
    <x v="713"/>
    <x v="961"/>
    <x v="0"/>
    <s v="RA-19915"/>
    <x v="154"/>
    <x v="0"/>
    <x v="0"/>
    <x v="38"/>
    <x v="32"/>
    <n v="31907"/>
    <x v="0"/>
    <x v="392"/>
    <x v="1"/>
    <x v="4"/>
    <x v="393"/>
    <x v="2871"/>
    <n v="5"/>
    <x v="0"/>
    <x v="3216"/>
    <n v="118.25"/>
    <n v="591.25"/>
    <n v="236.5"/>
    <n v="0"/>
  </r>
  <r>
    <x v="3746"/>
    <x v="1851"/>
    <x v="713"/>
    <x v="961"/>
    <x v="0"/>
    <s v="RA-19915"/>
    <x v="154"/>
    <x v="0"/>
    <x v="0"/>
    <x v="38"/>
    <x v="32"/>
    <n v="31907"/>
    <x v="0"/>
    <x v="1265"/>
    <x v="0"/>
    <x v="1"/>
    <x v="1249"/>
    <x v="2363"/>
    <n v="3"/>
    <x v="0"/>
    <x v="3217"/>
    <n v="368.97"/>
    <n v="1106.9100000000001"/>
    <n v="737.94"/>
    <n v="0"/>
  </r>
  <r>
    <x v="3747"/>
    <x v="1852"/>
    <x v="151"/>
    <x v="346"/>
    <x v="0"/>
    <s v="DR-12880"/>
    <x v="112"/>
    <x v="1"/>
    <x v="0"/>
    <x v="75"/>
    <x v="1"/>
    <n v="90301"/>
    <x v="1"/>
    <x v="1071"/>
    <x v="0"/>
    <x v="5"/>
    <x v="1060"/>
    <x v="1403"/>
    <n v="2"/>
    <x v="0"/>
    <x v="1479"/>
    <n v="198.46"/>
    <n v="396.92"/>
    <n v="396.92"/>
    <n v="0"/>
  </r>
  <r>
    <x v="3748"/>
    <x v="1852"/>
    <x v="151"/>
    <x v="346"/>
    <x v="0"/>
    <s v="DR-12880"/>
    <x v="112"/>
    <x v="1"/>
    <x v="0"/>
    <x v="75"/>
    <x v="1"/>
    <n v="90301"/>
    <x v="1"/>
    <x v="1429"/>
    <x v="1"/>
    <x v="9"/>
    <x v="1417"/>
    <x v="2872"/>
    <n v="4"/>
    <x v="0"/>
    <x v="3218"/>
    <n v="321.92"/>
    <n v="1287.68"/>
    <n v="643.84"/>
    <n v="0"/>
  </r>
  <r>
    <x v="3749"/>
    <x v="1852"/>
    <x v="151"/>
    <x v="346"/>
    <x v="0"/>
    <s v="DR-12880"/>
    <x v="112"/>
    <x v="1"/>
    <x v="0"/>
    <x v="75"/>
    <x v="1"/>
    <n v="90301"/>
    <x v="1"/>
    <x v="1572"/>
    <x v="2"/>
    <x v="16"/>
    <x v="1563"/>
    <x v="2873"/>
    <n v="2"/>
    <x v="2"/>
    <x v="3219"/>
    <n v="703.98720000000003"/>
    <n v="1759.9680000000001"/>
    <n v="1584.1712000000002"/>
    <n v="175.99680000000001"/>
  </r>
  <r>
    <x v="3750"/>
    <x v="1852"/>
    <x v="151"/>
    <x v="346"/>
    <x v="0"/>
    <s v="DR-12880"/>
    <x v="112"/>
    <x v="1"/>
    <x v="0"/>
    <x v="75"/>
    <x v="1"/>
    <n v="90301"/>
    <x v="1"/>
    <x v="675"/>
    <x v="1"/>
    <x v="14"/>
    <x v="675"/>
    <x v="158"/>
    <n v="5"/>
    <x v="0"/>
    <x v="3220"/>
    <n v="28.4"/>
    <n v="142"/>
    <n v="56.8"/>
    <n v="0"/>
  </r>
  <r>
    <x v="3751"/>
    <x v="1852"/>
    <x v="151"/>
    <x v="346"/>
    <x v="0"/>
    <s v="DR-12880"/>
    <x v="112"/>
    <x v="1"/>
    <x v="0"/>
    <x v="75"/>
    <x v="1"/>
    <n v="90301"/>
    <x v="1"/>
    <x v="370"/>
    <x v="0"/>
    <x v="1"/>
    <x v="371"/>
    <x v="2145"/>
    <n v="3"/>
    <x v="2"/>
    <x v="2321"/>
    <n v="184.22400000000002"/>
    <n v="690.84"/>
    <n v="414.70400000000001"/>
    <n v="46.056000000000004"/>
  </r>
  <r>
    <x v="3752"/>
    <x v="1852"/>
    <x v="151"/>
    <x v="346"/>
    <x v="0"/>
    <s v="DR-12880"/>
    <x v="112"/>
    <x v="1"/>
    <x v="0"/>
    <x v="75"/>
    <x v="1"/>
    <n v="90301"/>
    <x v="1"/>
    <x v="968"/>
    <x v="1"/>
    <x v="10"/>
    <x v="961"/>
    <x v="2207"/>
    <n v="3"/>
    <x v="0"/>
    <x v="2393"/>
    <n v="116.28"/>
    <n v="348.84000000000003"/>
    <n v="232.56"/>
    <n v="0"/>
  </r>
  <r>
    <x v="3753"/>
    <x v="1852"/>
    <x v="151"/>
    <x v="346"/>
    <x v="0"/>
    <s v="DR-12880"/>
    <x v="112"/>
    <x v="1"/>
    <x v="0"/>
    <x v="75"/>
    <x v="1"/>
    <n v="90301"/>
    <x v="1"/>
    <x v="115"/>
    <x v="1"/>
    <x v="8"/>
    <x v="115"/>
    <x v="841"/>
    <n v="2"/>
    <x v="2"/>
    <x v="876"/>
    <n v="673.25440000000003"/>
    <n v="1683.136"/>
    <n v="1515.0224000000001"/>
    <n v="168.31360000000001"/>
  </r>
  <r>
    <x v="3754"/>
    <x v="1852"/>
    <x v="151"/>
    <x v="346"/>
    <x v="0"/>
    <s v="DR-12880"/>
    <x v="112"/>
    <x v="1"/>
    <x v="0"/>
    <x v="75"/>
    <x v="1"/>
    <n v="90301"/>
    <x v="1"/>
    <x v="1043"/>
    <x v="1"/>
    <x v="4"/>
    <x v="1032"/>
    <x v="1367"/>
    <n v="5"/>
    <x v="0"/>
    <x v="766"/>
    <n v="354.9"/>
    <n v="1774.5"/>
    <n v="709.8"/>
    <n v="0"/>
  </r>
  <r>
    <x v="3755"/>
    <x v="1853"/>
    <x v="840"/>
    <x v="962"/>
    <x v="2"/>
    <s v="JG-15310"/>
    <x v="684"/>
    <x v="1"/>
    <x v="0"/>
    <x v="372"/>
    <x v="5"/>
    <n v="79762"/>
    <x v="2"/>
    <x v="827"/>
    <x v="1"/>
    <x v="10"/>
    <x v="823"/>
    <x v="2874"/>
    <n v="7"/>
    <x v="2"/>
    <x v="3221"/>
    <n v="34.227200000000003"/>
    <n v="299.488"/>
    <n v="77.211200000000005"/>
    <n v="8.5568000000000008"/>
  </r>
  <r>
    <x v="3756"/>
    <x v="1853"/>
    <x v="840"/>
    <x v="962"/>
    <x v="2"/>
    <s v="JG-15310"/>
    <x v="684"/>
    <x v="1"/>
    <x v="0"/>
    <x v="372"/>
    <x v="5"/>
    <n v="79762"/>
    <x v="2"/>
    <x v="1578"/>
    <x v="0"/>
    <x v="1"/>
    <x v="1569"/>
    <x v="2875"/>
    <n v="5"/>
    <x v="4"/>
    <x v="3222"/>
    <n v="394.40099999999995"/>
    <n v="2817.1499999999996"/>
    <n v="958.13099999999986"/>
    <n v="169.02899999999997"/>
  </r>
  <r>
    <x v="3757"/>
    <x v="1854"/>
    <x v="905"/>
    <x v="963"/>
    <x v="1"/>
    <s v="LC-16870"/>
    <x v="48"/>
    <x v="0"/>
    <x v="0"/>
    <x v="46"/>
    <x v="24"/>
    <n v="43055"/>
    <x v="3"/>
    <x v="1500"/>
    <x v="1"/>
    <x v="6"/>
    <x v="1488"/>
    <x v="2876"/>
    <n v="7"/>
    <x v="2"/>
    <x v="3223"/>
    <n v="88.883200000000002"/>
    <n v="777.72799999999995"/>
    <n v="200.18720000000002"/>
    <n v="22.220800000000001"/>
  </r>
  <r>
    <x v="3758"/>
    <x v="1855"/>
    <x v="227"/>
    <x v="832"/>
    <x v="1"/>
    <s v="GB-14530"/>
    <x v="334"/>
    <x v="1"/>
    <x v="0"/>
    <x v="1"/>
    <x v="1"/>
    <n v="90049"/>
    <x v="1"/>
    <x v="241"/>
    <x v="1"/>
    <x v="6"/>
    <x v="242"/>
    <x v="2582"/>
    <n v="2"/>
    <x v="0"/>
    <x v="3089"/>
    <n v="11.68"/>
    <n v="23.36"/>
    <n v="23.36"/>
    <n v="0"/>
  </r>
  <r>
    <x v="3759"/>
    <x v="1855"/>
    <x v="227"/>
    <x v="832"/>
    <x v="1"/>
    <s v="GB-14530"/>
    <x v="334"/>
    <x v="1"/>
    <x v="0"/>
    <x v="1"/>
    <x v="1"/>
    <n v="90049"/>
    <x v="1"/>
    <x v="1566"/>
    <x v="1"/>
    <x v="14"/>
    <x v="1557"/>
    <x v="2877"/>
    <n v="2"/>
    <x v="0"/>
    <x v="3224"/>
    <n v="16.899999999999999"/>
    <n v="33.799999999999997"/>
    <n v="33.799999999999997"/>
    <n v="0"/>
  </r>
  <r>
    <x v="3760"/>
    <x v="1855"/>
    <x v="227"/>
    <x v="832"/>
    <x v="1"/>
    <s v="GB-14530"/>
    <x v="334"/>
    <x v="1"/>
    <x v="0"/>
    <x v="1"/>
    <x v="1"/>
    <n v="90049"/>
    <x v="1"/>
    <x v="1122"/>
    <x v="0"/>
    <x v="5"/>
    <x v="1110"/>
    <x v="2878"/>
    <n v="2"/>
    <x v="0"/>
    <x v="3225"/>
    <n v="24.4"/>
    <n v="48.8"/>
    <n v="48.8"/>
    <n v="0"/>
  </r>
  <r>
    <x v="3761"/>
    <x v="1856"/>
    <x v="605"/>
    <x v="808"/>
    <x v="1"/>
    <s v="CK-12205"/>
    <x v="237"/>
    <x v="0"/>
    <x v="0"/>
    <x v="231"/>
    <x v="31"/>
    <n v="2149"/>
    <x v="3"/>
    <x v="161"/>
    <x v="1"/>
    <x v="10"/>
    <x v="1295"/>
    <x v="2879"/>
    <n v="5"/>
    <x v="0"/>
    <x v="3226"/>
    <n v="87.6"/>
    <n v="438"/>
    <n v="175.2"/>
    <n v="0"/>
  </r>
  <r>
    <x v="3762"/>
    <x v="1857"/>
    <x v="572"/>
    <x v="964"/>
    <x v="0"/>
    <s v="TS-21160"/>
    <x v="378"/>
    <x v="1"/>
    <x v="0"/>
    <x v="373"/>
    <x v="6"/>
    <n v="53214"/>
    <x v="2"/>
    <x v="430"/>
    <x v="0"/>
    <x v="0"/>
    <x v="430"/>
    <x v="1776"/>
    <n v="2"/>
    <x v="0"/>
    <x v="2559"/>
    <n v="241.96"/>
    <n v="483.92"/>
    <n v="483.92"/>
    <n v="0"/>
  </r>
  <r>
    <x v="3763"/>
    <x v="1857"/>
    <x v="572"/>
    <x v="964"/>
    <x v="0"/>
    <s v="TS-21160"/>
    <x v="378"/>
    <x v="1"/>
    <x v="0"/>
    <x v="373"/>
    <x v="6"/>
    <n v="53214"/>
    <x v="2"/>
    <x v="798"/>
    <x v="1"/>
    <x v="8"/>
    <x v="796"/>
    <x v="2880"/>
    <n v="3"/>
    <x v="0"/>
    <x v="3227"/>
    <n v="8.52"/>
    <n v="25.56"/>
    <n v="17.04"/>
    <n v="0"/>
  </r>
  <r>
    <x v="3764"/>
    <x v="1858"/>
    <x v="906"/>
    <x v="965"/>
    <x v="1"/>
    <s v="MH-18025"/>
    <x v="659"/>
    <x v="0"/>
    <x v="0"/>
    <x v="22"/>
    <x v="10"/>
    <n v="60623"/>
    <x v="2"/>
    <x v="98"/>
    <x v="1"/>
    <x v="8"/>
    <x v="98"/>
    <x v="99"/>
    <n v="3"/>
    <x v="3"/>
    <x v="100"/>
    <n v="0.35759999999999992"/>
    <n v="5.3639999999999999"/>
    <n v="2.9455999999999998"/>
    <n v="1.4304000000000001"/>
  </r>
  <r>
    <x v="3765"/>
    <x v="1859"/>
    <x v="844"/>
    <x v="595"/>
    <x v="1"/>
    <s v="DM-12955"/>
    <x v="678"/>
    <x v="1"/>
    <x v="0"/>
    <x v="12"/>
    <x v="5"/>
    <n v="77036"/>
    <x v="2"/>
    <x v="1169"/>
    <x v="0"/>
    <x v="3"/>
    <x v="1156"/>
    <x v="2742"/>
    <n v="2"/>
    <x v="4"/>
    <x v="3228"/>
    <n v="69.560400000000001"/>
    <n v="198.744"/>
    <n v="169.23239999999998"/>
    <n v="29.811599999999999"/>
  </r>
  <r>
    <x v="3766"/>
    <x v="1859"/>
    <x v="844"/>
    <x v="595"/>
    <x v="1"/>
    <s v="DM-12955"/>
    <x v="678"/>
    <x v="1"/>
    <x v="0"/>
    <x v="12"/>
    <x v="5"/>
    <n v="77036"/>
    <x v="2"/>
    <x v="59"/>
    <x v="1"/>
    <x v="6"/>
    <x v="59"/>
    <x v="2000"/>
    <n v="1"/>
    <x v="2"/>
    <x v="1989"/>
    <n v="1.0752000000000002"/>
    <n v="1.3440000000000001"/>
    <n v="2.6192000000000002"/>
    <n v="0.26880000000000004"/>
  </r>
  <r>
    <x v="3767"/>
    <x v="1860"/>
    <x v="575"/>
    <x v="763"/>
    <x v="0"/>
    <s v="JJ-15760"/>
    <x v="342"/>
    <x v="2"/>
    <x v="0"/>
    <x v="12"/>
    <x v="5"/>
    <n v="77036"/>
    <x v="2"/>
    <x v="173"/>
    <x v="2"/>
    <x v="7"/>
    <x v="174"/>
    <x v="664"/>
    <n v="5"/>
    <x v="2"/>
    <x v="3229"/>
    <n v="95.968000000000004"/>
    <n v="599.79999999999995"/>
    <n v="216.12799999999999"/>
    <n v="23.992000000000001"/>
  </r>
  <r>
    <x v="3768"/>
    <x v="1861"/>
    <x v="757"/>
    <x v="966"/>
    <x v="0"/>
    <s v="KB-16585"/>
    <x v="10"/>
    <x v="1"/>
    <x v="0"/>
    <x v="146"/>
    <x v="2"/>
    <n v="33012"/>
    <x v="0"/>
    <x v="1153"/>
    <x v="0"/>
    <x v="1"/>
    <x v="1141"/>
    <x v="2881"/>
    <n v="9"/>
    <x v="2"/>
    <x v="3230"/>
    <n v="811.06560000000002"/>
    <n v="9124.4879999999994"/>
    <n v="1825.0976000000001"/>
    <n v="202.7664"/>
  </r>
  <r>
    <x v="3769"/>
    <x v="1861"/>
    <x v="757"/>
    <x v="966"/>
    <x v="0"/>
    <s v="KB-16585"/>
    <x v="10"/>
    <x v="1"/>
    <x v="0"/>
    <x v="146"/>
    <x v="2"/>
    <n v="33012"/>
    <x v="0"/>
    <x v="310"/>
    <x v="1"/>
    <x v="13"/>
    <x v="310"/>
    <x v="2882"/>
    <n v="2"/>
    <x v="2"/>
    <x v="2445"/>
    <n v="1.5872000000000002"/>
    <n v="3.968"/>
    <n v="3.7712000000000003"/>
    <n v="0.39680000000000004"/>
  </r>
  <r>
    <x v="3770"/>
    <x v="1862"/>
    <x v="907"/>
    <x v="967"/>
    <x v="1"/>
    <s v="CM-12160"/>
    <x v="380"/>
    <x v="0"/>
    <x v="0"/>
    <x v="8"/>
    <x v="1"/>
    <n v="94122"/>
    <x v="1"/>
    <x v="489"/>
    <x v="0"/>
    <x v="3"/>
    <x v="489"/>
    <x v="2883"/>
    <n v="6"/>
    <x v="2"/>
    <x v="3231"/>
    <n v="1602.816"/>
    <n v="12021.119999999999"/>
    <n v="3606.5360000000001"/>
    <n v="400.70400000000001"/>
  </r>
  <r>
    <x v="3771"/>
    <x v="1863"/>
    <x v="536"/>
    <x v="968"/>
    <x v="1"/>
    <s v="FM-14215"/>
    <x v="524"/>
    <x v="1"/>
    <x v="0"/>
    <x v="10"/>
    <x v="9"/>
    <n v="19140"/>
    <x v="3"/>
    <x v="232"/>
    <x v="1"/>
    <x v="4"/>
    <x v="233"/>
    <x v="249"/>
    <n v="2"/>
    <x v="2"/>
    <x v="252"/>
    <n v="65.894400000000005"/>
    <n v="164.73599999999999"/>
    <n v="148.4624"/>
    <n v="16.473600000000001"/>
  </r>
  <r>
    <x v="3772"/>
    <x v="1864"/>
    <x v="908"/>
    <x v="826"/>
    <x v="0"/>
    <s v="RF-19735"/>
    <x v="288"/>
    <x v="0"/>
    <x v="0"/>
    <x v="29"/>
    <x v="20"/>
    <n v="29203"/>
    <x v="0"/>
    <x v="917"/>
    <x v="2"/>
    <x v="11"/>
    <x v="909"/>
    <x v="2884"/>
    <n v="3"/>
    <x v="0"/>
    <x v="3232"/>
    <n v="62.91"/>
    <n v="188.73"/>
    <n v="125.82"/>
    <n v="0"/>
  </r>
  <r>
    <x v="3773"/>
    <x v="1865"/>
    <x v="909"/>
    <x v="969"/>
    <x v="0"/>
    <s v="JK-15370"/>
    <x v="271"/>
    <x v="0"/>
    <x v="0"/>
    <x v="100"/>
    <x v="2"/>
    <n v="33180"/>
    <x v="0"/>
    <x v="1579"/>
    <x v="1"/>
    <x v="13"/>
    <x v="1570"/>
    <x v="2721"/>
    <n v="3"/>
    <x v="2"/>
    <x v="3233"/>
    <n v="5.5296000000000003"/>
    <n v="20.736000000000001"/>
    <n v="12.6416"/>
    <n v="1.3824000000000001"/>
  </r>
  <r>
    <x v="3774"/>
    <x v="1865"/>
    <x v="909"/>
    <x v="969"/>
    <x v="0"/>
    <s v="JK-15370"/>
    <x v="271"/>
    <x v="0"/>
    <x v="0"/>
    <x v="100"/>
    <x v="2"/>
    <n v="33180"/>
    <x v="0"/>
    <x v="265"/>
    <x v="2"/>
    <x v="11"/>
    <x v="265"/>
    <x v="2885"/>
    <n v="3"/>
    <x v="2"/>
    <x v="3234"/>
    <n v="307.18080000000003"/>
    <n v="1151.9279999999999"/>
    <n v="691.35680000000002"/>
    <n v="76.795200000000008"/>
  </r>
  <r>
    <x v="3775"/>
    <x v="1865"/>
    <x v="909"/>
    <x v="969"/>
    <x v="0"/>
    <s v="JK-15370"/>
    <x v="271"/>
    <x v="0"/>
    <x v="0"/>
    <x v="100"/>
    <x v="2"/>
    <n v="33180"/>
    <x v="0"/>
    <x v="815"/>
    <x v="1"/>
    <x v="10"/>
    <x v="811"/>
    <x v="559"/>
    <n v="2"/>
    <x v="2"/>
    <x v="572"/>
    <n v="8.2944000000000013"/>
    <n v="20.736000000000001"/>
    <n v="18.862400000000001"/>
    <n v="2.0736000000000003"/>
  </r>
  <r>
    <x v="3776"/>
    <x v="1865"/>
    <x v="909"/>
    <x v="969"/>
    <x v="0"/>
    <s v="JK-15370"/>
    <x v="271"/>
    <x v="0"/>
    <x v="0"/>
    <x v="100"/>
    <x v="2"/>
    <n v="33180"/>
    <x v="0"/>
    <x v="1580"/>
    <x v="2"/>
    <x v="11"/>
    <x v="1571"/>
    <x v="2886"/>
    <n v="7"/>
    <x v="2"/>
    <x v="3235"/>
    <n v="268.7552"/>
    <n v="2351.6080000000002"/>
    <n v="604.89920000000006"/>
    <n v="67.188800000000001"/>
  </r>
  <r>
    <x v="3777"/>
    <x v="1866"/>
    <x v="910"/>
    <x v="970"/>
    <x v="1"/>
    <s v="JB-16045"/>
    <x v="674"/>
    <x v="2"/>
    <x v="0"/>
    <x v="374"/>
    <x v="1"/>
    <n v="91911"/>
    <x v="1"/>
    <x v="1319"/>
    <x v="0"/>
    <x v="5"/>
    <x v="1305"/>
    <x v="16"/>
    <n v="6"/>
    <x v="0"/>
    <x v="3236"/>
    <n v="665.88"/>
    <n v="3995.2799999999997"/>
    <n v="1331.76"/>
    <n v="0"/>
  </r>
  <r>
    <x v="3778"/>
    <x v="1867"/>
    <x v="329"/>
    <x v="348"/>
    <x v="0"/>
    <s v="PN-18775"/>
    <x v="43"/>
    <x v="2"/>
    <x v="0"/>
    <x v="100"/>
    <x v="2"/>
    <n v="33180"/>
    <x v="0"/>
    <x v="993"/>
    <x v="2"/>
    <x v="7"/>
    <x v="985"/>
    <x v="973"/>
    <n v="3"/>
    <x v="2"/>
    <x v="3237"/>
    <n v="57.580800000000004"/>
    <n v="215.928"/>
    <n v="129.7568"/>
    <n v="14.395200000000001"/>
  </r>
  <r>
    <x v="3779"/>
    <x v="1868"/>
    <x v="911"/>
    <x v="971"/>
    <x v="1"/>
    <s v="LF-17185"/>
    <x v="166"/>
    <x v="0"/>
    <x v="0"/>
    <x v="20"/>
    <x v="15"/>
    <n v="10035"/>
    <x v="3"/>
    <x v="423"/>
    <x v="1"/>
    <x v="10"/>
    <x v="423"/>
    <x v="2428"/>
    <n v="2"/>
    <x v="0"/>
    <x v="2672"/>
    <n v="37.94"/>
    <n v="75.88"/>
    <n v="75.88"/>
    <n v="0"/>
  </r>
  <r>
    <x v="3780"/>
    <x v="1869"/>
    <x v="912"/>
    <x v="779"/>
    <x v="1"/>
    <s v="RH-19510"/>
    <x v="563"/>
    <x v="2"/>
    <x v="0"/>
    <x v="375"/>
    <x v="41"/>
    <n v="66502"/>
    <x v="2"/>
    <x v="1075"/>
    <x v="2"/>
    <x v="7"/>
    <x v="1065"/>
    <x v="2887"/>
    <n v="2"/>
    <x v="0"/>
    <x v="3238"/>
    <n v="273.95999999999998"/>
    <n v="547.91999999999996"/>
    <n v="547.91999999999996"/>
    <n v="0"/>
  </r>
  <r>
    <x v="3781"/>
    <x v="1870"/>
    <x v="584"/>
    <x v="933"/>
    <x v="0"/>
    <s v="MC-17575"/>
    <x v="430"/>
    <x v="0"/>
    <x v="0"/>
    <x v="10"/>
    <x v="9"/>
    <n v="19120"/>
    <x v="3"/>
    <x v="1334"/>
    <x v="2"/>
    <x v="7"/>
    <x v="1319"/>
    <x v="2888"/>
    <n v="3"/>
    <x v="10"/>
    <x v="3239"/>
    <n v="161.98920000000001"/>
    <n v="809.94600000000014"/>
    <n v="432.37120000000004"/>
    <n v="107.99280000000002"/>
  </r>
  <r>
    <x v="3782"/>
    <x v="1871"/>
    <x v="38"/>
    <x v="38"/>
    <x v="0"/>
    <s v="MN-17935"/>
    <x v="438"/>
    <x v="0"/>
    <x v="0"/>
    <x v="26"/>
    <x v="18"/>
    <n v="38109"/>
    <x v="0"/>
    <x v="1101"/>
    <x v="1"/>
    <x v="10"/>
    <x v="1090"/>
    <x v="821"/>
    <n v="3"/>
    <x v="2"/>
    <x v="3240"/>
    <n v="7.1232000000000006"/>
    <n v="26.712"/>
    <n v="16.2272"/>
    <n v="1.7808000000000002"/>
  </r>
  <r>
    <x v="3783"/>
    <x v="1871"/>
    <x v="38"/>
    <x v="38"/>
    <x v="0"/>
    <s v="MN-17935"/>
    <x v="438"/>
    <x v="0"/>
    <x v="0"/>
    <x v="26"/>
    <x v="18"/>
    <n v="38109"/>
    <x v="0"/>
    <x v="906"/>
    <x v="1"/>
    <x v="4"/>
    <x v="898"/>
    <x v="2889"/>
    <n v="4"/>
    <x v="2"/>
    <x v="3241"/>
    <n v="576.05119999999999"/>
    <n v="2880.2559999999999"/>
    <n v="1296.3152"/>
    <n v="144.0128"/>
  </r>
  <r>
    <x v="3784"/>
    <x v="1872"/>
    <x v="689"/>
    <x v="460"/>
    <x v="1"/>
    <s v="EH-14125"/>
    <x v="258"/>
    <x v="2"/>
    <x v="0"/>
    <x v="2"/>
    <x v="2"/>
    <n v="33311"/>
    <x v="0"/>
    <x v="1113"/>
    <x v="2"/>
    <x v="11"/>
    <x v="1102"/>
    <x v="2890"/>
    <n v="2"/>
    <x v="2"/>
    <x v="3242"/>
    <n v="33.139200000000002"/>
    <n v="82.847999999999999"/>
    <n v="74.763200000000012"/>
    <n v="8.2848000000000006"/>
  </r>
  <r>
    <x v="3785"/>
    <x v="1873"/>
    <x v="377"/>
    <x v="53"/>
    <x v="1"/>
    <s v="TC-21535"/>
    <x v="426"/>
    <x v="2"/>
    <x v="0"/>
    <x v="38"/>
    <x v="24"/>
    <n v="43229"/>
    <x v="3"/>
    <x v="1581"/>
    <x v="1"/>
    <x v="8"/>
    <x v="1572"/>
    <x v="2891"/>
    <n v="2"/>
    <x v="6"/>
    <x v="3243"/>
    <n v="0.93960000000000021"/>
    <n v="6.2640000000000002"/>
    <n v="4.7716000000000003"/>
    <n v="2.1924000000000001"/>
  </r>
  <r>
    <x v="3786"/>
    <x v="1874"/>
    <x v="731"/>
    <x v="271"/>
    <x v="1"/>
    <s v="JD-15895"/>
    <x v="63"/>
    <x v="1"/>
    <x v="0"/>
    <x v="1"/>
    <x v="1"/>
    <n v="90045"/>
    <x v="1"/>
    <x v="1449"/>
    <x v="1"/>
    <x v="4"/>
    <x v="1436"/>
    <x v="2892"/>
    <n v="7"/>
    <x v="0"/>
    <x v="3244"/>
    <n v="1085.42"/>
    <n v="7597.9400000000005"/>
    <n v="2170.84"/>
    <n v="0"/>
  </r>
  <r>
    <x v="3787"/>
    <x v="1875"/>
    <x v="913"/>
    <x v="411"/>
    <x v="1"/>
    <s v="IL-15100"/>
    <x v="582"/>
    <x v="0"/>
    <x v="0"/>
    <x v="12"/>
    <x v="5"/>
    <n v="77041"/>
    <x v="2"/>
    <x v="282"/>
    <x v="1"/>
    <x v="6"/>
    <x v="282"/>
    <x v="2893"/>
    <n v="1"/>
    <x v="2"/>
    <x v="3245"/>
    <n v="3.1295999999999999"/>
    <n v="3.9119999999999999"/>
    <n v="7.2416"/>
    <n v="0.78239999999999998"/>
  </r>
  <r>
    <x v="3788"/>
    <x v="1875"/>
    <x v="913"/>
    <x v="411"/>
    <x v="1"/>
    <s v="IL-15100"/>
    <x v="582"/>
    <x v="0"/>
    <x v="0"/>
    <x v="12"/>
    <x v="5"/>
    <n v="77041"/>
    <x v="2"/>
    <x v="1062"/>
    <x v="1"/>
    <x v="6"/>
    <x v="1051"/>
    <x v="2894"/>
    <n v="3"/>
    <x v="2"/>
    <x v="3246"/>
    <n v="49.900800000000004"/>
    <n v="187.12799999999999"/>
    <n v="112.4768"/>
    <n v="12.475200000000001"/>
  </r>
  <r>
    <x v="3789"/>
    <x v="1876"/>
    <x v="764"/>
    <x v="180"/>
    <x v="1"/>
    <s v="SW-20350"/>
    <x v="680"/>
    <x v="2"/>
    <x v="0"/>
    <x v="155"/>
    <x v="8"/>
    <n v="68104"/>
    <x v="2"/>
    <x v="195"/>
    <x v="1"/>
    <x v="13"/>
    <x v="196"/>
    <x v="2895"/>
    <n v="5"/>
    <x v="0"/>
    <x v="3247"/>
    <n v="29.05"/>
    <n v="145.25"/>
    <n v="58.1"/>
    <n v="0"/>
  </r>
  <r>
    <x v="3790"/>
    <x v="1877"/>
    <x v="260"/>
    <x v="972"/>
    <x v="1"/>
    <s v="DP-13390"/>
    <x v="503"/>
    <x v="2"/>
    <x v="0"/>
    <x v="1"/>
    <x v="1"/>
    <n v="90004"/>
    <x v="1"/>
    <x v="443"/>
    <x v="1"/>
    <x v="8"/>
    <x v="443"/>
    <x v="2131"/>
    <n v="6"/>
    <x v="2"/>
    <x v="3248"/>
    <n v="144.768"/>
    <n v="1085.76"/>
    <n v="325.928"/>
    <n v="36.192"/>
  </r>
  <r>
    <x v="3791"/>
    <x v="1878"/>
    <x v="914"/>
    <x v="973"/>
    <x v="2"/>
    <s v="BT-11395"/>
    <x v="387"/>
    <x v="1"/>
    <x v="0"/>
    <x v="376"/>
    <x v="9"/>
    <n v="16602"/>
    <x v="3"/>
    <x v="185"/>
    <x v="1"/>
    <x v="8"/>
    <x v="186"/>
    <x v="2896"/>
    <n v="3"/>
    <x v="6"/>
    <x v="3249"/>
    <n v="1.3257000000000001"/>
    <n v="13.256999999999998"/>
    <n v="6.4447000000000001"/>
    <n v="3.0932999999999997"/>
  </r>
  <r>
    <x v="3792"/>
    <x v="1878"/>
    <x v="914"/>
    <x v="973"/>
    <x v="2"/>
    <s v="BT-11395"/>
    <x v="387"/>
    <x v="1"/>
    <x v="0"/>
    <x v="376"/>
    <x v="9"/>
    <n v="16602"/>
    <x v="3"/>
    <x v="1216"/>
    <x v="1"/>
    <x v="6"/>
    <x v="1200"/>
    <x v="2897"/>
    <n v="6"/>
    <x v="2"/>
    <x v="3250"/>
    <n v="12.825600000000001"/>
    <n v="96.192000000000007"/>
    <n v="29.057600000000001"/>
    <n v="3.2064000000000004"/>
  </r>
  <r>
    <x v="3793"/>
    <x v="1879"/>
    <x v="154"/>
    <x v="382"/>
    <x v="1"/>
    <s v="JE-15475"/>
    <x v="188"/>
    <x v="0"/>
    <x v="0"/>
    <x v="20"/>
    <x v="15"/>
    <n v="10024"/>
    <x v="3"/>
    <x v="1068"/>
    <x v="1"/>
    <x v="6"/>
    <x v="1057"/>
    <x v="1400"/>
    <n v="3"/>
    <x v="0"/>
    <x v="1476"/>
    <n v="29.79"/>
    <n v="89.37"/>
    <n v="59.58"/>
    <n v="0"/>
  </r>
  <r>
    <x v="3794"/>
    <x v="1880"/>
    <x v="915"/>
    <x v="921"/>
    <x v="1"/>
    <s v="EJ-13720"/>
    <x v="719"/>
    <x v="0"/>
    <x v="0"/>
    <x v="70"/>
    <x v="1"/>
    <n v="92037"/>
    <x v="1"/>
    <x v="1277"/>
    <x v="1"/>
    <x v="4"/>
    <x v="1262"/>
    <x v="2898"/>
    <n v="1"/>
    <x v="0"/>
    <x v="2005"/>
    <n v="57.23"/>
    <n v="57.23"/>
    <n v="114.46"/>
    <n v="0"/>
  </r>
  <r>
    <x v="3795"/>
    <x v="1880"/>
    <x v="915"/>
    <x v="921"/>
    <x v="1"/>
    <s v="EJ-13720"/>
    <x v="719"/>
    <x v="0"/>
    <x v="0"/>
    <x v="70"/>
    <x v="1"/>
    <n v="92037"/>
    <x v="1"/>
    <x v="1582"/>
    <x v="0"/>
    <x v="3"/>
    <x v="1573"/>
    <x v="2899"/>
    <n v="3"/>
    <x v="2"/>
    <x v="3251"/>
    <n v="266.40000000000003"/>
    <n v="999"/>
    <n v="599.6"/>
    <n v="66.600000000000009"/>
  </r>
  <r>
    <x v="3796"/>
    <x v="1880"/>
    <x v="915"/>
    <x v="921"/>
    <x v="1"/>
    <s v="EJ-13720"/>
    <x v="719"/>
    <x v="0"/>
    <x v="0"/>
    <x v="70"/>
    <x v="1"/>
    <n v="92037"/>
    <x v="1"/>
    <x v="1583"/>
    <x v="1"/>
    <x v="6"/>
    <x v="1574"/>
    <x v="2900"/>
    <n v="4"/>
    <x v="0"/>
    <x v="3252"/>
    <n v="36.44"/>
    <n v="145.76"/>
    <n v="72.88"/>
    <n v="0"/>
  </r>
  <r>
    <x v="3797"/>
    <x v="1881"/>
    <x v="397"/>
    <x v="255"/>
    <x v="2"/>
    <s v="BE-11410"/>
    <x v="648"/>
    <x v="0"/>
    <x v="0"/>
    <x v="100"/>
    <x v="2"/>
    <n v="33178"/>
    <x v="0"/>
    <x v="656"/>
    <x v="1"/>
    <x v="10"/>
    <x v="656"/>
    <x v="1140"/>
    <n v="3"/>
    <x v="2"/>
    <x v="1185"/>
    <n v="201.31200000000001"/>
    <n v="754.92"/>
    <n v="453.15199999999999"/>
    <n v="50.328000000000003"/>
  </r>
  <r>
    <x v="3798"/>
    <x v="1882"/>
    <x v="259"/>
    <x v="133"/>
    <x v="2"/>
    <s v="KL-16555"/>
    <x v="126"/>
    <x v="1"/>
    <x v="0"/>
    <x v="247"/>
    <x v="3"/>
    <n v="27405"/>
    <x v="0"/>
    <x v="309"/>
    <x v="0"/>
    <x v="3"/>
    <x v="309"/>
    <x v="2901"/>
    <n v="3"/>
    <x v="10"/>
    <x v="3253"/>
    <n v="314.25839999999999"/>
    <n v="1571.2919999999999"/>
    <n v="838.42239999999993"/>
    <n v="209.50560000000002"/>
  </r>
  <r>
    <x v="3799"/>
    <x v="1882"/>
    <x v="259"/>
    <x v="133"/>
    <x v="2"/>
    <s v="KL-16555"/>
    <x v="126"/>
    <x v="1"/>
    <x v="0"/>
    <x v="247"/>
    <x v="3"/>
    <n v="27405"/>
    <x v="0"/>
    <x v="1194"/>
    <x v="2"/>
    <x v="7"/>
    <x v="1179"/>
    <x v="2902"/>
    <n v="5"/>
    <x v="2"/>
    <x v="3254"/>
    <n v="1087.9680000000001"/>
    <n v="6799.8"/>
    <n v="2448.1280000000002"/>
    <n v="271.99200000000002"/>
  </r>
  <r>
    <x v="3800"/>
    <x v="1883"/>
    <x v="500"/>
    <x v="550"/>
    <x v="1"/>
    <s v="NC-18415"/>
    <x v="720"/>
    <x v="0"/>
    <x v="0"/>
    <x v="108"/>
    <x v="3"/>
    <n v="28540"/>
    <x v="0"/>
    <x v="1584"/>
    <x v="0"/>
    <x v="1"/>
    <x v="1575"/>
    <x v="2903"/>
    <n v="1"/>
    <x v="2"/>
    <x v="3255"/>
    <n v="82.073599999999999"/>
    <n v="102.592"/>
    <n v="184.8656"/>
    <n v="20.5184"/>
  </r>
  <r>
    <x v="3801"/>
    <x v="1883"/>
    <x v="500"/>
    <x v="550"/>
    <x v="1"/>
    <s v="NC-18415"/>
    <x v="720"/>
    <x v="0"/>
    <x v="0"/>
    <x v="108"/>
    <x v="3"/>
    <n v="28540"/>
    <x v="0"/>
    <x v="721"/>
    <x v="2"/>
    <x v="11"/>
    <x v="720"/>
    <x v="216"/>
    <n v="1"/>
    <x v="2"/>
    <x v="3256"/>
    <n v="18.1632"/>
    <n v="22.704000000000001"/>
    <n v="41.0672"/>
    <n v="4.5407999999999999"/>
  </r>
  <r>
    <x v="3802"/>
    <x v="1883"/>
    <x v="500"/>
    <x v="550"/>
    <x v="1"/>
    <s v="NC-18415"/>
    <x v="720"/>
    <x v="0"/>
    <x v="0"/>
    <x v="108"/>
    <x v="3"/>
    <n v="28540"/>
    <x v="0"/>
    <x v="1413"/>
    <x v="1"/>
    <x v="10"/>
    <x v="1400"/>
    <x v="2502"/>
    <n v="3"/>
    <x v="2"/>
    <x v="2759"/>
    <n v="74.419200000000004"/>
    <n v="279.072"/>
    <n v="167.64320000000001"/>
    <n v="18.604800000000001"/>
  </r>
  <r>
    <x v="3803"/>
    <x v="1883"/>
    <x v="500"/>
    <x v="550"/>
    <x v="1"/>
    <s v="NC-18415"/>
    <x v="720"/>
    <x v="0"/>
    <x v="0"/>
    <x v="108"/>
    <x v="3"/>
    <n v="28540"/>
    <x v="0"/>
    <x v="1444"/>
    <x v="1"/>
    <x v="14"/>
    <x v="327"/>
    <x v="2543"/>
    <n v="2"/>
    <x v="2"/>
    <x v="3257"/>
    <n v="10.214400000000001"/>
    <n v="25.536000000000001"/>
    <n v="23.182400000000001"/>
    <n v="2.5536000000000003"/>
  </r>
  <r>
    <x v="3804"/>
    <x v="1883"/>
    <x v="500"/>
    <x v="550"/>
    <x v="1"/>
    <s v="NC-18415"/>
    <x v="720"/>
    <x v="0"/>
    <x v="0"/>
    <x v="108"/>
    <x v="3"/>
    <n v="28540"/>
    <x v="0"/>
    <x v="466"/>
    <x v="1"/>
    <x v="12"/>
    <x v="467"/>
    <x v="2904"/>
    <n v="4"/>
    <x v="2"/>
    <x v="3258"/>
    <n v="28.006400000000003"/>
    <n v="140.03200000000001"/>
    <n v="63.214400000000012"/>
    <n v="7.0016000000000007"/>
  </r>
  <r>
    <x v="3805"/>
    <x v="1883"/>
    <x v="500"/>
    <x v="550"/>
    <x v="1"/>
    <s v="NC-18415"/>
    <x v="720"/>
    <x v="0"/>
    <x v="0"/>
    <x v="108"/>
    <x v="3"/>
    <n v="28540"/>
    <x v="0"/>
    <x v="126"/>
    <x v="1"/>
    <x v="10"/>
    <x v="127"/>
    <x v="2905"/>
    <n v="1"/>
    <x v="2"/>
    <x v="3259"/>
    <n v="31.321600000000004"/>
    <n v="39.152000000000001"/>
    <n v="70.673600000000008"/>
    <n v="7.8304000000000009"/>
  </r>
  <r>
    <x v="3806"/>
    <x v="1884"/>
    <x v="768"/>
    <x v="765"/>
    <x v="1"/>
    <s v="AH-10690"/>
    <x v="706"/>
    <x v="1"/>
    <x v="0"/>
    <x v="369"/>
    <x v="2"/>
    <n v="33317"/>
    <x v="0"/>
    <x v="454"/>
    <x v="1"/>
    <x v="6"/>
    <x v="455"/>
    <x v="2660"/>
    <n v="5"/>
    <x v="2"/>
    <x v="3260"/>
    <n v="9.4079999999999995"/>
    <n v="58.8"/>
    <n v="21.367999999999999"/>
    <n v="2.3519999999999999"/>
  </r>
  <r>
    <x v="3807"/>
    <x v="1884"/>
    <x v="768"/>
    <x v="765"/>
    <x v="1"/>
    <s v="AH-10690"/>
    <x v="706"/>
    <x v="1"/>
    <x v="0"/>
    <x v="369"/>
    <x v="2"/>
    <n v="33317"/>
    <x v="0"/>
    <x v="44"/>
    <x v="1"/>
    <x v="8"/>
    <x v="44"/>
    <x v="2906"/>
    <n v="2"/>
    <x v="6"/>
    <x v="3261"/>
    <n v="1.5714000000000004"/>
    <n v="10.476000000000001"/>
    <n v="7.5094000000000012"/>
    <n v="3.6665999999999999"/>
  </r>
  <r>
    <x v="3808"/>
    <x v="1884"/>
    <x v="768"/>
    <x v="765"/>
    <x v="1"/>
    <s v="AH-10690"/>
    <x v="706"/>
    <x v="1"/>
    <x v="0"/>
    <x v="369"/>
    <x v="2"/>
    <n v="33317"/>
    <x v="0"/>
    <x v="1472"/>
    <x v="1"/>
    <x v="8"/>
    <x v="1459"/>
    <x v="2907"/>
    <n v="3"/>
    <x v="6"/>
    <x v="3262"/>
    <n v="1.3986000000000003"/>
    <n v="13.986000000000001"/>
    <n v="6.7606000000000002"/>
    <n v="3.2633999999999999"/>
  </r>
  <r>
    <x v="3809"/>
    <x v="1884"/>
    <x v="768"/>
    <x v="765"/>
    <x v="1"/>
    <s v="AH-10690"/>
    <x v="706"/>
    <x v="1"/>
    <x v="0"/>
    <x v="369"/>
    <x v="2"/>
    <n v="33317"/>
    <x v="0"/>
    <x v="1585"/>
    <x v="0"/>
    <x v="1"/>
    <x v="1576"/>
    <x v="2908"/>
    <n v="5"/>
    <x v="2"/>
    <x v="3263"/>
    <n v="419.13599999999997"/>
    <n v="2619.6"/>
    <n v="943.25599999999997"/>
    <n v="104.78399999999999"/>
  </r>
  <r>
    <x v="3810"/>
    <x v="1884"/>
    <x v="768"/>
    <x v="765"/>
    <x v="1"/>
    <s v="AH-10690"/>
    <x v="706"/>
    <x v="1"/>
    <x v="0"/>
    <x v="369"/>
    <x v="2"/>
    <n v="33317"/>
    <x v="0"/>
    <x v="1066"/>
    <x v="2"/>
    <x v="7"/>
    <x v="1055"/>
    <x v="515"/>
    <n v="1"/>
    <x v="2"/>
    <x v="3264"/>
    <n v="80.633600000000001"/>
    <n v="100.792"/>
    <n v="181.62560000000002"/>
    <n v="20.1584"/>
  </r>
  <r>
    <x v="3811"/>
    <x v="1884"/>
    <x v="768"/>
    <x v="765"/>
    <x v="1"/>
    <s v="AH-10690"/>
    <x v="706"/>
    <x v="1"/>
    <x v="0"/>
    <x v="369"/>
    <x v="2"/>
    <n v="33317"/>
    <x v="0"/>
    <x v="212"/>
    <x v="0"/>
    <x v="1"/>
    <x v="213"/>
    <x v="2909"/>
    <n v="3"/>
    <x v="2"/>
    <x v="3265"/>
    <n v="116.9088"/>
    <n v="438.40800000000002"/>
    <n v="263.2448"/>
    <n v="29.2272"/>
  </r>
  <r>
    <x v="3812"/>
    <x v="1885"/>
    <x v="916"/>
    <x v="974"/>
    <x v="3"/>
    <s v="PK-19075"/>
    <x v="7"/>
    <x v="0"/>
    <x v="0"/>
    <x v="158"/>
    <x v="6"/>
    <n v="53209"/>
    <x v="2"/>
    <x v="1586"/>
    <x v="1"/>
    <x v="2"/>
    <x v="1577"/>
    <x v="2910"/>
    <n v="2"/>
    <x v="0"/>
    <x v="3266"/>
    <n v="25.06"/>
    <n v="50.12"/>
    <n v="50.12"/>
    <n v="0"/>
  </r>
  <r>
    <x v="3813"/>
    <x v="1886"/>
    <x v="599"/>
    <x v="217"/>
    <x v="1"/>
    <s v="NG-18430"/>
    <x v="159"/>
    <x v="0"/>
    <x v="0"/>
    <x v="94"/>
    <x v="10"/>
    <n v="62301"/>
    <x v="2"/>
    <x v="617"/>
    <x v="1"/>
    <x v="2"/>
    <x v="617"/>
    <x v="2911"/>
    <n v="6"/>
    <x v="2"/>
    <x v="3267"/>
    <n v="15.859200000000001"/>
    <n v="118.94400000000002"/>
    <n v="35.883200000000002"/>
    <n v="3.9648000000000003"/>
  </r>
  <r>
    <x v="3814"/>
    <x v="1887"/>
    <x v="630"/>
    <x v="975"/>
    <x v="3"/>
    <s v="ZD-21925"/>
    <x v="9"/>
    <x v="0"/>
    <x v="0"/>
    <x v="108"/>
    <x v="2"/>
    <n v="32216"/>
    <x v="0"/>
    <x v="1164"/>
    <x v="2"/>
    <x v="7"/>
    <x v="1151"/>
    <x v="2912"/>
    <n v="5"/>
    <x v="2"/>
    <x v="3268"/>
    <n v="659.16800000000012"/>
    <n v="4119.8"/>
    <n v="1483.3280000000002"/>
    <n v="164.79200000000003"/>
  </r>
  <r>
    <x v="3815"/>
    <x v="1887"/>
    <x v="630"/>
    <x v="975"/>
    <x v="3"/>
    <s v="ZD-21925"/>
    <x v="9"/>
    <x v="0"/>
    <x v="0"/>
    <x v="108"/>
    <x v="2"/>
    <n v="32216"/>
    <x v="0"/>
    <x v="112"/>
    <x v="1"/>
    <x v="10"/>
    <x v="112"/>
    <x v="2913"/>
    <n v="2"/>
    <x v="2"/>
    <x v="3269"/>
    <n v="12.7872"/>
    <n v="31.968"/>
    <n v="28.971200000000003"/>
    <n v="3.1968000000000001"/>
  </r>
  <r>
    <x v="3816"/>
    <x v="1888"/>
    <x v="426"/>
    <x v="400"/>
    <x v="1"/>
    <s v="NW-18400"/>
    <x v="508"/>
    <x v="0"/>
    <x v="0"/>
    <x v="216"/>
    <x v="19"/>
    <n v="36608"/>
    <x v="0"/>
    <x v="1382"/>
    <x v="0"/>
    <x v="3"/>
    <x v="1367"/>
    <x v="2770"/>
    <n v="2"/>
    <x v="0"/>
    <x v="3098"/>
    <n v="801.96"/>
    <n v="1603.92"/>
    <n v="1603.92"/>
    <n v="0"/>
  </r>
  <r>
    <x v="3817"/>
    <x v="1888"/>
    <x v="426"/>
    <x v="400"/>
    <x v="1"/>
    <s v="NW-18400"/>
    <x v="508"/>
    <x v="0"/>
    <x v="0"/>
    <x v="216"/>
    <x v="19"/>
    <n v="36608"/>
    <x v="0"/>
    <x v="1431"/>
    <x v="2"/>
    <x v="7"/>
    <x v="1419"/>
    <x v="127"/>
    <n v="3"/>
    <x v="0"/>
    <x v="232"/>
    <n v="59.97"/>
    <n v="179.91"/>
    <n v="119.94"/>
    <n v="0"/>
  </r>
  <r>
    <x v="3818"/>
    <x v="1888"/>
    <x v="426"/>
    <x v="400"/>
    <x v="1"/>
    <s v="NW-18400"/>
    <x v="508"/>
    <x v="0"/>
    <x v="0"/>
    <x v="216"/>
    <x v="19"/>
    <n v="36608"/>
    <x v="0"/>
    <x v="531"/>
    <x v="0"/>
    <x v="1"/>
    <x v="531"/>
    <x v="2914"/>
    <n v="7"/>
    <x v="0"/>
    <x v="3270"/>
    <n v="1056.8599999999999"/>
    <n v="7398.0199999999995"/>
    <n v="2113.7199999999998"/>
    <n v="0"/>
  </r>
  <r>
    <x v="3819"/>
    <x v="1889"/>
    <x v="449"/>
    <x v="518"/>
    <x v="1"/>
    <s v="HG-14845"/>
    <x v="668"/>
    <x v="0"/>
    <x v="0"/>
    <x v="20"/>
    <x v="15"/>
    <n v="10024"/>
    <x v="3"/>
    <x v="880"/>
    <x v="1"/>
    <x v="8"/>
    <x v="874"/>
    <x v="2915"/>
    <n v="3"/>
    <x v="2"/>
    <x v="3271"/>
    <n v="10.252800000000001"/>
    <n v="38.448"/>
    <n v="23.268799999999999"/>
    <n v="2.5632000000000001"/>
  </r>
  <r>
    <x v="3820"/>
    <x v="1889"/>
    <x v="449"/>
    <x v="518"/>
    <x v="1"/>
    <s v="HG-14845"/>
    <x v="668"/>
    <x v="0"/>
    <x v="0"/>
    <x v="20"/>
    <x v="15"/>
    <n v="10024"/>
    <x v="3"/>
    <x v="1219"/>
    <x v="0"/>
    <x v="0"/>
    <x v="1203"/>
    <x v="2317"/>
    <n v="3"/>
    <x v="2"/>
    <x v="3272"/>
    <n v="251.48159999999999"/>
    <n v="943.05599999999993"/>
    <n v="566.03359999999998"/>
    <n v="62.870399999999997"/>
  </r>
  <r>
    <x v="3821"/>
    <x v="1889"/>
    <x v="449"/>
    <x v="518"/>
    <x v="1"/>
    <s v="HG-14845"/>
    <x v="668"/>
    <x v="0"/>
    <x v="0"/>
    <x v="20"/>
    <x v="15"/>
    <n v="10024"/>
    <x v="3"/>
    <x v="1587"/>
    <x v="1"/>
    <x v="10"/>
    <x v="1578"/>
    <x v="2916"/>
    <n v="2"/>
    <x v="0"/>
    <x v="3273"/>
    <n v="18.98"/>
    <n v="37.96"/>
    <n v="37.96"/>
    <n v="0"/>
  </r>
  <r>
    <x v="3822"/>
    <x v="1889"/>
    <x v="449"/>
    <x v="518"/>
    <x v="1"/>
    <s v="HG-14845"/>
    <x v="668"/>
    <x v="0"/>
    <x v="0"/>
    <x v="20"/>
    <x v="15"/>
    <n v="10024"/>
    <x v="3"/>
    <x v="1469"/>
    <x v="1"/>
    <x v="8"/>
    <x v="1456"/>
    <x v="2556"/>
    <n v="6"/>
    <x v="2"/>
    <x v="3274"/>
    <n v="14.591999999999999"/>
    <n v="109.44"/>
    <n v="33.031999999999996"/>
    <n v="3.6479999999999997"/>
  </r>
  <r>
    <x v="3823"/>
    <x v="1890"/>
    <x v="471"/>
    <x v="629"/>
    <x v="1"/>
    <s v="CC-12685"/>
    <x v="530"/>
    <x v="0"/>
    <x v="0"/>
    <x v="20"/>
    <x v="15"/>
    <n v="10011"/>
    <x v="3"/>
    <x v="546"/>
    <x v="1"/>
    <x v="4"/>
    <x v="546"/>
    <x v="2917"/>
    <n v="6"/>
    <x v="0"/>
    <x v="3275"/>
    <n v="991.2"/>
    <n v="5947.2000000000007"/>
    <n v="1982.4"/>
    <n v="0"/>
  </r>
  <r>
    <x v="3824"/>
    <x v="1890"/>
    <x v="471"/>
    <x v="629"/>
    <x v="1"/>
    <s v="CC-12685"/>
    <x v="530"/>
    <x v="0"/>
    <x v="0"/>
    <x v="20"/>
    <x v="15"/>
    <n v="10011"/>
    <x v="3"/>
    <x v="1572"/>
    <x v="2"/>
    <x v="16"/>
    <x v="1563"/>
    <x v="2873"/>
    <n v="2"/>
    <x v="2"/>
    <x v="3219"/>
    <n v="703.98720000000003"/>
    <n v="1759.9680000000001"/>
    <n v="1584.1712000000002"/>
    <n v="175.99680000000001"/>
  </r>
  <r>
    <x v="3825"/>
    <x v="1890"/>
    <x v="471"/>
    <x v="629"/>
    <x v="1"/>
    <s v="CC-12685"/>
    <x v="530"/>
    <x v="0"/>
    <x v="0"/>
    <x v="20"/>
    <x v="15"/>
    <n v="10011"/>
    <x v="3"/>
    <x v="751"/>
    <x v="1"/>
    <x v="8"/>
    <x v="749"/>
    <x v="91"/>
    <n v="9"/>
    <x v="2"/>
    <x v="3063"/>
    <n v="10.368000000000002"/>
    <n v="116.64000000000001"/>
    <n v="23.528000000000002"/>
    <n v="2.5920000000000005"/>
  </r>
  <r>
    <x v="3826"/>
    <x v="1891"/>
    <x v="273"/>
    <x v="976"/>
    <x v="1"/>
    <s v="JG-15805"/>
    <x v="189"/>
    <x v="1"/>
    <x v="0"/>
    <x v="61"/>
    <x v="5"/>
    <n v="75217"/>
    <x v="2"/>
    <x v="230"/>
    <x v="1"/>
    <x v="4"/>
    <x v="231"/>
    <x v="2025"/>
    <n v="10"/>
    <x v="2"/>
    <x v="3276"/>
    <n v="85.951999999999998"/>
    <n v="1074.4000000000001"/>
    <n v="193.59199999999998"/>
    <n v="21.488"/>
  </r>
  <r>
    <x v="3827"/>
    <x v="1892"/>
    <x v="917"/>
    <x v="676"/>
    <x v="1"/>
    <s v="RW-19540"/>
    <x v="459"/>
    <x v="1"/>
    <x v="0"/>
    <x v="66"/>
    <x v="12"/>
    <n v="48234"/>
    <x v="2"/>
    <x v="284"/>
    <x v="0"/>
    <x v="1"/>
    <x v="284"/>
    <x v="2918"/>
    <n v="5"/>
    <x v="0"/>
    <x v="3277"/>
    <n v="1458.65"/>
    <n v="7293.25"/>
    <n v="2917.3"/>
    <n v="0"/>
  </r>
  <r>
    <x v="3828"/>
    <x v="1892"/>
    <x v="917"/>
    <x v="676"/>
    <x v="1"/>
    <s v="RW-19540"/>
    <x v="459"/>
    <x v="1"/>
    <x v="0"/>
    <x v="66"/>
    <x v="12"/>
    <n v="48234"/>
    <x v="2"/>
    <x v="1391"/>
    <x v="0"/>
    <x v="1"/>
    <x v="1377"/>
    <x v="2919"/>
    <n v="1"/>
    <x v="0"/>
    <x v="3278"/>
    <n v="26.64"/>
    <n v="26.64"/>
    <n v="53.28"/>
    <n v="0"/>
  </r>
  <r>
    <x v="3829"/>
    <x v="1892"/>
    <x v="917"/>
    <x v="676"/>
    <x v="1"/>
    <s v="RW-19540"/>
    <x v="459"/>
    <x v="1"/>
    <x v="0"/>
    <x v="66"/>
    <x v="12"/>
    <n v="48234"/>
    <x v="2"/>
    <x v="467"/>
    <x v="0"/>
    <x v="1"/>
    <x v="468"/>
    <x v="2920"/>
    <n v="2"/>
    <x v="0"/>
    <x v="3279"/>
    <n v="476.8"/>
    <n v="953.6"/>
    <n v="953.6"/>
    <n v="0"/>
  </r>
  <r>
    <x v="3830"/>
    <x v="1892"/>
    <x v="917"/>
    <x v="676"/>
    <x v="1"/>
    <s v="RW-19540"/>
    <x v="459"/>
    <x v="1"/>
    <x v="0"/>
    <x v="66"/>
    <x v="12"/>
    <n v="48234"/>
    <x v="2"/>
    <x v="535"/>
    <x v="1"/>
    <x v="9"/>
    <x v="535"/>
    <x v="2921"/>
    <n v="2"/>
    <x v="9"/>
    <x v="3280"/>
    <n v="78.699600000000004"/>
    <n v="174.88800000000001"/>
    <n v="166.24360000000001"/>
    <n v="8.7444000000000006"/>
  </r>
  <r>
    <x v="3831"/>
    <x v="1893"/>
    <x v="717"/>
    <x v="765"/>
    <x v="1"/>
    <s v="LS-17230"/>
    <x v="721"/>
    <x v="0"/>
    <x v="0"/>
    <x v="18"/>
    <x v="13"/>
    <n v="19901"/>
    <x v="3"/>
    <x v="216"/>
    <x v="0"/>
    <x v="5"/>
    <x v="1579"/>
    <x v="2922"/>
    <n v="3"/>
    <x v="0"/>
    <x v="3281"/>
    <n v="76.14"/>
    <n v="228.42000000000002"/>
    <n v="152.28"/>
    <n v="0"/>
  </r>
  <r>
    <x v="3832"/>
    <x v="1893"/>
    <x v="717"/>
    <x v="765"/>
    <x v="1"/>
    <s v="LS-17230"/>
    <x v="721"/>
    <x v="0"/>
    <x v="0"/>
    <x v="18"/>
    <x v="13"/>
    <n v="19901"/>
    <x v="3"/>
    <x v="1230"/>
    <x v="1"/>
    <x v="8"/>
    <x v="1213"/>
    <x v="2923"/>
    <n v="2"/>
    <x v="0"/>
    <x v="3282"/>
    <n v="19.96"/>
    <n v="39.92"/>
    <n v="39.92"/>
    <n v="0"/>
  </r>
  <r>
    <x v="3833"/>
    <x v="1894"/>
    <x v="156"/>
    <x v="81"/>
    <x v="3"/>
    <s v="MY-18295"/>
    <x v="501"/>
    <x v="1"/>
    <x v="0"/>
    <x v="38"/>
    <x v="24"/>
    <n v="43229"/>
    <x v="3"/>
    <x v="754"/>
    <x v="2"/>
    <x v="7"/>
    <x v="752"/>
    <x v="2924"/>
    <n v="5"/>
    <x v="10"/>
    <x v="3283"/>
    <n v="629.98199999999997"/>
    <n v="5249.85"/>
    <n v="1680.3520000000001"/>
    <n v="419.98800000000006"/>
  </r>
  <r>
    <x v="3834"/>
    <x v="1894"/>
    <x v="156"/>
    <x v="81"/>
    <x v="3"/>
    <s v="MY-18295"/>
    <x v="501"/>
    <x v="1"/>
    <x v="0"/>
    <x v="38"/>
    <x v="24"/>
    <n v="43229"/>
    <x v="3"/>
    <x v="1003"/>
    <x v="0"/>
    <x v="1"/>
    <x v="995"/>
    <x v="2925"/>
    <n v="3"/>
    <x v="4"/>
    <x v="3284"/>
    <n v="427.74059999999997"/>
    <n v="1833.174"/>
    <n v="1039.0985999999998"/>
    <n v="183.31739999999999"/>
  </r>
  <r>
    <x v="3835"/>
    <x v="1895"/>
    <x v="918"/>
    <x v="977"/>
    <x v="1"/>
    <s v="JM-15655"/>
    <x v="487"/>
    <x v="1"/>
    <x v="0"/>
    <x v="220"/>
    <x v="16"/>
    <n v="85301"/>
    <x v="1"/>
    <x v="1084"/>
    <x v="1"/>
    <x v="13"/>
    <x v="1074"/>
    <x v="2926"/>
    <n v="2"/>
    <x v="2"/>
    <x v="3285"/>
    <n v="1.8944000000000001"/>
    <n v="4.7359999999999998"/>
    <n v="4.4624000000000006"/>
    <n v="0.47360000000000002"/>
  </r>
  <r>
    <x v="3836"/>
    <x v="1895"/>
    <x v="918"/>
    <x v="977"/>
    <x v="1"/>
    <s v="JM-15655"/>
    <x v="487"/>
    <x v="1"/>
    <x v="0"/>
    <x v="220"/>
    <x v="16"/>
    <n v="85301"/>
    <x v="1"/>
    <x v="1588"/>
    <x v="1"/>
    <x v="10"/>
    <x v="1580"/>
    <x v="2927"/>
    <n v="3"/>
    <x v="2"/>
    <x v="3286"/>
    <n v="15.2064"/>
    <n v="57.024000000000001"/>
    <n v="34.414400000000001"/>
    <n v="3.8016000000000001"/>
  </r>
  <r>
    <x v="3837"/>
    <x v="1896"/>
    <x v="711"/>
    <x v="978"/>
    <x v="1"/>
    <s v="KM-16720"/>
    <x v="27"/>
    <x v="0"/>
    <x v="0"/>
    <x v="226"/>
    <x v="33"/>
    <n v="89031"/>
    <x v="1"/>
    <x v="432"/>
    <x v="2"/>
    <x v="7"/>
    <x v="432"/>
    <x v="2928"/>
    <n v="2"/>
    <x v="2"/>
    <x v="3287"/>
    <n v="729.58720000000005"/>
    <n v="1823.9680000000001"/>
    <n v="1641.7712000000001"/>
    <n v="182.39680000000001"/>
  </r>
  <r>
    <x v="3838"/>
    <x v="1896"/>
    <x v="711"/>
    <x v="978"/>
    <x v="1"/>
    <s v="KM-16720"/>
    <x v="27"/>
    <x v="0"/>
    <x v="0"/>
    <x v="226"/>
    <x v="33"/>
    <n v="89031"/>
    <x v="1"/>
    <x v="299"/>
    <x v="0"/>
    <x v="1"/>
    <x v="299"/>
    <x v="2929"/>
    <n v="3"/>
    <x v="2"/>
    <x v="3288"/>
    <n v="539.48159999999996"/>
    <n v="2023.056"/>
    <n v="1214.0336"/>
    <n v="134.87039999999999"/>
  </r>
  <r>
    <x v="3839"/>
    <x v="1896"/>
    <x v="711"/>
    <x v="978"/>
    <x v="1"/>
    <s v="KM-16720"/>
    <x v="27"/>
    <x v="0"/>
    <x v="0"/>
    <x v="226"/>
    <x v="33"/>
    <n v="89031"/>
    <x v="1"/>
    <x v="943"/>
    <x v="0"/>
    <x v="5"/>
    <x v="936"/>
    <x v="2930"/>
    <n v="9"/>
    <x v="0"/>
    <x v="3289"/>
    <n v="134.01"/>
    <n v="1206.0899999999999"/>
    <n v="268.02"/>
    <n v="0"/>
  </r>
  <r>
    <x v="3840"/>
    <x v="1896"/>
    <x v="711"/>
    <x v="978"/>
    <x v="1"/>
    <s v="KM-16720"/>
    <x v="27"/>
    <x v="0"/>
    <x v="0"/>
    <x v="226"/>
    <x v="33"/>
    <n v="89031"/>
    <x v="1"/>
    <x v="1589"/>
    <x v="2"/>
    <x v="11"/>
    <x v="1581"/>
    <x v="2931"/>
    <n v="3"/>
    <x v="0"/>
    <x v="3290"/>
    <n v="170.97"/>
    <n v="512.91"/>
    <n v="341.94"/>
    <n v="0"/>
  </r>
  <r>
    <x v="3841"/>
    <x v="1897"/>
    <x v="785"/>
    <x v="979"/>
    <x v="1"/>
    <s v="KE-16420"/>
    <x v="722"/>
    <x v="1"/>
    <x v="0"/>
    <x v="39"/>
    <x v="18"/>
    <n v="37620"/>
    <x v="0"/>
    <x v="474"/>
    <x v="0"/>
    <x v="1"/>
    <x v="475"/>
    <x v="2932"/>
    <n v="3"/>
    <x v="2"/>
    <x v="3291"/>
    <n v="136.2816"/>
    <n v="511.05600000000004"/>
    <n v="306.83359999999999"/>
    <n v="34.070399999999999"/>
  </r>
  <r>
    <x v="3842"/>
    <x v="1898"/>
    <x v="919"/>
    <x v="199"/>
    <x v="2"/>
    <s v="TS-21370"/>
    <x v="477"/>
    <x v="1"/>
    <x v="0"/>
    <x v="1"/>
    <x v="1"/>
    <n v="90049"/>
    <x v="1"/>
    <x v="307"/>
    <x v="1"/>
    <x v="8"/>
    <x v="307"/>
    <x v="1576"/>
    <n v="2"/>
    <x v="2"/>
    <x v="1675"/>
    <n v="5.7472000000000003"/>
    <n v="14.368"/>
    <n v="13.1312"/>
    <n v="1.4368000000000001"/>
  </r>
  <r>
    <x v="3843"/>
    <x v="1898"/>
    <x v="919"/>
    <x v="199"/>
    <x v="2"/>
    <s v="TS-21370"/>
    <x v="477"/>
    <x v="1"/>
    <x v="0"/>
    <x v="1"/>
    <x v="1"/>
    <n v="90049"/>
    <x v="1"/>
    <x v="1590"/>
    <x v="1"/>
    <x v="14"/>
    <x v="1582"/>
    <x v="2933"/>
    <n v="2"/>
    <x v="0"/>
    <x v="3292"/>
    <n v="6.28"/>
    <n v="12.56"/>
    <n v="12.56"/>
    <n v="0"/>
  </r>
  <r>
    <x v="3844"/>
    <x v="1898"/>
    <x v="919"/>
    <x v="199"/>
    <x v="2"/>
    <s v="TS-21370"/>
    <x v="477"/>
    <x v="1"/>
    <x v="0"/>
    <x v="1"/>
    <x v="1"/>
    <n v="90049"/>
    <x v="1"/>
    <x v="262"/>
    <x v="1"/>
    <x v="14"/>
    <x v="262"/>
    <x v="2934"/>
    <n v="2"/>
    <x v="0"/>
    <x v="3293"/>
    <n v="480.74"/>
    <n v="961.48"/>
    <n v="961.48"/>
    <n v="0"/>
  </r>
  <r>
    <x v="3845"/>
    <x v="1898"/>
    <x v="919"/>
    <x v="199"/>
    <x v="2"/>
    <s v="TS-21370"/>
    <x v="477"/>
    <x v="1"/>
    <x v="0"/>
    <x v="1"/>
    <x v="1"/>
    <n v="90049"/>
    <x v="1"/>
    <x v="430"/>
    <x v="0"/>
    <x v="0"/>
    <x v="430"/>
    <x v="2935"/>
    <n v="6"/>
    <x v="11"/>
    <x v="3294"/>
    <n v="524.44830000000002"/>
    <n v="3701.9880000000003"/>
    <n v="1141.5963000000002"/>
    <n v="92.549700000000001"/>
  </r>
  <r>
    <x v="3846"/>
    <x v="1898"/>
    <x v="919"/>
    <x v="199"/>
    <x v="2"/>
    <s v="TS-21370"/>
    <x v="477"/>
    <x v="1"/>
    <x v="0"/>
    <x v="1"/>
    <x v="1"/>
    <n v="90049"/>
    <x v="1"/>
    <x v="86"/>
    <x v="1"/>
    <x v="4"/>
    <x v="86"/>
    <x v="1581"/>
    <n v="5"/>
    <x v="0"/>
    <x v="1680"/>
    <n v="141.4"/>
    <n v="707"/>
    <n v="282.8"/>
    <n v="0"/>
  </r>
  <r>
    <x v="3847"/>
    <x v="1899"/>
    <x v="920"/>
    <x v="207"/>
    <x v="0"/>
    <s v="SZ-20035"/>
    <x v="449"/>
    <x v="2"/>
    <x v="0"/>
    <x v="105"/>
    <x v="12"/>
    <n v="48187"/>
    <x v="2"/>
    <x v="749"/>
    <x v="1"/>
    <x v="4"/>
    <x v="747"/>
    <x v="875"/>
    <n v="3"/>
    <x v="0"/>
    <x v="232"/>
    <n v="501.81"/>
    <n v="1505.43"/>
    <n v="1003.62"/>
    <n v="0"/>
  </r>
  <r>
    <x v="3848"/>
    <x v="1900"/>
    <x v="585"/>
    <x v="19"/>
    <x v="2"/>
    <s v="JE-15745"/>
    <x v="32"/>
    <x v="0"/>
    <x v="0"/>
    <x v="115"/>
    <x v="36"/>
    <n v="72701"/>
    <x v="0"/>
    <x v="1591"/>
    <x v="1"/>
    <x v="8"/>
    <x v="1583"/>
    <x v="2936"/>
    <n v="4"/>
    <x v="0"/>
    <x v="3295"/>
    <n v="691.96"/>
    <n v="2767.84"/>
    <n v="1383.92"/>
    <n v="0"/>
  </r>
  <r>
    <x v="3849"/>
    <x v="1900"/>
    <x v="585"/>
    <x v="19"/>
    <x v="2"/>
    <s v="JE-15745"/>
    <x v="32"/>
    <x v="0"/>
    <x v="0"/>
    <x v="115"/>
    <x v="36"/>
    <n v="72701"/>
    <x v="0"/>
    <x v="60"/>
    <x v="2"/>
    <x v="11"/>
    <x v="60"/>
    <x v="2700"/>
    <n v="5"/>
    <x v="0"/>
    <x v="3013"/>
    <n v="34.950000000000003"/>
    <n v="174.75"/>
    <n v="69.900000000000006"/>
    <n v="0"/>
  </r>
  <r>
    <x v="3850"/>
    <x v="1901"/>
    <x v="784"/>
    <x v="234"/>
    <x v="1"/>
    <s v="MS-17980"/>
    <x v="99"/>
    <x v="1"/>
    <x v="0"/>
    <x v="24"/>
    <x v="25"/>
    <n v="65807"/>
    <x v="2"/>
    <x v="314"/>
    <x v="1"/>
    <x v="10"/>
    <x v="314"/>
    <x v="2937"/>
    <n v="7"/>
    <x v="0"/>
    <x v="3296"/>
    <n v="85.96"/>
    <n v="601.71999999999991"/>
    <n v="171.92"/>
    <n v="0"/>
  </r>
  <r>
    <x v="3851"/>
    <x v="1902"/>
    <x v="481"/>
    <x v="14"/>
    <x v="3"/>
    <s v="DH-13675"/>
    <x v="723"/>
    <x v="2"/>
    <x v="0"/>
    <x v="94"/>
    <x v="31"/>
    <n v="2169"/>
    <x v="3"/>
    <x v="101"/>
    <x v="0"/>
    <x v="5"/>
    <x v="101"/>
    <x v="2938"/>
    <n v="2"/>
    <x v="0"/>
    <x v="3297"/>
    <n v="85.3"/>
    <n v="170.6"/>
    <n v="170.6"/>
    <n v="0"/>
  </r>
  <r>
    <x v="3852"/>
    <x v="1903"/>
    <x v="200"/>
    <x v="364"/>
    <x v="2"/>
    <s v="GT-14755"/>
    <x v="150"/>
    <x v="0"/>
    <x v="0"/>
    <x v="179"/>
    <x v="10"/>
    <n v="61107"/>
    <x v="2"/>
    <x v="301"/>
    <x v="1"/>
    <x v="8"/>
    <x v="301"/>
    <x v="2939"/>
    <n v="8"/>
    <x v="3"/>
    <x v="3298"/>
    <n v="6.7135999999999978"/>
    <n v="268.54399999999998"/>
    <n v="41.081599999999995"/>
    <n v="26.854399999999998"/>
  </r>
  <r>
    <x v="3853"/>
    <x v="1904"/>
    <x v="921"/>
    <x v="272"/>
    <x v="1"/>
    <s v="GH-14410"/>
    <x v="689"/>
    <x v="2"/>
    <x v="0"/>
    <x v="8"/>
    <x v="1"/>
    <n v="94122"/>
    <x v="1"/>
    <x v="1592"/>
    <x v="0"/>
    <x v="5"/>
    <x v="1584"/>
    <x v="1900"/>
    <n v="1"/>
    <x v="0"/>
    <x v="3299"/>
    <n v="4.95"/>
    <n v="4.95"/>
    <n v="9.9"/>
    <n v="0"/>
  </r>
  <r>
    <x v="3854"/>
    <x v="1904"/>
    <x v="921"/>
    <x v="272"/>
    <x v="1"/>
    <s v="GH-14410"/>
    <x v="689"/>
    <x v="2"/>
    <x v="0"/>
    <x v="8"/>
    <x v="1"/>
    <n v="94122"/>
    <x v="1"/>
    <x v="1505"/>
    <x v="1"/>
    <x v="4"/>
    <x v="1492"/>
    <x v="1579"/>
    <n v="5"/>
    <x v="0"/>
    <x v="232"/>
    <n v="26.4"/>
    <n v="132"/>
    <n v="52.8"/>
    <n v="0"/>
  </r>
  <r>
    <x v="3855"/>
    <x v="1905"/>
    <x v="436"/>
    <x v="980"/>
    <x v="0"/>
    <s v="DM-13015"/>
    <x v="661"/>
    <x v="0"/>
    <x v="0"/>
    <x v="52"/>
    <x v="5"/>
    <n v="78207"/>
    <x v="2"/>
    <x v="990"/>
    <x v="1"/>
    <x v="8"/>
    <x v="305"/>
    <x v="2940"/>
    <n v="3"/>
    <x v="3"/>
    <x v="3300"/>
    <n v="0.71279999999999988"/>
    <n v="10.692"/>
    <n v="5.0767999999999995"/>
    <n v="2.8512000000000004"/>
  </r>
  <r>
    <x v="3856"/>
    <x v="1905"/>
    <x v="436"/>
    <x v="980"/>
    <x v="0"/>
    <s v="DM-13015"/>
    <x v="661"/>
    <x v="0"/>
    <x v="0"/>
    <x v="52"/>
    <x v="5"/>
    <n v="78207"/>
    <x v="2"/>
    <x v="1164"/>
    <x v="2"/>
    <x v="7"/>
    <x v="1151"/>
    <x v="2912"/>
    <n v="5"/>
    <x v="2"/>
    <x v="3268"/>
    <n v="659.16800000000012"/>
    <n v="4119.8"/>
    <n v="1483.3280000000002"/>
    <n v="164.79200000000003"/>
  </r>
  <r>
    <x v="3857"/>
    <x v="1905"/>
    <x v="436"/>
    <x v="980"/>
    <x v="0"/>
    <s v="DM-13015"/>
    <x v="661"/>
    <x v="0"/>
    <x v="0"/>
    <x v="52"/>
    <x v="5"/>
    <n v="78207"/>
    <x v="2"/>
    <x v="1005"/>
    <x v="1"/>
    <x v="6"/>
    <x v="997"/>
    <x v="1495"/>
    <n v="3"/>
    <x v="2"/>
    <x v="3301"/>
    <n v="8.2176000000000009"/>
    <n v="30.816000000000003"/>
    <n v="18.689599999999999"/>
    <n v="2.0544000000000002"/>
  </r>
  <r>
    <x v="3858"/>
    <x v="1906"/>
    <x v="414"/>
    <x v="966"/>
    <x v="3"/>
    <s v="TC-21295"/>
    <x v="646"/>
    <x v="0"/>
    <x v="0"/>
    <x v="377"/>
    <x v="22"/>
    <n v="80229"/>
    <x v="1"/>
    <x v="1593"/>
    <x v="2"/>
    <x v="11"/>
    <x v="1585"/>
    <x v="2941"/>
    <n v="7"/>
    <x v="2"/>
    <x v="3302"/>
    <n v="358.35520000000002"/>
    <n v="3135.6080000000002"/>
    <n v="806.49919999999997"/>
    <n v="89.588800000000006"/>
  </r>
  <r>
    <x v="3859"/>
    <x v="1907"/>
    <x v="922"/>
    <x v="981"/>
    <x v="1"/>
    <s v="JK-16120"/>
    <x v="451"/>
    <x v="2"/>
    <x v="0"/>
    <x v="22"/>
    <x v="10"/>
    <n v="60653"/>
    <x v="2"/>
    <x v="855"/>
    <x v="0"/>
    <x v="3"/>
    <x v="848"/>
    <x v="2942"/>
    <n v="3"/>
    <x v="5"/>
    <x v="3303"/>
    <n v="240.48"/>
    <n v="1442.8799999999999"/>
    <n v="721.93999999999994"/>
    <n v="240.48"/>
  </r>
  <r>
    <x v="3860"/>
    <x v="1907"/>
    <x v="922"/>
    <x v="981"/>
    <x v="1"/>
    <s v="JK-16120"/>
    <x v="451"/>
    <x v="2"/>
    <x v="0"/>
    <x v="22"/>
    <x v="10"/>
    <n v="60653"/>
    <x v="2"/>
    <x v="1594"/>
    <x v="2"/>
    <x v="7"/>
    <x v="1586"/>
    <x v="1858"/>
    <n v="1"/>
    <x v="2"/>
    <x v="3304"/>
    <n v="99.833600000000004"/>
    <n v="124.792"/>
    <n v="224.82560000000001"/>
    <n v="24.958400000000001"/>
  </r>
  <r>
    <x v="3861"/>
    <x v="1908"/>
    <x v="523"/>
    <x v="503"/>
    <x v="1"/>
    <s v="NC-18415"/>
    <x v="720"/>
    <x v="0"/>
    <x v="0"/>
    <x v="181"/>
    <x v="15"/>
    <n v="10701"/>
    <x v="3"/>
    <x v="1595"/>
    <x v="1"/>
    <x v="8"/>
    <x v="1587"/>
    <x v="2943"/>
    <n v="3"/>
    <x v="2"/>
    <x v="3305"/>
    <n v="32.140800000000006"/>
    <n v="120.52800000000001"/>
    <n v="72.516800000000018"/>
    <n v="8.0352000000000015"/>
  </r>
  <r>
    <x v="3862"/>
    <x v="1908"/>
    <x v="523"/>
    <x v="503"/>
    <x v="1"/>
    <s v="NC-18415"/>
    <x v="720"/>
    <x v="0"/>
    <x v="0"/>
    <x v="181"/>
    <x v="15"/>
    <n v="10701"/>
    <x v="3"/>
    <x v="109"/>
    <x v="1"/>
    <x v="8"/>
    <x v="109"/>
    <x v="2944"/>
    <n v="3"/>
    <x v="2"/>
    <x v="3306"/>
    <n v="8.716800000000001"/>
    <n v="32.688000000000002"/>
    <n v="19.812800000000003"/>
    <n v="2.1792000000000002"/>
  </r>
  <r>
    <x v="3863"/>
    <x v="1909"/>
    <x v="161"/>
    <x v="163"/>
    <x v="0"/>
    <s v="AJ-10960"/>
    <x v="195"/>
    <x v="0"/>
    <x v="0"/>
    <x v="70"/>
    <x v="1"/>
    <n v="92037"/>
    <x v="1"/>
    <x v="1596"/>
    <x v="1"/>
    <x v="6"/>
    <x v="1588"/>
    <x v="2945"/>
    <n v="4"/>
    <x v="0"/>
    <x v="3307"/>
    <n v="10.64"/>
    <n v="42.56"/>
    <n v="21.28"/>
    <n v="0"/>
  </r>
  <r>
    <x v="3864"/>
    <x v="1910"/>
    <x v="109"/>
    <x v="253"/>
    <x v="1"/>
    <s v="LC-16885"/>
    <x v="62"/>
    <x v="0"/>
    <x v="0"/>
    <x v="378"/>
    <x v="10"/>
    <n v="61821"/>
    <x v="2"/>
    <x v="1597"/>
    <x v="0"/>
    <x v="5"/>
    <x v="1589"/>
    <x v="2946"/>
    <n v="5"/>
    <x v="7"/>
    <x v="3308"/>
    <n v="60.784000000000006"/>
    <n v="759.80000000000007"/>
    <n v="213.34399999999999"/>
    <n v="91.176000000000002"/>
  </r>
  <r>
    <x v="3865"/>
    <x v="1911"/>
    <x v="923"/>
    <x v="982"/>
    <x v="0"/>
    <s v="GW-14605"/>
    <x v="543"/>
    <x v="0"/>
    <x v="0"/>
    <x v="8"/>
    <x v="1"/>
    <n v="94122"/>
    <x v="1"/>
    <x v="1200"/>
    <x v="2"/>
    <x v="11"/>
    <x v="1185"/>
    <x v="1657"/>
    <n v="2"/>
    <x v="0"/>
    <x v="1764"/>
    <n v="238"/>
    <n v="476"/>
    <n v="476"/>
    <n v="0"/>
  </r>
  <r>
    <x v="3866"/>
    <x v="1912"/>
    <x v="756"/>
    <x v="77"/>
    <x v="0"/>
    <s v="SC-20305"/>
    <x v="253"/>
    <x v="0"/>
    <x v="0"/>
    <x v="104"/>
    <x v="14"/>
    <n v="46226"/>
    <x v="2"/>
    <x v="1113"/>
    <x v="2"/>
    <x v="11"/>
    <x v="1102"/>
    <x v="2947"/>
    <n v="6"/>
    <x v="0"/>
    <x v="3309"/>
    <n v="155.34"/>
    <n v="932.04"/>
    <n v="310.68"/>
    <n v="0"/>
  </r>
  <r>
    <x v="3867"/>
    <x v="1913"/>
    <x v="924"/>
    <x v="983"/>
    <x v="0"/>
    <s v="JF-15355"/>
    <x v="282"/>
    <x v="0"/>
    <x v="0"/>
    <x v="70"/>
    <x v="1"/>
    <n v="92105"/>
    <x v="1"/>
    <x v="678"/>
    <x v="2"/>
    <x v="11"/>
    <x v="678"/>
    <x v="2948"/>
    <n v="9"/>
    <x v="0"/>
    <x v="3310"/>
    <n v="148.32"/>
    <n v="1334.8799999999999"/>
    <n v="296.64"/>
    <n v="0"/>
  </r>
  <r>
    <x v="3868"/>
    <x v="1913"/>
    <x v="924"/>
    <x v="983"/>
    <x v="0"/>
    <s v="JF-15355"/>
    <x v="282"/>
    <x v="0"/>
    <x v="0"/>
    <x v="70"/>
    <x v="1"/>
    <n v="92105"/>
    <x v="1"/>
    <x v="1496"/>
    <x v="0"/>
    <x v="1"/>
    <x v="1484"/>
    <x v="2949"/>
    <n v="1"/>
    <x v="2"/>
    <x v="3311"/>
    <n v="192.62720000000002"/>
    <n v="240.78399999999999"/>
    <n v="433.6112"/>
    <n v="48.156800000000004"/>
  </r>
  <r>
    <x v="3869"/>
    <x v="1913"/>
    <x v="924"/>
    <x v="983"/>
    <x v="0"/>
    <s v="JF-15355"/>
    <x v="282"/>
    <x v="0"/>
    <x v="0"/>
    <x v="70"/>
    <x v="1"/>
    <n v="92105"/>
    <x v="1"/>
    <x v="877"/>
    <x v="0"/>
    <x v="1"/>
    <x v="871"/>
    <x v="2950"/>
    <n v="7"/>
    <x v="2"/>
    <x v="3312"/>
    <n v="153.5744"/>
    <n v="1343.7759999999998"/>
    <n v="345.74239999999998"/>
    <n v="38.393599999999999"/>
  </r>
  <r>
    <x v="3870"/>
    <x v="1913"/>
    <x v="924"/>
    <x v="983"/>
    <x v="0"/>
    <s v="JF-15355"/>
    <x v="282"/>
    <x v="0"/>
    <x v="0"/>
    <x v="70"/>
    <x v="1"/>
    <n v="92105"/>
    <x v="1"/>
    <x v="609"/>
    <x v="1"/>
    <x v="10"/>
    <x v="609"/>
    <x v="1049"/>
    <n v="2"/>
    <x v="0"/>
    <x v="1290"/>
    <n v="11.56"/>
    <n v="23.12"/>
    <n v="23.12"/>
    <n v="0"/>
  </r>
  <r>
    <x v="3871"/>
    <x v="1913"/>
    <x v="924"/>
    <x v="983"/>
    <x v="0"/>
    <s v="JF-15355"/>
    <x v="282"/>
    <x v="0"/>
    <x v="0"/>
    <x v="70"/>
    <x v="1"/>
    <n v="92105"/>
    <x v="1"/>
    <x v="111"/>
    <x v="1"/>
    <x v="12"/>
    <x v="111"/>
    <x v="2951"/>
    <n v="4"/>
    <x v="0"/>
    <x v="3313"/>
    <n v="11.8"/>
    <n v="47.2"/>
    <n v="23.6"/>
    <n v="0"/>
  </r>
  <r>
    <x v="3872"/>
    <x v="1913"/>
    <x v="924"/>
    <x v="983"/>
    <x v="0"/>
    <s v="JF-15355"/>
    <x v="282"/>
    <x v="0"/>
    <x v="0"/>
    <x v="70"/>
    <x v="1"/>
    <n v="92105"/>
    <x v="1"/>
    <x v="1131"/>
    <x v="0"/>
    <x v="1"/>
    <x v="1119"/>
    <x v="2952"/>
    <n v="3"/>
    <x v="2"/>
    <x v="3314"/>
    <n v="673.88160000000005"/>
    <n v="2527.056"/>
    <n v="1516.4336000000001"/>
    <n v="168.47040000000001"/>
  </r>
  <r>
    <x v="3873"/>
    <x v="1914"/>
    <x v="64"/>
    <x v="62"/>
    <x v="0"/>
    <s v="DM-13015"/>
    <x v="661"/>
    <x v="0"/>
    <x v="0"/>
    <x v="271"/>
    <x v="18"/>
    <n v="37604"/>
    <x v="0"/>
    <x v="706"/>
    <x v="1"/>
    <x v="12"/>
    <x v="153"/>
    <x v="2953"/>
    <n v="3"/>
    <x v="2"/>
    <x v="3315"/>
    <n v="18.777600000000003"/>
    <n v="70.415999999999997"/>
    <n v="42.449600000000004"/>
    <n v="4.6944000000000008"/>
  </r>
  <r>
    <x v="3874"/>
    <x v="1914"/>
    <x v="64"/>
    <x v="62"/>
    <x v="0"/>
    <s v="DM-13015"/>
    <x v="661"/>
    <x v="0"/>
    <x v="0"/>
    <x v="271"/>
    <x v="18"/>
    <n v="37604"/>
    <x v="0"/>
    <x v="800"/>
    <x v="1"/>
    <x v="8"/>
    <x v="798"/>
    <x v="2954"/>
    <n v="7"/>
    <x v="6"/>
    <x v="3316"/>
    <n v="25.817400000000006"/>
    <n v="602.40600000000006"/>
    <n v="112.57540000000002"/>
    <n v="60.240600000000001"/>
  </r>
  <r>
    <x v="3875"/>
    <x v="1914"/>
    <x v="64"/>
    <x v="62"/>
    <x v="0"/>
    <s v="DM-13015"/>
    <x v="661"/>
    <x v="0"/>
    <x v="0"/>
    <x v="271"/>
    <x v="18"/>
    <n v="37604"/>
    <x v="0"/>
    <x v="704"/>
    <x v="2"/>
    <x v="7"/>
    <x v="704"/>
    <x v="2955"/>
    <n v="2"/>
    <x v="2"/>
    <x v="3317"/>
    <n v="87.027200000000008"/>
    <n v="217.56800000000001"/>
    <n v="196.01120000000003"/>
    <n v="21.756800000000002"/>
  </r>
  <r>
    <x v="3876"/>
    <x v="1914"/>
    <x v="64"/>
    <x v="62"/>
    <x v="0"/>
    <s v="DM-13015"/>
    <x v="661"/>
    <x v="0"/>
    <x v="0"/>
    <x v="271"/>
    <x v="18"/>
    <n v="37604"/>
    <x v="0"/>
    <x v="1450"/>
    <x v="1"/>
    <x v="10"/>
    <x v="1437"/>
    <x v="1495"/>
    <n v="3"/>
    <x v="2"/>
    <x v="1583"/>
    <n v="8.2176000000000009"/>
    <n v="30.816000000000003"/>
    <n v="18.689599999999999"/>
    <n v="2.0544000000000002"/>
  </r>
  <r>
    <x v="3877"/>
    <x v="1915"/>
    <x v="99"/>
    <x v="195"/>
    <x v="1"/>
    <s v="EP-13915"/>
    <x v="212"/>
    <x v="0"/>
    <x v="0"/>
    <x v="67"/>
    <x v="2"/>
    <n v="33614"/>
    <x v="0"/>
    <x v="986"/>
    <x v="1"/>
    <x v="8"/>
    <x v="979"/>
    <x v="2956"/>
    <n v="5"/>
    <x v="6"/>
    <x v="3318"/>
    <n v="11.457000000000001"/>
    <n v="190.95"/>
    <n v="50.347000000000001"/>
    <n v="26.732999999999997"/>
  </r>
  <r>
    <x v="3878"/>
    <x v="1916"/>
    <x v="267"/>
    <x v="284"/>
    <x v="2"/>
    <s v="JG-15805"/>
    <x v="189"/>
    <x v="1"/>
    <x v="0"/>
    <x v="27"/>
    <x v="10"/>
    <n v="62521"/>
    <x v="2"/>
    <x v="170"/>
    <x v="1"/>
    <x v="4"/>
    <x v="171"/>
    <x v="1587"/>
    <n v="4"/>
    <x v="2"/>
    <x v="185"/>
    <n v="39.705600000000004"/>
    <n v="198.52799999999999"/>
    <n v="89.537599999999998"/>
    <n v="9.926400000000001"/>
  </r>
  <r>
    <x v="3879"/>
    <x v="1916"/>
    <x v="267"/>
    <x v="284"/>
    <x v="2"/>
    <s v="JG-15805"/>
    <x v="189"/>
    <x v="1"/>
    <x v="0"/>
    <x v="27"/>
    <x v="10"/>
    <n v="62521"/>
    <x v="2"/>
    <x v="1569"/>
    <x v="1"/>
    <x v="4"/>
    <x v="1560"/>
    <x v="2957"/>
    <n v="4"/>
    <x v="2"/>
    <x v="3319"/>
    <n v="41.6768"/>
    <n v="208.38399999999999"/>
    <n v="93.972800000000007"/>
    <n v="10.4192"/>
  </r>
  <r>
    <x v="3880"/>
    <x v="1917"/>
    <x v="925"/>
    <x v="403"/>
    <x v="1"/>
    <s v="PF-19120"/>
    <x v="724"/>
    <x v="0"/>
    <x v="0"/>
    <x v="23"/>
    <x v="16"/>
    <n v="85234"/>
    <x v="1"/>
    <x v="1357"/>
    <x v="1"/>
    <x v="10"/>
    <x v="1343"/>
    <x v="380"/>
    <n v="2"/>
    <x v="2"/>
    <x v="3320"/>
    <n v="7.6543999999999999"/>
    <n v="19.135999999999999"/>
    <n v="17.4224"/>
    <n v="1.9136"/>
  </r>
  <r>
    <x v="3881"/>
    <x v="1917"/>
    <x v="925"/>
    <x v="403"/>
    <x v="1"/>
    <s v="PF-19120"/>
    <x v="724"/>
    <x v="0"/>
    <x v="0"/>
    <x v="23"/>
    <x v="16"/>
    <n v="85234"/>
    <x v="1"/>
    <x v="232"/>
    <x v="1"/>
    <x v="4"/>
    <x v="233"/>
    <x v="249"/>
    <n v="2"/>
    <x v="2"/>
    <x v="252"/>
    <n v="65.894400000000005"/>
    <n v="164.73599999999999"/>
    <n v="148.4624"/>
    <n v="16.473600000000001"/>
  </r>
  <r>
    <x v="3882"/>
    <x v="1917"/>
    <x v="925"/>
    <x v="403"/>
    <x v="1"/>
    <s v="PF-19120"/>
    <x v="724"/>
    <x v="0"/>
    <x v="0"/>
    <x v="23"/>
    <x v="16"/>
    <n v="85234"/>
    <x v="1"/>
    <x v="1597"/>
    <x v="0"/>
    <x v="5"/>
    <x v="1589"/>
    <x v="2958"/>
    <n v="6"/>
    <x v="2"/>
    <x v="3321"/>
    <n v="291.76320000000004"/>
    <n v="2188.2240000000002"/>
    <n v="656.66720000000009"/>
    <n v="72.94080000000001"/>
  </r>
  <r>
    <x v="3883"/>
    <x v="1917"/>
    <x v="925"/>
    <x v="403"/>
    <x v="1"/>
    <s v="PF-19120"/>
    <x v="724"/>
    <x v="0"/>
    <x v="0"/>
    <x v="23"/>
    <x v="16"/>
    <n v="85234"/>
    <x v="1"/>
    <x v="1598"/>
    <x v="0"/>
    <x v="5"/>
    <x v="1590"/>
    <x v="2959"/>
    <n v="4"/>
    <x v="2"/>
    <x v="3322"/>
    <n v="32.204799999999999"/>
    <n v="161.024"/>
    <n v="72.660799999999995"/>
    <n v="8.0511999999999997"/>
  </r>
  <r>
    <x v="3884"/>
    <x v="1918"/>
    <x v="260"/>
    <x v="984"/>
    <x v="1"/>
    <s v="DW-13195"/>
    <x v="694"/>
    <x v="1"/>
    <x v="0"/>
    <x v="289"/>
    <x v="18"/>
    <n v="37918"/>
    <x v="0"/>
    <x v="6"/>
    <x v="1"/>
    <x v="6"/>
    <x v="6"/>
    <x v="964"/>
    <n v="3"/>
    <x v="2"/>
    <x v="1574"/>
    <n v="3.4944000000000006"/>
    <n v="13.104000000000001"/>
    <n v="8.0624000000000002"/>
    <n v="0.87360000000000015"/>
  </r>
  <r>
    <x v="3885"/>
    <x v="1919"/>
    <x v="926"/>
    <x v="985"/>
    <x v="1"/>
    <s v="CK-12595"/>
    <x v="242"/>
    <x v="0"/>
    <x v="0"/>
    <x v="22"/>
    <x v="10"/>
    <n v="60653"/>
    <x v="2"/>
    <x v="280"/>
    <x v="1"/>
    <x v="8"/>
    <x v="280"/>
    <x v="2960"/>
    <n v="4"/>
    <x v="3"/>
    <x v="3323"/>
    <n v="2.4255999999999993"/>
    <n v="48.512"/>
    <n v="15.3536"/>
    <n v="9.7024000000000008"/>
  </r>
  <r>
    <x v="3886"/>
    <x v="1920"/>
    <x v="840"/>
    <x v="599"/>
    <x v="0"/>
    <s v="CC-12670"/>
    <x v="113"/>
    <x v="0"/>
    <x v="0"/>
    <x v="41"/>
    <x v="14"/>
    <n v="47401"/>
    <x v="2"/>
    <x v="1517"/>
    <x v="2"/>
    <x v="7"/>
    <x v="1504"/>
    <x v="2961"/>
    <n v="3"/>
    <x v="0"/>
    <x v="3324"/>
    <n v="134.85"/>
    <n v="404.54999999999995"/>
    <n v="269.7"/>
    <n v="0"/>
  </r>
  <r>
    <x v="3887"/>
    <x v="1921"/>
    <x v="270"/>
    <x v="104"/>
    <x v="1"/>
    <s v="SV-20785"/>
    <x v="647"/>
    <x v="0"/>
    <x v="0"/>
    <x v="185"/>
    <x v="32"/>
    <n v="30076"/>
    <x v="0"/>
    <x v="1253"/>
    <x v="1"/>
    <x v="6"/>
    <x v="1237"/>
    <x v="18"/>
    <n v="2"/>
    <x v="0"/>
    <x v="3325"/>
    <n v="8.56"/>
    <n v="17.12"/>
    <n v="17.12"/>
    <n v="0"/>
  </r>
  <r>
    <x v="3888"/>
    <x v="1921"/>
    <x v="270"/>
    <x v="104"/>
    <x v="1"/>
    <s v="SV-20785"/>
    <x v="647"/>
    <x v="0"/>
    <x v="0"/>
    <x v="185"/>
    <x v="32"/>
    <n v="30076"/>
    <x v="0"/>
    <x v="516"/>
    <x v="2"/>
    <x v="7"/>
    <x v="516"/>
    <x v="758"/>
    <n v="3"/>
    <x v="0"/>
    <x v="3326"/>
    <n v="239.97"/>
    <n v="719.91"/>
    <n v="479.94"/>
    <n v="0"/>
  </r>
  <r>
    <x v="3889"/>
    <x v="1921"/>
    <x v="270"/>
    <x v="104"/>
    <x v="1"/>
    <s v="SV-20785"/>
    <x v="647"/>
    <x v="0"/>
    <x v="0"/>
    <x v="185"/>
    <x v="32"/>
    <n v="30076"/>
    <x v="0"/>
    <x v="518"/>
    <x v="1"/>
    <x v="4"/>
    <x v="518"/>
    <x v="2962"/>
    <n v="2"/>
    <x v="0"/>
    <x v="3327"/>
    <n v="356.94"/>
    <n v="713.88"/>
    <n v="713.88"/>
    <n v="0"/>
  </r>
  <r>
    <x v="3890"/>
    <x v="1922"/>
    <x v="390"/>
    <x v="724"/>
    <x v="1"/>
    <s v="SP-20860"/>
    <x v="133"/>
    <x v="1"/>
    <x v="0"/>
    <x v="1"/>
    <x v="1"/>
    <n v="90036"/>
    <x v="1"/>
    <x v="764"/>
    <x v="2"/>
    <x v="11"/>
    <x v="763"/>
    <x v="2963"/>
    <n v="2"/>
    <x v="0"/>
    <x v="3328"/>
    <n v="659.9"/>
    <n v="1319.8"/>
    <n v="1319.8"/>
    <n v="0"/>
  </r>
  <r>
    <x v="3891"/>
    <x v="1922"/>
    <x v="390"/>
    <x v="724"/>
    <x v="1"/>
    <s v="SP-20860"/>
    <x v="133"/>
    <x v="1"/>
    <x v="0"/>
    <x v="1"/>
    <x v="1"/>
    <n v="90036"/>
    <x v="1"/>
    <x v="654"/>
    <x v="0"/>
    <x v="1"/>
    <x v="654"/>
    <x v="2964"/>
    <n v="6"/>
    <x v="2"/>
    <x v="3329"/>
    <n v="1347.8016"/>
    <n v="10108.511999999999"/>
    <n v="3032.7536"/>
    <n v="336.9504"/>
  </r>
  <r>
    <x v="3892"/>
    <x v="1922"/>
    <x v="390"/>
    <x v="724"/>
    <x v="1"/>
    <s v="SP-20860"/>
    <x v="133"/>
    <x v="1"/>
    <x v="0"/>
    <x v="1"/>
    <x v="1"/>
    <n v="90036"/>
    <x v="1"/>
    <x v="1509"/>
    <x v="2"/>
    <x v="11"/>
    <x v="1496"/>
    <x v="2965"/>
    <n v="8"/>
    <x v="0"/>
    <x v="3330"/>
    <n v="559.91999999999996"/>
    <n v="4479.3599999999997"/>
    <n v="1119.8399999999999"/>
    <n v="0"/>
  </r>
  <r>
    <x v="3893"/>
    <x v="1923"/>
    <x v="338"/>
    <x v="954"/>
    <x v="1"/>
    <s v="MS-17770"/>
    <x v="474"/>
    <x v="0"/>
    <x v="0"/>
    <x v="12"/>
    <x v="5"/>
    <n v="77036"/>
    <x v="2"/>
    <x v="648"/>
    <x v="2"/>
    <x v="11"/>
    <x v="648"/>
    <x v="1761"/>
    <n v="7"/>
    <x v="2"/>
    <x v="3331"/>
    <n v="223.95520000000002"/>
    <n v="1959.6080000000002"/>
    <n v="504.0992"/>
    <n v="55.988800000000005"/>
  </r>
  <r>
    <x v="3894"/>
    <x v="1924"/>
    <x v="754"/>
    <x v="986"/>
    <x v="1"/>
    <s v="TC-21475"/>
    <x v="679"/>
    <x v="2"/>
    <x v="0"/>
    <x v="348"/>
    <x v="10"/>
    <n v="60440"/>
    <x v="2"/>
    <x v="1230"/>
    <x v="1"/>
    <x v="8"/>
    <x v="1213"/>
    <x v="2966"/>
    <n v="5"/>
    <x v="3"/>
    <x v="3332"/>
    <n v="1.9959999999999996"/>
    <n v="49.900000000000006"/>
    <n v="12.776"/>
    <n v="7.9840000000000009"/>
  </r>
  <r>
    <x v="3895"/>
    <x v="1925"/>
    <x v="927"/>
    <x v="547"/>
    <x v="1"/>
    <s v="SJ-20125"/>
    <x v="319"/>
    <x v="2"/>
    <x v="0"/>
    <x v="379"/>
    <x v="36"/>
    <n v="71854"/>
    <x v="0"/>
    <x v="1599"/>
    <x v="2"/>
    <x v="11"/>
    <x v="1591"/>
    <x v="2967"/>
    <n v="5"/>
    <x v="0"/>
    <x v="3333"/>
    <n v="48.9"/>
    <n v="244.5"/>
    <n v="97.8"/>
    <n v="0"/>
  </r>
  <r>
    <x v="3896"/>
    <x v="1926"/>
    <x v="226"/>
    <x v="169"/>
    <x v="1"/>
    <s v="DS-13180"/>
    <x v="103"/>
    <x v="1"/>
    <x v="0"/>
    <x v="52"/>
    <x v="5"/>
    <n v="78207"/>
    <x v="2"/>
    <x v="1084"/>
    <x v="1"/>
    <x v="13"/>
    <x v="1074"/>
    <x v="1480"/>
    <n v="3"/>
    <x v="2"/>
    <x v="3334"/>
    <n v="2.8416000000000001"/>
    <n v="10.656000000000001"/>
    <n v="6.5936000000000003"/>
    <n v="0.71040000000000003"/>
  </r>
  <r>
    <x v="3897"/>
    <x v="1926"/>
    <x v="226"/>
    <x v="169"/>
    <x v="1"/>
    <s v="DS-13180"/>
    <x v="103"/>
    <x v="1"/>
    <x v="0"/>
    <x v="52"/>
    <x v="5"/>
    <n v="78207"/>
    <x v="2"/>
    <x v="88"/>
    <x v="1"/>
    <x v="10"/>
    <x v="88"/>
    <x v="12"/>
    <n v="3"/>
    <x v="2"/>
    <x v="12"/>
    <n v="12.441600000000001"/>
    <n v="46.655999999999999"/>
    <n v="28.1936"/>
    <n v="3.1104000000000003"/>
  </r>
  <r>
    <x v="3898"/>
    <x v="1927"/>
    <x v="329"/>
    <x v="379"/>
    <x v="1"/>
    <s v="SC-20800"/>
    <x v="561"/>
    <x v="0"/>
    <x v="0"/>
    <x v="380"/>
    <x v="5"/>
    <n v="78539"/>
    <x v="2"/>
    <x v="1084"/>
    <x v="1"/>
    <x v="13"/>
    <x v="1074"/>
    <x v="2926"/>
    <n v="2"/>
    <x v="2"/>
    <x v="3285"/>
    <n v="1.8944000000000001"/>
    <n v="4.7359999999999998"/>
    <n v="4.4624000000000006"/>
    <n v="0.47360000000000002"/>
  </r>
  <r>
    <x v="3899"/>
    <x v="1928"/>
    <x v="226"/>
    <x v="784"/>
    <x v="2"/>
    <s v="SH-20395"/>
    <x v="129"/>
    <x v="0"/>
    <x v="0"/>
    <x v="167"/>
    <x v="24"/>
    <n v="43615"/>
    <x v="3"/>
    <x v="428"/>
    <x v="2"/>
    <x v="11"/>
    <x v="428"/>
    <x v="2454"/>
    <n v="2"/>
    <x v="2"/>
    <x v="3335"/>
    <n v="102.38720000000001"/>
    <n v="255.96799999999999"/>
    <n v="230.5712"/>
    <n v="25.596800000000002"/>
  </r>
  <r>
    <x v="3900"/>
    <x v="1929"/>
    <x v="928"/>
    <x v="987"/>
    <x v="1"/>
    <s v="SF-20965"/>
    <x v="245"/>
    <x v="1"/>
    <x v="0"/>
    <x v="381"/>
    <x v="5"/>
    <n v="77520"/>
    <x v="2"/>
    <x v="289"/>
    <x v="1"/>
    <x v="10"/>
    <x v="289"/>
    <x v="559"/>
    <n v="2"/>
    <x v="2"/>
    <x v="572"/>
    <n v="8.2944000000000013"/>
    <n v="20.736000000000001"/>
    <n v="18.862400000000001"/>
    <n v="2.0736000000000003"/>
  </r>
  <r>
    <x v="3901"/>
    <x v="1930"/>
    <x v="717"/>
    <x v="988"/>
    <x v="1"/>
    <s v="MG-17680"/>
    <x v="67"/>
    <x v="2"/>
    <x v="0"/>
    <x v="10"/>
    <x v="9"/>
    <n v="19143"/>
    <x v="3"/>
    <x v="1600"/>
    <x v="2"/>
    <x v="11"/>
    <x v="1592"/>
    <x v="730"/>
    <n v="2"/>
    <x v="2"/>
    <x v="3336"/>
    <n v="38.387200000000007"/>
    <n v="95.968000000000004"/>
    <n v="86.571200000000005"/>
    <n v="9.5968000000000018"/>
  </r>
  <r>
    <x v="3902"/>
    <x v="1931"/>
    <x v="653"/>
    <x v="486"/>
    <x v="0"/>
    <s v="CS-12400"/>
    <x v="37"/>
    <x v="2"/>
    <x v="0"/>
    <x v="1"/>
    <x v="1"/>
    <n v="90045"/>
    <x v="1"/>
    <x v="1220"/>
    <x v="1"/>
    <x v="4"/>
    <x v="1204"/>
    <x v="2968"/>
    <n v="14"/>
    <x v="0"/>
    <x v="3337"/>
    <n v="270.33999999999997"/>
    <n v="3784.7599999999998"/>
    <n v="540.67999999999995"/>
    <n v="0"/>
  </r>
  <r>
    <x v="3903"/>
    <x v="1932"/>
    <x v="57"/>
    <x v="57"/>
    <x v="1"/>
    <s v="VT-21700"/>
    <x v="725"/>
    <x v="2"/>
    <x v="0"/>
    <x v="10"/>
    <x v="9"/>
    <n v="19143"/>
    <x v="3"/>
    <x v="1297"/>
    <x v="1"/>
    <x v="9"/>
    <x v="1282"/>
    <x v="2969"/>
    <n v="7"/>
    <x v="2"/>
    <x v="3338"/>
    <n v="78.489599999999996"/>
    <n v="686.78399999999999"/>
    <n v="176.80160000000001"/>
    <n v="19.622399999999999"/>
  </r>
  <r>
    <x v="3904"/>
    <x v="1932"/>
    <x v="57"/>
    <x v="57"/>
    <x v="1"/>
    <s v="VT-21700"/>
    <x v="725"/>
    <x v="2"/>
    <x v="0"/>
    <x v="10"/>
    <x v="9"/>
    <n v="19143"/>
    <x v="3"/>
    <x v="718"/>
    <x v="1"/>
    <x v="4"/>
    <x v="717"/>
    <x v="2480"/>
    <n v="4"/>
    <x v="2"/>
    <x v="2734"/>
    <n v="451.04640000000001"/>
    <n v="2255.232"/>
    <n v="1015.0544"/>
    <n v="112.7616"/>
  </r>
  <r>
    <x v="3905"/>
    <x v="1932"/>
    <x v="57"/>
    <x v="57"/>
    <x v="1"/>
    <s v="VT-21700"/>
    <x v="725"/>
    <x v="2"/>
    <x v="0"/>
    <x v="10"/>
    <x v="9"/>
    <n v="19143"/>
    <x v="3"/>
    <x v="844"/>
    <x v="1"/>
    <x v="8"/>
    <x v="838"/>
    <x v="2970"/>
    <n v="4"/>
    <x v="6"/>
    <x v="3339"/>
    <n v="3.1284000000000005"/>
    <n v="41.712000000000003"/>
    <n v="14.256400000000001"/>
    <n v="7.2995999999999999"/>
  </r>
  <r>
    <x v="3906"/>
    <x v="1932"/>
    <x v="57"/>
    <x v="57"/>
    <x v="1"/>
    <s v="VT-21700"/>
    <x v="725"/>
    <x v="2"/>
    <x v="0"/>
    <x v="10"/>
    <x v="9"/>
    <n v="19143"/>
    <x v="3"/>
    <x v="1304"/>
    <x v="0"/>
    <x v="5"/>
    <x v="1289"/>
    <x v="1926"/>
    <n v="4"/>
    <x v="2"/>
    <x v="2078"/>
    <n v="437.7088"/>
    <n v="2188.5439999999999"/>
    <n v="985.04480000000001"/>
    <n v="109.4272"/>
  </r>
  <r>
    <x v="3907"/>
    <x v="1932"/>
    <x v="57"/>
    <x v="57"/>
    <x v="1"/>
    <s v="VT-21700"/>
    <x v="725"/>
    <x v="2"/>
    <x v="0"/>
    <x v="10"/>
    <x v="9"/>
    <n v="19143"/>
    <x v="3"/>
    <x v="500"/>
    <x v="2"/>
    <x v="7"/>
    <x v="500"/>
    <x v="542"/>
    <n v="5"/>
    <x v="10"/>
    <x v="3340"/>
    <n v="8.91"/>
    <n v="74.25"/>
    <n v="24.16"/>
    <n v="5.94"/>
  </r>
  <r>
    <x v="3908"/>
    <x v="1932"/>
    <x v="57"/>
    <x v="57"/>
    <x v="1"/>
    <s v="VT-21700"/>
    <x v="725"/>
    <x v="2"/>
    <x v="0"/>
    <x v="10"/>
    <x v="9"/>
    <n v="19143"/>
    <x v="3"/>
    <x v="104"/>
    <x v="2"/>
    <x v="7"/>
    <x v="104"/>
    <x v="2971"/>
    <n v="2"/>
    <x v="10"/>
    <x v="3341"/>
    <n v="25.192799999999998"/>
    <n v="83.975999999999999"/>
    <n v="67.580799999999996"/>
    <n v="16.795200000000001"/>
  </r>
  <r>
    <x v="3909"/>
    <x v="1932"/>
    <x v="57"/>
    <x v="57"/>
    <x v="1"/>
    <s v="VT-21700"/>
    <x v="725"/>
    <x v="2"/>
    <x v="0"/>
    <x v="10"/>
    <x v="9"/>
    <n v="19143"/>
    <x v="3"/>
    <x v="1183"/>
    <x v="0"/>
    <x v="5"/>
    <x v="1169"/>
    <x v="2972"/>
    <n v="1"/>
    <x v="2"/>
    <x v="2566"/>
    <n v="6.0671999999999997"/>
    <n v="7.5839999999999996"/>
    <n v="13.851199999999999"/>
    <n v="1.5167999999999999"/>
  </r>
  <r>
    <x v="3910"/>
    <x v="1932"/>
    <x v="57"/>
    <x v="57"/>
    <x v="1"/>
    <s v="VT-21700"/>
    <x v="725"/>
    <x v="2"/>
    <x v="0"/>
    <x v="10"/>
    <x v="9"/>
    <n v="19143"/>
    <x v="3"/>
    <x v="1601"/>
    <x v="0"/>
    <x v="0"/>
    <x v="1593"/>
    <x v="2973"/>
    <n v="5"/>
    <x v="5"/>
    <x v="3342"/>
    <n v="176.22499999999999"/>
    <n v="1762.25"/>
    <n v="529.17499999999995"/>
    <n v="176.22499999999999"/>
  </r>
  <r>
    <x v="3911"/>
    <x v="1933"/>
    <x v="929"/>
    <x v="501"/>
    <x v="2"/>
    <s v="AB-10105"/>
    <x v="455"/>
    <x v="0"/>
    <x v="0"/>
    <x v="352"/>
    <x v="5"/>
    <n v="77581"/>
    <x v="2"/>
    <x v="1602"/>
    <x v="2"/>
    <x v="7"/>
    <x v="1594"/>
    <x v="549"/>
    <n v="3"/>
    <x v="2"/>
    <x v="562"/>
    <n v="376.30079999999998"/>
    <n v="1411.1279999999999"/>
    <n v="846.8768"/>
    <n v="94.075199999999995"/>
  </r>
  <r>
    <x v="3912"/>
    <x v="1934"/>
    <x v="65"/>
    <x v="425"/>
    <x v="1"/>
    <s v="MM-18280"/>
    <x v="152"/>
    <x v="1"/>
    <x v="0"/>
    <x v="20"/>
    <x v="15"/>
    <n v="10035"/>
    <x v="3"/>
    <x v="988"/>
    <x v="1"/>
    <x v="10"/>
    <x v="981"/>
    <x v="537"/>
    <n v="3"/>
    <x v="0"/>
    <x v="551"/>
    <n v="19.440000000000001"/>
    <n v="58.320000000000007"/>
    <n v="38.880000000000003"/>
    <n v="0"/>
  </r>
  <r>
    <x v="3913"/>
    <x v="1934"/>
    <x v="65"/>
    <x v="425"/>
    <x v="1"/>
    <s v="MM-18280"/>
    <x v="152"/>
    <x v="1"/>
    <x v="0"/>
    <x v="20"/>
    <x v="15"/>
    <n v="10035"/>
    <x v="3"/>
    <x v="875"/>
    <x v="0"/>
    <x v="5"/>
    <x v="869"/>
    <x v="759"/>
    <n v="2"/>
    <x v="0"/>
    <x v="3343"/>
    <n v="9.82"/>
    <n v="19.64"/>
    <n v="19.64"/>
    <n v="0"/>
  </r>
  <r>
    <x v="3914"/>
    <x v="1935"/>
    <x v="930"/>
    <x v="989"/>
    <x v="1"/>
    <s v="ML-17410"/>
    <x v="586"/>
    <x v="0"/>
    <x v="0"/>
    <x v="42"/>
    <x v="16"/>
    <n v="85023"/>
    <x v="1"/>
    <x v="855"/>
    <x v="0"/>
    <x v="3"/>
    <x v="848"/>
    <x v="2974"/>
    <n v="5"/>
    <x v="5"/>
    <x v="3344"/>
    <n v="400.8"/>
    <n v="4008"/>
    <n v="1202.9000000000001"/>
    <n v="400.8"/>
  </r>
  <r>
    <x v="3915"/>
    <x v="1935"/>
    <x v="930"/>
    <x v="989"/>
    <x v="1"/>
    <s v="ML-17410"/>
    <x v="586"/>
    <x v="0"/>
    <x v="0"/>
    <x v="42"/>
    <x v="16"/>
    <n v="85023"/>
    <x v="1"/>
    <x v="38"/>
    <x v="0"/>
    <x v="1"/>
    <x v="38"/>
    <x v="224"/>
    <n v="2"/>
    <x v="2"/>
    <x v="3345"/>
    <n v="129.2544"/>
    <n v="323.13600000000002"/>
    <n v="291.0224"/>
    <n v="32.313600000000001"/>
  </r>
  <r>
    <x v="3916"/>
    <x v="1935"/>
    <x v="930"/>
    <x v="989"/>
    <x v="1"/>
    <s v="ML-17410"/>
    <x v="586"/>
    <x v="0"/>
    <x v="0"/>
    <x v="42"/>
    <x v="16"/>
    <n v="85023"/>
    <x v="1"/>
    <x v="1603"/>
    <x v="1"/>
    <x v="10"/>
    <x v="1595"/>
    <x v="2975"/>
    <n v="2"/>
    <x v="2"/>
    <x v="3346"/>
    <n v="12.876800000000001"/>
    <n v="32.192"/>
    <n v="29.172800000000002"/>
    <n v="3.2192000000000003"/>
  </r>
  <r>
    <x v="3917"/>
    <x v="1935"/>
    <x v="930"/>
    <x v="989"/>
    <x v="1"/>
    <s v="ML-17410"/>
    <x v="586"/>
    <x v="0"/>
    <x v="0"/>
    <x v="42"/>
    <x v="16"/>
    <n v="85023"/>
    <x v="1"/>
    <x v="849"/>
    <x v="1"/>
    <x v="8"/>
    <x v="842"/>
    <x v="2976"/>
    <n v="4"/>
    <x v="6"/>
    <x v="3347"/>
    <n v="2.2968000000000002"/>
    <n v="30.623999999999999"/>
    <n v="10.652799999999999"/>
    <n v="5.3591999999999995"/>
  </r>
  <r>
    <x v="3918"/>
    <x v="1935"/>
    <x v="930"/>
    <x v="989"/>
    <x v="1"/>
    <s v="ML-17410"/>
    <x v="586"/>
    <x v="0"/>
    <x v="0"/>
    <x v="42"/>
    <x v="16"/>
    <n v="85023"/>
    <x v="1"/>
    <x v="70"/>
    <x v="0"/>
    <x v="1"/>
    <x v="70"/>
    <x v="2977"/>
    <n v="3"/>
    <x v="2"/>
    <x v="3348"/>
    <n v="249.58080000000001"/>
    <n v="935.928"/>
    <n v="561.7568"/>
    <n v="62.395200000000003"/>
  </r>
  <r>
    <x v="3919"/>
    <x v="1936"/>
    <x v="494"/>
    <x v="157"/>
    <x v="1"/>
    <s v="KD-16495"/>
    <x v="470"/>
    <x v="1"/>
    <x v="0"/>
    <x v="269"/>
    <x v="17"/>
    <n v="23320"/>
    <x v="0"/>
    <x v="421"/>
    <x v="1"/>
    <x v="4"/>
    <x v="421"/>
    <x v="2978"/>
    <n v="4"/>
    <x v="0"/>
    <x v="3349"/>
    <n v="61.68"/>
    <n v="246.72"/>
    <n v="123.36"/>
    <n v="0"/>
  </r>
  <r>
    <x v="3920"/>
    <x v="1936"/>
    <x v="494"/>
    <x v="157"/>
    <x v="1"/>
    <s v="KD-16495"/>
    <x v="470"/>
    <x v="1"/>
    <x v="0"/>
    <x v="269"/>
    <x v="17"/>
    <n v="23320"/>
    <x v="0"/>
    <x v="1399"/>
    <x v="1"/>
    <x v="8"/>
    <x v="1386"/>
    <x v="1458"/>
    <n v="4"/>
    <x v="0"/>
    <x v="3350"/>
    <n v="63.96"/>
    <n v="255.84"/>
    <n v="127.92"/>
    <n v="0"/>
  </r>
  <r>
    <x v="3921"/>
    <x v="1937"/>
    <x v="931"/>
    <x v="196"/>
    <x v="0"/>
    <s v="RF-19735"/>
    <x v="288"/>
    <x v="0"/>
    <x v="0"/>
    <x v="22"/>
    <x v="10"/>
    <n v="60610"/>
    <x v="2"/>
    <x v="1501"/>
    <x v="2"/>
    <x v="7"/>
    <x v="1489"/>
    <x v="1988"/>
    <n v="3"/>
    <x v="2"/>
    <x v="3351"/>
    <n v="287.98079999999999"/>
    <n v="1079.9279999999999"/>
    <n v="648.15679999999998"/>
    <n v="71.995199999999997"/>
  </r>
  <r>
    <x v="3922"/>
    <x v="1938"/>
    <x v="735"/>
    <x v="153"/>
    <x v="1"/>
    <s v="SC-20305"/>
    <x v="253"/>
    <x v="0"/>
    <x v="0"/>
    <x v="22"/>
    <x v="10"/>
    <n v="60623"/>
    <x v="2"/>
    <x v="218"/>
    <x v="1"/>
    <x v="10"/>
    <x v="219"/>
    <x v="863"/>
    <n v="6"/>
    <x v="2"/>
    <x v="897"/>
    <n v="20.275200000000002"/>
    <n v="152.06400000000002"/>
    <n v="45.819200000000002"/>
    <n v="5.0688000000000004"/>
  </r>
  <r>
    <x v="3923"/>
    <x v="1938"/>
    <x v="735"/>
    <x v="153"/>
    <x v="1"/>
    <s v="SC-20305"/>
    <x v="253"/>
    <x v="0"/>
    <x v="0"/>
    <x v="22"/>
    <x v="10"/>
    <n v="60623"/>
    <x v="2"/>
    <x v="1604"/>
    <x v="1"/>
    <x v="10"/>
    <x v="1596"/>
    <x v="2979"/>
    <n v="5"/>
    <x v="2"/>
    <x v="3352"/>
    <n v="21.376000000000001"/>
    <n v="133.6"/>
    <n v="48.295999999999999"/>
    <n v="5.3440000000000003"/>
  </r>
  <r>
    <x v="3924"/>
    <x v="1939"/>
    <x v="328"/>
    <x v="110"/>
    <x v="1"/>
    <s v="BN-11515"/>
    <x v="202"/>
    <x v="0"/>
    <x v="0"/>
    <x v="4"/>
    <x v="4"/>
    <n v="98103"/>
    <x v="1"/>
    <x v="464"/>
    <x v="1"/>
    <x v="4"/>
    <x v="465"/>
    <x v="2980"/>
    <n v="2"/>
    <x v="0"/>
    <x v="3353"/>
    <n v="30.28"/>
    <n v="60.56"/>
    <n v="60.56"/>
    <n v="0"/>
  </r>
  <r>
    <x v="3925"/>
    <x v="1939"/>
    <x v="328"/>
    <x v="110"/>
    <x v="1"/>
    <s v="BN-11515"/>
    <x v="202"/>
    <x v="0"/>
    <x v="0"/>
    <x v="4"/>
    <x v="4"/>
    <n v="98103"/>
    <x v="1"/>
    <x v="1220"/>
    <x v="1"/>
    <x v="4"/>
    <x v="1204"/>
    <x v="2981"/>
    <n v="3"/>
    <x v="0"/>
    <x v="3354"/>
    <n v="57.93"/>
    <n v="173.79"/>
    <n v="115.86"/>
    <n v="0"/>
  </r>
  <r>
    <x v="3926"/>
    <x v="1939"/>
    <x v="328"/>
    <x v="110"/>
    <x v="1"/>
    <s v="BN-11515"/>
    <x v="202"/>
    <x v="0"/>
    <x v="0"/>
    <x v="4"/>
    <x v="4"/>
    <n v="98103"/>
    <x v="1"/>
    <x v="1381"/>
    <x v="0"/>
    <x v="5"/>
    <x v="1366"/>
    <x v="2233"/>
    <n v="2"/>
    <x v="0"/>
    <x v="2424"/>
    <n v="35.340000000000003"/>
    <n v="70.680000000000007"/>
    <n v="70.680000000000007"/>
    <n v="0"/>
  </r>
  <r>
    <x v="3927"/>
    <x v="1939"/>
    <x v="328"/>
    <x v="110"/>
    <x v="1"/>
    <s v="BN-11515"/>
    <x v="202"/>
    <x v="0"/>
    <x v="0"/>
    <x v="4"/>
    <x v="4"/>
    <n v="98103"/>
    <x v="1"/>
    <x v="141"/>
    <x v="1"/>
    <x v="8"/>
    <x v="142"/>
    <x v="1944"/>
    <n v="5"/>
    <x v="2"/>
    <x v="2097"/>
    <n v="109.79200000000002"/>
    <n v="686.2"/>
    <n v="247.23200000000003"/>
    <n v="27.448000000000004"/>
  </r>
  <r>
    <x v="3928"/>
    <x v="1940"/>
    <x v="560"/>
    <x v="320"/>
    <x v="2"/>
    <s v="JS-15880"/>
    <x v="365"/>
    <x v="0"/>
    <x v="0"/>
    <x v="92"/>
    <x v="5"/>
    <n v="78550"/>
    <x v="2"/>
    <x v="631"/>
    <x v="0"/>
    <x v="0"/>
    <x v="631"/>
    <x v="2982"/>
    <n v="5"/>
    <x v="8"/>
    <x v="3355"/>
    <n v="164.10575999999998"/>
    <n v="1206.6599999999999"/>
    <n v="405.75775999999996"/>
    <n v="77.226240000000004"/>
  </r>
  <r>
    <x v="3929"/>
    <x v="1940"/>
    <x v="560"/>
    <x v="320"/>
    <x v="2"/>
    <s v="JS-15880"/>
    <x v="365"/>
    <x v="0"/>
    <x v="0"/>
    <x v="92"/>
    <x v="5"/>
    <n v="78550"/>
    <x v="2"/>
    <x v="548"/>
    <x v="1"/>
    <x v="10"/>
    <x v="548"/>
    <x v="1170"/>
    <n v="1"/>
    <x v="2"/>
    <x v="3356"/>
    <n v="4.1472000000000007"/>
    <n v="5.1840000000000002"/>
    <n v="9.5312000000000019"/>
    <n v="1.0368000000000002"/>
  </r>
  <r>
    <x v="3930"/>
    <x v="1940"/>
    <x v="560"/>
    <x v="320"/>
    <x v="2"/>
    <s v="JS-15880"/>
    <x v="365"/>
    <x v="0"/>
    <x v="0"/>
    <x v="92"/>
    <x v="5"/>
    <n v="78550"/>
    <x v="2"/>
    <x v="1062"/>
    <x v="1"/>
    <x v="6"/>
    <x v="1051"/>
    <x v="2983"/>
    <n v="7"/>
    <x v="2"/>
    <x v="3357"/>
    <n v="116.43520000000001"/>
    <n v="1018.8080000000001"/>
    <n v="262.17920000000004"/>
    <n v="29.108800000000002"/>
  </r>
  <r>
    <x v="3931"/>
    <x v="1941"/>
    <x v="370"/>
    <x v="48"/>
    <x v="1"/>
    <s v="VG-21805"/>
    <x v="500"/>
    <x v="1"/>
    <x v="0"/>
    <x v="10"/>
    <x v="9"/>
    <n v="19140"/>
    <x v="3"/>
    <x v="1605"/>
    <x v="1"/>
    <x v="6"/>
    <x v="1597"/>
    <x v="2984"/>
    <n v="3"/>
    <x v="2"/>
    <x v="3358"/>
    <n v="4.3776000000000002"/>
    <n v="16.416"/>
    <n v="10.049600000000002"/>
    <n v="1.0944"/>
  </r>
  <r>
    <x v="3932"/>
    <x v="1941"/>
    <x v="370"/>
    <x v="48"/>
    <x v="1"/>
    <s v="VG-21805"/>
    <x v="500"/>
    <x v="1"/>
    <x v="0"/>
    <x v="10"/>
    <x v="9"/>
    <n v="19140"/>
    <x v="3"/>
    <x v="1016"/>
    <x v="2"/>
    <x v="11"/>
    <x v="1007"/>
    <x v="730"/>
    <n v="2"/>
    <x v="2"/>
    <x v="833"/>
    <n v="38.387200000000007"/>
    <n v="95.968000000000004"/>
    <n v="86.571200000000005"/>
    <n v="9.5968000000000018"/>
  </r>
  <r>
    <x v="3933"/>
    <x v="1942"/>
    <x v="264"/>
    <x v="221"/>
    <x v="1"/>
    <s v="AW-10840"/>
    <x v="497"/>
    <x v="0"/>
    <x v="0"/>
    <x v="329"/>
    <x v="1"/>
    <n v="93309"/>
    <x v="1"/>
    <x v="868"/>
    <x v="1"/>
    <x v="6"/>
    <x v="862"/>
    <x v="2985"/>
    <n v="5"/>
    <x v="0"/>
    <x v="3359"/>
    <n v="9.4"/>
    <n v="47"/>
    <n v="18.8"/>
    <n v="0"/>
  </r>
  <r>
    <x v="3934"/>
    <x v="1942"/>
    <x v="264"/>
    <x v="221"/>
    <x v="1"/>
    <s v="AW-10840"/>
    <x v="497"/>
    <x v="0"/>
    <x v="0"/>
    <x v="329"/>
    <x v="1"/>
    <n v="93309"/>
    <x v="1"/>
    <x v="198"/>
    <x v="1"/>
    <x v="2"/>
    <x v="199"/>
    <x v="2986"/>
    <n v="5"/>
    <x v="0"/>
    <x v="3360"/>
    <n v="74"/>
    <n v="370"/>
    <n v="148"/>
    <n v="0"/>
  </r>
  <r>
    <x v="3935"/>
    <x v="1942"/>
    <x v="264"/>
    <x v="221"/>
    <x v="1"/>
    <s v="AW-10840"/>
    <x v="497"/>
    <x v="0"/>
    <x v="0"/>
    <x v="329"/>
    <x v="1"/>
    <n v="93309"/>
    <x v="1"/>
    <x v="1551"/>
    <x v="2"/>
    <x v="7"/>
    <x v="1539"/>
    <x v="1212"/>
    <n v="2"/>
    <x v="2"/>
    <x v="3361"/>
    <n v="161.2672"/>
    <n v="403.16800000000001"/>
    <n v="363.05119999999999"/>
    <n v="40.316800000000001"/>
  </r>
  <r>
    <x v="3936"/>
    <x v="1943"/>
    <x v="382"/>
    <x v="403"/>
    <x v="1"/>
    <s v="LS-17230"/>
    <x v="721"/>
    <x v="0"/>
    <x v="0"/>
    <x v="55"/>
    <x v="5"/>
    <n v="75051"/>
    <x v="2"/>
    <x v="1606"/>
    <x v="1"/>
    <x v="12"/>
    <x v="153"/>
    <x v="1505"/>
    <n v="3"/>
    <x v="2"/>
    <x v="3362"/>
    <n v="23.0016"/>
    <n v="86.256"/>
    <n v="51.953599999999994"/>
    <n v="5.7504"/>
  </r>
  <r>
    <x v="3937"/>
    <x v="1943"/>
    <x v="382"/>
    <x v="403"/>
    <x v="1"/>
    <s v="LS-17230"/>
    <x v="721"/>
    <x v="0"/>
    <x v="0"/>
    <x v="55"/>
    <x v="5"/>
    <n v="75051"/>
    <x v="2"/>
    <x v="752"/>
    <x v="1"/>
    <x v="10"/>
    <x v="750"/>
    <x v="1908"/>
    <n v="3"/>
    <x v="2"/>
    <x v="2058"/>
    <n v="21.772800000000004"/>
    <n v="81.647999999999996"/>
    <n v="49.188800000000001"/>
    <n v="5.4432000000000009"/>
  </r>
  <r>
    <x v="3938"/>
    <x v="1943"/>
    <x v="382"/>
    <x v="403"/>
    <x v="1"/>
    <s v="LS-17230"/>
    <x v="721"/>
    <x v="0"/>
    <x v="0"/>
    <x v="55"/>
    <x v="5"/>
    <n v="75051"/>
    <x v="2"/>
    <x v="901"/>
    <x v="0"/>
    <x v="1"/>
    <x v="893"/>
    <x v="2987"/>
    <n v="2"/>
    <x v="4"/>
    <x v="3363"/>
    <n v="138.16040000000001"/>
    <n v="394.74400000000003"/>
    <n v="335.83240000000001"/>
    <n v="59.211600000000004"/>
  </r>
  <r>
    <x v="3939"/>
    <x v="1944"/>
    <x v="107"/>
    <x v="5"/>
    <x v="3"/>
    <s v="MH-17455"/>
    <x v="708"/>
    <x v="0"/>
    <x v="0"/>
    <x v="382"/>
    <x v="14"/>
    <n v="46142"/>
    <x v="2"/>
    <x v="463"/>
    <x v="0"/>
    <x v="1"/>
    <x v="464"/>
    <x v="2988"/>
    <n v="5"/>
    <x v="0"/>
    <x v="3364"/>
    <n v="1424.9"/>
    <n v="7124.5"/>
    <n v="2849.8"/>
    <n v="0"/>
  </r>
  <r>
    <x v="3940"/>
    <x v="1945"/>
    <x v="796"/>
    <x v="254"/>
    <x v="1"/>
    <s v="TS-21340"/>
    <x v="358"/>
    <x v="0"/>
    <x v="0"/>
    <x v="20"/>
    <x v="15"/>
    <n v="10024"/>
    <x v="3"/>
    <x v="1027"/>
    <x v="0"/>
    <x v="5"/>
    <x v="1018"/>
    <x v="58"/>
    <n v="2"/>
    <x v="0"/>
    <x v="3365"/>
    <n v="14.56"/>
    <n v="29.12"/>
    <n v="29.12"/>
    <n v="0"/>
  </r>
  <r>
    <x v="3941"/>
    <x v="1945"/>
    <x v="796"/>
    <x v="254"/>
    <x v="1"/>
    <s v="TS-21340"/>
    <x v="358"/>
    <x v="0"/>
    <x v="0"/>
    <x v="20"/>
    <x v="15"/>
    <n v="10024"/>
    <x v="3"/>
    <x v="536"/>
    <x v="1"/>
    <x v="8"/>
    <x v="536"/>
    <x v="334"/>
    <n v="1"/>
    <x v="2"/>
    <x v="3366"/>
    <n v="2.4384000000000001"/>
    <n v="3.048"/>
    <n v="5.6864000000000008"/>
    <n v="0.60960000000000003"/>
  </r>
  <r>
    <x v="3942"/>
    <x v="1946"/>
    <x v="837"/>
    <x v="990"/>
    <x v="0"/>
    <s v="EH-13945"/>
    <x v="13"/>
    <x v="0"/>
    <x v="0"/>
    <x v="26"/>
    <x v="18"/>
    <n v="38109"/>
    <x v="0"/>
    <x v="778"/>
    <x v="1"/>
    <x v="10"/>
    <x v="777"/>
    <x v="233"/>
    <n v="5"/>
    <x v="2"/>
    <x v="1430"/>
    <n v="20.736000000000004"/>
    <n v="129.60000000000002"/>
    <n v="46.856000000000009"/>
    <n v="5.1840000000000011"/>
  </r>
  <r>
    <x v="3943"/>
    <x v="1947"/>
    <x v="661"/>
    <x v="991"/>
    <x v="1"/>
    <s v="MG-17695"/>
    <x v="726"/>
    <x v="0"/>
    <x v="0"/>
    <x v="198"/>
    <x v="15"/>
    <n v="14215"/>
    <x v="3"/>
    <x v="1420"/>
    <x v="1"/>
    <x v="14"/>
    <x v="1408"/>
    <x v="2989"/>
    <n v="7"/>
    <x v="0"/>
    <x v="3367"/>
    <n v="835.17"/>
    <n v="5846.19"/>
    <n v="1670.34"/>
    <n v="0"/>
  </r>
  <r>
    <x v="3944"/>
    <x v="1948"/>
    <x v="458"/>
    <x v="662"/>
    <x v="0"/>
    <s v="DO-13435"/>
    <x v="157"/>
    <x v="0"/>
    <x v="0"/>
    <x v="1"/>
    <x v="1"/>
    <n v="90036"/>
    <x v="1"/>
    <x v="609"/>
    <x v="1"/>
    <x v="10"/>
    <x v="609"/>
    <x v="1686"/>
    <n v="3"/>
    <x v="0"/>
    <x v="707"/>
    <n v="17.34"/>
    <n v="52.019999999999996"/>
    <n v="34.68"/>
    <n v="0"/>
  </r>
  <r>
    <x v="3945"/>
    <x v="1949"/>
    <x v="551"/>
    <x v="122"/>
    <x v="1"/>
    <s v="AF-10870"/>
    <x v="578"/>
    <x v="0"/>
    <x v="0"/>
    <x v="188"/>
    <x v="2"/>
    <n v="33030"/>
    <x v="0"/>
    <x v="1486"/>
    <x v="1"/>
    <x v="10"/>
    <x v="1473"/>
    <x v="2990"/>
    <n v="1"/>
    <x v="2"/>
    <x v="3368"/>
    <n v="35.507200000000005"/>
    <n v="44.384"/>
    <n v="80.091200000000015"/>
    <n v="8.8768000000000011"/>
  </r>
  <r>
    <x v="3946"/>
    <x v="1949"/>
    <x v="551"/>
    <x v="122"/>
    <x v="1"/>
    <s v="AF-10870"/>
    <x v="578"/>
    <x v="0"/>
    <x v="0"/>
    <x v="188"/>
    <x v="2"/>
    <n v="33030"/>
    <x v="0"/>
    <x v="327"/>
    <x v="1"/>
    <x v="14"/>
    <x v="327"/>
    <x v="2991"/>
    <n v="1"/>
    <x v="2"/>
    <x v="3369"/>
    <n v="2.3552"/>
    <n v="2.944"/>
    <n v="5.4992000000000001"/>
    <n v="0.58879999999999999"/>
  </r>
  <r>
    <x v="3947"/>
    <x v="1950"/>
    <x v="741"/>
    <x v="407"/>
    <x v="1"/>
    <s v="SN-20710"/>
    <x v="17"/>
    <x v="2"/>
    <x v="0"/>
    <x v="45"/>
    <x v="5"/>
    <n v="77506"/>
    <x v="2"/>
    <x v="181"/>
    <x v="1"/>
    <x v="6"/>
    <x v="182"/>
    <x v="2850"/>
    <n v="2"/>
    <x v="2"/>
    <x v="3370"/>
    <n v="5.0944000000000003"/>
    <n v="12.736000000000001"/>
    <n v="11.662400000000002"/>
    <n v="1.2736000000000001"/>
  </r>
  <r>
    <x v="3948"/>
    <x v="1950"/>
    <x v="741"/>
    <x v="407"/>
    <x v="1"/>
    <s v="SN-20710"/>
    <x v="17"/>
    <x v="2"/>
    <x v="0"/>
    <x v="45"/>
    <x v="5"/>
    <n v="77506"/>
    <x v="2"/>
    <x v="580"/>
    <x v="1"/>
    <x v="2"/>
    <x v="580"/>
    <x v="2992"/>
    <n v="2"/>
    <x v="2"/>
    <x v="3371"/>
    <n v="39.078400000000002"/>
    <n v="97.695999999999998"/>
    <n v="88.126400000000004"/>
    <n v="9.7696000000000005"/>
  </r>
  <r>
    <x v="3949"/>
    <x v="1950"/>
    <x v="741"/>
    <x v="407"/>
    <x v="1"/>
    <s v="SN-20710"/>
    <x v="17"/>
    <x v="2"/>
    <x v="0"/>
    <x v="45"/>
    <x v="5"/>
    <n v="77506"/>
    <x v="2"/>
    <x v="314"/>
    <x v="1"/>
    <x v="10"/>
    <x v="314"/>
    <x v="2993"/>
    <n v="2"/>
    <x v="2"/>
    <x v="3372"/>
    <n v="15.718400000000001"/>
    <n v="39.295999999999999"/>
    <n v="35.566400000000002"/>
    <n v="3.9296000000000002"/>
  </r>
  <r>
    <x v="3950"/>
    <x v="1950"/>
    <x v="741"/>
    <x v="407"/>
    <x v="1"/>
    <s v="SN-20710"/>
    <x v="17"/>
    <x v="2"/>
    <x v="0"/>
    <x v="45"/>
    <x v="5"/>
    <n v="77506"/>
    <x v="2"/>
    <x v="163"/>
    <x v="0"/>
    <x v="1"/>
    <x v="164"/>
    <x v="2994"/>
    <n v="6"/>
    <x v="4"/>
    <x v="3373"/>
    <n v="178.57559999999998"/>
    <n v="1530.6480000000001"/>
    <n v="433.98360000000002"/>
    <n v="76.532399999999996"/>
  </r>
  <r>
    <x v="3951"/>
    <x v="1951"/>
    <x v="683"/>
    <x v="457"/>
    <x v="0"/>
    <s v="MO-17500"/>
    <x v="373"/>
    <x v="0"/>
    <x v="0"/>
    <x v="210"/>
    <x v="15"/>
    <n v="11520"/>
    <x v="3"/>
    <x v="828"/>
    <x v="1"/>
    <x v="8"/>
    <x v="824"/>
    <x v="2995"/>
    <n v="2"/>
    <x v="2"/>
    <x v="3374"/>
    <n v="13.798400000000001"/>
    <n v="34.496000000000002"/>
    <n v="31.246400000000001"/>
    <n v="3.4496000000000002"/>
  </r>
  <r>
    <x v="3952"/>
    <x v="1952"/>
    <x v="398"/>
    <x v="599"/>
    <x v="1"/>
    <s v="ON-18715"/>
    <x v="21"/>
    <x v="1"/>
    <x v="0"/>
    <x v="60"/>
    <x v="22"/>
    <n v="80219"/>
    <x v="1"/>
    <x v="1607"/>
    <x v="2"/>
    <x v="7"/>
    <x v="1598"/>
    <x v="1290"/>
    <n v="2"/>
    <x v="2"/>
    <x v="3375"/>
    <n v="127.98720000000002"/>
    <n v="319.96800000000002"/>
    <n v="288.1712"/>
    <n v="31.996800000000004"/>
  </r>
  <r>
    <x v="3953"/>
    <x v="1953"/>
    <x v="787"/>
    <x v="992"/>
    <x v="1"/>
    <s v="SC-20095"/>
    <x v="183"/>
    <x v="0"/>
    <x v="0"/>
    <x v="94"/>
    <x v="31"/>
    <n v="2169"/>
    <x v="3"/>
    <x v="69"/>
    <x v="1"/>
    <x v="10"/>
    <x v="69"/>
    <x v="1418"/>
    <n v="2"/>
    <x v="0"/>
    <x v="1495"/>
    <n v="12.7"/>
    <n v="25.4"/>
    <n v="25.4"/>
    <n v="0"/>
  </r>
  <r>
    <x v="3954"/>
    <x v="1954"/>
    <x v="527"/>
    <x v="568"/>
    <x v="1"/>
    <s v="MS-17710"/>
    <x v="384"/>
    <x v="0"/>
    <x v="0"/>
    <x v="66"/>
    <x v="12"/>
    <n v="48205"/>
    <x v="2"/>
    <x v="493"/>
    <x v="0"/>
    <x v="5"/>
    <x v="493"/>
    <x v="2996"/>
    <n v="1"/>
    <x v="0"/>
    <x v="3376"/>
    <n v="5.47"/>
    <n v="5.47"/>
    <n v="10.94"/>
    <n v="0"/>
  </r>
  <r>
    <x v="3955"/>
    <x v="1954"/>
    <x v="527"/>
    <x v="568"/>
    <x v="1"/>
    <s v="MS-17710"/>
    <x v="384"/>
    <x v="0"/>
    <x v="0"/>
    <x v="66"/>
    <x v="12"/>
    <n v="48205"/>
    <x v="2"/>
    <x v="1041"/>
    <x v="1"/>
    <x v="6"/>
    <x v="1030"/>
    <x v="1362"/>
    <n v="4"/>
    <x v="0"/>
    <x v="3377"/>
    <n v="79.36"/>
    <n v="317.44"/>
    <n v="158.72"/>
    <n v="0"/>
  </r>
  <r>
    <x v="3956"/>
    <x v="1955"/>
    <x v="190"/>
    <x v="480"/>
    <x v="1"/>
    <s v="DN-13690"/>
    <x v="35"/>
    <x v="0"/>
    <x v="0"/>
    <x v="8"/>
    <x v="1"/>
    <n v="94109"/>
    <x v="1"/>
    <x v="1256"/>
    <x v="0"/>
    <x v="5"/>
    <x v="1240"/>
    <x v="2997"/>
    <n v="3"/>
    <x v="0"/>
    <x v="1207"/>
    <n v="22.14"/>
    <n v="66.42"/>
    <n v="44.28"/>
    <n v="0"/>
  </r>
  <r>
    <x v="3957"/>
    <x v="1956"/>
    <x v="211"/>
    <x v="993"/>
    <x v="1"/>
    <s v="RB-19360"/>
    <x v="181"/>
    <x v="0"/>
    <x v="0"/>
    <x v="316"/>
    <x v="18"/>
    <n v="37211"/>
    <x v="0"/>
    <x v="1095"/>
    <x v="1"/>
    <x v="8"/>
    <x v="1085"/>
    <x v="2998"/>
    <n v="3"/>
    <x v="6"/>
    <x v="3378"/>
    <n v="3.3831000000000002"/>
    <n v="33.830999999999996"/>
    <n v="15.360099999999999"/>
    <n v="7.8938999999999986"/>
  </r>
  <r>
    <x v="3958"/>
    <x v="1956"/>
    <x v="211"/>
    <x v="993"/>
    <x v="1"/>
    <s v="RB-19360"/>
    <x v="181"/>
    <x v="0"/>
    <x v="0"/>
    <x v="316"/>
    <x v="18"/>
    <n v="37211"/>
    <x v="0"/>
    <x v="324"/>
    <x v="1"/>
    <x v="6"/>
    <x v="324"/>
    <x v="2999"/>
    <n v="2"/>
    <x v="2"/>
    <x v="3379"/>
    <n v="3.5584000000000007"/>
    <n v="8.8960000000000008"/>
    <n v="8.2064000000000021"/>
    <n v="0.88960000000000017"/>
  </r>
  <r>
    <x v="3959"/>
    <x v="1956"/>
    <x v="211"/>
    <x v="993"/>
    <x v="1"/>
    <s v="RB-19360"/>
    <x v="181"/>
    <x v="0"/>
    <x v="0"/>
    <x v="316"/>
    <x v="18"/>
    <n v="37211"/>
    <x v="0"/>
    <x v="1608"/>
    <x v="0"/>
    <x v="5"/>
    <x v="1599"/>
    <x v="3000"/>
    <n v="3"/>
    <x v="2"/>
    <x v="3380"/>
    <n v="35.808"/>
    <n v="134.28"/>
    <n v="80.768000000000001"/>
    <n v="8.952"/>
  </r>
  <r>
    <x v="3960"/>
    <x v="1957"/>
    <x v="324"/>
    <x v="994"/>
    <x v="1"/>
    <s v="NH-18610"/>
    <x v="468"/>
    <x v="1"/>
    <x v="0"/>
    <x v="66"/>
    <x v="12"/>
    <n v="48227"/>
    <x v="2"/>
    <x v="1206"/>
    <x v="1"/>
    <x v="8"/>
    <x v="1191"/>
    <x v="3001"/>
    <n v="6"/>
    <x v="0"/>
    <x v="3381"/>
    <n v="38.28"/>
    <n v="229.68"/>
    <n v="76.56"/>
    <n v="0"/>
  </r>
  <r>
    <x v="3961"/>
    <x v="1957"/>
    <x v="324"/>
    <x v="994"/>
    <x v="1"/>
    <s v="NH-18610"/>
    <x v="468"/>
    <x v="1"/>
    <x v="0"/>
    <x v="66"/>
    <x v="12"/>
    <n v="48227"/>
    <x v="2"/>
    <x v="993"/>
    <x v="2"/>
    <x v="7"/>
    <x v="985"/>
    <x v="179"/>
    <n v="5"/>
    <x v="0"/>
    <x v="3382"/>
    <n v="149.94999999999999"/>
    <n v="749.75"/>
    <n v="299.89999999999998"/>
    <n v="0"/>
  </r>
  <r>
    <x v="3962"/>
    <x v="1958"/>
    <x v="600"/>
    <x v="971"/>
    <x v="2"/>
    <s v="ED-13885"/>
    <x v="525"/>
    <x v="2"/>
    <x v="0"/>
    <x v="1"/>
    <x v="1"/>
    <n v="90045"/>
    <x v="1"/>
    <x v="1005"/>
    <x v="1"/>
    <x v="6"/>
    <x v="997"/>
    <x v="1371"/>
    <n v="3"/>
    <x v="0"/>
    <x v="3383"/>
    <n v="12.84"/>
    <n v="38.519999999999996"/>
    <n v="25.68"/>
    <n v="0"/>
  </r>
  <r>
    <x v="3963"/>
    <x v="1958"/>
    <x v="600"/>
    <x v="971"/>
    <x v="2"/>
    <s v="ED-13885"/>
    <x v="525"/>
    <x v="2"/>
    <x v="0"/>
    <x v="1"/>
    <x v="1"/>
    <n v="90045"/>
    <x v="1"/>
    <x v="943"/>
    <x v="0"/>
    <x v="5"/>
    <x v="936"/>
    <x v="3002"/>
    <n v="3"/>
    <x v="0"/>
    <x v="3384"/>
    <n v="44.67"/>
    <n v="134.01"/>
    <n v="89.34"/>
    <n v="0"/>
  </r>
  <r>
    <x v="3964"/>
    <x v="1959"/>
    <x v="897"/>
    <x v="961"/>
    <x v="1"/>
    <s v="PW-19240"/>
    <x v="617"/>
    <x v="0"/>
    <x v="0"/>
    <x v="10"/>
    <x v="9"/>
    <n v="19140"/>
    <x v="3"/>
    <x v="1609"/>
    <x v="1"/>
    <x v="6"/>
    <x v="1600"/>
    <x v="956"/>
    <n v="3"/>
    <x v="2"/>
    <x v="3385"/>
    <n v="6.2976000000000001"/>
    <n v="23.616"/>
    <n v="14.369599999999998"/>
    <n v="1.5744"/>
  </r>
  <r>
    <x v="3965"/>
    <x v="1960"/>
    <x v="607"/>
    <x v="995"/>
    <x v="0"/>
    <s v="DM-13345"/>
    <x v="664"/>
    <x v="1"/>
    <x v="0"/>
    <x v="153"/>
    <x v="3"/>
    <n v="28806"/>
    <x v="0"/>
    <x v="279"/>
    <x v="1"/>
    <x v="6"/>
    <x v="279"/>
    <x v="956"/>
    <n v="3"/>
    <x v="2"/>
    <x v="3385"/>
    <n v="6.2976000000000001"/>
    <n v="23.616"/>
    <n v="14.369599999999998"/>
    <n v="1.5744"/>
  </r>
  <r>
    <x v="3966"/>
    <x v="1961"/>
    <x v="178"/>
    <x v="996"/>
    <x v="1"/>
    <s v="DW-13540"/>
    <x v="386"/>
    <x v="0"/>
    <x v="0"/>
    <x v="20"/>
    <x v="15"/>
    <n v="10024"/>
    <x v="3"/>
    <x v="666"/>
    <x v="1"/>
    <x v="6"/>
    <x v="666"/>
    <x v="1912"/>
    <n v="4"/>
    <x v="0"/>
    <x v="3386"/>
    <n v="88.04"/>
    <n v="352.16"/>
    <n v="176.08"/>
    <n v="0"/>
  </r>
  <r>
    <x v="3967"/>
    <x v="1962"/>
    <x v="244"/>
    <x v="213"/>
    <x v="2"/>
    <s v="EH-14125"/>
    <x v="258"/>
    <x v="2"/>
    <x v="0"/>
    <x v="77"/>
    <x v="22"/>
    <n v="80906"/>
    <x v="1"/>
    <x v="612"/>
    <x v="1"/>
    <x v="8"/>
    <x v="612"/>
    <x v="3003"/>
    <n v="7"/>
    <x v="6"/>
    <x v="3387"/>
    <n v="12.190500000000002"/>
    <n v="284.44499999999999"/>
    <n v="53.525500000000001"/>
    <n v="28.444499999999998"/>
  </r>
  <r>
    <x v="3968"/>
    <x v="1963"/>
    <x v="932"/>
    <x v="997"/>
    <x v="1"/>
    <s v="KE-16420"/>
    <x v="722"/>
    <x v="1"/>
    <x v="0"/>
    <x v="52"/>
    <x v="5"/>
    <n v="78207"/>
    <x v="2"/>
    <x v="175"/>
    <x v="1"/>
    <x v="8"/>
    <x v="176"/>
    <x v="3004"/>
    <n v="8"/>
    <x v="3"/>
    <x v="3388"/>
    <n v="1.1455999999999997"/>
    <n v="45.823999999999998"/>
    <n v="7.6735999999999995"/>
    <n v="4.5823999999999998"/>
  </r>
  <r>
    <x v="3969"/>
    <x v="1963"/>
    <x v="932"/>
    <x v="997"/>
    <x v="1"/>
    <s v="KE-16420"/>
    <x v="722"/>
    <x v="1"/>
    <x v="0"/>
    <x v="52"/>
    <x v="5"/>
    <n v="78207"/>
    <x v="2"/>
    <x v="1610"/>
    <x v="1"/>
    <x v="10"/>
    <x v="1601"/>
    <x v="3005"/>
    <n v="10"/>
    <x v="2"/>
    <x v="3389"/>
    <n v="33.792000000000002"/>
    <n v="422.40000000000003"/>
    <n v="76.231999999999999"/>
    <n v="8.4480000000000004"/>
  </r>
  <r>
    <x v="3970"/>
    <x v="1964"/>
    <x v="754"/>
    <x v="158"/>
    <x v="1"/>
    <s v="SP-20920"/>
    <x v="727"/>
    <x v="0"/>
    <x v="0"/>
    <x v="1"/>
    <x v="1"/>
    <n v="90036"/>
    <x v="1"/>
    <x v="1357"/>
    <x v="1"/>
    <x v="10"/>
    <x v="1343"/>
    <x v="3006"/>
    <n v="9"/>
    <x v="0"/>
    <x v="3390"/>
    <n v="53.82"/>
    <n v="484.38"/>
    <n v="107.64"/>
    <n v="0"/>
  </r>
  <r>
    <x v="3971"/>
    <x v="1965"/>
    <x v="933"/>
    <x v="998"/>
    <x v="0"/>
    <s v="PS-19045"/>
    <x v="390"/>
    <x v="2"/>
    <x v="0"/>
    <x v="341"/>
    <x v="12"/>
    <n v="48310"/>
    <x v="2"/>
    <x v="1500"/>
    <x v="1"/>
    <x v="6"/>
    <x v="1488"/>
    <x v="1362"/>
    <n v="4"/>
    <x v="0"/>
    <x v="3391"/>
    <n v="79.36"/>
    <n v="317.44"/>
    <n v="158.72"/>
    <n v="0"/>
  </r>
  <r>
    <x v="3972"/>
    <x v="1966"/>
    <x v="892"/>
    <x v="944"/>
    <x v="1"/>
    <s v="JM-15250"/>
    <x v="49"/>
    <x v="0"/>
    <x v="0"/>
    <x v="20"/>
    <x v="15"/>
    <n v="10009"/>
    <x v="3"/>
    <x v="949"/>
    <x v="1"/>
    <x v="10"/>
    <x v="942"/>
    <x v="808"/>
    <n v="2"/>
    <x v="0"/>
    <x v="3392"/>
    <n v="13.48"/>
    <n v="26.96"/>
    <n v="26.96"/>
    <n v="0"/>
  </r>
  <r>
    <x v="3973"/>
    <x v="1966"/>
    <x v="892"/>
    <x v="944"/>
    <x v="1"/>
    <s v="JM-15250"/>
    <x v="49"/>
    <x v="0"/>
    <x v="0"/>
    <x v="20"/>
    <x v="15"/>
    <n v="10009"/>
    <x v="3"/>
    <x v="985"/>
    <x v="1"/>
    <x v="8"/>
    <x v="978"/>
    <x v="1263"/>
    <n v="5"/>
    <x v="2"/>
    <x v="1317"/>
    <n v="23.840000000000003"/>
    <n v="149"/>
    <n v="53.84"/>
    <n v="5.9600000000000009"/>
  </r>
  <r>
    <x v="3974"/>
    <x v="1966"/>
    <x v="892"/>
    <x v="944"/>
    <x v="1"/>
    <s v="JM-15250"/>
    <x v="49"/>
    <x v="0"/>
    <x v="0"/>
    <x v="20"/>
    <x v="15"/>
    <n v="10009"/>
    <x v="3"/>
    <x v="28"/>
    <x v="0"/>
    <x v="5"/>
    <x v="28"/>
    <x v="3007"/>
    <n v="8"/>
    <x v="0"/>
    <x v="3393"/>
    <n v="414"/>
    <n v="3312"/>
    <n v="828"/>
    <n v="0"/>
  </r>
  <r>
    <x v="3975"/>
    <x v="1966"/>
    <x v="892"/>
    <x v="944"/>
    <x v="1"/>
    <s v="JM-15250"/>
    <x v="49"/>
    <x v="0"/>
    <x v="0"/>
    <x v="20"/>
    <x v="15"/>
    <n v="10009"/>
    <x v="3"/>
    <x v="777"/>
    <x v="1"/>
    <x v="8"/>
    <x v="776"/>
    <x v="3008"/>
    <n v="7"/>
    <x v="2"/>
    <x v="3394"/>
    <n v="33.062400000000004"/>
    <n v="289.29600000000005"/>
    <n v="74.590400000000017"/>
    <n v="8.2656000000000009"/>
  </r>
  <r>
    <x v="3976"/>
    <x v="1967"/>
    <x v="332"/>
    <x v="351"/>
    <x v="2"/>
    <s v="EB-13930"/>
    <x v="518"/>
    <x v="0"/>
    <x v="0"/>
    <x v="102"/>
    <x v="17"/>
    <n v="23223"/>
    <x v="0"/>
    <x v="1611"/>
    <x v="0"/>
    <x v="5"/>
    <x v="1602"/>
    <x v="3009"/>
    <n v="4"/>
    <x v="0"/>
    <x v="3395"/>
    <n v="39.92"/>
    <n v="159.68"/>
    <n v="79.84"/>
    <n v="0"/>
  </r>
  <r>
    <x v="3977"/>
    <x v="1968"/>
    <x v="280"/>
    <x v="951"/>
    <x v="1"/>
    <s v="FG-14260"/>
    <x v="435"/>
    <x v="2"/>
    <x v="0"/>
    <x v="4"/>
    <x v="4"/>
    <n v="98105"/>
    <x v="1"/>
    <x v="127"/>
    <x v="1"/>
    <x v="13"/>
    <x v="128"/>
    <x v="3010"/>
    <n v="3"/>
    <x v="0"/>
    <x v="3396"/>
    <n v="8.94"/>
    <n v="26.82"/>
    <n v="17.88"/>
    <n v="0"/>
  </r>
  <r>
    <x v="3978"/>
    <x v="1968"/>
    <x v="280"/>
    <x v="951"/>
    <x v="1"/>
    <s v="FG-14260"/>
    <x v="435"/>
    <x v="2"/>
    <x v="0"/>
    <x v="4"/>
    <x v="4"/>
    <n v="98105"/>
    <x v="1"/>
    <x v="509"/>
    <x v="2"/>
    <x v="7"/>
    <x v="509"/>
    <x v="556"/>
    <n v="2"/>
    <x v="2"/>
    <x v="569"/>
    <n v="67.827200000000005"/>
    <n v="169.56800000000001"/>
    <n v="152.81120000000001"/>
    <n v="16.956800000000001"/>
  </r>
  <r>
    <x v="3979"/>
    <x v="1969"/>
    <x v="851"/>
    <x v="999"/>
    <x v="1"/>
    <s v="TH-21235"/>
    <x v="260"/>
    <x v="1"/>
    <x v="0"/>
    <x v="20"/>
    <x v="15"/>
    <n v="10024"/>
    <x v="3"/>
    <x v="972"/>
    <x v="0"/>
    <x v="3"/>
    <x v="966"/>
    <x v="3011"/>
    <n v="2"/>
    <x v="10"/>
    <x v="3397"/>
    <n v="31.989599999999999"/>
    <n v="106.63200000000001"/>
    <n v="85.705600000000004"/>
    <n v="21.326400000000003"/>
  </r>
  <r>
    <x v="3980"/>
    <x v="1969"/>
    <x v="851"/>
    <x v="999"/>
    <x v="1"/>
    <s v="TH-21235"/>
    <x v="260"/>
    <x v="1"/>
    <x v="0"/>
    <x v="20"/>
    <x v="15"/>
    <n v="10024"/>
    <x v="3"/>
    <x v="551"/>
    <x v="1"/>
    <x v="9"/>
    <x v="550"/>
    <x v="3012"/>
    <n v="3"/>
    <x v="0"/>
    <x v="1673"/>
    <n v="56.52"/>
    <n v="169.56"/>
    <n v="113.04"/>
    <n v="0"/>
  </r>
  <r>
    <x v="3981"/>
    <x v="1970"/>
    <x v="934"/>
    <x v="404"/>
    <x v="1"/>
    <s v="PL-18925"/>
    <x v="484"/>
    <x v="2"/>
    <x v="0"/>
    <x v="4"/>
    <x v="4"/>
    <n v="98115"/>
    <x v="1"/>
    <x v="560"/>
    <x v="0"/>
    <x v="5"/>
    <x v="559"/>
    <x v="3013"/>
    <n v="3"/>
    <x v="0"/>
    <x v="3398"/>
    <n v="22.77"/>
    <n v="68.31"/>
    <n v="45.54"/>
    <n v="0"/>
  </r>
  <r>
    <x v="3982"/>
    <x v="1971"/>
    <x v="274"/>
    <x v="1000"/>
    <x v="0"/>
    <s v="CC-12370"/>
    <x v="666"/>
    <x v="0"/>
    <x v="0"/>
    <x v="1"/>
    <x v="1"/>
    <n v="90045"/>
    <x v="1"/>
    <x v="51"/>
    <x v="0"/>
    <x v="1"/>
    <x v="51"/>
    <x v="2736"/>
    <n v="4"/>
    <x v="2"/>
    <x v="3399"/>
    <n v="230.37440000000004"/>
    <n v="1151.8720000000001"/>
    <n v="518.54240000000004"/>
    <n v="57.593600000000009"/>
  </r>
  <r>
    <x v="3983"/>
    <x v="1971"/>
    <x v="274"/>
    <x v="1000"/>
    <x v="0"/>
    <s v="CC-12370"/>
    <x v="666"/>
    <x v="0"/>
    <x v="0"/>
    <x v="1"/>
    <x v="1"/>
    <n v="90045"/>
    <x v="1"/>
    <x v="1293"/>
    <x v="2"/>
    <x v="16"/>
    <x v="1279"/>
    <x v="2430"/>
    <n v="5"/>
    <x v="2"/>
    <x v="3400"/>
    <n v="2239.9680000000003"/>
    <n v="13999.8"/>
    <n v="5040.1280000000006"/>
    <n v="559.99200000000008"/>
  </r>
  <r>
    <x v="3984"/>
    <x v="1971"/>
    <x v="274"/>
    <x v="1000"/>
    <x v="0"/>
    <s v="CC-12370"/>
    <x v="666"/>
    <x v="0"/>
    <x v="0"/>
    <x v="1"/>
    <x v="1"/>
    <n v="90045"/>
    <x v="1"/>
    <x v="1438"/>
    <x v="1"/>
    <x v="10"/>
    <x v="1426"/>
    <x v="1529"/>
    <n v="1"/>
    <x v="0"/>
    <x v="1621"/>
    <n v="48.94"/>
    <n v="48.94"/>
    <n v="97.88"/>
    <n v="0"/>
  </r>
  <r>
    <x v="3985"/>
    <x v="1972"/>
    <x v="764"/>
    <x v="180"/>
    <x v="1"/>
    <s v="JM-15535"/>
    <x v="341"/>
    <x v="0"/>
    <x v="0"/>
    <x v="80"/>
    <x v="1"/>
    <n v="90712"/>
    <x v="1"/>
    <x v="713"/>
    <x v="0"/>
    <x v="0"/>
    <x v="712"/>
    <x v="3014"/>
    <n v="3"/>
    <x v="11"/>
    <x v="3401"/>
    <n v="218.87415000000001"/>
    <n v="772.49700000000007"/>
    <n v="476.52314999999999"/>
    <n v="38.624850000000002"/>
  </r>
  <r>
    <x v="3986"/>
    <x v="1973"/>
    <x v="798"/>
    <x v="1001"/>
    <x v="1"/>
    <s v="KF-16285"/>
    <x v="580"/>
    <x v="2"/>
    <x v="0"/>
    <x v="135"/>
    <x v="30"/>
    <n v="7060"/>
    <x v="3"/>
    <x v="486"/>
    <x v="1"/>
    <x v="4"/>
    <x v="486"/>
    <x v="3015"/>
    <n v="4"/>
    <x v="0"/>
    <x v="3402"/>
    <n v="2591.56"/>
    <n v="10366.24"/>
    <n v="5183.12"/>
    <n v="0"/>
  </r>
  <r>
    <x v="3987"/>
    <x v="1973"/>
    <x v="798"/>
    <x v="1001"/>
    <x v="1"/>
    <s v="KF-16285"/>
    <x v="580"/>
    <x v="2"/>
    <x v="0"/>
    <x v="135"/>
    <x v="30"/>
    <n v="7060"/>
    <x v="3"/>
    <x v="1612"/>
    <x v="1"/>
    <x v="9"/>
    <x v="1603"/>
    <x v="3016"/>
    <n v="5"/>
    <x v="0"/>
    <x v="3403"/>
    <n v="41.95"/>
    <n v="209.75"/>
    <n v="83.9"/>
    <n v="0"/>
  </r>
  <r>
    <x v="3988"/>
    <x v="1974"/>
    <x v="764"/>
    <x v="1002"/>
    <x v="1"/>
    <s v="CS-12175"/>
    <x v="728"/>
    <x v="1"/>
    <x v="0"/>
    <x v="29"/>
    <x v="18"/>
    <n v="38401"/>
    <x v="0"/>
    <x v="1613"/>
    <x v="0"/>
    <x v="5"/>
    <x v="1604"/>
    <x v="3017"/>
    <n v="5"/>
    <x v="2"/>
    <x v="3404"/>
    <n v="63.296000000000006"/>
    <n v="395.6"/>
    <n v="142.61600000000001"/>
    <n v="15.824000000000002"/>
  </r>
  <r>
    <x v="3989"/>
    <x v="1975"/>
    <x v="641"/>
    <x v="680"/>
    <x v="0"/>
    <s v="AR-10540"/>
    <x v="481"/>
    <x v="0"/>
    <x v="0"/>
    <x v="383"/>
    <x v="34"/>
    <n v="2895"/>
    <x v="3"/>
    <x v="750"/>
    <x v="0"/>
    <x v="5"/>
    <x v="748"/>
    <x v="3018"/>
    <n v="2"/>
    <x v="0"/>
    <x v="3405"/>
    <n v="52.96"/>
    <n v="105.92"/>
    <n v="105.92"/>
    <n v="0"/>
  </r>
  <r>
    <x v="3990"/>
    <x v="1976"/>
    <x v="935"/>
    <x v="821"/>
    <x v="1"/>
    <s v="MS-17770"/>
    <x v="474"/>
    <x v="0"/>
    <x v="0"/>
    <x v="152"/>
    <x v="9"/>
    <n v="17602"/>
    <x v="3"/>
    <x v="1420"/>
    <x v="1"/>
    <x v="14"/>
    <x v="1408"/>
    <x v="3019"/>
    <n v="3"/>
    <x v="2"/>
    <x v="3406"/>
    <n v="229.0752"/>
    <n v="859.03199999999993"/>
    <n v="515.61919999999998"/>
    <n v="57.268799999999999"/>
  </r>
  <r>
    <x v="3991"/>
    <x v="1977"/>
    <x v="489"/>
    <x v="27"/>
    <x v="1"/>
    <s v="DB-13120"/>
    <x v="106"/>
    <x v="1"/>
    <x v="0"/>
    <x v="67"/>
    <x v="2"/>
    <n v="33614"/>
    <x v="0"/>
    <x v="750"/>
    <x v="0"/>
    <x v="5"/>
    <x v="748"/>
    <x v="3020"/>
    <n v="3"/>
    <x v="2"/>
    <x v="3407"/>
    <n v="50.8416"/>
    <n v="190.65600000000001"/>
    <n v="114.59360000000001"/>
    <n v="12.7104"/>
  </r>
  <r>
    <x v="3992"/>
    <x v="1977"/>
    <x v="489"/>
    <x v="27"/>
    <x v="1"/>
    <s v="DB-13120"/>
    <x v="106"/>
    <x v="1"/>
    <x v="0"/>
    <x v="67"/>
    <x v="2"/>
    <n v="33614"/>
    <x v="0"/>
    <x v="610"/>
    <x v="1"/>
    <x v="14"/>
    <x v="610"/>
    <x v="3021"/>
    <n v="3"/>
    <x v="2"/>
    <x v="3408"/>
    <n v="33.1008"/>
    <n v="124.12799999999999"/>
    <n v="74.6768"/>
    <n v="8.2751999999999999"/>
  </r>
  <r>
    <x v="3993"/>
    <x v="1977"/>
    <x v="489"/>
    <x v="27"/>
    <x v="1"/>
    <s v="DB-13120"/>
    <x v="106"/>
    <x v="1"/>
    <x v="0"/>
    <x v="67"/>
    <x v="2"/>
    <n v="33614"/>
    <x v="0"/>
    <x v="915"/>
    <x v="1"/>
    <x v="6"/>
    <x v="907"/>
    <x v="3022"/>
    <n v="6"/>
    <x v="2"/>
    <x v="3409"/>
    <n v="138.16320000000002"/>
    <n v="1036.2240000000002"/>
    <n v="311.06720000000001"/>
    <n v="34.540800000000004"/>
  </r>
  <r>
    <x v="3994"/>
    <x v="1978"/>
    <x v="936"/>
    <x v="1003"/>
    <x v="1"/>
    <s v="DK-12895"/>
    <x v="729"/>
    <x v="0"/>
    <x v="0"/>
    <x v="249"/>
    <x v="6"/>
    <n v="53142"/>
    <x v="2"/>
    <x v="1528"/>
    <x v="0"/>
    <x v="0"/>
    <x v="1515"/>
    <x v="3023"/>
    <n v="3"/>
    <x v="0"/>
    <x v="3410"/>
    <n v="512.94000000000005"/>
    <n v="1538.8200000000002"/>
    <n v="1025.8800000000001"/>
    <n v="0"/>
  </r>
  <r>
    <x v="3995"/>
    <x v="1978"/>
    <x v="936"/>
    <x v="1003"/>
    <x v="1"/>
    <s v="DK-12895"/>
    <x v="729"/>
    <x v="0"/>
    <x v="0"/>
    <x v="249"/>
    <x v="6"/>
    <n v="53142"/>
    <x v="2"/>
    <x v="1265"/>
    <x v="0"/>
    <x v="1"/>
    <x v="1249"/>
    <x v="3024"/>
    <n v="7"/>
    <x v="0"/>
    <x v="3411"/>
    <n v="860.93"/>
    <n v="6026.5099999999993"/>
    <n v="1721.86"/>
    <n v="0"/>
  </r>
  <r>
    <x v="3996"/>
    <x v="1978"/>
    <x v="936"/>
    <x v="1003"/>
    <x v="1"/>
    <s v="DK-12895"/>
    <x v="729"/>
    <x v="0"/>
    <x v="0"/>
    <x v="249"/>
    <x v="6"/>
    <n v="53142"/>
    <x v="2"/>
    <x v="348"/>
    <x v="2"/>
    <x v="7"/>
    <x v="348"/>
    <x v="3025"/>
    <n v="5"/>
    <x v="0"/>
    <x v="3412"/>
    <n v="769.95"/>
    <n v="3849.75"/>
    <n v="1539.9"/>
    <n v="0"/>
  </r>
  <r>
    <x v="3997"/>
    <x v="1978"/>
    <x v="936"/>
    <x v="1003"/>
    <x v="1"/>
    <s v="DK-12895"/>
    <x v="729"/>
    <x v="0"/>
    <x v="0"/>
    <x v="249"/>
    <x v="6"/>
    <n v="53142"/>
    <x v="2"/>
    <x v="1614"/>
    <x v="1"/>
    <x v="6"/>
    <x v="1605"/>
    <x v="1852"/>
    <n v="1"/>
    <x v="0"/>
    <x v="3413"/>
    <n v="14.98"/>
    <n v="14.98"/>
    <n v="29.96"/>
    <n v="0"/>
  </r>
  <r>
    <x v="3998"/>
    <x v="1978"/>
    <x v="936"/>
    <x v="1003"/>
    <x v="1"/>
    <s v="DK-12895"/>
    <x v="729"/>
    <x v="0"/>
    <x v="0"/>
    <x v="249"/>
    <x v="6"/>
    <n v="53142"/>
    <x v="2"/>
    <x v="1292"/>
    <x v="0"/>
    <x v="5"/>
    <x v="1278"/>
    <x v="3026"/>
    <n v="6"/>
    <x v="0"/>
    <x v="3414"/>
    <n v="373.08"/>
    <n v="2238.48"/>
    <n v="746.16"/>
    <n v="0"/>
  </r>
  <r>
    <x v="3999"/>
    <x v="1979"/>
    <x v="789"/>
    <x v="532"/>
    <x v="0"/>
    <s v="MP-17965"/>
    <x v="172"/>
    <x v="1"/>
    <x v="0"/>
    <x v="370"/>
    <x v="2"/>
    <n v="34952"/>
    <x v="0"/>
    <x v="266"/>
    <x v="0"/>
    <x v="0"/>
    <x v="266"/>
    <x v="3027"/>
    <n v="5"/>
    <x v="2"/>
    <x v="3415"/>
    <n v="185.536"/>
    <n v="1159.5999999999999"/>
    <n v="417.65599999999995"/>
    <n v="46.384"/>
  </r>
  <r>
    <x v="4000"/>
    <x v="1980"/>
    <x v="856"/>
    <x v="36"/>
    <x v="1"/>
    <s v="Dp-13240"/>
    <x v="656"/>
    <x v="2"/>
    <x v="0"/>
    <x v="4"/>
    <x v="4"/>
    <n v="98115"/>
    <x v="1"/>
    <x v="1137"/>
    <x v="0"/>
    <x v="5"/>
    <x v="1125"/>
    <x v="3028"/>
    <n v="11"/>
    <x v="0"/>
    <x v="3416"/>
    <n v="63.47"/>
    <n v="698.17"/>
    <n v="126.94"/>
    <n v="0"/>
  </r>
  <r>
    <x v="4001"/>
    <x v="1980"/>
    <x v="856"/>
    <x v="36"/>
    <x v="1"/>
    <s v="Dp-13240"/>
    <x v="656"/>
    <x v="2"/>
    <x v="0"/>
    <x v="4"/>
    <x v="4"/>
    <n v="98115"/>
    <x v="1"/>
    <x v="1615"/>
    <x v="2"/>
    <x v="11"/>
    <x v="1606"/>
    <x v="2013"/>
    <n v="5"/>
    <x v="0"/>
    <x v="3417"/>
    <n v="345"/>
    <n v="1725"/>
    <n v="690"/>
    <n v="0"/>
  </r>
  <r>
    <x v="4002"/>
    <x v="1981"/>
    <x v="840"/>
    <x v="599"/>
    <x v="1"/>
    <s v="CC-12220"/>
    <x v="417"/>
    <x v="0"/>
    <x v="0"/>
    <x v="52"/>
    <x v="5"/>
    <n v="78207"/>
    <x v="2"/>
    <x v="335"/>
    <x v="0"/>
    <x v="3"/>
    <x v="335"/>
    <x v="3029"/>
    <n v="3"/>
    <x v="4"/>
    <x v="3418"/>
    <n v="446.52719999999994"/>
    <n v="1913.6879999999999"/>
    <n v="1084.7231999999999"/>
    <n v="191.36879999999999"/>
  </r>
  <r>
    <x v="4003"/>
    <x v="1981"/>
    <x v="840"/>
    <x v="599"/>
    <x v="1"/>
    <s v="CC-12220"/>
    <x v="417"/>
    <x v="0"/>
    <x v="0"/>
    <x v="52"/>
    <x v="5"/>
    <n v="78207"/>
    <x v="2"/>
    <x v="1616"/>
    <x v="2"/>
    <x v="15"/>
    <x v="1607"/>
    <x v="3030"/>
    <n v="3"/>
    <x v="10"/>
    <x v="3419"/>
    <n v="172.74600000000001"/>
    <n v="863.73"/>
    <n v="461.05600000000004"/>
    <n v="115.16400000000002"/>
  </r>
  <r>
    <x v="4004"/>
    <x v="1981"/>
    <x v="840"/>
    <x v="599"/>
    <x v="1"/>
    <s v="CC-12220"/>
    <x v="417"/>
    <x v="0"/>
    <x v="0"/>
    <x v="52"/>
    <x v="5"/>
    <n v="78207"/>
    <x v="2"/>
    <x v="373"/>
    <x v="1"/>
    <x v="12"/>
    <x v="374"/>
    <x v="3031"/>
    <n v="3"/>
    <x v="2"/>
    <x v="3420"/>
    <n v="29.28"/>
    <n v="109.80000000000001"/>
    <n v="66.080000000000013"/>
    <n v="7.32"/>
  </r>
  <r>
    <x v="4005"/>
    <x v="1982"/>
    <x v="895"/>
    <x v="313"/>
    <x v="1"/>
    <s v="KM-16660"/>
    <x v="730"/>
    <x v="0"/>
    <x v="0"/>
    <x v="185"/>
    <x v="32"/>
    <n v="30076"/>
    <x v="0"/>
    <x v="1325"/>
    <x v="1"/>
    <x v="6"/>
    <x v="772"/>
    <x v="3032"/>
    <n v="1"/>
    <x v="0"/>
    <x v="3421"/>
    <n v="1.78"/>
    <n v="1.78"/>
    <n v="3.56"/>
    <n v="0"/>
  </r>
  <r>
    <x v="4006"/>
    <x v="1982"/>
    <x v="895"/>
    <x v="313"/>
    <x v="1"/>
    <s v="KM-16660"/>
    <x v="730"/>
    <x v="0"/>
    <x v="0"/>
    <x v="185"/>
    <x v="32"/>
    <n v="30076"/>
    <x v="0"/>
    <x v="1440"/>
    <x v="1"/>
    <x v="10"/>
    <x v="1428"/>
    <x v="233"/>
    <n v="4"/>
    <x v="0"/>
    <x v="245"/>
    <n v="25.92"/>
    <n v="103.68"/>
    <n v="51.84"/>
    <n v="0"/>
  </r>
  <r>
    <x v="4007"/>
    <x v="1982"/>
    <x v="895"/>
    <x v="313"/>
    <x v="1"/>
    <s v="KM-16660"/>
    <x v="730"/>
    <x v="0"/>
    <x v="0"/>
    <x v="185"/>
    <x v="32"/>
    <n v="30076"/>
    <x v="0"/>
    <x v="1617"/>
    <x v="2"/>
    <x v="11"/>
    <x v="1608"/>
    <x v="3033"/>
    <n v="6"/>
    <x v="0"/>
    <x v="3422"/>
    <n v="101.94"/>
    <n v="611.64"/>
    <n v="203.88"/>
    <n v="0"/>
  </r>
  <r>
    <x v="4008"/>
    <x v="1983"/>
    <x v="217"/>
    <x v="190"/>
    <x v="1"/>
    <s v="MK-17905"/>
    <x v="149"/>
    <x v="1"/>
    <x v="0"/>
    <x v="103"/>
    <x v="22"/>
    <n v="80027"/>
    <x v="1"/>
    <x v="1005"/>
    <x v="1"/>
    <x v="6"/>
    <x v="997"/>
    <x v="1297"/>
    <n v="2"/>
    <x v="2"/>
    <x v="1355"/>
    <n v="5.4784000000000006"/>
    <n v="13.696"/>
    <n v="12.526400000000001"/>
    <n v="1.3696000000000002"/>
  </r>
  <r>
    <x v="4009"/>
    <x v="1984"/>
    <x v="314"/>
    <x v="838"/>
    <x v="1"/>
    <s v="SC-20725"/>
    <x v="56"/>
    <x v="0"/>
    <x v="0"/>
    <x v="1"/>
    <x v="1"/>
    <n v="90036"/>
    <x v="1"/>
    <x v="1618"/>
    <x v="0"/>
    <x v="5"/>
    <x v="1609"/>
    <x v="3034"/>
    <n v="11"/>
    <x v="0"/>
    <x v="3423"/>
    <n v="474.43"/>
    <n v="5218.7300000000005"/>
    <n v="948.86"/>
    <n v="0"/>
  </r>
  <r>
    <x v="4010"/>
    <x v="1985"/>
    <x v="610"/>
    <x v="865"/>
    <x v="2"/>
    <s v="CC-12475"/>
    <x v="693"/>
    <x v="0"/>
    <x v="0"/>
    <x v="10"/>
    <x v="9"/>
    <n v="19143"/>
    <x v="3"/>
    <x v="523"/>
    <x v="1"/>
    <x v="10"/>
    <x v="523"/>
    <x v="578"/>
    <n v="2"/>
    <x v="2"/>
    <x v="590"/>
    <n v="6.7584000000000009"/>
    <n v="16.896000000000001"/>
    <n v="15.406400000000001"/>
    <n v="1.6896000000000002"/>
  </r>
  <r>
    <x v="4011"/>
    <x v="1985"/>
    <x v="610"/>
    <x v="865"/>
    <x v="2"/>
    <s v="CC-12475"/>
    <x v="693"/>
    <x v="0"/>
    <x v="0"/>
    <x v="10"/>
    <x v="9"/>
    <n v="19143"/>
    <x v="3"/>
    <x v="576"/>
    <x v="1"/>
    <x v="4"/>
    <x v="576"/>
    <x v="3035"/>
    <n v="4"/>
    <x v="2"/>
    <x v="3424"/>
    <n v="31.436800000000002"/>
    <n v="157.184"/>
    <n v="70.9328"/>
    <n v="7.8592000000000004"/>
  </r>
  <r>
    <x v="4012"/>
    <x v="1986"/>
    <x v="937"/>
    <x v="98"/>
    <x v="1"/>
    <s v="BT-11305"/>
    <x v="457"/>
    <x v="2"/>
    <x v="0"/>
    <x v="384"/>
    <x v="6"/>
    <n v="54880"/>
    <x v="2"/>
    <x v="786"/>
    <x v="1"/>
    <x v="6"/>
    <x v="785"/>
    <x v="854"/>
    <n v="4"/>
    <x v="0"/>
    <x v="2900"/>
    <n v="17.12"/>
    <n v="68.48"/>
    <n v="34.24"/>
    <n v="0"/>
  </r>
  <r>
    <x v="4013"/>
    <x v="1987"/>
    <x v="841"/>
    <x v="269"/>
    <x v="1"/>
    <s v="FH-14350"/>
    <x v="651"/>
    <x v="0"/>
    <x v="0"/>
    <x v="118"/>
    <x v="32"/>
    <n v="30318"/>
    <x v="0"/>
    <x v="1107"/>
    <x v="1"/>
    <x v="9"/>
    <x v="1096"/>
    <x v="3036"/>
    <n v="3"/>
    <x v="0"/>
    <x v="3425"/>
    <n v="542.94000000000005"/>
    <n v="1628.8200000000002"/>
    <n v="1085.8800000000001"/>
    <n v="0"/>
  </r>
  <r>
    <x v="4014"/>
    <x v="1987"/>
    <x v="841"/>
    <x v="269"/>
    <x v="1"/>
    <s v="FH-14350"/>
    <x v="651"/>
    <x v="0"/>
    <x v="0"/>
    <x v="118"/>
    <x v="32"/>
    <n v="30318"/>
    <x v="0"/>
    <x v="1186"/>
    <x v="1"/>
    <x v="2"/>
    <x v="1172"/>
    <x v="874"/>
    <n v="3"/>
    <x v="0"/>
    <x v="910"/>
    <n v="8.64"/>
    <n v="25.92"/>
    <n v="17.28"/>
    <n v="0"/>
  </r>
  <r>
    <x v="4015"/>
    <x v="1987"/>
    <x v="841"/>
    <x v="269"/>
    <x v="1"/>
    <s v="FH-14350"/>
    <x v="651"/>
    <x v="0"/>
    <x v="0"/>
    <x v="118"/>
    <x v="32"/>
    <n v="30318"/>
    <x v="0"/>
    <x v="1413"/>
    <x v="1"/>
    <x v="10"/>
    <x v="1400"/>
    <x v="3037"/>
    <n v="5"/>
    <x v="0"/>
    <x v="3426"/>
    <n v="193.8"/>
    <n v="969"/>
    <n v="387.6"/>
    <n v="0"/>
  </r>
  <r>
    <x v="4016"/>
    <x v="1987"/>
    <x v="841"/>
    <x v="269"/>
    <x v="1"/>
    <s v="FH-14350"/>
    <x v="651"/>
    <x v="0"/>
    <x v="0"/>
    <x v="118"/>
    <x v="32"/>
    <n v="30318"/>
    <x v="0"/>
    <x v="1117"/>
    <x v="1"/>
    <x v="10"/>
    <x v="1105"/>
    <x v="1567"/>
    <n v="5"/>
    <x v="0"/>
    <x v="3045"/>
    <n v="21.4"/>
    <n v="107"/>
    <n v="42.8"/>
    <n v="0"/>
  </r>
  <r>
    <x v="4017"/>
    <x v="1987"/>
    <x v="841"/>
    <x v="269"/>
    <x v="1"/>
    <s v="FH-14350"/>
    <x v="651"/>
    <x v="0"/>
    <x v="0"/>
    <x v="118"/>
    <x v="32"/>
    <n v="30318"/>
    <x v="0"/>
    <x v="1619"/>
    <x v="1"/>
    <x v="10"/>
    <x v="1610"/>
    <x v="3038"/>
    <n v="2"/>
    <x v="0"/>
    <x v="3427"/>
    <n v="97.88"/>
    <n v="195.76"/>
    <n v="195.76"/>
    <n v="0"/>
  </r>
  <r>
    <x v="4018"/>
    <x v="1987"/>
    <x v="841"/>
    <x v="269"/>
    <x v="1"/>
    <s v="FH-14350"/>
    <x v="651"/>
    <x v="0"/>
    <x v="0"/>
    <x v="118"/>
    <x v="32"/>
    <n v="30318"/>
    <x v="0"/>
    <x v="1130"/>
    <x v="2"/>
    <x v="11"/>
    <x v="1118"/>
    <x v="1742"/>
    <n v="9"/>
    <x v="0"/>
    <x v="1863"/>
    <n v="251.91"/>
    <n v="2267.19"/>
    <n v="503.82"/>
    <n v="0"/>
  </r>
  <r>
    <x v="4019"/>
    <x v="1987"/>
    <x v="841"/>
    <x v="269"/>
    <x v="1"/>
    <s v="FH-14350"/>
    <x v="651"/>
    <x v="0"/>
    <x v="0"/>
    <x v="118"/>
    <x v="32"/>
    <n v="30318"/>
    <x v="0"/>
    <x v="22"/>
    <x v="1"/>
    <x v="9"/>
    <x v="22"/>
    <x v="3039"/>
    <n v="3"/>
    <x v="0"/>
    <x v="3428"/>
    <n v="25.86"/>
    <n v="77.58"/>
    <n v="51.72"/>
    <n v="0"/>
  </r>
  <r>
    <x v="4020"/>
    <x v="1988"/>
    <x v="169"/>
    <x v="1004"/>
    <x v="1"/>
    <s v="AA-10645"/>
    <x v="731"/>
    <x v="0"/>
    <x v="0"/>
    <x v="142"/>
    <x v="9"/>
    <n v="19013"/>
    <x v="3"/>
    <x v="167"/>
    <x v="0"/>
    <x v="1"/>
    <x v="168"/>
    <x v="3040"/>
    <n v="3"/>
    <x v="4"/>
    <x v="348"/>
    <n v="119.04059999999998"/>
    <n v="510.17399999999998"/>
    <n v="289.39859999999999"/>
    <n v="51.017399999999995"/>
  </r>
  <r>
    <x v="4021"/>
    <x v="1988"/>
    <x v="169"/>
    <x v="1004"/>
    <x v="1"/>
    <s v="AA-10645"/>
    <x v="731"/>
    <x v="0"/>
    <x v="0"/>
    <x v="142"/>
    <x v="9"/>
    <n v="19013"/>
    <x v="3"/>
    <x v="40"/>
    <x v="2"/>
    <x v="7"/>
    <x v="40"/>
    <x v="3041"/>
    <n v="3"/>
    <x v="10"/>
    <x v="3429"/>
    <n v="49.669199999999996"/>
    <n v="248.346"/>
    <n v="132.85120000000001"/>
    <n v="33.1128"/>
  </r>
  <r>
    <x v="4022"/>
    <x v="1988"/>
    <x v="169"/>
    <x v="1004"/>
    <x v="1"/>
    <s v="AA-10645"/>
    <x v="731"/>
    <x v="0"/>
    <x v="0"/>
    <x v="142"/>
    <x v="9"/>
    <n v="19013"/>
    <x v="3"/>
    <x v="1"/>
    <x v="0"/>
    <x v="1"/>
    <x v="1"/>
    <x v="3042"/>
    <n v="5"/>
    <x v="4"/>
    <x v="232"/>
    <n v="597.75099999999998"/>
    <n v="4269.6499999999996"/>
    <n v="1451.9809999999998"/>
    <n v="256.17899999999997"/>
  </r>
  <r>
    <x v="4023"/>
    <x v="1989"/>
    <x v="855"/>
    <x v="980"/>
    <x v="2"/>
    <s v="JO-15145"/>
    <x v="705"/>
    <x v="1"/>
    <x v="0"/>
    <x v="8"/>
    <x v="1"/>
    <n v="94110"/>
    <x v="1"/>
    <x v="1219"/>
    <x v="0"/>
    <x v="0"/>
    <x v="1203"/>
    <x v="3043"/>
    <n v="5"/>
    <x v="11"/>
    <x v="3430"/>
    <n v="473.16524999999996"/>
    <n v="2783.3249999999998"/>
    <n v="1029.9802499999998"/>
    <n v="83.499749999999992"/>
  </r>
  <r>
    <x v="4024"/>
    <x v="1989"/>
    <x v="855"/>
    <x v="980"/>
    <x v="2"/>
    <s v="JO-15145"/>
    <x v="705"/>
    <x v="1"/>
    <x v="0"/>
    <x v="8"/>
    <x v="1"/>
    <n v="94110"/>
    <x v="1"/>
    <x v="1620"/>
    <x v="2"/>
    <x v="7"/>
    <x v="1611"/>
    <x v="3044"/>
    <n v="4"/>
    <x v="2"/>
    <x v="3431"/>
    <n v="76.672000000000011"/>
    <n v="383.36"/>
    <n v="172.71200000000002"/>
    <n v="19.168000000000003"/>
  </r>
  <r>
    <x v="4025"/>
    <x v="1990"/>
    <x v="938"/>
    <x v="851"/>
    <x v="2"/>
    <s v="SF-20965"/>
    <x v="245"/>
    <x v="1"/>
    <x v="0"/>
    <x v="385"/>
    <x v="5"/>
    <n v="76021"/>
    <x v="2"/>
    <x v="1286"/>
    <x v="1"/>
    <x v="10"/>
    <x v="1272"/>
    <x v="3045"/>
    <n v="4"/>
    <x v="2"/>
    <x v="3432"/>
    <n v="23.731200000000001"/>
    <n v="118.65600000000001"/>
    <n v="53.595200000000006"/>
    <n v="5.9328000000000003"/>
  </r>
  <r>
    <x v="4026"/>
    <x v="1990"/>
    <x v="938"/>
    <x v="851"/>
    <x v="2"/>
    <s v="SF-20965"/>
    <x v="245"/>
    <x v="1"/>
    <x v="0"/>
    <x v="385"/>
    <x v="5"/>
    <n v="76021"/>
    <x v="2"/>
    <x v="1199"/>
    <x v="1"/>
    <x v="6"/>
    <x v="1184"/>
    <x v="1964"/>
    <n v="7"/>
    <x v="2"/>
    <x v="3433"/>
    <n v="7.3472"/>
    <n v="64.287999999999997"/>
    <n v="16.731199999999998"/>
    <n v="1.8368"/>
  </r>
  <r>
    <x v="4027"/>
    <x v="1990"/>
    <x v="938"/>
    <x v="851"/>
    <x v="2"/>
    <s v="SF-20965"/>
    <x v="245"/>
    <x v="1"/>
    <x v="0"/>
    <x v="385"/>
    <x v="5"/>
    <n v="76021"/>
    <x v="2"/>
    <x v="664"/>
    <x v="2"/>
    <x v="7"/>
    <x v="664"/>
    <x v="2045"/>
    <n v="2"/>
    <x v="2"/>
    <x v="3434"/>
    <n v="122.86720000000001"/>
    <n v="307.16800000000001"/>
    <n v="276.65120000000002"/>
    <n v="30.716800000000003"/>
  </r>
  <r>
    <x v="4028"/>
    <x v="1990"/>
    <x v="938"/>
    <x v="851"/>
    <x v="2"/>
    <s v="SF-20965"/>
    <x v="245"/>
    <x v="1"/>
    <x v="0"/>
    <x v="385"/>
    <x v="5"/>
    <n v="76021"/>
    <x v="2"/>
    <x v="1232"/>
    <x v="1"/>
    <x v="8"/>
    <x v="1215"/>
    <x v="3046"/>
    <n v="8"/>
    <x v="3"/>
    <x v="3435"/>
    <n v="2.5727999999999995"/>
    <n v="102.91200000000001"/>
    <n v="16.236800000000002"/>
    <n v="10.291200000000002"/>
  </r>
  <r>
    <x v="4029"/>
    <x v="1991"/>
    <x v="165"/>
    <x v="675"/>
    <x v="1"/>
    <s v="CS-12355"/>
    <x v="394"/>
    <x v="0"/>
    <x v="0"/>
    <x v="240"/>
    <x v="28"/>
    <n v="70506"/>
    <x v="0"/>
    <x v="958"/>
    <x v="2"/>
    <x v="15"/>
    <x v="951"/>
    <x v="647"/>
    <n v="3"/>
    <x v="0"/>
    <x v="3436"/>
    <n v="479.97"/>
    <n v="1439.91"/>
    <n v="959.94"/>
    <n v="0"/>
  </r>
  <r>
    <x v="4030"/>
    <x v="1991"/>
    <x v="165"/>
    <x v="675"/>
    <x v="1"/>
    <s v="CS-12355"/>
    <x v="394"/>
    <x v="0"/>
    <x v="0"/>
    <x v="240"/>
    <x v="28"/>
    <n v="70506"/>
    <x v="0"/>
    <x v="1340"/>
    <x v="0"/>
    <x v="1"/>
    <x v="1325"/>
    <x v="3047"/>
    <n v="4"/>
    <x v="0"/>
    <x v="3437"/>
    <n v="232.88"/>
    <n v="931.52"/>
    <n v="465.76"/>
    <n v="0"/>
  </r>
  <r>
    <x v="4031"/>
    <x v="1992"/>
    <x v="182"/>
    <x v="424"/>
    <x v="1"/>
    <s v="SN-20710"/>
    <x v="17"/>
    <x v="2"/>
    <x v="0"/>
    <x v="386"/>
    <x v="4"/>
    <n v="98042"/>
    <x v="1"/>
    <x v="643"/>
    <x v="1"/>
    <x v="9"/>
    <x v="643"/>
    <x v="3048"/>
    <n v="6"/>
    <x v="0"/>
    <x v="3438"/>
    <n v="236.88"/>
    <n v="1421.28"/>
    <n v="473.76"/>
    <n v="0"/>
  </r>
  <r>
    <x v="4032"/>
    <x v="1992"/>
    <x v="182"/>
    <x v="424"/>
    <x v="1"/>
    <s v="SN-20710"/>
    <x v="17"/>
    <x v="2"/>
    <x v="0"/>
    <x v="386"/>
    <x v="4"/>
    <n v="98042"/>
    <x v="1"/>
    <x v="99"/>
    <x v="1"/>
    <x v="10"/>
    <x v="99"/>
    <x v="2680"/>
    <n v="5"/>
    <x v="0"/>
    <x v="661"/>
    <n v="29.9"/>
    <n v="149.5"/>
    <n v="59.8"/>
    <n v="0"/>
  </r>
  <r>
    <x v="4033"/>
    <x v="1992"/>
    <x v="182"/>
    <x v="424"/>
    <x v="1"/>
    <s v="SN-20710"/>
    <x v="17"/>
    <x v="2"/>
    <x v="0"/>
    <x v="386"/>
    <x v="4"/>
    <n v="98042"/>
    <x v="1"/>
    <x v="1072"/>
    <x v="2"/>
    <x v="11"/>
    <x v="1061"/>
    <x v="1483"/>
    <n v="4"/>
    <x v="0"/>
    <x v="1568"/>
    <n v="100"/>
    <n v="400"/>
    <n v="200"/>
    <n v="0"/>
  </r>
  <r>
    <x v="4034"/>
    <x v="1993"/>
    <x v="939"/>
    <x v="485"/>
    <x v="3"/>
    <s v="JM-15655"/>
    <x v="487"/>
    <x v="1"/>
    <x v="0"/>
    <x v="160"/>
    <x v="24"/>
    <n v="44052"/>
    <x v="3"/>
    <x v="350"/>
    <x v="1"/>
    <x v="8"/>
    <x v="350"/>
    <x v="3049"/>
    <n v="3"/>
    <x v="6"/>
    <x v="3439"/>
    <n v="5.6079000000000017"/>
    <n v="56.079000000000008"/>
    <n v="25.000900000000001"/>
    <n v="13.085100000000001"/>
  </r>
  <r>
    <x v="4035"/>
    <x v="1993"/>
    <x v="939"/>
    <x v="485"/>
    <x v="3"/>
    <s v="JM-15655"/>
    <x v="487"/>
    <x v="1"/>
    <x v="0"/>
    <x v="160"/>
    <x v="24"/>
    <n v="44052"/>
    <x v="3"/>
    <x v="428"/>
    <x v="2"/>
    <x v="11"/>
    <x v="428"/>
    <x v="3050"/>
    <n v="6"/>
    <x v="2"/>
    <x v="3440"/>
    <n v="307.16160000000002"/>
    <n v="2303.712"/>
    <n v="691.31359999999995"/>
    <n v="76.790400000000005"/>
  </r>
  <r>
    <x v="4036"/>
    <x v="1994"/>
    <x v="75"/>
    <x v="896"/>
    <x v="1"/>
    <s v="FH-14350"/>
    <x v="651"/>
    <x v="0"/>
    <x v="0"/>
    <x v="22"/>
    <x v="10"/>
    <n v="60623"/>
    <x v="2"/>
    <x v="1018"/>
    <x v="1"/>
    <x v="4"/>
    <x v="1519"/>
    <x v="176"/>
    <n v="2"/>
    <x v="2"/>
    <x v="3441"/>
    <n v="19.852800000000002"/>
    <n v="49.631999999999998"/>
    <n v="44.8688"/>
    <n v="4.9632000000000005"/>
  </r>
  <r>
    <x v="4037"/>
    <x v="1995"/>
    <x v="282"/>
    <x v="302"/>
    <x v="1"/>
    <s v="AJ-10795"/>
    <x v="295"/>
    <x v="1"/>
    <x v="0"/>
    <x v="8"/>
    <x v="1"/>
    <n v="94110"/>
    <x v="1"/>
    <x v="1467"/>
    <x v="0"/>
    <x v="5"/>
    <x v="1454"/>
    <x v="1663"/>
    <n v="5"/>
    <x v="0"/>
    <x v="3442"/>
    <n v="24.9"/>
    <n v="124.5"/>
    <n v="49.8"/>
    <n v="0"/>
  </r>
  <r>
    <x v="4038"/>
    <x v="1995"/>
    <x v="282"/>
    <x v="302"/>
    <x v="1"/>
    <s v="AJ-10795"/>
    <x v="295"/>
    <x v="1"/>
    <x v="0"/>
    <x v="8"/>
    <x v="1"/>
    <n v="94110"/>
    <x v="1"/>
    <x v="1157"/>
    <x v="1"/>
    <x v="10"/>
    <x v="1145"/>
    <x v="3051"/>
    <n v="4"/>
    <x v="0"/>
    <x v="3443"/>
    <n v="21.12"/>
    <n v="84.48"/>
    <n v="42.24"/>
    <n v="0"/>
  </r>
  <r>
    <x v="4039"/>
    <x v="1995"/>
    <x v="282"/>
    <x v="302"/>
    <x v="1"/>
    <s v="AJ-10795"/>
    <x v="295"/>
    <x v="1"/>
    <x v="0"/>
    <x v="8"/>
    <x v="1"/>
    <n v="94110"/>
    <x v="1"/>
    <x v="958"/>
    <x v="2"/>
    <x v="15"/>
    <x v="951"/>
    <x v="3052"/>
    <n v="6"/>
    <x v="2"/>
    <x v="3444"/>
    <n v="614.36160000000007"/>
    <n v="4607.7119999999995"/>
    <n v="1382.5136000000002"/>
    <n v="153.59040000000002"/>
  </r>
  <r>
    <x v="4040"/>
    <x v="1995"/>
    <x v="282"/>
    <x v="302"/>
    <x v="1"/>
    <s v="AJ-10795"/>
    <x v="295"/>
    <x v="1"/>
    <x v="0"/>
    <x v="8"/>
    <x v="1"/>
    <n v="94110"/>
    <x v="1"/>
    <x v="570"/>
    <x v="1"/>
    <x v="8"/>
    <x v="570"/>
    <x v="642"/>
    <n v="3"/>
    <x v="2"/>
    <x v="657"/>
    <n v="11.4816"/>
    <n v="43.055999999999997"/>
    <n v="26.0336"/>
    <n v="2.8704000000000001"/>
  </r>
  <r>
    <x v="4041"/>
    <x v="1995"/>
    <x v="282"/>
    <x v="302"/>
    <x v="1"/>
    <s v="AJ-10795"/>
    <x v="295"/>
    <x v="1"/>
    <x v="0"/>
    <x v="8"/>
    <x v="1"/>
    <n v="94110"/>
    <x v="1"/>
    <x v="516"/>
    <x v="2"/>
    <x v="7"/>
    <x v="516"/>
    <x v="1807"/>
    <n v="3"/>
    <x v="2"/>
    <x v="3445"/>
    <n v="153.58080000000001"/>
    <n v="575.928"/>
    <n v="345.7568"/>
    <n v="38.395200000000003"/>
  </r>
  <r>
    <x v="4042"/>
    <x v="1995"/>
    <x v="282"/>
    <x v="302"/>
    <x v="1"/>
    <s v="AJ-10795"/>
    <x v="295"/>
    <x v="1"/>
    <x v="0"/>
    <x v="8"/>
    <x v="1"/>
    <n v="94110"/>
    <x v="1"/>
    <x v="933"/>
    <x v="1"/>
    <x v="2"/>
    <x v="926"/>
    <x v="3053"/>
    <n v="9"/>
    <x v="0"/>
    <x v="3446"/>
    <n v="274.77"/>
    <n v="2472.9299999999998"/>
    <n v="549.54"/>
    <n v="0"/>
  </r>
  <r>
    <x v="4043"/>
    <x v="1995"/>
    <x v="282"/>
    <x v="302"/>
    <x v="1"/>
    <s v="AJ-10795"/>
    <x v="295"/>
    <x v="1"/>
    <x v="0"/>
    <x v="8"/>
    <x v="1"/>
    <n v="94110"/>
    <x v="1"/>
    <x v="1530"/>
    <x v="0"/>
    <x v="5"/>
    <x v="1517"/>
    <x v="2623"/>
    <n v="6"/>
    <x v="0"/>
    <x v="3447"/>
    <n v="70.56"/>
    <n v="423.36"/>
    <n v="141.12"/>
    <n v="0"/>
  </r>
  <r>
    <x v="4044"/>
    <x v="1996"/>
    <x v="608"/>
    <x v="314"/>
    <x v="1"/>
    <s v="JF-15565"/>
    <x v="535"/>
    <x v="0"/>
    <x v="0"/>
    <x v="8"/>
    <x v="1"/>
    <n v="94110"/>
    <x v="1"/>
    <x v="514"/>
    <x v="0"/>
    <x v="5"/>
    <x v="514"/>
    <x v="3054"/>
    <n v="5"/>
    <x v="0"/>
    <x v="3448"/>
    <n v="204.85"/>
    <n v="1024.25"/>
    <n v="409.7"/>
    <n v="0"/>
  </r>
  <r>
    <x v="4045"/>
    <x v="1997"/>
    <x v="788"/>
    <x v="828"/>
    <x v="1"/>
    <s v="CS-11845"/>
    <x v="688"/>
    <x v="1"/>
    <x v="0"/>
    <x v="12"/>
    <x v="5"/>
    <n v="77070"/>
    <x v="2"/>
    <x v="785"/>
    <x v="1"/>
    <x v="8"/>
    <x v="784"/>
    <x v="1723"/>
    <n v="3"/>
    <x v="3"/>
    <x v="3449"/>
    <n v="1.8311999999999997"/>
    <n v="27.468000000000004"/>
    <n v="11.7872"/>
    <n v="7.3248000000000006"/>
  </r>
  <r>
    <x v="4046"/>
    <x v="1998"/>
    <x v="208"/>
    <x v="512"/>
    <x v="1"/>
    <s v="SP-20920"/>
    <x v="727"/>
    <x v="0"/>
    <x v="0"/>
    <x v="22"/>
    <x v="10"/>
    <n v="60653"/>
    <x v="2"/>
    <x v="810"/>
    <x v="1"/>
    <x v="9"/>
    <x v="808"/>
    <x v="3055"/>
    <n v="2"/>
    <x v="3"/>
    <x v="3450"/>
    <n v="4.7983999999999991"/>
    <n v="47.984000000000002"/>
    <n v="29.590400000000002"/>
    <n v="19.193600000000004"/>
  </r>
  <r>
    <x v="4047"/>
    <x v="1999"/>
    <x v="747"/>
    <x v="830"/>
    <x v="2"/>
    <s v="KE-16420"/>
    <x v="722"/>
    <x v="1"/>
    <x v="0"/>
    <x v="20"/>
    <x v="15"/>
    <n v="10035"/>
    <x v="3"/>
    <x v="982"/>
    <x v="1"/>
    <x v="10"/>
    <x v="975"/>
    <x v="152"/>
    <n v="3"/>
    <x v="0"/>
    <x v="3451"/>
    <n v="80.88"/>
    <n v="242.64"/>
    <n v="161.76"/>
    <n v="0"/>
  </r>
  <r>
    <x v="4048"/>
    <x v="1999"/>
    <x v="747"/>
    <x v="830"/>
    <x v="2"/>
    <s v="KE-16420"/>
    <x v="722"/>
    <x v="1"/>
    <x v="0"/>
    <x v="20"/>
    <x v="15"/>
    <n v="10035"/>
    <x v="3"/>
    <x v="876"/>
    <x v="2"/>
    <x v="11"/>
    <x v="870"/>
    <x v="3056"/>
    <n v="10"/>
    <x v="0"/>
    <x v="3452"/>
    <n v="599.9"/>
    <n v="5999"/>
    <n v="1199.8"/>
    <n v="0"/>
  </r>
  <r>
    <x v="4049"/>
    <x v="2000"/>
    <x v="92"/>
    <x v="356"/>
    <x v="0"/>
    <s v="GA-14515"/>
    <x v="654"/>
    <x v="0"/>
    <x v="0"/>
    <x v="20"/>
    <x v="15"/>
    <n v="10011"/>
    <x v="3"/>
    <x v="737"/>
    <x v="0"/>
    <x v="5"/>
    <x v="736"/>
    <x v="3057"/>
    <n v="3"/>
    <x v="0"/>
    <x v="3453"/>
    <n v="276.69"/>
    <n v="830.06999999999994"/>
    <n v="553.38"/>
    <n v="0"/>
  </r>
  <r>
    <x v="4050"/>
    <x v="2000"/>
    <x v="92"/>
    <x v="356"/>
    <x v="0"/>
    <s v="GA-14515"/>
    <x v="654"/>
    <x v="0"/>
    <x v="0"/>
    <x v="20"/>
    <x v="15"/>
    <n v="10011"/>
    <x v="3"/>
    <x v="268"/>
    <x v="0"/>
    <x v="1"/>
    <x v="268"/>
    <x v="3058"/>
    <n v="2"/>
    <x v="9"/>
    <x v="3099"/>
    <n v="155.48760000000001"/>
    <n v="345.52800000000002"/>
    <n v="328.35160000000002"/>
    <n v="17.276400000000002"/>
  </r>
  <r>
    <x v="4051"/>
    <x v="2001"/>
    <x v="411"/>
    <x v="127"/>
    <x v="1"/>
    <s v="SM-20950"/>
    <x v="416"/>
    <x v="1"/>
    <x v="0"/>
    <x v="10"/>
    <x v="9"/>
    <n v="19134"/>
    <x v="3"/>
    <x v="1273"/>
    <x v="1"/>
    <x v="6"/>
    <x v="1258"/>
    <x v="1700"/>
    <n v="3"/>
    <x v="2"/>
    <x v="1194"/>
    <n v="3.3792000000000004"/>
    <n v="12.672000000000001"/>
    <n v="7.8032000000000004"/>
    <n v="0.84480000000000011"/>
  </r>
  <r>
    <x v="4052"/>
    <x v="2001"/>
    <x v="411"/>
    <x v="127"/>
    <x v="1"/>
    <s v="SM-20950"/>
    <x v="416"/>
    <x v="1"/>
    <x v="0"/>
    <x v="10"/>
    <x v="9"/>
    <n v="19134"/>
    <x v="3"/>
    <x v="1168"/>
    <x v="0"/>
    <x v="3"/>
    <x v="1155"/>
    <x v="3059"/>
    <n v="2"/>
    <x v="10"/>
    <x v="3454"/>
    <n v="245.56319999999999"/>
    <n v="818.54399999999998"/>
    <n v="655.23519999999996"/>
    <n v="163.7088"/>
  </r>
  <r>
    <x v="4053"/>
    <x v="2001"/>
    <x v="411"/>
    <x v="127"/>
    <x v="1"/>
    <s v="SM-20950"/>
    <x v="416"/>
    <x v="1"/>
    <x v="0"/>
    <x v="10"/>
    <x v="9"/>
    <n v="19134"/>
    <x v="3"/>
    <x v="1621"/>
    <x v="1"/>
    <x v="2"/>
    <x v="1612"/>
    <x v="3060"/>
    <n v="11"/>
    <x v="2"/>
    <x v="3455"/>
    <n v="44.352000000000004"/>
    <n v="609.83999999999992"/>
    <n v="99.992000000000004"/>
    <n v="11.088000000000001"/>
  </r>
  <r>
    <x v="4054"/>
    <x v="2001"/>
    <x v="411"/>
    <x v="127"/>
    <x v="1"/>
    <s v="SM-20950"/>
    <x v="416"/>
    <x v="1"/>
    <x v="0"/>
    <x v="10"/>
    <x v="9"/>
    <n v="19134"/>
    <x v="3"/>
    <x v="1221"/>
    <x v="1"/>
    <x v="10"/>
    <x v="1205"/>
    <x v="2523"/>
    <n v="4"/>
    <x v="2"/>
    <x v="3456"/>
    <n v="16.7424"/>
    <n v="83.712000000000003"/>
    <n v="37.870400000000004"/>
    <n v="4.1856"/>
  </r>
  <r>
    <x v="4055"/>
    <x v="2001"/>
    <x v="411"/>
    <x v="127"/>
    <x v="1"/>
    <s v="SM-20950"/>
    <x v="416"/>
    <x v="1"/>
    <x v="0"/>
    <x v="10"/>
    <x v="9"/>
    <n v="19134"/>
    <x v="3"/>
    <x v="458"/>
    <x v="1"/>
    <x v="4"/>
    <x v="459"/>
    <x v="2084"/>
    <n v="6"/>
    <x v="2"/>
    <x v="2254"/>
    <n v="1441.3056000000001"/>
    <n v="10809.792000000001"/>
    <n v="3243.1376"/>
    <n v="360.32640000000004"/>
  </r>
  <r>
    <x v="4056"/>
    <x v="2001"/>
    <x v="411"/>
    <x v="127"/>
    <x v="1"/>
    <s v="SM-20950"/>
    <x v="416"/>
    <x v="1"/>
    <x v="0"/>
    <x v="10"/>
    <x v="9"/>
    <n v="19134"/>
    <x v="3"/>
    <x v="823"/>
    <x v="0"/>
    <x v="3"/>
    <x v="819"/>
    <x v="3061"/>
    <n v="1"/>
    <x v="10"/>
    <x v="3457"/>
    <n v="40.305599999999998"/>
    <n v="67.176000000000002"/>
    <n v="107.88160000000001"/>
    <n v="26.870400000000004"/>
  </r>
  <r>
    <x v="4057"/>
    <x v="2002"/>
    <x v="156"/>
    <x v="986"/>
    <x v="1"/>
    <s v="DK-12985"/>
    <x v="213"/>
    <x v="0"/>
    <x v="0"/>
    <x v="22"/>
    <x v="10"/>
    <n v="60610"/>
    <x v="2"/>
    <x v="765"/>
    <x v="1"/>
    <x v="4"/>
    <x v="764"/>
    <x v="3062"/>
    <n v="5"/>
    <x v="2"/>
    <x v="3458"/>
    <n v="516.96"/>
    <n v="3231"/>
    <n v="1163.3600000000001"/>
    <n v="129.24"/>
  </r>
  <r>
    <x v="4058"/>
    <x v="2003"/>
    <x v="312"/>
    <x v="1005"/>
    <x v="1"/>
    <s v="LC-16885"/>
    <x v="62"/>
    <x v="0"/>
    <x v="0"/>
    <x v="182"/>
    <x v="1"/>
    <n v="94601"/>
    <x v="1"/>
    <x v="714"/>
    <x v="2"/>
    <x v="7"/>
    <x v="713"/>
    <x v="3063"/>
    <n v="7"/>
    <x v="2"/>
    <x v="3459"/>
    <n v="58.1952"/>
    <n v="509.20799999999997"/>
    <n v="131.13920000000002"/>
    <n v="14.5488"/>
  </r>
  <r>
    <x v="4059"/>
    <x v="2003"/>
    <x v="312"/>
    <x v="1005"/>
    <x v="1"/>
    <s v="LC-16885"/>
    <x v="62"/>
    <x v="0"/>
    <x v="0"/>
    <x v="182"/>
    <x v="1"/>
    <n v="94601"/>
    <x v="1"/>
    <x v="467"/>
    <x v="0"/>
    <x v="1"/>
    <x v="468"/>
    <x v="3064"/>
    <n v="3"/>
    <x v="2"/>
    <x v="3460"/>
    <n v="457.72800000000001"/>
    <n v="1716.48"/>
    <n v="1030.088"/>
    <n v="114.432"/>
  </r>
  <r>
    <x v="4060"/>
    <x v="2004"/>
    <x v="474"/>
    <x v="237"/>
    <x v="1"/>
    <s v="XP-21865"/>
    <x v="190"/>
    <x v="0"/>
    <x v="0"/>
    <x v="22"/>
    <x v="10"/>
    <n v="60610"/>
    <x v="2"/>
    <x v="721"/>
    <x v="2"/>
    <x v="11"/>
    <x v="720"/>
    <x v="3065"/>
    <n v="3"/>
    <x v="2"/>
    <x v="3461"/>
    <n v="54.489599999999996"/>
    <n v="204.33599999999998"/>
    <n v="122.80159999999999"/>
    <n v="13.622399999999999"/>
  </r>
  <r>
    <x v="4061"/>
    <x v="2005"/>
    <x v="14"/>
    <x v="1006"/>
    <x v="2"/>
    <s v="CS-11845"/>
    <x v="688"/>
    <x v="1"/>
    <x v="0"/>
    <x v="4"/>
    <x v="4"/>
    <n v="98105"/>
    <x v="1"/>
    <x v="1124"/>
    <x v="1"/>
    <x v="8"/>
    <x v="1112"/>
    <x v="3066"/>
    <n v="3"/>
    <x v="2"/>
    <x v="3462"/>
    <n v="20.025600000000001"/>
    <n v="75.096000000000004"/>
    <n v="45.257599999999996"/>
    <n v="5.0064000000000002"/>
  </r>
  <r>
    <x v="4062"/>
    <x v="2006"/>
    <x v="612"/>
    <x v="1007"/>
    <x v="1"/>
    <s v="BD-11770"/>
    <x v="420"/>
    <x v="0"/>
    <x v="0"/>
    <x v="10"/>
    <x v="9"/>
    <n v="19143"/>
    <x v="3"/>
    <x v="1233"/>
    <x v="2"/>
    <x v="11"/>
    <x v="1216"/>
    <x v="3067"/>
    <n v="1"/>
    <x v="2"/>
    <x v="3463"/>
    <n v="31.993600000000001"/>
    <n v="39.991999999999997"/>
    <n v="72.185599999999994"/>
    <n v="7.9984000000000002"/>
  </r>
  <r>
    <x v="4063"/>
    <x v="2007"/>
    <x v="670"/>
    <x v="1008"/>
    <x v="2"/>
    <s v="DL-13330"/>
    <x v="658"/>
    <x v="0"/>
    <x v="0"/>
    <x v="3"/>
    <x v="3"/>
    <n v="28027"/>
    <x v="0"/>
    <x v="1622"/>
    <x v="1"/>
    <x v="6"/>
    <x v="1050"/>
    <x v="184"/>
    <n v="9"/>
    <x v="2"/>
    <x v="3464"/>
    <n v="16.012799999999999"/>
    <n v="180.14399999999998"/>
    <n v="36.228799999999993"/>
    <n v="4.0031999999999996"/>
  </r>
  <r>
    <x v="4064"/>
    <x v="2007"/>
    <x v="670"/>
    <x v="1008"/>
    <x v="2"/>
    <s v="DL-13330"/>
    <x v="658"/>
    <x v="0"/>
    <x v="0"/>
    <x v="3"/>
    <x v="3"/>
    <n v="28027"/>
    <x v="0"/>
    <x v="1562"/>
    <x v="1"/>
    <x v="14"/>
    <x v="1553"/>
    <x v="3068"/>
    <n v="1"/>
    <x v="2"/>
    <x v="3465"/>
    <n v="2.4832000000000001"/>
    <n v="3.1040000000000001"/>
    <n v="5.7872000000000003"/>
    <n v="0.62080000000000002"/>
  </r>
  <r>
    <x v="4065"/>
    <x v="2008"/>
    <x v="301"/>
    <x v="840"/>
    <x v="1"/>
    <s v="KH-16630"/>
    <x v="175"/>
    <x v="1"/>
    <x v="0"/>
    <x v="35"/>
    <x v="3"/>
    <n v="28205"/>
    <x v="0"/>
    <x v="1014"/>
    <x v="1"/>
    <x v="13"/>
    <x v="128"/>
    <x v="1990"/>
    <n v="5"/>
    <x v="2"/>
    <x v="3466"/>
    <n v="6.016"/>
    <n v="37.599999999999994"/>
    <n v="13.736000000000001"/>
    <n v="1.504"/>
  </r>
  <r>
    <x v="4066"/>
    <x v="2008"/>
    <x v="301"/>
    <x v="840"/>
    <x v="1"/>
    <s v="KH-16630"/>
    <x v="175"/>
    <x v="1"/>
    <x v="0"/>
    <x v="35"/>
    <x v="3"/>
    <n v="28205"/>
    <x v="0"/>
    <x v="1005"/>
    <x v="1"/>
    <x v="6"/>
    <x v="997"/>
    <x v="1495"/>
    <n v="3"/>
    <x v="2"/>
    <x v="3301"/>
    <n v="8.2176000000000009"/>
    <n v="30.816000000000003"/>
    <n v="18.689599999999999"/>
    <n v="2.0544000000000002"/>
  </r>
  <r>
    <x v="4067"/>
    <x v="2008"/>
    <x v="301"/>
    <x v="840"/>
    <x v="1"/>
    <s v="KH-16630"/>
    <x v="175"/>
    <x v="1"/>
    <x v="0"/>
    <x v="35"/>
    <x v="3"/>
    <n v="28205"/>
    <x v="0"/>
    <x v="1140"/>
    <x v="1"/>
    <x v="2"/>
    <x v="1128"/>
    <x v="3069"/>
    <n v="12"/>
    <x v="2"/>
    <x v="3467"/>
    <n v="38.246400000000001"/>
    <n v="573.69600000000003"/>
    <n v="86.254400000000004"/>
    <n v="9.5616000000000003"/>
  </r>
  <r>
    <x v="4068"/>
    <x v="2008"/>
    <x v="301"/>
    <x v="840"/>
    <x v="1"/>
    <s v="KH-16630"/>
    <x v="175"/>
    <x v="1"/>
    <x v="0"/>
    <x v="35"/>
    <x v="3"/>
    <n v="28205"/>
    <x v="0"/>
    <x v="1623"/>
    <x v="2"/>
    <x v="7"/>
    <x v="1613"/>
    <x v="3070"/>
    <n v="9"/>
    <x v="2"/>
    <x v="3468"/>
    <n v="783.07200000000012"/>
    <n v="8809.56"/>
    <n v="1762.1120000000001"/>
    <n v="195.76800000000003"/>
  </r>
  <r>
    <x v="4069"/>
    <x v="2009"/>
    <x v="770"/>
    <x v="1009"/>
    <x v="2"/>
    <s v="TP-21415"/>
    <x v="599"/>
    <x v="0"/>
    <x v="0"/>
    <x v="61"/>
    <x v="5"/>
    <n v="75081"/>
    <x v="2"/>
    <x v="347"/>
    <x v="1"/>
    <x v="8"/>
    <x v="347"/>
    <x v="3071"/>
    <n v="9"/>
    <x v="3"/>
    <x v="3469"/>
    <n v="2.6279999999999997"/>
    <n v="118.26"/>
    <n v="16.568000000000001"/>
    <n v="10.512"/>
  </r>
  <r>
    <x v="4070"/>
    <x v="2009"/>
    <x v="770"/>
    <x v="1009"/>
    <x v="2"/>
    <s v="TP-21415"/>
    <x v="599"/>
    <x v="0"/>
    <x v="0"/>
    <x v="61"/>
    <x v="5"/>
    <n v="75081"/>
    <x v="2"/>
    <x v="1095"/>
    <x v="1"/>
    <x v="8"/>
    <x v="1085"/>
    <x v="3072"/>
    <n v="4"/>
    <x v="3"/>
    <x v="3470"/>
    <n v="2.0047999999999995"/>
    <n v="40.095999999999997"/>
    <n v="12.828799999999999"/>
    <n v="8.0191999999999997"/>
  </r>
  <r>
    <x v="4071"/>
    <x v="2009"/>
    <x v="770"/>
    <x v="1009"/>
    <x v="2"/>
    <s v="TP-21415"/>
    <x v="599"/>
    <x v="0"/>
    <x v="0"/>
    <x v="61"/>
    <x v="5"/>
    <n v="75081"/>
    <x v="2"/>
    <x v="1121"/>
    <x v="0"/>
    <x v="0"/>
    <x v="1109"/>
    <x v="3073"/>
    <n v="2"/>
    <x v="8"/>
    <x v="3471"/>
    <n v="106.333504"/>
    <n v="312.74560000000002"/>
    <n v="263.02630399999998"/>
    <n v="50.039296000000007"/>
  </r>
  <r>
    <x v="4072"/>
    <x v="2010"/>
    <x v="401"/>
    <x v="222"/>
    <x v="0"/>
    <s v="NP-18685"/>
    <x v="472"/>
    <x v="2"/>
    <x v="0"/>
    <x v="245"/>
    <x v="14"/>
    <n v="46203"/>
    <x v="2"/>
    <x v="615"/>
    <x v="2"/>
    <x v="16"/>
    <x v="615"/>
    <x v="3074"/>
    <n v="2"/>
    <x v="0"/>
    <x v="3472"/>
    <n v="999.98"/>
    <n v="1999.96"/>
    <n v="1999.96"/>
    <n v="0"/>
  </r>
  <r>
    <x v="4073"/>
    <x v="2011"/>
    <x v="496"/>
    <x v="538"/>
    <x v="2"/>
    <s v="SC-20680"/>
    <x v="649"/>
    <x v="2"/>
    <x v="0"/>
    <x v="387"/>
    <x v="26"/>
    <n v="74012"/>
    <x v="2"/>
    <x v="1546"/>
    <x v="2"/>
    <x v="7"/>
    <x v="1534"/>
    <x v="3075"/>
    <n v="6"/>
    <x v="0"/>
    <x v="3473"/>
    <n v="821.94"/>
    <n v="4931.6400000000003"/>
    <n v="1643.88"/>
    <n v="0"/>
  </r>
  <r>
    <x v="4074"/>
    <x v="2012"/>
    <x v="940"/>
    <x v="541"/>
    <x v="1"/>
    <s v="DK-12895"/>
    <x v="729"/>
    <x v="0"/>
    <x v="0"/>
    <x v="388"/>
    <x v="2"/>
    <n v="33023"/>
    <x v="0"/>
    <x v="568"/>
    <x v="0"/>
    <x v="5"/>
    <x v="568"/>
    <x v="3076"/>
    <n v="4"/>
    <x v="2"/>
    <x v="3474"/>
    <n v="176.05119999999999"/>
    <n v="880.25599999999997"/>
    <n v="396.3152"/>
    <n v="44.012799999999999"/>
  </r>
  <r>
    <x v="4075"/>
    <x v="2012"/>
    <x v="940"/>
    <x v="541"/>
    <x v="1"/>
    <s v="DK-12895"/>
    <x v="729"/>
    <x v="0"/>
    <x v="0"/>
    <x v="388"/>
    <x v="2"/>
    <n v="33023"/>
    <x v="0"/>
    <x v="1060"/>
    <x v="0"/>
    <x v="5"/>
    <x v="1049"/>
    <x v="3077"/>
    <n v="4"/>
    <x v="2"/>
    <x v="232"/>
    <n v="271.30880000000002"/>
    <n v="1356.5440000000001"/>
    <n v="610.64480000000003"/>
    <n v="67.827200000000005"/>
  </r>
  <r>
    <x v="4076"/>
    <x v="2013"/>
    <x v="546"/>
    <x v="1010"/>
    <x v="0"/>
    <s v="SM-20950"/>
    <x v="416"/>
    <x v="1"/>
    <x v="0"/>
    <x v="155"/>
    <x v="8"/>
    <n v="68104"/>
    <x v="2"/>
    <x v="653"/>
    <x v="1"/>
    <x v="8"/>
    <x v="653"/>
    <x v="983"/>
    <n v="2"/>
    <x v="0"/>
    <x v="3475"/>
    <n v="7.04"/>
    <n v="14.08"/>
    <n v="14.08"/>
    <n v="0"/>
  </r>
  <r>
    <x v="4077"/>
    <x v="2013"/>
    <x v="546"/>
    <x v="1010"/>
    <x v="0"/>
    <s v="SM-20950"/>
    <x v="416"/>
    <x v="1"/>
    <x v="0"/>
    <x v="155"/>
    <x v="8"/>
    <n v="68104"/>
    <x v="2"/>
    <x v="242"/>
    <x v="1"/>
    <x v="13"/>
    <x v="243"/>
    <x v="1310"/>
    <n v="4"/>
    <x v="0"/>
    <x v="2648"/>
    <n v="5.04"/>
    <n v="20.16"/>
    <n v="10.08"/>
    <n v="0"/>
  </r>
  <r>
    <x v="4078"/>
    <x v="2013"/>
    <x v="546"/>
    <x v="1010"/>
    <x v="0"/>
    <s v="SM-20950"/>
    <x v="416"/>
    <x v="1"/>
    <x v="0"/>
    <x v="155"/>
    <x v="8"/>
    <n v="68104"/>
    <x v="2"/>
    <x v="968"/>
    <x v="1"/>
    <x v="10"/>
    <x v="961"/>
    <x v="2207"/>
    <n v="3"/>
    <x v="0"/>
    <x v="2393"/>
    <n v="116.28"/>
    <n v="348.84000000000003"/>
    <n v="232.56"/>
    <n v="0"/>
  </r>
  <r>
    <x v="4079"/>
    <x v="2014"/>
    <x v="379"/>
    <x v="140"/>
    <x v="2"/>
    <s v="LS-17245"/>
    <x v="201"/>
    <x v="0"/>
    <x v="0"/>
    <x v="108"/>
    <x v="3"/>
    <n v="28540"/>
    <x v="0"/>
    <x v="125"/>
    <x v="2"/>
    <x v="7"/>
    <x v="126"/>
    <x v="331"/>
    <n v="3"/>
    <x v="2"/>
    <x v="340"/>
    <n v="38.380800000000001"/>
    <n v="143.928"/>
    <n v="86.55680000000001"/>
    <n v="9.5952000000000002"/>
  </r>
  <r>
    <x v="4080"/>
    <x v="2015"/>
    <x v="477"/>
    <x v="953"/>
    <x v="1"/>
    <s v="KE-16420"/>
    <x v="722"/>
    <x v="1"/>
    <x v="0"/>
    <x v="241"/>
    <x v="21"/>
    <n v="97224"/>
    <x v="1"/>
    <x v="1305"/>
    <x v="1"/>
    <x v="10"/>
    <x v="1290"/>
    <x v="3078"/>
    <n v="9"/>
    <x v="2"/>
    <x v="3476"/>
    <n v="48.038400000000003"/>
    <n v="540.43200000000002"/>
    <n v="108.28640000000001"/>
    <n v="12.009600000000001"/>
  </r>
  <r>
    <x v="4081"/>
    <x v="2015"/>
    <x v="477"/>
    <x v="953"/>
    <x v="1"/>
    <s v="KE-16420"/>
    <x v="722"/>
    <x v="1"/>
    <x v="0"/>
    <x v="241"/>
    <x v="21"/>
    <n v="97224"/>
    <x v="1"/>
    <x v="1595"/>
    <x v="1"/>
    <x v="8"/>
    <x v="1587"/>
    <x v="3079"/>
    <n v="1"/>
    <x v="6"/>
    <x v="3477"/>
    <n v="1.5066000000000004"/>
    <n v="5.0220000000000002"/>
    <n v="7.228600000000001"/>
    <n v="3.5154000000000001"/>
  </r>
  <r>
    <x v="4082"/>
    <x v="2016"/>
    <x v="92"/>
    <x v="569"/>
    <x v="1"/>
    <s v="MC-17635"/>
    <x v="637"/>
    <x v="1"/>
    <x v="0"/>
    <x v="27"/>
    <x v="10"/>
    <n v="62521"/>
    <x v="2"/>
    <x v="569"/>
    <x v="1"/>
    <x v="8"/>
    <x v="569"/>
    <x v="641"/>
    <n v="3"/>
    <x v="3"/>
    <x v="656"/>
    <n v="36.59879999999999"/>
    <n v="548.98199999999997"/>
    <n v="220.39279999999999"/>
    <n v="146.39520000000002"/>
  </r>
  <r>
    <x v="4083"/>
    <x v="2016"/>
    <x v="92"/>
    <x v="569"/>
    <x v="1"/>
    <s v="MC-17635"/>
    <x v="637"/>
    <x v="1"/>
    <x v="0"/>
    <x v="27"/>
    <x v="10"/>
    <n v="62521"/>
    <x v="2"/>
    <x v="1450"/>
    <x v="1"/>
    <x v="10"/>
    <x v="1437"/>
    <x v="1495"/>
    <n v="3"/>
    <x v="2"/>
    <x v="1583"/>
    <n v="8.2176000000000009"/>
    <n v="30.816000000000003"/>
    <n v="18.689599999999999"/>
    <n v="2.0544000000000002"/>
  </r>
  <r>
    <x v="4084"/>
    <x v="2017"/>
    <x v="210"/>
    <x v="945"/>
    <x v="2"/>
    <s v="Dp-13240"/>
    <x v="656"/>
    <x v="2"/>
    <x v="0"/>
    <x v="42"/>
    <x v="16"/>
    <n v="85023"/>
    <x v="1"/>
    <x v="44"/>
    <x v="1"/>
    <x v="8"/>
    <x v="44"/>
    <x v="3080"/>
    <n v="3"/>
    <x v="6"/>
    <x v="3478"/>
    <n v="2.3571000000000004"/>
    <n v="23.571000000000002"/>
    <n v="10.914100000000001"/>
    <n v="5.4999000000000002"/>
  </r>
  <r>
    <x v="4085"/>
    <x v="2018"/>
    <x v="578"/>
    <x v="1011"/>
    <x v="0"/>
    <s v="LC-16930"/>
    <x v="18"/>
    <x v="1"/>
    <x v="0"/>
    <x v="301"/>
    <x v="1"/>
    <n v="95823"/>
    <x v="1"/>
    <x v="7"/>
    <x v="2"/>
    <x v="7"/>
    <x v="7"/>
    <x v="3081"/>
    <n v="2"/>
    <x v="2"/>
    <x v="3479"/>
    <n v="241.90720000000002"/>
    <n v="604.76800000000003"/>
    <n v="544.49120000000005"/>
    <n v="60.476800000000004"/>
  </r>
  <r>
    <x v="4086"/>
    <x v="2018"/>
    <x v="578"/>
    <x v="1011"/>
    <x v="0"/>
    <s v="LC-16930"/>
    <x v="18"/>
    <x v="1"/>
    <x v="0"/>
    <x v="301"/>
    <x v="1"/>
    <n v="95823"/>
    <x v="1"/>
    <x v="44"/>
    <x v="1"/>
    <x v="8"/>
    <x v="44"/>
    <x v="3082"/>
    <n v="3"/>
    <x v="2"/>
    <x v="3480"/>
    <n v="16.761600000000001"/>
    <n v="62.856000000000009"/>
    <n v="37.913600000000002"/>
    <n v="4.1904000000000003"/>
  </r>
  <r>
    <x v="4087"/>
    <x v="2018"/>
    <x v="578"/>
    <x v="1011"/>
    <x v="0"/>
    <s v="LC-16930"/>
    <x v="18"/>
    <x v="1"/>
    <x v="0"/>
    <x v="301"/>
    <x v="1"/>
    <n v="95823"/>
    <x v="1"/>
    <x v="185"/>
    <x v="1"/>
    <x v="8"/>
    <x v="186"/>
    <x v="692"/>
    <n v="3"/>
    <x v="2"/>
    <x v="3481"/>
    <n v="9.4272000000000009"/>
    <n v="35.352000000000004"/>
    <n v="21.411200000000001"/>
    <n v="2.3568000000000002"/>
  </r>
  <r>
    <x v="4088"/>
    <x v="2019"/>
    <x v="710"/>
    <x v="889"/>
    <x v="1"/>
    <s v="LH-16900"/>
    <x v="23"/>
    <x v="0"/>
    <x v="0"/>
    <x v="186"/>
    <x v="36"/>
    <n v="72401"/>
    <x v="0"/>
    <x v="1624"/>
    <x v="0"/>
    <x v="0"/>
    <x v="1614"/>
    <x v="3083"/>
    <n v="9"/>
    <x v="0"/>
    <x v="3482"/>
    <n v="638.82000000000005"/>
    <n v="5749.38"/>
    <n v="1277.6400000000001"/>
    <n v="0"/>
  </r>
  <r>
    <x v="4089"/>
    <x v="2020"/>
    <x v="178"/>
    <x v="1012"/>
    <x v="1"/>
    <s v="TB-21175"/>
    <x v="533"/>
    <x v="1"/>
    <x v="0"/>
    <x v="20"/>
    <x v="15"/>
    <n v="10035"/>
    <x v="3"/>
    <x v="488"/>
    <x v="1"/>
    <x v="2"/>
    <x v="488"/>
    <x v="343"/>
    <n v="2"/>
    <x v="0"/>
    <x v="354"/>
    <n v="20.7"/>
    <n v="41.4"/>
    <n v="41.4"/>
    <n v="0"/>
  </r>
  <r>
    <x v="4090"/>
    <x v="2020"/>
    <x v="178"/>
    <x v="1012"/>
    <x v="1"/>
    <s v="TB-21175"/>
    <x v="533"/>
    <x v="1"/>
    <x v="0"/>
    <x v="20"/>
    <x v="15"/>
    <n v="10035"/>
    <x v="3"/>
    <x v="503"/>
    <x v="1"/>
    <x v="14"/>
    <x v="503"/>
    <x v="1023"/>
    <n v="3"/>
    <x v="0"/>
    <x v="3483"/>
    <n v="10.95"/>
    <n v="32.849999999999994"/>
    <n v="21.9"/>
    <n v="0"/>
  </r>
  <r>
    <x v="4091"/>
    <x v="2020"/>
    <x v="178"/>
    <x v="1012"/>
    <x v="1"/>
    <s v="TB-21175"/>
    <x v="533"/>
    <x v="1"/>
    <x v="0"/>
    <x v="20"/>
    <x v="15"/>
    <n v="10035"/>
    <x v="3"/>
    <x v="570"/>
    <x v="1"/>
    <x v="8"/>
    <x v="570"/>
    <x v="642"/>
    <n v="3"/>
    <x v="2"/>
    <x v="657"/>
    <n v="11.4816"/>
    <n v="43.055999999999997"/>
    <n v="26.0336"/>
    <n v="2.8704000000000001"/>
  </r>
  <r>
    <x v="4092"/>
    <x v="2021"/>
    <x v="941"/>
    <x v="380"/>
    <x v="2"/>
    <s v="JM-15865"/>
    <x v="622"/>
    <x v="0"/>
    <x v="0"/>
    <x v="59"/>
    <x v="24"/>
    <n v="44312"/>
    <x v="3"/>
    <x v="942"/>
    <x v="1"/>
    <x v="4"/>
    <x v="935"/>
    <x v="3084"/>
    <n v="2"/>
    <x v="2"/>
    <x v="3484"/>
    <n v="176.81920000000002"/>
    <n v="442.048"/>
    <n v="398.04320000000001"/>
    <n v="44.204800000000006"/>
  </r>
  <r>
    <x v="4093"/>
    <x v="2022"/>
    <x v="252"/>
    <x v="269"/>
    <x v="1"/>
    <s v="KW-16435"/>
    <x v="147"/>
    <x v="0"/>
    <x v="0"/>
    <x v="159"/>
    <x v="0"/>
    <n v="41042"/>
    <x v="0"/>
    <x v="200"/>
    <x v="2"/>
    <x v="15"/>
    <x v="201"/>
    <x v="3085"/>
    <n v="7"/>
    <x v="0"/>
    <x v="3485"/>
    <n v="3080"/>
    <n v="21560"/>
    <n v="6160"/>
    <n v="0"/>
  </r>
  <r>
    <x v="4094"/>
    <x v="2022"/>
    <x v="252"/>
    <x v="269"/>
    <x v="1"/>
    <s v="KW-16435"/>
    <x v="147"/>
    <x v="0"/>
    <x v="0"/>
    <x v="159"/>
    <x v="0"/>
    <n v="41042"/>
    <x v="0"/>
    <x v="1235"/>
    <x v="2"/>
    <x v="11"/>
    <x v="1218"/>
    <x v="1095"/>
    <n v="4"/>
    <x v="0"/>
    <x v="3486"/>
    <n v="79.959999999999994"/>
    <n v="319.83999999999997"/>
    <n v="159.91999999999999"/>
    <n v="0"/>
  </r>
  <r>
    <x v="4095"/>
    <x v="2022"/>
    <x v="252"/>
    <x v="269"/>
    <x v="1"/>
    <s v="KW-16435"/>
    <x v="147"/>
    <x v="0"/>
    <x v="0"/>
    <x v="159"/>
    <x v="0"/>
    <n v="41042"/>
    <x v="0"/>
    <x v="1602"/>
    <x v="2"/>
    <x v="7"/>
    <x v="1594"/>
    <x v="2133"/>
    <n v="3"/>
    <x v="0"/>
    <x v="3487"/>
    <n v="587.97"/>
    <n v="1763.91"/>
    <n v="1175.94"/>
    <n v="0"/>
  </r>
  <r>
    <x v="4096"/>
    <x v="2023"/>
    <x v="865"/>
    <x v="919"/>
    <x v="1"/>
    <s v="SC-20095"/>
    <x v="183"/>
    <x v="0"/>
    <x v="0"/>
    <x v="31"/>
    <x v="11"/>
    <n v="55407"/>
    <x v="2"/>
    <x v="974"/>
    <x v="1"/>
    <x v="10"/>
    <x v="968"/>
    <x v="56"/>
    <n v="5"/>
    <x v="0"/>
    <x v="56"/>
    <n v="32.4"/>
    <n v="162"/>
    <n v="64.8"/>
    <n v="0"/>
  </r>
  <r>
    <x v="4097"/>
    <x v="2023"/>
    <x v="865"/>
    <x v="919"/>
    <x v="1"/>
    <s v="SC-20095"/>
    <x v="183"/>
    <x v="0"/>
    <x v="0"/>
    <x v="31"/>
    <x v="11"/>
    <n v="55407"/>
    <x v="2"/>
    <x v="459"/>
    <x v="1"/>
    <x v="4"/>
    <x v="460"/>
    <x v="3086"/>
    <n v="5"/>
    <x v="0"/>
    <x v="3488"/>
    <n v="404.9"/>
    <n v="2024.5"/>
    <n v="809.8"/>
    <n v="0"/>
  </r>
  <r>
    <x v="4098"/>
    <x v="2023"/>
    <x v="865"/>
    <x v="919"/>
    <x v="1"/>
    <s v="SC-20095"/>
    <x v="183"/>
    <x v="0"/>
    <x v="0"/>
    <x v="31"/>
    <x v="11"/>
    <n v="55407"/>
    <x v="2"/>
    <x v="1625"/>
    <x v="1"/>
    <x v="8"/>
    <x v="1615"/>
    <x v="3087"/>
    <n v="5"/>
    <x v="0"/>
    <x v="3489"/>
    <n v="9449.9500000000007"/>
    <n v="47249.75"/>
    <n v="18899.900000000001"/>
    <n v="0"/>
  </r>
  <r>
    <x v="4099"/>
    <x v="2023"/>
    <x v="865"/>
    <x v="919"/>
    <x v="1"/>
    <s v="SC-20095"/>
    <x v="183"/>
    <x v="0"/>
    <x v="0"/>
    <x v="31"/>
    <x v="11"/>
    <n v="55407"/>
    <x v="2"/>
    <x v="625"/>
    <x v="1"/>
    <x v="8"/>
    <x v="625"/>
    <x v="3088"/>
    <n v="2"/>
    <x v="0"/>
    <x v="3490"/>
    <n v="12.94"/>
    <n v="25.88"/>
    <n v="25.88"/>
    <n v="0"/>
  </r>
  <r>
    <x v="4100"/>
    <x v="2024"/>
    <x v="249"/>
    <x v="266"/>
    <x v="1"/>
    <s v="ZC-21910"/>
    <x v="233"/>
    <x v="0"/>
    <x v="0"/>
    <x v="12"/>
    <x v="5"/>
    <n v="77095"/>
    <x v="2"/>
    <x v="1626"/>
    <x v="1"/>
    <x v="9"/>
    <x v="1616"/>
    <x v="3089"/>
    <n v="1"/>
    <x v="3"/>
    <x v="3491"/>
    <n v="0.45279999999999987"/>
    <n v="2.2639999999999998"/>
    <n v="3.5167999999999999"/>
    <n v="1.8111999999999999"/>
  </r>
  <r>
    <x v="4101"/>
    <x v="2024"/>
    <x v="249"/>
    <x v="266"/>
    <x v="1"/>
    <s v="ZC-21910"/>
    <x v="233"/>
    <x v="0"/>
    <x v="0"/>
    <x v="12"/>
    <x v="5"/>
    <n v="77095"/>
    <x v="2"/>
    <x v="1108"/>
    <x v="1"/>
    <x v="9"/>
    <x v="1097"/>
    <x v="3090"/>
    <n v="1"/>
    <x v="3"/>
    <x v="3492"/>
    <n v="8.8799999999999976E-2"/>
    <n v="0.44400000000000001"/>
    <n v="1.3328"/>
    <n v="0.35520000000000002"/>
  </r>
  <r>
    <x v="4102"/>
    <x v="2024"/>
    <x v="249"/>
    <x v="266"/>
    <x v="1"/>
    <s v="ZC-21910"/>
    <x v="233"/>
    <x v="0"/>
    <x v="0"/>
    <x v="12"/>
    <x v="5"/>
    <n v="77095"/>
    <x v="2"/>
    <x v="1264"/>
    <x v="1"/>
    <x v="10"/>
    <x v="1248"/>
    <x v="3091"/>
    <n v="8"/>
    <x v="2"/>
    <x v="3493"/>
    <n v="116.9408"/>
    <n v="1169.4079999999999"/>
    <n v="263.31679999999994"/>
    <n v="29.235199999999999"/>
  </r>
  <r>
    <x v="4103"/>
    <x v="2025"/>
    <x v="202"/>
    <x v="91"/>
    <x v="3"/>
    <s v="RB-19465"/>
    <x v="46"/>
    <x v="2"/>
    <x v="0"/>
    <x v="9"/>
    <x v="8"/>
    <n v="68025"/>
    <x v="2"/>
    <x v="740"/>
    <x v="0"/>
    <x v="5"/>
    <x v="222"/>
    <x v="204"/>
    <n v="2"/>
    <x v="0"/>
    <x v="3494"/>
    <n v="15.92"/>
    <n v="31.84"/>
    <n v="31.84"/>
    <n v="0"/>
  </r>
  <r>
    <x v="4104"/>
    <x v="2026"/>
    <x v="783"/>
    <x v="851"/>
    <x v="1"/>
    <s v="JK-15370"/>
    <x v="271"/>
    <x v="0"/>
    <x v="0"/>
    <x v="70"/>
    <x v="1"/>
    <n v="92105"/>
    <x v="1"/>
    <x v="884"/>
    <x v="2"/>
    <x v="7"/>
    <x v="878"/>
    <x v="3092"/>
    <n v="5"/>
    <x v="2"/>
    <x v="3495"/>
    <n v="127.96800000000002"/>
    <n v="799.80000000000007"/>
    <n v="288.12800000000004"/>
    <n v="31.992000000000004"/>
  </r>
  <r>
    <x v="4105"/>
    <x v="2026"/>
    <x v="783"/>
    <x v="851"/>
    <x v="1"/>
    <s v="JK-15370"/>
    <x v="271"/>
    <x v="0"/>
    <x v="0"/>
    <x v="70"/>
    <x v="1"/>
    <n v="92105"/>
    <x v="1"/>
    <x v="480"/>
    <x v="1"/>
    <x v="8"/>
    <x v="481"/>
    <x v="1273"/>
    <n v="2"/>
    <x v="2"/>
    <x v="3496"/>
    <n v="11.008000000000001"/>
    <n v="27.52"/>
    <n v="24.968"/>
    <n v="2.7520000000000002"/>
  </r>
  <r>
    <x v="4106"/>
    <x v="2027"/>
    <x v="250"/>
    <x v="1013"/>
    <x v="1"/>
    <s v="DD-13570"/>
    <x v="732"/>
    <x v="0"/>
    <x v="0"/>
    <x v="12"/>
    <x v="5"/>
    <n v="77041"/>
    <x v="2"/>
    <x v="828"/>
    <x v="1"/>
    <x v="8"/>
    <x v="824"/>
    <x v="3093"/>
    <n v="2"/>
    <x v="3"/>
    <x v="3497"/>
    <n v="0.86239999999999983"/>
    <n v="8.6240000000000006"/>
    <n v="5.9744000000000002"/>
    <n v="3.4496000000000002"/>
  </r>
  <r>
    <x v="4107"/>
    <x v="2028"/>
    <x v="67"/>
    <x v="216"/>
    <x v="3"/>
    <s v="MC-17275"/>
    <x v="507"/>
    <x v="0"/>
    <x v="0"/>
    <x v="20"/>
    <x v="15"/>
    <n v="10011"/>
    <x v="3"/>
    <x v="700"/>
    <x v="1"/>
    <x v="4"/>
    <x v="700"/>
    <x v="540"/>
    <n v="2"/>
    <x v="0"/>
    <x v="3498"/>
    <n v="13.96"/>
    <n v="27.92"/>
    <n v="27.92"/>
    <n v="0"/>
  </r>
  <r>
    <x v="4108"/>
    <x v="2028"/>
    <x v="67"/>
    <x v="216"/>
    <x v="3"/>
    <s v="MC-17275"/>
    <x v="507"/>
    <x v="0"/>
    <x v="0"/>
    <x v="20"/>
    <x v="15"/>
    <n v="10011"/>
    <x v="3"/>
    <x v="1479"/>
    <x v="0"/>
    <x v="3"/>
    <x v="1466"/>
    <x v="3094"/>
    <n v="3"/>
    <x v="10"/>
    <x v="3499"/>
    <n v="16.448399999999999"/>
    <n v="82.242000000000004"/>
    <n v="44.2624"/>
    <n v="10.965600000000002"/>
  </r>
  <r>
    <x v="4109"/>
    <x v="2029"/>
    <x v="707"/>
    <x v="896"/>
    <x v="1"/>
    <s v="DL-13495"/>
    <x v="393"/>
    <x v="1"/>
    <x v="0"/>
    <x v="66"/>
    <x v="12"/>
    <n v="48227"/>
    <x v="2"/>
    <x v="687"/>
    <x v="2"/>
    <x v="7"/>
    <x v="687"/>
    <x v="2227"/>
    <n v="2"/>
    <x v="0"/>
    <x v="2415"/>
    <n v="73.98"/>
    <n v="147.96"/>
    <n v="147.96"/>
    <n v="0"/>
  </r>
  <r>
    <x v="4110"/>
    <x v="2029"/>
    <x v="707"/>
    <x v="896"/>
    <x v="1"/>
    <s v="DL-13495"/>
    <x v="393"/>
    <x v="1"/>
    <x v="0"/>
    <x v="66"/>
    <x v="12"/>
    <n v="48227"/>
    <x v="2"/>
    <x v="1627"/>
    <x v="0"/>
    <x v="0"/>
    <x v="1617"/>
    <x v="3095"/>
    <n v="1"/>
    <x v="0"/>
    <x v="3500"/>
    <n v="160.97999999999999"/>
    <n v="160.97999999999999"/>
    <n v="321.95999999999998"/>
    <n v="0"/>
  </r>
  <r>
    <x v="4111"/>
    <x v="2029"/>
    <x v="707"/>
    <x v="896"/>
    <x v="1"/>
    <s v="DL-13495"/>
    <x v="393"/>
    <x v="1"/>
    <x v="0"/>
    <x v="66"/>
    <x v="12"/>
    <n v="48227"/>
    <x v="2"/>
    <x v="1215"/>
    <x v="1"/>
    <x v="10"/>
    <x v="1199"/>
    <x v="1686"/>
    <n v="3"/>
    <x v="0"/>
    <x v="707"/>
    <n v="17.34"/>
    <n v="52.019999999999996"/>
    <n v="34.68"/>
    <n v="0"/>
  </r>
  <r>
    <x v="4112"/>
    <x v="2029"/>
    <x v="707"/>
    <x v="896"/>
    <x v="1"/>
    <s v="DL-13495"/>
    <x v="393"/>
    <x v="1"/>
    <x v="0"/>
    <x v="66"/>
    <x v="12"/>
    <n v="48227"/>
    <x v="2"/>
    <x v="836"/>
    <x v="1"/>
    <x v="6"/>
    <x v="831"/>
    <x v="175"/>
    <n v="1"/>
    <x v="0"/>
    <x v="3501"/>
    <n v="3.28"/>
    <n v="3.28"/>
    <n v="6.56"/>
    <n v="0"/>
  </r>
  <r>
    <x v="4113"/>
    <x v="2030"/>
    <x v="942"/>
    <x v="531"/>
    <x v="1"/>
    <s v="NC-18625"/>
    <x v="544"/>
    <x v="1"/>
    <x v="0"/>
    <x v="12"/>
    <x v="5"/>
    <n v="77095"/>
    <x v="2"/>
    <x v="1139"/>
    <x v="1"/>
    <x v="2"/>
    <x v="1127"/>
    <x v="3096"/>
    <n v="3"/>
    <x v="2"/>
    <x v="3502"/>
    <n v="7.0848000000000004"/>
    <n v="26.567999999999998"/>
    <n v="16.140799999999999"/>
    <n v="1.7712000000000001"/>
  </r>
  <r>
    <x v="4114"/>
    <x v="2030"/>
    <x v="942"/>
    <x v="531"/>
    <x v="1"/>
    <s v="NC-18625"/>
    <x v="544"/>
    <x v="1"/>
    <x v="0"/>
    <x v="12"/>
    <x v="5"/>
    <n v="77095"/>
    <x v="2"/>
    <x v="984"/>
    <x v="2"/>
    <x v="7"/>
    <x v="977"/>
    <x v="3097"/>
    <n v="3"/>
    <x v="2"/>
    <x v="3503"/>
    <n v="126.70080000000002"/>
    <n v="475.12800000000004"/>
    <n v="285.27679999999998"/>
    <n v="31.675200000000004"/>
  </r>
  <r>
    <x v="4115"/>
    <x v="2031"/>
    <x v="390"/>
    <x v="902"/>
    <x v="2"/>
    <s v="AC-10450"/>
    <x v="549"/>
    <x v="0"/>
    <x v="0"/>
    <x v="4"/>
    <x v="4"/>
    <n v="98105"/>
    <x v="1"/>
    <x v="569"/>
    <x v="1"/>
    <x v="8"/>
    <x v="569"/>
    <x v="3098"/>
    <n v="5"/>
    <x v="2"/>
    <x v="3504"/>
    <n v="975.96800000000007"/>
    <n v="6099.8"/>
    <n v="2196.1280000000002"/>
    <n v="243.99200000000002"/>
  </r>
  <r>
    <x v="4116"/>
    <x v="2032"/>
    <x v="27"/>
    <x v="699"/>
    <x v="1"/>
    <s v="TS-21340"/>
    <x v="358"/>
    <x v="0"/>
    <x v="0"/>
    <x v="1"/>
    <x v="1"/>
    <n v="90036"/>
    <x v="1"/>
    <x v="922"/>
    <x v="1"/>
    <x v="8"/>
    <x v="914"/>
    <x v="754"/>
    <n v="2"/>
    <x v="2"/>
    <x v="3505"/>
    <n v="2.5344000000000002"/>
    <n v="6.3360000000000003"/>
    <n v="5.9024000000000001"/>
    <n v="0.63360000000000005"/>
  </r>
  <r>
    <x v="4117"/>
    <x v="2032"/>
    <x v="27"/>
    <x v="699"/>
    <x v="1"/>
    <s v="TS-21340"/>
    <x v="358"/>
    <x v="0"/>
    <x v="0"/>
    <x v="1"/>
    <x v="1"/>
    <n v="90036"/>
    <x v="1"/>
    <x v="510"/>
    <x v="1"/>
    <x v="10"/>
    <x v="510"/>
    <x v="537"/>
    <n v="3"/>
    <x v="0"/>
    <x v="551"/>
    <n v="19.440000000000001"/>
    <n v="58.320000000000007"/>
    <n v="38.880000000000003"/>
    <n v="0"/>
  </r>
  <r>
    <x v="4118"/>
    <x v="2032"/>
    <x v="27"/>
    <x v="699"/>
    <x v="1"/>
    <s v="TS-21340"/>
    <x v="358"/>
    <x v="0"/>
    <x v="0"/>
    <x v="1"/>
    <x v="1"/>
    <n v="90036"/>
    <x v="1"/>
    <x v="391"/>
    <x v="1"/>
    <x v="4"/>
    <x v="392"/>
    <x v="3099"/>
    <n v="7"/>
    <x v="0"/>
    <x v="3506"/>
    <n v="454.86"/>
    <n v="3184.02"/>
    <n v="909.72"/>
    <n v="0"/>
  </r>
  <r>
    <x v="4119"/>
    <x v="2032"/>
    <x v="27"/>
    <x v="699"/>
    <x v="1"/>
    <s v="TS-21340"/>
    <x v="358"/>
    <x v="0"/>
    <x v="0"/>
    <x v="1"/>
    <x v="1"/>
    <n v="90036"/>
    <x v="1"/>
    <x v="276"/>
    <x v="1"/>
    <x v="8"/>
    <x v="276"/>
    <x v="3100"/>
    <n v="8"/>
    <x v="2"/>
    <x v="3507"/>
    <n v="73.113600000000005"/>
    <n v="731.13599999999997"/>
    <n v="164.7056"/>
    <n v="18.278400000000001"/>
  </r>
  <r>
    <x v="4120"/>
    <x v="2033"/>
    <x v="507"/>
    <x v="643"/>
    <x v="1"/>
    <s v="MM-17920"/>
    <x v="462"/>
    <x v="0"/>
    <x v="0"/>
    <x v="10"/>
    <x v="9"/>
    <n v="19120"/>
    <x v="3"/>
    <x v="1628"/>
    <x v="2"/>
    <x v="11"/>
    <x v="1618"/>
    <x v="2160"/>
    <n v="4"/>
    <x v="2"/>
    <x v="3508"/>
    <n v="15.231999999999999"/>
    <n v="76.16"/>
    <n v="34.471999999999994"/>
    <n v="3.8079999999999998"/>
  </r>
  <r>
    <x v="4121"/>
    <x v="2034"/>
    <x v="943"/>
    <x v="582"/>
    <x v="3"/>
    <s v="LP-17080"/>
    <x v="221"/>
    <x v="0"/>
    <x v="0"/>
    <x v="4"/>
    <x v="4"/>
    <n v="98103"/>
    <x v="1"/>
    <x v="910"/>
    <x v="1"/>
    <x v="10"/>
    <x v="902"/>
    <x v="776"/>
    <n v="6"/>
    <x v="0"/>
    <x v="1878"/>
    <n v="37.44"/>
    <n v="224.64"/>
    <n v="74.88"/>
    <n v="0"/>
  </r>
  <r>
    <x v="4122"/>
    <x v="2034"/>
    <x v="943"/>
    <x v="582"/>
    <x v="3"/>
    <s v="LP-17080"/>
    <x v="221"/>
    <x v="0"/>
    <x v="0"/>
    <x v="4"/>
    <x v="4"/>
    <n v="98103"/>
    <x v="1"/>
    <x v="1351"/>
    <x v="1"/>
    <x v="2"/>
    <x v="1337"/>
    <x v="3101"/>
    <n v="3"/>
    <x v="0"/>
    <x v="3509"/>
    <n v="37.590000000000003"/>
    <n v="112.77000000000001"/>
    <n v="75.180000000000007"/>
    <n v="0"/>
  </r>
  <r>
    <x v="4123"/>
    <x v="2034"/>
    <x v="943"/>
    <x v="582"/>
    <x v="3"/>
    <s v="LP-17080"/>
    <x v="221"/>
    <x v="0"/>
    <x v="0"/>
    <x v="4"/>
    <x v="4"/>
    <n v="98103"/>
    <x v="1"/>
    <x v="1526"/>
    <x v="1"/>
    <x v="8"/>
    <x v="1513"/>
    <x v="3102"/>
    <n v="2"/>
    <x v="2"/>
    <x v="3510"/>
    <n v="20.825600000000001"/>
    <n v="52.064"/>
    <n v="47.057600000000001"/>
    <n v="5.2064000000000004"/>
  </r>
  <r>
    <x v="4124"/>
    <x v="2035"/>
    <x v="218"/>
    <x v="1014"/>
    <x v="1"/>
    <s v="BG-11695"/>
    <x v="410"/>
    <x v="1"/>
    <x v="0"/>
    <x v="232"/>
    <x v="15"/>
    <n v="13601"/>
    <x v="3"/>
    <x v="360"/>
    <x v="1"/>
    <x v="9"/>
    <x v="360"/>
    <x v="382"/>
    <n v="3"/>
    <x v="0"/>
    <x v="394"/>
    <n v="35.909999999999997"/>
    <n v="107.72999999999999"/>
    <n v="71.819999999999993"/>
    <n v="0"/>
  </r>
  <r>
    <x v="4125"/>
    <x v="2036"/>
    <x v="944"/>
    <x v="849"/>
    <x v="0"/>
    <s v="MG-18145"/>
    <x v="207"/>
    <x v="0"/>
    <x v="0"/>
    <x v="108"/>
    <x v="2"/>
    <n v="32216"/>
    <x v="0"/>
    <x v="767"/>
    <x v="0"/>
    <x v="5"/>
    <x v="766"/>
    <x v="3103"/>
    <n v="3"/>
    <x v="2"/>
    <x v="3511"/>
    <n v="72.825599999999994"/>
    <n v="273.096"/>
    <n v="164.05759999999998"/>
    <n v="18.206399999999999"/>
  </r>
  <r>
    <x v="4126"/>
    <x v="2037"/>
    <x v="636"/>
    <x v="510"/>
    <x v="2"/>
    <s v="GZ-14470"/>
    <x v="47"/>
    <x v="0"/>
    <x v="0"/>
    <x v="81"/>
    <x v="17"/>
    <n v="22204"/>
    <x v="0"/>
    <x v="1583"/>
    <x v="1"/>
    <x v="6"/>
    <x v="1574"/>
    <x v="3104"/>
    <n v="6"/>
    <x v="0"/>
    <x v="3512"/>
    <n v="54.66"/>
    <n v="327.96"/>
    <n v="109.32"/>
    <n v="0"/>
  </r>
  <r>
    <x v="4127"/>
    <x v="2038"/>
    <x v="111"/>
    <x v="131"/>
    <x v="1"/>
    <s v="JL-15835"/>
    <x v="252"/>
    <x v="0"/>
    <x v="0"/>
    <x v="35"/>
    <x v="3"/>
    <n v="28205"/>
    <x v="0"/>
    <x v="768"/>
    <x v="1"/>
    <x v="4"/>
    <x v="767"/>
    <x v="3105"/>
    <n v="6"/>
    <x v="2"/>
    <x v="3513"/>
    <n v="53.8752"/>
    <n v="404.06399999999996"/>
    <n v="121.41919999999999"/>
    <n v="13.4688"/>
  </r>
  <r>
    <x v="4128"/>
    <x v="2038"/>
    <x v="111"/>
    <x v="131"/>
    <x v="1"/>
    <s v="JL-15835"/>
    <x v="252"/>
    <x v="0"/>
    <x v="0"/>
    <x v="35"/>
    <x v="3"/>
    <n v="28205"/>
    <x v="0"/>
    <x v="1629"/>
    <x v="2"/>
    <x v="15"/>
    <x v="1619"/>
    <x v="3106"/>
    <n v="3"/>
    <x v="5"/>
    <x v="3514"/>
    <n v="1312.4925000000001"/>
    <n v="7874.9549999999999"/>
    <n v="3937.9775"/>
    <n v="1312.4925000000001"/>
  </r>
  <r>
    <x v="4129"/>
    <x v="2039"/>
    <x v="368"/>
    <x v="442"/>
    <x v="1"/>
    <s v="DO-13435"/>
    <x v="157"/>
    <x v="0"/>
    <x v="0"/>
    <x v="4"/>
    <x v="4"/>
    <n v="98103"/>
    <x v="1"/>
    <x v="1549"/>
    <x v="1"/>
    <x v="9"/>
    <x v="1537"/>
    <x v="3107"/>
    <n v="4"/>
    <x v="0"/>
    <x v="3515"/>
    <n v="73.28"/>
    <n v="293.12"/>
    <n v="146.56"/>
    <n v="0"/>
  </r>
  <r>
    <x v="4130"/>
    <x v="2040"/>
    <x v="728"/>
    <x v="573"/>
    <x v="1"/>
    <s v="AB-10600"/>
    <x v="448"/>
    <x v="1"/>
    <x v="0"/>
    <x v="22"/>
    <x v="10"/>
    <n v="60623"/>
    <x v="2"/>
    <x v="497"/>
    <x v="1"/>
    <x v="8"/>
    <x v="497"/>
    <x v="3108"/>
    <n v="5"/>
    <x v="3"/>
    <x v="3516"/>
    <n v="2.8959999999999995"/>
    <n v="72.400000000000006"/>
    <n v="18.176000000000002"/>
    <n v="11.584000000000001"/>
  </r>
  <r>
    <x v="4131"/>
    <x v="2041"/>
    <x v="740"/>
    <x v="242"/>
    <x v="1"/>
    <s v="KB-16315"/>
    <x v="41"/>
    <x v="0"/>
    <x v="0"/>
    <x v="389"/>
    <x v="2"/>
    <n v="33021"/>
    <x v="0"/>
    <x v="811"/>
    <x v="1"/>
    <x v="10"/>
    <x v="33"/>
    <x v="1627"/>
    <n v="3"/>
    <x v="2"/>
    <x v="3517"/>
    <n v="9.5616000000000003"/>
    <n v="35.856000000000002"/>
    <n v="21.7136"/>
    <n v="2.3904000000000001"/>
  </r>
  <r>
    <x v="4132"/>
    <x v="2041"/>
    <x v="740"/>
    <x v="242"/>
    <x v="1"/>
    <s v="KB-16315"/>
    <x v="41"/>
    <x v="0"/>
    <x v="0"/>
    <x v="389"/>
    <x v="2"/>
    <n v="33021"/>
    <x v="0"/>
    <x v="219"/>
    <x v="1"/>
    <x v="10"/>
    <x v="220"/>
    <x v="12"/>
    <n v="3"/>
    <x v="2"/>
    <x v="903"/>
    <n v="12.441600000000001"/>
    <n v="46.655999999999999"/>
    <n v="28.1936"/>
    <n v="3.1104000000000003"/>
  </r>
  <r>
    <x v="4133"/>
    <x v="2042"/>
    <x v="78"/>
    <x v="178"/>
    <x v="1"/>
    <s v="TT-21070"/>
    <x v="74"/>
    <x v="0"/>
    <x v="0"/>
    <x v="269"/>
    <x v="17"/>
    <n v="23320"/>
    <x v="0"/>
    <x v="659"/>
    <x v="1"/>
    <x v="13"/>
    <x v="659"/>
    <x v="47"/>
    <n v="9"/>
    <x v="0"/>
    <x v="3518"/>
    <n v="45"/>
    <n v="405"/>
    <n v="90"/>
    <n v="0"/>
  </r>
  <r>
    <x v="4134"/>
    <x v="2042"/>
    <x v="78"/>
    <x v="178"/>
    <x v="1"/>
    <s v="TT-21070"/>
    <x v="74"/>
    <x v="0"/>
    <x v="0"/>
    <x v="269"/>
    <x v="17"/>
    <n v="23320"/>
    <x v="0"/>
    <x v="380"/>
    <x v="2"/>
    <x v="15"/>
    <x v="381"/>
    <x v="2713"/>
    <n v="3"/>
    <x v="0"/>
    <x v="3519"/>
    <n v="209.97"/>
    <n v="629.91"/>
    <n v="419.94"/>
    <n v="0"/>
  </r>
  <r>
    <x v="4135"/>
    <x v="2043"/>
    <x v="280"/>
    <x v="179"/>
    <x v="1"/>
    <s v="PV-18985"/>
    <x v="391"/>
    <x v="2"/>
    <x v="0"/>
    <x v="1"/>
    <x v="1"/>
    <n v="90036"/>
    <x v="1"/>
    <x v="912"/>
    <x v="1"/>
    <x v="8"/>
    <x v="904"/>
    <x v="3109"/>
    <n v="5"/>
    <x v="2"/>
    <x v="3167"/>
    <n v="89.696000000000012"/>
    <n v="560.6"/>
    <n v="202.01600000000002"/>
    <n v="22.424000000000003"/>
  </r>
  <r>
    <x v="4136"/>
    <x v="2043"/>
    <x v="280"/>
    <x v="179"/>
    <x v="1"/>
    <s v="PV-18985"/>
    <x v="391"/>
    <x v="2"/>
    <x v="0"/>
    <x v="1"/>
    <x v="1"/>
    <n v="90036"/>
    <x v="1"/>
    <x v="906"/>
    <x v="1"/>
    <x v="4"/>
    <x v="898"/>
    <x v="3110"/>
    <n v="7"/>
    <x v="0"/>
    <x v="3520"/>
    <n v="1575.14"/>
    <n v="11025.980000000001"/>
    <n v="3150.28"/>
    <n v="0"/>
  </r>
  <r>
    <x v="4137"/>
    <x v="2044"/>
    <x v="123"/>
    <x v="122"/>
    <x v="1"/>
    <s v="DD-13570"/>
    <x v="732"/>
    <x v="0"/>
    <x v="0"/>
    <x v="166"/>
    <x v="17"/>
    <n v="22304"/>
    <x v="0"/>
    <x v="294"/>
    <x v="1"/>
    <x v="13"/>
    <x v="294"/>
    <x v="2910"/>
    <n v="7"/>
    <x v="0"/>
    <x v="3521"/>
    <n v="25.06"/>
    <n v="175.42"/>
    <n v="50.12"/>
    <n v="0"/>
  </r>
  <r>
    <x v="4138"/>
    <x v="2045"/>
    <x v="945"/>
    <x v="1015"/>
    <x v="2"/>
    <s v="KD-16495"/>
    <x v="470"/>
    <x v="1"/>
    <x v="0"/>
    <x v="390"/>
    <x v="5"/>
    <n v="77536"/>
    <x v="2"/>
    <x v="68"/>
    <x v="1"/>
    <x v="8"/>
    <x v="68"/>
    <x v="3111"/>
    <n v="6"/>
    <x v="3"/>
    <x v="3522"/>
    <n v="1.3847999999999998"/>
    <n v="41.544000000000004"/>
    <n v="9.1088000000000005"/>
    <n v="5.539200000000001"/>
  </r>
  <r>
    <x v="4139"/>
    <x v="2046"/>
    <x v="96"/>
    <x v="379"/>
    <x v="2"/>
    <s v="RA-19285"/>
    <x v="267"/>
    <x v="0"/>
    <x v="0"/>
    <x v="10"/>
    <x v="9"/>
    <n v="19120"/>
    <x v="3"/>
    <x v="230"/>
    <x v="1"/>
    <x v="4"/>
    <x v="450"/>
    <x v="3112"/>
    <n v="3"/>
    <x v="2"/>
    <x v="3523"/>
    <n v="29.913600000000002"/>
    <n v="112.17600000000002"/>
    <n v="67.505600000000015"/>
    <n v="7.4784000000000006"/>
  </r>
  <r>
    <x v="4140"/>
    <x v="2046"/>
    <x v="96"/>
    <x v="379"/>
    <x v="2"/>
    <s v="RA-19285"/>
    <x v="267"/>
    <x v="0"/>
    <x v="0"/>
    <x v="10"/>
    <x v="9"/>
    <n v="19120"/>
    <x v="3"/>
    <x v="1613"/>
    <x v="0"/>
    <x v="5"/>
    <x v="1604"/>
    <x v="3017"/>
    <n v="5"/>
    <x v="2"/>
    <x v="3404"/>
    <n v="63.296000000000006"/>
    <n v="395.6"/>
    <n v="142.61600000000001"/>
    <n v="15.824000000000002"/>
  </r>
  <r>
    <x v="4141"/>
    <x v="2047"/>
    <x v="900"/>
    <x v="432"/>
    <x v="1"/>
    <s v="SS-20590"/>
    <x v="196"/>
    <x v="0"/>
    <x v="0"/>
    <x v="391"/>
    <x v="41"/>
    <n v="67212"/>
    <x v="2"/>
    <x v="165"/>
    <x v="1"/>
    <x v="2"/>
    <x v="166"/>
    <x v="1365"/>
    <n v="3"/>
    <x v="0"/>
    <x v="276"/>
    <n v="18.899999999999999"/>
    <n v="56.699999999999996"/>
    <n v="37.799999999999997"/>
    <n v="0"/>
  </r>
  <r>
    <x v="4142"/>
    <x v="2048"/>
    <x v="946"/>
    <x v="1016"/>
    <x v="1"/>
    <s v="JH-15820"/>
    <x v="581"/>
    <x v="0"/>
    <x v="0"/>
    <x v="297"/>
    <x v="12"/>
    <n v="48640"/>
    <x v="2"/>
    <x v="1206"/>
    <x v="1"/>
    <x v="8"/>
    <x v="1191"/>
    <x v="3113"/>
    <n v="9"/>
    <x v="0"/>
    <x v="3524"/>
    <n v="57.42"/>
    <n v="516.78"/>
    <n v="114.84"/>
    <n v="0"/>
  </r>
  <r>
    <x v="4143"/>
    <x v="2049"/>
    <x v="289"/>
    <x v="1017"/>
    <x v="1"/>
    <s v="EH-14125"/>
    <x v="258"/>
    <x v="2"/>
    <x v="0"/>
    <x v="8"/>
    <x v="1"/>
    <n v="94110"/>
    <x v="1"/>
    <x v="853"/>
    <x v="1"/>
    <x v="6"/>
    <x v="846"/>
    <x v="3114"/>
    <n v="7"/>
    <x v="0"/>
    <x v="3525"/>
    <n v="12.74"/>
    <n v="89.18"/>
    <n v="25.48"/>
    <n v="0"/>
  </r>
  <r>
    <x v="4144"/>
    <x v="2049"/>
    <x v="289"/>
    <x v="1017"/>
    <x v="1"/>
    <s v="EH-14125"/>
    <x v="258"/>
    <x v="2"/>
    <x v="0"/>
    <x v="8"/>
    <x v="1"/>
    <n v="94110"/>
    <x v="1"/>
    <x v="1630"/>
    <x v="1"/>
    <x v="6"/>
    <x v="1620"/>
    <x v="138"/>
    <n v="3"/>
    <x v="0"/>
    <x v="140"/>
    <n v="8.82"/>
    <n v="26.46"/>
    <n v="17.64"/>
    <n v="0"/>
  </r>
  <r>
    <x v="4145"/>
    <x v="2049"/>
    <x v="289"/>
    <x v="1017"/>
    <x v="1"/>
    <s v="EH-14125"/>
    <x v="258"/>
    <x v="2"/>
    <x v="0"/>
    <x v="8"/>
    <x v="1"/>
    <n v="94110"/>
    <x v="1"/>
    <x v="83"/>
    <x v="0"/>
    <x v="1"/>
    <x v="83"/>
    <x v="3115"/>
    <n v="1"/>
    <x v="2"/>
    <x v="3526"/>
    <n v="96.627200000000016"/>
    <n v="120.78400000000001"/>
    <n v="217.61120000000003"/>
    <n v="24.156800000000004"/>
  </r>
  <r>
    <x v="4146"/>
    <x v="2050"/>
    <x v="109"/>
    <x v="107"/>
    <x v="1"/>
    <s v="TP-21415"/>
    <x v="599"/>
    <x v="0"/>
    <x v="0"/>
    <x v="210"/>
    <x v="15"/>
    <n v="11520"/>
    <x v="3"/>
    <x v="216"/>
    <x v="0"/>
    <x v="5"/>
    <x v="217"/>
    <x v="802"/>
    <n v="3"/>
    <x v="0"/>
    <x v="832"/>
    <n v="322.58999999999997"/>
    <n v="967.77"/>
    <n v="645.17999999999995"/>
    <n v="0"/>
  </r>
  <r>
    <x v="4147"/>
    <x v="2051"/>
    <x v="436"/>
    <x v="980"/>
    <x v="1"/>
    <s v="RB-19330"/>
    <x v="713"/>
    <x v="0"/>
    <x v="0"/>
    <x v="89"/>
    <x v="5"/>
    <n v="78745"/>
    <x v="2"/>
    <x v="1526"/>
    <x v="1"/>
    <x v="8"/>
    <x v="1513"/>
    <x v="3116"/>
    <n v="3"/>
    <x v="3"/>
    <x v="3527"/>
    <n v="1.9523999999999997"/>
    <n v="29.286000000000001"/>
    <n v="12.5144"/>
    <n v="7.8096000000000005"/>
  </r>
  <r>
    <x v="4148"/>
    <x v="2051"/>
    <x v="436"/>
    <x v="980"/>
    <x v="1"/>
    <s v="RB-19330"/>
    <x v="713"/>
    <x v="0"/>
    <x v="0"/>
    <x v="89"/>
    <x v="5"/>
    <n v="78745"/>
    <x v="2"/>
    <x v="456"/>
    <x v="1"/>
    <x v="4"/>
    <x v="457"/>
    <x v="3117"/>
    <n v="1"/>
    <x v="2"/>
    <x v="3528"/>
    <n v="10.976000000000001"/>
    <n v="13.72"/>
    <n v="24.896000000000001"/>
    <n v="2.7440000000000002"/>
  </r>
  <r>
    <x v="4149"/>
    <x v="2051"/>
    <x v="436"/>
    <x v="980"/>
    <x v="1"/>
    <s v="RB-19330"/>
    <x v="713"/>
    <x v="0"/>
    <x v="0"/>
    <x v="89"/>
    <x v="5"/>
    <n v="78745"/>
    <x v="2"/>
    <x v="1615"/>
    <x v="2"/>
    <x v="11"/>
    <x v="1606"/>
    <x v="3118"/>
    <n v="1"/>
    <x v="2"/>
    <x v="3529"/>
    <n v="44.160000000000004"/>
    <n v="55.2"/>
    <n v="99.56"/>
    <n v="11.040000000000001"/>
  </r>
  <r>
    <x v="4150"/>
    <x v="2051"/>
    <x v="436"/>
    <x v="980"/>
    <x v="1"/>
    <s v="RB-19330"/>
    <x v="713"/>
    <x v="0"/>
    <x v="0"/>
    <x v="89"/>
    <x v="5"/>
    <n v="78745"/>
    <x v="2"/>
    <x v="871"/>
    <x v="1"/>
    <x v="4"/>
    <x v="865"/>
    <x v="1764"/>
    <n v="4"/>
    <x v="2"/>
    <x v="3530"/>
    <n v="207.30880000000002"/>
    <n v="1036.5440000000001"/>
    <n v="466.64480000000003"/>
    <n v="51.827200000000005"/>
  </r>
  <r>
    <x v="4151"/>
    <x v="2052"/>
    <x v="210"/>
    <x v="218"/>
    <x v="1"/>
    <s v="CB-12025"/>
    <x v="90"/>
    <x v="0"/>
    <x v="0"/>
    <x v="10"/>
    <x v="9"/>
    <n v="19134"/>
    <x v="3"/>
    <x v="148"/>
    <x v="1"/>
    <x v="2"/>
    <x v="149"/>
    <x v="3119"/>
    <n v="5"/>
    <x v="2"/>
    <x v="3531"/>
    <n v="23.391999999999999"/>
    <n v="146.19999999999999"/>
    <n v="52.831999999999994"/>
    <n v="5.8479999999999999"/>
  </r>
  <r>
    <x v="4152"/>
    <x v="2052"/>
    <x v="210"/>
    <x v="218"/>
    <x v="1"/>
    <s v="CB-12025"/>
    <x v="90"/>
    <x v="0"/>
    <x v="0"/>
    <x v="10"/>
    <x v="9"/>
    <n v="19134"/>
    <x v="3"/>
    <x v="934"/>
    <x v="1"/>
    <x v="10"/>
    <x v="927"/>
    <x v="12"/>
    <n v="3"/>
    <x v="2"/>
    <x v="12"/>
    <n v="12.441600000000001"/>
    <n v="46.655999999999999"/>
    <n v="28.1936"/>
    <n v="3.1104000000000003"/>
  </r>
  <r>
    <x v="4153"/>
    <x v="2052"/>
    <x v="210"/>
    <x v="218"/>
    <x v="1"/>
    <s v="CB-12025"/>
    <x v="90"/>
    <x v="0"/>
    <x v="0"/>
    <x v="10"/>
    <x v="9"/>
    <n v="19134"/>
    <x v="3"/>
    <x v="29"/>
    <x v="1"/>
    <x v="12"/>
    <x v="29"/>
    <x v="319"/>
    <n v="3"/>
    <x v="2"/>
    <x v="3532"/>
    <n v="3.9168000000000003"/>
    <n v="14.687999999999999"/>
    <n v="9.0128000000000004"/>
    <n v="0.97920000000000007"/>
  </r>
  <r>
    <x v="4154"/>
    <x v="2053"/>
    <x v="723"/>
    <x v="1018"/>
    <x v="1"/>
    <s v="MP-17965"/>
    <x v="172"/>
    <x v="1"/>
    <x v="0"/>
    <x v="39"/>
    <x v="18"/>
    <n v="37620"/>
    <x v="0"/>
    <x v="132"/>
    <x v="1"/>
    <x v="8"/>
    <x v="133"/>
    <x v="1795"/>
    <n v="4"/>
    <x v="6"/>
    <x v="1931"/>
    <n v="11.426400000000003"/>
    <n v="152.352"/>
    <n v="50.214400000000005"/>
    <n v="26.6616"/>
  </r>
  <r>
    <x v="4155"/>
    <x v="2053"/>
    <x v="723"/>
    <x v="1018"/>
    <x v="1"/>
    <s v="MP-17965"/>
    <x v="172"/>
    <x v="1"/>
    <x v="0"/>
    <x v="39"/>
    <x v="18"/>
    <n v="37620"/>
    <x v="0"/>
    <x v="744"/>
    <x v="1"/>
    <x v="8"/>
    <x v="742"/>
    <x v="1774"/>
    <n v="3"/>
    <x v="6"/>
    <x v="1907"/>
    <n v="0.84240000000000004"/>
    <n v="8.4239999999999995"/>
    <n v="4.3504000000000005"/>
    <n v="1.9655999999999998"/>
  </r>
  <r>
    <x v="4156"/>
    <x v="2054"/>
    <x v="901"/>
    <x v="234"/>
    <x v="0"/>
    <s v="SW-20245"/>
    <x v="573"/>
    <x v="0"/>
    <x v="0"/>
    <x v="10"/>
    <x v="9"/>
    <n v="19140"/>
    <x v="3"/>
    <x v="1048"/>
    <x v="2"/>
    <x v="11"/>
    <x v="1037"/>
    <x v="730"/>
    <n v="2"/>
    <x v="2"/>
    <x v="752"/>
    <n v="38.387200000000007"/>
    <n v="95.968000000000004"/>
    <n v="86.571200000000005"/>
    <n v="9.5968000000000018"/>
  </r>
  <r>
    <x v="4157"/>
    <x v="2054"/>
    <x v="901"/>
    <x v="234"/>
    <x v="0"/>
    <s v="SW-20245"/>
    <x v="573"/>
    <x v="0"/>
    <x v="0"/>
    <x v="10"/>
    <x v="9"/>
    <n v="19140"/>
    <x v="3"/>
    <x v="497"/>
    <x v="1"/>
    <x v="8"/>
    <x v="497"/>
    <x v="3120"/>
    <n v="6"/>
    <x v="6"/>
    <x v="3533"/>
    <n v="7.8192000000000013"/>
    <n v="156.38400000000001"/>
    <n v="34.583199999999998"/>
    <n v="18.244799999999998"/>
  </r>
  <r>
    <x v="4158"/>
    <x v="2055"/>
    <x v="301"/>
    <x v="821"/>
    <x v="1"/>
    <s v="SM-20950"/>
    <x v="416"/>
    <x v="1"/>
    <x v="0"/>
    <x v="22"/>
    <x v="10"/>
    <n v="60610"/>
    <x v="2"/>
    <x v="1221"/>
    <x v="1"/>
    <x v="10"/>
    <x v="1205"/>
    <x v="929"/>
    <n v="3"/>
    <x v="2"/>
    <x v="968"/>
    <n v="12.556800000000001"/>
    <n v="47.088000000000001"/>
    <n v="28.4528"/>
    <n v="3.1392000000000002"/>
  </r>
  <r>
    <x v="4159"/>
    <x v="2056"/>
    <x v="947"/>
    <x v="774"/>
    <x v="1"/>
    <s v="AP-10915"/>
    <x v="275"/>
    <x v="0"/>
    <x v="0"/>
    <x v="38"/>
    <x v="32"/>
    <n v="31907"/>
    <x v="0"/>
    <x v="18"/>
    <x v="1"/>
    <x v="6"/>
    <x v="18"/>
    <x v="1371"/>
    <n v="3"/>
    <x v="0"/>
    <x v="1436"/>
    <n v="12.84"/>
    <n v="38.519999999999996"/>
    <n v="25.68"/>
    <n v="0"/>
  </r>
  <r>
    <x v="4160"/>
    <x v="2057"/>
    <x v="304"/>
    <x v="380"/>
    <x v="1"/>
    <s v="AH-10465"/>
    <x v="733"/>
    <x v="0"/>
    <x v="0"/>
    <x v="20"/>
    <x v="15"/>
    <n v="10035"/>
    <x v="3"/>
    <x v="1400"/>
    <x v="2"/>
    <x v="7"/>
    <x v="1387"/>
    <x v="2451"/>
    <n v="3"/>
    <x v="0"/>
    <x v="2699"/>
    <n v="539.97"/>
    <n v="1619.91"/>
    <n v="1079.94"/>
    <n v="0"/>
  </r>
  <r>
    <x v="4161"/>
    <x v="2057"/>
    <x v="304"/>
    <x v="380"/>
    <x v="1"/>
    <s v="AH-10465"/>
    <x v="733"/>
    <x v="0"/>
    <x v="0"/>
    <x v="20"/>
    <x v="15"/>
    <n v="10035"/>
    <x v="3"/>
    <x v="1011"/>
    <x v="1"/>
    <x v="4"/>
    <x v="1003"/>
    <x v="2383"/>
    <n v="2"/>
    <x v="0"/>
    <x v="2615"/>
    <n v="22.58"/>
    <n v="45.16"/>
    <n v="45.16"/>
    <n v="0"/>
  </r>
  <r>
    <x v="4162"/>
    <x v="2058"/>
    <x v="948"/>
    <x v="567"/>
    <x v="1"/>
    <s v="EP-13915"/>
    <x v="212"/>
    <x v="0"/>
    <x v="0"/>
    <x v="18"/>
    <x v="38"/>
    <n v="3820"/>
    <x v="3"/>
    <x v="617"/>
    <x v="1"/>
    <x v="2"/>
    <x v="617"/>
    <x v="1045"/>
    <n v="4"/>
    <x v="0"/>
    <x v="1984"/>
    <n v="16.52"/>
    <n v="66.08"/>
    <n v="33.04"/>
    <n v="0"/>
  </r>
  <r>
    <x v="4163"/>
    <x v="2058"/>
    <x v="948"/>
    <x v="567"/>
    <x v="1"/>
    <s v="EP-13915"/>
    <x v="212"/>
    <x v="0"/>
    <x v="0"/>
    <x v="18"/>
    <x v="38"/>
    <n v="3820"/>
    <x v="3"/>
    <x v="1188"/>
    <x v="1"/>
    <x v="8"/>
    <x v="1174"/>
    <x v="3121"/>
    <n v="3"/>
    <x v="0"/>
    <x v="3534"/>
    <n v="671.94"/>
    <n v="2015.8200000000002"/>
    <n v="1343.88"/>
    <n v="0"/>
  </r>
  <r>
    <x v="4164"/>
    <x v="2059"/>
    <x v="424"/>
    <x v="1019"/>
    <x v="2"/>
    <s v="TP-21565"/>
    <x v="734"/>
    <x v="1"/>
    <x v="0"/>
    <x v="34"/>
    <x v="22"/>
    <n v="80013"/>
    <x v="1"/>
    <x v="25"/>
    <x v="2"/>
    <x v="11"/>
    <x v="25"/>
    <x v="3122"/>
    <n v="7"/>
    <x v="2"/>
    <x v="3535"/>
    <n v="135.25120000000001"/>
    <n v="1183.4479999999999"/>
    <n v="304.51519999999999"/>
    <n v="33.812800000000003"/>
  </r>
  <r>
    <x v="4165"/>
    <x v="2059"/>
    <x v="424"/>
    <x v="1019"/>
    <x v="2"/>
    <s v="TP-21565"/>
    <x v="734"/>
    <x v="1"/>
    <x v="0"/>
    <x v="34"/>
    <x v="22"/>
    <n v="80013"/>
    <x v="1"/>
    <x v="1247"/>
    <x v="1"/>
    <x v="4"/>
    <x v="1231"/>
    <x v="3123"/>
    <n v="9"/>
    <x v="2"/>
    <x v="3536"/>
    <n v="134.89920000000001"/>
    <n v="1517.616"/>
    <n v="303.72320000000002"/>
    <n v="33.724800000000002"/>
  </r>
  <r>
    <x v="4166"/>
    <x v="2060"/>
    <x v="936"/>
    <x v="1020"/>
    <x v="1"/>
    <s v="AR-10825"/>
    <x v="255"/>
    <x v="1"/>
    <x v="0"/>
    <x v="85"/>
    <x v="15"/>
    <n v="11561"/>
    <x v="3"/>
    <x v="1465"/>
    <x v="1"/>
    <x v="10"/>
    <x v="1451"/>
    <x v="537"/>
    <n v="3"/>
    <x v="0"/>
    <x v="551"/>
    <n v="19.440000000000001"/>
    <n v="58.320000000000007"/>
    <n v="38.880000000000003"/>
    <n v="0"/>
  </r>
  <r>
    <x v="4167"/>
    <x v="2061"/>
    <x v="856"/>
    <x v="293"/>
    <x v="2"/>
    <s v="HA-14920"/>
    <x v="66"/>
    <x v="0"/>
    <x v="0"/>
    <x v="45"/>
    <x v="1"/>
    <n v="91104"/>
    <x v="1"/>
    <x v="861"/>
    <x v="1"/>
    <x v="4"/>
    <x v="855"/>
    <x v="1043"/>
    <n v="4"/>
    <x v="0"/>
    <x v="1087"/>
    <n v="31.92"/>
    <n v="127.68"/>
    <n v="63.84"/>
    <n v="0"/>
  </r>
  <r>
    <x v="4168"/>
    <x v="2061"/>
    <x v="856"/>
    <x v="293"/>
    <x v="2"/>
    <s v="HA-14920"/>
    <x v="66"/>
    <x v="0"/>
    <x v="0"/>
    <x v="45"/>
    <x v="1"/>
    <n v="91104"/>
    <x v="1"/>
    <x v="1631"/>
    <x v="0"/>
    <x v="1"/>
    <x v="1621"/>
    <x v="3124"/>
    <n v="2"/>
    <x v="2"/>
    <x v="3537"/>
    <n v="346.8544"/>
    <n v="867.13599999999997"/>
    <n v="780.62239999999997"/>
    <n v="86.7136"/>
  </r>
  <r>
    <x v="4169"/>
    <x v="2062"/>
    <x v="657"/>
    <x v="282"/>
    <x v="2"/>
    <s v="HJ-14875"/>
    <x v="707"/>
    <x v="2"/>
    <x v="0"/>
    <x v="123"/>
    <x v="16"/>
    <n v="85204"/>
    <x v="1"/>
    <x v="739"/>
    <x v="1"/>
    <x v="10"/>
    <x v="738"/>
    <x v="276"/>
    <n v="6"/>
    <x v="2"/>
    <x v="282"/>
    <n v="24.883200000000002"/>
    <n v="186.624"/>
    <n v="56.187200000000004"/>
    <n v="6.2208000000000006"/>
  </r>
  <r>
    <x v="4170"/>
    <x v="2062"/>
    <x v="657"/>
    <x v="282"/>
    <x v="2"/>
    <s v="HJ-14875"/>
    <x v="707"/>
    <x v="2"/>
    <x v="0"/>
    <x v="123"/>
    <x v="16"/>
    <n v="85204"/>
    <x v="1"/>
    <x v="926"/>
    <x v="1"/>
    <x v="10"/>
    <x v="918"/>
    <x v="1548"/>
    <n v="3"/>
    <x v="2"/>
    <x v="1641"/>
    <n v="43.852800000000002"/>
    <n v="164.44800000000001"/>
    <n v="98.868800000000007"/>
    <n v="10.963200000000001"/>
  </r>
  <r>
    <x v="4171"/>
    <x v="2063"/>
    <x v="673"/>
    <x v="541"/>
    <x v="1"/>
    <s v="JK-15370"/>
    <x v="271"/>
    <x v="0"/>
    <x v="0"/>
    <x v="201"/>
    <x v="1"/>
    <n v="93727"/>
    <x v="1"/>
    <x v="700"/>
    <x v="1"/>
    <x v="4"/>
    <x v="700"/>
    <x v="5"/>
    <n v="7"/>
    <x v="0"/>
    <x v="3538"/>
    <n v="48.86"/>
    <n v="342.02"/>
    <n v="97.72"/>
    <n v="0"/>
  </r>
  <r>
    <x v="4172"/>
    <x v="2064"/>
    <x v="949"/>
    <x v="863"/>
    <x v="3"/>
    <s v="JF-15355"/>
    <x v="282"/>
    <x v="0"/>
    <x v="0"/>
    <x v="29"/>
    <x v="20"/>
    <n v="29203"/>
    <x v="0"/>
    <x v="20"/>
    <x v="1"/>
    <x v="8"/>
    <x v="20"/>
    <x v="1168"/>
    <n v="2"/>
    <x v="0"/>
    <x v="3539"/>
    <n v="14.2"/>
    <n v="28.4"/>
    <n v="28.4"/>
    <n v="0"/>
  </r>
  <r>
    <x v="4173"/>
    <x v="2064"/>
    <x v="949"/>
    <x v="863"/>
    <x v="3"/>
    <s v="JF-15355"/>
    <x v="282"/>
    <x v="0"/>
    <x v="0"/>
    <x v="29"/>
    <x v="20"/>
    <n v="29203"/>
    <x v="0"/>
    <x v="739"/>
    <x v="1"/>
    <x v="10"/>
    <x v="738"/>
    <x v="91"/>
    <n v="2"/>
    <x v="0"/>
    <x v="91"/>
    <n v="12.96"/>
    <n v="25.92"/>
    <n v="25.92"/>
    <n v="0"/>
  </r>
  <r>
    <x v="4174"/>
    <x v="2064"/>
    <x v="949"/>
    <x v="863"/>
    <x v="3"/>
    <s v="JF-15355"/>
    <x v="282"/>
    <x v="0"/>
    <x v="0"/>
    <x v="29"/>
    <x v="20"/>
    <n v="29203"/>
    <x v="0"/>
    <x v="705"/>
    <x v="1"/>
    <x v="8"/>
    <x v="705"/>
    <x v="2450"/>
    <n v="2"/>
    <x v="0"/>
    <x v="2698"/>
    <n v="58.34"/>
    <n v="116.68"/>
    <n v="116.68"/>
    <n v="0"/>
  </r>
  <r>
    <x v="4175"/>
    <x v="2065"/>
    <x v="239"/>
    <x v="26"/>
    <x v="2"/>
    <s v="EK-13795"/>
    <x v="735"/>
    <x v="2"/>
    <x v="0"/>
    <x v="157"/>
    <x v="1"/>
    <n v="92704"/>
    <x v="1"/>
    <x v="1473"/>
    <x v="1"/>
    <x v="6"/>
    <x v="1460"/>
    <x v="2420"/>
    <n v="2"/>
    <x v="0"/>
    <x v="2662"/>
    <n v="56.3"/>
    <n v="112.6"/>
    <n v="112.6"/>
    <n v="0"/>
  </r>
  <r>
    <x v="4176"/>
    <x v="2066"/>
    <x v="884"/>
    <x v="1021"/>
    <x v="1"/>
    <s v="RS-19765"/>
    <x v="276"/>
    <x v="1"/>
    <x v="0"/>
    <x v="29"/>
    <x v="20"/>
    <n v="29203"/>
    <x v="0"/>
    <x v="172"/>
    <x v="2"/>
    <x v="7"/>
    <x v="173"/>
    <x v="3125"/>
    <n v="5"/>
    <x v="0"/>
    <x v="3540"/>
    <n v="629.95000000000005"/>
    <n v="3149.75"/>
    <n v="1259.9000000000001"/>
    <n v="0"/>
  </r>
  <r>
    <x v="4177"/>
    <x v="2066"/>
    <x v="884"/>
    <x v="1021"/>
    <x v="1"/>
    <s v="RS-19765"/>
    <x v="276"/>
    <x v="1"/>
    <x v="0"/>
    <x v="29"/>
    <x v="20"/>
    <n v="29203"/>
    <x v="0"/>
    <x v="839"/>
    <x v="1"/>
    <x v="10"/>
    <x v="833"/>
    <x v="1232"/>
    <n v="3"/>
    <x v="0"/>
    <x v="1283"/>
    <n v="122.97"/>
    <n v="368.90999999999997"/>
    <n v="245.94"/>
    <n v="0"/>
  </r>
  <r>
    <x v="4178"/>
    <x v="2067"/>
    <x v="950"/>
    <x v="25"/>
    <x v="0"/>
    <s v="BD-11320"/>
    <x v="217"/>
    <x v="0"/>
    <x v="0"/>
    <x v="1"/>
    <x v="1"/>
    <n v="90045"/>
    <x v="1"/>
    <x v="1286"/>
    <x v="1"/>
    <x v="10"/>
    <x v="1272"/>
    <x v="3126"/>
    <n v="5"/>
    <x v="0"/>
    <x v="3541"/>
    <n v="46.35"/>
    <n v="231.75"/>
    <n v="92.7"/>
    <n v="0"/>
  </r>
  <r>
    <x v="4179"/>
    <x v="2068"/>
    <x v="904"/>
    <x v="935"/>
    <x v="1"/>
    <s v="BF-11170"/>
    <x v="408"/>
    <x v="2"/>
    <x v="0"/>
    <x v="8"/>
    <x v="1"/>
    <n v="94109"/>
    <x v="1"/>
    <x v="73"/>
    <x v="1"/>
    <x v="8"/>
    <x v="73"/>
    <x v="2671"/>
    <n v="9"/>
    <x v="2"/>
    <x v="2976"/>
    <n v="11.980800000000002"/>
    <n v="134.78400000000002"/>
    <n v="27.156800000000004"/>
    <n v="2.9952000000000005"/>
  </r>
  <r>
    <x v="4180"/>
    <x v="2069"/>
    <x v="566"/>
    <x v="768"/>
    <x v="1"/>
    <s v="JK-15730"/>
    <x v="300"/>
    <x v="0"/>
    <x v="0"/>
    <x v="12"/>
    <x v="5"/>
    <n v="77036"/>
    <x v="2"/>
    <x v="15"/>
    <x v="1"/>
    <x v="8"/>
    <x v="15"/>
    <x v="3127"/>
    <n v="5"/>
    <x v="3"/>
    <x v="3542"/>
    <n v="0.84799999999999986"/>
    <n v="21.200000000000003"/>
    <n v="5.8879999999999999"/>
    <n v="3.3920000000000003"/>
  </r>
  <r>
    <x v="4181"/>
    <x v="2070"/>
    <x v="833"/>
    <x v="737"/>
    <x v="1"/>
    <s v="CR-12820"/>
    <x v="736"/>
    <x v="2"/>
    <x v="0"/>
    <x v="20"/>
    <x v="15"/>
    <n v="10035"/>
    <x v="3"/>
    <x v="1593"/>
    <x v="2"/>
    <x v="11"/>
    <x v="1585"/>
    <x v="3128"/>
    <n v="4"/>
    <x v="0"/>
    <x v="3543"/>
    <n v="319.95999999999998"/>
    <n v="1279.8399999999999"/>
    <n v="639.91999999999996"/>
    <n v="0"/>
  </r>
  <r>
    <x v="4182"/>
    <x v="2070"/>
    <x v="833"/>
    <x v="737"/>
    <x v="1"/>
    <s v="CR-12820"/>
    <x v="736"/>
    <x v="2"/>
    <x v="0"/>
    <x v="20"/>
    <x v="15"/>
    <n v="10035"/>
    <x v="3"/>
    <x v="126"/>
    <x v="1"/>
    <x v="10"/>
    <x v="562"/>
    <x v="339"/>
    <n v="3"/>
    <x v="0"/>
    <x v="1822"/>
    <n v="17.04"/>
    <n v="51.12"/>
    <n v="34.08"/>
    <n v="0"/>
  </r>
  <r>
    <x v="4183"/>
    <x v="2070"/>
    <x v="833"/>
    <x v="737"/>
    <x v="1"/>
    <s v="CR-12820"/>
    <x v="736"/>
    <x v="2"/>
    <x v="0"/>
    <x v="20"/>
    <x v="15"/>
    <n v="10035"/>
    <x v="3"/>
    <x v="156"/>
    <x v="1"/>
    <x v="4"/>
    <x v="157"/>
    <x v="3129"/>
    <n v="3"/>
    <x v="0"/>
    <x v="3544"/>
    <n v="344.91"/>
    <n v="1034.73"/>
    <n v="689.82"/>
    <n v="0"/>
  </r>
  <r>
    <x v="4184"/>
    <x v="2071"/>
    <x v="5"/>
    <x v="439"/>
    <x v="2"/>
    <s v="AG-10300"/>
    <x v="636"/>
    <x v="1"/>
    <x v="0"/>
    <x v="47"/>
    <x v="31"/>
    <n v="2038"/>
    <x v="3"/>
    <x v="1632"/>
    <x v="0"/>
    <x v="0"/>
    <x v="1622"/>
    <x v="3130"/>
    <n v="1"/>
    <x v="0"/>
    <x v="3545"/>
    <n v="81.94"/>
    <n v="81.94"/>
    <n v="163.88"/>
    <n v="0"/>
  </r>
  <r>
    <x v="4185"/>
    <x v="2072"/>
    <x v="147"/>
    <x v="856"/>
    <x v="2"/>
    <s v="CM-12160"/>
    <x v="380"/>
    <x v="0"/>
    <x v="0"/>
    <x v="248"/>
    <x v="39"/>
    <n v="21215"/>
    <x v="3"/>
    <x v="960"/>
    <x v="2"/>
    <x v="11"/>
    <x v="953"/>
    <x v="1524"/>
    <n v="6"/>
    <x v="0"/>
    <x v="1615"/>
    <n v="98.16"/>
    <n v="588.96"/>
    <n v="196.32"/>
    <n v="0"/>
  </r>
  <r>
    <x v="4186"/>
    <x v="2073"/>
    <x v="796"/>
    <x v="254"/>
    <x v="1"/>
    <s v="SG-20890"/>
    <x v="737"/>
    <x v="1"/>
    <x v="0"/>
    <x v="392"/>
    <x v="5"/>
    <n v="78501"/>
    <x v="2"/>
    <x v="696"/>
    <x v="1"/>
    <x v="8"/>
    <x v="696"/>
    <x v="3131"/>
    <n v="7"/>
    <x v="3"/>
    <x v="3546"/>
    <n v="1.3747999999999996"/>
    <n v="48.117999999999995"/>
    <n v="9.0488"/>
    <n v="5.4992000000000001"/>
  </r>
  <r>
    <x v="4187"/>
    <x v="2073"/>
    <x v="796"/>
    <x v="254"/>
    <x v="1"/>
    <s v="SG-20890"/>
    <x v="737"/>
    <x v="1"/>
    <x v="0"/>
    <x v="392"/>
    <x v="5"/>
    <n v="78501"/>
    <x v="2"/>
    <x v="1230"/>
    <x v="1"/>
    <x v="8"/>
    <x v="1213"/>
    <x v="3132"/>
    <n v="1"/>
    <x v="3"/>
    <x v="3547"/>
    <n v="0.39919999999999989"/>
    <n v="1.996"/>
    <n v="3.1952000000000003"/>
    <n v="1.5968"/>
  </r>
  <r>
    <x v="4188"/>
    <x v="2073"/>
    <x v="796"/>
    <x v="254"/>
    <x v="1"/>
    <s v="SG-20890"/>
    <x v="737"/>
    <x v="1"/>
    <x v="0"/>
    <x v="392"/>
    <x v="5"/>
    <n v="78501"/>
    <x v="2"/>
    <x v="1427"/>
    <x v="1"/>
    <x v="4"/>
    <x v="1415"/>
    <x v="433"/>
    <n v="2"/>
    <x v="2"/>
    <x v="2445"/>
    <n v="7.1424000000000012"/>
    <n v="17.856000000000002"/>
    <n v="16.270400000000002"/>
    <n v="1.7856000000000003"/>
  </r>
  <r>
    <x v="4189"/>
    <x v="2074"/>
    <x v="182"/>
    <x v="152"/>
    <x v="0"/>
    <s v="CS-12175"/>
    <x v="728"/>
    <x v="1"/>
    <x v="0"/>
    <x v="393"/>
    <x v="23"/>
    <n v="52240"/>
    <x v="2"/>
    <x v="1633"/>
    <x v="1"/>
    <x v="10"/>
    <x v="1623"/>
    <x v="1036"/>
    <n v="1"/>
    <x v="0"/>
    <x v="3548"/>
    <n v="9.99"/>
    <n v="9.99"/>
    <n v="19.98"/>
    <n v="0"/>
  </r>
  <r>
    <x v="4190"/>
    <x v="2075"/>
    <x v="701"/>
    <x v="228"/>
    <x v="1"/>
    <s v="HL-15040"/>
    <x v="332"/>
    <x v="0"/>
    <x v="0"/>
    <x v="46"/>
    <x v="13"/>
    <n v="19711"/>
    <x v="3"/>
    <x v="1388"/>
    <x v="2"/>
    <x v="16"/>
    <x v="1374"/>
    <x v="3133"/>
    <n v="3"/>
    <x v="0"/>
    <x v="3549"/>
    <n v="10499.97"/>
    <n v="31499.909999999996"/>
    <n v="20999.94"/>
    <n v="0"/>
  </r>
  <r>
    <x v="4191"/>
    <x v="2076"/>
    <x v="951"/>
    <x v="481"/>
    <x v="3"/>
    <s v="DM-13015"/>
    <x v="661"/>
    <x v="0"/>
    <x v="0"/>
    <x v="12"/>
    <x v="5"/>
    <n v="77070"/>
    <x v="2"/>
    <x v="1634"/>
    <x v="1"/>
    <x v="10"/>
    <x v="1624"/>
    <x v="3051"/>
    <n v="5"/>
    <x v="2"/>
    <x v="3550"/>
    <n v="16.896000000000001"/>
    <n v="105.60000000000001"/>
    <n v="38.216000000000001"/>
    <n v="4.2240000000000002"/>
  </r>
  <r>
    <x v="4192"/>
    <x v="2077"/>
    <x v="547"/>
    <x v="988"/>
    <x v="1"/>
    <s v="HK-14890"/>
    <x v="96"/>
    <x v="1"/>
    <x v="0"/>
    <x v="394"/>
    <x v="45"/>
    <n v="83704"/>
    <x v="1"/>
    <x v="3"/>
    <x v="0"/>
    <x v="3"/>
    <x v="3"/>
    <x v="3134"/>
    <n v="2"/>
    <x v="0"/>
    <x v="3551"/>
    <n v="696.42"/>
    <n v="1392.84"/>
    <n v="1392.84"/>
    <n v="0"/>
  </r>
  <r>
    <x v="4193"/>
    <x v="2077"/>
    <x v="547"/>
    <x v="988"/>
    <x v="1"/>
    <s v="HK-14890"/>
    <x v="96"/>
    <x v="1"/>
    <x v="0"/>
    <x v="394"/>
    <x v="45"/>
    <n v="83704"/>
    <x v="1"/>
    <x v="143"/>
    <x v="2"/>
    <x v="7"/>
    <x v="144"/>
    <x v="3135"/>
    <n v="3"/>
    <x v="2"/>
    <x v="3552"/>
    <n v="243.82080000000002"/>
    <n v="914.32799999999997"/>
    <n v="548.79680000000008"/>
    <n v="60.955200000000005"/>
  </r>
  <r>
    <x v="4194"/>
    <x v="2078"/>
    <x v="652"/>
    <x v="1022"/>
    <x v="1"/>
    <s v="BG-11740"/>
    <x v="696"/>
    <x v="0"/>
    <x v="0"/>
    <x v="70"/>
    <x v="1"/>
    <n v="92105"/>
    <x v="1"/>
    <x v="1062"/>
    <x v="1"/>
    <x v="6"/>
    <x v="1051"/>
    <x v="3136"/>
    <n v="2"/>
    <x v="0"/>
    <x v="3553"/>
    <n v="51.98"/>
    <n v="103.96"/>
    <n v="103.96"/>
    <n v="0"/>
  </r>
  <r>
    <x v="4195"/>
    <x v="2079"/>
    <x v="143"/>
    <x v="679"/>
    <x v="1"/>
    <s v="CK-12595"/>
    <x v="242"/>
    <x v="0"/>
    <x v="0"/>
    <x v="1"/>
    <x v="1"/>
    <n v="90032"/>
    <x v="1"/>
    <x v="627"/>
    <x v="0"/>
    <x v="5"/>
    <x v="627"/>
    <x v="3137"/>
    <n v="5"/>
    <x v="0"/>
    <x v="3554"/>
    <n v="24.7"/>
    <n v="123.5"/>
    <n v="49.4"/>
    <n v="0"/>
  </r>
  <r>
    <x v="4196"/>
    <x v="2080"/>
    <x v="24"/>
    <x v="1023"/>
    <x v="0"/>
    <s v="RF-19735"/>
    <x v="288"/>
    <x v="0"/>
    <x v="0"/>
    <x v="20"/>
    <x v="15"/>
    <n v="10024"/>
    <x v="3"/>
    <x v="676"/>
    <x v="1"/>
    <x v="2"/>
    <x v="676"/>
    <x v="2468"/>
    <n v="3"/>
    <x v="0"/>
    <x v="3555"/>
    <n v="21.93"/>
    <n v="65.789999999999992"/>
    <n v="43.86"/>
    <n v="0"/>
  </r>
  <r>
    <x v="4197"/>
    <x v="2081"/>
    <x v="275"/>
    <x v="542"/>
    <x v="1"/>
    <s v="CJ-12010"/>
    <x v="170"/>
    <x v="0"/>
    <x v="0"/>
    <x v="10"/>
    <x v="9"/>
    <n v="19134"/>
    <x v="3"/>
    <x v="532"/>
    <x v="1"/>
    <x v="9"/>
    <x v="532"/>
    <x v="3138"/>
    <n v="4"/>
    <x v="2"/>
    <x v="3556"/>
    <n v="315.8528"/>
    <n v="1579.2639999999999"/>
    <n v="710.86879999999996"/>
    <n v="78.963200000000001"/>
  </r>
  <r>
    <x v="4198"/>
    <x v="2081"/>
    <x v="275"/>
    <x v="542"/>
    <x v="1"/>
    <s v="CJ-12010"/>
    <x v="170"/>
    <x v="0"/>
    <x v="0"/>
    <x v="10"/>
    <x v="9"/>
    <n v="19134"/>
    <x v="3"/>
    <x v="280"/>
    <x v="1"/>
    <x v="8"/>
    <x v="280"/>
    <x v="3139"/>
    <n v="4"/>
    <x v="6"/>
    <x v="3557"/>
    <n v="5.4576000000000011"/>
    <n v="72.768000000000001"/>
    <n v="24.349600000000002"/>
    <n v="12.734399999999999"/>
  </r>
  <r>
    <x v="4199"/>
    <x v="2082"/>
    <x v="895"/>
    <x v="763"/>
    <x v="3"/>
    <s v="MA-17560"/>
    <x v="15"/>
    <x v="2"/>
    <x v="0"/>
    <x v="20"/>
    <x v="15"/>
    <n v="10024"/>
    <x v="3"/>
    <x v="676"/>
    <x v="1"/>
    <x v="2"/>
    <x v="676"/>
    <x v="2026"/>
    <n v="1"/>
    <x v="0"/>
    <x v="2189"/>
    <n v="7.31"/>
    <n v="7.31"/>
    <n v="14.62"/>
    <n v="0"/>
  </r>
  <r>
    <x v="4200"/>
    <x v="2082"/>
    <x v="895"/>
    <x v="763"/>
    <x v="3"/>
    <s v="MA-17560"/>
    <x v="15"/>
    <x v="2"/>
    <x v="0"/>
    <x v="20"/>
    <x v="15"/>
    <n v="10024"/>
    <x v="3"/>
    <x v="615"/>
    <x v="2"/>
    <x v="16"/>
    <x v="615"/>
    <x v="3140"/>
    <n v="2"/>
    <x v="2"/>
    <x v="3558"/>
    <n v="639.98720000000003"/>
    <n v="1599.9680000000001"/>
    <n v="1440.1712000000002"/>
    <n v="159.99680000000001"/>
  </r>
  <r>
    <x v="4201"/>
    <x v="2082"/>
    <x v="895"/>
    <x v="763"/>
    <x v="3"/>
    <s v="MA-17560"/>
    <x v="15"/>
    <x v="2"/>
    <x v="0"/>
    <x v="20"/>
    <x v="15"/>
    <n v="10024"/>
    <x v="3"/>
    <x v="320"/>
    <x v="1"/>
    <x v="10"/>
    <x v="320"/>
    <x v="517"/>
    <n v="6"/>
    <x v="0"/>
    <x v="3559"/>
    <n v="41.28"/>
    <n v="247.68"/>
    <n v="82.56"/>
    <n v="0"/>
  </r>
  <r>
    <x v="4202"/>
    <x v="2082"/>
    <x v="895"/>
    <x v="763"/>
    <x v="3"/>
    <s v="MA-17560"/>
    <x v="15"/>
    <x v="2"/>
    <x v="0"/>
    <x v="20"/>
    <x v="15"/>
    <n v="10024"/>
    <x v="3"/>
    <x v="145"/>
    <x v="1"/>
    <x v="10"/>
    <x v="146"/>
    <x v="2337"/>
    <n v="7"/>
    <x v="0"/>
    <x v="2551"/>
    <n v="184.66"/>
    <n v="1292.6199999999999"/>
    <n v="369.32"/>
    <n v="0"/>
  </r>
  <r>
    <x v="4203"/>
    <x v="2083"/>
    <x v="656"/>
    <x v="1024"/>
    <x v="0"/>
    <s v="AM-10705"/>
    <x v="562"/>
    <x v="0"/>
    <x v="0"/>
    <x v="395"/>
    <x v="34"/>
    <n v="2920"/>
    <x v="3"/>
    <x v="32"/>
    <x v="1"/>
    <x v="6"/>
    <x v="32"/>
    <x v="3141"/>
    <n v="5"/>
    <x v="0"/>
    <x v="3560"/>
    <n v="49.25"/>
    <n v="246.25"/>
    <n v="98.5"/>
    <n v="0"/>
  </r>
  <r>
    <x v="4204"/>
    <x v="2083"/>
    <x v="656"/>
    <x v="1024"/>
    <x v="0"/>
    <s v="AM-10705"/>
    <x v="562"/>
    <x v="0"/>
    <x v="0"/>
    <x v="395"/>
    <x v="34"/>
    <n v="2920"/>
    <x v="3"/>
    <x v="727"/>
    <x v="1"/>
    <x v="10"/>
    <x v="726"/>
    <x v="1007"/>
    <n v="2"/>
    <x v="0"/>
    <x v="3561"/>
    <n v="10.16"/>
    <n v="20.32"/>
    <n v="20.32"/>
    <n v="0"/>
  </r>
  <r>
    <x v="4205"/>
    <x v="2083"/>
    <x v="656"/>
    <x v="1024"/>
    <x v="0"/>
    <s v="AM-10705"/>
    <x v="562"/>
    <x v="0"/>
    <x v="0"/>
    <x v="395"/>
    <x v="34"/>
    <n v="2920"/>
    <x v="3"/>
    <x v="1256"/>
    <x v="0"/>
    <x v="5"/>
    <x v="1240"/>
    <x v="1787"/>
    <n v="2"/>
    <x v="0"/>
    <x v="960"/>
    <n v="14.76"/>
    <n v="29.52"/>
    <n v="29.52"/>
    <n v="0"/>
  </r>
  <r>
    <x v="4206"/>
    <x v="2083"/>
    <x v="656"/>
    <x v="1024"/>
    <x v="0"/>
    <s v="AM-10705"/>
    <x v="562"/>
    <x v="0"/>
    <x v="0"/>
    <x v="395"/>
    <x v="34"/>
    <n v="2920"/>
    <x v="3"/>
    <x v="822"/>
    <x v="1"/>
    <x v="8"/>
    <x v="818"/>
    <x v="3142"/>
    <n v="2"/>
    <x v="0"/>
    <x v="3562"/>
    <n v="34.08"/>
    <n v="68.16"/>
    <n v="68.16"/>
    <n v="0"/>
  </r>
  <r>
    <x v="4207"/>
    <x v="2083"/>
    <x v="656"/>
    <x v="1024"/>
    <x v="0"/>
    <s v="AM-10705"/>
    <x v="562"/>
    <x v="0"/>
    <x v="0"/>
    <x v="395"/>
    <x v="34"/>
    <n v="2920"/>
    <x v="3"/>
    <x v="325"/>
    <x v="0"/>
    <x v="5"/>
    <x v="325"/>
    <x v="3143"/>
    <n v="3"/>
    <x v="0"/>
    <x v="3563"/>
    <n v="17.670000000000002"/>
    <n v="53.010000000000005"/>
    <n v="35.340000000000003"/>
    <n v="0"/>
  </r>
  <r>
    <x v="4208"/>
    <x v="2083"/>
    <x v="656"/>
    <x v="1024"/>
    <x v="0"/>
    <s v="AM-10705"/>
    <x v="562"/>
    <x v="0"/>
    <x v="0"/>
    <x v="395"/>
    <x v="34"/>
    <n v="2920"/>
    <x v="3"/>
    <x v="1476"/>
    <x v="0"/>
    <x v="1"/>
    <x v="1463"/>
    <x v="3144"/>
    <n v="5"/>
    <x v="0"/>
    <x v="3564"/>
    <n v="1604.9"/>
    <n v="8024.5"/>
    <n v="3209.8"/>
    <n v="0"/>
  </r>
  <r>
    <x v="4209"/>
    <x v="2083"/>
    <x v="656"/>
    <x v="1024"/>
    <x v="0"/>
    <s v="AM-10705"/>
    <x v="562"/>
    <x v="0"/>
    <x v="0"/>
    <x v="395"/>
    <x v="34"/>
    <n v="2920"/>
    <x v="3"/>
    <x v="1258"/>
    <x v="0"/>
    <x v="3"/>
    <x v="1242"/>
    <x v="3145"/>
    <n v="1"/>
    <x v="4"/>
    <x v="3565"/>
    <n v="269.98019999999997"/>
    <n v="385.68599999999998"/>
    <n v="655.96619999999996"/>
    <n v="115.70579999999998"/>
  </r>
  <r>
    <x v="4210"/>
    <x v="2084"/>
    <x v="34"/>
    <x v="93"/>
    <x v="1"/>
    <s v="AH-10585"/>
    <x v="738"/>
    <x v="0"/>
    <x v="0"/>
    <x v="22"/>
    <x v="10"/>
    <n v="60623"/>
    <x v="2"/>
    <x v="112"/>
    <x v="1"/>
    <x v="10"/>
    <x v="112"/>
    <x v="2913"/>
    <n v="2"/>
    <x v="2"/>
    <x v="3269"/>
    <n v="12.7872"/>
    <n v="31.968"/>
    <n v="28.971200000000003"/>
    <n v="3.1968000000000001"/>
  </r>
  <r>
    <x v="4211"/>
    <x v="2085"/>
    <x v="952"/>
    <x v="942"/>
    <x v="0"/>
    <s v="PF-19120"/>
    <x v="724"/>
    <x v="0"/>
    <x v="0"/>
    <x v="102"/>
    <x v="0"/>
    <n v="40475"/>
    <x v="0"/>
    <x v="1407"/>
    <x v="1"/>
    <x v="10"/>
    <x v="1394"/>
    <x v="2276"/>
    <n v="3"/>
    <x v="0"/>
    <x v="3566"/>
    <n v="9.42"/>
    <n v="28.259999999999998"/>
    <n v="18.84"/>
    <n v="0"/>
  </r>
  <r>
    <x v="4212"/>
    <x v="2085"/>
    <x v="952"/>
    <x v="942"/>
    <x v="0"/>
    <s v="PF-19120"/>
    <x v="724"/>
    <x v="0"/>
    <x v="0"/>
    <x v="102"/>
    <x v="0"/>
    <n v="40475"/>
    <x v="0"/>
    <x v="279"/>
    <x v="1"/>
    <x v="6"/>
    <x v="279"/>
    <x v="2578"/>
    <n v="2"/>
    <x v="0"/>
    <x v="2860"/>
    <n v="6.56"/>
    <n v="13.12"/>
    <n v="13.12"/>
    <n v="0"/>
  </r>
  <r>
    <x v="4213"/>
    <x v="2085"/>
    <x v="952"/>
    <x v="942"/>
    <x v="0"/>
    <s v="PF-19120"/>
    <x v="724"/>
    <x v="0"/>
    <x v="0"/>
    <x v="102"/>
    <x v="0"/>
    <n v="40475"/>
    <x v="0"/>
    <x v="1635"/>
    <x v="1"/>
    <x v="10"/>
    <x v="1625"/>
    <x v="332"/>
    <n v="2"/>
    <x v="0"/>
    <x v="342"/>
    <n v="24.56"/>
    <n v="49.12"/>
    <n v="49.12"/>
    <n v="0"/>
  </r>
  <r>
    <x v="4214"/>
    <x v="2086"/>
    <x v="758"/>
    <x v="599"/>
    <x v="1"/>
    <s v="RD-19480"/>
    <x v="502"/>
    <x v="0"/>
    <x v="0"/>
    <x v="313"/>
    <x v="14"/>
    <n v="46544"/>
    <x v="2"/>
    <x v="1636"/>
    <x v="1"/>
    <x v="8"/>
    <x v="1626"/>
    <x v="3146"/>
    <n v="3"/>
    <x v="0"/>
    <x v="3567"/>
    <n v="128.4"/>
    <n v="385.20000000000005"/>
    <n v="256.8"/>
    <n v="0"/>
  </r>
  <r>
    <x v="4215"/>
    <x v="2087"/>
    <x v="953"/>
    <x v="283"/>
    <x v="1"/>
    <s v="JL-15505"/>
    <x v="145"/>
    <x v="0"/>
    <x v="0"/>
    <x v="145"/>
    <x v="15"/>
    <n v="10550"/>
    <x v="3"/>
    <x v="1637"/>
    <x v="1"/>
    <x v="12"/>
    <x v="1627"/>
    <x v="3147"/>
    <n v="4"/>
    <x v="0"/>
    <x v="3568"/>
    <n v="62.28"/>
    <n v="249.12"/>
    <n v="124.56"/>
    <n v="0"/>
  </r>
  <r>
    <x v="4216"/>
    <x v="2088"/>
    <x v="954"/>
    <x v="1025"/>
    <x v="1"/>
    <s v="AB-10600"/>
    <x v="448"/>
    <x v="1"/>
    <x v="0"/>
    <x v="1"/>
    <x v="1"/>
    <n v="90004"/>
    <x v="1"/>
    <x v="641"/>
    <x v="1"/>
    <x v="2"/>
    <x v="641"/>
    <x v="354"/>
    <n v="3"/>
    <x v="0"/>
    <x v="2739"/>
    <n v="9.24"/>
    <n v="27.72"/>
    <n v="18.48"/>
    <n v="0"/>
  </r>
  <r>
    <x v="4217"/>
    <x v="2089"/>
    <x v="719"/>
    <x v="1026"/>
    <x v="2"/>
    <s v="NC-18535"/>
    <x v="714"/>
    <x v="1"/>
    <x v="0"/>
    <x v="8"/>
    <x v="1"/>
    <n v="94110"/>
    <x v="1"/>
    <x v="1638"/>
    <x v="0"/>
    <x v="0"/>
    <x v="1628"/>
    <x v="3148"/>
    <n v="8"/>
    <x v="11"/>
    <x v="3569"/>
    <n v="410.26439999999997"/>
    <n v="3861.3119999999999"/>
    <n v="893.07839999999987"/>
    <n v="72.399599999999992"/>
  </r>
  <r>
    <x v="4218"/>
    <x v="2089"/>
    <x v="719"/>
    <x v="1026"/>
    <x v="2"/>
    <s v="NC-18535"/>
    <x v="714"/>
    <x v="1"/>
    <x v="0"/>
    <x v="8"/>
    <x v="1"/>
    <n v="94110"/>
    <x v="1"/>
    <x v="1497"/>
    <x v="2"/>
    <x v="15"/>
    <x v="1485"/>
    <x v="3149"/>
    <n v="2"/>
    <x v="2"/>
    <x v="3570"/>
    <n v="3839.9872000000005"/>
    <n v="9599.9680000000008"/>
    <n v="8640.1712000000007"/>
    <n v="959.99680000000012"/>
  </r>
  <r>
    <x v="4219"/>
    <x v="2090"/>
    <x v="532"/>
    <x v="198"/>
    <x v="0"/>
    <s v="TB-21400"/>
    <x v="483"/>
    <x v="0"/>
    <x v="0"/>
    <x v="4"/>
    <x v="4"/>
    <n v="98103"/>
    <x v="1"/>
    <x v="274"/>
    <x v="1"/>
    <x v="10"/>
    <x v="274"/>
    <x v="2428"/>
    <n v="2"/>
    <x v="0"/>
    <x v="2672"/>
    <n v="37.94"/>
    <n v="75.88"/>
    <n v="75.88"/>
    <n v="0"/>
  </r>
  <r>
    <x v="4220"/>
    <x v="2090"/>
    <x v="532"/>
    <x v="198"/>
    <x v="0"/>
    <s v="TB-21400"/>
    <x v="483"/>
    <x v="0"/>
    <x v="0"/>
    <x v="4"/>
    <x v="4"/>
    <n v="98103"/>
    <x v="1"/>
    <x v="733"/>
    <x v="1"/>
    <x v="8"/>
    <x v="732"/>
    <x v="2146"/>
    <n v="6"/>
    <x v="2"/>
    <x v="3571"/>
    <n v="14.630400000000002"/>
    <n v="109.72800000000001"/>
    <n v="33.118400000000001"/>
    <n v="3.6576000000000004"/>
  </r>
  <r>
    <x v="4221"/>
    <x v="2090"/>
    <x v="532"/>
    <x v="198"/>
    <x v="0"/>
    <s v="TB-21400"/>
    <x v="483"/>
    <x v="0"/>
    <x v="0"/>
    <x v="4"/>
    <x v="4"/>
    <n v="98103"/>
    <x v="1"/>
    <x v="1639"/>
    <x v="2"/>
    <x v="15"/>
    <x v="1629"/>
    <x v="3150"/>
    <n v="5"/>
    <x v="2"/>
    <x v="3572"/>
    <n v="308.64000000000004"/>
    <n v="1929"/>
    <n v="694.6400000000001"/>
    <n v="77.160000000000011"/>
  </r>
  <r>
    <x v="4222"/>
    <x v="2090"/>
    <x v="532"/>
    <x v="198"/>
    <x v="0"/>
    <s v="TB-21400"/>
    <x v="483"/>
    <x v="0"/>
    <x v="0"/>
    <x v="4"/>
    <x v="4"/>
    <n v="98103"/>
    <x v="1"/>
    <x v="232"/>
    <x v="1"/>
    <x v="4"/>
    <x v="233"/>
    <x v="3151"/>
    <n v="2"/>
    <x v="0"/>
    <x v="3573"/>
    <n v="102.96"/>
    <n v="205.92"/>
    <n v="205.92"/>
    <n v="0"/>
  </r>
  <r>
    <x v="4223"/>
    <x v="2090"/>
    <x v="532"/>
    <x v="198"/>
    <x v="0"/>
    <s v="TB-21400"/>
    <x v="483"/>
    <x v="0"/>
    <x v="0"/>
    <x v="4"/>
    <x v="4"/>
    <n v="98103"/>
    <x v="1"/>
    <x v="672"/>
    <x v="0"/>
    <x v="0"/>
    <x v="672"/>
    <x v="3152"/>
    <n v="3"/>
    <x v="0"/>
    <x v="3574"/>
    <n v="174.42"/>
    <n v="523.26"/>
    <n v="348.84"/>
    <n v="0"/>
  </r>
  <r>
    <x v="4224"/>
    <x v="2091"/>
    <x v="955"/>
    <x v="767"/>
    <x v="2"/>
    <s v="SJ-20215"/>
    <x v="695"/>
    <x v="0"/>
    <x v="0"/>
    <x v="94"/>
    <x v="10"/>
    <n v="62301"/>
    <x v="2"/>
    <x v="185"/>
    <x v="1"/>
    <x v="8"/>
    <x v="186"/>
    <x v="3153"/>
    <n v="2"/>
    <x v="3"/>
    <x v="3575"/>
    <n v="0.39279999999999993"/>
    <n v="3.9279999999999999"/>
    <n v="3.1568000000000001"/>
    <n v="1.5712000000000002"/>
  </r>
  <r>
    <x v="4225"/>
    <x v="2092"/>
    <x v="736"/>
    <x v="709"/>
    <x v="1"/>
    <s v="EB-13840"/>
    <x v="225"/>
    <x v="1"/>
    <x v="0"/>
    <x v="22"/>
    <x v="10"/>
    <n v="60623"/>
    <x v="2"/>
    <x v="1640"/>
    <x v="0"/>
    <x v="5"/>
    <x v="1630"/>
    <x v="3154"/>
    <n v="3"/>
    <x v="7"/>
    <x v="3576"/>
    <n v="37.7712"/>
    <n v="283.28399999999999"/>
    <n v="132.79919999999998"/>
    <n v="56.656799999999997"/>
  </r>
  <r>
    <x v="4226"/>
    <x v="2093"/>
    <x v="343"/>
    <x v="38"/>
    <x v="1"/>
    <s v="WB-21850"/>
    <x v="576"/>
    <x v="0"/>
    <x v="0"/>
    <x v="37"/>
    <x v="23"/>
    <n v="50322"/>
    <x v="2"/>
    <x v="271"/>
    <x v="1"/>
    <x v="13"/>
    <x v="271"/>
    <x v="1931"/>
    <n v="4"/>
    <x v="0"/>
    <x v="2600"/>
    <n v="45.92"/>
    <n v="183.68"/>
    <n v="91.84"/>
    <n v="0"/>
  </r>
  <r>
    <x v="4227"/>
    <x v="2094"/>
    <x v="956"/>
    <x v="1027"/>
    <x v="1"/>
    <s v="SR-20740"/>
    <x v="256"/>
    <x v="2"/>
    <x v="0"/>
    <x v="4"/>
    <x v="4"/>
    <n v="98103"/>
    <x v="1"/>
    <x v="389"/>
    <x v="0"/>
    <x v="1"/>
    <x v="390"/>
    <x v="3155"/>
    <n v="1"/>
    <x v="2"/>
    <x v="3577"/>
    <n v="49.267200000000003"/>
    <n v="61.584000000000003"/>
    <n v="111.05120000000001"/>
    <n v="12.316800000000001"/>
  </r>
  <r>
    <x v="4228"/>
    <x v="2095"/>
    <x v="830"/>
    <x v="1028"/>
    <x v="2"/>
    <s v="VG-21805"/>
    <x v="500"/>
    <x v="1"/>
    <x v="0"/>
    <x v="102"/>
    <x v="14"/>
    <n v="47374"/>
    <x v="2"/>
    <x v="1134"/>
    <x v="1"/>
    <x v="10"/>
    <x v="1122"/>
    <x v="3156"/>
    <n v="1"/>
    <x v="0"/>
    <x v="3578"/>
    <n v="22.48"/>
    <n v="22.48"/>
    <n v="44.96"/>
    <n v="0"/>
  </r>
  <r>
    <x v="4229"/>
    <x v="2096"/>
    <x v="957"/>
    <x v="778"/>
    <x v="1"/>
    <s v="LS-16945"/>
    <x v="322"/>
    <x v="1"/>
    <x v="0"/>
    <x v="61"/>
    <x v="5"/>
    <n v="75220"/>
    <x v="2"/>
    <x v="737"/>
    <x v="0"/>
    <x v="5"/>
    <x v="736"/>
    <x v="3157"/>
    <n v="9"/>
    <x v="7"/>
    <x v="3579"/>
    <n v="132.81120000000001"/>
    <n v="2988.2520000000004"/>
    <n v="465.43920000000003"/>
    <n v="199.21680000000001"/>
  </r>
  <r>
    <x v="4230"/>
    <x v="2096"/>
    <x v="957"/>
    <x v="778"/>
    <x v="1"/>
    <s v="LS-16945"/>
    <x v="322"/>
    <x v="1"/>
    <x v="0"/>
    <x v="61"/>
    <x v="5"/>
    <n v="75220"/>
    <x v="2"/>
    <x v="858"/>
    <x v="1"/>
    <x v="8"/>
    <x v="852"/>
    <x v="3158"/>
    <n v="9"/>
    <x v="3"/>
    <x v="3580"/>
    <n v="2.2787999999999995"/>
    <n v="102.54600000000001"/>
    <n v="14.472799999999999"/>
    <n v="9.1151999999999997"/>
  </r>
  <r>
    <x v="4231"/>
    <x v="2096"/>
    <x v="957"/>
    <x v="778"/>
    <x v="1"/>
    <s v="LS-16945"/>
    <x v="322"/>
    <x v="1"/>
    <x v="0"/>
    <x v="61"/>
    <x v="5"/>
    <n v="75220"/>
    <x v="2"/>
    <x v="1641"/>
    <x v="1"/>
    <x v="10"/>
    <x v="1631"/>
    <x v="12"/>
    <n v="3"/>
    <x v="2"/>
    <x v="903"/>
    <n v="12.441600000000001"/>
    <n v="46.655999999999999"/>
    <n v="28.1936"/>
    <n v="3.1104000000000003"/>
  </r>
  <r>
    <x v="4232"/>
    <x v="2096"/>
    <x v="957"/>
    <x v="778"/>
    <x v="1"/>
    <s v="LS-16945"/>
    <x v="322"/>
    <x v="1"/>
    <x v="0"/>
    <x v="61"/>
    <x v="5"/>
    <n v="75220"/>
    <x v="2"/>
    <x v="727"/>
    <x v="1"/>
    <x v="10"/>
    <x v="1552"/>
    <x v="276"/>
    <n v="6"/>
    <x v="2"/>
    <x v="3581"/>
    <n v="24.883200000000002"/>
    <n v="186.624"/>
    <n v="56.187200000000004"/>
    <n v="6.2208000000000006"/>
  </r>
  <r>
    <x v="4233"/>
    <x v="2096"/>
    <x v="957"/>
    <x v="778"/>
    <x v="1"/>
    <s v="LS-16945"/>
    <x v="322"/>
    <x v="1"/>
    <x v="0"/>
    <x v="61"/>
    <x v="5"/>
    <n v="75220"/>
    <x v="2"/>
    <x v="351"/>
    <x v="1"/>
    <x v="8"/>
    <x v="351"/>
    <x v="3159"/>
    <n v="1"/>
    <x v="3"/>
    <x v="3582"/>
    <n v="1.2631999999999997"/>
    <n v="6.3159999999999998"/>
    <n v="8.3791999999999991"/>
    <n v="5.0528000000000004"/>
  </r>
  <r>
    <x v="4234"/>
    <x v="2097"/>
    <x v="158"/>
    <x v="131"/>
    <x v="2"/>
    <s v="MA-17560"/>
    <x v="15"/>
    <x v="2"/>
    <x v="0"/>
    <x v="10"/>
    <x v="9"/>
    <n v="19143"/>
    <x v="3"/>
    <x v="204"/>
    <x v="1"/>
    <x v="10"/>
    <x v="205"/>
    <x v="1366"/>
    <n v="3"/>
    <x v="2"/>
    <x v="1432"/>
    <n v="9.0815999999999999"/>
    <n v="34.055999999999997"/>
    <n v="20.633600000000001"/>
    <n v="2.2704"/>
  </r>
  <r>
    <x v="4235"/>
    <x v="2097"/>
    <x v="158"/>
    <x v="131"/>
    <x v="2"/>
    <s v="MA-17560"/>
    <x v="15"/>
    <x v="2"/>
    <x v="0"/>
    <x v="10"/>
    <x v="9"/>
    <n v="19143"/>
    <x v="3"/>
    <x v="865"/>
    <x v="1"/>
    <x v="2"/>
    <x v="859"/>
    <x v="3160"/>
    <n v="9"/>
    <x v="2"/>
    <x v="3583"/>
    <n v="16.6464"/>
    <n v="187.27199999999999"/>
    <n v="37.654399999999995"/>
    <n v="4.1616"/>
  </r>
  <r>
    <x v="4236"/>
    <x v="2098"/>
    <x v="310"/>
    <x v="330"/>
    <x v="1"/>
    <s v="NF-18475"/>
    <x v="739"/>
    <x v="2"/>
    <x v="0"/>
    <x v="179"/>
    <x v="10"/>
    <n v="61107"/>
    <x v="2"/>
    <x v="1395"/>
    <x v="1"/>
    <x v="8"/>
    <x v="1382"/>
    <x v="3161"/>
    <n v="4"/>
    <x v="3"/>
    <x v="3584"/>
    <n v="2.2831999999999995"/>
    <n v="45.664000000000001"/>
    <n v="14.4992"/>
    <n v="9.1328000000000014"/>
  </r>
  <r>
    <x v="4237"/>
    <x v="2099"/>
    <x v="635"/>
    <x v="787"/>
    <x v="0"/>
    <s v="MD-17860"/>
    <x v="550"/>
    <x v="1"/>
    <x v="0"/>
    <x v="10"/>
    <x v="9"/>
    <n v="19134"/>
    <x v="3"/>
    <x v="1642"/>
    <x v="1"/>
    <x v="6"/>
    <x v="1632"/>
    <x v="2541"/>
    <n v="7"/>
    <x v="2"/>
    <x v="3585"/>
    <n v="7.5263999999999998"/>
    <n v="65.855999999999995"/>
    <n v="17.134399999999999"/>
    <n v="1.8815999999999999"/>
  </r>
  <r>
    <x v="4238"/>
    <x v="2100"/>
    <x v="606"/>
    <x v="702"/>
    <x v="2"/>
    <s v="MZ-17335"/>
    <x v="595"/>
    <x v="2"/>
    <x v="0"/>
    <x v="4"/>
    <x v="4"/>
    <n v="98105"/>
    <x v="1"/>
    <x v="1643"/>
    <x v="1"/>
    <x v="6"/>
    <x v="1633"/>
    <x v="3162"/>
    <n v="1"/>
    <x v="0"/>
    <x v="3586"/>
    <n v="19.829999999999998"/>
    <n v="19.829999999999998"/>
    <n v="39.659999999999997"/>
    <n v="0"/>
  </r>
  <r>
    <x v="4239"/>
    <x v="2101"/>
    <x v="614"/>
    <x v="236"/>
    <x v="1"/>
    <s v="KB-16600"/>
    <x v="33"/>
    <x v="1"/>
    <x v="0"/>
    <x v="354"/>
    <x v="12"/>
    <n v="49505"/>
    <x v="2"/>
    <x v="921"/>
    <x v="1"/>
    <x v="10"/>
    <x v="913"/>
    <x v="1423"/>
    <n v="2"/>
    <x v="0"/>
    <x v="1500"/>
    <n v="209.7"/>
    <n v="419.4"/>
    <n v="419.4"/>
    <n v="0"/>
  </r>
  <r>
    <x v="4240"/>
    <x v="2102"/>
    <x v="59"/>
    <x v="316"/>
    <x v="1"/>
    <s v="MA-17995"/>
    <x v="671"/>
    <x v="2"/>
    <x v="0"/>
    <x v="1"/>
    <x v="1"/>
    <n v="90004"/>
    <x v="1"/>
    <x v="1644"/>
    <x v="1"/>
    <x v="9"/>
    <x v="360"/>
    <x v="2836"/>
    <n v="4"/>
    <x v="0"/>
    <x v="3587"/>
    <n v="43.92"/>
    <n v="175.68"/>
    <n v="87.84"/>
    <n v="0"/>
  </r>
  <r>
    <x v="4241"/>
    <x v="2102"/>
    <x v="59"/>
    <x v="316"/>
    <x v="1"/>
    <s v="MA-17995"/>
    <x v="671"/>
    <x v="2"/>
    <x v="0"/>
    <x v="1"/>
    <x v="1"/>
    <n v="90004"/>
    <x v="1"/>
    <x v="674"/>
    <x v="1"/>
    <x v="8"/>
    <x v="674"/>
    <x v="3163"/>
    <n v="3"/>
    <x v="2"/>
    <x v="3588"/>
    <n v="16.185600000000001"/>
    <n v="60.695999999999998"/>
    <n v="36.617599999999996"/>
    <n v="4.0464000000000002"/>
  </r>
  <r>
    <x v="4242"/>
    <x v="2103"/>
    <x v="958"/>
    <x v="1012"/>
    <x v="2"/>
    <s v="ME-17320"/>
    <x v="467"/>
    <x v="2"/>
    <x v="0"/>
    <x v="24"/>
    <x v="17"/>
    <n v="22153"/>
    <x v="0"/>
    <x v="140"/>
    <x v="2"/>
    <x v="7"/>
    <x v="141"/>
    <x v="145"/>
    <n v="3"/>
    <x v="0"/>
    <x v="147"/>
    <n v="149.97"/>
    <n v="449.90999999999997"/>
    <n v="299.94"/>
    <n v="0"/>
  </r>
  <r>
    <x v="4243"/>
    <x v="2103"/>
    <x v="958"/>
    <x v="1012"/>
    <x v="2"/>
    <s v="ME-17320"/>
    <x v="467"/>
    <x v="2"/>
    <x v="0"/>
    <x v="24"/>
    <x v="17"/>
    <n v="22153"/>
    <x v="0"/>
    <x v="1286"/>
    <x v="1"/>
    <x v="10"/>
    <x v="1272"/>
    <x v="3164"/>
    <n v="3"/>
    <x v="0"/>
    <x v="3589"/>
    <n v="27.81"/>
    <n v="83.429999999999993"/>
    <n v="55.62"/>
    <n v="0"/>
  </r>
  <r>
    <x v="4244"/>
    <x v="2104"/>
    <x v="959"/>
    <x v="1029"/>
    <x v="1"/>
    <s v="JD-15895"/>
    <x v="63"/>
    <x v="1"/>
    <x v="0"/>
    <x v="1"/>
    <x v="1"/>
    <n v="90036"/>
    <x v="1"/>
    <x v="176"/>
    <x v="2"/>
    <x v="11"/>
    <x v="177"/>
    <x v="2722"/>
    <n v="3"/>
    <x v="0"/>
    <x v="3044"/>
    <n v="66.3"/>
    <n v="198.89999999999998"/>
    <n v="132.6"/>
    <n v="0"/>
  </r>
  <r>
    <x v="4245"/>
    <x v="2105"/>
    <x v="354"/>
    <x v="379"/>
    <x v="1"/>
    <s v="LS-16975"/>
    <x v="60"/>
    <x v="2"/>
    <x v="0"/>
    <x v="248"/>
    <x v="39"/>
    <n v="21215"/>
    <x v="3"/>
    <x v="1199"/>
    <x v="1"/>
    <x v="6"/>
    <x v="1184"/>
    <x v="3165"/>
    <n v="1"/>
    <x v="0"/>
    <x v="3590"/>
    <n v="1.64"/>
    <n v="1.64"/>
    <n v="3.28"/>
    <n v="0"/>
  </r>
  <r>
    <x v="4246"/>
    <x v="2105"/>
    <x v="354"/>
    <x v="379"/>
    <x v="1"/>
    <s v="LS-16975"/>
    <x v="60"/>
    <x v="2"/>
    <x v="0"/>
    <x v="248"/>
    <x v="39"/>
    <n v="21215"/>
    <x v="3"/>
    <x v="220"/>
    <x v="0"/>
    <x v="5"/>
    <x v="221"/>
    <x v="603"/>
    <n v="5"/>
    <x v="0"/>
    <x v="616"/>
    <n v="1049.2"/>
    <n v="5246"/>
    <n v="2098.4"/>
    <n v="0"/>
  </r>
  <r>
    <x v="4247"/>
    <x v="2105"/>
    <x v="354"/>
    <x v="379"/>
    <x v="1"/>
    <s v="LS-16975"/>
    <x v="60"/>
    <x v="2"/>
    <x v="0"/>
    <x v="248"/>
    <x v="39"/>
    <n v="21215"/>
    <x v="3"/>
    <x v="1006"/>
    <x v="0"/>
    <x v="5"/>
    <x v="998"/>
    <x v="3166"/>
    <n v="5"/>
    <x v="0"/>
    <x v="3591"/>
    <n v="20.9"/>
    <n v="104.5"/>
    <n v="41.8"/>
    <n v="0"/>
  </r>
  <r>
    <x v="4248"/>
    <x v="2106"/>
    <x v="49"/>
    <x v="455"/>
    <x v="0"/>
    <s v="SJ-20500"/>
    <x v="81"/>
    <x v="0"/>
    <x v="0"/>
    <x v="54"/>
    <x v="29"/>
    <n v="6824"/>
    <x v="3"/>
    <x v="908"/>
    <x v="1"/>
    <x v="8"/>
    <x v="900"/>
    <x v="3167"/>
    <n v="6"/>
    <x v="0"/>
    <x v="3592"/>
    <n v="88.08"/>
    <n v="528.48"/>
    <n v="176.16"/>
    <n v="0"/>
  </r>
  <r>
    <x v="4249"/>
    <x v="2106"/>
    <x v="49"/>
    <x v="455"/>
    <x v="0"/>
    <s v="SJ-20500"/>
    <x v="81"/>
    <x v="0"/>
    <x v="0"/>
    <x v="54"/>
    <x v="29"/>
    <n v="6824"/>
    <x v="3"/>
    <x v="499"/>
    <x v="0"/>
    <x v="1"/>
    <x v="499"/>
    <x v="3168"/>
    <n v="4"/>
    <x v="0"/>
    <x v="3593"/>
    <n v="751.92"/>
    <n v="3007.68"/>
    <n v="1503.84"/>
    <n v="0"/>
  </r>
  <r>
    <x v="4250"/>
    <x v="2107"/>
    <x v="111"/>
    <x v="76"/>
    <x v="3"/>
    <s v="BS-11365"/>
    <x v="740"/>
    <x v="1"/>
    <x v="0"/>
    <x v="20"/>
    <x v="15"/>
    <n v="10011"/>
    <x v="3"/>
    <x v="1153"/>
    <x v="0"/>
    <x v="1"/>
    <x v="1141"/>
    <x v="3169"/>
    <n v="7"/>
    <x v="9"/>
    <x v="3594"/>
    <n v="798.39269999999999"/>
    <n v="6209.7209999999995"/>
    <n v="1685.5956999999999"/>
    <n v="88.710300000000004"/>
  </r>
  <r>
    <x v="4251"/>
    <x v="2108"/>
    <x v="924"/>
    <x v="1030"/>
    <x v="3"/>
    <s v="RA-19285"/>
    <x v="267"/>
    <x v="0"/>
    <x v="0"/>
    <x v="121"/>
    <x v="2"/>
    <n v="33801"/>
    <x v="0"/>
    <x v="1136"/>
    <x v="2"/>
    <x v="7"/>
    <x v="1124"/>
    <x v="3170"/>
    <n v="7"/>
    <x v="2"/>
    <x v="3595"/>
    <n v="44.755200000000002"/>
    <n v="391.608"/>
    <n v="100.89920000000001"/>
    <n v="11.188800000000001"/>
  </r>
  <r>
    <x v="4252"/>
    <x v="2108"/>
    <x v="924"/>
    <x v="1030"/>
    <x v="3"/>
    <s v="RA-19285"/>
    <x v="267"/>
    <x v="0"/>
    <x v="0"/>
    <x v="121"/>
    <x v="2"/>
    <n v="33801"/>
    <x v="0"/>
    <x v="158"/>
    <x v="1"/>
    <x v="6"/>
    <x v="159"/>
    <x v="1414"/>
    <n v="2"/>
    <x v="2"/>
    <x v="3596"/>
    <n v="8.5504000000000016"/>
    <n v="21.376000000000001"/>
    <n v="19.438400000000001"/>
    <n v="2.1376000000000004"/>
  </r>
  <r>
    <x v="4253"/>
    <x v="2108"/>
    <x v="924"/>
    <x v="1030"/>
    <x v="3"/>
    <s v="RA-19285"/>
    <x v="267"/>
    <x v="0"/>
    <x v="0"/>
    <x v="121"/>
    <x v="2"/>
    <n v="33801"/>
    <x v="0"/>
    <x v="1179"/>
    <x v="2"/>
    <x v="7"/>
    <x v="1165"/>
    <x v="3171"/>
    <n v="2"/>
    <x v="2"/>
    <x v="3597"/>
    <n v="9.4592000000000009"/>
    <n v="23.648"/>
    <n v="21.4832"/>
    <n v="2.3648000000000002"/>
  </r>
  <r>
    <x v="4254"/>
    <x v="2109"/>
    <x v="119"/>
    <x v="412"/>
    <x v="2"/>
    <s v="TS-21610"/>
    <x v="59"/>
    <x v="0"/>
    <x v="0"/>
    <x v="210"/>
    <x v="10"/>
    <n v="61032"/>
    <x v="2"/>
    <x v="813"/>
    <x v="1"/>
    <x v="10"/>
    <x v="33"/>
    <x v="922"/>
    <n v="3"/>
    <x v="2"/>
    <x v="961"/>
    <n v="50.6496"/>
    <n v="189.93599999999998"/>
    <n v="114.16159999999999"/>
    <n v="12.6624"/>
  </r>
  <r>
    <x v="4255"/>
    <x v="2109"/>
    <x v="119"/>
    <x v="412"/>
    <x v="2"/>
    <s v="TS-21610"/>
    <x v="59"/>
    <x v="0"/>
    <x v="0"/>
    <x v="210"/>
    <x v="10"/>
    <n v="61032"/>
    <x v="2"/>
    <x v="261"/>
    <x v="1"/>
    <x v="8"/>
    <x v="261"/>
    <x v="3172"/>
    <n v="4"/>
    <x v="3"/>
    <x v="3598"/>
    <n v="19.356799999999996"/>
    <n v="387.13600000000002"/>
    <n v="116.9408"/>
    <n v="77.427200000000013"/>
  </r>
  <r>
    <x v="4256"/>
    <x v="2109"/>
    <x v="119"/>
    <x v="412"/>
    <x v="2"/>
    <s v="TS-21610"/>
    <x v="59"/>
    <x v="0"/>
    <x v="0"/>
    <x v="210"/>
    <x v="10"/>
    <n v="61032"/>
    <x v="2"/>
    <x v="698"/>
    <x v="0"/>
    <x v="5"/>
    <x v="698"/>
    <x v="3173"/>
    <n v="3"/>
    <x v="7"/>
    <x v="3599"/>
    <n v="4.1904000000000003"/>
    <n v="31.428000000000004"/>
    <n v="15.266400000000001"/>
    <n v="6.2856000000000005"/>
  </r>
  <r>
    <x v="4257"/>
    <x v="2110"/>
    <x v="406"/>
    <x v="609"/>
    <x v="1"/>
    <s v="KB-16585"/>
    <x v="10"/>
    <x v="1"/>
    <x v="0"/>
    <x v="261"/>
    <x v="21"/>
    <n v="97504"/>
    <x v="1"/>
    <x v="1526"/>
    <x v="1"/>
    <x v="8"/>
    <x v="1513"/>
    <x v="3116"/>
    <n v="2"/>
    <x v="6"/>
    <x v="3600"/>
    <n v="2.9286000000000008"/>
    <n v="19.524000000000001"/>
    <n v="13.390600000000001"/>
    <n v="6.8334000000000001"/>
  </r>
  <r>
    <x v="4258"/>
    <x v="2111"/>
    <x v="560"/>
    <x v="67"/>
    <x v="2"/>
    <s v="MM-18280"/>
    <x v="152"/>
    <x v="1"/>
    <x v="0"/>
    <x v="4"/>
    <x v="4"/>
    <n v="98103"/>
    <x v="1"/>
    <x v="812"/>
    <x v="0"/>
    <x v="1"/>
    <x v="809"/>
    <x v="3174"/>
    <n v="2"/>
    <x v="2"/>
    <x v="3601"/>
    <n v="157.4272"/>
    <n v="393.56799999999998"/>
    <n v="354.41120000000001"/>
    <n v="39.3568"/>
  </r>
  <r>
    <x v="4259"/>
    <x v="2112"/>
    <x v="960"/>
    <x v="40"/>
    <x v="0"/>
    <s v="LO-17170"/>
    <x v="628"/>
    <x v="1"/>
    <x v="0"/>
    <x v="20"/>
    <x v="15"/>
    <n v="10035"/>
    <x v="3"/>
    <x v="244"/>
    <x v="1"/>
    <x v="12"/>
    <x v="245"/>
    <x v="3175"/>
    <n v="2"/>
    <x v="0"/>
    <x v="3602"/>
    <n v="47.98"/>
    <n v="95.96"/>
    <n v="95.96"/>
    <n v="0"/>
  </r>
  <r>
    <x v="4260"/>
    <x v="2113"/>
    <x v="453"/>
    <x v="163"/>
    <x v="0"/>
    <s v="RS-19420"/>
    <x v="602"/>
    <x v="1"/>
    <x v="0"/>
    <x v="54"/>
    <x v="29"/>
    <n v="6824"/>
    <x v="3"/>
    <x v="709"/>
    <x v="1"/>
    <x v="2"/>
    <x v="708"/>
    <x v="1192"/>
    <n v="5"/>
    <x v="0"/>
    <x v="1240"/>
    <n v="13.05"/>
    <n v="65.25"/>
    <n v="26.1"/>
    <n v="0"/>
  </r>
  <r>
    <x v="4261"/>
    <x v="2114"/>
    <x v="783"/>
    <x v="825"/>
    <x v="1"/>
    <s v="CC-12475"/>
    <x v="693"/>
    <x v="0"/>
    <x v="0"/>
    <x v="278"/>
    <x v="11"/>
    <n v="56560"/>
    <x v="2"/>
    <x v="1097"/>
    <x v="2"/>
    <x v="11"/>
    <x v="1087"/>
    <x v="1458"/>
    <n v="4"/>
    <x v="0"/>
    <x v="1540"/>
    <n v="63.96"/>
    <n v="255.84"/>
    <n v="127.92"/>
    <n v="0"/>
  </r>
  <r>
    <x v="4262"/>
    <x v="2115"/>
    <x v="296"/>
    <x v="425"/>
    <x v="1"/>
    <s v="KT-16480"/>
    <x v="409"/>
    <x v="0"/>
    <x v="0"/>
    <x v="38"/>
    <x v="32"/>
    <n v="31907"/>
    <x v="0"/>
    <x v="1429"/>
    <x v="1"/>
    <x v="9"/>
    <x v="1417"/>
    <x v="3176"/>
    <n v="1"/>
    <x v="0"/>
    <x v="3603"/>
    <n v="80.48"/>
    <n v="80.48"/>
    <n v="160.96"/>
    <n v="0"/>
  </r>
  <r>
    <x v="4263"/>
    <x v="2116"/>
    <x v="132"/>
    <x v="834"/>
    <x v="1"/>
    <s v="DM-13015"/>
    <x v="661"/>
    <x v="0"/>
    <x v="0"/>
    <x v="10"/>
    <x v="9"/>
    <n v="19143"/>
    <x v="3"/>
    <x v="1645"/>
    <x v="1"/>
    <x v="8"/>
    <x v="1634"/>
    <x v="3177"/>
    <n v="3"/>
    <x v="6"/>
    <x v="3604"/>
    <n v="3.5019000000000005"/>
    <n v="35.018999999999998"/>
    <n v="15.8749"/>
    <n v="8.1710999999999991"/>
  </r>
  <r>
    <x v="4264"/>
    <x v="2117"/>
    <x v="732"/>
    <x v="333"/>
    <x v="1"/>
    <s v="EP-13915"/>
    <x v="212"/>
    <x v="0"/>
    <x v="0"/>
    <x v="12"/>
    <x v="5"/>
    <n v="77036"/>
    <x v="2"/>
    <x v="584"/>
    <x v="0"/>
    <x v="3"/>
    <x v="584"/>
    <x v="3178"/>
    <n v="8"/>
    <x v="4"/>
    <x v="3605"/>
    <n v="604.18960000000004"/>
    <n v="6905.0240000000003"/>
    <n v="1467.6176"/>
    <n v="258.9384"/>
  </r>
  <r>
    <x v="4265"/>
    <x v="2117"/>
    <x v="732"/>
    <x v="333"/>
    <x v="1"/>
    <s v="EP-13915"/>
    <x v="212"/>
    <x v="0"/>
    <x v="0"/>
    <x v="12"/>
    <x v="5"/>
    <n v="77036"/>
    <x v="2"/>
    <x v="990"/>
    <x v="1"/>
    <x v="8"/>
    <x v="305"/>
    <x v="2940"/>
    <n v="3"/>
    <x v="3"/>
    <x v="3300"/>
    <n v="0.71279999999999988"/>
    <n v="10.692"/>
    <n v="5.0767999999999995"/>
    <n v="2.8512000000000004"/>
  </r>
  <r>
    <x v="4266"/>
    <x v="2117"/>
    <x v="732"/>
    <x v="333"/>
    <x v="1"/>
    <s v="EP-13915"/>
    <x v="212"/>
    <x v="0"/>
    <x v="0"/>
    <x v="12"/>
    <x v="5"/>
    <n v="77036"/>
    <x v="2"/>
    <x v="1333"/>
    <x v="0"/>
    <x v="0"/>
    <x v="1318"/>
    <x v="1984"/>
    <n v="7"/>
    <x v="8"/>
    <x v="2141"/>
    <n v="650.53206399999999"/>
    <n v="6696.6535999999996"/>
    <n v="1607.5168640000002"/>
    <n v="306.13273600000002"/>
  </r>
  <r>
    <x v="4267"/>
    <x v="2117"/>
    <x v="732"/>
    <x v="333"/>
    <x v="1"/>
    <s v="EP-13915"/>
    <x v="212"/>
    <x v="0"/>
    <x v="0"/>
    <x v="12"/>
    <x v="5"/>
    <n v="77036"/>
    <x v="2"/>
    <x v="542"/>
    <x v="1"/>
    <x v="8"/>
    <x v="542"/>
    <x v="3179"/>
    <n v="3"/>
    <x v="3"/>
    <x v="3606"/>
    <n v="2.5175999999999994"/>
    <n v="37.763999999999996"/>
    <n v="15.9056"/>
    <n v="10.070399999999999"/>
  </r>
  <r>
    <x v="4268"/>
    <x v="2117"/>
    <x v="732"/>
    <x v="333"/>
    <x v="1"/>
    <s v="EP-13915"/>
    <x v="212"/>
    <x v="0"/>
    <x v="0"/>
    <x v="12"/>
    <x v="5"/>
    <n v="77036"/>
    <x v="2"/>
    <x v="1482"/>
    <x v="2"/>
    <x v="11"/>
    <x v="1469"/>
    <x v="1363"/>
    <n v="5"/>
    <x v="2"/>
    <x v="3607"/>
    <n v="137.56800000000001"/>
    <n v="859.80000000000007"/>
    <n v="309.72800000000001"/>
    <n v="34.392000000000003"/>
  </r>
  <r>
    <x v="4269"/>
    <x v="2118"/>
    <x v="643"/>
    <x v="89"/>
    <x v="0"/>
    <s v="AM-10705"/>
    <x v="562"/>
    <x v="0"/>
    <x v="0"/>
    <x v="4"/>
    <x v="4"/>
    <n v="98115"/>
    <x v="1"/>
    <x v="562"/>
    <x v="0"/>
    <x v="3"/>
    <x v="561"/>
    <x v="3180"/>
    <n v="4"/>
    <x v="0"/>
    <x v="3608"/>
    <n v="871.4"/>
    <n v="3485.6"/>
    <n v="1742.8"/>
    <n v="0"/>
  </r>
  <r>
    <x v="4270"/>
    <x v="2119"/>
    <x v="650"/>
    <x v="26"/>
    <x v="1"/>
    <s v="SH-20635"/>
    <x v="741"/>
    <x v="1"/>
    <x v="0"/>
    <x v="25"/>
    <x v="18"/>
    <n v="38301"/>
    <x v="0"/>
    <x v="1640"/>
    <x v="0"/>
    <x v="5"/>
    <x v="1630"/>
    <x v="3181"/>
    <n v="11"/>
    <x v="2"/>
    <x v="3609"/>
    <n v="553.97760000000005"/>
    <n v="7617.192"/>
    <n v="1246.6496000000002"/>
    <n v="138.49440000000001"/>
  </r>
  <r>
    <x v="4271"/>
    <x v="2120"/>
    <x v="390"/>
    <x v="902"/>
    <x v="0"/>
    <s v="LA-16780"/>
    <x v="156"/>
    <x v="1"/>
    <x v="0"/>
    <x v="248"/>
    <x v="39"/>
    <n v="21215"/>
    <x v="3"/>
    <x v="689"/>
    <x v="0"/>
    <x v="5"/>
    <x v="689"/>
    <x v="3182"/>
    <n v="4"/>
    <x v="0"/>
    <x v="3610"/>
    <n v="207.76"/>
    <n v="831.04"/>
    <n v="415.52"/>
    <n v="0"/>
  </r>
  <r>
    <x v="4272"/>
    <x v="2121"/>
    <x v="246"/>
    <x v="804"/>
    <x v="3"/>
    <s v="SF-20200"/>
    <x v="227"/>
    <x v="0"/>
    <x v="0"/>
    <x v="208"/>
    <x v="7"/>
    <n v="84107"/>
    <x v="1"/>
    <x v="1557"/>
    <x v="2"/>
    <x v="7"/>
    <x v="1546"/>
    <x v="329"/>
    <n v="9"/>
    <x v="2"/>
    <x v="3611"/>
    <n v="57.542400000000001"/>
    <n v="647.35199999999998"/>
    <n v="129.6704"/>
    <n v="14.3856"/>
  </r>
  <r>
    <x v="4273"/>
    <x v="2121"/>
    <x v="246"/>
    <x v="804"/>
    <x v="3"/>
    <s v="SF-20200"/>
    <x v="227"/>
    <x v="0"/>
    <x v="0"/>
    <x v="208"/>
    <x v="7"/>
    <n v="84107"/>
    <x v="1"/>
    <x v="1062"/>
    <x v="1"/>
    <x v="6"/>
    <x v="1051"/>
    <x v="2416"/>
    <n v="1"/>
    <x v="0"/>
    <x v="2658"/>
    <n v="25.99"/>
    <n v="25.99"/>
    <n v="51.98"/>
    <n v="0"/>
  </r>
  <r>
    <x v="4274"/>
    <x v="2122"/>
    <x v="924"/>
    <x v="1031"/>
    <x v="1"/>
    <s v="AG-10495"/>
    <x v="122"/>
    <x v="1"/>
    <x v="0"/>
    <x v="4"/>
    <x v="4"/>
    <n v="98105"/>
    <x v="1"/>
    <x v="307"/>
    <x v="1"/>
    <x v="8"/>
    <x v="307"/>
    <x v="3183"/>
    <n v="1"/>
    <x v="2"/>
    <x v="3612"/>
    <n v="2.8736000000000002"/>
    <n v="3.5920000000000001"/>
    <n v="6.6656000000000004"/>
    <n v="0.71840000000000004"/>
  </r>
  <r>
    <x v="4275"/>
    <x v="2123"/>
    <x v="584"/>
    <x v="620"/>
    <x v="1"/>
    <s v="KN-16450"/>
    <x v="634"/>
    <x v="1"/>
    <x v="0"/>
    <x v="61"/>
    <x v="5"/>
    <n v="75220"/>
    <x v="2"/>
    <x v="166"/>
    <x v="1"/>
    <x v="9"/>
    <x v="167"/>
    <x v="3184"/>
    <n v="2"/>
    <x v="3"/>
    <x v="3613"/>
    <n v="9.7263999999999982"/>
    <n v="97.263999999999996"/>
    <n v="59.158399999999993"/>
    <n v="38.9056"/>
  </r>
  <r>
    <x v="4276"/>
    <x v="2124"/>
    <x v="238"/>
    <x v="554"/>
    <x v="1"/>
    <s v="NF-18595"/>
    <x v="376"/>
    <x v="2"/>
    <x v="0"/>
    <x v="4"/>
    <x v="4"/>
    <n v="98105"/>
    <x v="1"/>
    <x v="765"/>
    <x v="1"/>
    <x v="4"/>
    <x v="764"/>
    <x v="2105"/>
    <n v="2"/>
    <x v="0"/>
    <x v="2278"/>
    <n v="323.10000000000002"/>
    <n v="646.20000000000005"/>
    <n v="646.20000000000005"/>
    <n v="0"/>
  </r>
  <r>
    <x v="4277"/>
    <x v="2125"/>
    <x v="947"/>
    <x v="1032"/>
    <x v="1"/>
    <s v="BS-11365"/>
    <x v="740"/>
    <x v="1"/>
    <x v="0"/>
    <x v="80"/>
    <x v="30"/>
    <n v="8701"/>
    <x v="3"/>
    <x v="1646"/>
    <x v="2"/>
    <x v="15"/>
    <x v="1635"/>
    <x v="3185"/>
    <n v="7"/>
    <x v="0"/>
    <x v="3614"/>
    <n v="9099.93"/>
    <n v="63699.51"/>
    <n v="18199.86"/>
    <n v="0"/>
  </r>
  <r>
    <x v="4278"/>
    <x v="2125"/>
    <x v="947"/>
    <x v="1032"/>
    <x v="1"/>
    <s v="BS-11365"/>
    <x v="740"/>
    <x v="1"/>
    <x v="0"/>
    <x v="80"/>
    <x v="30"/>
    <n v="8701"/>
    <x v="3"/>
    <x v="1467"/>
    <x v="0"/>
    <x v="5"/>
    <x v="1454"/>
    <x v="739"/>
    <n v="2"/>
    <x v="0"/>
    <x v="3615"/>
    <n v="9.9600000000000009"/>
    <n v="19.920000000000002"/>
    <n v="19.920000000000002"/>
    <n v="0"/>
  </r>
  <r>
    <x v="4279"/>
    <x v="2125"/>
    <x v="947"/>
    <x v="1032"/>
    <x v="1"/>
    <s v="BS-11365"/>
    <x v="740"/>
    <x v="1"/>
    <x v="0"/>
    <x v="80"/>
    <x v="30"/>
    <n v="8701"/>
    <x v="3"/>
    <x v="881"/>
    <x v="1"/>
    <x v="8"/>
    <x v="875"/>
    <x v="3186"/>
    <n v="5"/>
    <x v="0"/>
    <x v="3616"/>
    <n v="25.3"/>
    <n v="126.5"/>
    <n v="50.6"/>
    <n v="0"/>
  </r>
  <r>
    <x v="4280"/>
    <x v="2126"/>
    <x v="687"/>
    <x v="7"/>
    <x v="1"/>
    <s v="RM-19675"/>
    <x v="84"/>
    <x v="2"/>
    <x v="0"/>
    <x v="20"/>
    <x v="15"/>
    <n v="10011"/>
    <x v="3"/>
    <x v="252"/>
    <x v="1"/>
    <x v="10"/>
    <x v="253"/>
    <x v="710"/>
    <n v="2"/>
    <x v="0"/>
    <x v="829"/>
    <n v="11.36"/>
    <n v="22.72"/>
    <n v="22.72"/>
    <n v="0"/>
  </r>
  <r>
    <x v="4281"/>
    <x v="2126"/>
    <x v="687"/>
    <x v="7"/>
    <x v="1"/>
    <s v="RM-19675"/>
    <x v="84"/>
    <x v="2"/>
    <x v="0"/>
    <x v="20"/>
    <x v="15"/>
    <n v="10011"/>
    <x v="3"/>
    <x v="1464"/>
    <x v="0"/>
    <x v="1"/>
    <x v="1450"/>
    <x v="3187"/>
    <n v="2"/>
    <x v="9"/>
    <x v="3617"/>
    <n v="62.337599999999995"/>
    <n v="138.52799999999999"/>
    <n v="131.70159999999998"/>
    <n v="6.9264000000000001"/>
  </r>
  <r>
    <x v="4282"/>
    <x v="2127"/>
    <x v="414"/>
    <x v="955"/>
    <x v="2"/>
    <s v="AB-10105"/>
    <x v="455"/>
    <x v="0"/>
    <x v="0"/>
    <x v="245"/>
    <x v="14"/>
    <n v="46203"/>
    <x v="2"/>
    <x v="1647"/>
    <x v="1"/>
    <x v="2"/>
    <x v="1636"/>
    <x v="1163"/>
    <n v="1"/>
    <x v="0"/>
    <x v="1210"/>
    <n v="3.69"/>
    <n v="3.69"/>
    <n v="7.38"/>
    <n v="0"/>
  </r>
  <r>
    <x v="4283"/>
    <x v="2127"/>
    <x v="414"/>
    <x v="955"/>
    <x v="2"/>
    <s v="AB-10105"/>
    <x v="455"/>
    <x v="0"/>
    <x v="0"/>
    <x v="245"/>
    <x v="14"/>
    <n v="46203"/>
    <x v="2"/>
    <x v="1498"/>
    <x v="1"/>
    <x v="8"/>
    <x v="1486"/>
    <x v="3188"/>
    <n v="3"/>
    <x v="0"/>
    <x v="3618"/>
    <n v="1103.97"/>
    <n v="3311.91"/>
    <n v="2207.94"/>
    <n v="0"/>
  </r>
  <r>
    <x v="4284"/>
    <x v="2128"/>
    <x v="82"/>
    <x v="6"/>
    <x v="0"/>
    <s v="CA-11965"/>
    <x v="662"/>
    <x v="1"/>
    <x v="0"/>
    <x v="396"/>
    <x v="5"/>
    <n v="77642"/>
    <x v="2"/>
    <x v="1103"/>
    <x v="0"/>
    <x v="0"/>
    <x v="1092"/>
    <x v="3189"/>
    <n v="2"/>
    <x v="8"/>
    <x v="3619"/>
    <n v="167.37030399999998"/>
    <n v="492.26560000000001"/>
    <n v="413.82310399999994"/>
    <n v="78.762495999999999"/>
  </r>
  <r>
    <x v="4285"/>
    <x v="2128"/>
    <x v="82"/>
    <x v="6"/>
    <x v="0"/>
    <s v="CA-11965"/>
    <x v="662"/>
    <x v="1"/>
    <x v="0"/>
    <x v="396"/>
    <x v="5"/>
    <n v="77642"/>
    <x v="2"/>
    <x v="2"/>
    <x v="1"/>
    <x v="2"/>
    <x v="2"/>
    <x v="3190"/>
    <n v="2"/>
    <x v="2"/>
    <x v="3620"/>
    <n v="9.3567999999999998"/>
    <n v="23.391999999999999"/>
    <n v="21.252800000000001"/>
    <n v="2.3391999999999999"/>
  </r>
  <r>
    <x v="4286"/>
    <x v="2128"/>
    <x v="82"/>
    <x v="6"/>
    <x v="0"/>
    <s v="CA-11965"/>
    <x v="662"/>
    <x v="1"/>
    <x v="0"/>
    <x v="396"/>
    <x v="5"/>
    <n v="77642"/>
    <x v="2"/>
    <x v="1572"/>
    <x v="2"/>
    <x v="16"/>
    <x v="1563"/>
    <x v="2838"/>
    <n v="1"/>
    <x v="2"/>
    <x v="3176"/>
    <n v="351.99360000000001"/>
    <n v="439.99200000000002"/>
    <n v="792.18560000000002"/>
    <n v="87.998400000000004"/>
  </r>
  <r>
    <x v="4287"/>
    <x v="2129"/>
    <x v="116"/>
    <x v="362"/>
    <x v="1"/>
    <s v="EH-14005"/>
    <x v="382"/>
    <x v="2"/>
    <x v="0"/>
    <x v="316"/>
    <x v="18"/>
    <n v="37211"/>
    <x v="0"/>
    <x v="459"/>
    <x v="1"/>
    <x v="4"/>
    <x v="460"/>
    <x v="1445"/>
    <n v="1"/>
    <x v="2"/>
    <x v="2515"/>
    <n v="51.827200000000005"/>
    <n v="64.784000000000006"/>
    <n v="116.81120000000001"/>
    <n v="12.956800000000001"/>
  </r>
  <r>
    <x v="4288"/>
    <x v="2130"/>
    <x v="961"/>
    <x v="1033"/>
    <x v="1"/>
    <s v="ON-18715"/>
    <x v="21"/>
    <x v="1"/>
    <x v="0"/>
    <x v="12"/>
    <x v="5"/>
    <n v="77095"/>
    <x v="2"/>
    <x v="1197"/>
    <x v="1"/>
    <x v="8"/>
    <x v="1182"/>
    <x v="1781"/>
    <n v="5"/>
    <x v="3"/>
    <x v="3621"/>
    <n v="6.6559999999999988"/>
    <n v="166.4"/>
    <n v="40.735999999999997"/>
    <n v="26.624000000000002"/>
  </r>
  <r>
    <x v="4289"/>
    <x v="2130"/>
    <x v="961"/>
    <x v="1033"/>
    <x v="1"/>
    <s v="ON-18715"/>
    <x v="21"/>
    <x v="1"/>
    <x v="0"/>
    <x v="12"/>
    <x v="5"/>
    <n v="77095"/>
    <x v="2"/>
    <x v="707"/>
    <x v="1"/>
    <x v="10"/>
    <x v="706"/>
    <x v="3191"/>
    <n v="3"/>
    <x v="2"/>
    <x v="3622"/>
    <n v="11.2704"/>
    <n v="42.263999999999996"/>
    <n v="25.558399999999999"/>
    <n v="2.8176000000000001"/>
  </r>
  <r>
    <x v="4290"/>
    <x v="2131"/>
    <x v="34"/>
    <x v="114"/>
    <x v="0"/>
    <s v="AT-10435"/>
    <x v="401"/>
    <x v="2"/>
    <x v="0"/>
    <x v="1"/>
    <x v="1"/>
    <n v="90004"/>
    <x v="1"/>
    <x v="311"/>
    <x v="1"/>
    <x v="6"/>
    <x v="311"/>
    <x v="946"/>
    <n v="2"/>
    <x v="0"/>
    <x v="3206"/>
    <n v="11.16"/>
    <n v="22.32"/>
    <n v="22.32"/>
    <n v="0"/>
  </r>
  <r>
    <x v="4291"/>
    <x v="2131"/>
    <x v="34"/>
    <x v="114"/>
    <x v="0"/>
    <s v="AT-10435"/>
    <x v="401"/>
    <x v="2"/>
    <x v="0"/>
    <x v="1"/>
    <x v="1"/>
    <n v="90004"/>
    <x v="1"/>
    <x v="209"/>
    <x v="0"/>
    <x v="3"/>
    <x v="210"/>
    <x v="3192"/>
    <n v="9"/>
    <x v="2"/>
    <x v="3623"/>
    <n v="717.06240000000003"/>
    <n v="8066.9519999999993"/>
    <n v="1613.5904"/>
    <n v="179.26560000000001"/>
  </r>
  <r>
    <x v="4292"/>
    <x v="2131"/>
    <x v="34"/>
    <x v="114"/>
    <x v="0"/>
    <s v="AT-10435"/>
    <x v="401"/>
    <x v="2"/>
    <x v="0"/>
    <x v="1"/>
    <x v="1"/>
    <n v="90004"/>
    <x v="1"/>
    <x v="1141"/>
    <x v="1"/>
    <x v="9"/>
    <x v="1129"/>
    <x v="3193"/>
    <n v="1"/>
    <x v="0"/>
    <x v="3624"/>
    <n v="189"/>
    <n v="189"/>
    <n v="378"/>
    <n v="0"/>
  </r>
  <r>
    <x v="4293"/>
    <x v="2132"/>
    <x v="434"/>
    <x v="1034"/>
    <x v="1"/>
    <s v="EB-13870"/>
    <x v="12"/>
    <x v="0"/>
    <x v="0"/>
    <x v="10"/>
    <x v="9"/>
    <n v="19140"/>
    <x v="3"/>
    <x v="173"/>
    <x v="2"/>
    <x v="7"/>
    <x v="174"/>
    <x v="3194"/>
    <n v="3"/>
    <x v="10"/>
    <x v="3625"/>
    <n v="32.389199999999995"/>
    <n v="161.946"/>
    <n v="86.771199999999993"/>
    <n v="21.5928"/>
  </r>
  <r>
    <x v="4294"/>
    <x v="2133"/>
    <x v="760"/>
    <x v="471"/>
    <x v="1"/>
    <s v="DW-13195"/>
    <x v="694"/>
    <x v="1"/>
    <x v="0"/>
    <x v="252"/>
    <x v="21"/>
    <n v="97756"/>
    <x v="1"/>
    <x v="223"/>
    <x v="0"/>
    <x v="3"/>
    <x v="224"/>
    <x v="237"/>
    <n v="5"/>
    <x v="5"/>
    <x v="239"/>
    <n v="88.612499999999997"/>
    <n v="886.125"/>
    <n v="266.33749999999998"/>
    <n v="88.612499999999997"/>
  </r>
  <r>
    <x v="4295"/>
    <x v="2134"/>
    <x v="445"/>
    <x v="778"/>
    <x v="1"/>
    <s v="MB-17305"/>
    <x v="93"/>
    <x v="0"/>
    <x v="0"/>
    <x v="397"/>
    <x v="1"/>
    <n v="95610"/>
    <x v="1"/>
    <x v="1618"/>
    <x v="0"/>
    <x v="5"/>
    <x v="1609"/>
    <x v="3195"/>
    <n v="3"/>
    <x v="0"/>
    <x v="3626"/>
    <n v="129.38999999999999"/>
    <n v="388.16999999999996"/>
    <n v="258.77999999999997"/>
    <n v="0"/>
  </r>
  <r>
    <x v="4296"/>
    <x v="2135"/>
    <x v="507"/>
    <x v="643"/>
    <x v="1"/>
    <s v="TH-21235"/>
    <x v="260"/>
    <x v="1"/>
    <x v="0"/>
    <x v="1"/>
    <x v="1"/>
    <n v="90032"/>
    <x v="1"/>
    <x v="1033"/>
    <x v="1"/>
    <x v="4"/>
    <x v="1024"/>
    <x v="3196"/>
    <n v="4"/>
    <x v="0"/>
    <x v="3627"/>
    <n v="54.32"/>
    <n v="217.28"/>
    <n v="108.64"/>
    <n v="0"/>
  </r>
  <r>
    <x v="4297"/>
    <x v="2136"/>
    <x v="962"/>
    <x v="1035"/>
    <x v="0"/>
    <s v="PO-18850"/>
    <x v="138"/>
    <x v="0"/>
    <x v="0"/>
    <x v="315"/>
    <x v="2"/>
    <n v="32303"/>
    <x v="0"/>
    <x v="1461"/>
    <x v="2"/>
    <x v="7"/>
    <x v="1447"/>
    <x v="3197"/>
    <n v="13"/>
    <x v="2"/>
    <x v="3628"/>
    <n v="3494.3168000000001"/>
    <n v="56782.647999999994"/>
    <n v="7862.4128000000001"/>
    <n v="873.57920000000001"/>
  </r>
  <r>
    <x v="4298"/>
    <x v="2136"/>
    <x v="962"/>
    <x v="1035"/>
    <x v="0"/>
    <s v="PO-18850"/>
    <x v="138"/>
    <x v="0"/>
    <x v="0"/>
    <x v="315"/>
    <x v="2"/>
    <n v="32303"/>
    <x v="0"/>
    <x v="1174"/>
    <x v="1"/>
    <x v="10"/>
    <x v="1160"/>
    <x v="1967"/>
    <n v="2"/>
    <x v="2"/>
    <x v="2121"/>
    <n v="39.654400000000003"/>
    <n v="99.135999999999996"/>
    <n v="89.42240000000001"/>
    <n v="9.9136000000000006"/>
  </r>
  <r>
    <x v="4299"/>
    <x v="2136"/>
    <x v="962"/>
    <x v="1035"/>
    <x v="0"/>
    <s v="PO-18850"/>
    <x v="138"/>
    <x v="0"/>
    <x v="0"/>
    <x v="315"/>
    <x v="2"/>
    <n v="32303"/>
    <x v="0"/>
    <x v="731"/>
    <x v="1"/>
    <x v="9"/>
    <x v="730"/>
    <x v="3198"/>
    <n v="6"/>
    <x v="2"/>
    <x v="3629"/>
    <n v="129.10080000000002"/>
    <n v="968.25600000000009"/>
    <n v="290.67680000000001"/>
    <n v="32.275200000000005"/>
  </r>
  <r>
    <x v="4300"/>
    <x v="2136"/>
    <x v="962"/>
    <x v="1035"/>
    <x v="0"/>
    <s v="PO-18850"/>
    <x v="138"/>
    <x v="0"/>
    <x v="0"/>
    <x v="315"/>
    <x v="2"/>
    <n v="32303"/>
    <x v="0"/>
    <x v="852"/>
    <x v="0"/>
    <x v="5"/>
    <x v="845"/>
    <x v="3199"/>
    <n v="2"/>
    <x v="2"/>
    <x v="3630"/>
    <n v="2.2271999999999998"/>
    <n v="5.5679999999999996"/>
    <n v="5.2111999999999998"/>
    <n v="0.55679999999999996"/>
  </r>
  <r>
    <x v="4301"/>
    <x v="2136"/>
    <x v="962"/>
    <x v="1035"/>
    <x v="0"/>
    <s v="PO-18850"/>
    <x v="138"/>
    <x v="0"/>
    <x v="0"/>
    <x v="315"/>
    <x v="2"/>
    <n v="32303"/>
    <x v="0"/>
    <x v="834"/>
    <x v="1"/>
    <x v="10"/>
    <x v="829"/>
    <x v="521"/>
    <n v="5"/>
    <x v="2"/>
    <x v="3631"/>
    <n v="6.9760000000000009"/>
    <n v="43.6"/>
    <n v="15.896000000000001"/>
    <n v="1.7440000000000002"/>
  </r>
  <r>
    <x v="4302"/>
    <x v="2137"/>
    <x v="963"/>
    <x v="1036"/>
    <x v="0"/>
    <s v="DE-13255"/>
    <x v="368"/>
    <x v="2"/>
    <x v="0"/>
    <x v="80"/>
    <x v="24"/>
    <n v="44107"/>
    <x v="3"/>
    <x v="282"/>
    <x v="1"/>
    <x v="6"/>
    <x v="282"/>
    <x v="2893"/>
    <n v="1"/>
    <x v="2"/>
    <x v="3245"/>
    <n v="3.1295999999999999"/>
    <n v="3.9119999999999999"/>
    <n v="7.2416"/>
    <n v="0.78239999999999998"/>
  </r>
  <r>
    <x v="4303"/>
    <x v="2138"/>
    <x v="964"/>
    <x v="1037"/>
    <x v="3"/>
    <s v="MO-17500"/>
    <x v="373"/>
    <x v="0"/>
    <x v="0"/>
    <x v="398"/>
    <x v="5"/>
    <n v="75056"/>
    <x v="2"/>
    <x v="761"/>
    <x v="1"/>
    <x v="12"/>
    <x v="760"/>
    <x v="3200"/>
    <n v="7"/>
    <x v="2"/>
    <x v="3632"/>
    <n v="47.801600000000008"/>
    <n v="418.26400000000001"/>
    <n v="107.75360000000001"/>
    <n v="11.950400000000002"/>
  </r>
  <r>
    <x v="4304"/>
    <x v="2139"/>
    <x v="965"/>
    <x v="1038"/>
    <x v="0"/>
    <s v="AH-10585"/>
    <x v="738"/>
    <x v="0"/>
    <x v="0"/>
    <x v="4"/>
    <x v="4"/>
    <n v="98105"/>
    <x v="1"/>
    <x v="468"/>
    <x v="0"/>
    <x v="5"/>
    <x v="469"/>
    <x v="3201"/>
    <n v="4"/>
    <x v="0"/>
    <x v="3633"/>
    <n v="63.92"/>
    <n v="255.68"/>
    <n v="127.84"/>
    <n v="0"/>
  </r>
  <r>
    <x v="4305"/>
    <x v="2139"/>
    <x v="965"/>
    <x v="1038"/>
    <x v="0"/>
    <s v="AH-10585"/>
    <x v="738"/>
    <x v="0"/>
    <x v="0"/>
    <x v="4"/>
    <x v="4"/>
    <n v="98105"/>
    <x v="1"/>
    <x v="1485"/>
    <x v="2"/>
    <x v="7"/>
    <x v="1472"/>
    <x v="3202"/>
    <n v="5"/>
    <x v="2"/>
    <x v="3634"/>
    <n v="307.16800000000001"/>
    <n v="1919.8"/>
    <n v="691.32799999999997"/>
    <n v="76.792000000000002"/>
  </r>
  <r>
    <x v="4306"/>
    <x v="2140"/>
    <x v="931"/>
    <x v="696"/>
    <x v="3"/>
    <s v="CS-12250"/>
    <x v="294"/>
    <x v="1"/>
    <x v="0"/>
    <x v="1"/>
    <x v="1"/>
    <n v="90032"/>
    <x v="1"/>
    <x v="507"/>
    <x v="1"/>
    <x v="8"/>
    <x v="507"/>
    <x v="3203"/>
    <n v="3"/>
    <x v="2"/>
    <x v="3635"/>
    <n v="6.2016"/>
    <n v="23.256"/>
    <n v="14.153600000000001"/>
    <n v="1.5504"/>
  </r>
  <r>
    <x v="4307"/>
    <x v="2140"/>
    <x v="931"/>
    <x v="696"/>
    <x v="3"/>
    <s v="CS-12250"/>
    <x v="294"/>
    <x v="1"/>
    <x v="0"/>
    <x v="1"/>
    <x v="1"/>
    <n v="90032"/>
    <x v="1"/>
    <x v="301"/>
    <x v="1"/>
    <x v="8"/>
    <x v="301"/>
    <x v="2939"/>
    <n v="2"/>
    <x v="2"/>
    <x v="3636"/>
    <n v="26.854399999999998"/>
    <n v="67.135999999999996"/>
    <n v="60.622399999999999"/>
    <n v="6.7135999999999996"/>
  </r>
  <r>
    <x v="4308"/>
    <x v="2141"/>
    <x v="130"/>
    <x v="193"/>
    <x v="1"/>
    <s v="WB-21850"/>
    <x v="576"/>
    <x v="0"/>
    <x v="0"/>
    <x v="1"/>
    <x v="1"/>
    <n v="90045"/>
    <x v="1"/>
    <x v="1270"/>
    <x v="2"/>
    <x v="7"/>
    <x v="1255"/>
    <x v="3204"/>
    <n v="7"/>
    <x v="2"/>
    <x v="3637"/>
    <n v="533.07520000000011"/>
    <n v="4664.4080000000004"/>
    <n v="1199.6192000000001"/>
    <n v="133.26880000000003"/>
  </r>
  <r>
    <x v="4309"/>
    <x v="2141"/>
    <x v="130"/>
    <x v="193"/>
    <x v="1"/>
    <s v="WB-21850"/>
    <x v="576"/>
    <x v="0"/>
    <x v="0"/>
    <x v="1"/>
    <x v="1"/>
    <n v="90045"/>
    <x v="1"/>
    <x v="363"/>
    <x v="0"/>
    <x v="3"/>
    <x v="363"/>
    <x v="3205"/>
    <n v="4"/>
    <x v="2"/>
    <x v="3638"/>
    <n v="458.98239999999998"/>
    <n v="2294.9119999999998"/>
    <n v="1032.9104"/>
    <n v="114.7456"/>
  </r>
  <r>
    <x v="4310"/>
    <x v="2141"/>
    <x v="130"/>
    <x v="193"/>
    <x v="1"/>
    <s v="WB-21850"/>
    <x v="576"/>
    <x v="0"/>
    <x v="0"/>
    <x v="1"/>
    <x v="1"/>
    <n v="90045"/>
    <x v="1"/>
    <x v="624"/>
    <x v="1"/>
    <x v="8"/>
    <x v="624"/>
    <x v="1441"/>
    <n v="3"/>
    <x v="2"/>
    <x v="3639"/>
    <n v="17.5488"/>
    <n v="65.807999999999993"/>
    <n v="39.684799999999996"/>
    <n v="4.3872"/>
  </r>
  <r>
    <x v="4311"/>
    <x v="2141"/>
    <x v="130"/>
    <x v="193"/>
    <x v="1"/>
    <s v="WB-21850"/>
    <x v="576"/>
    <x v="0"/>
    <x v="0"/>
    <x v="1"/>
    <x v="1"/>
    <n v="90045"/>
    <x v="1"/>
    <x v="1396"/>
    <x v="1"/>
    <x v="10"/>
    <x v="1383"/>
    <x v="537"/>
    <n v="3"/>
    <x v="0"/>
    <x v="551"/>
    <n v="19.440000000000001"/>
    <n v="58.320000000000007"/>
    <n v="38.880000000000003"/>
    <n v="0"/>
  </r>
  <r>
    <x v="4312"/>
    <x v="2141"/>
    <x v="130"/>
    <x v="193"/>
    <x v="1"/>
    <s v="WB-21850"/>
    <x v="576"/>
    <x v="0"/>
    <x v="0"/>
    <x v="1"/>
    <x v="1"/>
    <n v="90045"/>
    <x v="1"/>
    <x v="1648"/>
    <x v="2"/>
    <x v="15"/>
    <x v="1637"/>
    <x v="3206"/>
    <n v="4"/>
    <x v="2"/>
    <x v="3640"/>
    <n v="358.37440000000004"/>
    <n v="1791.8720000000001"/>
    <n v="806.54240000000004"/>
    <n v="89.593600000000009"/>
  </r>
  <r>
    <x v="4313"/>
    <x v="2142"/>
    <x v="78"/>
    <x v="74"/>
    <x v="1"/>
    <s v="SP-20620"/>
    <x v="407"/>
    <x v="1"/>
    <x v="0"/>
    <x v="85"/>
    <x v="15"/>
    <n v="11561"/>
    <x v="3"/>
    <x v="1612"/>
    <x v="1"/>
    <x v="9"/>
    <x v="1603"/>
    <x v="3207"/>
    <n v="2"/>
    <x v="0"/>
    <x v="3641"/>
    <n v="16.78"/>
    <n v="33.56"/>
    <n v="33.56"/>
    <n v="0"/>
  </r>
  <r>
    <x v="4314"/>
    <x v="2143"/>
    <x v="608"/>
    <x v="651"/>
    <x v="1"/>
    <s v="AB-10165"/>
    <x v="269"/>
    <x v="0"/>
    <x v="0"/>
    <x v="1"/>
    <x v="1"/>
    <n v="90045"/>
    <x v="1"/>
    <x v="1554"/>
    <x v="1"/>
    <x v="6"/>
    <x v="772"/>
    <x v="3208"/>
    <n v="2"/>
    <x v="0"/>
    <x v="3642"/>
    <n v="20.96"/>
    <n v="41.92"/>
    <n v="41.92"/>
    <n v="0"/>
  </r>
  <r>
    <x v="4315"/>
    <x v="2143"/>
    <x v="608"/>
    <x v="651"/>
    <x v="1"/>
    <s v="AB-10165"/>
    <x v="269"/>
    <x v="0"/>
    <x v="0"/>
    <x v="1"/>
    <x v="1"/>
    <n v="90045"/>
    <x v="1"/>
    <x v="805"/>
    <x v="1"/>
    <x v="8"/>
    <x v="803"/>
    <x v="1279"/>
    <n v="3"/>
    <x v="2"/>
    <x v="1511"/>
    <n v="71.001599999999996"/>
    <n v="266.25599999999997"/>
    <n v="159.95359999999999"/>
    <n v="17.750399999999999"/>
  </r>
  <r>
    <x v="4316"/>
    <x v="2143"/>
    <x v="608"/>
    <x v="651"/>
    <x v="1"/>
    <s v="AB-10165"/>
    <x v="269"/>
    <x v="0"/>
    <x v="0"/>
    <x v="1"/>
    <x v="1"/>
    <n v="90045"/>
    <x v="1"/>
    <x v="537"/>
    <x v="1"/>
    <x v="4"/>
    <x v="537"/>
    <x v="3209"/>
    <n v="3"/>
    <x v="0"/>
    <x v="3643"/>
    <n v="304.23"/>
    <n v="912.69"/>
    <n v="608.46"/>
    <n v="0"/>
  </r>
  <r>
    <x v="4317"/>
    <x v="2144"/>
    <x v="353"/>
    <x v="1039"/>
    <x v="1"/>
    <s v="HA-14920"/>
    <x v="66"/>
    <x v="0"/>
    <x v="0"/>
    <x v="8"/>
    <x v="1"/>
    <n v="94110"/>
    <x v="1"/>
    <x v="556"/>
    <x v="1"/>
    <x v="12"/>
    <x v="555"/>
    <x v="3210"/>
    <n v="2"/>
    <x v="0"/>
    <x v="3644"/>
    <n v="167.86"/>
    <n v="335.72"/>
    <n v="335.72"/>
    <n v="0"/>
  </r>
  <r>
    <x v="4318"/>
    <x v="2145"/>
    <x v="226"/>
    <x v="33"/>
    <x v="1"/>
    <s v="DC-13285"/>
    <x v="290"/>
    <x v="0"/>
    <x v="0"/>
    <x v="102"/>
    <x v="17"/>
    <n v="23223"/>
    <x v="0"/>
    <x v="1649"/>
    <x v="0"/>
    <x v="5"/>
    <x v="1638"/>
    <x v="3211"/>
    <n v="6"/>
    <x v="0"/>
    <x v="3645"/>
    <n v="82.38"/>
    <n v="494.28"/>
    <n v="164.76"/>
    <n v="0"/>
  </r>
  <r>
    <x v="4319"/>
    <x v="2146"/>
    <x v="282"/>
    <x v="752"/>
    <x v="0"/>
    <s v="ST-20530"/>
    <x v="461"/>
    <x v="0"/>
    <x v="0"/>
    <x v="305"/>
    <x v="27"/>
    <n v="87105"/>
    <x v="1"/>
    <x v="1136"/>
    <x v="2"/>
    <x v="7"/>
    <x v="1124"/>
    <x v="112"/>
    <n v="3"/>
    <x v="2"/>
    <x v="3646"/>
    <n v="19.180800000000001"/>
    <n v="71.927999999999997"/>
    <n v="43.3568"/>
    <n v="4.7952000000000004"/>
  </r>
  <r>
    <x v="4320"/>
    <x v="2146"/>
    <x v="282"/>
    <x v="752"/>
    <x v="0"/>
    <s v="ST-20530"/>
    <x v="461"/>
    <x v="0"/>
    <x v="0"/>
    <x v="305"/>
    <x v="27"/>
    <n v="87105"/>
    <x v="1"/>
    <x v="1291"/>
    <x v="1"/>
    <x v="4"/>
    <x v="1277"/>
    <x v="3212"/>
    <n v="1"/>
    <x v="0"/>
    <x v="3647"/>
    <n v="33.29"/>
    <n v="33.29"/>
    <n v="66.58"/>
    <n v="0"/>
  </r>
  <r>
    <x v="4321"/>
    <x v="2147"/>
    <x v="966"/>
    <x v="621"/>
    <x v="1"/>
    <s v="KB-16315"/>
    <x v="41"/>
    <x v="0"/>
    <x v="0"/>
    <x v="59"/>
    <x v="24"/>
    <n v="44312"/>
    <x v="3"/>
    <x v="444"/>
    <x v="1"/>
    <x v="8"/>
    <x v="444"/>
    <x v="475"/>
    <n v="2"/>
    <x v="6"/>
    <x v="489"/>
    <n v="4.4856000000000007"/>
    <n v="29.904"/>
    <n v="20.137599999999999"/>
    <n v="10.4664"/>
  </r>
  <r>
    <x v="4322"/>
    <x v="2147"/>
    <x v="966"/>
    <x v="621"/>
    <x v="1"/>
    <s v="KB-16315"/>
    <x v="41"/>
    <x v="0"/>
    <x v="0"/>
    <x v="59"/>
    <x v="24"/>
    <n v="44312"/>
    <x v="3"/>
    <x v="1400"/>
    <x v="2"/>
    <x v="7"/>
    <x v="1387"/>
    <x v="3213"/>
    <n v="3"/>
    <x v="10"/>
    <x v="3648"/>
    <n v="194.38920000000002"/>
    <n v="971.94600000000014"/>
    <n v="518.77120000000002"/>
    <n v="129.59280000000001"/>
  </r>
  <r>
    <x v="4323"/>
    <x v="2147"/>
    <x v="966"/>
    <x v="621"/>
    <x v="1"/>
    <s v="KB-16315"/>
    <x v="41"/>
    <x v="0"/>
    <x v="0"/>
    <x v="59"/>
    <x v="24"/>
    <n v="44312"/>
    <x v="3"/>
    <x v="315"/>
    <x v="1"/>
    <x v="8"/>
    <x v="315"/>
    <x v="2594"/>
    <n v="2"/>
    <x v="6"/>
    <x v="3649"/>
    <n v="0.68580000000000008"/>
    <n v="4.5720000000000001"/>
    <n v="3.6717999999999997"/>
    <n v="1.6001999999999998"/>
  </r>
  <r>
    <x v="4324"/>
    <x v="2147"/>
    <x v="966"/>
    <x v="621"/>
    <x v="1"/>
    <s v="KB-16315"/>
    <x v="41"/>
    <x v="0"/>
    <x v="0"/>
    <x v="59"/>
    <x v="24"/>
    <n v="44312"/>
    <x v="3"/>
    <x v="879"/>
    <x v="1"/>
    <x v="6"/>
    <x v="873"/>
    <x v="642"/>
    <n v="3"/>
    <x v="2"/>
    <x v="3650"/>
    <n v="11.4816"/>
    <n v="43.055999999999997"/>
    <n v="26.0336"/>
    <n v="2.8704000000000001"/>
  </r>
  <r>
    <x v="4325"/>
    <x v="2147"/>
    <x v="966"/>
    <x v="621"/>
    <x v="1"/>
    <s v="KB-16315"/>
    <x v="41"/>
    <x v="0"/>
    <x v="0"/>
    <x v="59"/>
    <x v="24"/>
    <n v="44312"/>
    <x v="3"/>
    <x v="1048"/>
    <x v="2"/>
    <x v="11"/>
    <x v="1037"/>
    <x v="973"/>
    <n v="3"/>
    <x v="2"/>
    <x v="3651"/>
    <n v="57.580800000000004"/>
    <n v="215.928"/>
    <n v="129.7568"/>
    <n v="14.395200000000001"/>
  </r>
  <r>
    <x v="4326"/>
    <x v="2148"/>
    <x v="967"/>
    <x v="1040"/>
    <x v="2"/>
    <s v="TB-21355"/>
    <x v="422"/>
    <x v="1"/>
    <x v="0"/>
    <x v="135"/>
    <x v="30"/>
    <n v="7060"/>
    <x v="3"/>
    <x v="1320"/>
    <x v="1"/>
    <x v="6"/>
    <x v="1306"/>
    <x v="3214"/>
    <n v="3"/>
    <x v="0"/>
    <x v="3652"/>
    <n v="9.2100000000000009"/>
    <n v="27.630000000000003"/>
    <n v="18.420000000000002"/>
    <n v="0"/>
  </r>
  <r>
    <x v="4327"/>
    <x v="2148"/>
    <x v="967"/>
    <x v="1040"/>
    <x v="2"/>
    <s v="TB-21355"/>
    <x v="422"/>
    <x v="1"/>
    <x v="0"/>
    <x v="135"/>
    <x v="30"/>
    <n v="7060"/>
    <x v="3"/>
    <x v="1552"/>
    <x v="1"/>
    <x v="10"/>
    <x v="1540"/>
    <x v="3215"/>
    <n v="5"/>
    <x v="0"/>
    <x v="3653"/>
    <n v="18"/>
    <n v="90"/>
    <n v="36"/>
    <n v="0"/>
  </r>
  <r>
    <x v="4328"/>
    <x v="2149"/>
    <x v="719"/>
    <x v="377"/>
    <x v="1"/>
    <s v="JC-15775"/>
    <x v="547"/>
    <x v="0"/>
    <x v="0"/>
    <x v="20"/>
    <x v="15"/>
    <n v="10011"/>
    <x v="3"/>
    <x v="1446"/>
    <x v="1"/>
    <x v="10"/>
    <x v="1433"/>
    <x v="3216"/>
    <n v="9"/>
    <x v="0"/>
    <x v="3654"/>
    <n v="42.93"/>
    <n v="386.37"/>
    <n v="85.86"/>
    <n v="0"/>
  </r>
  <r>
    <x v="4329"/>
    <x v="2150"/>
    <x v="621"/>
    <x v="1041"/>
    <x v="1"/>
    <s v="PO-18850"/>
    <x v="138"/>
    <x v="0"/>
    <x v="0"/>
    <x v="146"/>
    <x v="2"/>
    <n v="33012"/>
    <x v="0"/>
    <x v="1650"/>
    <x v="1"/>
    <x v="10"/>
    <x v="1639"/>
    <x v="12"/>
    <n v="3"/>
    <x v="2"/>
    <x v="12"/>
    <n v="12.441600000000001"/>
    <n v="46.655999999999999"/>
    <n v="28.1936"/>
    <n v="3.1104000000000003"/>
  </r>
  <r>
    <x v="4330"/>
    <x v="2150"/>
    <x v="621"/>
    <x v="1041"/>
    <x v="1"/>
    <s v="PO-18850"/>
    <x v="138"/>
    <x v="0"/>
    <x v="0"/>
    <x v="146"/>
    <x v="2"/>
    <n v="33012"/>
    <x v="0"/>
    <x v="566"/>
    <x v="1"/>
    <x v="9"/>
    <x v="566"/>
    <x v="1411"/>
    <n v="5"/>
    <x v="2"/>
    <x v="3655"/>
    <n v="14.336000000000002"/>
    <n v="89.600000000000009"/>
    <n v="32.456000000000003"/>
    <n v="3.5840000000000005"/>
  </r>
  <r>
    <x v="4331"/>
    <x v="2151"/>
    <x v="853"/>
    <x v="371"/>
    <x v="1"/>
    <s v="SS-20875"/>
    <x v="286"/>
    <x v="0"/>
    <x v="0"/>
    <x v="252"/>
    <x v="4"/>
    <n v="98052"/>
    <x v="1"/>
    <x v="84"/>
    <x v="2"/>
    <x v="11"/>
    <x v="84"/>
    <x v="86"/>
    <n v="1"/>
    <x v="0"/>
    <x v="86"/>
    <n v="19.989999999999998"/>
    <n v="19.989999999999998"/>
    <n v="39.979999999999997"/>
    <n v="0"/>
  </r>
  <r>
    <x v="4332"/>
    <x v="2151"/>
    <x v="853"/>
    <x v="371"/>
    <x v="1"/>
    <s v="SS-20875"/>
    <x v="286"/>
    <x v="0"/>
    <x v="0"/>
    <x v="252"/>
    <x v="4"/>
    <n v="98052"/>
    <x v="1"/>
    <x v="1547"/>
    <x v="1"/>
    <x v="8"/>
    <x v="1535"/>
    <x v="988"/>
    <n v="5"/>
    <x v="2"/>
    <x v="3656"/>
    <n v="18.336000000000002"/>
    <n v="114.60000000000001"/>
    <n v="41.456000000000003"/>
    <n v="4.5840000000000005"/>
  </r>
  <r>
    <x v="4333"/>
    <x v="2152"/>
    <x v="379"/>
    <x v="98"/>
    <x v="1"/>
    <s v="RD-19720"/>
    <x v="742"/>
    <x v="0"/>
    <x v="0"/>
    <x v="399"/>
    <x v="2"/>
    <n v="32114"/>
    <x v="0"/>
    <x v="1651"/>
    <x v="2"/>
    <x v="11"/>
    <x v="1640"/>
    <x v="3217"/>
    <n v="6"/>
    <x v="2"/>
    <x v="3657"/>
    <n v="40.704000000000008"/>
    <n v="305.28000000000003"/>
    <n v="91.78400000000002"/>
    <n v="10.176000000000002"/>
  </r>
  <r>
    <x v="4334"/>
    <x v="2152"/>
    <x v="379"/>
    <x v="98"/>
    <x v="1"/>
    <s v="RD-19720"/>
    <x v="742"/>
    <x v="0"/>
    <x v="0"/>
    <x v="399"/>
    <x v="2"/>
    <n v="32114"/>
    <x v="0"/>
    <x v="830"/>
    <x v="1"/>
    <x v="12"/>
    <x v="825"/>
    <x v="3218"/>
    <n v="2"/>
    <x v="2"/>
    <x v="3658"/>
    <n v="21.849600000000002"/>
    <n v="54.624000000000002"/>
    <n v="49.361600000000003"/>
    <n v="5.4624000000000006"/>
  </r>
  <r>
    <x v="4335"/>
    <x v="2153"/>
    <x v="139"/>
    <x v="140"/>
    <x v="1"/>
    <s v="GZ-14470"/>
    <x v="47"/>
    <x v="0"/>
    <x v="0"/>
    <x v="400"/>
    <x v="16"/>
    <n v="86442"/>
    <x v="1"/>
    <x v="1652"/>
    <x v="1"/>
    <x v="12"/>
    <x v="1641"/>
    <x v="1054"/>
    <n v="1"/>
    <x v="2"/>
    <x v="2709"/>
    <n v="6.3360000000000003"/>
    <n v="7.92"/>
    <n v="14.456"/>
    <n v="1.5840000000000001"/>
  </r>
  <r>
    <x v="4336"/>
    <x v="2153"/>
    <x v="139"/>
    <x v="140"/>
    <x v="1"/>
    <s v="GZ-14470"/>
    <x v="47"/>
    <x v="0"/>
    <x v="0"/>
    <x v="400"/>
    <x v="16"/>
    <n v="86442"/>
    <x v="1"/>
    <x v="1104"/>
    <x v="0"/>
    <x v="5"/>
    <x v="1093"/>
    <x v="322"/>
    <n v="2"/>
    <x v="2"/>
    <x v="2567"/>
    <n v="11.494400000000001"/>
    <n v="28.736000000000001"/>
    <n v="26.0624"/>
    <n v="2.8736000000000002"/>
  </r>
  <r>
    <x v="4337"/>
    <x v="2154"/>
    <x v="154"/>
    <x v="382"/>
    <x v="1"/>
    <s v="SN-20710"/>
    <x v="17"/>
    <x v="2"/>
    <x v="0"/>
    <x v="1"/>
    <x v="1"/>
    <n v="90049"/>
    <x v="1"/>
    <x v="357"/>
    <x v="2"/>
    <x v="11"/>
    <x v="357"/>
    <x v="3219"/>
    <n v="3"/>
    <x v="0"/>
    <x v="3659"/>
    <n v="107.97"/>
    <n v="323.90999999999997"/>
    <n v="215.94"/>
    <n v="0"/>
  </r>
  <r>
    <x v="4338"/>
    <x v="2154"/>
    <x v="154"/>
    <x v="382"/>
    <x v="1"/>
    <s v="SN-20710"/>
    <x v="17"/>
    <x v="2"/>
    <x v="0"/>
    <x v="1"/>
    <x v="1"/>
    <n v="90049"/>
    <x v="1"/>
    <x v="67"/>
    <x v="1"/>
    <x v="10"/>
    <x v="67"/>
    <x v="3220"/>
    <n v="3"/>
    <x v="0"/>
    <x v="3660"/>
    <n v="113.82"/>
    <n v="341.46"/>
    <n v="227.64"/>
    <n v="0"/>
  </r>
  <r>
    <x v="4339"/>
    <x v="2155"/>
    <x v="151"/>
    <x v="153"/>
    <x v="1"/>
    <s v="DK-12895"/>
    <x v="729"/>
    <x v="0"/>
    <x v="0"/>
    <x v="47"/>
    <x v="18"/>
    <n v="37064"/>
    <x v="0"/>
    <x v="974"/>
    <x v="1"/>
    <x v="10"/>
    <x v="968"/>
    <x v="1170"/>
    <n v="1"/>
    <x v="2"/>
    <x v="1653"/>
    <n v="4.1472000000000007"/>
    <n v="5.1840000000000002"/>
    <n v="9.5312000000000019"/>
    <n v="1.0368000000000002"/>
  </r>
  <r>
    <x v="4340"/>
    <x v="2156"/>
    <x v="579"/>
    <x v="1042"/>
    <x v="3"/>
    <s v="VM-21835"/>
    <x v="718"/>
    <x v="0"/>
    <x v="0"/>
    <x v="401"/>
    <x v="14"/>
    <n v="46368"/>
    <x v="2"/>
    <x v="359"/>
    <x v="1"/>
    <x v="6"/>
    <x v="359"/>
    <x v="1347"/>
    <n v="2"/>
    <x v="0"/>
    <x v="1410"/>
    <n v="16.28"/>
    <n v="32.56"/>
    <n v="32.56"/>
    <n v="0"/>
  </r>
  <r>
    <x v="4341"/>
    <x v="2157"/>
    <x v="94"/>
    <x v="91"/>
    <x v="1"/>
    <s v="GB-14575"/>
    <x v="673"/>
    <x v="0"/>
    <x v="0"/>
    <x v="81"/>
    <x v="17"/>
    <n v="22204"/>
    <x v="0"/>
    <x v="245"/>
    <x v="1"/>
    <x v="4"/>
    <x v="246"/>
    <x v="2521"/>
    <n v="3"/>
    <x v="0"/>
    <x v="2781"/>
    <n v="544.38"/>
    <n v="1633.1399999999999"/>
    <n v="1088.76"/>
    <n v="0"/>
  </r>
  <r>
    <x v="4342"/>
    <x v="2158"/>
    <x v="498"/>
    <x v="782"/>
    <x v="2"/>
    <s v="ND-18370"/>
    <x v="444"/>
    <x v="0"/>
    <x v="0"/>
    <x v="8"/>
    <x v="1"/>
    <n v="94110"/>
    <x v="1"/>
    <x v="925"/>
    <x v="1"/>
    <x v="8"/>
    <x v="917"/>
    <x v="2911"/>
    <n v="6"/>
    <x v="2"/>
    <x v="3661"/>
    <n v="15.859200000000001"/>
    <n v="118.94400000000002"/>
    <n v="35.883200000000002"/>
    <n v="3.9648000000000003"/>
  </r>
  <r>
    <x v="4343"/>
    <x v="2158"/>
    <x v="498"/>
    <x v="782"/>
    <x v="2"/>
    <s v="ND-18370"/>
    <x v="444"/>
    <x v="0"/>
    <x v="0"/>
    <x v="8"/>
    <x v="1"/>
    <n v="94110"/>
    <x v="1"/>
    <x v="1075"/>
    <x v="2"/>
    <x v="7"/>
    <x v="1065"/>
    <x v="3221"/>
    <n v="6"/>
    <x v="2"/>
    <x v="3662"/>
    <n v="526.00319999999999"/>
    <n v="3945.0240000000003"/>
    <n v="1183.7072000000001"/>
    <n v="131.5008"/>
  </r>
  <r>
    <x v="4344"/>
    <x v="2158"/>
    <x v="498"/>
    <x v="782"/>
    <x v="2"/>
    <s v="ND-18370"/>
    <x v="444"/>
    <x v="0"/>
    <x v="0"/>
    <x v="8"/>
    <x v="1"/>
    <n v="94110"/>
    <x v="1"/>
    <x v="100"/>
    <x v="2"/>
    <x v="11"/>
    <x v="100"/>
    <x v="3222"/>
    <n v="2"/>
    <x v="0"/>
    <x v="3663"/>
    <n v="99.54"/>
    <n v="199.08"/>
    <n v="199.08"/>
    <n v="0"/>
  </r>
  <r>
    <x v="4345"/>
    <x v="2158"/>
    <x v="498"/>
    <x v="782"/>
    <x v="2"/>
    <s v="ND-18370"/>
    <x v="444"/>
    <x v="0"/>
    <x v="0"/>
    <x v="8"/>
    <x v="1"/>
    <n v="94110"/>
    <x v="1"/>
    <x v="1135"/>
    <x v="2"/>
    <x v="11"/>
    <x v="1123"/>
    <x v="1743"/>
    <n v="4"/>
    <x v="0"/>
    <x v="3664"/>
    <n v="199.96"/>
    <n v="799.84"/>
    <n v="399.92"/>
    <n v="0"/>
  </r>
  <r>
    <x v="4346"/>
    <x v="2159"/>
    <x v="31"/>
    <x v="1043"/>
    <x v="1"/>
    <s v="MM-17260"/>
    <x v="570"/>
    <x v="0"/>
    <x v="0"/>
    <x v="106"/>
    <x v="15"/>
    <n v="10801"/>
    <x v="3"/>
    <x v="654"/>
    <x v="0"/>
    <x v="1"/>
    <x v="654"/>
    <x v="3223"/>
    <n v="2"/>
    <x v="9"/>
    <x v="3665"/>
    <n v="568.60380000000009"/>
    <n v="1263.5640000000001"/>
    <n v="1200.4858000000002"/>
    <n v="63.178200000000004"/>
  </r>
  <r>
    <x v="4347"/>
    <x v="2159"/>
    <x v="31"/>
    <x v="1043"/>
    <x v="1"/>
    <s v="MM-17260"/>
    <x v="570"/>
    <x v="0"/>
    <x v="0"/>
    <x v="106"/>
    <x v="15"/>
    <n v="10801"/>
    <x v="3"/>
    <x v="1653"/>
    <x v="0"/>
    <x v="5"/>
    <x v="1642"/>
    <x v="3224"/>
    <n v="3"/>
    <x v="0"/>
    <x v="3666"/>
    <n v="60.72"/>
    <n v="182.16"/>
    <n v="121.44"/>
    <n v="0"/>
  </r>
  <r>
    <x v="4348"/>
    <x v="2160"/>
    <x v="221"/>
    <x v="364"/>
    <x v="0"/>
    <s v="MV-17485"/>
    <x v="597"/>
    <x v="0"/>
    <x v="0"/>
    <x v="123"/>
    <x v="16"/>
    <n v="85204"/>
    <x v="1"/>
    <x v="655"/>
    <x v="1"/>
    <x v="8"/>
    <x v="655"/>
    <x v="318"/>
    <n v="2"/>
    <x v="6"/>
    <x v="3667"/>
    <n v="6.2172000000000009"/>
    <n v="41.448"/>
    <n v="27.641200000000001"/>
    <n v="14.506799999999998"/>
  </r>
  <r>
    <x v="4349"/>
    <x v="2160"/>
    <x v="221"/>
    <x v="364"/>
    <x v="0"/>
    <s v="MV-17485"/>
    <x v="597"/>
    <x v="0"/>
    <x v="0"/>
    <x v="123"/>
    <x v="16"/>
    <n v="85204"/>
    <x v="1"/>
    <x v="391"/>
    <x v="1"/>
    <x v="4"/>
    <x v="392"/>
    <x v="3225"/>
    <n v="8"/>
    <x v="2"/>
    <x v="3668"/>
    <n v="332.69760000000002"/>
    <n v="3326.9760000000001"/>
    <n v="748.76960000000008"/>
    <n v="83.174400000000006"/>
  </r>
  <r>
    <x v="4350"/>
    <x v="2161"/>
    <x v="645"/>
    <x v="339"/>
    <x v="1"/>
    <s v="JL-15130"/>
    <x v="691"/>
    <x v="0"/>
    <x v="0"/>
    <x v="152"/>
    <x v="24"/>
    <n v="43130"/>
    <x v="3"/>
    <x v="470"/>
    <x v="1"/>
    <x v="4"/>
    <x v="471"/>
    <x v="506"/>
    <n v="2"/>
    <x v="2"/>
    <x v="522"/>
    <n v="13.414400000000001"/>
    <n v="33.536000000000001"/>
    <n v="30.382400000000001"/>
    <n v="3.3536000000000001"/>
  </r>
  <r>
    <x v="4351"/>
    <x v="2161"/>
    <x v="645"/>
    <x v="339"/>
    <x v="1"/>
    <s v="JL-15130"/>
    <x v="691"/>
    <x v="0"/>
    <x v="0"/>
    <x v="152"/>
    <x v="24"/>
    <n v="43130"/>
    <x v="3"/>
    <x v="658"/>
    <x v="2"/>
    <x v="11"/>
    <x v="658"/>
    <x v="3226"/>
    <n v="2"/>
    <x v="2"/>
    <x v="3669"/>
    <n v="21.696000000000002"/>
    <n v="54.24"/>
    <n v="49.016000000000005"/>
    <n v="5.4240000000000004"/>
  </r>
  <r>
    <x v="4352"/>
    <x v="2162"/>
    <x v="389"/>
    <x v="169"/>
    <x v="0"/>
    <s v="AG-10330"/>
    <x v="743"/>
    <x v="0"/>
    <x v="0"/>
    <x v="280"/>
    <x v="1"/>
    <n v="95207"/>
    <x v="1"/>
    <x v="1620"/>
    <x v="2"/>
    <x v="7"/>
    <x v="1611"/>
    <x v="3044"/>
    <n v="4"/>
    <x v="2"/>
    <x v="3431"/>
    <n v="76.672000000000011"/>
    <n v="383.36"/>
    <n v="172.71200000000002"/>
    <n v="19.168000000000003"/>
  </r>
  <r>
    <x v="4353"/>
    <x v="2162"/>
    <x v="389"/>
    <x v="169"/>
    <x v="0"/>
    <s v="AG-10330"/>
    <x v="743"/>
    <x v="0"/>
    <x v="0"/>
    <x v="280"/>
    <x v="1"/>
    <n v="95207"/>
    <x v="1"/>
    <x v="510"/>
    <x v="1"/>
    <x v="10"/>
    <x v="510"/>
    <x v="91"/>
    <n v="2"/>
    <x v="0"/>
    <x v="91"/>
    <n v="12.96"/>
    <n v="25.92"/>
    <n v="25.92"/>
    <n v="0"/>
  </r>
  <r>
    <x v="4354"/>
    <x v="2163"/>
    <x v="221"/>
    <x v="177"/>
    <x v="0"/>
    <s v="MD-17860"/>
    <x v="550"/>
    <x v="1"/>
    <x v="0"/>
    <x v="153"/>
    <x v="3"/>
    <n v="28806"/>
    <x v="0"/>
    <x v="741"/>
    <x v="1"/>
    <x v="8"/>
    <x v="739"/>
    <x v="2927"/>
    <n v="8"/>
    <x v="6"/>
    <x v="3670"/>
    <n v="5.7024000000000008"/>
    <n v="152.06399999999999"/>
    <n v="25.410399999999999"/>
    <n v="13.305599999999998"/>
  </r>
  <r>
    <x v="4355"/>
    <x v="2164"/>
    <x v="784"/>
    <x v="157"/>
    <x v="0"/>
    <s v="RO-19780"/>
    <x v="197"/>
    <x v="0"/>
    <x v="0"/>
    <x v="300"/>
    <x v="18"/>
    <n v="37042"/>
    <x v="0"/>
    <x v="692"/>
    <x v="1"/>
    <x v="8"/>
    <x v="692"/>
    <x v="3227"/>
    <n v="7"/>
    <x v="6"/>
    <x v="3671"/>
    <n v="479.41740000000004"/>
    <n v="11186.405999999999"/>
    <n v="2078.1754000000001"/>
    <n v="1118.6405999999999"/>
  </r>
  <r>
    <x v="4356"/>
    <x v="2164"/>
    <x v="784"/>
    <x v="157"/>
    <x v="0"/>
    <s v="RO-19780"/>
    <x v="197"/>
    <x v="0"/>
    <x v="0"/>
    <x v="300"/>
    <x v="18"/>
    <n v="37042"/>
    <x v="0"/>
    <x v="684"/>
    <x v="1"/>
    <x v="6"/>
    <x v="684"/>
    <x v="3228"/>
    <n v="4"/>
    <x v="2"/>
    <x v="3672"/>
    <n v="29.568000000000001"/>
    <n v="147.84"/>
    <n v="66.728000000000009"/>
    <n v="7.3920000000000003"/>
  </r>
  <r>
    <x v="4357"/>
    <x v="2165"/>
    <x v="157"/>
    <x v="33"/>
    <x v="3"/>
    <s v="RR-19315"/>
    <x v="625"/>
    <x v="0"/>
    <x v="0"/>
    <x v="34"/>
    <x v="10"/>
    <n v="60505"/>
    <x v="2"/>
    <x v="289"/>
    <x v="1"/>
    <x v="10"/>
    <x v="289"/>
    <x v="559"/>
    <n v="2"/>
    <x v="2"/>
    <x v="572"/>
    <n v="8.2944000000000013"/>
    <n v="20.736000000000001"/>
    <n v="18.862400000000001"/>
    <n v="2.0736000000000003"/>
  </r>
  <r>
    <x v="4358"/>
    <x v="2165"/>
    <x v="157"/>
    <x v="33"/>
    <x v="3"/>
    <s v="RR-19315"/>
    <x v="625"/>
    <x v="0"/>
    <x v="0"/>
    <x v="34"/>
    <x v="10"/>
    <n v="60505"/>
    <x v="2"/>
    <x v="622"/>
    <x v="0"/>
    <x v="5"/>
    <x v="622"/>
    <x v="3229"/>
    <n v="1"/>
    <x v="7"/>
    <x v="3673"/>
    <n v="31.088000000000001"/>
    <n v="77.72"/>
    <n v="109.40799999999999"/>
    <n v="46.631999999999998"/>
  </r>
  <r>
    <x v="4359"/>
    <x v="2165"/>
    <x v="157"/>
    <x v="33"/>
    <x v="3"/>
    <s v="RR-19315"/>
    <x v="625"/>
    <x v="0"/>
    <x v="0"/>
    <x v="34"/>
    <x v="10"/>
    <n v="60505"/>
    <x v="2"/>
    <x v="873"/>
    <x v="0"/>
    <x v="1"/>
    <x v="867"/>
    <x v="3230"/>
    <n v="2"/>
    <x v="4"/>
    <x v="3674"/>
    <n v="364.32480000000004"/>
    <n v="1040.9280000000001"/>
    <n v="885.08879999999999"/>
    <n v="156.13920000000002"/>
  </r>
  <r>
    <x v="4360"/>
    <x v="2166"/>
    <x v="206"/>
    <x v="213"/>
    <x v="2"/>
    <s v="CP-12340"/>
    <x v="291"/>
    <x v="1"/>
    <x v="0"/>
    <x v="99"/>
    <x v="34"/>
    <n v="2886"/>
    <x v="3"/>
    <x v="1654"/>
    <x v="1"/>
    <x v="10"/>
    <x v="33"/>
    <x v="1359"/>
    <n v="2"/>
    <x v="0"/>
    <x v="1422"/>
    <n v="111.96"/>
    <n v="223.92"/>
    <n v="223.92"/>
    <n v="0"/>
  </r>
  <r>
    <x v="4361"/>
    <x v="2167"/>
    <x v="922"/>
    <x v="638"/>
    <x v="0"/>
    <s v="LL-16840"/>
    <x v="328"/>
    <x v="0"/>
    <x v="0"/>
    <x v="240"/>
    <x v="28"/>
    <n v="70506"/>
    <x v="0"/>
    <x v="119"/>
    <x v="2"/>
    <x v="7"/>
    <x v="119"/>
    <x v="2421"/>
    <n v="3"/>
    <x v="0"/>
    <x v="3675"/>
    <n v="29.16"/>
    <n v="87.48"/>
    <n v="58.32"/>
    <n v="0"/>
  </r>
  <r>
    <x v="4362"/>
    <x v="2168"/>
    <x v="968"/>
    <x v="843"/>
    <x v="0"/>
    <s v="NC-18340"/>
    <x v="396"/>
    <x v="0"/>
    <x v="0"/>
    <x v="402"/>
    <x v="46"/>
    <n v="58103"/>
    <x v="2"/>
    <x v="399"/>
    <x v="1"/>
    <x v="6"/>
    <x v="400"/>
    <x v="3231"/>
    <n v="3"/>
    <x v="0"/>
    <x v="3676"/>
    <n v="131.94"/>
    <n v="395.82"/>
    <n v="263.88"/>
    <n v="0"/>
  </r>
  <r>
    <x v="4363"/>
    <x v="2168"/>
    <x v="968"/>
    <x v="843"/>
    <x v="0"/>
    <s v="NC-18340"/>
    <x v="396"/>
    <x v="0"/>
    <x v="0"/>
    <x v="402"/>
    <x v="46"/>
    <n v="58103"/>
    <x v="2"/>
    <x v="313"/>
    <x v="1"/>
    <x v="6"/>
    <x v="313"/>
    <x v="233"/>
    <n v="4"/>
    <x v="0"/>
    <x v="3677"/>
    <n v="25.92"/>
    <n v="103.68"/>
    <n v="51.84"/>
    <n v="0"/>
  </r>
  <r>
    <x v="4364"/>
    <x v="2168"/>
    <x v="968"/>
    <x v="843"/>
    <x v="0"/>
    <s v="NC-18340"/>
    <x v="396"/>
    <x v="0"/>
    <x v="0"/>
    <x v="402"/>
    <x v="46"/>
    <n v="58103"/>
    <x v="2"/>
    <x v="718"/>
    <x v="1"/>
    <x v="4"/>
    <x v="717"/>
    <x v="3232"/>
    <n v="4"/>
    <x v="0"/>
    <x v="3678"/>
    <n v="704.76"/>
    <n v="2819.04"/>
    <n v="1409.52"/>
    <n v="0"/>
  </r>
  <r>
    <x v="4365"/>
    <x v="2168"/>
    <x v="968"/>
    <x v="843"/>
    <x v="0"/>
    <s v="NC-18340"/>
    <x v="396"/>
    <x v="0"/>
    <x v="0"/>
    <x v="402"/>
    <x v="46"/>
    <n v="58103"/>
    <x v="2"/>
    <x v="1099"/>
    <x v="1"/>
    <x v="13"/>
    <x v="128"/>
    <x v="3233"/>
    <n v="3"/>
    <x v="0"/>
    <x v="3679"/>
    <n v="7.41"/>
    <n v="22.23"/>
    <n v="14.82"/>
    <n v="0"/>
  </r>
  <r>
    <x v="4366"/>
    <x v="2168"/>
    <x v="968"/>
    <x v="843"/>
    <x v="0"/>
    <s v="NC-18340"/>
    <x v="396"/>
    <x v="0"/>
    <x v="0"/>
    <x v="402"/>
    <x v="46"/>
    <n v="58103"/>
    <x v="2"/>
    <x v="1539"/>
    <x v="1"/>
    <x v="6"/>
    <x v="1527"/>
    <x v="3234"/>
    <n v="10"/>
    <x v="0"/>
    <x v="3680"/>
    <n v="21.5"/>
    <n v="215"/>
    <n v="43"/>
    <n v="0"/>
  </r>
  <r>
    <x v="4367"/>
    <x v="2169"/>
    <x v="220"/>
    <x v="462"/>
    <x v="0"/>
    <s v="HA-14920"/>
    <x v="66"/>
    <x v="0"/>
    <x v="0"/>
    <x v="22"/>
    <x v="10"/>
    <n v="60623"/>
    <x v="2"/>
    <x v="1321"/>
    <x v="1"/>
    <x v="13"/>
    <x v="1307"/>
    <x v="3235"/>
    <n v="4"/>
    <x v="2"/>
    <x v="3681"/>
    <n v="8.4224000000000014"/>
    <n v="42.112000000000002"/>
    <n v="19.150400000000001"/>
    <n v="2.1056000000000004"/>
  </r>
  <r>
    <x v="4368"/>
    <x v="2169"/>
    <x v="220"/>
    <x v="462"/>
    <x v="0"/>
    <s v="HA-14920"/>
    <x v="66"/>
    <x v="0"/>
    <x v="0"/>
    <x v="22"/>
    <x v="10"/>
    <n v="60623"/>
    <x v="2"/>
    <x v="630"/>
    <x v="1"/>
    <x v="10"/>
    <x v="630"/>
    <x v="3236"/>
    <n v="6"/>
    <x v="2"/>
    <x v="3682"/>
    <n v="16.435200000000002"/>
    <n v="123.26400000000001"/>
    <n v="37.179200000000002"/>
    <n v="4.1088000000000005"/>
  </r>
  <r>
    <x v="4369"/>
    <x v="2170"/>
    <x v="732"/>
    <x v="54"/>
    <x v="1"/>
    <s v="MA-17995"/>
    <x v="671"/>
    <x v="2"/>
    <x v="0"/>
    <x v="104"/>
    <x v="14"/>
    <n v="46226"/>
    <x v="2"/>
    <x v="542"/>
    <x v="1"/>
    <x v="8"/>
    <x v="542"/>
    <x v="1716"/>
    <n v="5"/>
    <x v="0"/>
    <x v="3683"/>
    <n v="104.9"/>
    <n v="524.5"/>
    <n v="209.8"/>
    <n v="0"/>
  </r>
  <r>
    <x v="4370"/>
    <x v="2170"/>
    <x v="732"/>
    <x v="54"/>
    <x v="1"/>
    <s v="MA-17995"/>
    <x v="671"/>
    <x v="2"/>
    <x v="0"/>
    <x v="104"/>
    <x v="14"/>
    <n v="46226"/>
    <x v="2"/>
    <x v="1571"/>
    <x v="1"/>
    <x v="6"/>
    <x v="1562"/>
    <x v="1977"/>
    <n v="2"/>
    <x v="0"/>
    <x v="3684"/>
    <n v="39.68"/>
    <n v="79.36"/>
    <n v="79.36"/>
    <n v="0"/>
  </r>
  <r>
    <x v="4371"/>
    <x v="2170"/>
    <x v="732"/>
    <x v="54"/>
    <x v="1"/>
    <s v="MA-17995"/>
    <x v="671"/>
    <x v="2"/>
    <x v="0"/>
    <x v="104"/>
    <x v="14"/>
    <n v="46226"/>
    <x v="2"/>
    <x v="1655"/>
    <x v="1"/>
    <x v="2"/>
    <x v="1643"/>
    <x v="2616"/>
    <n v="5"/>
    <x v="0"/>
    <x v="2906"/>
    <n v="51.75"/>
    <n v="258.75"/>
    <n v="103.5"/>
    <n v="0"/>
  </r>
  <r>
    <x v="4372"/>
    <x v="2171"/>
    <x v="283"/>
    <x v="262"/>
    <x v="0"/>
    <s v="LH-16900"/>
    <x v="23"/>
    <x v="0"/>
    <x v="0"/>
    <x v="403"/>
    <x v="14"/>
    <n v="46514"/>
    <x v="2"/>
    <x v="241"/>
    <x v="1"/>
    <x v="6"/>
    <x v="242"/>
    <x v="2582"/>
    <n v="2"/>
    <x v="0"/>
    <x v="3089"/>
    <n v="11.68"/>
    <n v="23.36"/>
    <n v="23.36"/>
    <n v="0"/>
  </r>
  <r>
    <x v="4373"/>
    <x v="2171"/>
    <x v="283"/>
    <x v="262"/>
    <x v="0"/>
    <s v="LH-16900"/>
    <x v="23"/>
    <x v="0"/>
    <x v="0"/>
    <x v="403"/>
    <x v="14"/>
    <n v="46514"/>
    <x v="2"/>
    <x v="1365"/>
    <x v="2"/>
    <x v="11"/>
    <x v="1548"/>
    <x v="3237"/>
    <n v="5"/>
    <x v="0"/>
    <x v="3685"/>
    <n v="159.75"/>
    <n v="798.75"/>
    <n v="319.5"/>
    <n v="0"/>
  </r>
  <r>
    <x v="4374"/>
    <x v="2172"/>
    <x v="741"/>
    <x v="71"/>
    <x v="1"/>
    <s v="SB-20290"/>
    <x v="115"/>
    <x v="1"/>
    <x v="0"/>
    <x v="239"/>
    <x v="24"/>
    <n v="44240"/>
    <x v="3"/>
    <x v="1656"/>
    <x v="1"/>
    <x v="9"/>
    <x v="1644"/>
    <x v="3238"/>
    <n v="6"/>
    <x v="2"/>
    <x v="3686"/>
    <n v="83.174400000000006"/>
    <n v="623.80799999999999"/>
    <n v="187.3424"/>
    <n v="20.793600000000001"/>
  </r>
  <r>
    <x v="4375"/>
    <x v="2173"/>
    <x v="573"/>
    <x v="1044"/>
    <x v="1"/>
    <s v="BT-11305"/>
    <x v="457"/>
    <x v="2"/>
    <x v="0"/>
    <x v="404"/>
    <x v="1"/>
    <n v="91776"/>
    <x v="1"/>
    <x v="71"/>
    <x v="0"/>
    <x v="5"/>
    <x v="71"/>
    <x v="3239"/>
    <n v="5"/>
    <x v="0"/>
    <x v="3687"/>
    <n v="303.25"/>
    <n v="1516.25"/>
    <n v="606.5"/>
    <n v="0"/>
  </r>
  <r>
    <x v="4376"/>
    <x v="2173"/>
    <x v="573"/>
    <x v="1044"/>
    <x v="1"/>
    <s v="BT-11305"/>
    <x v="457"/>
    <x v="2"/>
    <x v="0"/>
    <x v="404"/>
    <x v="1"/>
    <n v="91776"/>
    <x v="1"/>
    <x v="1284"/>
    <x v="1"/>
    <x v="9"/>
    <x v="1269"/>
    <x v="3240"/>
    <n v="3"/>
    <x v="0"/>
    <x v="3688"/>
    <n v="270.72000000000003"/>
    <n v="812.16000000000008"/>
    <n v="541.44000000000005"/>
    <n v="0"/>
  </r>
  <r>
    <x v="4377"/>
    <x v="2173"/>
    <x v="573"/>
    <x v="1044"/>
    <x v="1"/>
    <s v="BT-11305"/>
    <x v="457"/>
    <x v="2"/>
    <x v="0"/>
    <x v="404"/>
    <x v="1"/>
    <n v="91776"/>
    <x v="1"/>
    <x v="873"/>
    <x v="0"/>
    <x v="1"/>
    <x v="867"/>
    <x v="3241"/>
    <n v="5"/>
    <x v="2"/>
    <x v="3689"/>
    <n v="1189.6320000000001"/>
    <n v="7435.2"/>
    <n v="2676.8720000000003"/>
    <n v="297.40800000000002"/>
  </r>
  <r>
    <x v="4378"/>
    <x v="2174"/>
    <x v="672"/>
    <x v="156"/>
    <x v="0"/>
    <s v="PS-18970"/>
    <x v="28"/>
    <x v="2"/>
    <x v="0"/>
    <x v="0"/>
    <x v="0"/>
    <n v="42420"/>
    <x v="0"/>
    <x v="755"/>
    <x v="1"/>
    <x v="12"/>
    <x v="753"/>
    <x v="1897"/>
    <n v="2"/>
    <x v="0"/>
    <x v="2179"/>
    <n v="17.48"/>
    <n v="34.96"/>
    <n v="34.96"/>
    <n v="0"/>
  </r>
  <r>
    <x v="4379"/>
    <x v="2174"/>
    <x v="672"/>
    <x v="156"/>
    <x v="0"/>
    <s v="PS-18970"/>
    <x v="28"/>
    <x v="2"/>
    <x v="0"/>
    <x v="0"/>
    <x v="0"/>
    <n v="42420"/>
    <x v="0"/>
    <x v="842"/>
    <x v="1"/>
    <x v="12"/>
    <x v="836"/>
    <x v="3242"/>
    <n v="2"/>
    <x v="0"/>
    <x v="3690"/>
    <n v="71.88"/>
    <n v="143.76"/>
    <n v="143.76"/>
    <n v="0"/>
  </r>
  <r>
    <x v="4380"/>
    <x v="2175"/>
    <x v="969"/>
    <x v="697"/>
    <x v="1"/>
    <s v="TB-21625"/>
    <x v="577"/>
    <x v="0"/>
    <x v="0"/>
    <x v="8"/>
    <x v="1"/>
    <n v="94110"/>
    <x v="1"/>
    <x v="626"/>
    <x v="1"/>
    <x v="6"/>
    <x v="626"/>
    <x v="774"/>
    <n v="3"/>
    <x v="0"/>
    <x v="801"/>
    <n v="60.45"/>
    <n v="181.35000000000002"/>
    <n v="120.9"/>
    <n v="0"/>
  </r>
  <r>
    <x v="4381"/>
    <x v="2175"/>
    <x v="969"/>
    <x v="697"/>
    <x v="1"/>
    <s v="TB-21625"/>
    <x v="577"/>
    <x v="0"/>
    <x v="0"/>
    <x v="8"/>
    <x v="1"/>
    <n v="94110"/>
    <x v="1"/>
    <x v="438"/>
    <x v="0"/>
    <x v="3"/>
    <x v="438"/>
    <x v="3243"/>
    <n v="3"/>
    <x v="2"/>
    <x v="3691"/>
    <n v="202.54079999999999"/>
    <n v="759.52800000000002"/>
    <n v="455.91679999999997"/>
    <n v="50.635199999999998"/>
  </r>
  <r>
    <x v="4382"/>
    <x v="2176"/>
    <x v="603"/>
    <x v="836"/>
    <x v="1"/>
    <s v="RA-19915"/>
    <x v="154"/>
    <x v="0"/>
    <x v="0"/>
    <x v="336"/>
    <x v="10"/>
    <n v="60035"/>
    <x v="2"/>
    <x v="614"/>
    <x v="1"/>
    <x v="8"/>
    <x v="614"/>
    <x v="704"/>
    <n v="5"/>
    <x v="3"/>
    <x v="3692"/>
    <n v="0.57599999999999985"/>
    <n v="14.399999999999999"/>
    <n v="4.2559999999999993"/>
    <n v="2.3039999999999998"/>
  </r>
  <r>
    <x v="4383"/>
    <x v="2176"/>
    <x v="603"/>
    <x v="836"/>
    <x v="1"/>
    <s v="RA-19915"/>
    <x v="154"/>
    <x v="0"/>
    <x v="0"/>
    <x v="336"/>
    <x v="10"/>
    <n v="60035"/>
    <x v="2"/>
    <x v="1657"/>
    <x v="0"/>
    <x v="0"/>
    <x v="1645"/>
    <x v="3244"/>
    <n v="4"/>
    <x v="4"/>
    <x v="3693"/>
    <n v="269.46080000000001"/>
    <n v="1539.7760000000001"/>
    <n v="654.70479999999998"/>
    <n v="115.4832"/>
  </r>
  <r>
    <x v="4384"/>
    <x v="2176"/>
    <x v="603"/>
    <x v="836"/>
    <x v="1"/>
    <s v="RA-19915"/>
    <x v="154"/>
    <x v="0"/>
    <x v="0"/>
    <x v="336"/>
    <x v="10"/>
    <n v="60035"/>
    <x v="2"/>
    <x v="664"/>
    <x v="2"/>
    <x v="7"/>
    <x v="664"/>
    <x v="2045"/>
    <n v="2"/>
    <x v="2"/>
    <x v="3434"/>
    <n v="122.86720000000001"/>
    <n v="307.16800000000001"/>
    <n v="276.65120000000002"/>
    <n v="30.716800000000003"/>
  </r>
  <r>
    <x v="4385"/>
    <x v="2176"/>
    <x v="603"/>
    <x v="836"/>
    <x v="1"/>
    <s v="RA-19915"/>
    <x v="154"/>
    <x v="0"/>
    <x v="0"/>
    <x v="336"/>
    <x v="10"/>
    <n v="60035"/>
    <x v="2"/>
    <x v="37"/>
    <x v="0"/>
    <x v="0"/>
    <x v="37"/>
    <x v="3245"/>
    <n v="5"/>
    <x v="4"/>
    <x v="3694"/>
    <n v="639.40099999999995"/>
    <n v="4567.1499999999996"/>
    <n v="1553.1309999999999"/>
    <n v="274.029"/>
  </r>
  <r>
    <x v="4386"/>
    <x v="2177"/>
    <x v="189"/>
    <x v="195"/>
    <x v="1"/>
    <s v="BP-11095"/>
    <x v="162"/>
    <x v="1"/>
    <x v="0"/>
    <x v="8"/>
    <x v="1"/>
    <n v="94122"/>
    <x v="1"/>
    <x v="1644"/>
    <x v="1"/>
    <x v="9"/>
    <x v="360"/>
    <x v="2836"/>
    <n v="4"/>
    <x v="0"/>
    <x v="3587"/>
    <n v="43.92"/>
    <n v="175.68"/>
    <n v="87.84"/>
    <n v="0"/>
  </r>
  <r>
    <x v="4387"/>
    <x v="2177"/>
    <x v="189"/>
    <x v="195"/>
    <x v="1"/>
    <s v="BP-11095"/>
    <x v="162"/>
    <x v="1"/>
    <x v="0"/>
    <x v="8"/>
    <x v="1"/>
    <n v="94122"/>
    <x v="1"/>
    <x v="1124"/>
    <x v="1"/>
    <x v="8"/>
    <x v="1112"/>
    <x v="3066"/>
    <n v="3"/>
    <x v="2"/>
    <x v="3462"/>
    <n v="20.025600000000001"/>
    <n v="75.096000000000004"/>
    <n v="45.257599999999996"/>
    <n v="5.0064000000000002"/>
  </r>
  <r>
    <x v="4388"/>
    <x v="2178"/>
    <x v="225"/>
    <x v="228"/>
    <x v="2"/>
    <s v="CD-11920"/>
    <x v="303"/>
    <x v="0"/>
    <x v="0"/>
    <x v="20"/>
    <x v="15"/>
    <n v="10035"/>
    <x v="3"/>
    <x v="652"/>
    <x v="1"/>
    <x v="10"/>
    <x v="652"/>
    <x v="1160"/>
    <n v="7"/>
    <x v="0"/>
    <x v="1206"/>
    <n v="46.76"/>
    <n v="327.32"/>
    <n v="93.52"/>
    <n v="0"/>
  </r>
  <r>
    <x v="4389"/>
    <x v="2178"/>
    <x v="225"/>
    <x v="228"/>
    <x v="2"/>
    <s v="CD-11920"/>
    <x v="303"/>
    <x v="0"/>
    <x v="0"/>
    <x v="20"/>
    <x v="15"/>
    <n v="10035"/>
    <x v="3"/>
    <x v="1121"/>
    <x v="0"/>
    <x v="0"/>
    <x v="1109"/>
    <x v="3246"/>
    <n v="2"/>
    <x v="2"/>
    <x v="3695"/>
    <n v="147.17439999999999"/>
    <n v="367.93599999999998"/>
    <n v="331.3424"/>
    <n v="36.793599999999998"/>
  </r>
  <r>
    <x v="4390"/>
    <x v="2178"/>
    <x v="225"/>
    <x v="228"/>
    <x v="2"/>
    <s v="CD-11920"/>
    <x v="303"/>
    <x v="0"/>
    <x v="0"/>
    <x v="20"/>
    <x v="15"/>
    <n v="10035"/>
    <x v="3"/>
    <x v="1461"/>
    <x v="2"/>
    <x v="7"/>
    <x v="1447"/>
    <x v="3247"/>
    <n v="3"/>
    <x v="0"/>
    <x v="3628"/>
    <n v="1259.97"/>
    <n v="3779.91"/>
    <n v="2519.94"/>
    <n v="0"/>
  </r>
  <r>
    <x v="4391"/>
    <x v="2178"/>
    <x v="225"/>
    <x v="228"/>
    <x v="2"/>
    <s v="CD-11920"/>
    <x v="303"/>
    <x v="0"/>
    <x v="0"/>
    <x v="20"/>
    <x v="15"/>
    <n v="10035"/>
    <x v="3"/>
    <x v="1243"/>
    <x v="1"/>
    <x v="6"/>
    <x v="1226"/>
    <x v="3248"/>
    <n v="3"/>
    <x v="0"/>
    <x v="3696"/>
    <n v="68.97"/>
    <n v="206.91"/>
    <n v="137.94"/>
    <n v="0"/>
  </r>
  <r>
    <x v="4392"/>
    <x v="2179"/>
    <x v="162"/>
    <x v="720"/>
    <x v="1"/>
    <s v="KB-16585"/>
    <x v="10"/>
    <x v="1"/>
    <x v="0"/>
    <x v="61"/>
    <x v="5"/>
    <n v="75081"/>
    <x v="2"/>
    <x v="399"/>
    <x v="1"/>
    <x v="6"/>
    <x v="400"/>
    <x v="464"/>
    <n v="2"/>
    <x v="2"/>
    <x v="478"/>
    <n v="56.294399999999996"/>
    <n v="140.73599999999999"/>
    <n v="126.86239999999999"/>
    <n v="14.073599999999999"/>
  </r>
  <r>
    <x v="4393"/>
    <x v="2179"/>
    <x v="162"/>
    <x v="720"/>
    <x v="1"/>
    <s v="KB-16585"/>
    <x v="10"/>
    <x v="1"/>
    <x v="0"/>
    <x v="61"/>
    <x v="5"/>
    <n v="75081"/>
    <x v="2"/>
    <x v="1250"/>
    <x v="2"/>
    <x v="7"/>
    <x v="1234"/>
    <x v="3249"/>
    <n v="5"/>
    <x v="2"/>
    <x v="3697"/>
    <n v="47.968000000000004"/>
    <n v="299.8"/>
    <n v="108.12800000000001"/>
    <n v="11.992000000000001"/>
  </r>
  <r>
    <x v="4394"/>
    <x v="2180"/>
    <x v="836"/>
    <x v="721"/>
    <x v="3"/>
    <s v="SW-20245"/>
    <x v="573"/>
    <x v="0"/>
    <x v="0"/>
    <x v="24"/>
    <x v="24"/>
    <n v="45503"/>
    <x v="3"/>
    <x v="571"/>
    <x v="1"/>
    <x v="4"/>
    <x v="571"/>
    <x v="3250"/>
    <n v="1"/>
    <x v="2"/>
    <x v="3698"/>
    <n v="20.787200000000002"/>
    <n v="25.984000000000002"/>
    <n v="46.971200000000003"/>
    <n v="5.1968000000000005"/>
  </r>
  <r>
    <x v="4395"/>
    <x v="2180"/>
    <x v="836"/>
    <x v="721"/>
    <x v="3"/>
    <s v="SW-20245"/>
    <x v="573"/>
    <x v="0"/>
    <x v="0"/>
    <x v="24"/>
    <x v="24"/>
    <n v="45503"/>
    <x v="3"/>
    <x v="999"/>
    <x v="1"/>
    <x v="8"/>
    <x v="991"/>
    <x v="3251"/>
    <n v="3"/>
    <x v="6"/>
    <x v="3699"/>
    <n v="8.2080000000000002"/>
    <n v="82.08"/>
    <n v="36.268000000000001"/>
    <n v="19.151999999999997"/>
  </r>
  <r>
    <x v="4396"/>
    <x v="2181"/>
    <x v="625"/>
    <x v="423"/>
    <x v="1"/>
    <s v="AH-10690"/>
    <x v="706"/>
    <x v="1"/>
    <x v="0"/>
    <x v="70"/>
    <x v="1"/>
    <n v="92024"/>
    <x v="1"/>
    <x v="944"/>
    <x v="2"/>
    <x v="7"/>
    <x v="937"/>
    <x v="3252"/>
    <n v="2"/>
    <x v="2"/>
    <x v="3700"/>
    <n v="289.10079999999999"/>
    <n v="722.75199999999995"/>
    <n v="650.67679999999996"/>
    <n v="72.275199999999998"/>
  </r>
  <r>
    <x v="4397"/>
    <x v="2182"/>
    <x v="970"/>
    <x v="972"/>
    <x v="1"/>
    <s v="JL-15835"/>
    <x v="252"/>
    <x v="0"/>
    <x v="0"/>
    <x v="10"/>
    <x v="9"/>
    <n v="19120"/>
    <x v="3"/>
    <x v="812"/>
    <x v="0"/>
    <x v="1"/>
    <x v="809"/>
    <x v="3253"/>
    <n v="2"/>
    <x v="4"/>
    <x v="3701"/>
    <n v="120.53019999999999"/>
    <n v="344.37200000000001"/>
    <n v="293.01620000000003"/>
    <n v="51.655799999999999"/>
  </r>
  <r>
    <x v="4398"/>
    <x v="2182"/>
    <x v="970"/>
    <x v="972"/>
    <x v="1"/>
    <s v="JL-15835"/>
    <x v="252"/>
    <x v="0"/>
    <x v="0"/>
    <x v="10"/>
    <x v="9"/>
    <n v="19120"/>
    <x v="3"/>
    <x v="484"/>
    <x v="0"/>
    <x v="5"/>
    <x v="484"/>
    <x v="3254"/>
    <n v="2"/>
    <x v="2"/>
    <x v="3702"/>
    <n v="55.206400000000002"/>
    <n v="138.01599999999999"/>
    <n v="124.4144"/>
    <n v="13.801600000000001"/>
  </r>
  <r>
    <x v="4399"/>
    <x v="2183"/>
    <x v="716"/>
    <x v="320"/>
    <x v="3"/>
    <s v="GZ-14470"/>
    <x v="47"/>
    <x v="0"/>
    <x v="0"/>
    <x v="29"/>
    <x v="39"/>
    <n v="21044"/>
    <x v="3"/>
    <x v="889"/>
    <x v="1"/>
    <x v="12"/>
    <x v="882"/>
    <x v="3255"/>
    <n v="5"/>
    <x v="0"/>
    <x v="3703"/>
    <n v="199.9"/>
    <n v="999.5"/>
    <n v="399.8"/>
    <n v="0"/>
  </r>
  <r>
    <x v="4400"/>
    <x v="2183"/>
    <x v="716"/>
    <x v="320"/>
    <x v="3"/>
    <s v="GZ-14470"/>
    <x v="47"/>
    <x v="0"/>
    <x v="0"/>
    <x v="29"/>
    <x v="39"/>
    <n v="21044"/>
    <x v="3"/>
    <x v="227"/>
    <x v="1"/>
    <x v="9"/>
    <x v="228"/>
    <x v="3256"/>
    <n v="3"/>
    <x v="0"/>
    <x v="3704"/>
    <n v="901.95"/>
    <n v="2705.8500000000004"/>
    <n v="1803.9"/>
    <n v="0"/>
  </r>
  <r>
    <x v="4401"/>
    <x v="2183"/>
    <x v="716"/>
    <x v="320"/>
    <x v="3"/>
    <s v="GZ-14470"/>
    <x v="47"/>
    <x v="0"/>
    <x v="0"/>
    <x v="29"/>
    <x v="39"/>
    <n v="21044"/>
    <x v="3"/>
    <x v="622"/>
    <x v="0"/>
    <x v="5"/>
    <x v="622"/>
    <x v="3257"/>
    <n v="5"/>
    <x v="0"/>
    <x v="3705"/>
    <n v="971.5"/>
    <n v="4857.5"/>
    <n v="1943"/>
    <n v="0"/>
  </r>
  <r>
    <x v="4402"/>
    <x v="2184"/>
    <x v="482"/>
    <x v="1045"/>
    <x v="2"/>
    <s v="RC-19825"/>
    <x v="116"/>
    <x v="0"/>
    <x v="0"/>
    <x v="77"/>
    <x v="22"/>
    <n v="80906"/>
    <x v="1"/>
    <x v="1658"/>
    <x v="1"/>
    <x v="6"/>
    <x v="1646"/>
    <x v="3258"/>
    <n v="2"/>
    <x v="2"/>
    <x v="3706"/>
    <n v="9.0624000000000002"/>
    <n v="22.655999999999999"/>
    <n v="20.590399999999999"/>
    <n v="2.2656000000000001"/>
  </r>
  <r>
    <x v="4403"/>
    <x v="2185"/>
    <x v="814"/>
    <x v="897"/>
    <x v="2"/>
    <s v="CL-12565"/>
    <x v="52"/>
    <x v="0"/>
    <x v="0"/>
    <x v="20"/>
    <x v="15"/>
    <n v="10009"/>
    <x v="3"/>
    <x v="1658"/>
    <x v="1"/>
    <x v="6"/>
    <x v="1646"/>
    <x v="3259"/>
    <n v="3"/>
    <x v="0"/>
    <x v="3707"/>
    <n v="21.24"/>
    <n v="63.72"/>
    <n v="42.48"/>
    <n v="0"/>
  </r>
  <r>
    <x v="4404"/>
    <x v="2186"/>
    <x v="761"/>
    <x v="401"/>
    <x v="1"/>
    <s v="MW-18220"/>
    <x v="596"/>
    <x v="0"/>
    <x v="0"/>
    <x v="10"/>
    <x v="9"/>
    <n v="19140"/>
    <x v="3"/>
    <x v="174"/>
    <x v="2"/>
    <x v="11"/>
    <x v="175"/>
    <x v="3260"/>
    <n v="3"/>
    <x v="2"/>
    <x v="3708"/>
    <n v="27.84"/>
    <n v="104.39999999999999"/>
    <n v="62.84"/>
    <n v="6.96"/>
  </r>
  <r>
    <x v="4405"/>
    <x v="2186"/>
    <x v="761"/>
    <x v="401"/>
    <x v="1"/>
    <s v="MW-18220"/>
    <x v="596"/>
    <x v="0"/>
    <x v="0"/>
    <x v="10"/>
    <x v="9"/>
    <n v="19140"/>
    <x v="3"/>
    <x v="720"/>
    <x v="1"/>
    <x v="4"/>
    <x v="719"/>
    <x v="2316"/>
    <n v="3"/>
    <x v="2"/>
    <x v="2528"/>
    <n v="31.180800000000001"/>
    <n v="116.928"/>
    <n v="70.356800000000007"/>
    <n v="7.7952000000000004"/>
  </r>
  <r>
    <x v="4406"/>
    <x v="2187"/>
    <x v="73"/>
    <x v="539"/>
    <x v="1"/>
    <s v="BF-10975"/>
    <x v="541"/>
    <x v="1"/>
    <x v="0"/>
    <x v="38"/>
    <x v="14"/>
    <n v="47201"/>
    <x v="2"/>
    <x v="702"/>
    <x v="1"/>
    <x v="10"/>
    <x v="702"/>
    <x v="3261"/>
    <n v="2"/>
    <x v="0"/>
    <x v="3709"/>
    <n v="9.08"/>
    <n v="18.16"/>
    <n v="18.16"/>
    <n v="0"/>
  </r>
  <r>
    <x v="4407"/>
    <x v="2187"/>
    <x v="73"/>
    <x v="539"/>
    <x v="1"/>
    <s v="BF-10975"/>
    <x v="541"/>
    <x v="1"/>
    <x v="0"/>
    <x v="38"/>
    <x v="14"/>
    <n v="47201"/>
    <x v="2"/>
    <x v="976"/>
    <x v="1"/>
    <x v="10"/>
    <x v="970"/>
    <x v="1806"/>
    <n v="3"/>
    <x v="0"/>
    <x v="1945"/>
    <n v="314.55"/>
    <n v="943.65000000000009"/>
    <n v="629.1"/>
    <n v="0"/>
  </r>
  <r>
    <x v="4408"/>
    <x v="2187"/>
    <x v="73"/>
    <x v="539"/>
    <x v="1"/>
    <s v="BF-10975"/>
    <x v="541"/>
    <x v="1"/>
    <x v="0"/>
    <x v="38"/>
    <x v="14"/>
    <n v="47201"/>
    <x v="2"/>
    <x v="185"/>
    <x v="1"/>
    <x v="8"/>
    <x v="186"/>
    <x v="3262"/>
    <n v="1"/>
    <x v="0"/>
    <x v="3710"/>
    <n v="4.91"/>
    <n v="4.91"/>
    <n v="9.82"/>
    <n v="0"/>
  </r>
  <r>
    <x v="4409"/>
    <x v="2188"/>
    <x v="457"/>
    <x v="1046"/>
    <x v="1"/>
    <s v="SN-20710"/>
    <x v="17"/>
    <x v="2"/>
    <x v="0"/>
    <x v="1"/>
    <x v="1"/>
    <n v="90004"/>
    <x v="1"/>
    <x v="865"/>
    <x v="1"/>
    <x v="2"/>
    <x v="859"/>
    <x v="396"/>
    <n v="2"/>
    <x v="0"/>
    <x v="2323"/>
    <n v="5.78"/>
    <n v="11.56"/>
    <n v="11.56"/>
    <n v="0"/>
  </r>
  <r>
    <x v="4410"/>
    <x v="2188"/>
    <x v="457"/>
    <x v="1046"/>
    <x v="1"/>
    <s v="SN-20710"/>
    <x v="17"/>
    <x v="2"/>
    <x v="0"/>
    <x v="1"/>
    <x v="1"/>
    <n v="90004"/>
    <x v="1"/>
    <x v="646"/>
    <x v="1"/>
    <x v="6"/>
    <x v="646"/>
    <x v="1533"/>
    <n v="6"/>
    <x v="0"/>
    <x v="3711"/>
    <n v="107.94"/>
    <n v="647.64"/>
    <n v="215.88"/>
    <n v="0"/>
  </r>
  <r>
    <x v="4411"/>
    <x v="2189"/>
    <x v="261"/>
    <x v="637"/>
    <x v="2"/>
    <s v="TB-21280"/>
    <x v="509"/>
    <x v="0"/>
    <x v="0"/>
    <x v="20"/>
    <x v="15"/>
    <n v="10024"/>
    <x v="3"/>
    <x v="1254"/>
    <x v="1"/>
    <x v="10"/>
    <x v="1238"/>
    <x v="1783"/>
    <n v="3"/>
    <x v="0"/>
    <x v="1918"/>
    <n v="19.649999999999999"/>
    <n v="58.949999999999996"/>
    <n v="39.299999999999997"/>
    <n v="0"/>
  </r>
  <r>
    <x v="4412"/>
    <x v="2189"/>
    <x v="261"/>
    <x v="637"/>
    <x v="2"/>
    <s v="TB-21280"/>
    <x v="509"/>
    <x v="0"/>
    <x v="0"/>
    <x v="20"/>
    <x v="15"/>
    <n v="10024"/>
    <x v="3"/>
    <x v="517"/>
    <x v="2"/>
    <x v="7"/>
    <x v="517"/>
    <x v="896"/>
    <n v="3"/>
    <x v="0"/>
    <x v="3712"/>
    <n v="617.97"/>
    <n v="1853.91"/>
    <n v="1235.94"/>
    <n v="0"/>
  </r>
  <r>
    <x v="4413"/>
    <x v="2189"/>
    <x v="261"/>
    <x v="637"/>
    <x v="2"/>
    <s v="TB-21280"/>
    <x v="509"/>
    <x v="0"/>
    <x v="0"/>
    <x v="20"/>
    <x v="15"/>
    <n v="10024"/>
    <x v="3"/>
    <x v="941"/>
    <x v="1"/>
    <x v="9"/>
    <x v="934"/>
    <x v="3263"/>
    <n v="3"/>
    <x v="0"/>
    <x v="3713"/>
    <n v="59.7"/>
    <n v="179.10000000000002"/>
    <n v="119.4"/>
    <n v="0"/>
  </r>
  <r>
    <x v="4414"/>
    <x v="2190"/>
    <x v="971"/>
    <x v="176"/>
    <x v="1"/>
    <s v="JB-15400"/>
    <x v="80"/>
    <x v="1"/>
    <x v="0"/>
    <x v="104"/>
    <x v="31"/>
    <n v="1841"/>
    <x v="3"/>
    <x v="760"/>
    <x v="1"/>
    <x v="8"/>
    <x v="758"/>
    <x v="3264"/>
    <n v="1"/>
    <x v="0"/>
    <x v="3714"/>
    <n v="387.99"/>
    <n v="387.99"/>
    <n v="775.98"/>
    <n v="0"/>
  </r>
  <r>
    <x v="4415"/>
    <x v="2191"/>
    <x v="503"/>
    <x v="546"/>
    <x v="1"/>
    <s v="AH-10210"/>
    <x v="117"/>
    <x v="0"/>
    <x v="0"/>
    <x v="8"/>
    <x v="1"/>
    <n v="94122"/>
    <x v="1"/>
    <x v="907"/>
    <x v="2"/>
    <x v="7"/>
    <x v="899"/>
    <x v="1169"/>
    <n v="2"/>
    <x v="2"/>
    <x v="1216"/>
    <n v="460.73599999999999"/>
    <n v="1151.8399999999999"/>
    <n v="1036.856"/>
    <n v="115.184"/>
  </r>
  <r>
    <x v="4416"/>
    <x v="2191"/>
    <x v="503"/>
    <x v="546"/>
    <x v="1"/>
    <s v="AH-10210"/>
    <x v="117"/>
    <x v="0"/>
    <x v="0"/>
    <x v="8"/>
    <x v="1"/>
    <n v="94122"/>
    <x v="1"/>
    <x v="829"/>
    <x v="1"/>
    <x v="13"/>
    <x v="128"/>
    <x v="3265"/>
    <n v="5"/>
    <x v="0"/>
    <x v="3715"/>
    <n v="30.4"/>
    <n v="152"/>
    <n v="60.8"/>
    <n v="0"/>
  </r>
  <r>
    <x v="4417"/>
    <x v="2192"/>
    <x v="359"/>
    <x v="102"/>
    <x v="0"/>
    <s v="KL-16645"/>
    <x v="107"/>
    <x v="0"/>
    <x v="0"/>
    <x v="66"/>
    <x v="12"/>
    <n v="48205"/>
    <x v="2"/>
    <x v="979"/>
    <x v="1"/>
    <x v="8"/>
    <x v="972"/>
    <x v="3266"/>
    <n v="8"/>
    <x v="0"/>
    <x v="3716"/>
    <n v="478.24"/>
    <n v="3825.92"/>
    <n v="956.48"/>
    <n v="0"/>
  </r>
  <r>
    <x v="4418"/>
    <x v="2193"/>
    <x v="414"/>
    <x v="999"/>
    <x v="1"/>
    <s v="MH-17455"/>
    <x v="708"/>
    <x v="0"/>
    <x v="0"/>
    <x v="57"/>
    <x v="24"/>
    <n v="45011"/>
    <x v="3"/>
    <x v="124"/>
    <x v="0"/>
    <x v="5"/>
    <x v="125"/>
    <x v="3267"/>
    <n v="3"/>
    <x v="2"/>
    <x v="3717"/>
    <n v="152.67840000000001"/>
    <n v="572.5440000000001"/>
    <n v="343.72640000000001"/>
    <n v="38.169600000000003"/>
  </r>
  <r>
    <x v="4419"/>
    <x v="2194"/>
    <x v="506"/>
    <x v="1047"/>
    <x v="1"/>
    <s v="EC-14050"/>
    <x v="685"/>
    <x v="0"/>
    <x v="0"/>
    <x v="38"/>
    <x v="24"/>
    <n v="43229"/>
    <x v="3"/>
    <x v="1203"/>
    <x v="1"/>
    <x v="8"/>
    <x v="1188"/>
    <x v="3268"/>
    <n v="4"/>
    <x v="6"/>
    <x v="3718"/>
    <n v="1.6452000000000002"/>
    <n v="21.936"/>
    <n v="7.8292000000000002"/>
    <n v="3.8387999999999995"/>
  </r>
  <r>
    <x v="4420"/>
    <x v="2195"/>
    <x v="972"/>
    <x v="958"/>
    <x v="0"/>
    <s v="GH-14665"/>
    <x v="348"/>
    <x v="0"/>
    <x v="0"/>
    <x v="22"/>
    <x v="10"/>
    <n v="60610"/>
    <x v="2"/>
    <x v="682"/>
    <x v="1"/>
    <x v="14"/>
    <x v="682"/>
    <x v="3269"/>
    <n v="5"/>
    <x v="2"/>
    <x v="3719"/>
    <n v="32.736000000000004"/>
    <n v="204.60000000000002"/>
    <n v="73.856000000000009"/>
    <n v="8.1840000000000011"/>
  </r>
  <r>
    <x v="4421"/>
    <x v="2196"/>
    <x v="530"/>
    <x v="1048"/>
    <x v="1"/>
    <s v="SC-20095"/>
    <x v="183"/>
    <x v="0"/>
    <x v="0"/>
    <x v="405"/>
    <x v="2"/>
    <n v="33063"/>
    <x v="0"/>
    <x v="313"/>
    <x v="1"/>
    <x v="6"/>
    <x v="313"/>
    <x v="12"/>
    <n v="3"/>
    <x v="2"/>
    <x v="3233"/>
    <n v="12.441600000000001"/>
    <n v="46.655999999999999"/>
    <n v="28.1936"/>
    <n v="3.1104000000000003"/>
  </r>
  <r>
    <x v="4422"/>
    <x v="2197"/>
    <x v="796"/>
    <x v="1049"/>
    <x v="2"/>
    <s v="TB-21355"/>
    <x v="422"/>
    <x v="1"/>
    <x v="0"/>
    <x v="406"/>
    <x v="32"/>
    <n v="30328"/>
    <x v="0"/>
    <x v="22"/>
    <x v="1"/>
    <x v="9"/>
    <x v="22"/>
    <x v="3270"/>
    <n v="2"/>
    <x v="0"/>
    <x v="3720"/>
    <n v="17.239999999999998"/>
    <n v="34.479999999999997"/>
    <n v="34.479999999999997"/>
    <n v="0"/>
  </r>
  <r>
    <x v="4423"/>
    <x v="2197"/>
    <x v="796"/>
    <x v="1049"/>
    <x v="2"/>
    <s v="TB-21355"/>
    <x v="422"/>
    <x v="1"/>
    <x v="0"/>
    <x v="406"/>
    <x v="32"/>
    <n v="30328"/>
    <x v="0"/>
    <x v="1659"/>
    <x v="0"/>
    <x v="0"/>
    <x v="1647"/>
    <x v="3271"/>
    <n v="3"/>
    <x v="0"/>
    <x v="3721"/>
    <n v="302.94"/>
    <n v="908.81999999999994"/>
    <n v="605.88"/>
    <n v="0"/>
  </r>
  <r>
    <x v="4424"/>
    <x v="2197"/>
    <x v="796"/>
    <x v="1049"/>
    <x v="2"/>
    <s v="TB-21355"/>
    <x v="422"/>
    <x v="1"/>
    <x v="0"/>
    <x v="406"/>
    <x v="32"/>
    <n v="30328"/>
    <x v="0"/>
    <x v="1091"/>
    <x v="2"/>
    <x v="7"/>
    <x v="1081"/>
    <x v="3272"/>
    <n v="5"/>
    <x v="0"/>
    <x v="3722"/>
    <n v="34.75"/>
    <n v="173.75"/>
    <n v="69.5"/>
    <n v="0"/>
  </r>
  <r>
    <x v="4425"/>
    <x v="2197"/>
    <x v="796"/>
    <x v="1049"/>
    <x v="2"/>
    <s v="TB-21355"/>
    <x v="422"/>
    <x v="1"/>
    <x v="0"/>
    <x v="406"/>
    <x v="32"/>
    <n v="30328"/>
    <x v="0"/>
    <x v="412"/>
    <x v="1"/>
    <x v="8"/>
    <x v="412"/>
    <x v="3273"/>
    <n v="6"/>
    <x v="0"/>
    <x v="3723"/>
    <n v="113.94"/>
    <n v="683.64"/>
    <n v="227.88"/>
    <n v="0"/>
  </r>
  <r>
    <x v="4426"/>
    <x v="2197"/>
    <x v="796"/>
    <x v="1049"/>
    <x v="2"/>
    <s v="TB-21355"/>
    <x v="422"/>
    <x v="1"/>
    <x v="0"/>
    <x v="406"/>
    <x v="32"/>
    <n v="30328"/>
    <x v="0"/>
    <x v="1480"/>
    <x v="2"/>
    <x v="7"/>
    <x v="1467"/>
    <x v="389"/>
    <n v="2"/>
    <x v="0"/>
    <x v="3724"/>
    <n v="55.98"/>
    <n v="111.96"/>
    <n v="111.96"/>
    <n v="0"/>
  </r>
  <r>
    <x v="4427"/>
    <x v="2198"/>
    <x v="585"/>
    <x v="938"/>
    <x v="1"/>
    <s v="DW-13195"/>
    <x v="694"/>
    <x v="1"/>
    <x v="0"/>
    <x v="305"/>
    <x v="27"/>
    <n v="87105"/>
    <x v="1"/>
    <x v="187"/>
    <x v="1"/>
    <x v="10"/>
    <x v="188"/>
    <x v="3274"/>
    <n v="3"/>
    <x v="0"/>
    <x v="3725"/>
    <n v="27.18"/>
    <n v="81.539999999999992"/>
    <n v="54.36"/>
    <n v="0"/>
  </r>
  <r>
    <x v="4428"/>
    <x v="2199"/>
    <x v="708"/>
    <x v="647"/>
    <x v="1"/>
    <s v="CL-12565"/>
    <x v="52"/>
    <x v="0"/>
    <x v="0"/>
    <x v="251"/>
    <x v="26"/>
    <n v="74133"/>
    <x v="2"/>
    <x v="1496"/>
    <x v="0"/>
    <x v="1"/>
    <x v="1484"/>
    <x v="3275"/>
    <n v="6"/>
    <x v="0"/>
    <x v="3726"/>
    <n v="1805.88"/>
    <n v="10835.28"/>
    <n v="3611.76"/>
    <n v="0"/>
  </r>
  <r>
    <x v="4429"/>
    <x v="2200"/>
    <x v="32"/>
    <x v="947"/>
    <x v="3"/>
    <s v="LT-17110"/>
    <x v="299"/>
    <x v="0"/>
    <x v="0"/>
    <x v="334"/>
    <x v="30"/>
    <n v="7050"/>
    <x v="3"/>
    <x v="1559"/>
    <x v="1"/>
    <x v="6"/>
    <x v="1549"/>
    <x v="418"/>
    <n v="3"/>
    <x v="0"/>
    <x v="3727"/>
    <n v="70.95"/>
    <n v="212.85000000000002"/>
    <n v="141.9"/>
    <n v="0"/>
  </r>
  <r>
    <x v="4430"/>
    <x v="2201"/>
    <x v="54"/>
    <x v="281"/>
    <x v="0"/>
    <s v="AP-10915"/>
    <x v="275"/>
    <x v="0"/>
    <x v="0"/>
    <x v="0"/>
    <x v="0"/>
    <n v="42420"/>
    <x v="0"/>
    <x v="659"/>
    <x v="1"/>
    <x v="13"/>
    <x v="659"/>
    <x v="3276"/>
    <n v="4"/>
    <x v="0"/>
    <x v="3728"/>
    <n v="20"/>
    <n v="80"/>
    <n v="40"/>
    <n v="0"/>
  </r>
  <r>
    <x v="4431"/>
    <x v="2201"/>
    <x v="54"/>
    <x v="281"/>
    <x v="0"/>
    <s v="AP-10915"/>
    <x v="275"/>
    <x v="0"/>
    <x v="0"/>
    <x v="0"/>
    <x v="0"/>
    <n v="42420"/>
    <x v="0"/>
    <x v="1596"/>
    <x v="1"/>
    <x v="6"/>
    <x v="1588"/>
    <x v="3277"/>
    <n v="3"/>
    <x v="0"/>
    <x v="3729"/>
    <n v="7.98"/>
    <n v="23.94"/>
    <n v="15.96"/>
    <n v="0"/>
  </r>
  <r>
    <x v="4432"/>
    <x v="2201"/>
    <x v="54"/>
    <x v="281"/>
    <x v="0"/>
    <s v="AP-10915"/>
    <x v="275"/>
    <x v="0"/>
    <x v="0"/>
    <x v="0"/>
    <x v="0"/>
    <n v="42420"/>
    <x v="0"/>
    <x v="763"/>
    <x v="0"/>
    <x v="5"/>
    <x v="762"/>
    <x v="899"/>
    <n v="5"/>
    <x v="0"/>
    <x v="936"/>
    <n v="24.1"/>
    <n v="120.5"/>
    <n v="48.2"/>
    <n v="0"/>
  </r>
  <r>
    <x v="4433"/>
    <x v="2201"/>
    <x v="54"/>
    <x v="281"/>
    <x v="0"/>
    <s v="AP-10915"/>
    <x v="275"/>
    <x v="0"/>
    <x v="0"/>
    <x v="0"/>
    <x v="0"/>
    <n v="42420"/>
    <x v="0"/>
    <x v="1452"/>
    <x v="1"/>
    <x v="6"/>
    <x v="1438"/>
    <x v="3278"/>
    <n v="1"/>
    <x v="0"/>
    <x v="3730"/>
    <n v="8.75"/>
    <n v="8.75"/>
    <n v="17.5"/>
    <n v="0"/>
  </r>
  <r>
    <x v="4434"/>
    <x v="2201"/>
    <x v="54"/>
    <x v="281"/>
    <x v="0"/>
    <s v="AP-10915"/>
    <x v="275"/>
    <x v="0"/>
    <x v="0"/>
    <x v="0"/>
    <x v="0"/>
    <n v="42420"/>
    <x v="0"/>
    <x v="1660"/>
    <x v="0"/>
    <x v="3"/>
    <x v="1648"/>
    <x v="3279"/>
    <n v="3"/>
    <x v="0"/>
    <x v="3731"/>
    <n v="842.94"/>
    <n v="2528.8200000000002"/>
    <n v="1685.88"/>
    <n v="0"/>
  </r>
  <r>
    <x v="4435"/>
    <x v="2202"/>
    <x v="973"/>
    <x v="588"/>
    <x v="1"/>
    <s v="CB-12415"/>
    <x v="558"/>
    <x v="0"/>
    <x v="0"/>
    <x v="22"/>
    <x v="10"/>
    <n v="60653"/>
    <x v="2"/>
    <x v="634"/>
    <x v="1"/>
    <x v="8"/>
    <x v="634"/>
    <x v="3280"/>
    <n v="1"/>
    <x v="3"/>
    <x v="3732"/>
    <n v="0.4363999999999999"/>
    <n v="2.1819999999999999"/>
    <n v="3.4184000000000001"/>
    <n v="1.7456"/>
  </r>
  <r>
    <x v="4436"/>
    <x v="2202"/>
    <x v="973"/>
    <x v="588"/>
    <x v="1"/>
    <s v="CB-12415"/>
    <x v="558"/>
    <x v="0"/>
    <x v="0"/>
    <x v="22"/>
    <x v="10"/>
    <n v="60653"/>
    <x v="2"/>
    <x v="1661"/>
    <x v="1"/>
    <x v="6"/>
    <x v="1649"/>
    <x v="3281"/>
    <n v="7"/>
    <x v="2"/>
    <x v="3733"/>
    <n v="21.907200000000003"/>
    <n v="191.68799999999999"/>
    <n v="49.491200000000006"/>
    <n v="5.4768000000000008"/>
  </r>
  <r>
    <x v="4437"/>
    <x v="2202"/>
    <x v="973"/>
    <x v="588"/>
    <x v="1"/>
    <s v="CB-12415"/>
    <x v="558"/>
    <x v="0"/>
    <x v="0"/>
    <x v="22"/>
    <x v="10"/>
    <n v="60653"/>
    <x v="2"/>
    <x v="1324"/>
    <x v="1"/>
    <x v="9"/>
    <x v="1311"/>
    <x v="3282"/>
    <n v="3"/>
    <x v="3"/>
    <x v="3734"/>
    <n v="5.2811999999999983"/>
    <n v="79.217999999999989"/>
    <n v="32.487200000000001"/>
    <n v="21.1248"/>
  </r>
  <r>
    <x v="4438"/>
    <x v="2203"/>
    <x v="797"/>
    <x v="771"/>
    <x v="1"/>
    <s v="MT-17815"/>
    <x v="363"/>
    <x v="0"/>
    <x v="0"/>
    <x v="396"/>
    <x v="5"/>
    <n v="77642"/>
    <x v="2"/>
    <x v="1193"/>
    <x v="1"/>
    <x v="10"/>
    <x v="1178"/>
    <x v="559"/>
    <n v="2"/>
    <x v="2"/>
    <x v="572"/>
    <n v="8.2944000000000013"/>
    <n v="20.736000000000001"/>
    <n v="18.862400000000001"/>
    <n v="2.0736000000000003"/>
  </r>
  <r>
    <x v="4439"/>
    <x v="2203"/>
    <x v="797"/>
    <x v="771"/>
    <x v="1"/>
    <s v="MT-17815"/>
    <x v="363"/>
    <x v="0"/>
    <x v="0"/>
    <x v="396"/>
    <x v="5"/>
    <n v="77642"/>
    <x v="2"/>
    <x v="956"/>
    <x v="1"/>
    <x v="10"/>
    <x v="949"/>
    <x v="208"/>
    <n v="4"/>
    <x v="2"/>
    <x v="1256"/>
    <n v="18.943999999999999"/>
    <n v="94.72"/>
    <n v="42.823999999999998"/>
    <n v="4.7359999999999998"/>
  </r>
  <r>
    <x v="4440"/>
    <x v="2204"/>
    <x v="405"/>
    <x v="1050"/>
    <x v="1"/>
    <s v="DK-13375"/>
    <x v="589"/>
    <x v="0"/>
    <x v="0"/>
    <x v="17"/>
    <x v="12"/>
    <n v="48185"/>
    <x v="2"/>
    <x v="989"/>
    <x v="2"/>
    <x v="11"/>
    <x v="982"/>
    <x v="3283"/>
    <n v="1"/>
    <x v="0"/>
    <x v="3735"/>
    <n v="109.95"/>
    <n v="109.95"/>
    <n v="219.9"/>
    <n v="0"/>
  </r>
  <r>
    <x v="4441"/>
    <x v="2204"/>
    <x v="405"/>
    <x v="1050"/>
    <x v="1"/>
    <s v="DK-13375"/>
    <x v="589"/>
    <x v="0"/>
    <x v="0"/>
    <x v="17"/>
    <x v="12"/>
    <n v="48185"/>
    <x v="2"/>
    <x v="1662"/>
    <x v="1"/>
    <x v="4"/>
    <x v="1650"/>
    <x v="3284"/>
    <n v="5"/>
    <x v="0"/>
    <x v="3736"/>
    <n v="965.85"/>
    <n v="4829.25"/>
    <n v="1931.7"/>
    <n v="0"/>
  </r>
  <r>
    <x v="4442"/>
    <x v="2204"/>
    <x v="405"/>
    <x v="1050"/>
    <x v="1"/>
    <s v="DK-13375"/>
    <x v="589"/>
    <x v="0"/>
    <x v="0"/>
    <x v="17"/>
    <x v="12"/>
    <n v="48185"/>
    <x v="2"/>
    <x v="1663"/>
    <x v="1"/>
    <x v="6"/>
    <x v="1651"/>
    <x v="2580"/>
    <n v="5"/>
    <x v="0"/>
    <x v="3737"/>
    <n v="29.2"/>
    <n v="146"/>
    <n v="58.4"/>
    <n v="0"/>
  </r>
  <r>
    <x v="4443"/>
    <x v="2204"/>
    <x v="405"/>
    <x v="1050"/>
    <x v="1"/>
    <s v="DK-13375"/>
    <x v="589"/>
    <x v="0"/>
    <x v="0"/>
    <x v="17"/>
    <x v="12"/>
    <n v="48185"/>
    <x v="2"/>
    <x v="1009"/>
    <x v="1"/>
    <x v="10"/>
    <x v="1001"/>
    <x v="56"/>
    <n v="5"/>
    <x v="0"/>
    <x v="56"/>
    <n v="32.4"/>
    <n v="162"/>
    <n v="64.8"/>
    <n v="0"/>
  </r>
  <r>
    <x v="4444"/>
    <x v="2205"/>
    <x v="912"/>
    <x v="683"/>
    <x v="1"/>
    <s v="SR-20740"/>
    <x v="256"/>
    <x v="2"/>
    <x v="0"/>
    <x v="41"/>
    <x v="14"/>
    <n v="47401"/>
    <x v="2"/>
    <x v="1358"/>
    <x v="1"/>
    <x v="12"/>
    <x v="1344"/>
    <x v="2506"/>
    <n v="5"/>
    <x v="0"/>
    <x v="2764"/>
    <n v="78.349999999999994"/>
    <n v="391.75"/>
    <n v="156.69999999999999"/>
    <n v="0"/>
  </r>
  <r>
    <x v="4445"/>
    <x v="2205"/>
    <x v="912"/>
    <x v="683"/>
    <x v="1"/>
    <s v="SR-20740"/>
    <x v="256"/>
    <x v="2"/>
    <x v="0"/>
    <x v="41"/>
    <x v="14"/>
    <n v="47401"/>
    <x v="2"/>
    <x v="1436"/>
    <x v="1"/>
    <x v="10"/>
    <x v="1424"/>
    <x v="2458"/>
    <n v="6"/>
    <x v="0"/>
    <x v="3738"/>
    <n v="31.68"/>
    <n v="190.07999999999998"/>
    <n v="63.36"/>
    <n v="0"/>
  </r>
  <r>
    <x v="4446"/>
    <x v="2205"/>
    <x v="912"/>
    <x v="683"/>
    <x v="1"/>
    <s v="SR-20740"/>
    <x v="256"/>
    <x v="2"/>
    <x v="0"/>
    <x v="41"/>
    <x v="14"/>
    <n v="47401"/>
    <x v="2"/>
    <x v="24"/>
    <x v="1"/>
    <x v="8"/>
    <x v="24"/>
    <x v="2021"/>
    <n v="4"/>
    <x v="0"/>
    <x v="3739"/>
    <n v="29.12"/>
    <n v="116.48"/>
    <n v="58.24"/>
    <n v="0"/>
  </r>
  <r>
    <x v="4447"/>
    <x v="2205"/>
    <x v="912"/>
    <x v="683"/>
    <x v="1"/>
    <s v="SR-20740"/>
    <x v="256"/>
    <x v="2"/>
    <x v="0"/>
    <x v="41"/>
    <x v="14"/>
    <n v="47401"/>
    <x v="2"/>
    <x v="298"/>
    <x v="1"/>
    <x v="4"/>
    <x v="298"/>
    <x v="3285"/>
    <n v="5"/>
    <x v="0"/>
    <x v="3740"/>
    <n v="169.45"/>
    <n v="847.25"/>
    <n v="338.9"/>
    <n v="0"/>
  </r>
  <r>
    <x v="4448"/>
    <x v="2206"/>
    <x v="974"/>
    <x v="687"/>
    <x v="1"/>
    <s v="LH-17155"/>
    <x v="109"/>
    <x v="0"/>
    <x v="0"/>
    <x v="1"/>
    <x v="1"/>
    <n v="90032"/>
    <x v="1"/>
    <x v="545"/>
    <x v="0"/>
    <x v="5"/>
    <x v="545"/>
    <x v="2345"/>
    <n v="2"/>
    <x v="0"/>
    <x v="3741"/>
    <n v="12.56"/>
    <n v="25.12"/>
    <n v="25.12"/>
    <n v="0"/>
  </r>
  <r>
    <x v="4449"/>
    <x v="2206"/>
    <x v="974"/>
    <x v="687"/>
    <x v="1"/>
    <s v="LH-17155"/>
    <x v="109"/>
    <x v="0"/>
    <x v="0"/>
    <x v="1"/>
    <x v="1"/>
    <n v="90032"/>
    <x v="1"/>
    <x v="1114"/>
    <x v="1"/>
    <x v="10"/>
    <x v="1103"/>
    <x v="90"/>
    <n v="1"/>
    <x v="0"/>
    <x v="90"/>
    <n v="6.48"/>
    <n v="6.48"/>
    <n v="12.96"/>
    <n v="0"/>
  </r>
  <r>
    <x v="4450"/>
    <x v="2206"/>
    <x v="974"/>
    <x v="687"/>
    <x v="1"/>
    <s v="LH-17155"/>
    <x v="109"/>
    <x v="0"/>
    <x v="0"/>
    <x v="1"/>
    <x v="1"/>
    <n v="90032"/>
    <x v="1"/>
    <x v="633"/>
    <x v="1"/>
    <x v="12"/>
    <x v="633"/>
    <x v="731"/>
    <n v="3"/>
    <x v="0"/>
    <x v="753"/>
    <n v="186.69"/>
    <n v="560.06999999999994"/>
    <n v="373.38"/>
    <n v="0"/>
  </r>
  <r>
    <x v="4451"/>
    <x v="2207"/>
    <x v="975"/>
    <x v="946"/>
    <x v="2"/>
    <s v="AA-10645"/>
    <x v="731"/>
    <x v="0"/>
    <x v="0"/>
    <x v="8"/>
    <x v="1"/>
    <n v="94109"/>
    <x v="1"/>
    <x v="534"/>
    <x v="0"/>
    <x v="5"/>
    <x v="534"/>
    <x v="3286"/>
    <n v="5"/>
    <x v="0"/>
    <x v="3742"/>
    <n v="25.4"/>
    <n v="127"/>
    <n v="50.8"/>
    <n v="0"/>
  </r>
  <r>
    <x v="4452"/>
    <x v="2207"/>
    <x v="975"/>
    <x v="946"/>
    <x v="2"/>
    <s v="AA-10645"/>
    <x v="731"/>
    <x v="0"/>
    <x v="0"/>
    <x v="8"/>
    <x v="1"/>
    <n v="94109"/>
    <x v="1"/>
    <x v="1664"/>
    <x v="1"/>
    <x v="12"/>
    <x v="1652"/>
    <x v="3287"/>
    <n v="2"/>
    <x v="0"/>
    <x v="3743"/>
    <n v="43.96"/>
    <n v="87.92"/>
    <n v="87.92"/>
    <n v="0"/>
  </r>
  <r>
    <x v="4453"/>
    <x v="2207"/>
    <x v="975"/>
    <x v="946"/>
    <x v="2"/>
    <s v="AA-10645"/>
    <x v="731"/>
    <x v="0"/>
    <x v="0"/>
    <x v="8"/>
    <x v="1"/>
    <n v="94109"/>
    <x v="1"/>
    <x v="789"/>
    <x v="0"/>
    <x v="0"/>
    <x v="787"/>
    <x v="3288"/>
    <n v="5"/>
    <x v="11"/>
    <x v="3744"/>
    <n v="1087.29025"/>
    <n v="6395.8249999999998"/>
    <n v="2366.6052500000001"/>
    <n v="191.87474999999998"/>
  </r>
  <r>
    <x v="4454"/>
    <x v="2207"/>
    <x v="975"/>
    <x v="946"/>
    <x v="2"/>
    <s v="AA-10645"/>
    <x v="731"/>
    <x v="0"/>
    <x v="0"/>
    <x v="8"/>
    <x v="1"/>
    <n v="94109"/>
    <x v="1"/>
    <x v="700"/>
    <x v="1"/>
    <x v="4"/>
    <x v="700"/>
    <x v="3289"/>
    <n v="4"/>
    <x v="0"/>
    <x v="3745"/>
    <n v="27.92"/>
    <n v="111.68"/>
    <n v="55.84"/>
    <n v="0"/>
  </r>
  <r>
    <x v="4455"/>
    <x v="2208"/>
    <x v="37"/>
    <x v="37"/>
    <x v="1"/>
    <s v="AS-10630"/>
    <x v="357"/>
    <x v="2"/>
    <x v="0"/>
    <x v="8"/>
    <x v="1"/>
    <n v="94110"/>
    <x v="1"/>
    <x v="394"/>
    <x v="0"/>
    <x v="1"/>
    <x v="395"/>
    <x v="431"/>
    <n v="2"/>
    <x v="2"/>
    <x v="2515"/>
    <n v="103.65440000000001"/>
    <n v="259.13600000000002"/>
    <n v="233.42240000000001"/>
    <n v="25.913600000000002"/>
  </r>
  <r>
    <x v="4456"/>
    <x v="2208"/>
    <x v="37"/>
    <x v="37"/>
    <x v="1"/>
    <s v="AS-10630"/>
    <x v="357"/>
    <x v="2"/>
    <x v="0"/>
    <x v="8"/>
    <x v="1"/>
    <n v="94110"/>
    <x v="1"/>
    <x v="122"/>
    <x v="1"/>
    <x v="8"/>
    <x v="122"/>
    <x v="2850"/>
    <n v="2"/>
    <x v="2"/>
    <x v="3746"/>
    <n v="5.0944000000000003"/>
    <n v="12.736000000000001"/>
    <n v="11.662400000000002"/>
    <n v="1.2736000000000001"/>
  </r>
  <r>
    <x v="4457"/>
    <x v="2209"/>
    <x v="783"/>
    <x v="948"/>
    <x v="1"/>
    <s v="MC-17575"/>
    <x v="430"/>
    <x v="0"/>
    <x v="0"/>
    <x v="49"/>
    <x v="1"/>
    <n v="95123"/>
    <x v="1"/>
    <x v="1184"/>
    <x v="1"/>
    <x v="10"/>
    <x v="1170"/>
    <x v="1644"/>
    <n v="5"/>
    <x v="0"/>
    <x v="1749"/>
    <n v="244.55"/>
    <n v="1222.75"/>
    <n v="489.1"/>
    <n v="0"/>
  </r>
  <r>
    <x v="4458"/>
    <x v="2210"/>
    <x v="677"/>
    <x v="1051"/>
    <x v="1"/>
    <s v="SE-20110"/>
    <x v="339"/>
    <x v="0"/>
    <x v="0"/>
    <x v="60"/>
    <x v="22"/>
    <n v="80219"/>
    <x v="1"/>
    <x v="465"/>
    <x v="1"/>
    <x v="14"/>
    <x v="466"/>
    <x v="3290"/>
    <n v="2"/>
    <x v="2"/>
    <x v="3747"/>
    <n v="1065.9968000000001"/>
    <n v="2664.9920000000002"/>
    <n v="2398.6928000000003"/>
    <n v="266.49920000000003"/>
  </r>
  <r>
    <x v="4459"/>
    <x v="2211"/>
    <x v="394"/>
    <x v="147"/>
    <x v="2"/>
    <s v="DS-13030"/>
    <x v="284"/>
    <x v="2"/>
    <x v="0"/>
    <x v="34"/>
    <x v="22"/>
    <n v="80013"/>
    <x v="1"/>
    <x v="514"/>
    <x v="0"/>
    <x v="5"/>
    <x v="514"/>
    <x v="3291"/>
    <n v="1"/>
    <x v="2"/>
    <x v="3748"/>
    <n v="26.220800000000004"/>
    <n v="32.776000000000003"/>
    <n v="59.19680000000001"/>
    <n v="6.555200000000001"/>
  </r>
  <r>
    <x v="4460"/>
    <x v="2211"/>
    <x v="394"/>
    <x v="147"/>
    <x v="2"/>
    <s v="DS-13030"/>
    <x v="284"/>
    <x v="2"/>
    <x v="0"/>
    <x v="34"/>
    <x v="22"/>
    <n v="80013"/>
    <x v="1"/>
    <x v="196"/>
    <x v="1"/>
    <x v="4"/>
    <x v="197"/>
    <x v="2706"/>
    <n v="2"/>
    <x v="2"/>
    <x v="3023"/>
    <n v="117.74720000000001"/>
    <n v="294.36799999999999"/>
    <n v="265.13119999999998"/>
    <n v="29.436800000000002"/>
  </r>
  <r>
    <x v="4461"/>
    <x v="2211"/>
    <x v="394"/>
    <x v="147"/>
    <x v="2"/>
    <s v="DS-13030"/>
    <x v="284"/>
    <x v="2"/>
    <x v="0"/>
    <x v="34"/>
    <x v="22"/>
    <n v="80013"/>
    <x v="1"/>
    <x v="151"/>
    <x v="2"/>
    <x v="11"/>
    <x v="152"/>
    <x v="157"/>
    <n v="2"/>
    <x v="2"/>
    <x v="159"/>
    <n v="43.507200000000005"/>
    <n v="108.768"/>
    <n v="98.091200000000015"/>
    <n v="10.876800000000001"/>
  </r>
  <r>
    <x v="4462"/>
    <x v="2211"/>
    <x v="394"/>
    <x v="147"/>
    <x v="2"/>
    <s v="DS-13030"/>
    <x v="284"/>
    <x v="2"/>
    <x v="0"/>
    <x v="34"/>
    <x v="22"/>
    <n v="80013"/>
    <x v="1"/>
    <x v="1242"/>
    <x v="1"/>
    <x v="8"/>
    <x v="1225"/>
    <x v="1963"/>
    <n v="4"/>
    <x v="6"/>
    <x v="2117"/>
    <n v="23.032800000000002"/>
    <n v="307.10399999999998"/>
    <n v="100.50880000000001"/>
    <n v="53.743199999999995"/>
  </r>
  <r>
    <x v="4463"/>
    <x v="2211"/>
    <x v="394"/>
    <x v="147"/>
    <x v="2"/>
    <s v="DS-13030"/>
    <x v="284"/>
    <x v="2"/>
    <x v="0"/>
    <x v="34"/>
    <x v="22"/>
    <n v="80013"/>
    <x v="1"/>
    <x v="1665"/>
    <x v="1"/>
    <x v="10"/>
    <x v="1653"/>
    <x v="642"/>
    <n v="3"/>
    <x v="2"/>
    <x v="1177"/>
    <n v="11.4816"/>
    <n v="43.055999999999997"/>
    <n v="26.0336"/>
    <n v="2.8704000000000001"/>
  </r>
  <r>
    <x v="4464"/>
    <x v="2211"/>
    <x v="394"/>
    <x v="147"/>
    <x v="2"/>
    <s v="DS-13030"/>
    <x v="284"/>
    <x v="2"/>
    <x v="0"/>
    <x v="34"/>
    <x v="22"/>
    <n v="80013"/>
    <x v="1"/>
    <x v="164"/>
    <x v="1"/>
    <x v="9"/>
    <x v="165"/>
    <x v="3292"/>
    <n v="2"/>
    <x v="2"/>
    <x v="3749"/>
    <n v="167.83360000000002"/>
    <n v="419.584"/>
    <n v="377.82560000000001"/>
    <n v="41.958400000000005"/>
  </r>
  <r>
    <x v="4465"/>
    <x v="2212"/>
    <x v="976"/>
    <x v="1052"/>
    <x v="1"/>
    <s v="NS-18640"/>
    <x v="374"/>
    <x v="1"/>
    <x v="0"/>
    <x v="394"/>
    <x v="45"/>
    <n v="83704"/>
    <x v="1"/>
    <x v="925"/>
    <x v="1"/>
    <x v="8"/>
    <x v="917"/>
    <x v="106"/>
    <n v="1"/>
    <x v="2"/>
    <x v="3750"/>
    <n v="2.6432000000000002"/>
    <n v="3.3039999999999998"/>
    <n v="6.1471999999999998"/>
    <n v="0.66080000000000005"/>
  </r>
  <r>
    <x v="4466"/>
    <x v="2213"/>
    <x v="221"/>
    <x v="670"/>
    <x v="1"/>
    <s v="KA-16525"/>
    <x v="567"/>
    <x v="0"/>
    <x v="0"/>
    <x v="20"/>
    <x v="15"/>
    <n v="10035"/>
    <x v="3"/>
    <x v="853"/>
    <x v="1"/>
    <x v="6"/>
    <x v="846"/>
    <x v="3293"/>
    <n v="9"/>
    <x v="0"/>
    <x v="3751"/>
    <n v="16.38"/>
    <n v="147.41999999999999"/>
    <n v="32.76"/>
    <n v="0"/>
  </r>
  <r>
    <x v="4467"/>
    <x v="2213"/>
    <x v="221"/>
    <x v="670"/>
    <x v="1"/>
    <s v="KA-16525"/>
    <x v="567"/>
    <x v="0"/>
    <x v="0"/>
    <x v="20"/>
    <x v="15"/>
    <n v="10035"/>
    <x v="3"/>
    <x v="970"/>
    <x v="1"/>
    <x v="12"/>
    <x v="964"/>
    <x v="1229"/>
    <n v="2"/>
    <x v="0"/>
    <x v="1280"/>
    <n v="167.96"/>
    <n v="335.92"/>
    <n v="335.92"/>
    <n v="0"/>
  </r>
  <r>
    <x v="4468"/>
    <x v="2213"/>
    <x v="221"/>
    <x v="670"/>
    <x v="1"/>
    <s v="KA-16525"/>
    <x v="567"/>
    <x v="0"/>
    <x v="0"/>
    <x v="20"/>
    <x v="15"/>
    <n v="10035"/>
    <x v="3"/>
    <x v="1333"/>
    <x v="0"/>
    <x v="0"/>
    <x v="1318"/>
    <x v="243"/>
    <n v="2"/>
    <x v="2"/>
    <x v="3752"/>
    <n v="257.25439999999998"/>
    <n v="643.13599999999997"/>
    <n v="579.02239999999995"/>
    <n v="64.313599999999994"/>
  </r>
  <r>
    <x v="4469"/>
    <x v="2213"/>
    <x v="221"/>
    <x v="670"/>
    <x v="1"/>
    <s v="KA-16525"/>
    <x v="567"/>
    <x v="0"/>
    <x v="0"/>
    <x v="20"/>
    <x v="15"/>
    <n v="10035"/>
    <x v="3"/>
    <x v="1193"/>
    <x v="1"/>
    <x v="10"/>
    <x v="1178"/>
    <x v="91"/>
    <n v="2"/>
    <x v="0"/>
    <x v="91"/>
    <n v="12.96"/>
    <n v="25.92"/>
    <n v="25.92"/>
    <n v="0"/>
  </r>
  <r>
    <x v="4470"/>
    <x v="2214"/>
    <x v="540"/>
    <x v="582"/>
    <x v="1"/>
    <s v="DJ-13510"/>
    <x v="137"/>
    <x v="1"/>
    <x v="0"/>
    <x v="10"/>
    <x v="9"/>
    <n v="19140"/>
    <x v="3"/>
    <x v="1534"/>
    <x v="0"/>
    <x v="1"/>
    <x v="1522"/>
    <x v="3294"/>
    <n v="3"/>
    <x v="4"/>
    <x v="3753"/>
    <n v="89.640599999999992"/>
    <n v="384.17399999999998"/>
    <n v="217.99860000000001"/>
    <n v="38.417399999999994"/>
  </r>
  <r>
    <x v="4471"/>
    <x v="2215"/>
    <x v="365"/>
    <x v="289"/>
    <x v="3"/>
    <s v="MG-17680"/>
    <x v="67"/>
    <x v="2"/>
    <x v="0"/>
    <x v="407"/>
    <x v="24"/>
    <n v="44060"/>
    <x v="3"/>
    <x v="1209"/>
    <x v="0"/>
    <x v="1"/>
    <x v="1194"/>
    <x v="1330"/>
    <n v="1"/>
    <x v="4"/>
    <x v="3754"/>
    <n v="44.580199999999998"/>
    <n v="63.686"/>
    <n v="108.56619999999999"/>
    <n v="19.105799999999999"/>
  </r>
  <r>
    <x v="4472"/>
    <x v="2215"/>
    <x v="365"/>
    <x v="289"/>
    <x v="3"/>
    <s v="MG-17680"/>
    <x v="67"/>
    <x v="2"/>
    <x v="0"/>
    <x v="407"/>
    <x v="24"/>
    <n v="44060"/>
    <x v="3"/>
    <x v="409"/>
    <x v="2"/>
    <x v="11"/>
    <x v="409"/>
    <x v="1946"/>
    <n v="3"/>
    <x v="2"/>
    <x v="3755"/>
    <n v="191.98080000000002"/>
    <n v="719.928"/>
    <n v="432.15679999999998"/>
    <n v="47.995200000000004"/>
  </r>
  <r>
    <x v="4473"/>
    <x v="2215"/>
    <x v="365"/>
    <x v="289"/>
    <x v="3"/>
    <s v="MG-17680"/>
    <x v="67"/>
    <x v="2"/>
    <x v="0"/>
    <x v="407"/>
    <x v="24"/>
    <n v="44060"/>
    <x v="3"/>
    <x v="1666"/>
    <x v="0"/>
    <x v="3"/>
    <x v="1654"/>
    <x v="2408"/>
    <n v="2"/>
    <x v="10"/>
    <x v="3756"/>
    <n v="206.53200000000001"/>
    <n v="688.44"/>
    <n v="551.15200000000004"/>
    <n v="137.68800000000002"/>
  </r>
  <r>
    <x v="4474"/>
    <x v="2215"/>
    <x v="365"/>
    <x v="289"/>
    <x v="3"/>
    <s v="MG-17680"/>
    <x v="67"/>
    <x v="2"/>
    <x v="0"/>
    <x v="407"/>
    <x v="24"/>
    <n v="44060"/>
    <x v="3"/>
    <x v="1290"/>
    <x v="1"/>
    <x v="10"/>
    <x v="1276"/>
    <x v="12"/>
    <n v="3"/>
    <x v="2"/>
    <x v="12"/>
    <n v="12.441600000000001"/>
    <n v="46.655999999999999"/>
    <n v="28.1936"/>
    <n v="3.1104000000000003"/>
  </r>
  <r>
    <x v="4475"/>
    <x v="2215"/>
    <x v="365"/>
    <x v="289"/>
    <x v="3"/>
    <s v="MG-17680"/>
    <x v="67"/>
    <x v="2"/>
    <x v="0"/>
    <x v="407"/>
    <x v="24"/>
    <n v="44060"/>
    <x v="3"/>
    <x v="1494"/>
    <x v="0"/>
    <x v="5"/>
    <x v="1482"/>
    <x v="3295"/>
    <n v="4"/>
    <x v="2"/>
    <x v="3757"/>
    <n v="16.9984"/>
    <n v="84.992000000000004"/>
    <n v="38.446399999999997"/>
    <n v="4.2496"/>
  </r>
  <r>
    <x v="4476"/>
    <x v="2215"/>
    <x v="365"/>
    <x v="289"/>
    <x v="3"/>
    <s v="MG-17680"/>
    <x v="67"/>
    <x v="2"/>
    <x v="0"/>
    <x v="407"/>
    <x v="24"/>
    <n v="44060"/>
    <x v="3"/>
    <x v="1610"/>
    <x v="1"/>
    <x v="10"/>
    <x v="1601"/>
    <x v="578"/>
    <n v="2"/>
    <x v="2"/>
    <x v="590"/>
    <n v="6.7584000000000009"/>
    <n v="16.896000000000001"/>
    <n v="15.406400000000001"/>
    <n v="1.6896000000000002"/>
  </r>
  <r>
    <x v="4477"/>
    <x v="2216"/>
    <x v="760"/>
    <x v="661"/>
    <x v="3"/>
    <s v="BD-11620"/>
    <x v="379"/>
    <x v="0"/>
    <x v="0"/>
    <x v="408"/>
    <x v="26"/>
    <n v="73505"/>
    <x v="2"/>
    <x v="1667"/>
    <x v="1"/>
    <x v="4"/>
    <x v="1655"/>
    <x v="3296"/>
    <n v="3"/>
    <x v="0"/>
    <x v="3758"/>
    <n v="333.09"/>
    <n v="999.27"/>
    <n v="666.18"/>
    <n v="0"/>
  </r>
  <r>
    <x v="4478"/>
    <x v="2216"/>
    <x v="760"/>
    <x v="661"/>
    <x v="3"/>
    <s v="BD-11620"/>
    <x v="379"/>
    <x v="0"/>
    <x v="0"/>
    <x v="408"/>
    <x v="26"/>
    <n v="73505"/>
    <x v="2"/>
    <x v="209"/>
    <x v="0"/>
    <x v="3"/>
    <x v="210"/>
    <x v="3297"/>
    <n v="2"/>
    <x v="0"/>
    <x v="3759"/>
    <n v="248.98"/>
    <n v="497.96"/>
    <n v="497.96"/>
    <n v="0"/>
  </r>
  <r>
    <x v="4479"/>
    <x v="2217"/>
    <x v="977"/>
    <x v="1053"/>
    <x v="1"/>
    <s v="CD-11920"/>
    <x v="303"/>
    <x v="0"/>
    <x v="0"/>
    <x v="20"/>
    <x v="15"/>
    <n v="10024"/>
    <x v="3"/>
    <x v="1668"/>
    <x v="1"/>
    <x v="10"/>
    <x v="1656"/>
    <x v="1663"/>
    <n v="5"/>
    <x v="0"/>
    <x v="1771"/>
    <n v="24.9"/>
    <n v="124.5"/>
    <n v="49.8"/>
    <n v="0"/>
  </r>
  <r>
    <x v="4480"/>
    <x v="2218"/>
    <x v="54"/>
    <x v="281"/>
    <x v="1"/>
    <s v="XP-21865"/>
    <x v="190"/>
    <x v="0"/>
    <x v="0"/>
    <x v="1"/>
    <x v="1"/>
    <n v="90049"/>
    <x v="1"/>
    <x v="845"/>
    <x v="1"/>
    <x v="13"/>
    <x v="839"/>
    <x v="53"/>
    <n v="7"/>
    <x v="0"/>
    <x v="3760"/>
    <n v="15.26"/>
    <n v="106.82"/>
    <n v="30.52"/>
    <n v="0"/>
  </r>
  <r>
    <x v="4481"/>
    <x v="2218"/>
    <x v="54"/>
    <x v="281"/>
    <x v="1"/>
    <s v="XP-21865"/>
    <x v="190"/>
    <x v="0"/>
    <x v="0"/>
    <x v="1"/>
    <x v="1"/>
    <n v="90049"/>
    <x v="1"/>
    <x v="1656"/>
    <x v="1"/>
    <x v="9"/>
    <x v="1644"/>
    <x v="3298"/>
    <n v="2"/>
    <x v="0"/>
    <x v="3761"/>
    <n v="43.32"/>
    <n v="86.64"/>
    <n v="86.64"/>
    <n v="0"/>
  </r>
  <r>
    <x v="4482"/>
    <x v="2218"/>
    <x v="54"/>
    <x v="281"/>
    <x v="1"/>
    <s v="XP-21865"/>
    <x v="190"/>
    <x v="0"/>
    <x v="0"/>
    <x v="1"/>
    <x v="1"/>
    <n v="90049"/>
    <x v="1"/>
    <x v="109"/>
    <x v="1"/>
    <x v="8"/>
    <x v="109"/>
    <x v="2185"/>
    <n v="12"/>
    <x v="2"/>
    <x v="3762"/>
    <n v="34.867200000000004"/>
    <n v="523.00800000000004"/>
    <n v="78.651200000000017"/>
    <n v="8.716800000000001"/>
  </r>
  <r>
    <x v="4483"/>
    <x v="2218"/>
    <x v="54"/>
    <x v="281"/>
    <x v="1"/>
    <s v="XP-21865"/>
    <x v="190"/>
    <x v="0"/>
    <x v="0"/>
    <x v="1"/>
    <x v="1"/>
    <n v="90049"/>
    <x v="1"/>
    <x v="1669"/>
    <x v="1"/>
    <x v="10"/>
    <x v="1657"/>
    <x v="2207"/>
    <n v="3"/>
    <x v="0"/>
    <x v="2393"/>
    <n v="116.28"/>
    <n v="348.84000000000003"/>
    <n v="232.56"/>
    <n v="0"/>
  </r>
  <r>
    <x v="4484"/>
    <x v="2218"/>
    <x v="54"/>
    <x v="281"/>
    <x v="1"/>
    <s v="XP-21865"/>
    <x v="190"/>
    <x v="0"/>
    <x v="0"/>
    <x v="1"/>
    <x v="1"/>
    <n v="90049"/>
    <x v="1"/>
    <x v="699"/>
    <x v="1"/>
    <x v="8"/>
    <x v="699"/>
    <x v="3299"/>
    <n v="2"/>
    <x v="2"/>
    <x v="3763"/>
    <n v="7.4367999999999999"/>
    <n v="18.591999999999999"/>
    <n v="16.9328"/>
    <n v="1.8592"/>
  </r>
  <r>
    <x v="4485"/>
    <x v="2218"/>
    <x v="54"/>
    <x v="281"/>
    <x v="1"/>
    <s v="XP-21865"/>
    <x v="190"/>
    <x v="0"/>
    <x v="0"/>
    <x v="1"/>
    <x v="1"/>
    <n v="90049"/>
    <x v="1"/>
    <x v="1231"/>
    <x v="1"/>
    <x v="10"/>
    <x v="1270"/>
    <x v="537"/>
    <n v="3"/>
    <x v="0"/>
    <x v="551"/>
    <n v="19.440000000000001"/>
    <n v="58.320000000000007"/>
    <n v="38.880000000000003"/>
    <n v="0"/>
  </r>
  <r>
    <x v="4486"/>
    <x v="2218"/>
    <x v="54"/>
    <x v="281"/>
    <x v="1"/>
    <s v="XP-21865"/>
    <x v="190"/>
    <x v="0"/>
    <x v="0"/>
    <x v="1"/>
    <x v="1"/>
    <n v="90049"/>
    <x v="1"/>
    <x v="1078"/>
    <x v="1"/>
    <x v="10"/>
    <x v="1068"/>
    <x v="1806"/>
    <n v="3"/>
    <x v="0"/>
    <x v="1945"/>
    <n v="314.55"/>
    <n v="943.65000000000009"/>
    <n v="629.1"/>
    <n v="0"/>
  </r>
  <r>
    <x v="4487"/>
    <x v="2219"/>
    <x v="577"/>
    <x v="835"/>
    <x v="1"/>
    <s v="CA-12055"/>
    <x v="402"/>
    <x v="2"/>
    <x v="0"/>
    <x v="12"/>
    <x v="5"/>
    <n v="77036"/>
    <x v="2"/>
    <x v="1526"/>
    <x v="1"/>
    <x v="8"/>
    <x v="1513"/>
    <x v="3300"/>
    <n v="5"/>
    <x v="3"/>
    <x v="3764"/>
    <n v="3.2539999999999991"/>
    <n v="81.349999999999994"/>
    <n v="20.323999999999998"/>
    <n v="13.016"/>
  </r>
  <r>
    <x v="4488"/>
    <x v="2219"/>
    <x v="577"/>
    <x v="835"/>
    <x v="1"/>
    <s v="CA-12055"/>
    <x v="402"/>
    <x v="2"/>
    <x v="0"/>
    <x v="12"/>
    <x v="5"/>
    <n v="77036"/>
    <x v="2"/>
    <x v="1511"/>
    <x v="1"/>
    <x v="14"/>
    <x v="1498"/>
    <x v="3301"/>
    <n v="9"/>
    <x v="2"/>
    <x v="3765"/>
    <n v="55.296000000000006"/>
    <n v="622.08000000000004"/>
    <n v="124.61600000000001"/>
    <n v="13.824000000000002"/>
  </r>
  <r>
    <x v="4489"/>
    <x v="2219"/>
    <x v="577"/>
    <x v="835"/>
    <x v="1"/>
    <s v="CA-12055"/>
    <x v="402"/>
    <x v="2"/>
    <x v="0"/>
    <x v="12"/>
    <x v="5"/>
    <n v="77036"/>
    <x v="2"/>
    <x v="985"/>
    <x v="1"/>
    <x v="8"/>
    <x v="978"/>
    <x v="3302"/>
    <n v="3"/>
    <x v="3"/>
    <x v="3766"/>
    <n v="0.89399999999999979"/>
    <n v="13.41"/>
    <n v="6.1639999999999997"/>
    <n v="3.5760000000000001"/>
  </r>
  <r>
    <x v="4490"/>
    <x v="2220"/>
    <x v="718"/>
    <x v="783"/>
    <x v="1"/>
    <s v="JM-15250"/>
    <x v="49"/>
    <x v="0"/>
    <x v="0"/>
    <x v="1"/>
    <x v="1"/>
    <n v="90032"/>
    <x v="1"/>
    <x v="616"/>
    <x v="0"/>
    <x v="3"/>
    <x v="616"/>
    <x v="3303"/>
    <n v="3"/>
    <x v="2"/>
    <x v="3767"/>
    <n v="334.63679999999999"/>
    <n v="1254.8879999999999"/>
    <n v="753.13279999999997"/>
    <n v="83.659199999999998"/>
  </r>
  <r>
    <x v="4491"/>
    <x v="2221"/>
    <x v="588"/>
    <x v="544"/>
    <x v="0"/>
    <s v="JK-15730"/>
    <x v="300"/>
    <x v="0"/>
    <x v="0"/>
    <x v="38"/>
    <x v="24"/>
    <n v="43229"/>
    <x v="3"/>
    <x v="1572"/>
    <x v="2"/>
    <x v="16"/>
    <x v="1563"/>
    <x v="3304"/>
    <n v="2"/>
    <x v="10"/>
    <x v="3768"/>
    <n v="395.99280000000005"/>
    <n v="1319.9760000000001"/>
    <n v="1056.3808000000001"/>
    <n v="263.99520000000001"/>
  </r>
  <r>
    <x v="4492"/>
    <x v="2221"/>
    <x v="588"/>
    <x v="544"/>
    <x v="0"/>
    <s v="JK-15730"/>
    <x v="300"/>
    <x v="0"/>
    <x v="0"/>
    <x v="38"/>
    <x v="24"/>
    <n v="43229"/>
    <x v="3"/>
    <x v="534"/>
    <x v="0"/>
    <x v="5"/>
    <x v="534"/>
    <x v="3305"/>
    <n v="2"/>
    <x v="2"/>
    <x v="3769"/>
    <n v="6.5024000000000006"/>
    <n v="16.256"/>
    <n v="14.830400000000001"/>
    <n v="1.6256000000000002"/>
  </r>
  <r>
    <x v="4493"/>
    <x v="2221"/>
    <x v="588"/>
    <x v="544"/>
    <x v="0"/>
    <s v="JK-15730"/>
    <x v="300"/>
    <x v="0"/>
    <x v="0"/>
    <x v="38"/>
    <x v="24"/>
    <n v="43229"/>
    <x v="3"/>
    <x v="1193"/>
    <x v="1"/>
    <x v="10"/>
    <x v="1178"/>
    <x v="1566"/>
    <n v="7"/>
    <x v="2"/>
    <x v="1663"/>
    <n v="29.0304"/>
    <n v="254.01599999999996"/>
    <n v="65.5184"/>
    <n v="7.2576000000000001"/>
  </r>
  <r>
    <x v="4494"/>
    <x v="2221"/>
    <x v="588"/>
    <x v="544"/>
    <x v="0"/>
    <s v="JK-15730"/>
    <x v="300"/>
    <x v="0"/>
    <x v="0"/>
    <x v="38"/>
    <x v="24"/>
    <n v="43229"/>
    <x v="3"/>
    <x v="377"/>
    <x v="0"/>
    <x v="1"/>
    <x v="378"/>
    <x v="3306"/>
    <n v="6"/>
    <x v="4"/>
    <x v="3770"/>
    <n v="636.80399999999997"/>
    <n v="5458.32"/>
    <n v="1546.8240000000001"/>
    <n v="272.916"/>
  </r>
  <r>
    <x v="4495"/>
    <x v="2222"/>
    <x v="978"/>
    <x v="266"/>
    <x v="1"/>
    <s v="CC-12670"/>
    <x v="113"/>
    <x v="0"/>
    <x v="0"/>
    <x v="1"/>
    <x v="1"/>
    <n v="90032"/>
    <x v="1"/>
    <x v="574"/>
    <x v="0"/>
    <x v="0"/>
    <x v="574"/>
    <x v="3307"/>
    <n v="9"/>
    <x v="11"/>
    <x v="3771"/>
    <n v="780.23497499999996"/>
    <n v="8261.3114999999998"/>
    <n v="1698.3084749999998"/>
    <n v="137.688525"/>
  </r>
  <r>
    <x v="4496"/>
    <x v="2222"/>
    <x v="978"/>
    <x v="266"/>
    <x v="1"/>
    <s v="CC-12670"/>
    <x v="113"/>
    <x v="0"/>
    <x v="0"/>
    <x v="1"/>
    <x v="1"/>
    <n v="90032"/>
    <x v="1"/>
    <x v="329"/>
    <x v="1"/>
    <x v="10"/>
    <x v="329"/>
    <x v="783"/>
    <n v="6"/>
    <x v="0"/>
    <x v="3772"/>
    <n v="38.880000000000003"/>
    <n v="233.28000000000003"/>
    <n v="77.760000000000005"/>
    <n v="0"/>
  </r>
  <r>
    <x v="4497"/>
    <x v="2223"/>
    <x v="574"/>
    <x v="784"/>
    <x v="1"/>
    <s v="GW-14605"/>
    <x v="543"/>
    <x v="0"/>
    <x v="0"/>
    <x v="10"/>
    <x v="9"/>
    <n v="19140"/>
    <x v="3"/>
    <x v="115"/>
    <x v="1"/>
    <x v="8"/>
    <x v="115"/>
    <x v="3308"/>
    <n v="4"/>
    <x v="6"/>
    <x v="3773"/>
    <n v="189.35280000000003"/>
    <n v="2524.7040000000002"/>
    <n v="821.22880000000009"/>
    <n v="441.82319999999999"/>
  </r>
  <r>
    <x v="4498"/>
    <x v="2224"/>
    <x v="871"/>
    <x v="158"/>
    <x v="1"/>
    <s v="GR-14560"/>
    <x v="744"/>
    <x v="1"/>
    <x v="0"/>
    <x v="8"/>
    <x v="1"/>
    <n v="94110"/>
    <x v="1"/>
    <x v="1165"/>
    <x v="1"/>
    <x v="10"/>
    <x v="1152"/>
    <x v="91"/>
    <n v="2"/>
    <x v="0"/>
    <x v="91"/>
    <n v="12.96"/>
    <n v="25.92"/>
    <n v="25.92"/>
    <n v="0"/>
  </r>
  <r>
    <x v="4499"/>
    <x v="2225"/>
    <x v="342"/>
    <x v="438"/>
    <x v="1"/>
    <s v="FM-14215"/>
    <x v="524"/>
    <x v="1"/>
    <x v="0"/>
    <x v="329"/>
    <x v="1"/>
    <n v="93309"/>
    <x v="1"/>
    <x v="1290"/>
    <x v="1"/>
    <x v="10"/>
    <x v="1276"/>
    <x v="91"/>
    <n v="2"/>
    <x v="0"/>
    <x v="91"/>
    <n v="12.96"/>
    <n v="25.92"/>
    <n v="25.92"/>
    <n v="0"/>
  </r>
  <r>
    <x v="4500"/>
    <x v="2225"/>
    <x v="342"/>
    <x v="438"/>
    <x v="1"/>
    <s v="FM-14215"/>
    <x v="524"/>
    <x v="1"/>
    <x v="0"/>
    <x v="329"/>
    <x v="1"/>
    <n v="93309"/>
    <x v="1"/>
    <x v="1458"/>
    <x v="1"/>
    <x v="8"/>
    <x v="1444"/>
    <x v="347"/>
    <n v="5"/>
    <x v="2"/>
    <x v="3774"/>
    <n v="18.559999999999999"/>
    <n v="116"/>
    <n v="41.959999999999994"/>
    <n v="4.6399999999999997"/>
  </r>
  <r>
    <x v="4501"/>
    <x v="2226"/>
    <x v="479"/>
    <x v="864"/>
    <x v="1"/>
    <s v="MS-17980"/>
    <x v="99"/>
    <x v="1"/>
    <x v="0"/>
    <x v="12"/>
    <x v="5"/>
    <n v="77095"/>
    <x v="2"/>
    <x v="510"/>
    <x v="1"/>
    <x v="10"/>
    <x v="510"/>
    <x v="233"/>
    <n v="5"/>
    <x v="2"/>
    <x v="1430"/>
    <n v="20.736000000000004"/>
    <n v="129.60000000000002"/>
    <n v="46.856000000000009"/>
    <n v="5.1840000000000011"/>
  </r>
  <r>
    <x v="4502"/>
    <x v="2226"/>
    <x v="479"/>
    <x v="864"/>
    <x v="1"/>
    <s v="MS-17980"/>
    <x v="99"/>
    <x v="1"/>
    <x v="0"/>
    <x v="12"/>
    <x v="5"/>
    <n v="77095"/>
    <x v="2"/>
    <x v="462"/>
    <x v="1"/>
    <x v="13"/>
    <x v="128"/>
    <x v="3309"/>
    <n v="6"/>
    <x v="2"/>
    <x v="3775"/>
    <n v="17.049600000000002"/>
    <n v="127.87200000000001"/>
    <n v="38.561599999999999"/>
    <n v="4.2624000000000004"/>
  </r>
  <r>
    <x v="4503"/>
    <x v="2227"/>
    <x v="163"/>
    <x v="473"/>
    <x v="1"/>
    <s v="BF-11170"/>
    <x v="408"/>
    <x v="2"/>
    <x v="0"/>
    <x v="1"/>
    <x v="1"/>
    <n v="90045"/>
    <x v="1"/>
    <x v="1670"/>
    <x v="2"/>
    <x v="7"/>
    <x v="1658"/>
    <x v="3310"/>
    <n v="7"/>
    <x v="2"/>
    <x v="3776"/>
    <n v="138.9248"/>
    <n v="1215.5920000000001"/>
    <n v="312.7808"/>
    <n v="34.731200000000001"/>
  </r>
  <r>
    <x v="4504"/>
    <x v="2227"/>
    <x v="163"/>
    <x v="473"/>
    <x v="1"/>
    <s v="BF-11170"/>
    <x v="408"/>
    <x v="2"/>
    <x v="0"/>
    <x v="1"/>
    <x v="1"/>
    <n v="90045"/>
    <x v="1"/>
    <x v="1107"/>
    <x v="1"/>
    <x v="9"/>
    <x v="1096"/>
    <x v="2694"/>
    <n v="2"/>
    <x v="0"/>
    <x v="3777"/>
    <n v="361.96"/>
    <n v="723.92"/>
    <n v="723.92"/>
    <n v="0"/>
  </r>
  <r>
    <x v="4505"/>
    <x v="2227"/>
    <x v="163"/>
    <x v="473"/>
    <x v="1"/>
    <s v="BF-11170"/>
    <x v="408"/>
    <x v="2"/>
    <x v="0"/>
    <x v="1"/>
    <x v="1"/>
    <n v="90045"/>
    <x v="1"/>
    <x v="341"/>
    <x v="2"/>
    <x v="11"/>
    <x v="341"/>
    <x v="3311"/>
    <n v="3"/>
    <x v="0"/>
    <x v="3778"/>
    <n v="62.85"/>
    <n v="188.55"/>
    <n v="125.7"/>
    <n v="0"/>
  </r>
  <r>
    <x v="4506"/>
    <x v="2227"/>
    <x v="163"/>
    <x v="473"/>
    <x v="1"/>
    <s v="BF-11170"/>
    <x v="408"/>
    <x v="2"/>
    <x v="0"/>
    <x v="1"/>
    <x v="1"/>
    <n v="90045"/>
    <x v="1"/>
    <x v="638"/>
    <x v="2"/>
    <x v="7"/>
    <x v="638"/>
    <x v="3312"/>
    <n v="3"/>
    <x v="2"/>
    <x v="3779"/>
    <n v="654.70080000000007"/>
    <n v="2455.1279999999997"/>
    <n v="1473.2768000000001"/>
    <n v="163.67520000000002"/>
  </r>
  <r>
    <x v="4507"/>
    <x v="2227"/>
    <x v="163"/>
    <x v="473"/>
    <x v="1"/>
    <s v="BF-11170"/>
    <x v="408"/>
    <x v="2"/>
    <x v="0"/>
    <x v="1"/>
    <x v="1"/>
    <n v="90045"/>
    <x v="1"/>
    <x v="1512"/>
    <x v="1"/>
    <x v="4"/>
    <x v="1499"/>
    <x v="2373"/>
    <n v="1"/>
    <x v="0"/>
    <x v="3780"/>
    <n v="20.34"/>
    <n v="20.34"/>
    <n v="40.68"/>
    <n v="0"/>
  </r>
  <r>
    <x v="4508"/>
    <x v="2227"/>
    <x v="163"/>
    <x v="473"/>
    <x v="1"/>
    <s v="BF-11170"/>
    <x v="408"/>
    <x v="2"/>
    <x v="0"/>
    <x v="1"/>
    <x v="1"/>
    <n v="90045"/>
    <x v="1"/>
    <x v="928"/>
    <x v="0"/>
    <x v="5"/>
    <x v="921"/>
    <x v="1157"/>
    <n v="1"/>
    <x v="0"/>
    <x v="1203"/>
    <n v="23.99"/>
    <n v="23.99"/>
    <n v="47.98"/>
    <n v="0"/>
  </r>
  <r>
    <x v="4509"/>
    <x v="2228"/>
    <x v="979"/>
    <x v="990"/>
    <x v="1"/>
    <s v="VS-21820"/>
    <x v="745"/>
    <x v="0"/>
    <x v="0"/>
    <x v="1"/>
    <x v="1"/>
    <n v="90036"/>
    <x v="1"/>
    <x v="719"/>
    <x v="0"/>
    <x v="3"/>
    <x v="718"/>
    <x v="2422"/>
    <n v="3"/>
    <x v="2"/>
    <x v="2664"/>
    <n v="137.03040000000001"/>
    <n v="513.86400000000003"/>
    <n v="308.51840000000004"/>
    <n v="34.257600000000004"/>
  </r>
  <r>
    <x v="4510"/>
    <x v="2229"/>
    <x v="338"/>
    <x v="954"/>
    <x v="1"/>
    <s v="KM-16225"/>
    <x v="366"/>
    <x v="1"/>
    <x v="0"/>
    <x v="24"/>
    <x v="25"/>
    <n v="65807"/>
    <x v="2"/>
    <x v="1608"/>
    <x v="0"/>
    <x v="5"/>
    <x v="1599"/>
    <x v="3313"/>
    <n v="2"/>
    <x v="0"/>
    <x v="3781"/>
    <n v="37.299999999999997"/>
    <n v="74.599999999999994"/>
    <n v="74.599999999999994"/>
    <n v="0"/>
  </r>
  <r>
    <x v="4511"/>
    <x v="2229"/>
    <x v="338"/>
    <x v="954"/>
    <x v="1"/>
    <s v="KM-16225"/>
    <x v="366"/>
    <x v="1"/>
    <x v="0"/>
    <x v="24"/>
    <x v="25"/>
    <n v="65807"/>
    <x v="2"/>
    <x v="800"/>
    <x v="1"/>
    <x v="8"/>
    <x v="798"/>
    <x v="3314"/>
    <n v="2"/>
    <x v="0"/>
    <x v="3782"/>
    <n v="81.96"/>
    <n v="163.92"/>
    <n v="163.92"/>
    <n v="0"/>
  </r>
  <r>
    <x v="4512"/>
    <x v="2230"/>
    <x v="824"/>
    <x v="767"/>
    <x v="2"/>
    <s v="LP-17095"/>
    <x v="431"/>
    <x v="0"/>
    <x v="0"/>
    <x v="42"/>
    <x v="16"/>
    <n v="85023"/>
    <x v="1"/>
    <x v="471"/>
    <x v="1"/>
    <x v="8"/>
    <x v="472"/>
    <x v="3315"/>
    <n v="6"/>
    <x v="6"/>
    <x v="3783"/>
    <n v="16.437600000000003"/>
    <n v="328.75200000000001"/>
    <n v="71.929600000000008"/>
    <n v="38.354399999999998"/>
  </r>
  <r>
    <x v="4513"/>
    <x v="2231"/>
    <x v="47"/>
    <x v="1054"/>
    <x v="2"/>
    <s v="BG-11740"/>
    <x v="696"/>
    <x v="0"/>
    <x v="0"/>
    <x v="12"/>
    <x v="5"/>
    <n v="77070"/>
    <x v="2"/>
    <x v="146"/>
    <x v="1"/>
    <x v="4"/>
    <x v="147"/>
    <x v="3316"/>
    <n v="1"/>
    <x v="2"/>
    <x v="672"/>
    <n v="8.6272000000000002"/>
    <n v="10.784000000000001"/>
    <n v="19.6112"/>
    <n v="2.1568000000000001"/>
  </r>
  <r>
    <x v="4514"/>
    <x v="2232"/>
    <x v="189"/>
    <x v="97"/>
    <x v="0"/>
    <s v="BW-11200"/>
    <x v="572"/>
    <x v="0"/>
    <x v="0"/>
    <x v="409"/>
    <x v="17"/>
    <n v="23666"/>
    <x v="0"/>
    <x v="1003"/>
    <x v="0"/>
    <x v="1"/>
    <x v="995"/>
    <x v="3317"/>
    <n v="1"/>
    <x v="0"/>
    <x v="3784"/>
    <n v="290.98"/>
    <n v="290.98"/>
    <n v="581.96"/>
    <n v="0"/>
  </r>
  <r>
    <x v="4515"/>
    <x v="2233"/>
    <x v="760"/>
    <x v="215"/>
    <x v="1"/>
    <s v="PS-18970"/>
    <x v="28"/>
    <x v="2"/>
    <x v="0"/>
    <x v="251"/>
    <x v="26"/>
    <n v="74133"/>
    <x v="2"/>
    <x v="1583"/>
    <x v="1"/>
    <x v="6"/>
    <x v="1574"/>
    <x v="2900"/>
    <n v="4"/>
    <x v="0"/>
    <x v="3252"/>
    <n v="36.44"/>
    <n v="145.76"/>
    <n v="72.88"/>
    <n v="0"/>
  </r>
  <r>
    <x v="4516"/>
    <x v="2234"/>
    <x v="306"/>
    <x v="369"/>
    <x v="1"/>
    <s v="RB-19570"/>
    <x v="262"/>
    <x v="0"/>
    <x v="0"/>
    <x v="4"/>
    <x v="4"/>
    <n v="98105"/>
    <x v="1"/>
    <x v="1671"/>
    <x v="1"/>
    <x v="10"/>
    <x v="1659"/>
    <x v="1567"/>
    <n v="5"/>
    <x v="0"/>
    <x v="3785"/>
    <n v="21.4"/>
    <n v="107"/>
    <n v="42.8"/>
    <n v="0"/>
  </r>
  <r>
    <x v="4517"/>
    <x v="2234"/>
    <x v="306"/>
    <x v="369"/>
    <x v="1"/>
    <s v="RB-19570"/>
    <x v="262"/>
    <x v="0"/>
    <x v="0"/>
    <x v="4"/>
    <x v="4"/>
    <n v="98105"/>
    <x v="1"/>
    <x v="530"/>
    <x v="1"/>
    <x v="8"/>
    <x v="530"/>
    <x v="3318"/>
    <n v="7"/>
    <x v="2"/>
    <x v="3786"/>
    <n v="38.931200000000004"/>
    <n v="340.64800000000002"/>
    <n v="87.795200000000008"/>
    <n v="9.732800000000001"/>
  </r>
  <r>
    <x v="4518"/>
    <x v="2235"/>
    <x v="477"/>
    <x v="152"/>
    <x v="1"/>
    <s v="JW-16075"/>
    <x v="493"/>
    <x v="0"/>
    <x v="0"/>
    <x v="8"/>
    <x v="1"/>
    <n v="94109"/>
    <x v="1"/>
    <x v="154"/>
    <x v="1"/>
    <x v="6"/>
    <x v="155"/>
    <x v="3319"/>
    <n v="4"/>
    <x v="0"/>
    <x v="3787"/>
    <n v="16.559999999999999"/>
    <n v="66.239999999999995"/>
    <n v="33.119999999999997"/>
    <n v="0"/>
  </r>
  <r>
    <x v="4519"/>
    <x v="2236"/>
    <x v="193"/>
    <x v="1055"/>
    <x v="1"/>
    <s v="ND-18460"/>
    <x v="540"/>
    <x v="1"/>
    <x v="0"/>
    <x v="108"/>
    <x v="2"/>
    <n v="32216"/>
    <x v="0"/>
    <x v="1672"/>
    <x v="1"/>
    <x v="4"/>
    <x v="1660"/>
    <x v="3320"/>
    <n v="8"/>
    <x v="2"/>
    <x v="3788"/>
    <n v="1078.0160000000001"/>
    <n v="10780.16"/>
    <n v="2425.7359999999999"/>
    <n v="269.50400000000002"/>
  </r>
  <r>
    <x v="4520"/>
    <x v="2237"/>
    <x v="980"/>
    <x v="1056"/>
    <x v="1"/>
    <s v="LC-16930"/>
    <x v="18"/>
    <x v="1"/>
    <x v="0"/>
    <x v="102"/>
    <x v="14"/>
    <n v="47374"/>
    <x v="2"/>
    <x v="1196"/>
    <x v="2"/>
    <x v="11"/>
    <x v="1181"/>
    <x v="1030"/>
    <n v="3"/>
    <x v="0"/>
    <x v="3789"/>
    <n v="62.31"/>
    <n v="186.93"/>
    <n v="124.62"/>
    <n v="0"/>
  </r>
  <r>
    <x v="4521"/>
    <x v="2237"/>
    <x v="980"/>
    <x v="1056"/>
    <x v="1"/>
    <s v="LC-16930"/>
    <x v="18"/>
    <x v="1"/>
    <x v="0"/>
    <x v="102"/>
    <x v="14"/>
    <n v="47374"/>
    <x v="2"/>
    <x v="534"/>
    <x v="0"/>
    <x v="5"/>
    <x v="534"/>
    <x v="2308"/>
    <n v="4"/>
    <x v="0"/>
    <x v="2518"/>
    <n v="20.32"/>
    <n v="81.28"/>
    <n v="40.64"/>
    <n v="0"/>
  </r>
  <r>
    <x v="4522"/>
    <x v="2238"/>
    <x v="297"/>
    <x v="912"/>
    <x v="0"/>
    <s v="BP-11095"/>
    <x v="162"/>
    <x v="1"/>
    <x v="0"/>
    <x v="103"/>
    <x v="22"/>
    <n v="80027"/>
    <x v="1"/>
    <x v="1328"/>
    <x v="1"/>
    <x v="13"/>
    <x v="128"/>
    <x v="3321"/>
    <n v="3"/>
    <x v="2"/>
    <x v="3790"/>
    <n v="7.5456000000000003"/>
    <n v="28.295999999999999"/>
    <n v="17.177599999999998"/>
    <n v="1.8864000000000001"/>
  </r>
  <r>
    <x v="4523"/>
    <x v="2239"/>
    <x v="981"/>
    <x v="1057"/>
    <x v="1"/>
    <s v="RD-19720"/>
    <x v="742"/>
    <x v="0"/>
    <x v="0"/>
    <x v="20"/>
    <x v="15"/>
    <n v="10024"/>
    <x v="3"/>
    <x v="639"/>
    <x v="1"/>
    <x v="2"/>
    <x v="639"/>
    <x v="1950"/>
    <n v="7"/>
    <x v="0"/>
    <x v="3791"/>
    <n v="34.86"/>
    <n v="244.01999999999998"/>
    <n v="69.72"/>
    <n v="0"/>
  </r>
  <r>
    <x v="4524"/>
    <x v="2239"/>
    <x v="981"/>
    <x v="1057"/>
    <x v="1"/>
    <s v="RD-19720"/>
    <x v="742"/>
    <x v="0"/>
    <x v="0"/>
    <x v="20"/>
    <x v="15"/>
    <n v="10024"/>
    <x v="3"/>
    <x v="943"/>
    <x v="0"/>
    <x v="5"/>
    <x v="936"/>
    <x v="3322"/>
    <n v="6"/>
    <x v="0"/>
    <x v="3792"/>
    <n v="89.34"/>
    <n v="536.04"/>
    <n v="178.68"/>
    <n v="0"/>
  </r>
  <r>
    <x v="4525"/>
    <x v="2240"/>
    <x v="729"/>
    <x v="989"/>
    <x v="1"/>
    <s v="BE-11335"/>
    <x v="336"/>
    <x v="2"/>
    <x v="0"/>
    <x v="410"/>
    <x v="15"/>
    <n v="13440"/>
    <x v="3"/>
    <x v="149"/>
    <x v="2"/>
    <x v="7"/>
    <x v="150"/>
    <x v="3323"/>
    <n v="2"/>
    <x v="0"/>
    <x v="3793"/>
    <n v="269.98"/>
    <n v="539.96"/>
    <n v="539.96"/>
    <n v="0"/>
  </r>
  <r>
    <x v="4526"/>
    <x v="2240"/>
    <x v="729"/>
    <x v="989"/>
    <x v="1"/>
    <s v="BE-11335"/>
    <x v="336"/>
    <x v="2"/>
    <x v="0"/>
    <x v="410"/>
    <x v="15"/>
    <n v="13440"/>
    <x v="3"/>
    <x v="1673"/>
    <x v="1"/>
    <x v="10"/>
    <x v="1661"/>
    <x v="3324"/>
    <n v="5"/>
    <x v="0"/>
    <x v="3794"/>
    <n v="99.9"/>
    <n v="499.5"/>
    <n v="199.8"/>
    <n v="0"/>
  </r>
  <r>
    <x v="4527"/>
    <x v="2240"/>
    <x v="729"/>
    <x v="989"/>
    <x v="1"/>
    <s v="BE-11335"/>
    <x v="336"/>
    <x v="2"/>
    <x v="0"/>
    <x v="410"/>
    <x v="15"/>
    <n v="13440"/>
    <x v="3"/>
    <x v="28"/>
    <x v="0"/>
    <x v="5"/>
    <x v="1310"/>
    <x v="3325"/>
    <n v="4"/>
    <x v="0"/>
    <x v="3795"/>
    <n v="39.08"/>
    <n v="156.32"/>
    <n v="78.16"/>
    <n v="0"/>
  </r>
  <r>
    <x v="4528"/>
    <x v="2241"/>
    <x v="565"/>
    <x v="643"/>
    <x v="0"/>
    <s v="RS-19765"/>
    <x v="276"/>
    <x v="1"/>
    <x v="0"/>
    <x v="292"/>
    <x v="24"/>
    <n v="43302"/>
    <x v="3"/>
    <x v="1312"/>
    <x v="2"/>
    <x v="11"/>
    <x v="1298"/>
    <x v="3326"/>
    <n v="4"/>
    <x v="2"/>
    <x v="3796"/>
    <n v="93.465599999999995"/>
    <n v="467.32799999999997"/>
    <n v="210.49759999999998"/>
    <n v="23.366399999999999"/>
  </r>
  <r>
    <x v="4529"/>
    <x v="2242"/>
    <x v="696"/>
    <x v="1058"/>
    <x v="1"/>
    <s v="KC-16540"/>
    <x v="110"/>
    <x v="0"/>
    <x v="0"/>
    <x v="12"/>
    <x v="5"/>
    <n v="77041"/>
    <x v="2"/>
    <x v="1212"/>
    <x v="1"/>
    <x v="8"/>
    <x v="1197"/>
    <x v="3327"/>
    <n v="2"/>
    <x v="3"/>
    <x v="3797"/>
    <n v="0.45919999999999989"/>
    <n v="4.5919999999999996"/>
    <n v="3.5552000000000001"/>
    <n v="1.8368"/>
  </r>
  <r>
    <x v="4530"/>
    <x v="2243"/>
    <x v="696"/>
    <x v="398"/>
    <x v="2"/>
    <s v="MB-17305"/>
    <x v="93"/>
    <x v="0"/>
    <x v="0"/>
    <x v="20"/>
    <x v="15"/>
    <n v="10009"/>
    <x v="3"/>
    <x v="629"/>
    <x v="0"/>
    <x v="1"/>
    <x v="629"/>
    <x v="1247"/>
    <n v="2"/>
    <x v="9"/>
    <x v="1300"/>
    <n v="367.2054"/>
    <n v="816.01199999999994"/>
    <n v="775.31140000000005"/>
    <n v="40.800600000000003"/>
  </r>
  <r>
    <x v="4531"/>
    <x v="2243"/>
    <x v="696"/>
    <x v="398"/>
    <x v="2"/>
    <s v="MB-17305"/>
    <x v="93"/>
    <x v="0"/>
    <x v="0"/>
    <x v="20"/>
    <x v="15"/>
    <n v="10009"/>
    <x v="3"/>
    <x v="146"/>
    <x v="1"/>
    <x v="4"/>
    <x v="147"/>
    <x v="3328"/>
    <n v="3"/>
    <x v="0"/>
    <x v="3798"/>
    <n v="40.44"/>
    <n v="121.32"/>
    <n v="80.88"/>
    <n v="0"/>
  </r>
  <r>
    <x v="4532"/>
    <x v="2244"/>
    <x v="982"/>
    <x v="197"/>
    <x v="3"/>
    <s v="TN-21040"/>
    <x v="184"/>
    <x v="2"/>
    <x v="0"/>
    <x v="286"/>
    <x v="1"/>
    <n v="95336"/>
    <x v="1"/>
    <x v="23"/>
    <x v="0"/>
    <x v="1"/>
    <x v="23"/>
    <x v="1888"/>
    <n v="3"/>
    <x v="2"/>
    <x v="2034"/>
    <n v="97.881600000000006"/>
    <n v="367.05600000000004"/>
    <n v="220.43360000000001"/>
    <n v="24.470400000000001"/>
  </r>
  <r>
    <x v="4533"/>
    <x v="2244"/>
    <x v="982"/>
    <x v="197"/>
    <x v="3"/>
    <s v="TN-21040"/>
    <x v="184"/>
    <x v="2"/>
    <x v="0"/>
    <x v="286"/>
    <x v="1"/>
    <n v="95336"/>
    <x v="1"/>
    <x v="588"/>
    <x v="1"/>
    <x v="12"/>
    <x v="588"/>
    <x v="764"/>
    <n v="2"/>
    <x v="0"/>
    <x v="790"/>
    <n v="15.28"/>
    <n v="30.56"/>
    <n v="30.56"/>
    <n v="0"/>
  </r>
  <r>
    <x v="4534"/>
    <x v="2245"/>
    <x v="531"/>
    <x v="211"/>
    <x v="1"/>
    <s v="MC-18130"/>
    <x v="305"/>
    <x v="1"/>
    <x v="0"/>
    <x v="1"/>
    <x v="1"/>
    <n v="90004"/>
    <x v="1"/>
    <x v="358"/>
    <x v="1"/>
    <x v="10"/>
    <x v="358"/>
    <x v="489"/>
    <n v="2"/>
    <x v="0"/>
    <x v="1452"/>
    <n v="11.96"/>
    <n v="23.92"/>
    <n v="23.92"/>
    <n v="0"/>
  </r>
  <r>
    <x v="4535"/>
    <x v="2246"/>
    <x v="141"/>
    <x v="142"/>
    <x v="1"/>
    <s v="VF-21715"/>
    <x v="665"/>
    <x v="2"/>
    <x v="0"/>
    <x v="4"/>
    <x v="4"/>
    <n v="98115"/>
    <x v="1"/>
    <x v="1226"/>
    <x v="0"/>
    <x v="5"/>
    <x v="1210"/>
    <x v="3329"/>
    <n v="3"/>
    <x v="0"/>
    <x v="930"/>
    <n v="15.84"/>
    <n v="47.519999999999996"/>
    <n v="31.68"/>
    <n v="0"/>
  </r>
  <r>
    <x v="4536"/>
    <x v="2246"/>
    <x v="141"/>
    <x v="142"/>
    <x v="1"/>
    <s v="VF-21715"/>
    <x v="665"/>
    <x v="2"/>
    <x v="0"/>
    <x v="4"/>
    <x v="4"/>
    <n v="98115"/>
    <x v="1"/>
    <x v="379"/>
    <x v="1"/>
    <x v="8"/>
    <x v="380"/>
    <x v="1779"/>
    <n v="3"/>
    <x v="2"/>
    <x v="3799"/>
    <n v="69.100800000000007"/>
    <n v="259.12800000000004"/>
    <n v="155.67680000000001"/>
    <n v="17.275200000000002"/>
  </r>
  <r>
    <x v="4537"/>
    <x v="2246"/>
    <x v="141"/>
    <x v="142"/>
    <x v="1"/>
    <s v="VF-21715"/>
    <x v="665"/>
    <x v="2"/>
    <x v="0"/>
    <x v="4"/>
    <x v="4"/>
    <n v="98115"/>
    <x v="1"/>
    <x v="487"/>
    <x v="1"/>
    <x v="6"/>
    <x v="487"/>
    <x v="2556"/>
    <n v="3"/>
    <x v="0"/>
    <x v="3800"/>
    <n v="18.239999999999998"/>
    <n v="54.72"/>
    <n v="36.479999999999997"/>
    <n v="0"/>
  </r>
  <r>
    <x v="4538"/>
    <x v="2246"/>
    <x v="141"/>
    <x v="142"/>
    <x v="1"/>
    <s v="VF-21715"/>
    <x v="665"/>
    <x v="2"/>
    <x v="0"/>
    <x v="4"/>
    <x v="4"/>
    <n v="98115"/>
    <x v="1"/>
    <x v="346"/>
    <x v="1"/>
    <x v="6"/>
    <x v="346"/>
    <x v="1317"/>
    <n v="4"/>
    <x v="0"/>
    <x v="2617"/>
    <n v="13.12"/>
    <n v="52.48"/>
    <n v="26.24"/>
    <n v="0"/>
  </r>
  <r>
    <x v="4539"/>
    <x v="2247"/>
    <x v="914"/>
    <x v="932"/>
    <x v="1"/>
    <s v="ES-14080"/>
    <x v="20"/>
    <x v="1"/>
    <x v="0"/>
    <x v="205"/>
    <x v="34"/>
    <n v="2908"/>
    <x v="3"/>
    <x v="509"/>
    <x v="2"/>
    <x v="7"/>
    <x v="509"/>
    <x v="2746"/>
    <n v="2"/>
    <x v="0"/>
    <x v="3801"/>
    <n v="105.98"/>
    <n v="211.96"/>
    <n v="211.96"/>
    <n v="0"/>
  </r>
  <r>
    <x v="4540"/>
    <x v="2247"/>
    <x v="914"/>
    <x v="932"/>
    <x v="1"/>
    <s v="ES-14080"/>
    <x v="20"/>
    <x v="1"/>
    <x v="0"/>
    <x v="205"/>
    <x v="34"/>
    <n v="2908"/>
    <x v="3"/>
    <x v="1529"/>
    <x v="0"/>
    <x v="3"/>
    <x v="1516"/>
    <x v="3330"/>
    <n v="7"/>
    <x v="4"/>
    <x v="3802"/>
    <n v="345.74399999999997"/>
    <n v="3457.44"/>
    <n v="839.96399999999994"/>
    <n v="148.17599999999999"/>
  </r>
  <r>
    <x v="4541"/>
    <x v="2248"/>
    <x v="114"/>
    <x v="329"/>
    <x v="1"/>
    <s v="MK-17905"/>
    <x v="149"/>
    <x v="1"/>
    <x v="0"/>
    <x v="22"/>
    <x v="10"/>
    <n v="60653"/>
    <x v="2"/>
    <x v="15"/>
    <x v="1"/>
    <x v="8"/>
    <x v="15"/>
    <x v="3331"/>
    <n v="7"/>
    <x v="3"/>
    <x v="3803"/>
    <n v="1.1871999999999998"/>
    <n v="41.552"/>
    <n v="7.9231999999999996"/>
    <n v="4.7488000000000001"/>
  </r>
  <r>
    <x v="4542"/>
    <x v="2249"/>
    <x v="983"/>
    <x v="866"/>
    <x v="2"/>
    <s v="TM-21490"/>
    <x v="746"/>
    <x v="0"/>
    <x v="0"/>
    <x v="268"/>
    <x v="26"/>
    <n v="73120"/>
    <x v="2"/>
    <x v="1674"/>
    <x v="1"/>
    <x v="12"/>
    <x v="1662"/>
    <x v="3332"/>
    <n v="2"/>
    <x v="0"/>
    <x v="3804"/>
    <n v="325.86"/>
    <n v="651.72"/>
    <n v="651.72"/>
    <n v="0"/>
  </r>
  <r>
    <x v="4543"/>
    <x v="2250"/>
    <x v="984"/>
    <x v="1059"/>
    <x v="0"/>
    <s v="RL-19615"/>
    <x v="210"/>
    <x v="0"/>
    <x v="0"/>
    <x v="22"/>
    <x v="10"/>
    <n v="60610"/>
    <x v="2"/>
    <x v="212"/>
    <x v="0"/>
    <x v="1"/>
    <x v="213"/>
    <x v="1600"/>
    <n v="9"/>
    <x v="4"/>
    <x v="3805"/>
    <n v="268.5249"/>
    <n v="3452.4630000000002"/>
    <n v="652.43190000000004"/>
    <n v="115.08210000000001"/>
  </r>
  <r>
    <x v="4544"/>
    <x v="2250"/>
    <x v="984"/>
    <x v="1059"/>
    <x v="0"/>
    <s v="RL-19615"/>
    <x v="210"/>
    <x v="0"/>
    <x v="0"/>
    <x v="22"/>
    <x v="10"/>
    <n v="60610"/>
    <x v="2"/>
    <x v="918"/>
    <x v="2"/>
    <x v="7"/>
    <x v="910"/>
    <x v="1467"/>
    <n v="2"/>
    <x v="2"/>
    <x v="1551"/>
    <n v="118.78399999999999"/>
    <n v="296.95999999999998"/>
    <n v="267.46399999999994"/>
    <n v="29.695999999999998"/>
  </r>
  <r>
    <x v="4545"/>
    <x v="2250"/>
    <x v="984"/>
    <x v="1059"/>
    <x v="0"/>
    <s v="RL-19615"/>
    <x v="210"/>
    <x v="0"/>
    <x v="0"/>
    <x v="22"/>
    <x v="10"/>
    <n v="60610"/>
    <x v="2"/>
    <x v="1485"/>
    <x v="2"/>
    <x v="7"/>
    <x v="1472"/>
    <x v="3333"/>
    <n v="7"/>
    <x v="2"/>
    <x v="3806"/>
    <n v="430.03520000000003"/>
    <n v="3762.808"/>
    <n v="967.77920000000006"/>
    <n v="107.50880000000001"/>
  </r>
  <r>
    <x v="4546"/>
    <x v="2250"/>
    <x v="984"/>
    <x v="1059"/>
    <x v="0"/>
    <s v="RL-19615"/>
    <x v="210"/>
    <x v="0"/>
    <x v="0"/>
    <x v="22"/>
    <x v="10"/>
    <n v="60610"/>
    <x v="2"/>
    <x v="308"/>
    <x v="1"/>
    <x v="8"/>
    <x v="308"/>
    <x v="3334"/>
    <n v="2"/>
    <x v="3"/>
    <x v="3807"/>
    <n v="0.38559999999999989"/>
    <n v="3.8559999999999999"/>
    <n v="3.1135999999999995"/>
    <n v="1.5424"/>
  </r>
  <r>
    <x v="4547"/>
    <x v="2250"/>
    <x v="984"/>
    <x v="1059"/>
    <x v="0"/>
    <s v="RL-19615"/>
    <x v="210"/>
    <x v="0"/>
    <x v="0"/>
    <x v="22"/>
    <x v="10"/>
    <n v="60610"/>
    <x v="2"/>
    <x v="649"/>
    <x v="1"/>
    <x v="6"/>
    <x v="649"/>
    <x v="2721"/>
    <n v="3"/>
    <x v="2"/>
    <x v="3808"/>
    <n v="5.5296000000000003"/>
    <n v="20.736000000000001"/>
    <n v="12.6416"/>
    <n v="1.3824000000000001"/>
  </r>
  <r>
    <x v="4548"/>
    <x v="2250"/>
    <x v="984"/>
    <x v="1059"/>
    <x v="0"/>
    <s v="RL-19615"/>
    <x v="210"/>
    <x v="0"/>
    <x v="0"/>
    <x v="22"/>
    <x v="10"/>
    <n v="60610"/>
    <x v="2"/>
    <x v="275"/>
    <x v="0"/>
    <x v="5"/>
    <x v="275"/>
    <x v="3335"/>
    <n v="1"/>
    <x v="7"/>
    <x v="3809"/>
    <n v="3.1040000000000001"/>
    <n v="7.76"/>
    <n v="11.463999999999999"/>
    <n v="4.6559999999999997"/>
  </r>
  <r>
    <x v="4549"/>
    <x v="2250"/>
    <x v="984"/>
    <x v="1059"/>
    <x v="0"/>
    <s v="RL-19615"/>
    <x v="210"/>
    <x v="0"/>
    <x v="0"/>
    <x v="22"/>
    <x v="10"/>
    <n v="60610"/>
    <x v="2"/>
    <x v="517"/>
    <x v="2"/>
    <x v="7"/>
    <x v="517"/>
    <x v="3336"/>
    <n v="4"/>
    <x v="2"/>
    <x v="2862"/>
    <n v="527.33440000000007"/>
    <n v="2636.672"/>
    <n v="1186.7024000000001"/>
    <n v="131.83360000000002"/>
  </r>
  <r>
    <x v="4550"/>
    <x v="2251"/>
    <x v="504"/>
    <x v="1060"/>
    <x v="2"/>
    <s v="NM-18520"/>
    <x v="392"/>
    <x v="0"/>
    <x v="0"/>
    <x v="91"/>
    <x v="29"/>
    <n v="6040"/>
    <x v="3"/>
    <x v="1675"/>
    <x v="1"/>
    <x v="2"/>
    <x v="1663"/>
    <x v="1755"/>
    <n v="2"/>
    <x v="0"/>
    <x v="2136"/>
    <n v="5.76"/>
    <n v="11.52"/>
    <n v="11.52"/>
    <n v="0"/>
  </r>
  <r>
    <x v="4551"/>
    <x v="2252"/>
    <x v="985"/>
    <x v="137"/>
    <x v="1"/>
    <s v="GK-14620"/>
    <x v="136"/>
    <x v="1"/>
    <x v="0"/>
    <x v="1"/>
    <x v="1"/>
    <n v="90049"/>
    <x v="1"/>
    <x v="1213"/>
    <x v="0"/>
    <x v="3"/>
    <x v="1198"/>
    <x v="3337"/>
    <n v="3"/>
    <x v="2"/>
    <x v="3810"/>
    <n v="280.97280000000001"/>
    <n v="1053.6480000000001"/>
    <n v="632.38879999999995"/>
    <n v="70.243200000000002"/>
  </r>
  <r>
    <x v="4552"/>
    <x v="2253"/>
    <x v="422"/>
    <x v="302"/>
    <x v="1"/>
    <s v="JF-15490"/>
    <x v="223"/>
    <x v="0"/>
    <x v="0"/>
    <x v="8"/>
    <x v="1"/>
    <n v="94122"/>
    <x v="1"/>
    <x v="370"/>
    <x v="0"/>
    <x v="1"/>
    <x v="371"/>
    <x v="2145"/>
    <n v="3"/>
    <x v="2"/>
    <x v="2321"/>
    <n v="184.22400000000002"/>
    <n v="690.84"/>
    <n v="414.70400000000001"/>
    <n v="46.056000000000004"/>
  </r>
  <r>
    <x v="4553"/>
    <x v="2253"/>
    <x v="422"/>
    <x v="302"/>
    <x v="1"/>
    <s v="JF-15490"/>
    <x v="223"/>
    <x v="0"/>
    <x v="0"/>
    <x v="8"/>
    <x v="1"/>
    <n v="94122"/>
    <x v="1"/>
    <x v="630"/>
    <x v="1"/>
    <x v="10"/>
    <x v="630"/>
    <x v="1371"/>
    <n v="3"/>
    <x v="0"/>
    <x v="2475"/>
    <n v="12.84"/>
    <n v="38.519999999999996"/>
    <n v="25.68"/>
    <n v="0"/>
  </r>
  <r>
    <x v="4554"/>
    <x v="2254"/>
    <x v="535"/>
    <x v="575"/>
    <x v="0"/>
    <s v="EB-13930"/>
    <x v="518"/>
    <x v="0"/>
    <x v="0"/>
    <x v="411"/>
    <x v="6"/>
    <n v="54601"/>
    <x v="2"/>
    <x v="92"/>
    <x v="1"/>
    <x v="8"/>
    <x v="92"/>
    <x v="3338"/>
    <n v="3"/>
    <x v="0"/>
    <x v="3811"/>
    <n v="56.82"/>
    <n v="170.46"/>
    <n v="113.64"/>
    <n v="0"/>
  </r>
  <r>
    <x v="4555"/>
    <x v="2255"/>
    <x v="391"/>
    <x v="211"/>
    <x v="2"/>
    <s v="SG-20470"/>
    <x v="495"/>
    <x v="0"/>
    <x v="0"/>
    <x v="159"/>
    <x v="20"/>
    <n v="29501"/>
    <x v="0"/>
    <x v="550"/>
    <x v="1"/>
    <x v="13"/>
    <x v="128"/>
    <x v="610"/>
    <n v="4"/>
    <x v="0"/>
    <x v="3812"/>
    <n v="31.56"/>
    <n v="126.24"/>
    <n v="63.12"/>
    <n v="0"/>
  </r>
  <r>
    <x v="4556"/>
    <x v="2255"/>
    <x v="391"/>
    <x v="211"/>
    <x v="2"/>
    <s v="SG-20470"/>
    <x v="495"/>
    <x v="0"/>
    <x v="0"/>
    <x v="159"/>
    <x v="20"/>
    <n v="29501"/>
    <x v="0"/>
    <x v="700"/>
    <x v="1"/>
    <x v="4"/>
    <x v="700"/>
    <x v="3289"/>
    <n v="4"/>
    <x v="0"/>
    <x v="3745"/>
    <n v="27.92"/>
    <n v="111.68"/>
    <n v="55.84"/>
    <n v="0"/>
  </r>
  <r>
    <x v="4557"/>
    <x v="2256"/>
    <x v="208"/>
    <x v="980"/>
    <x v="1"/>
    <s v="ND-18370"/>
    <x v="444"/>
    <x v="0"/>
    <x v="0"/>
    <x v="220"/>
    <x v="16"/>
    <n v="85301"/>
    <x v="1"/>
    <x v="697"/>
    <x v="1"/>
    <x v="8"/>
    <x v="697"/>
    <x v="3339"/>
    <n v="1"/>
    <x v="6"/>
    <x v="3813"/>
    <n v="2.5677000000000003"/>
    <n v="8.5589999999999993"/>
    <n v="11.826699999999999"/>
    <n v="5.991299999999999"/>
  </r>
  <r>
    <x v="4558"/>
    <x v="2257"/>
    <x v="520"/>
    <x v="1061"/>
    <x v="1"/>
    <s v="CM-11815"/>
    <x v="698"/>
    <x v="1"/>
    <x v="0"/>
    <x v="236"/>
    <x v="5"/>
    <n v="79907"/>
    <x v="2"/>
    <x v="1503"/>
    <x v="1"/>
    <x v="12"/>
    <x v="153"/>
    <x v="1967"/>
    <n v="2"/>
    <x v="2"/>
    <x v="3814"/>
    <n v="39.654400000000003"/>
    <n v="99.135999999999996"/>
    <n v="89.42240000000001"/>
    <n v="9.9136000000000006"/>
  </r>
  <r>
    <x v="4559"/>
    <x v="2258"/>
    <x v="952"/>
    <x v="449"/>
    <x v="2"/>
    <s v="EB-13870"/>
    <x v="12"/>
    <x v="0"/>
    <x v="0"/>
    <x v="52"/>
    <x v="5"/>
    <n v="78207"/>
    <x v="2"/>
    <x v="64"/>
    <x v="0"/>
    <x v="1"/>
    <x v="64"/>
    <x v="3340"/>
    <n v="3"/>
    <x v="4"/>
    <x v="3815"/>
    <n v="89.508299999999991"/>
    <n v="383.60699999999997"/>
    <n v="217.6773"/>
    <n v="38.360700000000001"/>
  </r>
  <r>
    <x v="4560"/>
    <x v="2259"/>
    <x v="784"/>
    <x v="234"/>
    <x v="0"/>
    <s v="HM-14860"/>
    <x v="447"/>
    <x v="1"/>
    <x v="0"/>
    <x v="1"/>
    <x v="1"/>
    <n v="90049"/>
    <x v="1"/>
    <x v="231"/>
    <x v="1"/>
    <x v="12"/>
    <x v="232"/>
    <x v="3341"/>
    <n v="3"/>
    <x v="0"/>
    <x v="3816"/>
    <n v="271.44"/>
    <n v="814.31999999999994"/>
    <n v="542.88"/>
    <n v="0"/>
  </r>
  <r>
    <x v="4561"/>
    <x v="2259"/>
    <x v="784"/>
    <x v="234"/>
    <x v="0"/>
    <s v="HM-14860"/>
    <x v="447"/>
    <x v="1"/>
    <x v="0"/>
    <x v="1"/>
    <x v="1"/>
    <n v="90049"/>
    <x v="1"/>
    <x v="1676"/>
    <x v="2"/>
    <x v="7"/>
    <x v="1664"/>
    <x v="3342"/>
    <n v="3"/>
    <x v="2"/>
    <x v="3817"/>
    <n v="88.281600000000012"/>
    <n v="331.05600000000004"/>
    <n v="198.83360000000002"/>
    <n v="22.070400000000003"/>
  </r>
  <r>
    <x v="4562"/>
    <x v="2259"/>
    <x v="784"/>
    <x v="234"/>
    <x v="0"/>
    <s v="HM-14860"/>
    <x v="447"/>
    <x v="1"/>
    <x v="0"/>
    <x v="1"/>
    <x v="1"/>
    <n v="90049"/>
    <x v="1"/>
    <x v="1677"/>
    <x v="0"/>
    <x v="5"/>
    <x v="1665"/>
    <x v="3343"/>
    <n v="5"/>
    <x v="0"/>
    <x v="3818"/>
    <n v="36.4"/>
    <n v="182"/>
    <n v="72.8"/>
    <n v="0"/>
  </r>
  <r>
    <x v="4563"/>
    <x v="2260"/>
    <x v="986"/>
    <x v="420"/>
    <x v="1"/>
    <s v="SJ-20125"/>
    <x v="319"/>
    <x v="2"/>
    <x v="0"/>
    <x v="388"/>
    <x v="2"/>
    <n v="33023"/>
    <x v="0"/>
    <x v="1585"/>
    <x v="0"/>
    <x v="1"/>
    <x v="1576"/>
    <x v="3344"/>
    <n v="4"/>
    <x v="2"/>
    <x v="3819"/>
    <n v="335.30880000000002"/>
    <n v="1676.5440000000001"/>
    <n v="754.64480000000003"/>
    <n v="83.827200000000005"/>
  </r>
  <r>
    <x v="4564"/>
    <x v="2261"/>
    <x v="337"/>
    <x v="467"/>
    <x v="1"/>
    <s v="DM-12955"/>
    <x v="678"/>
    <x v="1"/>
    <x v="0"/>
    <x v="123"/>
    <x v="16"/>
    <n v="85204"/>
    <x v="1"/>
    <x v="1018"/>
    <x v="1"/>
    <x v="4"/>
    <x v="1009"/>
    <x v="989"/>
    <n v="6"/>
    <x v="2"/>
    <x v="3820"/>
    <n v="80.563199999999995"/>
    <n v="604.22399999999993"/>
    <n v="181.46719999999999"/>
    <n v="20.140799999999999"/>
  </r>
  <r>
    <x v="4565"/>
    <x v="2262"/>
    <x v="734"/>
    <x v="235"/>
    <x v="1"/>
    <s v="MC-17575"/>
    <x v="430"/>
    <x v="0"/>
    <x v="0"/>
    <x v="115"/>
    <x v="3"/>
    <n v="28314"/>
    <x v="0"/>
    <x v="551"/>
    <x v="1"/>
    <x v="9"/>
    <x v="550"/>
    <x v="954"/>
    <n v="3"/>
    <x v="2"/>
    <x v="993"/>
    <n v="36.172800000000002"/>
    <n v="135.648"/>
    <n v="81.588800000000006"/>
    <n v="9.0432000000000006"/>
  </r>
  <r>
    <x v="4566"/>
    <x v="2262"/>
    <x v="734"/>
    <x v="235"/>
    <x v="1"/>
    <s v="MC-17575"/>
    <x v="430"/>
    <x v="0"/>
    <x v="0"/>
    <x v="115"/>
    <x v="3"/>
    <n v="28314"/>
    <x v="0"/>
    <x v="1399"/>
    <x v="1"/>
    <x v="8"/>
    <x v="1386"/>
    <x v="3345"/>
    <n v="6"/>
    <x v="6"/>
    <x v="3821"/>
    <n v="8.6346000000000007"/>
    <n v="172.69200000000001"/>
    <n v="38.116599999999998"/>
    <n v="20.147399999999998"/>
  </r>
  <r>
    <x v="4567"/>
    <x v="2262"/>
    <x v="734"/>
    <x v="235"/>
    <x v="1"/>
    <s v="MC-17575"/>
    <x v="430"/>
    <x v="0"/>
    <x v="0"/>
    <x v="115"/>
    <x v="3"/>
    <n v="28314"/>
    <x v="0"/>
    <x v="827"/>
    <x v="1"/>
    <x v="10"/>
    <x v="823"/>
    <x v="667"/>
    <n v="4"/>
    <x v="2"/>
    <x v="682"/>
    <n v="19.558400000000002"/>
    <n v="97.792000000000002"/>
    <n v="44.206400000000002"/>
    <n v="4.8896000000000006"/>
  </r>
  <r>
    <x v="4568"/>
    <x v="2263"/>
    <x v="627"/>
    <x v="681"/>
    <x v="1"/>
    <s v="DB-13660"/>
    <x v="551"/>
    <x v="0"/>
    <x v="0"/>
    <x v="12"/>
    <x v="5"/>
    <n v="77095"/>
    <x v="2"/>
    <x v="44"/>
    <x v="1"/>
    <x v="8"/>
    <x v="44"/>
    <x v="3173"/>
    <n v="6"/>
    <x v="3"/>
    <x v="3822"/>
    <n v="2.0951999999999997"/>
    <n v="62.856000000000009"/>
    <n v="13.371200000000002"/>
    <n v="8.3808000000000007"/>
  </r>
  <r>
    <x v="4569"/>
    <x v="2264"/>
    <x v="987"/>
    <x v="1062"/>
    <x v="0"/>
    <s v="NF-18595"/>
    <x v="376"/>
    <x v="2"/>
    <x v="0"/>
    <x v="49"/>
    <x v="1"/>
    <n v="95123"/>
    <x v="1"/>
    <x v="216"/>
    <x v="0"/>
    <x v="5"/>
    <x v="1579"/>
    <x v="2922"/>
    <n v="3"/>
    <x v="0"/>
    <x v="3281"/>
    <n v="76.14"/>
    <n v="228.42000000000002"/>
    <n v="152.28"/>
    <n v="0"/>
  </r>
  <r>
    <x v="4570"/>
    <x v="2265"/>
    <x v="442"/>
    <x v="673"/>
    <x v="0"/>
    <s v="NM-18445"/>
    <x v="134"/>
    <x v="2"/>
    <x v="0"/>
    <x v="391"/>
    <x v="41"/>
    <n v="67212"/>
    <x v="2"/>
    <x v="1658"/>
    <x v="1"/>
    <x v="6"/>
    <x v="1646"/>
    <x v="3259"/>
    <n v="3"/>
    <x v="0"/>
    <x v="3707"/>
    <n v="21.24"/>
    <n v="63.72"/>
    <n v="42.48"/>
    <n v="0"/>
  </r>
  <r>
    <x v="4571"/>
    <x v="2265"/>
    <x v="442"/>
    <x v="673"/>
    <x v="0"/>
    <s v="NM-18445"/>
    <x v="134"/>
    <x v="2"/>
    <x v="0"/>
    <x v="391"/>
    <x v="41"/>
    <n v="67212"/>
    <x v="2"/>
    <x v="1242"/>
    <x v="1"/>
    <x v="8"/>
    <x v="1225"/>
    <x v="3346"/>
    <n v="2"/>
    <x v="0"/>
    <x v="3823"/>
    <n v="127.96"/>
    <n v="255.92"/>
    <n v="255.92"/>
    <n v="0"/>
  </r>
  <r>
    <x v="4572"/>
    <x v="2266"/>
    <x v="729"/>
    <x v="804"/>
    <x v="1"/>
    <s v="AB-10255"/>
    <x v="437"/>
    <x v="2"/>
    <x v="0"/>
    <x v="1"/>
    <x v="1"/>
    <n v="90036"/>
    <x v="1"/>
    <x v="851"/>
    <x v="2"/>
    <x v="16"/>
    <x v="844"/>
    <x v="1973"/>
    <n v="2"/>
    <x v="2"/>
    <x v="3824"/>
    <n v="383.98720000000003"/>
    <n v="959.96799999999996"/>
    <n v="864.1712"/>
    <n v="95.996800000000007"/>
  </r>
  <r>
    <x v="4573"/>
    <x v="2267"/>
    <x v="939"/>
    <x v="1063"/>
    <x v="1"/>
    <s v="MG-17650"/>
    <x v="377"/>
    <x v="2"/>
    <x v="0"/>
    <x v="25"/>
    <x v="12"/>
    <n v="49201"/>
    <x v="2"/>
    <x v="539"/>
    <x v="2"/>
    <x v="7"/>
    <x v="539"/>
    <x v="2782"/>
    <n v="7"/>
    <x v="0"/>
    <x v="3825"/>
    <n v="657.93"/>
    <n v="4605.5099999999993"/>
    <n v="1315.86"/>
    <n v="0"/>
  </r>
  <r>
    <x v="4574"/>
    <x v="2267"/>
    <x v="939"/>
    <x v="1063"/>
    <x v="1"/>
    <s v="MG-17650"/>
    <x v="377"/>
    <x v="2"/>
    <x v="0"/>
    <x v="25"/>
    <x v="12"/>
    <n v="49201"/>
    <x v="2"/>
    <x v="904"/>
    <x v="0"/>
    <x v="5"/>
    <x v="896"/>
    <x v="3347"/>
    <n v="4"/>
    <x v="0"/>
    <x v="3826"/>
    <n v="33.479999999999997"/>
    <n v="133.91999999999999"/>
    <n v="66.959999999999994"/>
    <n v="0"/>
  </r>
  <r>
    <x v="4575"/>
    <x v="2267"/>
    <x v="939"/>
    <x v="1063"/>
    <x v="1"/>
    <s v="MG-17650"/>
    <x v="377"/>
    <x v="2"/>
    <x v="0"/>
    <x v="25"/>
    <x v="12"/>
    <n v="49201"/>
    <x v="2"/>
    <x v="324"/>
    <x v="1"/>
    <x v="6"/>
    <x v="324"/>
    <x v="2213"/>
    <n v="5"/>
    <x v="0"/>
    <x v="2669"/>
    <n v="13.9"/>
    <n v="69.5"/>
    <n v="27.8"/>
    <n v="0"/>
  </r>
  <r>
    <x v="4576"/>
    <x v="2267"/>
    <x v="939"/>
    <x v="1063"/>
    <x v="1"/>
    <s v="MG-17650"/>
    <x v="377"/>
    <x v="2"/>
    <x v="0"/>
    <x v="25"/>
    <x v="12"/>
    <n v="49201"/>
    <x v="2"/>
    <x v="1678"/>
    <x v="1"/>
    <x v="4"/>
    <x v="1666"/>
    <x v="3348"/>
    <n v="2"/>
    <x v="0"/>
    <x v="3827"/>
    <n v="26.86"/>
    <n v="53.72"/>
    <n v="53.72"/>
    <n v="0"/>
  </r>
  <r>
    <x v="4577"/>
    <x v="2268"/>
    <x v="909"/>
    <x v="1064"/>
    <x v="1"/>
    <s v="SE-20110"/>
    <x v="339"/>
    <x v="0"/>
    <x v="0"/>
    <x v="412"/>
    <x v="45"/>
    <n v="83501"/>
    <x v="1"/>
    <x v="1224"/>
    <x v="1"/>
    <x v="8"/>
    <x v="1208"/>
    <x v="2057"/>
    <n v="1"/>
    <x v="2"/>
    <x v="2226"/>
    <n v="7.6672000000000002"/>
    <n v="9.5839999999999996"/>
    <n v="17.4512"/>
    <n v="1.9168000000000001"/>
  </r>
  <r>
    <x v="4578"/>
    <x v="2269"/>
    <x v="988"/>
    <x v="1065"/>
    <x v="1"/>
    <s v="AG-10765"/>
    <x v="326"/>
    <x v="2"/>
    <x v="0"/>
    <x v="409"/>
    <x v="17"/>
    <n v="23666"/>
    <x v="0"/>
    <x v="443"/>
    <x v="1"/>
    <x v="8"/>
    <x v="443"/>
    <x v="3349"/>
    <n v="3"/>
    <x v="0"/>
    <x v="3828"/>
    <n v="113.1"/>
    <n v="339.29999999999995"/>
    <n v="226.2"/>
    <n v="0"/>
  </r>
  <r>
    <x v="4579"/>
    <x v="2270"/>
    <x v="923"/>
    <x v="978"/>
    <x v="1"/>
    <s v="AS-10045"/>
    <x v="442"/>
    <x v="1"/>
    <x v="0"/>
    <x v="20"/>
    <x v="15"/>
    <n v="10035"/>
    <x v="3"/>
    <x v="1679"/>
    <x v="1"/>
    <x v="10"/>
    <x v="1667"/>
    <x v="3350"/>
    <n v="11"/>
    <x v="0"/>
    <x v="3829"/>
    <n v="65.78"/>
    <n v="723.58"/>
    <n v="131.56"/>
    <n v="0"/>
  </r>
  <r>
    <x v="4580"/>
    <x v="2271"/>
    <x v="374"/>
    <x v="1066"/>
    <x v="1"/>
    <s v="AR-10405"/>
    <x v="153"/>
    <x v="1"/>
    <x v="0"/>
    <x v="413"/>
    <x v="35"/>
    <n v="39401"/>
    <x v="0"/>
    <x v="240"/>
    <x v="2"/>
    <x v="11"/>
    <x v="241"/>
    <x v="3351"/>
    <n v="6"/>
    <x v="0"/>
    <x v="3830"/>
    <n v="239.7"/>
    <n v="1438.1999999999998"/>
    <n v="479.4"/>
    <n v="0"/>
  </r>
  <r>
    <x v="4581"/>
    <x v="2272"/>
    <x v="251"/>
    <x v="42"/>
    <x v="2"/>
    <s v="AP-10720"/>
    <x v="399"/>
    <x v="2"/>
    <x v="0"/>
    <x v="10"/>
    <x v="9"/>
    <n v="19140"/>
    <x v="3"/>
    <x v="1680"/>
    <x v="0"/>
    <x v="5"/>
    <x v="1668"/>
    <x v="3352"/>
    <n v="3"/>
    <x v="2"/>
    <x v="3831"/>
    <n v="20.505600000000001"/>
    <n v="76.896000000000001"/>
    <n v="46.337600000000002"/>
    <n v="5.1264000000000003"/>
  </r>
  <r>
    <x v="4582"/>
    <x v="2273"/>
    <x v="224"/>
    <x v="841"/>
    <x v="2"/>
    <s v="JB-16000"/>
    <x v="677"/>
    <x v="0"/>
    <x v="0"/>
    <x v="10"/>
    <x v="9"/>
    <n v="19140"/>
    <x v="3"/>
    <x v="1647"/>
    <x v="1"/>
    <x v="2"/>
    <x v="1636"/>
    <x v="3353"/>
    <n v="8"/>
    <x v="2"/>
    <x v="3832"/>
    <n v="18.892800000000001"/>
    <n v="188.928"/>
    <n v="42.708799999999997"/>
    <n v="4.7232000000000003"/>
  </r>
  <r>
    <x v="4583"/>
    <x v="2274"/>
    <x v="370"/>
    <x v="267"/>
    <x v="0"/>
    <s v="TS-21430"/>
    <x v="747"/>
    <x v="1"/>
    <x v="0"/>
    <x v="1"/>
    <x v="1"/>
    <n v="90045"/>
    <x v="1"/>
    <x v="105"/>
    <x v="1"/>
    <x v="6"/>
    <x v="105"/>
    <x v="338"/>
    <n v="2"/>
    <x v="0"/>
    <x v="349"/>
    <n v="8.26"/>
    <n v="16.52"/>
    <n v="16.52"/>
    <n v="0"/>
  </r>
  <r>
    <x v="4584"/>
    <x v="2275"/>
    <x v="808"/>
    <x v="276"/>
    <x v="0"/>
    <s v="NL-18310"/>
    <x v="644"/>
    <x v="2"/>
    <x v="0"/>
    <x v="414"/>
    <x v="1"/>
    <n v="94526"/>
    <x v="1"/>
    <x v="466"/>
    <x v="1"/>
    <x v="12"/>
    <x v="467"/>
    <x v="3354"/>
    <n v="7"/>
    <x v="0"/>
    <x v="3833"/>
    <n v="76.58"/>
    <n v="536.05999999999995"/>
    <n v="153.16"/>
    <n v="0"/>
  </r>
  <r>
    <x v="4585"/>
    <x v="2275"/>
    <x v="808"/>
    <x v="276"/>
    <x v="0"/>
    <s v="NL-18310"/>
    <x v="644"/>
    <x v="2"/>
    <x v="0"/>
    <x v="414"/>
    <x v="1"/>
    <n v="94526"/>
    <x v="1"/>
    <x v="1273"/>
    <x v="1"/>
    <x v="6"/>
    <x v="1258"/>
    <x v="3355"/>
    <n v="5"/>
    <x v="0"/>
    <x v="3834"/>
    <n v="8.8000000000000007"/>
    <n v="44"/>
    <n v="17.600000000000001"/>
    <n v="0"/>
  </r>
  <r>
    <x v="4586"/>
    <x v="2275"/>
    <x v="808"/>
    <x v="276"/>
    <x v="0"/>
    <s v="NL-18310"/>
    <x v="644"/>
    <x v="2"/>
    <x v="0"/>
    <x v="414"/>
    <x v="1"/>
    <n v="94526"/>
    <x v="1"/>
    <x v="1681"/>
    <x v="1"/>
    <x v="8"/>
    <x v="1669"/>
    <x v="3356"/>
    <n v="6"/>
    <x v="2"/>
    <x v="3835"/>
    <n v="472.28160000000003"/>
    <n v="3542.1120000000001"/>
    <n v="1062.8335999999999"/>
    <n v="118.07040000000001"/>
  </r>
  <r>
    <x v="4587"/>
    <x v="2275"/>
    <x v="808"/>
    <x v="276"/>
    <x v="0"/>
    <s v="NL-18310"/>
    <x v="644"/>
    <x v="2"/>
    <x v="0"/>
    <x v="414"/>
    <x v="1"/>
    <n v="94526"/>
    <x v="1"/>
    <x v="802"/>
    <x v="1"/>
    <x v="13"/>
    <x v="800"/>
    <x v="2228"/>
    <n v="3"/>
    <x v="0"/>
    <x v="3836"/>
    <n v="5.58"/>
    <n v="16.740000000000002"/>
    <n v="11.16"/>
    <n v="0"/>
  </r>
  <r>
    <x v="4588"/>
    <x v="2275"/>
    <x v="808"/>
    <x v="276"/>
    <x v="0"/>
    <s v="NL-18310"/>
    <x v="644"/>
    <x v="2"/>
    <x v="0"/>
    <x v="414"/>
    <x v="1"/>
    <n v="94526"/>
    <x v="1"/>
    <x v="1682"/>
    <x v="0"/>
    <x v="5"/>
    <x v="1670"/>
    <x v="3357"/>
    <n v="3"/>
    <x v="0"/>
    <x v="3837"/>
    <n v="25.02"/>
    <n v="75.06"/>
    <n v="50.04"/>
    <n v="0"/>
  </r>
  <r>
    <x v="4589"/>
    <x v="2275"/>
    <x v="808"/>
    <x v="276"/>
    <x v="0"/>
    <s v="NL-18310"/>
    <x v="644"/>
    <x v="2"/>
    <x v="0"/>
    <x v="414"/>
    <x v="1"/>
    <n v="94526"/>
    <x v="1"/>
    <x v="557"/>
    <x v="1"/>
    <x v="4"/>
    <x v="556"/>
    <x v="3358"/>
    <n v="7"/>
    <x v="0"/>
    <x v="3838"/>
    <n v="452.55"/>
    <n v="3167.85"/>
    <n v="905.1"/>
    <n v="0"/>
  </r>
  <r>
    <x v="4590"/>
    <x v="2276"/>
    <x v="482"/>
    <x v="844"/>
    <x v="1"/>
    <s v="MC-18130"/>
    <x v="305"/>
    <x v="1"/>
    <x v="0"/>
    <x v="1"/>
    <x v="1"/>
    <n v="90004"/>
    <x v="1"/>
    <x v="1280"/>
    <x v="1"/>
    <x v="14"/>
    <x v="1265"/>
    <x v="2720"/>
    <n v="2"/>
    <x v="0"/>
    <x v="3839"/>
    <n v="17.760000000000002"/>
    <n v="35.520000000000003"/>
    <n v="35.520000000000003"/>
    <n v="0"/>
  </r>
  <r>
    <x v="4591"/>
    <x v="2276"/>
    <x v="482"/>
    <x v="844"/>
    <x v="1"/>
    <s v="MC-18130"/>
    <x v="305"/>
    <x v="1"/>
    <x v="0"/>
    <x v="1"/>
    <x v="1"/>
    <n v="90004"/>
    <x v="1"/>
    <x v="7"/>
    <x v="2"/>
    <x v="7"/>
    <x v="7"/>
    <x v="3081"/>
    <n v="2"/>
    <x v="2"/>
    <x v="3479"/>
    <n v="241.90720000000002"/>
    <n v="604.76800000000003"/>
    <n v="544.49120000000005"/>
    <n v="60.476800000000004"/>
  </r>
  <r>
    <x v="4592"/>
    <x v="2276"/>
    <x v="482"/>
    <x v="844"/>
    <x v="1"/>
    <s v="MC-18130"/>
    <x v="305"/>
    <x v="1"/>
    <x v="0"/>
    <x v="1"/>
    <x v="1"/>
    <n v="90004"/>
    <x v="1"/>
    <x v="1534"/>
    <x v="0"/>
    <x v="1"/>
    <x v="1522"/>
    <x v="1741"/>
    <n v="3"/>
    <x v="2"/>
    <x v="3840"/>
    <n v="117.08160000000001"/>
    <n v="439.05600000000004"/>
    <n v="263.6336"/>
    <n v="29.270400000000002"/>
  </r>
  <r>
    <x v="4593"/>
    <x v="2276"/>
    <x v="482"/>
    <x v="844"/>
    <x v="1"/>
    <s v="MC-18130"/>
    <x v="305"/>
    <x v="1"/>
    <x v="0"/>
    <x v="1"/>
    <x v="1"/>
    <n v="90004"/>
    <x v="1"/>
    <x v="1683"/>
    <x v="1"/>
    <x v="9"/>
    <x v="1671"/>
    <x v="2263"/>
    <n v="2"/>
    <x v="0"/>
    <x v="3841"/>
    <n v="7.9"/>
    <n v="15.8"/>
    <n v="15.8"/>
    <n v="0"/>
  </r>
  <r>
    <x v="4594"/>
    <x v="2276"/>
    <x v="482"/>
    <x v="844"/>
    <x v="1"/>
    <s v="MC-18130"/>
    <x v="305"/>
    <x v="1"/>
    <x v="0"/>
    <x v="1"/>
    <x v="1"/>
    <n v="90004"/>
    <x v="1"/>
    <x v="215"/>
    <x v="0"/>
    <x v="3"/>
    <x v="216"/>
    <x v="3359"/>
    <n v="3"/>
    <x v="2"/>
    <x v="3842"/>
    <n v="722.16960000000006"/>
    <n v="2708.136"/>
    <n v="1625.0816"/>
    <n v="180.54240000000001"/>
  </r>
  <r>
    <x v="4595"/>
    <x v="2276"/>
    <x v="482"/>
    <x v="844"/>
    <x v="1"/>
    <s v="MC-18130"/>
    <x v="305"/>
    <x v="1"/>
    <x v="0"/>
    <x v="1"/>
    <x v="1"/>
    <n v="90004"/>
    <x v="1"/>
    <x v="646"/>
    <x v="1"/>
    <x v="6"/>
    <x v="646"/>
    <x v="3360"/>
    <n v="3"/>
    <x v="0"/>
    <x v="2697"/>
    <n v="53.97"/>
    <n v="161.91"/>
    <n v="107.94"/>
    <n v="0"/>
  </r>
  <r>
    <x v="4596"/>
    <x v="2277"/>
    <x v="5"/>
    <x v="5"/>
    <x v="0"/>
    <s v="TC-21475"/>
    <x v="679"/>
    <x v="2"/>
    <x v="0"/>
    <x v="176"/>
    <x v="40"/>
    <n v="20016"/>
    <x v="3"/>
    <x v="753"/>
    <x v="1"/>
    <x v="6"/>
    <x v="751"/>
    <x v="3361"/>
    <n v="8"/>
    <x v="0"/>
    <x v="3843"/>
    <n v="33.92"/>
    <n v="271.36"/>
    <n v="67.84"/>
    <n v="0"/>
  </r>
  <r>
    <x v="4597"/>
    <x v="2278"/>
    <x v="735"/>
    <x v="153"/>
    <x v="1"/>
    <s v="MG-17650"/>
    <x v="377"/>
    <x v="2"/>
    <x v="0"/>
    <x v="158"/>
    <x v="6"/>
    <n v="53209"/>
    <x v="2"/>
    <x v="515"/>
    <x v="1"/>
    <x v="14"/>
    <x v="515"/>
    <x v="3362"/>
    <n v="3"/>
    <x v="0"/>
    <x v="3844"/>
    <n v="21.81"/>
    <n v="65.429999999999993"/>
    <n v="43.62"/>
    <n v="0"/>
  </r>
  <r>
    <x v="4598"/>
    <x v="2278"/>
    <x v="735"/>
    <x v="153"/>
    <x v="1"/>
    <s v="MG-17650"/>
    <x v="377"/>
    <x v="2"/>
    <x v="0"/>
    <x v="158"/>
    <x v="6"/>
    <n v="53209"/>
    <x v="2"/>
    <x v="1549"/>
    <x v="1"/>
    <x v="9"/>
    <x v="1537"/>
    <x v="3363"/>
    <n v="5"/>
    <x v="0"/>
    <x v="3845"/>
    <n v="91.6"/>
    <n v="458"/>
    <n v="183.2"/>
    <n v="0"/>
  </r>
  <r>
    <x v="4599"/>
    <x v="2279"/>
    <x v="747"/>
    <x v="532"/>
    <x v="1"/>
    <s v="MG-17890"/>
    <x v="450"/>
    <x v="2"/>
    <x v="0"/>
    <x v="248"/>
    <x v="39"/>
    <n v="21215"/>
    <x v="3"/>
    <x v="531"/>
    <x v="0"/>
    <x v="1"/>
    <x v="531"/>
    <x v="3364"/>
    <n v="1"/>
    <x v="0"/>
    <x v="3846"/>
    <n v="150.97999999999999"/>
    <n v="150.97999999999999"/>
    <n v="301.95999999999998"/>
    <n v="0"/>
  </r>
  <r>
    <x v="4600"/>
    <x v="2279"/>
    <x v="747"/>
    <x v="532"/>
    <x v="1"/>
    <s v="MG-17890"/>
    <x v="450"/>
    <x v="2"/>
    <x v="0"/>
    <x v="248"/>
    <x v="39"/>
    <n v="21215"/>
    <x v="3"/>
    <x v="373"/>
    <x v="1"/>
    <x v="12"/>
    <x v="374"/>
    <x v="3365"/>
    <n v="9"/>
    <x v="0"/>
    <x v="3847"/>
    <n v="137.25"/>
    <n v="1235.25"/>
    <n v="274.5"/>
    <n v="0"/>
  </r>
  <r>
    <x v="4601"/>
    <x v="2279"/>
    <x v="747"/>
    <x v="532"/>
    <x v="1"/>
    <s v="MG-17890"/>
    <x v="450"/>
    <x v="2"/>
    <x v="0"/>
    <x v="248"/>
    <x v="39"/>
    <n v="21215"/>
    <x v="3"/>
    <x v="1579"/>
    <x v="1"/>
    <x v="13"/>
    <x v="1570"/>
    <x v="132"/>
    <n v="4"/>
    <x v="0"/>
    <x v="3848"/>
    <n v="11.52"/>
    <n v="46.08"/>
    <n v="23.04"/>
    <n v="0"/>
  </r>
  <r>
    <x v="4602"/>
    <x v="2280"/>
    <x v="989"/>
    <x v="484"/>
    <x v="0"/>
    <s v="BF-11170"/>
    <x v="408"/>
    <x v="2"/>
    <x v="0"/>
    <x v="108"/>
    <x v="3"/>
    <n v="28540"/>
    <x v="0"/>
    <x v="1274"/>
    <x v="1"/>
    <x v="10"/>
    <x v="1259"/>
    <x v="3366"/>
    <n v="1"/>
    <x v="2"/>
    <x v="3849"/>
    <n v="14.617599999999999"/>
    <n v="18.271999999999998"/>
    <n v="33.089599999999997"/>
    <n v="3.6543999999999999"/>
  </r>
  <r>
    <x v="4603"/>
    <x v="2280"/>
    <x v="989"/>
    <x v="484"/>
    <x v="0"/>
    <s v="BF-11170"/>
    <x v="408"/>
    <x v="2"/>
    <x v="0"/>
    <x v="108"/>
    <x v="3"/>
    <n v="28540"/>
    <x v="0"/>
    <x v="1684"/>
    <x v="1"/>
    <x v="10"/>
    <x v="1672"/>
    <x v="3367"/>
    <n v="4"/>
    <x v="2"/>
    <x v="3850"/>
    <n v="122.98240000000001"/>
    <n v="614.91200000000003"/>
    <n v="276.91039999999998"/>
    <n v="30.745600000000003"/>
  </r>
  <r>
    <x v="4604"/>
    <x v="2280"/>
    <x v="989"/>
    <x v="484"/>
    <x v="0"/>
    <s v="BF-11170"/>
    <x v="408"/>
    <x v="2"/>
    <x v="0"/>
    <x v="108"/>
    <x v="3"/>
    <n v="28540"/>
    <x v="0"/>
    <x v="661"/>
    <x v="1"/>
    <x v="12"/>
    <x v="661"/>
    <x v="2059"/>
    <n v="2"/>
    <x v="2"/>
    <x v="2228"/>
    <n v="9.7792000000000012"/>
    <n v="24.448"/>
    <n v="22.203200000000002"/>
    <n v="2.4448000000000003"/>
  </r>
  <r>
    <x v="4605"/>
    <x v="2280"/>
    <x v="989"/>
    <x v="484"/>
    <x v="0"/>
    <s v="BF-11170"/>
    <x v="408"/>
    <x v="2"/>
    <x v="0"/>
    <x v="108"/>
    <x v="3"/>
    <n v="28540"/>
    <x v="0"/>
    <x v="246"/>
    <x v="2"/>
    <x v="11"/>
    <x v="247"/>
    <x v="3368"/>
    <n v="7"/>
    <x v="2"/>
    <x v="3851"/>
    <n v="134.3552"/>
    <n v="1175.6079999999999"/>
    <n v="302.49919999999997"/>
    <n v="33.588799999999999"/>
  </r>
  <r>
    <x v="4606"/>
    <x v="2281"/>
    <x v="71"/>
    <x v="68"/>
    <x v="1"/>
    <s v="MS-17770"/>
    <x v="474"/>
    <x v="0"/>
    <x v="0"/>
    <x v="30"/>
    <x v="15"/>
    <n v="14609"/>
    <x v="3"/>
    <x v="40"/>
    <x v="2"/>
    <x v="7"/>
    <x v="40"/>
    <x v="3369"/>
    <n v="1"/>
    <x v="0"/>
    <x v="3852"/>
    <n v="45.99"/>
    <n v="45.99"/>
    <n v="91.98"/>
    <n v="0"/>
  </r>
  <r>
    <x v="4607"/>
    <x v="2281"/>
    <x v="71"/>
    <x v="68"/>
    <x v="1"/>
    <s v="MS-17770"/>
    <x v="474"/>
    <x v="0"/>
    <x v="0"/>
    <x v="30"/>
    <x v="15"/>
    <n v="14609"/>
    <x v="3"/>
    <x v="518"/>
    <x v="1"/>
    <x v="4"/>
    <x v="518"/>
    <x v="3370"/>
    <n v="3"/>
    <x v="0"/>
    <x v="3853"/>
    <n v="535.41"/>
    <n v="1606.23"/>
    <n v="1070.82"/>
    <n v="0"/>
  </r>
  <r>
    <x v="4608"/>
    <x v="2281"/>
    <x v="71"/>
    <x v="68"/>
    <x v="1"/>
    <s v="MS-17770"/>
    <x v="474"/>
    <x v="0"/>
    <x v="0"/>
    <x v="30"/>
    <x v="15"/>
    <n v="14609"/>
    <x v="3"/>
    <x v="536"/>
    <x v="1"/>
    <x v="8"/>
    <x v="536"/>
    <x v="855"/>
    <n v="2"/>
    <x v="2"/>
    <x v="3854"/>
    <n v="4.8768000000000002"/>
    <n v="12.192"/>
    <n v="11.172800000000001"/>
    <n v="1.2192000000000001"/>
  </r>
  <r>
    <x v="4609"/>
    <x v="2281"/>
    <x v="71"/>
    <x v="68"/>
    <x v="1"/>
    <s v="MS-17770"/>
    <x v="474"/>
    <x v="0"/>
    <x v="0"/>
    <x v="30"/>
    <x v="15"/>
    <n v="14609"/>
    <x v="3"/>
    <x v="1330"/>
    <x v="1"/>
    <x v="10"/>
    <x v="1315"/>
    <x v="1544"/>
    <n v="7"/>
    <x v="0"/>
    <x v="1637"/>
    <n v="45.36"/>
    <n v="317.52"/>
    <n v="90.72"/>
    <n v="0"/>
  </r>
  <r>
    <x v="4610"/>
    <x v="2282"/>
    <x v="45"/>
    <x v="773"/>
    <x v="1"/>
    <s v="JE-15745"/>
    <x v="32"/>
    <x v="0"/>
    <x v="0"/>
    <x v="147"/>
    <x v="1"/>
    <n v="92054"/>
    <x v="1"/>
    <x v="325"/>
    <x v="0"/>
    <x v="5"/>
    <x v="325"/>
    <x v="346"/>
    <n v="8"/>
    <x v="0"/>
    <x v="357"/>
    <n v="47.12"/>
    <n v="376.96"/>
    <n v="94.24"/>
    <n v="0"/>
  </r>
  <r>
    <x v="4611"/>
    <x v="2283"/>
    <x v="990"/>
    <x v="1067"/>
    <x v="0"/>
    <s v="HG-14965"/>
    <x v="428"/>
    <x v="1"/>
    <x v="0"/>
    <x v="200"/>
    <x v="35"/>
    <n v="39503"/>
    <x v="0"/>
    <x v="460"/>
    <x v="1"/>
    <x v="8"/>
    <x v="461"/>
    <x v="3371"/>
    <n v="4"/>
    <x v="0"/>
    <x v="3855"/>
    <n v="31.36"/>
    <n v="125.44"/>
    <n v="62.72"/>
    <n v="0"/>
  </r>
  <r>
    <x v="4612"/>
    <x v="2284"/>
    <x v="413"/>
    <x v="335"/>
    <x v="1"/>
    <s v="EP-13915"/>
    <x v="212"/>
    <x v="0"/>
    <x v="0"/>
    <x v="108"/>
    <x v="2"/>
    <n v="32216"/>
    <x v="0"/>
    <x v="397"/>
    <x v="1"/>
    <x v="6"/>
    <x v="398"/>
    <x v="1634"/>
    <n v="3"/>
    <x v="2"/>
    <x v="1739"/>
    <n v="38.092800000000004"/>
    <n v="142.84800000000001"/>
    <n v="85.908800000000014"/>
    <n v="9.523200000000001"/>
  </r>
  <r>
    <x v="4613"/>
    <x v="2284"/>
    <x v="413"/>
    <x v="335"/>
    <x v="1"/>
    <s v="EP-13915"/>
    <x v="212"/>
    <x v="0"/>
    <x v="0"/>
    <x v="108"/>
    <x v="2"/>
    <n v="32216"/>
    <x v="0"/>
    <x v="707"/>
    <x v="1"/>
    <x v="10"/>
    <x v="706"/>
    <x v="3372"/>
    <n v="5"/>
    <x v="2"/>
    <x v="3856"/>
    <n v="18.784000000000002"/>
    <n v="117.4"/>
    <n v="42.463999999999999"/>
    <n v="4.6960000000000006"/>
  </r>
  <r>
    <x v="4614"/>
    <x v="2285"/>
    <x v="64"/>
    <x v="165"/>
    <x v="1"/>
    <s v="GH-14410"/>
    <x v="689"/>
    <x v="2"/>
    <x v="0"/>
    <x v="12"/>
    <x v="5"/>
    <n v="77070"/>
    <x v="2"/>
    <x v="549"/>
    <x v="1"/>
    <x v="9"/>
    <x v="549"/>
    <x v="3373"/>
    <n v="3"/>
    <x v="3"/>
    <x v="3857"/>
    <n v="12.557999999999996"/>
    <n v="188.37"/>
    <n v="76.147999999999996"/>
    <n v="50.231999999999999"/>
  </r>
  <r>
    <x v="4615"/>
    <x v="2285"/>
    <x v="64"/>
    <x v="165"/>
    <x v="1"/>
    <s v="GH-14410"/>
    <x v="689"/>
    <x v="2"/>
    <x v="0"/>
    <x v="12"/>
    <x v="5"/>
    <n v="77070"/>
    <x v="2"/>
    <x v="1432"/>
    <x v="1"/>
    <x v="13"/>
    <x v="1420"/>
    <x v="2634"/>
    <n v="9"/>
    <x v="2"/>
    <x v="3858"/>
    <n v="22.752000000000002"/>
    <n v="255.96"/>
    <n v="51.392000000000003"/>
    <n v="5.6880000000000006"/>
  </r>
  <r>
    <x v="4616"/>
    <x v="2286"/>
    <x v="406"/>
    <x v="216"/>
    <x v="0"/>
    <s v="DS-13180"/>
    <x v="103"/>
    <x v="1"/>
    <x v="0"/>
    <x v="12"/>
    <x v="5"/>
    <n v="77095"/>
    <x v="2"/>
    <x v="201"/>
    <x v="2"/>
    <x v="11"/>
    <x v="202"/>
    <x v="3374"/>
    <n v="3"/>
    <x v="2"/>
    <x v="3859"/>
    <n v="107.50080000000001"/>
    <n v="403.12800000000004"/>
    <n v="242.07679999999999"/>
    <n v="26.875200000000003"/>
  </r>
  <r>
    <x v="4617"/>
    <x v="2287"/>
    <x v="481"/>
    <x v="1068"/>
    <x v="1"/>
    <s v="TH-21550"/>
    <x v="274"/>
    <x v="2"/>
    <x v="0"/>
    <x v="231"/>
    <x v="31"/>
    <n v="2149"/>
    <x v="3"/>
    <x v="1538"/>
    <x v="2"/>
    <x v="7"/>
    <x v="1526"/>
    <x v="3375"/>
    <n v="2"/>
    <x v="0"/>
    <x v="3860"/>
    <n v="589.9"/>
    <n v="1179.8"/>
    <n v="1179.8"/>
    <n v="0"/>
  </r>
  <r>
    <x v="4618"/>
    <x v="2287"/>
    <x v="481"/>
    <x v="1068"/>
    <x v="1"/>
    <s v="TH-21550"/>
    <x v="274"/>
    <x v="2"/>
    <x v="0"/>
    <x v="231"/>
    <x v="31"/>
    <n v="2149"/>
    <x v="3"/>
    <x v="323"/>
    <x v="0"/>
    <x v="1"/>
    <x v="323"/>
    <x v="3036"/>
    <n v="3"/>
    <x v="0"/>
    <x v="3861"/>
    <n v="542.94000000000005"/>
    <n v="1628.8200000000002"/>
    <n v="1085.8800000000001"/>
    <n v="0"/>
  </r>
  <r>
    <x v="4619"/>
    <x v="2288"/>
    <x v="165"/>
    <x v="209"/>
    <x v="2"/>
    <s v="RM-19675"/>
    <x v="84"/>
    <x v="2"/>
    <x v="0"/>
    <x v="1"/>
    <x v="1"/>
    <n v="90049"/>
    <x v="1"/>
    <x v="306"/>
    <x v="2"/>
    <x v="16"/>
    <x v="306"/>
    <x v="3376"/>
    <n v="6"/>
    <x v="2"/>
    <x v="3862"/>
    <n v="2303.9616000000001"/>
    <n v="17279.712"/>
    <n v="5184.1136000000006"/>
    <n v="575.99040000000002"/>
  </r>
  <r>
    <x v="4620"/>
    <x v="2288"/>
    <x v="165"/>
    <x v="209"/>
    <x v="2"/>
    <s v="RM-19675"/>
    <x v="84"/>
    <x v="2"/>
    <x v="0"/>
    <x v="1"/>
    <x v="1"/>
    <n v="90049"/>
    <x v="1"/>
    <x v="443"/>
    <x v="1"/>
    <x v="8"/>
    <x v="443"/>
    <x v="3377"/>
    <n v="3"/>
    <x v="2"/>
    <x v="3863"/>
    <n v="72.384"/>
    <n v="271.44"/>
    <n v="163.06400000000002"/>
    <n v="18.096"/>
  </r>
  <r>
    <x v="4621"/>
    <x v="2289"/>
    <x v="348"/>
    <x v="688"/>
    <x v="0"/>
    <s v="SF-20965"/>
    <x v="245"/>
    <x v="1"/>
    <x v="0"/>
    <x v="40"/>
    <x v="13"/>
    <n v="19805"/>
    <x v="3"/>
    <x v="177"/>
    <x v="1"/>
    <x v="4"/>
    <x v="178"/>
    <x v="3378"/>
    <n v="5"/>
    <x v="0"/>
    <x v="3864"/>
    <n v="77.55"/>
    <n v="387.75"/>
    <n v="155.1"/>
    <n v="0"/>
  </r>
  <r>
    <x v="4622"/>
    <x v="2290"/>
    <x v="428"/>
    <x v="947"/>
    <x v="1"/>
    <s v="SO-20335"/>
    <x v="2"/>
    <x v="0"/>
    <x v="0"/>
    <x v="29"/>
    <x v="18"/>
    <n v="38401"/>
    <x v="0"/>
    <x v="327"/>
    <x v="1"/>
    <x v="14"/>
    <x v="327"/>
    <x v="3379"/>
    <n v="3"/>
    <x v="2"/>
    <x v="3865"/>
    <n v="7.0656000000000008"/>
    <n v="26.496000000000002"/>
    <n v="16.0976"/>
    <n v="1.7664000000000002"/>
  </r>
  <r>
    <x v="4623"/>
    <x v="2290"/>
    <x v="428"/>
    <x v="947"/>
    <x v="1"/>
    <s v="SO-20335"/>
    <x v="2"/>
    <x v="0"/>
    <x v="0"/>
    <x v="29"/>
    <x v="18"/>
    <n v="38401"/>
    <x v="0"/>
    <x v="447"/>
    <x v="1"/>
    <x v="10"/>
    <x v="1228"/>
    <x v="3380"/>
    <n v="4"/>
    <x v="2"/>
    <x v="3866"/>
    <n v="142.02880000000002"/>
    <n v="710.14400000000001"/>
    <n v="319.76480000000004"/>
    <n v="35.507200000000005"/>
  </r>
  <r>
    <x v="4624"/>
    <x v="2290"/>
    <x v="428"/>
    <x v="947"/>
    <x v="1"/>
    <s v="SO-20335"/>
    <x v="2"/>
    <x v="0"/>
    <x v="0"/>
    <x v="29"/>
    <x v="18"/>
    <n v="38401"/>
    <x v="0"/>
    <x v="765"/>
    <x v="1"/>
    <x v="4"/>
    <x v="764"/>
    <x v="3381"/>
    <n v="2"/>
    <x v="2"/>
    <x v="3867"/>
    <n v="206.78400000000002"/>
    <n v="516.96"/>
    <n v="465.46400000000006"/>
    <n v="51.696000000000005"/>
  </r>
  <r>
    <x v="4625"/>
    <x v="2290"/>
    <x v="428"/>
    <x v="947"/>
    <x v="1"/>
    <s v="SO-20335"/>
    <x v="2"/>
    <x v="0"/>
    <x v="0"/>
    <x v="29"/>
    <x v="18"/>
    <n v="38401"/>
    <x v="0"/>
    <x v="325"/>
    <x v="0"/>
    <x v="5"/>
    <x v="325"/>
    <x v="2127"/>
    <n v="3"/>
    <x v="2"/>
    <x v="3868"/>
    <n v="11.3088"/>
    <n v="42.408000000000001"/>
    <n v="25.644799999999996"/>
    <n v="2.8271999999999999"/>
  </r>
  <r>
    <x v="4626"/>
    <x v="2291"/>
    <x v="373"/>
    <x v="1058"/>
    <x v="1"/>
    <s v="CK-12760"/>
    <x v="316"/>
    <x v="1"/>
    <x v="0"/>
    <x v="20"/>
    <x v="15"/>
    <n v="10011"/>
    <x v="3"/>
    <x v="170"/>
    <x v="1"/>
    <x v="4"/>
    <x v="171"/>
    <x v="3378"/>
    <n v="5"/>
    <x v="0"/>
    <x v="3869"/>
    <n v="77.55"/>
    <n v="387.75"/>
    <n v="155.1"/>
    <n v="0"/>
  </r>
  <r>
    <x v="4627"/>
    <x v="2291"/>
    <x v="373"/>
    <x v="1058"/>
    <x v="1"/>
    <s v="CK-12760"/>
    <x v="316"/>
    <x v="1"/>
    <x v="0"/>
    <x v="20"/>
    <x v="15"/>
    <n v="10011"/>
    <x v="3"/>
    <x v="253"/>
    <x v="1"/>
    <x v="4"/>
    <x v="254"/>
    <x v="3382"/>
    <n v="2"/>
    <x v="0"/>
    <x v="3870"/>
    <n v="24.88"/>
    <n v="49.76"/>
    <n v="49.76"/>
    <n v="0"/>
  </r>
  <r>
    <x v="4628"/>
    <x v="2291"/>
    <x v="373"/>
    <x v="1058"/>
    <x v="1"/>
    <s v="CK-12760"/>
    <x v="316"/>
    <x v="1"/>
    <x v="0"/>
    <x v="20"/>
    <x v="15"/>
    <n v="10011"/>
    <x v="3"/>
    <x v="1473"/>
    <x v="1"/>
    <x v="6"/>
    <x v="1460"/>
    <x v="3383"/>
    <n v="5"/>
    <x v="0"/>
    <x v="3871"/>
    <n v="140.75"/>
    <n v="703.75"/>
    <n v="281.5"/>
    <n v="0"/>
  </r>
  <r>
    <x v="4629"/>
    <x v="2291"/>
    <x v="373"/>
    <x v="1058"/>
    <x v="1"/>
    <s v="CK-12760"/>
    <x v="316"/>
    <x v="1"/>
    <x v="0"/>
    <x v="20"/>
    <x v="15"/>
    <n v="10011"/>
    <x v="3"/>
    <x v="762"/>
    <x v="1"/>
    <x v="4"/>
    <x v="761"/>
    <x v="898"/>
    <n v="3"/>
    <x v="0"/>
    <x v="935"/>
    <n v="36.630000000000003"/>
    <n v="109.89000000000001"/>
    <n v="73.260000000000005"/>
    <n v="0"/>
  </r>
  <r>
    <x v="4630"/>
    <x v="2292"/>
    <x v="52"/>
    <x v="526"/>
    <x v="3"/>
    <s v="GA-14725"/>
    <x v="315"/>
    <x v="0"/>
    <x v="0"/>
    <x v="340"/>
    <x v="12"/>
    <n v="48858"/>
    <x v="2"/>
    <x v="1685"/>
    <x v="0"/>
    <x v="5"/>
    <x v="1673"/>
    <x v="1790"/>
    <n v="2"/>
    <x v="0"/>
    <x v="3872"/>
    <n v="17.14"/>
    <n v="34.28"/>
    <n v="34.28"/>
    <n v="0"/>
  </r>
  <r>
    <x v="4631"/>
    <x v="2293"/>
    <x v="646"/>
    <x v="527"/>
    <x v="0"/>
    <s v="BD-11725"/>
    <x v="232"/>
    <x v="0"/>
    <x v="0"/>
    <x v="8"/>
    <x v="1"/>
    <n v="94122"/>
    <x v="1"/>
    <x v="488"/>
    <x v="1"/>
    <x v="2"/>
    <x v="488"/>
    <x v="2616"/>
    <n v="5"/>
    <x v="0"/>
    <x v="2906"/>
    <n v="51.75"/>
    <n v="258.75"/>
    <n v="103.5"/>
    <n v="0"/>
  </r>
  <r>
    <x v="4632"/>
    <x v="2293"/>
    <x v="646"/>
    <x v="527"/>
    <x v="0"/>
    <s v="BD-11725"/>
    <x v="232"/>
    <x v="0"/>
    <x v="0"/>
    <x v="8"/>
    <x v="1"/>
    <n v="94122"/>
    <x v="1"/>
    <x v="479"/>
    <x v="0"/>
    <x v="5"/>
    <x v="480"/>
    <x v="3384"/>
    <n v="3"/>
    <x v="0"/>
    <x v="3873"/>
    <n v="123.96"/>
    <n v="371.88"/>
    <n v="247.92"/>
    <n v="0"/>
  </r>
  <r>
    <x v="4633"/>
    <x v="2294"/>
    <x v="291"/>
    <x v="722"/>
    <x v="1"/>
    <s v="DS-13180"/>
    <x v="103"/>
    <x v="1"/>
    <x v="0"/>
    <x v="8"/>
    <x v="1"/>
    <n v="94122"/>
    <x v="1"/>
    <x v="1686"/>
    <x v="0"/>
    <x v="0"/>
    <x v="1674"/>
    <x v="3385"/>
    <n v="6"/>
    <x v="11"/>
    <x v="3874"/>
    <n v="498.43830000000003"/>
    <n v="3518.3879999999999"/>
    <n v="1084.9863"/>
    <n v="87.959699999999998"/>
  </r>
  <r>
    <x v="4634"/>
    <x v="2294"/>
    <x v="291"/>
    <x v="722"/>
    <x v="1"/>
    <s v="DS-13180"/>
    <x v="103"/>
    <x v="1"/>
    <x v="0"/>
    <x v="8"/>
    <x v="1"/>
    <n v="94122"/>
    <x v="1"/>
    <x v="459"/>
    <x v="1"/>
    <x v="4"/>
    <x v="460"/>
    <x v="1225"/>
    <n v="1"/>
    <x v="0"/>
    <x v="3875"/>
    <n v="80.98"/>
    <n v="80.98"/>
    <n v="161.96"/>
    <n v="0"/>
  </r>
  <r>
    <x v="4635"/>
    <x v="2295"/>
    <x v="846"/>
    <x v="875"/>
    <x v="1"/>
    <s v="BS-11380"/>
    <x v="510"/>
    <x v="1"/>
    <x v="0"/>
    <x v="8"/>
    <x v="1"/>
    <n v="94122"/>
    <x v="1"/>
    <x v="459"/>
    <x v="1"/>
    <x v="4"/>
    <x v="460"/>
    <x v="420"/>
    <n v="3"/>
    <x v="0"/>
    <x v="702"/>
    <n v="242.94"/>
    <n v="728.81999999999994"/>
    <n v="485.88"/>
    <n v="0"/>
  </r>
  <r>
    <x v="4636"/>
    <x v="2296"/>
    <x v="842"/>
    <x v="809"/>
    <x v="2"/>
    <s v="AP-10915"/>
    <x v="275"/>
    <x v="0"/>
    <x v="0"/>
    <x v="1"/>
    <x v="1"/>
    <n v="90045"/>
    <x v="1"/>
    <x v="290"/>
    <x v="1"/>
    <x v="6"/>
    <x v="290"/>
    <x v="1832"/>
    <n v="4"/>
    <x v="0"/>
    <x v="3876"/>
    <n v="123.92"/>
    <n v="495.68"/>
    <n v="247.84"/>
    <n v="0"/>
  </r>
  <r>
    <x v="4637"/>
    <x v="2296"/>
    <x v="842"/>
    <x v="809"/>
    <x v="2"/>
    <s v="AP-10915"/>
    <x v="275"/>
    <x v="0"/>
    <x v="0"/>
    <x v="1"/>
    <x v="1"/>
    <n v="90045"/>
    <x v="1"/>
    <x v="105"/>
    <x v="1"/>
    <x v="6"/>
    <x v="105"/>
    <x v="708"/>
    <n v="3"/>
    <x v="0"/>
    <x v="730"/>
    <n v="12.39"/>
    <n v="37.17"/>
    <n v="24.78"/>
    <n v="0"/>
  </r>
  <r>
    <x v="4638"/>
    <x v="2296"/>
    <x v="842"/>
    <x v="809"/>
    <x v="2"/>
    <s v="AP-10915"/>
    <x v="275"/>
    <x v="0"/>
    <x v="0"/>
    <x v="1"/>
    <x v="1"/>
    <n v="90045"/>
    <x v="1"/>
    <x v="1559"/>
    <x v="1"/>
    <x v="6"/>
    <x v="1549"/>
    <x v="2812"/>
    <n v="2"/>
    <x v="0"/>
    <x v="3143"/>
    <n v="47.3"/>
    <n v="94.6"/>
    <n v="94.6"/>
    <n v="0"/>
  </r>
  <r>
    <x v="4639"/>
    <x v="2297"/>
    <x v="108"/>
    <x v="1069"/>
    <x v="1"/>
    <s v="JF-15565"/>
    <x v="535"/>
    <x v="0"/>
    <x v="0"/>
    <x v="311"/>
    <x v="17"/>
    <n v="23602"/>
    <x v="0"/>
    <x v="1687"/>
    <x v="2"/>
    <x v="16"/>
    <x v="1675"/>
    <x v="3386"/>
    <n v="8"/>
    <x v="0"/>
    <x v="3877"/>
    <n v="1599.92"/>
    <n v="12799.36"/>
    <n v="3199.84"/>
    <n v="0"/>
  </r>
  <r>
    <x v="4640"/>
    <x v="2297"/>
    <x v="108"/>
    <x v="1069"/>
    <x v="1"/>
    <s v="JF-15565"/>
    <x v="535"/>
    <x v="0"/>
    <x v="0"/>
    <x v="311"/>
    <x v="17"/>
    <n v="23602"/>
    <x v="0"/>
    <x v="1475"/>
    <x v="1"/>
    <x v="12"/>
    <x v="1462"/>
    <x v="3387"/>
    <n v="1"/>
    <x v="0"/>
    <x v="3878"/>
    <n v="11.09"/>
    <n v="11.09"/>
    <n v="22.18"/>
    <n v="0"/>
  </r>
  <r>
    <x v="4641"/>
    <x v="2298"/>
    <x v="760"/>
    <x v="188"/>
    <x v="0"/>
    <s v="HA-14905"/>
    <x v="456"/>
    <x v="0"/>
    <x v="0"/>
    <x v="299"/>
    <x v="22"/>
    <n v="80525"/>
    <x v="1"/>
    <x v="446"/>
    <x v="1"/>
    <x v="8"/>
    <x v="446"/>
    <x v="754"/>
    <n v="4"/>
    <x v="6"/>
    <x v="3879"/>
    <n v="0.95040000000000013"/>
    <n v="12.672000000000001"/>
    <n v="4.8184000000000005"/>
    <n v="2.2176"/>
  </r>
  <r>
    <x v="4642"/>
    <x v="2298"/>
    <x v="760"/>
    <x v="188"/>
    <x v="0"/>
    <s v="HA-14905"/>
    <x v="456"/>
    <x v="0"/>
    <x v="0"/>
    <x v="299"/>
    <x v="22"/>
    <n v="80525"/>
    <x v="1"/>
    <x v="1688"/>
    <x v="0"/>
    <x v="1"/>
    <x v="1676"/>
    <x v="1077"/>
    <n v="4"/>
    <x v="2"/>
    <x v="3880"/>
    <n v="463.30880000000002"/>
    <n v="2316.5439999999999"/>
    <n v="1042.6448"/>
    <n v="115.8272"/>
  </r>
  <r>
    <x v="4643"/>
    <x v="2299"/>
    <x v="991"/>
    <x v="1066"/>
    <x v="1"/>
    <s v="Co-12640"/>
    <x v="476"/>
    <x v="0"/>
    <x v="0"/>
    <x v="4"/>
    <x v="4"/>
    <n v="98105"/>
    <x v="1"/>
    <x v="1406"/>
    <x v="1"/>
    <x v="8"/>
    <x v="1393"/>
    <x v="2850"/>
    <n v="2"/>
    <x v="2"/>
    <x v="3746"/>
    <n v="5.0944000000000003"/>
    <n v="12.736000000000001"/>
    <n v="11.662400000000002"/>
    <n v="1.2736000000000001"/>
  </r>
  <r>
    <x v="4644"/>
    <x v="2299"/>
    <x v="991"/>
    <x v="1066"/>
    <x v="1"/>
    <s v="Co-12640"/>
    <x v="476"/>
    <x v="0"/>
    <x v="0"/>
    <x v="4"/>
    <x v="4"/>
    <n v="98105"/>
    <x v="1"/>
    <x v="1491"/>
    <x v="2"/>
    <x v="15"/>
    <x v="1478"/>
    <x v="2666"/>
    <n v="2"/>
    <x v="2"/>
    <x v="2967"/>
    <n v="446.72"/>
    <n v="1116.8"/>
    <n v="1005.32"/>
    <n v="111.68"/>
  </r>
  <r>
    <x v="4645"/>
    <x v="2300"/>
    <x v="399"/>
    <x v="1070"/>
    <x v="1"/>
    <s v="BC-11125"/>
    <x v="604"/>
    <x v="2"/>
    <x v="0"/>
    <x v="20"/>
    <x v="15"/>
    <n v="10011"/>
    <x v="3"/>
    <x v="405"/>
    <x v="0"/>
    <x v="1"/>
    <x v="406"/>
    <x v="3388"/>
    <n v="2"/>
    <x v="9"/>
    <x v="3881"/>
    <n v="131.1876"/>
    <n v="291.52800000000002"/>
    <n v="277.05160000000001"/>
    <n v="14.576400000000001"/>
  </r>
  <r>
    <x v="4646"/>
    <x v="2301"/>
    <x v="992"/>
    <x v="1071"/>
    <x v="1"/>
    <s v="EB-13840"/>
    <x v="225"/>
    <x v="1"/>
    <x v="0"/>
    <x v="102"/>
    <x v="17"/>
    <n v="23223"/>
    <x v="0"/>
    <x v="702"/>
    <x v="1"/>
    <x v="10"/>
    <x v="702"/>
    <x v="3389"/>
    <n v="3"/>
    <x v="0"/>
    <x v="3882"/>
    <n v="13.62"/>
    <n v="40.86"/>
    <n v="27.24"/>
    <n v="0"/>
  </r>
  <r>
    <x v="4647"/>
    <x v="2302"/>
    <x v="993"/>
    <x v="249"/>
    <x v="1"/>
    <s v="DB-13360"/>
    <x v="748"/>
    <x v="2"/>
    <x v="0"/>
    <x v="20"/>
    <x v="15"/>
    <n v="10009"/>
    <x v="3"/>
    <x v="1578"/>
    <x v="0"/>
    <x v="1"/>
    <x v="1569"/>
    <x v="3390"/>
    <n v="3"/>
    <x v="9"/>
    <x v="3883"/>
    <n v="391.1814"/>
    <n v="1303.9380000000001"/>
    <n v="825.92740000000003"/>
    <n v="43.464600000000004"/>
  </r>
  <r>
    <x v="4648"/>
    <x v="2303"/>
    <x v="304"/>
    <x v="1049"/>
    <x v="1"/>
    <s v="KB-16585"/>
    <x v="10"/>
    <x v="1"/>
    <x v="0"/>
    <x v="4"/>
    <x v="4"/>
    <n v="98103"/>
    <x v="1"/>
    <x v="1689"/>
    <x v="1"/>
    <x v="10"/>
    <x v="1677"/>
    <x v="3391"/>
    <n v="9"/>
    <x v="0"/>
    <x v="3884"/>
    <n v="440.19"/>
    <n v="3961.71"/>
    <n v="880.38"/>
    <n v="0"/>
  </r>
  <r>
    <x v="4649"/>
    <x v="2303"/>
    <x v="304"/>
    <x v="1049"/>
    <x v="1"/>
    <s v="KB-16585"/>
    <x v="10"/>
    <x v="1"/>
    <x v="0"/>
    <x v="4"/>
    <x v="4"/>
    <n v="98103"/>
    <x v="1"/>
    <x v="505"/>
    <x v="1"/>
    <x v="14"/>
    <x v="505"/>
    <x v="3392"/>
    <n v="5"/>
    <x v="0"/>
    <x v="3885"/>
    <n v="64.400000000000006"/>
    <n v="322"/>
    <n v="128.80000000000001"/>
    <n v="0"/>
  </r>
  <r>
    <x v="4650"/>
    <x v="2304"/>
    <x v="798"/>
    <x v="102"/>
    <x v="1"/>
    <s v="AH-10120"/>
    <x v="571"/>
    <x v="2"/>
    <x v="0"/>
    <x v="8"/>
    <x v="1"/>
    <n v="94110"/>
    <x v="1"/>
    <x v="1184"/>
    <x v="1"/>
    <x v="10"/>
    <x v="1170"/>
    <x v="1644"/>
    <n v="5"/>
    <x v="0"/>
    <x v="1749"/>
    <n v="244.55"/>
    <n v="1222.75"/>
    <n v="489.1"/>
    <n v="0"/>
  </r>
  <r>
    <x v="4651"/>
    <x v="2304"/>
    <x v="798"/>
    <x v="102"/>
    <x v="1"/>
    <s v="AH-10120"/>
    <x v="571"/>
    <x v="2"/>
    <x v="0"/>
    <x v="8"/>
    <x v="1"/>
    <n v="94110"/>
    <x v="1"/>
    <x v="1438"/>
    <x v="1"/>
    <x v="10"/>
    <x v="1426"/>
    <x v="3393"/>
    <n v="4"/>
    <x v="0"/>
    <x v="3886"/>
    <n v="195.76"/>
    <n v="783.04"/>
    <n v="391.52"/>
    <n v="0"/>
  </r>
  <r>
    <x v="4652"/>
    <x v="2305"/>
    <x v="922"/>
    <x v="318"/>
    <x v="1"/>
    <s v="GH-14410"/>
    <x v="689"/>
    <x v="2"/>
    <x v="0"/>
    <x v="275"/>
    <x v="30"/>
    <n v="8861"/>
    <x v="3"/>
    <x v="1017"/>
    <x v="1"/>
    <x v="10"/>
    <x v="1008"/>
    <x v="2660"/>
    <n v="2"/>
    <x v="0"/>
    <x v="3887"/>
    <n v="11.76"/>
    <n v="23.52"/>
    <n v="23.52"/>
    <n v="0"/>
  </r>
  <r>
    <x v="4653"/>
    <x v="2305"/>
    <x v="922"/>
    <x v="318"/>
    <x v="1"/>
    <s v="GH-14410"/>
    <x v="689"/>
    <x v="2"/>
    <x v="0"/>
    <x v="275"/>
    <x v="30"/>
    <n v="8861"/>
    <x v="3"/>
    <x v="1291"/>
    <x v="1"/>
    <x v="4"/>
    <x v="1277"/>
    <x v="3394"/>
    <n v="5"/>
    <x v="0"/>
    <x v="3888"/>
    <n v="166.45"/>
    <n v="832.25"/>
    <n v="332.9"/>
    <n v="0"/>
  </r>
  <r>
    <x v="4654"/>
    <x v="2306"/>
    <x v="92"/>
    <x v="356"/>
    <x v="0"/>
    <s v="KT-16480"/>
    <x v="409"/>
    <x v="0"/>
    <x v="0"/>
    <x v="8"/>
    <x v="1"/>
    <n v="94110"/>
    <x v="1"/>
    <x v="1579"/>
    <x v="1"/>
    <x v="13"/>
    <x v="1570"/>
    <x v="704"/>
    <n v="1"/>
    <x v="0"/>
    <x v="3889"/>
    <n v="2.88"/>
    <n v="2.88"/>
    <n v="5.76"/>
    <n v="0"/>
  </r>
  <r>
    <x v="4655"/>
    <x v="2307"/>
    <x v="952"/>
    <x v="503"/>
    <x v="1"/>
    <s v="KH-16330"/>
    <x v="542"/>
    <x v="1"/>
    <x v="0"/>
    <x v="210"/>
    <x v="10"/>
    <n v="61032"/>
    <x v="2"/>
    <x v="86"/>
    <x v="1"/>
    <x v="4"/>
    <x v="86"/>
    <x v="3395"/>
    <n v="2"/>
    <x v="2"/>
    <x v="3890"/>
    <n v="36.198399999999999"/>
    <n v="90.495999999999995"/>
    <n v="81.6464"/>
    <n v="9.0495999999999999"/>
  </r>
  <r>
    <x v="4656"/>
    <x v="2308"/>
    <x v="910"/>
    <x v="531"/>
    <x v="1"/>
    <s v="SV-20785"/>
    <x v="647"/>
    <x v="0"/>
    <x v="0"/>
    <x v="10"/>
    <x v="9"/>
    <n v="19140"/>
    <x v="3"/>
    <x v="726"/>
    <x v="1"/>
    <x v="6"/>
    <x v="725"/>
    <x v="3396"/>
    <n v="2"/>
    <x v="2"/>
    <x v="3891"/>
    <n v="47.923200000000008"/>
    <n v="119.80800000000001"/>
    <n v="108.02720000000002"/>
    <n v="11.980800000000002"/>
  </r>
  <r>
    <x v="4657"/>
    <x v="2308"/>
    <x v="910"/>
    <x v="531"/>
    <x v="1"/>
    <s v="SV-20785"/>
    <x v="647"/>
    <x v="0"/>
    <x v="0"/>
    <x v="10"/>
    <x v="9"/>
    <n v="19140"/>
    <x v="3"/>
    <x v="667"/>
    <x v="1"/>
    <x v="9"/>
    <x v="667"/>
    <x v="769"/>
    <n v="2"/>
    <x v="2"/>
    <x v="796"/>
    <n v="18.956800000000001"/>
    <n v="47.392000000000003"/>
    <n v="42.852800000000002"/>
    <n v="4.7392000000000003"/>
  </r>
  <r>
    <x v="4658"/>
    <x v="2308"/>
    <x v="910"/>
    <x v="531"/>
    <x v="1"/>
    <s v="SV-20785"/>
    <x v="647"/>
    <x v="0"/>
    <x v="0"/>
    <x v="10"/>
    <x v="9"/>
    <n v="19140"/>
    <x v="3"/>
    <x v="388"/>
    <x v="1"/>
    <x v="10"/>
    <x v="389"/>
    <x v="885"/>
    <n v="2"/>
    <x v="2"/>
    <x v="2250"/>
    <n v="6.3744000000000005"/>
    <n v="15.936"/>
    <n v="14.542400000000001"/>
    <n v="1.5936000000000001"/>
  </r>
  <r>
    <x v="4659"/>
    <x v="2308"/>
    <x v="910"/>
    <x v="531"/>
    <x v="1"/>
    <s v="SV-20785"/>
    <x v="647"/>
    <x v="0"/>
    <x v="0"/>
    <x v="10"/>
    <x v="9"/>
    <n v="19140"/>
    <x v="3"/>
    <x v="189"/>
    <x v="1"/>
    <x v="9"/>
    <x v="190"/>
    <x v="3397"/>
    <n v="7"/>
    <x v="2"/>
    <x v="3892"/>
    <n v="14.56"/>
    <n v="127.39999999999999"/>
    <n v="32.96"/>
    <n v="3.64"/>
  </r>
  <r>
    <x v="4660"/>
    <x v="2308"/>
    <x v="910"/>
    <x v="531"/>
    <x v="1"/>
    <s v="SV-20785"/>
    <x v="647"/>
    <x v="0"/>
    <x v="0"/>
    <x v="10"/>
    <x v="9"/>
    <n v="19140"/>
    <x v="3"/>
    <x v="1690"/>
    <x v="2"/>
    <x v="11"/>
    <x v="1678"/>
    <x v="288"/>
    <n v="3"/>
    <x v="2"/>
    <x v="3893"/>
    <n v="22.041600000000003"/>
    <n v="82.656000000000006"/>
    <n v="49.793599999999998"/>
    <n v="5.5104000000000006"/>
  </r>
  <r>
    <x v="4661"/>
    <x v="2308"/>
    <x v="910"/>
    <x v="531"/>
    <x v="1"/>
    <s v="SV-20785"/>
    <x v="647"/>
    <x v="0"/>
    <x v="0"/>
    <x v="10"/>
    <x v="9"/>
    <n v="19140"/>
    <x v="3"/>
    <x v="228"/>
    <x v="0"/>
    <x v="1"/>
    <x v="229"/>
    <x v="2749"/>
    <n v="6"/>
    <x v="4"/>
    <x v="3073"/>
    <n v="590.88119999999992"/>
    <n v="5064.6959999999999"/>
    <n v="1435.2972"/>
    <n v="253.23479999999998"/>
  </r>
  <r>
    <x v="4662"/>
    <x v="2308"/>
    <x v="910"/>
    <x v="531"/>
    <x v="1"/>
    <s v="SV-20785"/>
    <x v="647"/>
    <x v="0"/>
    <x v="0"/>
    <x v="10"/>
    <x v="9"/>
    <n v="19140"/>
    <x v="3"/>
    <x v="911"/>
    <x v="1"/>
    <x v="4"/>
    <x v="903"/>
    <x v="3398"/>
    <n v="3"/>
    <x v="2"/>
    <x v="3894"/>
    <n v="61.401600000000002"/>
    <n v="230.25599999999997"/>
    <n v="138.3536"/>
    <n v="15.3504"/>
  </r>
  <r>
    <x v="4663"/>
    <x v="2309"/>
    <x v="31"/>
    <x v="42"/>
    <x v="1"/>
    <s v="PO-18850"/>
    <x v="138"/>
    <x v="0"/>
    <x v="0"/>
    <x v="108"/>
    <x v="2"/>
    <n v="32216"/>
    <x v="0"/>
    <x v="547"/>
    <x v="1"/>
    <x v="2"/>
    <x v="547"/>
    <x v="3399"/>
    <n v="1"/>
    <x v="2"/>
    <x v="3895"/>
    <n v="2.4000000000000004"/>
    <n v="3"/>
    <n v="5.6000000000000005"/>
    <n v="0.60000000000000009"/>
  </r>
  <r>
    <x v="4664"/>
    <x v="2310"/>
    <x v="897"/>
    <x v="750"/>
    <x v="1"/>
    <s v="AC-10450"/>
    <x v="549"/>
    <x v="0"/>
    <x v="0"/>
    <x v="95"/>
    <x v="2"/>
    <n v="33024"/>
    <x v="0"/>
    <x v="757"/>
    <x v="1"/>
    <x v="8"/>
    <x v="755"/>
    <x v="3400"/>
    <n v="9"/>
    <x v="6"/>
    <x v="3896"/>
    <n v="2.2518000000000002"/>
    <n v="67.554000000000002"/>
    <n v="10.457799999999999"/>
    <n v="5.2542"/>
  </r>
  <r>
    <x v="4665"/>
    <x v="2310"/>
    <x v="897"/>
    <x v="750"/>
    <x v="1"/>
    <s v="AC-10450"/>
    <x v="549"/>
    <x v="0"/>
    <x v="0"/>
    <x v="95"/>
    <x v="2"/>
    <n v="33024"/>
    <x v="0"/>
    <x v="322"/>
    <x v="1"/>
    <x v="2"/>
    <x v="322"/>
    <x v="3319"/>
    <n v="2"/>
    <x v="2"/>
    <x v="3897"/>
    <n v="13.247999999999999"/>
    <n v="33.119999999999997"/>
    <n v="30.007999999999996"/>
    <n v="3.3119999999999998"/>
  </r>
  <r>
    <x v="4666"/>
    <x v="2311"/>
    <x v="994"/>
    <x v="1072"/>
    <x v="1"/>
    <s v="KB-16585"/>
    <x v="10"/>
    <x v="1"/>
    <x v="0"/>
    <x v="4"/>
    <x v="4"/>
    <n v="98115"/>
    <x v="1"/>
    <x v="891"/>
    <x v="0"/>
    <x v="5"/>
    <x v="884"/>
    <x v="705"/>
    <n v="4"/>
    <x v="0"/>
    <x v="3898"/>
    <n v="79.92"/>
    <n v="319.68"/>
    <n v="159.84"/>
    <n v="0"/>
  </r>
  <r>
    <x v="4667"/>
    <x v="2311"/>
    <x v="994"/>
    <x v="1072"/>
    <x v="1"/>
    <s v="KB-16585"/>
    <x v="10"/>
    <x v="1"/>
    <x v="0"/>
    <x v="4"/>
    <x v="4"/>
    <n v="98115"/>
    <x v="1"/>
    <x v="343"/>
    <x v="2"/>
    <x v="11"/>
    <x v="343"/>
    <x v="3401"/>
    <n v="2"/>
    <x v="0"/>
    <x v="3899"/>
    <n v="69.98"/>
    <n v="139.96"/>
    <n v="139.96"/>
    <n v="0"/>
  </r>
  <r>
    <x v="4668"/>
    <x v="2312"/>
    <x v="636"/>
    <x v="676"/>
    <x v="1"/>
    <s v="DB-13555"/>
    <x v="587"/>
    <x v="1"/>
    <x v="0"/>
    <x v="5"/>
    <x v="5"/>
    <n v="76106"/>
    <x v="2"/>
    <x v="555"/>
    <x v="1"/>
    <x v="8"/>
    <x v="554"/>
    <x v="3402"/>
    <n v="10"/>
    <x v="3"/>
    <x v="3900"/>
    <n v="2.2119999999999997"/>
    <n v="110.60000000000001"/>
    <n v="14.072000000000001"/>
    <n v="8.8480000000000008"/>
  </r>
  <r>
    <x v="4669"/>
    <x v="2312"/>
    <x v="636"/>
    <x v="676"/>
    <x v="1"/>
    <s v="DB-13555"/>
    <x v="587"/>
    <x v="1"/>
    <x v="0"/>
    <x v="5"/>
    <x v="5"/>
    <n v="76106"/>
    <x v="2"/>
    <x v="419"/>
    <x v="0"/>
    <x v="0"/>
    <x v="419"/>
    <x v="3403"/>
    <n v="7"/>
    <x v="8"/>
    <x v="3901"/>
    <n v="423.95606399999991"/>
    <n v="4364.2536"/>
    <n v="1047.7408639999999"/>
    <n v="199.508736"/>
  </r>
  <r>
    <x v="4670"/>
    <x v="2312"/>
    <x v="636"/>
    <x v="676"/>
    <x v="1"/>
    <s v="DB-13555"/>
    <x v="587"/>
    <x v="1"/>
    <x v="0"/>
    <x v="5"/>
    <x v="5"/>
    <n v="76106"/>
    <x v="2"/>
    <x v="1662"/>
    <x v="1"/>
    <x v="4"/>
    <x v="1650"/>
    <x v="3404"/>
    <n v="5"/>
    <x v="2"/>
    <x v="3902"/>
    <n v="618.14400000000001"/>
    <n v="3863.3999999999996"/>
    <n v="1391.0239999999999"/>
    <n v="154.536"/>
  </r>
  <r>
    <x v="4671"/>
    <x v="2313"/>
    <x v="995"/>
    <x v="1011"/>
    <x v="1"/>
    <s v="KL-16645"/>
    <x v="107"/>
    <x v="0"/>
    <x v="0"/>
    <x v="66"/>
    <x v="12"/>
    <n v="48205"/>
    <x v="2"/>
    <x v="1152"/>
    <x v="1"/>
    <x v="9"/>
    <x v="1140"/>
    <x v="3405"/>
    <n v="4"/>
    <x v="9"/>
    <x v="3903"/>
    <n v="254.82599999999999"/>
    <n v="1132.56"/>
    <n v="538.06600000000003"/>
    <n v="28.314"/>
  </r>
  <r>
    <x v="4672"/>
    <x v="2313"/>
    <x v="995"/>
    <x v="1011"/>
    <x v="1"/>
    <s v="KL-16645"/>
    <x v="107"/>
    <x v="0"/>
    <x v="0"/>
    <x v="66"/>
    <x v="12"/>
    <n v="48205"/>
    <x v="2"/>
    <x v="559"/>
    <x v="2"/>
    <x v="7"/>
    <x v="558"/>
    <x v="3406"/>
    <n v="4"/>
    <x v="0"/>
    <x v="3904"/>
    <n v="635.96"/>
    <n v="2543.84"/>
    <n v="1271.92"/>
    <n v="0"/>
  </r>
  <r>
    <x v="4673"/>
    <x v="2313"/>
    <x v="995"/>
    <x v="1011"/>
    <x v="1"/>
    <s v="KL-16645"/>
    <x v="107"/>
    <x v="0"/>
    <x v="0"/>
    <x v="66"/>
    <x v="12"/>
    <n v="48205"/>
    <x v="2"/>
    <x v="1270"/>
    <x v="2"/>
    <x v="7"/>
    <x v="1255"/>
    <x v="3407"/>
    <n v="1"/>
    <x v="0"/>
    <x v="3905"/>
    <n v="118.99"/>
    <n v="118.99"/>
    <n v="237.98"/>
    <n v="0"/>
  </r>
  <r>
    <x v="4674"/>
    <x v="2313"/>
    <x v="995"/>
    <x v="1011"/>
    <x v="1"/>
    <s v="KL-16645"/>
    <x v="107"/>
    <x v="0"/>
    <x v="0"/>
    <x v="66"/>
    <x v="12"/>
    <n v="48205"/>
    <x v="2"/>
    <x v="269"/>
    <x v="0"/>
    <x v="5"/>
    <x v="269"/>
    <x v="1042"/>
    <n v="3"/>
    <x v="0"/>
    <x v="3906"/>
    <n v="272.94"/>
    <n v="818.81999999999994"/>
    <n v="545.88"/>
    <n v="0"/>
  </r>
  <r>
    <x v="4675"/>
    <x v="2314"/>
    <x v="996"/>
    <x v="655"/>
    <x v="0"/>
    <s v="AG-10270"/>
    <x v="8"/>
    <x v="0"/>
    <x v="0"/>
    <x v="10"/>
    <x v="9"/>
    <n v="19120"/>
    <x v="3"/>
    <x v="1441"/>
    <x v="0"/>
    <x v="5"/>
    <x v="1429"/>
    <x v="1632"/>
    <n v="2"/>
    <x v="2"/>
    <x v="1737"/>
    <n v="12.006399999999999"/>
    <n v="30.015999999999998"/>
    <n v="27.214399999999998"/>
    <n v="3.0015999999999998"/>
  </r>
  <r>
    <x v="4676"/>
    <x v="2315"/>
    <x v="619"/>
    <x v="247"/>
    <x v="1"/>
    <s v="JF-15295"/>
    <x v="639"/>
    <x v="0"/>
    <x v="0"/>
    <x v="415"/>
    <x v="7"/>
    <n v="84321"/>
    <x v="1"/>
    <x v="1339"/>
    <x v="1"/>
    <x v="8"/>
    <x v="1324"/>
    <x v="3408"/>
    <n v="4"/>
    <x v="2"/>
    <x v="3907"/>
    <n v="26.470400000000001"/>
    <n v="132.352"/>
    <n v="59.758400000000009"/>
    <n v="6.6176000000000004"/>
  </r>
  <r>
    <x v="4677"/>
    <x v="2315"/>
    <x v="619"/>
    <x v="247"/>
    <x v="1"/>
    <s v="JF-15295"/>
    <x v="639"/>
    <x v="0"/>
    <x v="0"/>
    <x v="415"/>
    <x v="7"/>
    <n v="84321"/>
    <x v="1"/>
    <x v="459"/>
    <x v="1"/>
    <x v="4"/>
    <x v="460"/>
    <x v="1225"/>
    <n v="1"/>
    <x v="0"/>
    <x v="3875"/>
    <n v="80.98"/>
    <n v="80.98"/>
    <n v="161.96"/>
    <n v="0"/>
  </r>
  <r>
    <x v="4678"/>
    <x v="2315"/>
    <x v="619"/>
    <x v="247"/>
    <x v="1"/>
    <s v="JF-15295"/>
    <x v="639"/>
    <x v="0"/>
    <x v="0"/>
    <x v="415"/>
    <x v="7"/>
    <n v="84321"/>
    <x v="1"/>
    <x v="1691"/>
    <x v="2"/>
    <x v="11"/>
    <x v="1679"/>
    <x v="137"/>
    <n v="12"/>
    <x v="0"/>
    <x v="3908"/>
    <n v="82.8"/>
    <n v="993.59999999999991"/>
    <n v="165.6"/>
    <n v="0"/>
  </r>
  <r>
    <x v="4679"/>
    <x v="2315"/>
    <x v="619"/>
    <x v="247"/>
    <x v="1"/>
    <s v="JF-15295"/>
    <x v="639"/>
    <x v="0"/>
    <x v="0"/>
    <x v="415"/>
    <x v="7"/>
    <n v="84321"/>
    <x v="1"/>
    <x v="683"/>
    <x v="1"/>
    <x v="4"/>
    <x v="683"/>
    <x v="788"/>
    <n v="2"/>
    <x v="0"/>
    <x v="817"/>
    <n v="21.36"/>
    <n v="42.72"/>
    <n v="42.72"/>
    <n v="0"/>
  </r>
  <r>
    <x v="4680"/>
    <x v="2315"/>
    <x v="619"/>
    <x v="247"/>
    <x v="1"/>
    <s v="JF-15295"/>
    <x v="639"/>
    <x v="0"/>
    <x v="0"/>
    <x v="415"/>
    <x v="7"/>
    <n v="84321"/>
    <x v="1"/>
    <x v="1561"/>
    <x v="1"/>
    <x v="8"/>
    <x v="1551"/>
    <x v="3409"/>
    <n v="2"/>
    <x v="2"/>
    <x v="3909"/>
    <n v="49.638400000000004"/>
    <n v="124.096"/>
    <n v="111.88640000000001"/>
    <n v="12.409600000000001"/>
  </r>
  <r>
    <x v="4681"/>
    <x v="2316"/>
    <x v="216"/>
    <x v="461"/>
    <x v="0"/>
    <s v="RE-19450"/>
    <x v="681"/>
    <x v="0"/>
    <x v="0"/>
    <x v="109"/>
    <x v="15"/>
    <n v="13021"/>
    <x v="3"/>
    <x v="1321"/>
    <x v="1"/>
    <x v="13"/>
    <x v="1307"/>
    <x v="3410"/>
    <n v="9"/>
    <x v="0"/>
    <x v="3910"/>
    <n v="29.61"/>
    <n v="266.49"/>
    <n v="59.22"/>
    <n v="0"/>
  </r>
  <r>
    <x v="4682"/>
    <x v="2317"/>
    <x v="49"/>
    <x v="417"/>
    <x v="3"/>
    <s v="MV-18190"/>
    <x v="160"/>
    <x v="0"/>
    <x v="0"/>
    <x v="253"/>
    <x v="3"/>
    <n v="27604"/>
    <x v="0"/>
    <x v="1211"/>
    <x v="2"/>
    <x v="7"/>
    <x v="1196"/>
    <x v="3411"/>
    <n v="9"/>
    <x v="2"/>
    <x v="3911"/>
    <n v="691.14240000000007"/>
    <n v="7775.3519999999999"/>
    <n v="1555.2704000000001"/>
    <n v="172.78560000000002"/>
  </r>
  <r>
    <x v="4683"/>
    <x v="2318"/>
    <x v="48"/>
    <x v="143"/>
    <x v="1"/>
    <s v="GB-14530"/>
    <x v="334"/>
    <x v="1"/>
    <x v="0"/>
    <x v="10"/>
    <x v="9"/>
    <n v="19120"/>
    <x v="3"/>
    <x v="1529"/>
    <x v="0"/>
    <x v="3"/>
    <x v="1516"/>
    <x v="3412"/>
    <n v="4"/>
    <x v="10"/>
    <x v="3912"/>
    <n v="145.15199999999999"/>
    <n v="967.68"/>
    <n v="387.47199999999998"/>
    <n v="96.768000000000001"/>
  </r>
  <r>
    <x v="4684"/>
    <x v="2318"/>
    <x v="48"/>
    <x v="143"/>
    <x v="1"/>
    <s v="GB-14530"/>
    <x v="334"/>
    <x v="1"/>
    <x v="0"/>
    <x v="10"/>
    <x v="9"/>
    <n v="19120"/>
    <x v="3"/>
    <x v="1632"/>
    <x v="0"/>
    <x v="0"/>
    <x v="1622"/>
    <x v="3413"/>
    <n v="4"/>
    <x v="5"/>
    <x v="3913"/>
    <n v="81.94"/>
    <n v="655.52"/>
    <n v="246.32"/>
    <n v="81.94"/>
  </r>
  <r>
    <x v="4685"/>
    <x v="2318"/>
    <x v="48"/>
    <x v="143"/>
    <x v="1"/>
    <s v="GB-14530"/>
    <x v="334"/>
    <x v="1"/>
    <x v="0"/>
    <x v="10"/>
    <x v="9"/>
    <n v="19120"/>
    <x v="3"/>
    <x v="699"/>
    <x v="1"/>
    <x v="8"/>
    <x v="699"/>
    <x v="3414"/>
    <n v="2"/>
    <x v="6"/>
    <x v="3914"/>
    <n v="1.0458000000000003"/>
    <n v="6.9720000000000004"/>
    <n v="5.2317999999999998"/>
    <n v="2.4401999999999999"/>
  </r>
  <r>
    <x v="4686"/>
    <x v="2318"/>
    <x v="48"/>
    <x v="143"/>
    <x v="1"/>
    <s v="GB-14530"/>
    <x v="334"/>
    <x v="1"/>
    <x v="0"/>
    <x v="10"/>
    <x v="9"/>
    <n v="19120"/>
    <x v="3"/>
    <x v="969"/>
    <x v="1"/>
    <x v="13"/>
    <x v="962"/>
    <x v="1785"/>
    <n v="7"/>
    <x v="2"/>
    <x v="1920"/>
    <n v="8.4672000000000001"/>
    <n v="74.087999999999994"/>
    <n v="19.251199999999997"/>
    <n v="2.1168"/>
  </r>
  <r>
    <x v="4687"/>
    <x v="2319"/>
    <x v="890"/>
    <x v="991"/>
    <x v="1"/>
    <s v="HL-15040"/>
    <x v="332"/>
    <x v="0"/>
    <x v="0"/>
    <x v="102"/>
    <x v="14"/>
    <n v="47374"/>
    <x v="2"/>
    <x v="1692"/>
    <x v="2"/>
    <x v="7"/>
    <x v="1680"/>
    <x v="3415"/>
    <n v="9"/>
    <x v="0"/>
    <x v="3915"/>
    <n v="440.91"/>
    <n v="3968.19"/>
    <n v="881.82"/>
    <n v="0"/>
  </r>
  <r>
    <x v="4688"/>
    <x v="2320"/>
    <x v="983"/>
    <x v="1026"/>
    <x v="1"/>
    <s v="BP-11155"/>
    <x v="669"/>
    <x v="0"/>
    <x v="0"/>
    <x v="152"/>
    <x v="9"/>
    <n v="17602"/>
    <x v="3"/>
    <x v="31"/>
    <x v="1"/>
    <x v="8"/>
    <x v="31"/>
    <x v="3416"/>
    <n v="5"/>
    <x v="6"/>
    <x v="3916"/>
    <n v="1.7145000000000001"/>
    <n v="28.574999999999999"/>
    <n v="8.1295000000000002"/>
    <n v="4.0004999999999997"/>
  </r>
  <r>
    <x v="4689"/>
    <x v="2321"/>
    <x v="414"/>
    <x v="1073"/>
    <x v="2"/>
    <s v="CT-11995"/>
    <x v="564"/>
    <x v="0"/>
    <x v="0"/>
    <x v="93"/>
    <x v="16"/>
    <n v="85705"/>
    <x v="1"/>
    <x v="1416"/>
    <x v="0"/>
    <x v="5"/>
    <x v="1403"/>
    <x v="3417"/>
    <n v="2"/>
    <x v="2"/>
    <x v="2902"/>
    <n v="41.574400000000004"/>
    <n v="103.93600000000001"/>
    <n v="93.742400000000004"/>
    <n v="10.393600000000001"/>
  </r>
  <r>
    <x v="4690"/>
    <x v="2321"/>
    <x v="414"/>
    <x v="1073"/>
    <x v="2"/>
    <s v="CT-11995"/>
    <x v="564"/>
    <x v="0"/>
    <x v="0"/>
    <x v="93"/>
    <x v="16"/>
    <n v="85705"/>
    <x v="1"/>
    <x v="246"/>
    <x v="2"/>
    <x v="11"/>
    <x v="247"/>
    <x v="973"/>
    <n v="3"/>
    <x v="2"/>
    <x v="3917"/>
    <n v="57.580800000000004"/>
    <n v="215.928"/>
    <n v="129.7568"/>
    <n v="14.395200000000001"/>
  </r>
  <r>
    <x v="4691"/>
    <x v="2321"/>
    <x v="414"/>
    <x v="1073"/>
    <x v="2"/>
    <s v="CT-11995"/>
    <x v="564"/>
    <x v="0"/>
    <x v="0"/>
    <x v="93"/>
    <x v="16"/>
    <n v="85705"/>
    <x v="1"/>
    <x v="211"/>
    <x v="0"/>
    <x v="1"/>
    <x v="212"/>
    <x v="2463"/>
    <n v="3"/>
    <x v="2"/>
    <x v="3918"/>
    <n v="193.88160000000002"/>
    <n v="727.05600000000004"/>
    <n v="436.43360000000001"/>
    <n v="48.470400000000005"/>
  </r>
  <r>
    <x v="4692"/>
    <x v="2321"/>
    <x v="414"/>
    <x v="1073"/>
    <x v="2"/>
    <s v="CT-11995"/>
    <x v="564"/>
    <x v="0"/>
    <x v="0"/>
    <x v="93"/>
    <x v="16"/>
    <n v="85705"/>
    <x v="1"/>
    <x v="447"/>
    <x v="1"/>
    <x v="10"/>
    <x v="1228"/>
    <x v="1765"/>
    <n v="5"/>
    <x v="2"/>
    <x v="3919"/>
    <n v="177.536"/>
    <n v="1109.5999999999999"/>
    <n v="399.65599999999995"/>
    <n v="44.384"/>
  </r>
  <r>
    <x v="4693"/>
    <x v="2321"/>
    <x v="414"/>
    <x v="1073"/>
    <x v="2"/>
    <s v="CT-11995"/>
    <x v="564"/>
    <x v="0"/>
    <x v="0"/>
    <x v="93"/>
    <x v="16"/>
    <n v="85705"/>
    <x v="1"/>
    <x v="1436"/>
    <x v="1"/>
    <x v="10"/>
    <x v="1424"/>
    <x v="578"/>
    <n v="2"/>
    <x v="2"/>
    <x v="590"/>
    <n v="6.7584000000000009"/>
    <n v="16.896000000000001"/>
    <n v="15.406400000000001"/>
    <n v="1.6896000000000002"/>
  </r>
  <r>
    <x v="4694"/>
    <x v="2322"/>
    <x v="997"/>
    <x v="374"/>
    <x v="3"/>
    <s v="JL-15835"/>
    <x v="252"/>
    <x v="0"/>
    <x v="0"/>
    <x v="66"/>
    <x v="12"/>
    <n v="48205"/>
    <x v="2"/>
    <x v="777"/>
    <x v="1"/>
    <x v="8"/>
    <x v="776"/>
    <x v="3418"/>
    <n v="4"/>
    <x v="0"/>
    <x v="3920"/>
    <n v="29.52"/>
    <n v="118.08"/>
    <n v="59.04"/>
    <n v="0"/>
  </r>
  <r>
    <x v="4695"/>
    <x v="2322"/>
    <x v="997"/>
    <x v="374"/>
    <x v="3"/>
    <s v="JL-15835"/>
    <x v="252"/>
    <x v="0"/>
    <x v="0"/>
    <x v="66"/>
    <x v="12"/>
    <n v="48205"/>
    <x v="2"/>
    <x v="931"/>
    <x v="0"/>
    <x v="1"/>
    <x v="924"/>
    <x v="3271"/>
    <n v="3"/>
    <x v="0"/>
    <x v="3921"/>
    <n v="302.94"/>
    <n v="908.81999999999994"/>
    <n v="605.88"/>
    <n v="0"/>
  </r>
  <r>
    <x v="4696"/>
    <x v="2322"/>
    <x v="997"/>
    <x v="374"/>
    <x v="3"/>
    <s v="JL-15835"/>
    <x v="252"/>
    <x v="0"/>
    <x v="0"/>
    <x v="66"/>
    <x v="12"/>
    <n v="48205"/>
    <x v="2"/>
    <x v="1459"/>
    <x v="0"/>
    <x v="1"/>
    <x v="1445"/>
    <x v="3419"/>
    <n v="2"/>
    <x v="0"/>
    <x v="3922"/>
    <n v="142.36000000000001"/>
    <n v="284.72000000000003"/>
    <n v="284.72000000000003"/>
    <n v="0"/>
  </r>
  <r>
    <x v="4697"/>
    <x v="2322"/>
    <x v="997"/>
    <x v="374"/>
    <x v="3"/>
    <s v="JL-15835"/>
    <x v="252"/>
    <x v="0"/>
    <x v="0"/>
    <x v="66"/>
    <x v="12"/>
    <n v="48205"/>
    <x v="2"/>
    <x v="163"/>
    <x v="0"/>
    <x v="1"/>
    <x v="164"/>
    <x v="3420"/>
    <n v="9"/>
    <x v="0"/>
    <x v="3923"/>
    <n v="546.66"/>
    <n v="4919.9399999999996"/>
    <n v="1093.32"/>
    <n v="0"/>
  </r>
  <r>
    <x v="4698"/>
    <x v="2322"/>
    <x v="997"/>
    <x v="374"/>
    <x v="3"/>
    <s v="JL-15835"/>
    <x v="252"/>
    <x v="0"/>
    <x v="0"/>
    <x v="66"/>
    <x v="12"/>
    <n v="48205"/>
    <x v="2"/>
    <x v="1454"/>
    <x v="0"/>
    <x v="5"/>
    <x v="1440"/>
    <x v="3421"/>
    <n v="3"/>
    <x v="0"/>
    <x v="3924"/>
    <n v="212.13"/>
    <n v="636.39"/>
    <n v="424.26"/>
    <n v="0"/>
  </r>
  <r>
    <x v="4699"/>
    <x v="2323"/>
    <x v="943"/>
    <x v="808"/>
    <x v="1"/>
    <s v="JK-16120"/>
    <x v="451"/>
    <x v="2"/>
    <x v="0"/>
    <x v="89"/>
    <x v="5"/>
    <n v="78745"/>
    <x v="2"/>
    <x v="1609"/>
    <x v="1"/>
    <x v="6"/>
    <x v="1600"/>
    <x v="791"/>
    <n v="2"/>
    <x v="2"/>
    <x v="820"/>
    <n v="4.1984000000000004"/>
    <n v="10.496"/>
    <n v="9.6463999999999999"/>
    <n v="1.0496000000000001"/>
  </r>
  <r>
    <x v="4700"/>
    <x v="2323"/>
    <x v="943"/>
    <x v="808"/>
    <x v="1"/>
    <s v="JK-16120"/>
    <x v="451"/>
    <x v="2"/>
    <x v="0"/>
    <x v="89"/>
    <x v="5"/>
    <n v="78745"/>
    <x v="2"/>
    <x v="243"/>
    <x v="1"/>
    <x v="4"/>
    <x v="244"/>
    <x v="3422"/>
    <n v="2"/>
    <x v="2"/>
    <x v="3925"/>
    <n v="59.532800000000002"/>
    <n v="148.83199999999999"/>
    <n v="134.14879999999999"/>
    <n v="14.8832"/>
  </r>
  <r>
    <x v="4701"/>
    <x v="2323"/>
    <x v="943"/>
    <x v="808"/>
    <x v="1"/>
    <s v="JK-16120"/>
    <x v="451"/>
    <x v="2"/>
    <x v="0"/>
    <x v="89"/>
    <x v="5"/>
    <n v="78745"/>
    <x v="2"/>
    <x v="630"/>
    <x v="1"/>
    <x v="10"/>
    <x v="630"/>
    <x v="1297"/>
    <n v="2"/>
    <x v="2"/>
    <x v="2945"/>
    <n v="5.4784000000000006"/>
    <n v="13.696"/>
    <n v="12.526400000000001"/>
    <n v="1.3696000000000002"/>
  </r>
  <r>
    <x v="4702"/>
    <x v="2323"/>
    <x v="943"/>
    <x v="808"/>
    <x v="1"/>
    <s v="JK-16120"/>
    <x v="451"/>
    <x v="2"/>
    <x v="0"/>
    <x v="89"/>
    <x v="5"/>
    <n v="78745"/>
    <x v="2"/>
    <x v="296"/>
    <x v="0"/>
    <x v="5"/>
    <x v="296"/>
    <x v="3423"/>
    <n v="1"/>
    <x v="7"/>
    <x v="3926"/>
    <n v="3.1984000000000004"/>
    <n v="7.9960000000000004"/>
    <n v="11.7944"/>
    <n v="4.7976000000000001"/>
  </r>
  <r>
    <x v="4703"/>
    <x v="2324"/>
    <x v="890"/>
    <x v="696"/>
    <x v="1"/>
    <s v="DH-13075"/>
    <x v="704"/>
    <x v="1"/>
    <x v="0"/>
    <x v="12"/>
    <x v="5"/>
    <n v="77095"/>
    <x v="2"/>
    <x v="1112"/>
    <x v="1"/>
    <x v="9"/>
    <x v="1101"/>
    <x v="3424"/>
    <n v="2"/>
    <x v="3"/>
    <x v="3927"/>
    <n v="1.7423999999999995"/>
    <n v="17.423999999999999"/>
    <n v="11.2544"/>
    <n v="6.9695999999999998"/>
  </r>
  <r>
    <x v="4704"/>
    <x v="2325"/>
    <x v="624"/>
    <x v="1074"/>
    <x v="2"/>
    <s v="AG-10900"/>
    <x v="151"/>
    <x v="0"/>
    <x v="0"/>
    <x v="416"/>
    <x v="29"/>
    <n v="6708"/>
    <x v="3"/>
    <x v="660"/>
    <x v="1"/>
    <x v="14"/>
    <x v="660"/>
    <x v="3425"/>
    <n v="7"/>
    <x v="0"/>
    <x v="3928"/>
    <n v="65.17"/>
    <n v="456.19"/>
    <n v="130.34"/>
    <n v="0"/>
  </r>
  <r>
    <x v="4705"/>
    <x v="2325"/>
    <x v="624"/>
    <x v="1074"/>
    <x v="2"/>
    <s v="AG-10900"/>
    <x v="151"/>
    <x v="0"/>
    <x v="0"/>
    <x v="416"/>
    <x v="29"/>
    <n v="6708"/>
    <x v="3"/>
    <x v="148"/>
    <x v="1"/>
    <x v="2"/>
    <x v="149"/>
    <x v="2"/>
    <n v="2"/>
    <x v="0"/>
    <x v="2"/>
    <n v="14.62"/>
    <n v="29.24"/>
    <n v="29.24"/>
    <n v="0"/>
  </r>
  <r>
    <x v="4706"/>
    <x v="2325"/>
    <x v="624"/>
    <x v="1074"/>
    <x v="2"/>
    <s v="AG-10900"/>
    <x v="151"/>
    <x v="0"/>
    <x v="0"/>
    <x v="416"/>
    <x v="29"/>
    <n v="6708"/>
    <x v="3"/>
    <x v="784"/>
    <x v="0"/>
    <x v="5"/>
    <x v="783"/>
    <x v="3426"/>
    <n v="4"/>
    <x v="0"/>
    <x v="3929"/>
    <n v="173.24"/>
    <n v="692.96"/>
    <n v="346.48"/>
    <n v="0"/>
  </r>
  <r>
    <x v="4707"/>
    <x v="2326"/>
    <x v="222"/>
    <x v="569"/>
    <x v="2"/>
    <s v="WB-21850"/>
    <x v="576"/>
    <x v="0"/>
    <x v="0"/>
    <x v="1"/>
    <x v="1"/>
    <n v="90049"/>
    <x v="1"/>
    <x v="1188"/>
    <x v="1"/>
    <x v="8"/>
    <x v="1174"/>
    <x v="1630"/>
    <n v="5"/>
    <x v="2"/>
    <x v="1735"/>
    <n v="716.73599999999999"/>
    <n v="4479.5999999999995"/>
    <n v="1612.856"/>
    <n v="179.184"/>
  </r>
  <r>
    <x v="4708"/>
    <x v="2326"/>
    <x v="222"/>
    <x v="569"/>
    <x v="2"/>
    <s v="WB-21850"/>
    <x v="576"/>
    <x v="0"/>
    <x v="0"/>
    <x v="1"/>
    <x v="1"/>
    <n v="90049"/>
    <x v="1"/>
    <x v="123"/>
    <x v="1"/>
    <x v="4"/>
    <x v="123"/>
    <x v="3427"/>
    <n v="3"/>
    <x v="0"/>
    <x v="3930"/>
    <n v="130.71"/>
    <n v="392.13"/>
    <n v="261.42"/>
    <n v="0"/>
  </r>
  <r>
    <x v="4709"/>
    <x v="2326"/>
    <x v="222"/>
    <x v="569"/>
    <x v="2"/>
    <s v="WB-21850"/>
    <x v="576"/>
    <x v="0"/>
    <x v="0"/>
    <x v="1"/>
    <x v="1"/>
    <n v="90049"/>
    <x v="1"/>
    <x v="809"/>
    <x v="1"/>
    <x v="6"/>
    <x v="807"/>
    <x v="2582"/>
    <n v="2"/>
    <x v="0"/>
    <x v="3931"/>
    <n v="11.68"/>
    <n v="23.36"/>
    <n v="23.36"/>
    <n v="0"/>
  </r>
  <r>
    <x v="4710"/>
    <x v="2326"/>
    <x v="222"/>
    <x v="569"/>
    <x v="2"/>
    <s v="WB-21850"/>
    <x v="576"/>
    <x v="0"/>
    <x v="0"/>
    <x v="1"/>
    <x v="1"/>
    <n v="90049"/>
    <x v="1"/>
    <x v="1196"/>
    <x v="2"/>
    <x v="11"/>
    <x v="1181"/>
    <x v="1030"/>
    <n v="3"/>
    <x v="0"/>
    <x v="3789"/>
    <n v="62.31"/>
    <n v="186.93"/>
    <n v="124.62"/>
    <n v="0"/>
  </r>
  <r>
    <x v="4711"/>
    <x v="2327"/>
    <x v="691"/>
    <x v="1075"/>
    <x v="3"/>
    <s v="JO-15280"/>
    <x v="123"/>
    <x v="0"/>
    <x v="0"/>
    <x v="10"/>
    <x v="9"/>
    <n v="19120"/>
    <x v="3"/>
    <x v="798"/>
    <x v="1"/>
    <x v="8"/>
    <x v="796"/>
    <x v="3428"/>
    <n v="1"/>
    <x v="6"/>
    <x v="3932"/>
    <n v="0.25560000000000005"/>
    <n v="0.85199999999999998"/>
    <n v="1.8076000000000001"/>
    <n v="0.59639999999999993"/>
  </r>
  <r>
    <x v="4712"/>
    <x v="2328"/>
    <x v="757"/>
    <x v="444"/>
    <x v="1"/>
    <s v="EJ-13720"/>
    <x v="719"/>
    <x v="0"/>
    <x v="0"/>
    <x v="114"/>
    <x v="5"/>
    <n v="77340"/>
    <x v="2"/>
    <x v="815"/>
    <x v="1"/>
    <x v="10"/>
    <x v="811"/>
    <x v="1566"/>
    <n v="7"/>
    <x v="2"/>
    <x v="1663"/>
    <n v="29.0304"/>
    <n v="254.01599999999996"/>
    <n v="65.5184"/>
    <n v="7.2576000000000001"/>
  </r>
  <r>
    <x v="4713"/>
    <x v="2328"/>
    <x v="757"/>
    <x v="444"/>
    <x v="1"/>
    <s v="EJ-13720"/>
    <x v="719"/>
    <x v="0"/>
    <x v="0"/>
    <x v="114"/>
    <x v="5"/>
    <n v="77340"/>
    <x v="2"/>
    <x v="1454"/>
    <x v="0"/>
    <x v="5"/>
    <x v="1440"/>
    <x v="3429"/>
    <n v="2"/>
    <x v="7"/>
    <x v="3933"/>
    <n v="22.627200000000002"/>
    <n v="113.136"/>
    <n v="79.795199999999994"/>
    <n v="33.940799999999996"/>
  </r>
  <r>
    <x v="4714"/>
    <x v="2329"/>
    <x v="796"/>
    <x v="775"/>
    <x v="2"/>
    <s v="AB-10105"/>
    <x v="455"/>
    <x v="0"/>
    <x v="0"/>
    <x v="32"/>
    <x v="21"/>
    <n v="97206"/>
    <x v="1"/>
    <x v="883"/>
    <x v="2"/>
    <x v="7"/>
    <x v="1480"/>
    <x v="3430"/>
    <n v="2"/>
    <x v="2"/>
    <x v="3934"/>
    <n v="275.76320000000004"/>
    <n v="689.40800000000002"/>
    <n v="620.66720000000009"/>
    <n v="68.94080000000001"/>
  </r>
  <r>
    <x v="4715"/>
    <x v="2330"/>
    <x v="793"/>
    <x v="537"/>
    <x v="1"/>
    <s v="LT-16765"/>
    <x v="398"/>
    <x v="0"/>
    <x v="0"/>
    <x v="103"/>
    <x v="22"/>
    <n v="80027"/>
    <x v="1"/>
    <x v="1066"/>
    <x v="2"/>
    <x v="7"/>
    <x v="1055"/>
    <x v="1212"/>
    <n v="2"/>
    <x v="2"/>
    <x v="1470"/>
    <n v="161.2672"/>
    <n v="403.16800000000001"/>
    <n v="363.05119999999999"/>
    <n v="40.316800000000001"/>
  </r>
  <r>
    <x v="4716"/>
    <x v="2331"/>
    <x v="734"/>
    <x v="94"/>
    <x v="0"/>
    <s v="CM-12655"/>
    <x v="475"/>
    <x v="2"/>
    <x v="0"/>
    <x v="4"/>
    <x v="4"/>
    <n v="98115"/>
    <x v="1"/>
    <x v="971"/>
    <x v="0"/>
    <x v="3"/>
    <x v="965"/>
    <x v="3431"/>
    <n v="2"/>
    <x v="0"/>
    <x v="3935"/>
    <n v="521.96"/>
    <n v="1043.92"/>
    <n v="1043.92"/>
    <n v="0"/>
  </r>
  <r>
    <x v="4717"/>
    <x v="2332"/>
    <x v="295"/>
    <x v="374"/>
    <x v="1"/>
    <s v="EM-13960"/>
    <x v="75"/>
    <x v="0"/>
    <x v="0"/>
    <x v="248"/>
    <x v="39"/>
    <n v="21215"/>
    <x v="3"/>
    <x v="448"/>
    <x v="1"/>
    <x v="6"/>
    <x v="448"/>
    <x v="3432"/>
    <n v="3"/>
    <x v="0"/>
    <x v="3936"/>
    <n v="8.2200000000000006"/>
    <n v="24.660000000000004"/>
    <n v="16.440000000000001"/>
    <n v="0"/>
  </r>
  <r>
    <x v="4718"/>
    <x v="2333"/>
    <x v="998"/>
    <x v="1076"/>
    <x v="2"/>
    <s v="DJ-13420"/>
    <x v="249"/>
    <x v="1"/>
    <x v="0"/>
    <x v="8"/>
    <x v="1"/>
    <n v="94109"/>
    <x v="1"/>
    <x v="511"/>
    <x v="1"/>
    <x v="10"/>
    <x v="511"/>
    <x v="1544"/>
    <n v="7"/>
    <x v="0"/>
    <x v="1637"/>
    <n v="45.36"/>
    <n v="317.52"/>
    <n v="90.72"/>
    <n v="0"/>
  </r>
  <r>
    <x v="4719"/>
    <x v="2334"/>
    <x v="24"/>
    <x v="1077"/>
    <x v="0"/>
    <s v="DE-13255"/>
    <x v="368"/>
    <x v="2"/>
    <x v="0"/>
    <x v="1"/>
    <x v="1"/>
    <n v="90004"/>
    <x v="1"/>
    <x v="273"/>
    <x v="1"/>
    <x v="4"/>
    <x v="273"/>
    <x v="3433"/>
    <n v="7"/>
    <x v="0"/>
    <x v="3937"/>
    <n v="947.17"/>
    <n v="6630.19"/>
    <n v="1894.34"/>
    <n v="0"/>
  </r>
  <r>
    <x v="4720"/>
    <x v="2334"/>
    <x v="24"/>
    <x v="1077"/>
    <x v="0"/>
    <s v="DE-13255"/>
    <x v="368"/>
    <x v="2"/>
    <x v="0"/>
    <x v="1"/>
    <x v="1"/>
    <n v="90004"/>
    <x v="1"/>
    <x v="1693"/>
    <x v="1"/>
    <x v="10"/>
    <x v="1681"/>
    <x v="1156"/>
    <n v="2"/>
    <x v="0"/>
    <x v="3938"/>
    <n v="61.96"/>
    <n v="123.92"/>
    <n v="123.92"/>
    <n v="0"/>
  </r>
  <r>
    <x v="4721"/>
    <x v="2335"/>
    <x v="159"/>
    <x v="628"/>
    <x v="0"/>
    <s v="NR-18550"/>
    <x v="749"/>
    <x v="0"/>
    <x v="0"/>
    <x v="34"/>
    <x v="10"/>
    <n v="60505"/>
    <x v="2"/>
    <x v="363"/>
    <x v="0"/>
    <x v="3"/>
    <x v="363"/>
    <x v="3434"/>
    <n v="3"/>
    <x v="5"/>
    <x v="3939"/>
    <n v="134.4675"/>
    <n v="806.80500000000006"/>
    <n v="403.90250000000003"/>
    <n v="134.4675"/>
  </r>
  <r>
    <x v="4722"/>
    <x v="2336"/>
    <x v="853"/>
    <x v="285"/>
    <x v="1"/>
    <s v="CK-12325"/>
    <x v="278"/>
    <x v="2"/>
    <x v="0"/>
    <x v="4"/>
    <x v="4"/>
    <n v="98103"/>
    <x v="1"/>
    <x v="773"/>
    <x v="1"/>
    <x v="6"/>
    <x v="772"/>
    <x v="3435"/>
    <n v="1"/>
    <x v="0"/>
    <x v="3940"/>
    <n v="7.58"/>
    <n v="7.58"/>
    <n v="15.16"/>
    <n v="0"/>
  </r>
  <r>
    <x v="4723"/>
    <x v="2337"/>
    <x v="730"/>
    <x v="1078"/>
    <x v="3"/>
    <s v="JF-15490"/>
    <x v="223"/>
    <x v="0"/>
    <x v="0"/>
    <x v="417"/>
    <x v="32"/>
    <n v="30605"/>
    <x v="0"/>
    <x v="522"/>
    <x v="1"/>
    <x v="2"/>
    <x v="522"/>
    <x v="1646"/>
    <n v="3"/>
    <x v="0"/>
    <x v="3941"/>
    <n v="14.73"/>
    <n v="44.19"/>
    <n v="29.46"/>
    <n v="0"/>
  </r>
  <r>
    <x v="4724"/>
    <x v="2338"/>
    <x v="583"/>
    <x v="441"/>
    <x v="1"/>
    <s v="LB-16795"/>
    <x v="697"/>
    <x v="2"/>
    <x v="0"/>
    <x v="264"/>
    <x v="2"/>
    <n v="32712"/>
    <x v="0"/>
    <x v="91"/>
    <x v="1"/>
    <x v="8"/>
    <x v="91"/>
    <x v="3436"/>
    <n v="2"/>
    <x v="6"/>
    <x v="3942"/>
    <n v="2.9664000000000006"/>
    <n v="19.776"/>
    <n v="13.554399999999999"/>
    <n v="6.9215999999999998"/>
  </r>
  <r>
    <x v="4725"/>
    <x v="2338"/>
    <x v="583"/>
    <x v="441"/>
    <x v="1"/>
    <s v="LB-16795"/>
    <x v="697"/>
    <x v="2"/>
    <x v="0"/>
    <x v="264"/>
    <x v="2"/>
    <n v="32712"/>
    <x v="0"/>
    <x v="137"/>
    <x v="1"/>
    <x v="9"/>
    <x v="138"/>
    <x v="3437"/>
    <n v="3"/>
    <x v="2"/>
    <x v="3943"/>
    <n v="537.23519999999996"/>
    <n v="2014.6320000000001"/>
    <n v="1208.9792"/>
    <n v="134.30879999999999"/>
  </r>
  <r>
    <x v="4726"/>
    <x v="2339"/>
    <x v="641"/>
    <x v="695"/>
    <x v="0"/>
    <s v="MP-18175"/>
    <x v="486"/>
    <x v="2"/>
    <x v="0"/>
    <x v="20"/>
    <x v="15"/>
    <n v="10009"/>
    <x v="3"/>
    <x v="1362"/>
    <x v="1"/>
    <x v="4"/>
    <x v="1348"/>
    <x v="2068"/>
    <n v="4"/>
    <x v="0"/>
    <x v="2237"/>
    <n v="1117.92"/>
    <n v="4471.68"/>
    <n v="2235.84"/>
    <n v="0"/>
  </r>
  <r>
    <x v="4727"/>
    <x v="2339"/>
    <x v="641"/>
    <x v="695"/>
    <x v="0"/>
    <s v="MP-18175"/>
    <x v="486"/>
    <x v="2"/>
    <x v="0"/>
    <x v="20"/>
    <x v="15"/>
    <n v="10009"/>
    <x v="3"/>
    <x v="1121"/>
    <x v="0"/>
    <x v="0"/>
    <x v="1109"/>
    <x v="3438"/>
    <n v="3"/>
    <x v="2"/>
    <x v="3944"/>
    <n v="220.76160000000002"/>
    <n v="827.85599999999999"/>
    <n v="496.91359999999997"/>
    <n v="55.190400000000004"/>
  </r>
  <r>
    <x v="4728"/>
    <x v="2340"/>
    <x v="845"/>
    <x v="648"/>
    <x v="1"/>
    <s v="LH-16900"/>
    <x v="23"/>
    <x v="0"/>
    <x v="0"/>
    <x v="8"/>
    <x v="1"/>
    <n v="94110"/>
    <x v="1"/>
    <x v="715"/>
    <x v="1"/>
    <x v="8"/>
    <x v="714"/>
    <x v="3439"/>
    <n v="7"/>
    <x v="2"/>
    <x v="3945"/>
    <n v="98.515200000000007"/>
    <n v="862.00800000000004"/>
    <n v="221.85920000000002"/>
    <n v="24.628800000000002"/>
  </r>
  <r>
    <x v="4729"/>
    <x v="2341"/>
    <x v="427"/>
    <x v="639"/>
    <x v="0"/>
    <s v="SV-20935"/>
    <x v="603"/>
    <x v="0"/>
    <x v="0"/>
    <x v="61"/>
    <x v="5"/>
    <n v="75217"/>
    <x v="2"/>
    <x v="1694"/>
    <x v="2"/>
    <x v="11"/>
    <x v="1682"/>
    <x v="3440"/>
    <n v="3"/>
    <x v="2"/>
    <x v="3946"/>
    <n v="12.460800000000001"/>
    <n v="46.728000000000002"/>
    <n v="28.236800000000002"/>
    <n v="3.1152000000000002"/>
  </r>
  <r>
    <x v="4730"/>
    <x v="2342"/>
    <x v="368"/>
    <x v="394"/>
    <x v="0"/>
    <s v="RB-19435"/>
    <x v="579"/>
    <x v="0"/>
    <x v="0"/>
    <x v="70"/>
    <x v="1"/>
    <n v="92105"/>
    <x v="1"/>
    <x v="129"/>
    <x v="1"/>
    <x v="10"/>
    <x v="130"/>
    <x v="3441"/>
    <n v="6"/>
    <x v="0"/>
    <x v="3947"/>
    <n v="212.64"/>
    <n v="1275.8399999999999"/>
    <n v="425.28"/>
    <n v="0"/>
  </r>
  <r>
    <x v="4731"/>
    <x v="2342"/>
    <x v="368"/>
    <x v="394"/>
    <x v="0"/>
    <s v="RB-19435"/>
    <x v="579"/>
    <x v="0"/>
    <x v="0"/>
    <x v="70"/>
    <x v="1"/>
    <n v="92105"/>
    <x v="1"/>
    <x v="1128"/>
    <x v="1"/>
    <x v="10"/>
    <x v="1116"/>
    <x v="3442"/>
    <n v="3"/>
    <x v="0"/>
    <x v="3948"/>
    <n v="9.8699999999999992"/>
    <n v="29.61"/>
    <n v="19.739999999999998"/>
    <n v="0"/>
  </r>
  <r>
    <x v="4732"/>
    <x v="2342"/>
    <x v="368"/>
    <x v="394"/>
    <x v="0"/>
    <s v="RB-19435"/>
    <x v="579"/>
    <x v="0"/>
    <x v="0"/>
    <x v="70"/>
    <x v="1"/>
    <n v="92105"/>
    <x v="1"/>
    <x v="936"/>
    <x v="2"/>
    <x v="11"/>
    <x v="929"/>
    <x v="3443"/>
    <n v="3"/>
    <x v="0"/>
    <x v="3949"/>
    <n v="53.25"/>
    <n v="159.75"/>
    <n v="106.5"/>
    <n v="0"/>
  </r>
  <r>
    <x v="4733"/>
    <x v="2342"/>
    <x v="368"/>
    <x v="394"/>
    <x v="0"/>
    <s v="RB-19435"/>
    <x v="579"/>
    <x v="0"/>
    <x v="0"/>
    <x v="70"/>
    <x v="1"/>
    <n v="92105"/>
    <x v="1"/>
    <x v="1494"/>
    <x v="0"/>
    <x v="5"/>
    <x v="1482"/>
    <x v="544"/>
    <n v="3"/>
    <x v="0"/>
    <x v="43"/>
    <n v="19.920000000000002"/>
    <n v="59.760000000000005"/>
    <n v="39.840000000000003"/>
    <n v="0"/>
  </r>
  <r>
    <x v="4734"/>
    <x v="2343"/>
    <x v="281"/>
    <x v="361"/>
    <x v="1"/>
    <s v="Dl-13600"/>
    <x v="114"/>
    <x v="1"/>
    <x v="0"/>
    <x v="20"/>
    <x v="15"/>
    <n v="10035"/>
    <x v="3"/>
    <x v="1"/>
    <x v="0"/>
    <x v="1"/>
    <x v="1"/>
    <x v="3444"/>
    <n v="3"/>
    <x v="9"/>
    <x v="3950"/>
    <n v="592.87139999999999"/>
    <n v="1976.2379999999998"/>
    <n v="1251.7174"/>
    <n v="65.874600000000001"/>
  </r>
  <r>
    <x v="4735"/>
    <x v="2344"/>
    <x v="385"/>
    <x v="959"/>
    <x v="1"/>
    <s v="PS-19045"/>
    <x v="390"/>
    <x v="2"/>
    <x v="0"/>
    <x v="412"/>
    <x v="43"/>
    <n v="4240"/>
    <x v="3"/>
    <x v="925"/>
    <x v="1"/>
    <x v="8"/>
    <x v="917"/>
    <x v="338"/>
    <n v="2"/>
    <x v="0"/>
    <x v="1835"/>
    <n v="8.26"/>
    <n v="16.52"/>
    <n v="16.52"/>
    <n v="0"/>
  </r>
  <r>
    <x v="4736"/>
    <x v="2344"/>
    <x v="385"/>
    <x v="959"/>
    <x v="1"/>
    <s v="PS-19045"/>
    <x v="390"/>
    <x v="2"/>
    <x v="0"/>
    <x v="412"/>
    <x v="43"/>
    <n v="4240"/>
    <x v="3"/>
    <x v="528"/>
    <x v="1"/>
    <x v="8"/>
    <x v="528"/>
    <x v="3445"/>
    <n v="2"/>
    <x v="0"/>
    <x v="3951"/>
    <n v="29.84"/>
    <n v="59.68"/>
    <n v="59.68"/>
    <n v="0"/>
  </r>
  <r>
    <x v="4737"/>
    <x v="2344"/>
    <x v="385"/>
    <x v="959"/>
    <x v="1"/>
    <s v="PS-19045"/>
    <x v="390"/>
    <x v="2"/>
    <x v="0"/>
    <x v="412"/>
    <x v="43"/>
    <n v="4240"/>
    <x v="3"/>
    <x v="151"/>
    <x v="2"/>
    <x v="11"/>
    <x v="152"/>
    <x v="3446"/>
    <n v="2"/>
    <x v="0"/>
    <x v="3952"/>
    <n v="67.98"/>
    <n v="135.96"/>
    <n v="135.96"/>
    <n v="0"/>
  </r>
  <r>
    <x v="4738"/>
    <x v="2345"/>
    <x v="954"/>
    <x v="998"/>
    <x v="1"/>
    <s v="GT-14755"/>
    <x v="150"/>
    <x v="0"/>
    <x v="0"/>
    <x v="85"/>
    <x v="1"/>
    <n v="90805"/>
    <x v="1"/>
    <x v="580"/>
    <x v="1"/>
    <x v="2"/>
    <x v="580"/>
    <x v="3447"/>
    <n v="2"/>
    <x v="0"/>
    <x v="3953"/>
    <n v="61.06"/>
    <n v="122.12"/>
    <n v="122.12"/>
    <n v="0"/>
  </r>
  <r>
    <x v="4739"/>
    <x v="2345"/>
    <x v="954"/>
    <x v="998"/>
    <x v="1"/>
    <s v="GT-14755"/>
    <x v="150"/>
    <x v="0"/>
    <x v="0"/>
    <x v="85"/>
    <x v="1"/>
    <n v="90805"/>
    <x v="1"/>
    <x v="972"/>
    <x v="0"/>
    <x v="3"/>
    <x v="966"/>
    <x v="3448"/>
    <n v="1"/>
    <x v="2"/>
    <x v="3954"/>
    <n v="28.435199999999998"/>
    <n v="35.543999999999997"/>
    <n v="64.179199999999994"/>
    <n v="7.1087999999999996"/>
  </r>
  <r>
    <x v="4740"/>
    <x v="2346"/>
    <x v="105"/>
    <x v="38"/>
    <x v="1"/>
    <s v="CS-12355"/>
    <x v="394"/>
    <x v="0"/>
    <x v="0"/>
    <x v="4"/>
    <x v="4"/>
    <n v="98115"/>
    <x v="1"/>
    <x v="690"/>
    <x v="1"/>
    <x v="2"/>
    <x v="690"/>
    <x v="739"/>
    <n v="2"/>
    <x v="0"/>
    <x v="761"/>
    <n v="9.9600000000000009"/>
    <n v="19.920000000000002"/>
    <n v="19.920000000000002"/>
    <n v="0"/>
  </r>
  <r>
    <x v="4741"/>
    <x v="2346"/>
    <x v="105"/>
    <x v="38"/>
    <x v="1"/>
    <s v="CS-12355"/>
    <x v="394"/>
    <x v="0"/>
    <x v="0"/>
    <x v="4"/>
    <x v="4"/>
    <n v="98115"/>
    <x v="1"/>
    <x v="1320"/>
    <x v="1"/>
    <x v="6"/>
    <x v="1306"/>
    <x v="3214"/>
    <n v="3"/>
    <x v="0"/>
    <x v="3652"/>
    <n v="9.2100000000000009"/>
    <n v="27.630000000000003"/>
    <n v="18.420000000000002"/>
    <n v="0"/>
  </r>
  <r>
    <x v="4742"/>
    <x v="2346"/>
    <x v="105"/>
    <x v="38"/>
    <x v="1"/>
    <s v="CS-12355"/>
    <x v="394"/>
    <x v="0"/>
    <x v="0"/>
    <x v="4"/>
    <x v="4"/>
    <n v="98115"/>
    <x v="1"/>
    <x v="660"/>
    <x v="1"/>
    <x v="14"/>
    <x v="660"/>
    <x v="1048"/>
    <n v="3"/>
    <x v="0"/>
    <x v="1092"/>
    <n v="27.93"/>
    <n v="83.789999999999992"/>
    <n v="55.86"/>
    <n v="0"/>
  </r>
  <r>
    <x v="4743"/>
    <x v="2347"/>
    <x v="916"/>
    <x v="974"/>
    <x v="3"/>
    <s v="JD-16060"/>
    <x v="148"/>
    <x v="0"/>
    <x v="0"/>
    <x v="30"/>
    <x v="11"/>
    <n v="55901"/>
    <x v="2"/>
    <x v="1432"/>
    <x v="1"/>
    <x v="13"/>
    <x v="1420"/>
    <x v="2263"/>
    <n v="2"/>
    <x v="0"/>
    <x v="2462"/>
    <n v="7.9"/>
    <n v="15.8"/>
    <n v="15.8"/>
    <n v="0"/>
  </r>
  <r>
    <x v="4744"/>
    <x v="2347"/>
    <x v="916"/>
    <x v="974"/>
    <x v="3"/>
    <s v="JD-16060"/>
    <x v="148"/>
    <x v="0"/>
    <x v="0"/>
    <x v="30"/>
    <x v="11"/>
    <n v="55901"/>
    <x v="2"/>
    <x v="1125"/>
    <x v="1"/>
    <x v="4"/>
    <x v="1113"/>
    <x v="3449"/>
    <n v="4"/>
    <x v="0"/>
    <x v="3955"/>
    <n v="221.16"/>
    <n v="884.64"/>
    <n v="442.32"/>
    <n v="0"/>
  </r>
  <r>
    <x v="4745"/>
    <x v="2347"/>
    <x v="916"/>
    <x v="974"/>
    <x v="3"/>
    <s v="JD-16060"/>
    <x v="148"/>
    <x v="0"/>
    <x v="0"/>
    <x v="30"/>
    <x v="11"/>
    <n v="55901"/>
    <x v="2"/>
    <x v="669"/>
    <x v="1"/>
    <x v="8"/>
    <x v="669"/>
    <x v="3346"/>
    <n v="2"/>
    <x v="0"/>
    <x v="3956"/>
    <n v="127.96"/>
    <n v="255.92"/>
    <n v="255.92"/>
    <n v="0"/>
  </r>
  <r>
    <x v="4746"/>
    <x v="2347"/>
    <x v="916"/>
    <x v="974"/>
    <x v="3"/>
    <s v="JD-16060"/>
    <x v="148"/>
    <x v="0"/>
    <x v="0"/>
    <x v="30"/>
    <x v="11"/>
    <n v="55901"/>
    <x v="2"/>
    <x v="799"/>
    <x v="1"/>
    <x v="8"/>
    <x v="797"/>
    <x v="3450"/>
    <n v="3"/>
    <x v="0"/>
    <x v="3957"/>
    <n v="18.690000000000001"/>
    <n v="56.070000000000007"/>
    <n v="37.380000000000003"/>
    <n v="0"/>
  </r>
  <r>
    <x v="4747"/>
    <x v="2348"/>
    <x v="840"/>
    <x v="1079"/>
    <x v="3"/>
    <s v="TS-21160"/>
    <x v="378"/>
    <x v="1"/>
    <x v="0"/>
    <x v="8"/>
    <x v="1"/>
    <n v="94110"/>
    <x v="1"/>
    <x v="1566"/>
    <x v="1"/>
    <x v="14"/>
    <x v="1557"/>
    <x v="3451"/>
    <n v="3"/>
    <x v="0"/>
    <x v="3958"/>
    <n v="25.35"/>
    <n v="76.050000000000011"/>
    <n v="50.7"/>
    <n v="0"/>
  </r>
  <r>
    <x v="4748"/>
    <x v="2348"/>
    <x v="840"/>
    <x v="1079"/>
    <x v="3"/>
    <s v="TS-21160"/>
    <x v="378"/>
    <x v="1"/>
    <x v="0"/>
    <x v="8"/>
    <x v="1"/>
    <n v="94110"/>
    <x v="1"/>
    <x v="1530"/>
    <x v="0"/>
    <x v="5"/>
    <x v="1517"/>
    <x v="2629"/>
    <n v="3"/>
    <x v="0"/>
    <x v="2922"/>
    <n v="35.28"/>
    <n v="105.84"/>
    <n v="70.56"/>
    <n v="0"/>
  </r>
  <r>
    <x v="4749"/>
    <x v="2349"/>
    <x v="435"/>
    <x v="487"/>
    <x v="2"/>
    <s v="BV-11245"/>
    <x v="296"/>
    <x v="1"/>
    <x v="0"/>
    <x v="4"/>
    <x v="4"/>
    <n v="98103"/>
    <x v="1"/>
    <x v="481"/>
    <x v="1"/>
    <x v="10"/>
    <x v="482"/>
    <x v="653"/>
    <n v="5"/>
    <x v="0"/>
    <x v="668"/>
    <n v="33.4"/>
    <n v="167"/>
    <n v="66.8"/>
    <n v="0"/>
  </r>
  <r>
    <x v="4750"/>
    <x v="2350"/>
    <x v="877"/>
    <x v="1080"/>
    <x v="2"/>
    <s v="DL-13495"/>
    <x v="393"/>
    <x v="1"/>
    <x v="0"/>
    <x v="258"/>
    <x v="4"/>
    <n v="99207"/>
    <x v="1"/>
    <x v="1491"/>
    <x v="2"/>
    <x v="15"/>
    <x v="1478"/>
    <x v="2471"/>
    <n v="3"/>
    <x v="2"/>
    <x v="2723"/>
    <n v="670.08"/>
    <n v="2512.8000000000002"/>
    <n v="1507.88"/>
    <n v="167.52"/>
  </r>
  <r>
    <x v="4751"/>
    <x v="2351"/>
    <x v="10"/>
    <x v="10"/>
    <x v="1"/>
    <s v="EB-13870"/>
    <x v="12"/>
    <x v="0"/>
    <x v="0"/>
    <x v="47"/>
    <x v="18"/>
    <n v="37064"/>
    <x v="0"/>
    <x v="1049"/>
    <x v="2"/>
    <x v="7"/>
    <x v="1038"/>
    <x v="1374"/>
    <n v="3"/>
    <x v="2"/>
    <x v="1441"/>
    <n v="32.544000000000004"/>
    <n v="122.03999999999999"/>
    <n v="73.424000000000007"/>
    <n v="8.136000000000001"/>
  </r>
  <r>
    <x v="4752"/>
    <x v="2352"/>
    <x v="225"/>
    <x v="865"/>
    <x v="1"/>
    <s v="ES-14020"/>
    <x v="301"/>
    <x v="0"/>
    <x v="0"/>
    <x v="25"/>
    <x v="18"/>
    <n v="38301"/>
    <x v="0"/>
    <x v="541"/>
    <x v="0"/>
    <x v="1"/>
    <x v="541"/>
    <x v="3452"/>
    <n v="2"/>
    <x v="2"/>
    <x v="3959"/>
    <n v="167.65440000000001"/>
    <n v="419.13600000000002"/>
    <n v="377.42240000000004"/>
    <n v="41.913600000000002"/>
  </r>
  <r>
    <x v="4753"/>
    <x v="2353"/>
    <x v="295"/>
    <x v="313"/>
    <x v="1"/>
    <s v="JB-15925"/>
    <x v="102"/>
    <x v="0"/>
    <x v="0"/>
    <x v="89"/>
    <x v="5"/>
    <n v="78745"/>
    <x v="2"/>
    <x v="1695"/>
    <x v="2"/>
    <x v="11"/>
    <x v="1683"/>
    <x v="4"/>
    <n v="4"/>
    <x v="2"/>
    <x v="3960"/>
    <n v="17.894400000000001"/>
    <n v="89.471999999999994"/>
    <n v="40.462400000000002"/>
    <n v="4.4736000000000002"/>
  </r>
  <r>
    <x v="4754"/>
    <x v="2354"/>
    <x v="447"/>
    <x v="493"/>
    <x v="1"/>
    <s v="SC-20380"/>
    <x v="618"/>
    <x v="0"/>
    <x v="0"/>
    <x v="95"/>
    <x v="2"/>
    <n v="33024"/>
    <x v="0"/>
    <x v="625"/>
    <x v="1"/>
    <x v="8"/>
    <x v="625"/>
    <x v="2350"/>
    <n v="2"/>
    <x v="6"/>
    <x v="3961"/>
    <n v="1.1646000000000003"/>
    <n v="7.7640000000000002"/>
    <n v="5.7465999999999999"/>
    <n v="2.7174"/>
  </r>
  <r>
    <x v="4755"/>
    <x v="2354"/>
    <x v="447"/>
    <x v="493"/>
    <x v="1"/>
    <s v="SC-20380"/>
    <x v="618"/>
    <x v="0"/>
    <x v="0"/>
    <x v="95"/>
    <x v="2"/>
    <n v="33024"/>
    <x v="0"/>
    <x v="1696"/>
    <x v="1"/>
    <x v="10"/>
    <x v="1684"/>
    <x v="905"/>
    <n v="3"/>
    <x v="2"/>
    <x v="942"/>
    <n v="92.236800000000017"/>
    <n v="345.88800000000003"/>
    <n v="207.73280000000003"/>
    <n v="23.059200000000004"/>
  </r>
  <r>
    <x v="4756"/>
    <x v="2355"/>
    <x v="296"/>
    <x v="425"/>
    <x v="1"/>
    <s v="EB-13870"/>
    <x v="12"/>
    <x v="0"/>
    <x v="0"/>
    <x v="10"/>
    <x v="9"/>
    <n v="19143"/>
    <x v="3"/>
    <x v="1310"/>
    <x v="1"/>
    <x v="8"/>
    <x v="1296"/>
    <x v="3453"/>
    <n v="2"/>
    <x v="6"/>
    <x v="3962"/>
    <n v="0.57240000000000002"/>
    <n v="3.8159999999999998"/>
    <n v="3.1803999999999997"/>
    <n v="1.3355999999999999"/>
  </r>
  <r>
    <x v="4757"/>
    <x v="2356"/>
    <x v="504"/>
    <x v="547"/>
    <x v="1"/>
    <s v="TC-21475"/>
    <x v="679"/>
    <x v="2"/>
    <x v="0"/>
    <x v="414"/>
    <x v="10"/>
    <n v="61832"/>
    <x v="2"/>
    <x v="582"/>
    <x v="1"/>
    <x v="8"/>
    <x v="582"/>
    <x v="3454"/>
    <n v="7"/>
    <x v="3"/>
    <x v="3963"/>
    <n v="8.6743999999999986"/>
    <n v="303.60399999999998"/>
    <n v="52.846399999999996"/>
    <n v="34.697600000000001"/>
  </r>
  <r>
    <x v="4758"/>
    <x v="2357"/>
    <x v="935"/>
    <x v="322"/>
    <x v="1"/>
    <s v="SG-20605"/>
    <x v="611"/>
    <x v="0"/>
    <x v="0"/>
    <x v="20"/>
    <x v="15"/>
    <n v="10009"/>
    <x v="3"/>
    <x v="469"/>
    <x v="2"/>
    <x v="7"/>
    <x v="470"/>
    <x v="2243"/>
    <n v="4"/>
    <x v="0"/>
    <x v="3964"/>
    <n v="783.96"/>
    <n v="3135.84"/>
    <n v="1567.92"/>
    <n v="0"/>
  </r>
  <r>
    <x v="4759"/>
    <x v="2357"/>
    <x v="935"/>
    <x v="322"/>
    <x v="1"/>
    <s v="SG-20605"/>
    <x v="611"/>
    <x v="0"/>
    <x v="0"/>
    <x v="20"/>
    <x v="15"/>
    <n v="10009"/>
    <x v="3"/>
    <x v="997"/>
    <x v="1"/>
    <x v="8"/>
    <x v="989"/>
    <x v="780"/>
    <n v="2"/>
    <x v="2"/>
    <x v="3965"/>
    <n v="39.116800000000005"/>
    <n v="97.792000000000002"/>
    <n v="88.212800000000016"/>
    <n v="9.7792000000000012"/>
  </r>
  <r>
    <x v="4760"/>
    <x v="2357"/>
    <x v="935"/>
    <x v="322"/>
    <x v="1"/>
    <s v="SG-20605"/>
    <x v="611"/>
    <x v="0"/>
    <x v="0"/>
    <x v="20"/>
    <x v="15"/>
    <n v="10009"/>
    <x v="3"/>
    <x v="696"/>
    <x v="1"/>
    <x v="8"/>
    <x v="696"/>
    <x v="3455"/>
    <n v="2"/>
    <x v="2"/>
    <x v="3966"/>
    <n v="6.2848000000000006"/>
    <n v="15.712"/>
    <n v="14.3408"/>
    <n v="1.5712000000000002"/>
  </r>
  <r>
    <x v="4761"/>
    <x v="2358"/>
    <x v="945"/>
    <x v="505"/>
    <x v="1"/>
    <s v="BM-11785"/>
    <x v="298"/>
    <x v="0"/>
    <x v="0"/>
    <x v="38"/>
    <x v="24"/>
    <n v="43229"/>
    <x v="3"/>
    <x v="1647"/>
    <x v="1"/>
    <x v="2"/>
    <x v="1636"/>
    <x v="2144"/>
    <n v="2"/>
    <x v="2"/>
    <x v="2318"/>
    <n v="4.7232000000000003"/>
    <n v="11.808"/>
    <n v="10.827200000000001"/>
    <n v="1.1808000000000001"/>
  </r>
  <r>
    <x v="4762"/>
    <x v="2358"/>
    <x v="945"/>
    <x v="505"/>
    <x v="1"/>
    <s v="BM-11785"/>
    <x v="298"/>
    <x v="0"/>
    <x v="0"/>
    <x v="38"/>
    <x v="24"/>
    <n v="43229"/>
    <x v="3"/>
    <x v="1257"/>
    <x v="1"/>
    <x v="14"/>
    <x v="1241"/>
    <x v="3456"/>
    <n v="2"/>
    <x v="2"/>
    <x v="3967"/>
    <n v="10.9696"/>
    <n v="27.423999999999999"/>
    <n v="24.881599999999999"/>
    <n v="2.7423999999999999"/>
  </r>
  <r>
    <x v="4763"/>
    <x v="2359"/>
    <x v="328"/>
    <x v="110"/>
    <x v="1"/>
    <s v="NR-18550"/>
    <x v="749"/>
    <x v="0"/>
    <x v="0"/>
    <x v="374"/>
    <x v="1"/>
    <n v="91911"/>
    <x v="1"/>
    <x v="1697"/>
    <x v="1"/>
    <x v="12"/>
    <x v="1685"/>
    <x v="1091"/>
    <n v="3"/>
    <x v="0"/>
    <x v="3968"/>
    <n v="182.94"/>
    <n v="548.81999999999994"/>
    <n v="365.88"/>
    <n v="0"/>
  </r>
  <r>
    <x v="4764"/>
    <x v="2360"/>
    <x v="221"/>
    <x v="207"/>
    <x v="2"/>
    <s v="PG-18820"/>
    <x v="310"/>
    <x v="0"/>
    <x v="0"/>
    <x v="8"/>
    <x v="1"/>
    <n v="94110"/>
    <x v="1"/>
    <x v="924"/>
    <x v="1"/>
    <x v="6"/>
    <x v="916"/>
    <x v="3457"/>
    <n v="4"/>
    <x v="0"/>
    <x v="3969"/>
    <n v="27.76"/>
    <n v="111.04"/>
    <n v="55.52"/>
    <n v="0"/>
  </r>
  <r>
    <x v="4765"/>
    <x v="2361"/>
    <x v="999"/>
    <x v="353"/>
    <x v="1"/>
    <s v="DB-13270"/>
    <x v="489"/>
    <x v="2"/>
    <x v="0"/>
    <x v="20"/>
    <x v="15"/>
    <n v="10009"/>
    <x v="3"/>
    <x v="1062"/>
    <x v="1"/>
    <x v="6"/>
    <x v="1051"/>
    <x v="2416"/>
    <n v="1"/>
    <x v="0"/>
    <x v="2658"/>
    <n v="25.99"/>
    <n v="25.99"/>
    <n v="51.98"/>
    <n v="0"/>
  </r>
  <r>
    <x v="4766"/>
    <x v="2362"/>
    <x v="1000"/>
    <x v="1003"/>
    <x v="2"/>
    <s v="NS-18640"/>
    <x v="374"/>
    <x v="1"/>
    <x v="0"/>
    <x v="52"/>
    <x v="5"/>
    <n v="78207"/>
    <x v="2"/>
    <x v="721"/>
    <x v="2"/>
    <x v="11"/>
    <x v="720"/>
    <x v="3458"/>
    <n v="5"/>
    <x v="2"/>
    <x v="3970"/>
    <n v="90.816000000000003"/>
    <n v="567.6"/>
    <n v="204.536"/>
    <n v="22.704000000000001"/>
  </r>
  <r>
    <x v="4767"/>
    <x v="2362"/>
    <x v="1000"/>
    <x v="1003"/>
    <x v="2"/>
    <s v="NS-18640"/>
    <x v="374"/>
    <x v="1"/>
    <x v="0"/>
    <x v="52"/>
    <x v="5"/>
    <n v="78207"/>
    <x v="2"/>
    <x v="1187"/>
    <x v="2"/>
    <x v="7"/>
    <x v="1173"/>
    <x v="3459"/>
    <n v="3"/>
    <x v="2"/>
    <x v="3971"/>
    <n v="287.904"/>
    <n v="1079.6399999999999"/>
    <n v="647.98399999999992"/>
    <n v="71.975999999999999"/>
  </r>
  <r>
    <x v="4768"/>
    <x v="2363"/>
    <x v="455"/>
    <x v="1081"/>
    <x v="3"/>
    <s v="CS-11860"/>
    <x v="750"/>
    <x v="0"/>
    <x v="0"/>
    <x v="108"/>
    <x v="3"/>
    <n v="28540"/>
    <x v="0"/>
    <x v="1588"/>
    <x v="1"/>
    <x v="10"/>
    <x v="1580"/>
    <x v="863"/>
    <n v="4"/>
    <x v="2"/>
    <x v="3972"/>
    <n v="20.275200000000002"/>
    <n v="101.376"/>
    <n v="45.819200000000002"/>
    <n v="5.0688000000000004"/>
  </r>
  <r>
    <x v="4769"/>
    <x v="2364"/>
    <x v="251"/>
    <x v="926"/>
    <x v="0"/>
    <s v="CC-12430"/>
    <x v="254"/>
    <x v="2"/>
    <x v="0"/>
    <x v="8"/>
    <x v="1"/>
    <n v="94109"/>
    <x v="1"/>
    <x v="591"/>
    <x v="1"/>
    <x v="8"/>
    <x v="591"/>
    <x v="1627"/>
    <n v="3"/>
    <x v="2"/>
    <x v="3973"/>
    <n v="9.5616000000000003"/>
    <n v="35.856000000000002"/>
    <n v="21.7136"/>
    <n v="2.3904000000000001"/>
  </r>
  <r>
    <x v="4770"/>
    <x v="2364"/>
    <x v="251"/>
    <x v="926"/>
    <x v="0"/>
    <s v="CC-12430"/>
    <x v="254"/>
    <x v="2"/>
    <x v="0"/>
    <x v="8"/>
    <x v="1"/>
    <n v="94109"/>
    <x v="1"/>
    <x v="1698"/>
    <x v="1"/>
    <x v="14"/>
    <x v="1686"/>
    <x v="869"/>
    <n v="3"/>
    <x v="0"/>
    <x v="3974"/>
    <n v="6.24"/>
    <n v="18.72"/>
    <n v="12.48"/>
    <n v="0"/>
  </r>
  <r>
    <x v="4771"/>
    <x v="2365"/>
    <x v="656"/>
    <x v="1082"/>
    <x v="0"/>
    <s v="AC-10450"/>
    <x v="549"/>
    <x v="0"/>
    <x v="0"/>
    <x v="418"/>
    <x v="16"/>
    <n v="85323"/>
    <x v="1"/>
    <x v="39"/>
    <x v="2"/>
    <x v="7"/>
    <x v="39"/>
    <x v="3460"/>
    <n v="8"/>
    <x v="2"/>
    <x v="3975"/>
    <n v="593.86880000000008"/>
    <n v="5938.6880000000001"/>
    <n v="1336.4048000000003"/>
    <n v="148.46720000000002"/>
  </r>
  <r>
    <x v="4772"/>
    <x v="2366"/>
    <x v="51"/>
    <x v="207"/>
    <x v="1"/>
    <s v="CM-12385"/>
    <x v="200"/>
    <x v="0"/>
    <x v="0"/>
    <x v="22"/>
    <x v="10"/>
    <n v="60610"/>
    <x v="2"/>
    <x v="1372"/>
    <x v="0"/>
    <x v="5"/>
    <x v="1357"/>
    <x v="3461"/>
    <n v="1"/>
    <x v="7"/>
    <x v="3976"/>
    <n v="2.5856000000000003"/>
    <n v="6.4640000000000004"/>
    <n v="9.6495999999999995"/>
    <n v="3.8784000000000001"/>
  </r>
  <r>
    <x v="4773"/>
    <x v="2366"/>
    <x v="51"/>
    <x v="207"/>
    <x v="1"/>
    <s v="CM-12385"/>
    <x v="200"/>
    <x v="0"/>
    <x v="0"/>
    <x v="22"/>
    <x v="10"/>
    <n v="60610"/>
    <x v="2"/>
    <x v="745"/>
    <x v="1"/>
    <x v="2"/>
    <x v="743"/>
    <x v="132"/>
    <n v="5"/>
    <x v="2"/>
    <x v="2016"/>
    <n v="9.2159999999999993"/>
    <n v="57.599999999999994"/>
    <n v="20.936"/>
    <n v="2.3039999999999998"/>
  </r>
  <r>
    <x v="4774"/>
    <x v="2366"/>
    <x v="51"/>
    <x v="207"/>
    <x v="1"/>
    <s v="CM-12385"/>
    <x v="200"/>
    <x v="0"/>
    <x v="0"/>
    <x v="22"/>
    <x v="10"/>
    <n v="60610"/>
    <x v="2"/>
    <x v="872"/>
    <x v="2"/>
    <x v="7"/>
    <x v="866"/>
    <x v="2643"/>
    <n v="2"/>
    <x v="2"/>
    <x v="2943"/>
    <n v="177.90719999999999"/>
    <n v="444.76799999999997"/>
    <n v="400.49119999999994"/>
    <n v="44.476799999999997"/>
  </r>
  <r>
    <x v="4775"/>
    <x v="2367"/>
    <x v="673"/>
    <x v="410"/>
    <x v="1"/>
    <s v="EK-13795"/>
    <x v="735"/>
    <x v="2"/>
    <x v="0"/>
    <x v="194"/>
    <x v="1"/>
    <n v="92025"/>
    <x v="1"/>
    <x v="809"/>
    <x v="1"/>
    <x v="6"/>
    <x v="807"/>
    <x v="368"/>
    <n v="4"/>
    <x v="0"/>
    <x v="3977"/>
    <n v="23.36"/>
    <n v="93.44"/>
    <n v="46.72"/>
    <n v="0"/>
  </r>
  <r>
    <x v="4776"/>
    <x v="2368"/>
    <x v="317"/>
    <x v="1083"/>
    <x v="0"/>
    <s v="CK-12760"/>
    <x v="316"/>
    <x v="1"/>
    <x v="0"/>
    <x v="85"/>
    <x v="15"/>
    <n v="11561"/>
    <x v="3"/>
    <x v="865"/>
    <x v="1"/>
    <x v="2"/>
    <x v="859"/>
    <x v="1298"/>
    <n v="3"/>
    <x v="0"/>
    <x v="1356"/>
    <n v="8.67"/>
    <n v="26.009999999999998"/>
    <n v="17.34"/>
    <n v="0"/>
  </r>
  <r>
    <x v="4777"/>
    <x v="2368"/>
    <x v="317"/>
    <x v="1083"/>
    <x v="0"/>
    <s v="CK-12760"/>
    <x v="316"/>
    <x v="1"/>
    <x v="0"/>
    <x v="85"/>
    <x v="15"/>
    <n v="11561"/>
    <x v="3"/>
    <x v="1257"/>
    <x v="1"/>
    <x v="14"/>
    <x v="1241"/>
    <x v="3462"/>
    <n v="3"/>
    <x v="0"/>
    <x v="3978"/>
    <n v="25.71"/>
    <n v="77.13"/>
    <n v="51.42"/>
    <n v="0"/>
  </r>
  <r>
    <x v="4778"/>
    <x v="2369"/>
    <x v="659"/>
    <x v="45"/>
    <x v="1"/>
    <s v="PK-19075"/>
    <x v="7"/>
    <x v="0"/>
    <x v="0"/>
    <x v="46"/>
    <x v="13"/>
    <n v="19711"/>
    <x v="3"/>
    <x v="336"/>
    <x v="1"/>
    <x v="9"/>
    <x v="336"/>
    <x v="3463"/>
    <n v="7"/>
    <x v="0"/>
    <x v="3979"/>
    <n v="100.94"/>
    <n v="706.57999999999993"/>
    <n v="201.88"/>
    <n v="0"/>
  </r>
  <r>
    <x v="4779"/>
    <x v="2370"/>
    <x v="1001"/>
    <x v="1084"/>
    <x v="2"/>
    <s v="MH-18025"/>
    <x v="659"/>
    <x v="0"/>
    <x v="0"/>
    <x v="198"/>
    <x v="15"/>
    <n v="14215"/>
    <x v="3"/>
    <x v="474"/>
    <x v="0"/>
    <x v="1"/>
    <x v="475"/>
    <x v="3464"/>
    <n v="1"/>
    <x v="9"/>
    <x v="3291"/>
    <n v="57.4938"/>
    <n v="63.881999999999998"/>
    <n v="121.47579999999999"/>
    <n v="6.3882000000000003"/>
  </r>
  <r>
    <x v="4780"/>
    <x v="2371"/>
    <x v="845"/>
    <x v="648"/>
    <x v="1"/>
    <s v="SC-20725"/>
    <x v="56"/>
    <x v="0"/>
    <x v="0"/>
    <x v="12"/>
    <x v="5"/>
    <n v="77070"/>
    <x v="2"/>
    <x v="1423"/>
    <x v="0"/>
    <x v="1"/>
    <x v="1411"/>
    <x v="3465"/>
    <n v="4"/>
    <x v="4"/>
    <x v="232"/>
    <n v="478.20079999999996"/>
    <n v="2732.576"/>
    <n v="1161.6448"/>
    <n v="204.94319999999999"/>
  </r>
  <r>
    <x v="4781"/>
    <x v="2371"/>
    <x v="845"/>
    <x v="648"/>
    <x v="1"/>
    <s v="SC-20725"/>
    <x v="56"/>
    <x v="0"/>
    <x v="0"/>
    <x v="12"/>
    <x v="5"/>
    <n v="77070"/>
    <x v="2"/>
    <x v="1699"/>
    <x v="1"/>
    <x v="8"/>
    <x v="1687"/>
    <x v="3466"/>
    <n v="3"/>
    <x v="3"/>
    <x v="3980"/>
    <n v="0.29519999999999991"/>
    <n v="4.4279999999999999"/>
    <n v="2.5711999999999997"/>
    <n v="1.1808000000000001"/>
  </r>
  <r>
    <x v="4782"/>
    <x v="2371"/>
    <x v="845"/>
    <x v="648"/>
    <x v="1"/>
    <s v="SC-20725"/>
    <x v="56"/>
    <x v="0"/>
    <x v="0"/>
    <x v="12"/>
    <x v="5"/>
    <n v="77070"/>
    <x v="2"/>
    <x v="515"/>
    <x v="1"/>
    <x v="14"/>
    <x v="515"/>
    <x v="3467"/>
    <n v="7"/>
    <x v="2"/>
    <x v="3981"/>
    <n v="32.569600000000001"/>
    <n v="284.98400000000004"/>
    <n v="73.481600000000014"/>
    <n v="8.1424000000000003"/>
  </r>
  <r>
    <x v="4783"/>
    <x v="2372"/>
    <x v="480"/>
    <x v="1085"/>
    <x v="1"/>
    <s v="GB-14575"/>
    <x v="673"/>
    <x v="0"/>
    <x v="0"/>
    <x v="391"/>
    <x v="41"/>
    <n v="67212"/>
    <x v="2"/>
    <x v="964"/>
    <x v="1"/>
    <x v="10"/>
    <x v="957"/>
    <x v="999"/>
    <n v="5"/>
    <x v="0"/>
    <x v="1042"/>
    <n v="279.89999999999998"/>
    <n v="1399.5"/>
    <n v="559.79999999999995"/>
    <n v="0"/>
  </r>
  <r>
    <x v="4784"/>
    <x v="2373"/>
    <x v="555"/>
    <x v="313"/>
    <x v="1"/>
    <s v="IM-15070"/>
    <x v="5"/>
    <x v="0"/>
    <x v="0"/>
    <x v="77"/>
    <x v="22"/>
    <n v="80906"/>
    <x v="1"/>
    <x v="1355"/>
    <x v="1"/>
    <x v="6"/>
    <x v="1341"/>
    <x v="1317"/>
    <n v="5"/>
    <x v="2"/>
    <x v="2118"/>
    <n v="10.496"/>
    <n v="65.599999999999994"/>
    <n v="23.815999999999999"/>
    <n v="2.6240000000000001"/>
  </r>
  <r>
    <x v="4785"/>
    <x v="2373"/>
    <x v="555"/>
    <x v="313"/>
    <x v="1"/>
    <s v="IM-15070"/>
    <x v="5"/>
    <x v="0"/>
    <x v="0"/>
    <x v="77"/>
    <x v="22"/>
    <n v="80906"/>
    <x v="1"/>
    <x v="1368"/>
    <x v="0"/>
    <x v="0"/>
    <x v="1353"/>
    <x v="3468"/>
    <n v="4"/>
    <x v="6"/>
    <x v="3982"/>
    <n v="20.872800000000002"/>
    <n v="278.30399999999997"/>
    <n v="91.148799999999994"/>
    <n v="48.703199999999995"/>
  </r>
  <r>
    <x v="4786"/>
    <x v="2373"/>
    <x v="555"/>
    <x v="313"/>
    <x v="1"/>
    <s v="IM-15070"/>
    <x v="5"/>
    <x v="0"/>
    <x v="0"/>
    <x v="77"/>
    <x v="22"/>
    <n v="80906"/>
    <x v="1"/>
    <x v="824"/>
    <x v="1"/>
    <x v="6"/>
    <x v="820"/>
    <x v="1700"/>
    <n v="3"/>
    <x v="2"/>
    <x v="1811"/>
    <n v="3.3792000000000004"/>
    <n v="12.672000000000001"/>
    <n v="7.8032000000000004"/>
    <n v="0.84480000000000011"/>
  </r>
  <r>
    <x v="4787"/>
    <x v="2373"/>
    <x v="555"/>
    <x v="313"/>
    <x v="1"/>
    <s v="IM-15070"/>
    <x v="5"/>
    <x v="0"/>
    <x v="0"/>
    <x v="77"/>
    <x v="22"/>
    <n v="80906"/>
    <x v="1"/>
    <x v="1700"/>
    <x v="2"/>
    <x v="11"/>
    <x v="1688"/>
    <x v="3469"/>
    <n v="4"/>
    <x v="2"/>
    <x v="3983"/>
    <n v="46.463999999999999"/>
    <n v="232.32"/>
    <n v="104.744"/>
    <n v="11.616"/>
  </r>
  <r>
    <x v="4788"/>
    <x v="2373"/>
    <x v="555"/>
    <x v="313"/>
    <x v="1"/>
    <s v="IM-15070"/>
    <x v="5"/>
    <x v="0"/>
    <x v="0"/>
    <x v="77"/>
    <x v="22"/>
    <n v="80906"/>
    <x v="1"/>
    <x v="1027"/>
    <x v="0"/>
    <x v="5"/>
    <x v="1018"/>
    <x v="3470"/>
    <n v="9"/>
    <x v="2"/>
    <x v="3984"/>
    <n v="41.9328"/>
    <n v="471.74399999999997"/>
    <n v="94.5488"/>
    <n v="10.4832"/>
  </r>
  <r>
    <x v="4789"/>
    <x v="2373"/>
    <x v="555"/>
    <x v="313"/>
    <x v="1"/>
    <s v="IM-15070"/>
    <x v="5"/>
    <x v="0"/>
    <x v="0"/>
    <x v="77"/>
    <x v="22"/>
    <n v="80906"/>
    <x v="1"/>
    <x v="1001"/>
    <x v="0"/>
    <x v="5"/>
    <x v="993"/>
    <x v="3471"/>
    <n v="5"/>
    <x v="2"/>
    <x v="3985"/>
    <n v="43.936000000000007"/>
    <n v="274.60000000000002"/>
    <n v="99.056000000000012"/>
    <n v="10.984000000000002"/>
  </r>
  <r>
    <x v="4790"/>
    <x v="2373"/>
    <x v="555"/>
    <x v="313"/>
    <x v="1"/>
    <s v="IM-15070"/>
    <x v="5"/>
    <x v="0"/>
    <x v="0"/>
    <x v="77"/>
    <x v="22"/>
    <n v="80906"/>
    <x v="1"/>
    <x v="1342"/>
    <x v="0"/>
    <x v="3"/>
    <x v="1327"/>
    <x v="3472"/>
    <n v="5"/>
    <x v="5"/>
    <x v="3986"/>
    <n v="182.47499999999999"/>
    <n v="1824.75"/>
    <n v="547.92499999999995"/>
    <n v="182.47499999999999"/>
  </r>
  <r>
    <x v="4791"/>
    <x v="2373"/>
    <x v="555"/>
    <x v="313"/>
    <x v="1"/>
    <s v="IM-15070"/>
    <x v="5"/>
    <x v="0"/>
    <x v="0"/>
    <x v="77"/>
    <x v="22"/>
    <n v="80906"/>
    <x v="1"/>
    <x v="778"/>
    <x v="1"/>
    <x v="10"/>
    <x v="1689"/>
    <x v="629"/>
    <n v="3"/>
    <x v="2"/>
    <x v="643"/>
    <n v="68.044799999999995"/>
    <n v="255.16800000000001"/>
    <n v="153.30079999999998"/>
    <n v="17.011199999999999"/>
  </r>
  <r>
    <x v="4792"/>
    <x v="2373"/>
    <x v="555"/>
    <x v="313"/>
    <x v="1"/>
    <s v="IM-15070"/>
    <x v="5"/>
    <x v="0"/>
    <x v="0"/>
    <x v="77"/>
    <x v="22"/>
    <n v="80906"/>
    <x v="1"/>
    <x v="96"/>
    <x v="1"/>
    <x v="10"/>
    <x v="96"/>
    <x v="3473"/>
    <n v="3"/>
    <x v="2"/>
    <x v="3987"/>
    <n v="22.156800000000004"/>
    <n v="83.088000000000008"/>
    <n v="50.052800000000005"/>
    <n v="5.539200000000001"/>
  </r>
  <r>
    <x v="4793"/>
    <x v="2374"/>
    <x v="685"/>
    <x v="1086"/>
    <x v="1"/>
    <s v="MM-18055"/>
    <x v="514"/>
    <x v="0"/>
    <x v="0"/>
    <x v="20"/>
    <x v="15"/>
    <n v="10011"/>
    <x v="3"/>
    <x v="910"/>
    <x v="1"/>
    <x v="10"/>
    <x v="902"/>
    <x v="1589"/>
    <n v="4"/>
    <x v="0"/>
    <x v="3988"/>
    <n v="24.96"/>
    <n v="99.84"/>
    <n v="49.92"/>
    <n v="0"/>
  </r>
  <r>
    <x v="4794"/>
    <x v="2375"/>
    <x v="199"/>
    <x v="325"/>
    <x v="1"/>
    <s v="MF-18250"/>
    <x v="751"/>
    <x v="1"/>
    <x v="0"/>
    <x v="1"/>
    <x v="1"/>
    <n v="90036"/>
    <x v="1"/>
    <x v="1618"/>
    <x v="0"/>
    <x v="5"/>
    <x v="1609"/>
    <x v="3474"/>
    <n v="1"/>
    <x v="0"/>
    <x v="3989"/>
    <n v="43.13"/>
    <n v="43.13"/>
    <n v="86.26"/>
    <n v="0"/>
  </r>
  <r>
    <x v="4795"/>
    <x v="2376"/>
    <x v="863"/>
    <x v="1087"/>
    <x v="1"/>
    <s v="CK-12595"/>
    <x v="242"/>
    <x v="0"/>
    <x v="0"/>
    <x v="419"/>
    <x v="32"/>
    <n v="30062"/>
    <x v="0"/>
    <x v="620"/>
    <x v="1"/>
    <x v="8"/>
    <x v="620"/>
    <x v="713"/>
    <n v="3"/>
    <x v="0"/>
    <x v="735"/>
    <n v="5.64"/>
    <n v="16.919999999999998"/>
    <n v="11.28"/>
    <n v="0"/>
  </r>
  <r>
    <x v="4796"/>
    <x v="2377"/>
    <x v="675"/>
    <x v="1088"/>
    <x v="1"/>
    <s v="MK-17905"/>
    <x v="149"/>
    <x v="1"/>
    <x v="0"/>
    <x v="108"/>
    <x v="2"/>
    <n v="32216"/>
    <x v="0"/>
    <x v="1242"/>
    <x v="1"/>
    <x v="8"/>
    <x v="1225"/>
    <x v="3475"/>
    <n v="3"/>
    <x v="6"/>
    <x v="3990"/>
    <n v="17.274600000000003"/>
    <n v="172.74600000000001"/>
    <n v="75.556600000000003"/>
    <n v="40.307400000000001"/>
  </r>
  <r>
    <x v="4797"/>
    <x v="2377"/>
    <x v="675"/>
    <x v="1088"/>
    <x v="1"/>
    <s v="MK-17905"/>
    <x v="149"/>
    <x v="1"/>
    <x v="0"/>
    <x v="108"/>
    <x v="2"/>
    <n v="32216"/>
    <x v="0"/>
    <x v="1347"/>
    <x v="1"/>
    <x v="10"/>
    <x v="1332"/>
    <x v="276"/>
    <n v="6"/>
    <x v="2"/>
    <x v="282"/>
    <n v="24.883200000000002"/>
    <n v="186.624"/>
    <n v="56.187200000000004"/>
    <n v="6.2208000000000006"/>
  </r>
  <r>
    <x v="4798"/>
    <x v="2377"/>
    <x v="675"/>
    <x v="1088"/>
    <x v="1"/>
    <s v="MK-17905"/>
    <x v="149"/>
    <x v="1"/>
    <x v="0"/>
    <x v="108"/>
    <x v="2"/>
    <n v="32216"/>
    <x v="0"/>
    <x v="1598"/>
    <x v="0"/>
    <x v="5"/>
    <x v="1590"/>
    <x v="3476"/>
    <n v="3"/>
    <x v="2"/>
    <x v="3991"/>
    <n v="24.153600000000001"/>
    <n v="90.575999999999993"/>
    <n v="54.5456"/>
    <n v="6.0384000000000002"/>
  </r>
  <r>
    <x v="4799"/>
    <x v="2377"/>
    <x v="675"/>
    <x v="1088"/>
    <x v="1"/>
    <s v="MK-17905"/>
    <x v="149"/>
    <x v="1"/>
    <x v="0"/>
    <x v="108"/>
    <x v="2"/>
    <n v="32216"/>
    <x v="0"/>
    <x v="47"/>
    <x v="2"/>
    <x v="7"/>
    <x v="47"/>
    <x v="3477"/>
    <n v="5"/>
    <x v="2"/>
    <x v="3992"/>
    <n v="34.880000000000003"/>
    <n v="218"/>
    <n v="78.680000000000007"/>
    <n v="8.7200000000000006"/>
  </r>
  <r>
    <x v="4800"/>
    <x v="2377"/>
    <x v="675"/>
    <x v="1088"/>
    <x v="1"/>
    <s v="MK-17905"/>
    <x v="149"/>
    <x v="1"/>
    <x v="0"/>
    <x v="108"/>
    <x v="2"/>
    <n v="32216"/>
    <x v="0"/>
    <x v="1701"/>
    <x v="1"/>
    <x v="6"/>
    <x v="1690"/>
    <x v="408"/>
    <n v="2"/>
    <x v="2"/>
    <x v="3993"/>
    <n v="3.8144"/>
    <n v="9.5359999999999996"/>
    <n v="8.7823999999999991"/>
    <n v="0.9536"/>
  </r>
  <r>
    <x v="4801"/>
    <x v="2377"/>
    <x v="675"/>
    <x v="1088"/>
    <x v="1"/>
    <s v="MK-17905"/>
    <x v="149"/>
    <x v="1"/>
    <x v="0"/>
    <x v="108"/>
    <x v="2"/>
    <n v="32216"/>
    <x v="0"/>
    <x v="153"/>
    <x v="1"/>
    <x v="8"/>
    <x v="154"/>
    <x v="3478"/>
    <n v="2"/>
    <x v="6"/>
    <x v="3994"/>
    <n v="3.1140000000000008"/>
    <n v="20.76"/>
    <n v="14.194000000000001"/>
    <n v="7.266"/>
  </r>
  <r>
    <x v="4802"/>
    <x v="2377"/>
    <x v="675"/>
    <x v="1088"/>
    <x v="1"/>
    <s v="MK-17905"/>
    <x v="149"/>
    <x v="1"/>
    <x v="0"/>
    <x v="108"/>
    <x v="2"/>
    <n v="32216"/>
    <x v="0"/>
    <x v="78"/>
    <x v="1"/>
    <x v="8"/>
    <x v="78"/>
    <x v="2513"/>
    <n v="8"/>
    <x v="6"/>
    <x v="3995"/>
    <n v="4.0176000000000007"/>
    <n v="107.136"/>
    <n v="18.1096"/>
    <n v="9.3743999999999996"/>
  </r>
  <r>
    <x v="4803"/>
    <x v="2378"/>
    <x v="1002"/>
    <x v="1089"/>
    <x v="0"/>
    <s v="MH-17455"/>
    <x v="708"/>
    <x v="0"/>
    <x v="0"/>
    <x v="10"/>
    <x v="9"/>
    <n v="19140"/>
    <x v="3"/>
    <x v="781"/>
    <x v="2"/>
    <x v="7"/>
    <x v="780"/>
    <x v="3479"/>
    <n v="1"/>
    <x v="10"/>
    <x v="3996"/>
    <n v="23.756399999999999"/>
    <n v="39.594000000000001"/>
    <n v="63.750399999999999"/>
    <n v="15.837600000000002"/>
  </r>
  <r>
    <x v="4804"/>
    <x v="2378"/>
    <x v="1002"/>
    <x v="1089"/>
    <x v="0"/>
    <s v="MH-17455"/>
    <x v="708"/>
    <x v="0"/>
    <x v="0"/>
    <x v="10"/>
    <x v="9"/>
    <n v="19140"/>
    <x v="3"/>
    <x v="1308"/>
    <x v="0"/>
    <x v="5"/>
    <x v="1293"/>
    <x v="3480"/>
    <n v="9"/>
    <x v="2"/>
    <x v="3997"/>
    <n v="72.806399999999996"/>
    <n v="819.072"/>
    <n v="164.01439999999999"/>
    <n v="18.201599999999999"/>
  </r>
  <r>
    <x v="4805"/>
    <x v="2379"/>
    <x v="6"/>
    <x v="332"/>
    <x v="0"/>
    <s v="NG-18430"/>
    <x v="159"/>
    <x v="0"/>
    <x v="0"/>
    <x v="1"/>
    <x v="1"/>
    <n v="90008"/>
    <x v="1"/>
    <x v="640"/>
    <x v="1"/>
    <x v="10"/>
    <x v="640"/>
    <x v="2428"/>
    <n v="2"/>
    <x v="0"/>
    <x v="2672"/>
    <n v="37.94"/>
    <n v="75.88"/>
    <n v="75.88"/>
    <n v="0"/>
  </r>
  <r>
    <x v="4806"/>
    <x v="2379"/>
    <x v="6"/>
    <x v="332"/>
    <x v="0"/>
    <s v="NG-18430"/>
    <x v="159"/>
    <x v="0"/>
    <x v="0"/>
    <x v="1"/>
    <x v="1"/>
    <n v="90008"/>
    <x v="1"/>
    <x v="1450"/>
    <x v="1"/>
    <x v="10"/>
    <x v="1437"/>
    <x v="3481"/>
    <n v="10"/>
    <x v="0"/>
    <x v="3998"/>
    <n v="42.8"/>
    <n v="428"/>
    <n v="85.6"/>
    <n v="0"/>
  </r>
  <r>
    <x v="4807"/>
    <x v="2379"/>
    <x v="6"/>
    <x v="332"/>
    <x v="0"/>
    <s v="NG-18430"/>
    <x v="159"/>
    <x v="0"/>
    <x v="0"/>
    <x v="1"/>
    <x v="1"/>
    <n v="90008"/>
    <x v="1"/>
    <x v="602"/>
    <x v="1"/>
    <x v="4"/>
    <x v="602"/>
    <x v="683"/>
    <n v="3"/>
    <x v="0"/>
    <x v="699"/>
    <n v="33.630000000000003"/>
    <n v="100.89000000000001"/>
    <n v="67.260000000000005"/>
    <n v="0"/>
  </r>
  <r>
    <x v="4808"/>
    <x v="2380"/>
    <x v="533"/>
    <x v="986"/>
    <x v="1"/>
    <s v="PB-19210"/>
    <x v="536"/>
    <x v="1"/>
    <x v="0"/>
    <x v="10"/>
    <x v="9"/>
    <n v="19134"/>
    <x v="3"/>
    <x v="1249"/>
    <x v="1"/>
    <x v="12"/>
    <x v="1233"/>
    <x v="3482"/>
    <n v="3"/>
    <x v="2"/>
    <x v="3999"/>
    <n v="50.246400000000001"/>
    <n v="188.42400000000001"/>
    <n v="113.2544"/>
    <n v="12.5616"/>
  </r>
  <r>
    <x v="4809"/>
    <x v="2381"/>
    <x v="17"/>
    <x v="1090"/>
    <x v="2"/>
    <s v="RE-19450"/>
    <x v="681"/>
    <x v="0"/>
    <x v="0"/>
    <x v="342"/>
    <x v="6"/>
    <n v="54703"/>
    <x v="2"/>
    <x v="1689"/>
    <x v="1"/>
    <x v="10"/>
    <x v="1677"/>
    <x v="3483"/>
    <n v="4"/>
    <x v="0"/>
    <x v="4000"/>
    <n v="195.64"/>
    <n v="782.56"/>
    <n v="391.28"/>
    <n v="0"/>
  </r>
  <r>
    <x v="4810"/>
    <x v="2381"/>
    <x v="17"/>
    <x v="1090"/>
    <x v="2"/>
    <s v="RE-19450"/>
    <x v="681"/>
    <x v="0"/>
    <x v="0"/>
    <x v="342"/>
    <x v="6"/>
    <n v="54703"/>
    <x v="2"/>
    <x v="1191"/>
    <x v="2"/>
    <x v="7"/>
    <x v="1176"/>
    <x v="3484"/>
    <n v="2"/>
    <x v="0"/>
    <x v="4001"/>
    <n v="239.9"/>
    <n v="479.8"/>
    <n v="479.8"/>
    <n v="0"/>
  </r>
  <r>
    <x v="4811"/>
    <x v="2382"/>
    <x v="696"/>
    <x v="423"/>
    <x v="0"/>
    <s v="EB-14110"/>
    <x v="686"/>
    <x v="0"/>
    <x v="0"/>
    <x v="10"/>
    <x v="9"/>
    <n v="19134"/>
    <x v="3"/>
    <x v="323"/>
    <x v="0"/>
    <x v="1"/>
    <x v="323"/>
    <x v="3485"/>
    <n v="3"/>
    <x v="4"/>
    <x v="4002"/>
    <n v="266.04059999999998"/>
    <n v="1140.174"/>
    <n v="646.39859999999999"/>
    <n v="114.01739999999999"/>
  </r>
  <r>
    <x v="4812"/>
    <x v="2382"/>
    <x v="696"/>
    <x v="423"/>
    <x v="0"/>
    <s v="EB-14110"/>
    <x v="686"/>
    <x v="0"/>
    <x v="0"/>
    <x v="10"/>
    <x v="9"/>
    <n v="19134"/>
    <x v="3"/>
    <x v="361"/>
    <x v="2"/>
    <x v="16"/>
    <x v="361"/>
    <x v="384"/>
    <n v="4"/>
    <x v="10"/>
    <x v="4003"/>
    <n v="719.98560000000009"/>
    <n v="4799.9040000000005"/>
    <n v="1920.3616000000002"/>
    <n v="479.99040000000008"/>
  </r>
  <r>
    <x v="4813"/>
    <x v="2382"/>
    <x v="696"/>
    <x v="423"/>
    <x v="0"/>
    <s v="EB-14110"/>
    <x v="686"/>
    <x v="0"/>
    <x v="0"/>
    <x v="10"/>
    <x v="9"/>
    <n v="19134"/>
    <x v="3"/>
    <x v="1702"/>
    <x v="0"/>
    <x v="5"/>
    <x v="1691"/>
    <x v="3486"/>
    <n v="3"/>
    <x v="2"/>
    <x v="4004"/>
    <n v="38.860800000000005"/>
    <n v="145.72800000000001"/>
    <n v="87.636800000000008"/>
    <n v="9.7152000000000012"/>
  </r>
  <r>
    <x v="4814"/>
    <x v="2383"/>
    <x v="541"/>
    <x v="761"/>
    <x v="2"/>
    <s v="TB-21625"/>
    <x v="577"/>
    <x v="0"/>
    <x v="0"/>
    <x v="1"/>
    <x v="1"/>
    <n v="90004"/>
    <x v="1"/>
    <x v="150"/>
    <x v="1"/>
    <x v="10"/>
    <x v="151"/>
    <x v="1444"/>
    <n v="3"/>
    <x v="0"/>
    <x v="2653"/>
    <n v="17.940000000000001"/>
    <n v="53.820000000000007"/>
    <n v="35.880000000000003"/>
    <n v="0"/>
  </r>
  <r>
    <x v="4815"/>
    <x v="2384"/>
    <x v="58"/>
    <x v="252"/>
    <x v="1"/>
    <s v="MG-17695"/>
    <x v="726"/>
    <x v="0"/>
    <x v="0"/>
    <x v="10"/>
    <x v="9"/>
    <n v="19134"/>
    <x v="3"/>
    <x v="229"/>
    <x v="1"/>
    <x v="10"/>
    <x v="230"/>
    <x v="3487"/>
    <n v="3"/>
    <x v="2"/>
    <x v="4005"/>
    <n v="14.6112"/>
    <n v="54.792000000000002"/>
    <n v="33.075199999999995"/>
    <n v="3.6528"/>
  </r>
  <r>
    <x v="4816"/>
    <x v="2384"/>
    <x v="58"/>
    <x v="252"/>
    <x v="1"/>
    <s v="MG-17695"/>
    <x v="726"/>
    <x v="0"/>
    <x v="0"/>
    <x v="10"/>
    <x v="9"/>
    <n v="19134"/>
    <x v="3"/>
    <x v="1656"/>
    <x v="1"/>
    <x v="9"/>
    <x v="1644"/>
    <x v="3488"/>
    <n v="2"/>
    <x v="2"/>
    <x v="4006"/>
    <n v="27.724800000000002"/>
    <n v="69.311999999999998"/>
    <n v="62.580800000000004"/>
    <n v="6.9312000000000005"/>
  </r>
  <r>
    <x v="4817"/>
    <x v="2384"/>
    <x v="58"/>
    <x v="252"/>
    <x v="1"/>
    <s v="MG-17695"/>
    <x v="726"/>
    <x v="0"/>
    <x v="0"/>
    <x v="10"/>
    <x v="9"/>
    <n v="19134"/>
    <x v="3"/>
    <x v="543"/>
    <x v="1"/>
    <x v="9"/>
    <x v="543"/>
    <x v="3489"/>
    <n v="2"/>
    <x v="2"/>
    <x v="4007"/>
    <n v="65.241600000000005"/>
    <n v="163.10400000000001"/>
    <n v="146.99360000000001"/>
    <n v="16.310400000000001"/>
  </r>
  <r>
    <x v="4818"/>
    <x v="2384"/>
    <x v="58"/>
    <x v="252"/>
    <x v="1"/>
    <s v="MG-17695"/>
    <x v="726"/>
    <x v="0"/>
    <x v="0"/>
    <x v="10"/>
    <x v="9"/>
    <n v="19134"/>
    <x v="3"/>
    <x v="1043"/>
    <x v="1"/>
    <x v="4"/>
    <x v="1032"/>
    <x v="3490"/>
    <n v="4"/>
    <x v="2"/>
    <x v="4008"/>
    <n v="181.7088"/>
    <n v="908.54399999999998"/>
    <n v="409.04480000000001"/>
    <n v="45.427199999999999"/>
  </r>
  <r>
    <x v="4819"/>
    <x v="2385"/>
    <x v="110"/>
    <x v="1055"/>
    <x v="1"/>
    <s v="LW-17125"/>
    <x v="752"/>
    <x v="0"/>
    <x v="0"/>
    <x v="165"/>
    <x v="29"/>
    <n v="6360"/>
    <x v="3"/>
    <x v="1499"/>
    <x v="1"/>
    <x v="8"/>
    <x v="1487"/>
    <x v="3491"/>
    <n v="2"/>
    <x v="0"/>
    <x v="4009"/>
    <n v="10.36"/>
    <n v="20.72"/>
    <n v="20.72"/>
    <n v="0"/>
  </r>
  <r>
    <x v="4820"/>
    <x v="2386"/>
    <x v="1003"/>
    <x v="1091"/>
    <x v="1"/>
    <s v="PF-19120"/>
    <x v="724"/>
    <x v="0"/>
    <x v="0"/>
    <x v="52"/>
    <x v="5"/>
    <n v="78207"/>
    <x v="2"/>
    <x v="1364"/>
    <x v="1"/>
    <x v="9"/>
    <x v="1350"/>
    <x v="3492"/>
    <n v="8"/>
    <x v="3"/>
    <x v="4010"/>
    <n v="92.649599999999978"/>
    <n v="3705.9839999999999"/>
    <n v="556.69759999999997"/>
    <n v="370.59840000000003"/>
  </r>
  <r>
    <x v="4821"/>
    <x v="2386"/>
    <x v="1003"/>
    <x v="1091"/>
    <x v="1"/>
    <s v="PF-19120"/>
    <x v="724"/>
    <x v="0"/>
    <x v="0"/>
    <x v="52"/>
    <x v="5"/>
    <n v="78207"/>
    <x v="2"/>
    <x v="657"/>
    <x v="2"/>
    <x v="11"/>
    <x v="657"/>
    <x v="3050"/>
    <n v="6"/>
    <x v="2"/>
    <x v="4011"/>
    <n v="307.16160000000002"/>
    <n v="2303.712"/>
    <n v="691.31359999999995"/>
    <n v="76.790400000000005"/>
  </r>
  <r>
    <x v="4822"/>
    <x v="2387"/>
    <x v="212"/>
    <x v="625"/>
    <x v="3"/>
    <s v="NZ-18565"/>
    <x v="125"/>
    <x v="2"/>
    <x v="0"/>
    <x v="420"/>
    <x v="16"/>
    <n v="85364"/>
    <x v="1"/>
    <x v="444"/>
    <x v="1"/>
    <x v="8"/>
    <x v="444"/>
    <x v="3493"/>
    <n v="6"/>
    <x v="6"/>
    <x v="4012"/>
    <n v="13.456800000000003"/>
    <n v="269.13600000000002"/>
    <n v="59.012800000000006"/>
    <n v="31.3992"/>
  </r>
  <r>
    <x v="4823"/>
    <x v="2388"/>
    <x v="831"/>
    <x v="482"/>
    <x v="1"/>
    <s v="CK-12205"/>
    <x v="237"/>
    <x v="0"/>
    <x v="0"/>
    <x v="38"/>
    <x v="24"/>
    <n v="43229"/>
    <x v="3"/>
    <x v="1703"/>
    <x v="2"/>
    <x v="15"/>
    <x v="1692"/>
    <x v="3494"/>
    <n v="7"/>
    <x v="6"/>
    <x v="4013"/>
    <n v="9.1035000000000004"/>
    <n v="212.41499999999999"/>
    <n v="40.148499999999999"/>
    <n v="21.241499999999998"/>
  </r>
  <r>
    <x v="4824"/>
    <x v="2388"/>
    <x v="831"/>
    <x v="482"/>
    <x v="1"/>
    <s v="CK-12205"/>
    <x v="237"/>
    <x v="0"/>
    <x v="0"/>
    <x v="38"/>
    <x v="24"/>
    <n v="43229"/>
    <x v="3"/>
    <x v="163"/>
    <x v="0"/>
    <x v="1"/>
    <x v="164"/>
    <x v="3495"/>
    <n v="3"/>
    <x v="4"/>
    <x v="4014"/>
    <n v="89.28779999999999"/>
    <n v="382.66200000000003"/>
    <n v="217.14179999999999"/>
    <n v="38.266199999999998"/>
  </r>
  <r>
    <x v="4825"/>
    <x v="2388"/>
    <x v="831"/>
    <x v="482"/>
    <x v="1"/>
    <s v="CK-12205"/>
    <x v="237"/>
    <x v="0"/>
    <x v="0"/>
    <x v="38"/>
    <x v="24"/>
    <n v="43229"/>
    <x v="3"/>
    <x v="1416"/>
    <x v="0"/>
    <x v="5"/>
    <x v="1403"/>
    <x v="2486"/>
    <n v="3"/>
    <x v="2"/>
    <x v="4015"/>
    <n v="62.361600000000003"/>
    <n v="233.85599999999999"/>
    <n v="140.5136"/>
    <n v="15.590400000000001"/>
  </r>
  <r>
    <x v="4826"/>
    <x v="2389"/>
    <x v="105"/>
    <x v="205"/>
    <x v="2"/>
    <s v="JE-15610"/>
    <x v="531"/>
    <x v="1"/>
    <x v="0"/>
    <x v="1"/>
    <x v="1"/>
    <n v="90036"/>
    <x v="1"/>
    <x v="236"/>
    <x v="1"/>
    <x v="8"/>
    <x v="237"/>
    <x v="260"/>
    <n v="4"/>
    <x v="2"/>
    <x v="4016"/>
    <n v="11.212800000000001"/>
    <n v="56.064"/>
    <n v="25.428800000000003"/>
    <n v="2.8032000000000004"/>
  </r>
  <r>
    <x v="4827"/>
    <x v="2390"/>
    <x v="301"/>
    <x v="821"/>
    <x v="1"/>
    <s v="JO-15145"/>
    <x v="705"/>
    <x v="1"/>
    <x v="0"/>
    <x v="102"/>
    <x v="0"/>
    <n v="40475"/>
    <x v="0"/>
    <x v="1156"/>
    <x v="1"/>
    <x v="4"/>
    <x v="1144"/>
    <x v="2803"/>
    <n v="2"/>
    <x v="0"/>
    <x v="3134"/>
    <n v="69.52"/>
    <n v="139.04"/>
    <n v="139.04"/>
    <n v="0"/>
  </r>
  <r>
    <x v="4828"/>
    <x v="2390"/>
    <x v="301"/>
    <x v="821"/>
    <x v="1"/>
    <s v="JO-15145"/>
    <x v="705"/>
    <x v="1"/>
    <x v="0"/>
    <x v="102"/>
    <x v="0"/>
    <n v="40475"/>
    <x v="0"/>
    <x v="868"/>
    <x v="1"/>
    <x v="6"/>
    <x v="862"/>
    <x v="713"/>
    <n v="3"/>
    <x v="0"/>
    <x v="4017"/>
    <n v="5.64"/>
    <n v="16.919999999999998"/>
    <n v="11.28"/>
    <n v="0"/>
  </r>
  <r>
    <x v="4829"/>
    <x v="2391"/>
    <x v="666"/>
    <x v="662"/>
    <x v="1"/>
    <s v="TT-21220"/>
    <x v="627"/>
    <x v="0"/>
    <x v="0"/>
    <x v="20"/>
    <x v="15"/>
    <n v="10035"/>
    <x v="3"/>
    <x v="1212"/>
    <x v="1"/>
    <x v="8"/>
    <x v="1197"/>
    <x v="2638"/>
    <n v="3"/>
    <x v="2"/>
    <x v="4018"/>
    <n v="11.020800000000001"/>
    <n v="41.328000000000003"/>
    <n v="24.9968"/>
    <n v="2.7552000000000003"/>
  </r>
  <r>
    <x v="4830"/>
    <x v="2392"/>
    <x v="845"/>
    <x v="648"/>
    <x v="1"/>
    <s v="MS-17365"/>
    <x v="333"/>
    <x v="0"/>
    <x v="0"/>
    <x v="421"/>
    <x v="6"/>
    <n v="54401"/>
    <x v="2"/>
    <x v="1360"/>
    <x v="1"/>
    <x v="9"/>
    <x v="1346"/>
    <x v="3496"/>
    <n v="6"/>
    <x v="0"/>
    <x v="4019"/>
    <n v="245.88"/>
    <n v="1475.28"/>
    <n v="491.76"/>
    <n v="0"/>
  </r>
  <r>
    <x v="4831"/>
    <x v="2392"/>
    <x v="845"/>
    <x v="648"/>
    <x v="1"/>
    <s v="MS-17365"/>
    <x v="333"/>
    <x v="0"/>
    <x v="0"/>
    <x v="421"/>
    <x v="6"/>
    <n v="54401"/>
    <x v="2"/>
    <x v="762"/>
    <x v="1"/>
    <x v="4"/>
    <x v="761"/>
    <x v="898"/>
    <n v="3"/>
    <x v="0"/>
    <x v="935"/>
    <n v="36.630000000000003"/>
    <n v="109.89000000000001"/>
    <n v="73.260000000000005"/>
    <n v="0"/>
  </r>
  <r>
    <x v="4832"/>
    <x v="2392"/>
    <x v="845"/>
    <x v="648"/>
    <x v="1"/>
    <s v="MS-17365"/>
    <x v="333"/>
    <x v="0"/>
    <x v="0"/>
    <x v="421"/>
    <x v="6"/>
    <n v="54401"/>
    <x v="2"/>
    <x v="1011"/>
    <x v="1"/>
    <x v="4"/>
    <x v="1003"/>
    <x v="2383"/>
    <n v="2"/>
    <x v="0"/>
    <x v="2615"/>
    <n v="22.58"/>
    <n v="45.16"/>
    <n v="45.16"/>
    <n v="0"/>
  </r>
  <r>
    <x v="4833"/>
    <x v="2392"/>
    <x v="845"/>
    <x v="648"/>
    <x v="1"/>
    <s v="MS-17365"/>
    <x v="333"/>
    <x v="0"/>
    <x v="0"/>
    <x v="421"/>
    <x v="6"/>
    <n v="54401"/>
    <x v="2"/>
    <x v="925"/>
    <x v="1"/>
    <x v="8"/>
    <x v="917"/>
    <x v="708"/>
    <n v="3"/>
    <x v="0"/>
    <x v="4020"/>
    <n v="12.39"/>
    <n v="37.17"/>
    <n v="24.78"/>
    <n v="0"/>
  </r>
  <r>
    <x v="4834"/>
    <x v="2393"/>
    <x v="361"/>
    <x v="495"/>
    <x v="1"/>
    <s v="MP-18175"/>
    <x v="486"/>
    <x v="2"/>
    <x v="0"/>
    <x v="8"/>
    <x v="1"/>
    <n v="94110"/>
    <x v="1"/>
    <x v="1230"/>
    <x v="1"/>
    <x v="8"/>
    <x v="1213"/>
    <x v="3009"/>
    <n v="5"/>
    <x v="2"/>
    <x v="4021"/>
    <n v="31.936000000000003"/>
    <n v="199.60000000000002"/>
    <n v="72.056000000000012"/>
    <n v="7.9840000000000009"/>
  </r>
  <r>
    <x v="4835"/>
    <x v="2393"/>
    <x v="361"/>
    <x v="495"/>
    <x v="1"/>
    <s v="MP-18175"/>
    <x v="486"/>
    <x v="2"/>
    <x v="0"/>
    <x v="8"/>
    <x v="1"/>
    <n v="94110"/>
    <x v="1"/>
    <x v="1323"/>
    <x v="1"/>
    <x v="10"/>
    <x v="1309"/>
    <x v="1156"/>
    <n v="2"/>
    <x v="0"/>
    <x v="3938"/>
    <n v="61.96"/>
    <n v="123.92"/>
    <n v="123.92"/>
    <n v="0"/>
  </r>
  <r>
    <x v="4836"/>
    <x v="2393"/>
    <x v="361"/>
    <x v="495"/>
    <x v="1"/>
    <s v="MP-18175"/>
    <x v="486"/>
    <x v="2"/>
    <x v="0"/>
    <x v="8"/>
    <x v="1"/>
    <n v="94110"/>
    <x v="1"/>
    <x v="799"/>
    <x v="1"/>
    <x v="8"/>
    <x v="797"/>
    <x v="950"/>
    <n v="4"/>
    <x v="2"/>
    <x v="989"/>
    <n v="15.9488"/>
    <n v="79.744"/>
    <n v="36.084800000000001"/>
    <n v="3.9872000000000001"/>
  </r>
  <r>
    <x v="4837"/>
    <x v="2394"/>
    <x v="702"/>
    <x v="1081"/>
    <x v="2"/>
    <s v="FH-14350"/>
    <x v="651"/>
    <x v="0"/>
    <x v="0"/>
    <x v="65"/>
    <x v="24"/>
    <n v="43017"/>
    <x v="3"/>
    <x v="858"/>
    <x v="1"/>
    <x v="8"/>
    <x v="852"/>
    <x v="3497"/>
    <n v="2"/>
    <x v="6"/>
    <x v="4022"/>
    <n v="1.1394000000000002"/>
    <n v="7.5960000000000001"/>
    <n v="5.6374000000000004"/>
    <n v="2.6585999999999999"/>
  </r>
  <r>
    <x v="4838"/>
    <x v="2394"/>
    <x v="702"/>
    <x v="1081"/>
    <x v="2"/>
    <s v="FH-14350"/>
    <x v="651"/>
    <x v="0"/>
    <x v="0"/>
    <x v="65"/>
    <x v="24"/>
    <n v="43017"/>
    <x v="3"/>
    <x v="874"/>
    <x v="1"/>
    <x v="10"/>
    <x v="868"/>
    <x v="3498"/>
    <n v="6"/>
    <x v="2"/>
    <x v="4023"/>
    <n v="22.1952"/>
    <n v="166.464"/>
    <n v="50.139200000000002"/>
    <n v="5.5488"/>
  </r>
  <r>
    <x v="4839"/>
    <x v="2394"/>
    <x v="702"/>
    <x v="1081"/>
    <x v="2"/>
    <s v="FH-14350"/>
    <x v="651"/>
    <x v="0"/>
    <x v="0"/>
    <x v="65"/>
    <x v="24"/>
    <n v="43017"/>
    <x v="3"/>
    <x v="194"/>
    <x v="2"/>
    <x v="7"/>
    <x v="195"/>
    <x v="3097"/>
    <n v="4"/>
    <x v="10"/>
    <x v="4024"/>
    <n v="95.025599999999997"/>
    <n v="633.50400000000002"/>
    <n v="253.80160000000001"/>
    <n v="63.350400000000008"/>
  </r>
  <r>
    <x v="4840"/>
    <x v="2395"/>
    <x v="225"/>
    <x v="654"/>
    <x v="1"/>
    <s v="SC-20050"/>
    <x v="337"/>
    <x v="2"/>
    <x v="0"/>
    <x v="0"/>
    <x v="0"/>
    <n v="42420"/>
    <x v="0"/>
    <x v="93"/>
    <x v="0"/>
    <x v="5"/>
    <x v="93"/>
    <x v="3499"/>
    <n v="2"/>
    <x v="0"/>
    <x v="4025"/>
    <n v="27.58"/>
    <n v="55.16"/>
    <n v="55.16"/>
    <n v="0"/>
  </r>
  <r>
    <x v="4841"/>
    <x v="2396"/>
    <x v="443"/>
    <x v="470"/>
    <x v="1"/>
    <s v="NM-18520"/>
    <x v="392"/>
    <x v="0"/>
    <x v="0"/>
    <x v="256"/>
    <x v="24"/>
    <n v="43402"/>
    <x v="3"/>
    <x v="1488"/>
    <x v="1"/>
    <x v="8"/>
    <x v="1475"/>
    <x v="3500"/>
    <n v="3"/>
    <x v="6"/>
    <x v="4026"/>
    <n v="1.6659000000000002"/>
    <n v="16.658999999999999"/>
    <n v="7.9189000000000007"/>
    <n v="3.8870999999999998"/>
  </r>
  <r>
    <x v="4842"/>
    <x v="2397"/>
    <x v="365"/>
    <x v="1092"/>
    <x v="1"/>
    <s v="JO-15280"/>
    <x v="123"/>
    <x v="0"/>
    <x v="0"/>
    <x v="26"/>
    <x v="18"/>
    <n v="38109"/>
    <x v="0"/>
    <x v="886"/>
    <x v="1"/>
    <x v="4"/>
    <x v="879"/>
    <x v="3501"/>
    <n v="5"/>
    <x v="2"/>
    <x v="4027"/>
    <n v="195.136"/>
    <n v="1219.5999999999999"/>
    <n v="439.25599999999997"/>
    <n v="48.783999999999999"/>
  </r>
  <r>
    <x v="4843"/>
    <x v="2398"/>
    <x v="77"/>
    <x v="333"/>
    <x v="2"/>
    <s v="CC-12475"/>
    <x v="693"/>
    <x v="0"/>
    <x v="0"/>
    <x v="80"/>
    <x v="30"/>
    <n v="8701"/>
    <x v="3"/>
    <x v="1028"/>
    <x v="1"/>
    <x v="13"/>
    <x v="1019"/>
    <x v="3502"/>
    <n v="4"/>
    <x v="0"/>
    <x v="4028"/>
    <n v="14.96"/>
    <n v="59.84"/>
    <n v="29.92"/>
    <n v="0"/>
  </r>
  <r>
    <x v="4844"/>
    <x v="2399"/>
    <x v="527"/>
    <x v="729"/>
    <x v="2"/>
    <s v="MZ-17515"/>
    <x v="89"/>
    <x v="1"/>
    <x v="0"/>
    <x v="1"/>
    <x v="1"/>
    <n v="90008"/>
    <x v="1"/>
    <x v="307"/>
    <x v="1"/>
    <x v="8"/>
    <x v="307"/>
    <x v="1576"/>
    <n v="2"/>
    <x v="2"/>
    <x v="1675"/>
    <n v="5.7472000000000003"/>
    <n v="14.368"/>
    <n v="13.1312"/>
    <n v="1.4368000000000001"/>
  </r>
  <r>
    <x v="4845"/>
    <x v="2400"/>
    <x v="862"/>
    <x v="1093"/>
    <x v="0"/>
    <s v="MS-17830"/>
    <x v="234"/>
    <x v="0"/>
    <x v="0"/>
    <x v="30"/>
    <x v="15"/>
    <n v="14609"/>
    <x v="3"/>
    <x v="236"/>
    <x v="1"/>
    <x v="8"/>
    <x v="237"/>
    <x v="3503"/>
    <n v="3"/>
    <x v="2"/>
    <x v="4029"/>
    <n v="8.4096000000000011"/>
    <n v="31.536000000000001"/>
    <n v="19.121600000000001"/>
    <n v="2.1024000000000003"/>
  </r>
  <r>
    <x v="4846"/>
    <x v="2401"/>
    <x v="402"/>
    <x v="1004"/>
    <x v="0"/>
    <s v="GK-14620"/>
    <x v="136"/>
    <x v="1"/>
    <x v="0"/>
    <x v="127"/>
    <x v="21"/>
    <n v="97301"/>
    <x v="1"/>
    <x v="803"/>
    <x v="2"/>
    <x v="7"/>
    <x v="801"/>
    <x v="1259"/>
    <n v="5"/>
    <x v="2"/>
    <x v="4030"/>
    <n v="211.16800000000001"/>
    <n v="1319.8"/>
    <n v="475.32799999999997"/>
    <n v="52.792000000000002"/>
  </r>
  <r>
    <x v="4847"/>
    <x v="2401"/>
    <x v="402"/>
    <x v="1004"/>
    <x v="0"/>
    <s v="GK-14620"/>
    <x v="136"/>
    <x v="1"/>
    <x v="0"/>
    <x v="127"/>
    <x v="21"/>
    <n v="97301"/>
    <x v="1"/>
    <x v="359"/>
    <x v="1"/>
    <x v="6"/>
    <x v="359"/>
    <x v="3504"/>
    <n v="11"/>
    <x v="2"/>
    <x v="4031"/>
    <n v="57.305600000000005"/>
    <n v="787.952"/>
    <n v="129.13760000000002"/>
    <n v="14.326400000000001"/>
  </r>
  <r>
    <x v="4848"/>
    <x v="2401"/>
    <x v="402"/>
    <x v="1004"/>
    <x v="0"/>
    <s v="GK-14620"/>
    <x v="136"/>
    <x v="1"/>
    <x v="0"/>
    <x v="127"/>
    <x v="21"/>
    <n v="97301"/>
    <x v="1"/>
    <x v="1132"/>
    <x v="1"/>
    <x v="6"/>
    <x v="1120"/>
    <x v="1719"/>
    <n v="1"/>
    <x v="2"/>
    <x v="1834"/>
    <n v="7.4623999999999997"/>
    <n v="9.3279999999999994"/>
    <n v="16.990399999999998"/>
    <n v="1.8655999999999999"/>
  </r>
  <r>
    <x v="4849"/>
    <x v="2402"/>
    <x v="78"/>
    <x v="931"/>
    <x v="1"/>
    <s v="MC-17275"/>
    <x v="507"/>
    <x v="0"/>
    <x v="0"/>
    <x v="422"/>
    <x v="4"/>
    <n v="99301"/>
    <x v="1"/>
    <x v="425"/>
    <x v="1"/>
    <x v="6"/>
    <x v="425"/>
    <x v="486"/>
    <n v="2"/>
    <x v="0"/>
    <x v="1056"/>
    <n v="5.88"/>
    <n v="11.76"/>
    <n v="11.76"/>
    <n v="0"/>
  </r>
  <r>
    <x v="4850"/>
    <x v="2402"/>
    <x v="78"/>
    <x v="931"/>
    <x v="1"/>
    <s v="MC-17275"/>
    <x v="507"/>
    <x v="0"/>
    <x v="0"/>
    <x v="422"/>
    <x v="4"/>
    <n v="99301"/>
    <x v="1"/>
    <x v="1"/>
    <x v="0"/>
    <x v="1"/>
    <x v="1"/>
    <x v="3505"/>
    <n v="5"/>
    <x v="2"/>
    <x v="4032"/>
    <n v="780.73599999999999"/>
    <n v="4879.5999999999995"/>
    <n v="1756.856"/>
    <n v="195.184"/>
  </r>
  <r>
    <x v="4851"/>
    <x v="2402"/>
    <x v="78"/>
    <x v="931"/>
    <x v="1"/>
    <s v="MC-17275"/>
    <x v="507"/>
    <x v="0"/>
    <x v="0"/>
    <x v="422"/>
    <x v="4"/>
    <n v="99301"/>
    <x v="1"/>
    <x v="108"/>
    <x v="1"/>
    <x v="6"/>
    <x v="108"/>
    <x v="3506"/>
    <n v="8"/>
    <x v="0"/>
    <x v="4033"/>
    <n v="303.83999999999997"/>
    <n v="2430.7199999999998"/>
    <n v="607.67999999999995"/>
    <n v="0"/>
  </r>
  <r>
    <x v="4852"/>
    <x v="2402"/>
    <x v="78"/>
    <x v="931"/>
    <x v="1"/>
    <s v="MC-17275"/>
    <x v="507"/>
    <x v="0"/>
    <x v="0"/>
    <x v="422"/>
    <x v="4"/>
    <n v="99301"/>
    <x v="1"/>
    <x v="459"/>
    <x v="1"/>
    <x v="4"/>
    <x v="460"/>
    <x v="1056"/>
    <n v="6"/>
    <x v="0"/>
    <x v="4034"/>
    <n v="485.88"/>
    <n v="2915.2799999999997"/>
    <n v="971.76"/>
    <n v="0"/>
  </r>
  <r>
    <x v="4853"/>
    <x v="2403"/>
    <x v="432"/>
    <x v="345"/>
    <x v="0"/>
    <s v="LH-17155"/>
    <x v="109"/>
    <x v="0"/>
    <x v="0"/>
    <x v="182"/>
    <x v="1"/>
    <n v="94601"/>
    <x v="1"/>
    <x v="1006"/>
    <x v="0"/>
    <x v="5"/>
    <x v="998"/>
    <x v="3507"/>
    <n v="3"/>
    <x v="0"/>
    <x v="4035"/>
    <n v="12.54"/>
    <n v="37.619999999999997"/>
    <n v="25.08"/>
    <n v="0"/>
  </r>
  <r>
    <x v="4854"/>
    <x v="2403"/>
    <x v="432"/>
    <x v="345"/>
    <x v="0"/>
    <s v="LH-17155"/>
    <x v="109"/>
    <x v="0"/>
    <x v="0"/>
    <x v="182"/>
    <x v="1"/>
    <n v="94601"/>
    <x v="1"/>
    <x v="383"/>
    <x v="1"/>
    <x v="4"/>
    <x v="384"/>
    <x v="3010"/>
    <n v="3"/>
    <x v="0"/>
    <x v="4036"/>
    <n v="8.94"/>
    <n v="26.82"/>
    <n v="17.88"/>
    <n v="0"/>
  </r>
  <r>
    <x v="4855"/>
    <x v="2403"/>
    <x v="432"/>
    <x v="345"/>
    <x v="0"/>
    <s v="LH-17155"/>
    <x v="109"/>
    <x v="0"/>
    <x v="0"/>
    <x v="182"/>
    <x v="1"/>
    <n v="94601"/>
    <x v="1"/>
    <x v="50"/>
    <x v="0"/>
    <x v="5"/>
    <x v="50"/>
    <x v="354"/>
    <n v="3"/>
    <x v="0"/>
    <x v="2739"/>
    <n v="9.24"/>
    <n v="27.72"/>
    <n v="18.48"/>
    <n v="0"/>
  </r>
  <r>
    <x v="4856"/>
    <x v="2404"/>
    <x v="1004"/>
    <x v="1094"/>
    <x v="1"/>
    <s v="PB-19150"/>
    <x v="171"/>
    <x v="0"/>
    <x v="0"/>
    <x v="1"/>
    <x v="1"/>
    <n v="90004"/>
    <x v="1"/>
    <x v="705"/>
    <x v="1"/>
    <x v="8"/>
    <x v="705"/>
    <x v="817"/>
    <n v="3"/>
    <x v="2"/>
    <x v="851"/>
    <n v="56.006399999999999"/>
    <n v="210.024"/>
    <n v="126.2144"/>
    <n v="14.0016"/>
  </r>
  <r>
    <x v="4857"/>
    <x v="2404"/>
    <x v="1004"/>
    <x v="1094"/>
    <x v="1"/>
    <s v="PB-19150"/>
    <x v="171"/>
    <x v="0"/>
    <x v="0"/>
    <x v="1"/>
    <x v="1"/>
    <n v="90004"/>
    <x v="1"/>
    <x v="275"/>
    <x v="0"/>
    <x v="5"/>
    <x v="275"/>
    <x v="291"/>
    <n v="4"/>
    <x v="0"/>
    <x v="297"/>
    <n v="77.599999999999994"/>
    <n v="310.39999999999998"/>
    <n v="155.19999999999999"/>
    <n v="0"/>
  </r>
  <r>
    <x v="4858"/>
    <x v="2404"/>
    <x v="1004"/>
    <x v="1094"/>
    <x v="1"/>
    <s v="PB-19150"/>
    <x v="171"/>
    <x v="0"/>
    <x v="0"/>
    <x v="1"/>
    <x v="1"/>
    <n v="90004"/>
    <x v="1"/>
    <x v="1704"/>
    <x v="0"/>
    <x v="5"/>
    <x v="1693"/>
    <x v="3508"/>
    <n v="9"/>
    <x v="0"/>
    <x v="4037"/>
    <n v="464.85"/>
    <n v="4183.6500000000005"/>
    <n v="929.7"/>
    <n v="0"/>
  </r>
  <r>
    <x v="4859"/>
    <x v="2405"/>
    <x v="934"/>
    <x v="857"/>
    <x v="1"/>
    <s v="SS-20140"/>
    <x v="164"/>
    <x v="1"/>
    <x v="0"/>
    <x v="423"/>
    <x v="10"/>
    <n v="60302"/>
    <x v="2"/>
    <x v="1063"/>
    <x v="1"/>
    <x v="6"/>
    <x v="1052"/>
    <x v="1315"/>
    <n v="7"/>
    <x v="2"/>
    <x v="4038"/>
    <n v="8.1536000000000008"/>
    <n v="71.343999999999994"/>
    <n v="18.5456"/>
    <n v="2.0384000000000002"/>
  </r>
  <r>
    <x v="4860"/>
    <x v="2406"/>
    <x v="122"/>
    <x v="746"/>
    <x v="1"/>
    <s v="GK-14620"/>
    <x v="136"/>
    <x v="1"/>
    <x v="0"/>
    <x v="73"/>
    <x v="30"/>
    <n v="7960"/>
    <x v="3"/>
    <x v="1176"/>
    <x v="1"/>
    <x v="8"/>
    <x v="1162"/>
    <x v="1612"/>
    <n v="2"/>
    <x v="0"/>
    <x v="1715"/>
    <n v="1793.98"/>
    <n v="3587.96"/>
    <n v="3587.96"/>
    <n v="0"/>
  </r>
  <r>
    <x v="4861"/>
    <x v="2407"/>
    <x v="909"/>
    <x v="1064"/>
    <x v="0"/>
    <s v="GM-14455"/>
    <x v="39"/>
    <x v="2"/>
    <x v="0"/>
    <x v="89"/>
    <x v="5"/>
    <n v="78745"/>
    <x v="2"/>
    <x v="1356"/>
    <x v="2"/>
    <x v="7"/>
    <x v="1342"/>
    <x v="3509"/>
    <n v="6"/>
    <x v="2"/>
    <x v="4039"/>
    <n v="606.6816"/>
    <n v="4550.1120000000001"/>
    <n v="1365.2336"/>
    <n v="151.6704"/>
  </r>
  <r>
    <x v="4862"/>
    <x v="2408"/>
    <x v="338"/>
    <x v="954"/>
    <x v="1"/>
    <s v="SH-19975"/>
    <x v="64"/>
    <x v="1"/>
    <x v="0"/>
    <x v="20"/>
    <x v="15"/>
    <n v="10011"/>
    <x v="3"/>
    <x v="986"/>
    <x v="1"/>
    <x v="8"/>
    <x v="979"/>
    <x v="3510"/>
    <n v="1"/>
    <x v="2"/>
    <x v="4040"/>
    <n v="16.2944"/>
    <n v="20.367999999999999"/>
    <n v="36.862399999999994"/>
    <n v="4.0735999999999999"/>
  </r>
  <r>
    <x v="4863"/>
    <x v="2408"/>
    <x v="338"/>
    <x v="954"/>
    <x v="1"/>
    <s v="SH-19975"/>
    <x v="64"/>
    <x v="1"/>
    <x v="0"/>
    <x v="20"/>
    <x v="15"/>
    <n v="10011"/>
    <x v="3"/>
    <x v="350"/>
    <x v="1"/>
    <x v="8"/>
    <x v="350"/>
    <x v="3511"/>
    <n v="3"/>
    <x v="2"/>
    <x v="4041"/>
    <n v="39.878399999999999"/>
    <n v="149.54399999999998"/>
    <n v="89.926400000000001"/>
    <n v="9.9695999999999998"/>
  </r>
  <r>
    <x v="4864"/>
    <x v="2409"/>
    <x v="335"/>
    <x v="569"/>
    <x v="1"/>
    <s v="SC-20725"/>
    <x v="56"/>
    <x v="0"/>
    <x v="0"/>
    <x v="20"/>
    <x v="15"/>
    <n v="10024"/>
    <x v="3"/>
    <x v="516"/>
    <x v="2"/>
    <x v="7"/>
    <x v="516"/>
    <x v="758"/>
    <n v="3"/>
    <x v="0"/>
    <x v="3326"/>
    <n v="239.97"/>
    <n v="719.91"/>
    <n v="479.94"/>
    <n v="0"/>
  </r>
  <r>
    <x v="4865"/>
    <x v="2410"/>
    <x v="38"/>
    <x v="551"/>
    <x v="1"/>
    <s v="TT-21070"/>
    <x v="74"/>
    <x v="0"/>
    <x v="0"/>
    <x v="4"/>
    <x v="4"/>
    <n v="98103"/>
    <x v="1"/>
    <x v="445"/>
    <x v="0"/>
    <x v="1"/>
    <x v="445"/>
    <x v="3512"/>
    <n v="6"/>
    <x v="2"/>
    <x v="4042"/>
    <n v="1923.7632000000003"/>
    <n v="14428.224000000002"/>
    <n v="4328.6671999999999"/>
    <n v="480.94080000000008"/>
  </r>
  <r>
    <x v="4866"/>
    <x v="2410"/>
    <x v="38"/>
    <x v="551"/>
    <x v="1"/>
    <s v="TT-21070"/>
    <x v="74"/>
    <x v="0"/>
    <x v="0"/>
    <x v="4"/>
    <x v="4"/>
    <n v="98103"/>
    <x v="1"/>
    <x v="1242"/>
    <x v="1"/>
    <x v="8"/>
    <x v="1225"/>
    <x v="3513"/>
    <n v="11"/>
    <x v="2"/>
    <x v="4043"/>
    <n v="450.41920000000005"/>
    <n v="6193.2640000000001"/>
    <n v="1013.6432000000001"/>
    <n v="112.60480000000001"/>
  </r>
  <r>
    <x v="4867"/>
    <x v="2410"/>
    <x v="38"/>
    <x v="551"/>
    <x v="1"/>
    <s v="TT-21070"/>
    <x v="74"/>
    <x v="0"/>
    <x v="0"/>
    <x v="4"/>
    <x v="4"/>
    <n v="98103"/>
    <x v="1"/>
    <x v="156"/>
    <x v="1"/>
    <x v="4"/>
    <x v="157"/>
    <x v="3129"/>
    <n v="3"/>
    <x v="0"/>
    <x v="3544"/>
    <n v="344.91"/>
    <n v="1034.73"/>
    <n v="689.82"/>
    <n v="0"/>
  </r>
  <r>
    <x v="4868"/>
    <x v="2410"/>
    <x v="38"/>
    <x v="551"/>
    <x v="1"/>
    <s v="TT-21070"/>
    <x v="74"/>
    <x v="0"/>
    <x v="0"/>
    <x v="4"/>
    <x v="4"/>
    <n v="98103"/>
    <x v="1"/>
    <x v="745"/>
    <x v="1"/>
    <x v="2"/>
    <x v="743"/>
    <x v="874"/>
    <n v="3"/>
    <x v="0"/>
    <x v="910"/>
    <n v="8.64"/>
    <n v="25.92"/>
    <n v="17.28"/>
    <n v="0"/>
  </r>
  <r>
    <x v="4869"/>
    <x v="2411"/>
    <x v="221"/>
    <x v="364"/>
    <x v="1"/>
    <s v="SC-20440"/>
    <x v="464"/>
    <x v="1"/>
    <x v="0"/>
    <x v="152"/>
    <x v="9"/>
    <n v="17602"/>
    <x v="3"/>
    <x v="929"/>
    <x v="2"/>
    <x v="7"/>
    <x v="922"/>
    <x v="3514"/>
    <n v="2"/>
    <x v="10"/>
    <x v="4044"/>
    <n v="53.992799999999995"/>
    <n v="179.976"/>
    <n v="144.38079999999999"/>
    <n v="35.995200000000004"/>
  </r>
  <r>
    <x v="4870"/>
    <x v="2411"/>
    <x v="221"/>
    <x v="364"/>
    <x v="1"/>
    <s v="SC-20440"/>
    <x v="464"/>
    <x v="1"/>
    <x v="0"/>
    <x v="152"/>
    <x v="9"/>
    <n v="17602"/>
    <x v="3"/>
    <x v="1127"/>
    <x v="1"/>
    <x v="10"/>
    <x v="1115"/>
    <x v="2299"/>
    <n v="7"/>
    <x v="2"/>
    <x v="2506"/>
    <n v="183.63520000000003"/>
    <n v="1606.808"/>
    <n v="413.37920000000003"/>
    <n v="45.908800000000006"/>
  </r>
  <r>
    <x v="4871"/>
    <x v="2412"/>
    <x v="979"/>
    <x v="1095"/>
    <x v="1"/>
    <s v="KL-16645"/>
    <x v="107"/>
    <x v="0"/>
    <x v="0"/>
    <x v="12"/>
    <x v="5"/>
    <n v="77095"/>
    <x v="2"/>
    <x v="1705"/>
    <x v="1"/>
    <x v="13"/>
    <x v="1694"/>
    <x v="3515"/>
    <n v="2"/>
    <x v="2"/>
    <x v="4045"/>
    <n v="1.4592000000000001"/>
    <n v="3.6480000000000001"/>
    <n v="3.4832000000000001"/>
    <n v="0.36480000000000001"/>
  </r>
  <r>
    <x v="4872"/>
    <x v="2412"/>
    <x v="979"/>
    <x v="1095"/>
    <x v="1"/>
    <s v="KL-16645"/>
    <x v="107"/>
    <x v="0"/>
    <x v="0"/>
    <x v="12"/>
    <x v="5"/>
    <n v="77095"/>
    <x v="2"/>
    <x v="1549"/>
    <x v="1"/>
    <x v="9"/>
    <x v="1537"/>
    <x v="3516"/>
    <n v="5"/>
    <x v="3"/>
    <x v="4046"/>
    <n v="3.6639999999999993"/>
    <n v="91.6"/>
    <n v="22.783999999999999"/>
    <n v="14.656000000000001"/>
  </r>
  <r>
    <x v="4873"/>
    <x v="2412"/>
    <x v="979"/>
    <x v="1095"/>
    <x v="1"/>
    <s v="KL-16645"/>
    <x v="107"/>
    <x v="0"/>
    <x v="0"/>
    <x v="12"/>
    <x v="5"/>
    <n v="77095"/>
    <x v="2"/>
    <x v="1512"/>
    <x v="1"/>
    <x v="4"/>
    <x v="1499"/>
    <x v="3517"/>
    <n v="3"/>
    <x v="2"/>
    <x v="4047"/>
    <n v="39.052800000000005"/>
    <n v="146.44800000000001"/>
    <n v="88.06880000000001"/>
    <n v="9.7632000000000012"/>
  </r>
  <r>
    <x v="4874"/>
    <x v="2412"/>
    <x v="979"/>
    <x v="1095"/>
    <x v="1"/>
    <s v="KL-16645"/>
    <x v="107"/>
    <x v="0"/>
    <x v="0"/>
    <x v="12"/>
    <x v="5"/>
    <n v="77095"/>
    <x v="2"/>
    <x v="305"/>
    <x v="1"/>
    <x v="8"/>
    <x v="305"/>
    <x v="1452"/>
    <n v="1"/>
    <x v="3"/>
    <x v="4048"/>
    <n v="0.23759999999999992"/>
    <n v="1.1879999999999999"/>
    <n v="2.2256"/>
    <n v="0.95040000000000002"/>
  </r>
  <r>
    <x v="4875"/>
    <x v="2413"/>
    <x v="266"/>
    <x v="899"/>
    <x v="1"/>
    <s v="KN-16390"/>
    <x v="471"/>
    <x v="1"/>
    <x v="0"/>
    <x v="38"/>
    <x v="24"/>
    <n v="43229"/>
    <x v="3"/>
    <x v="538"/>
    <x v="2"/>
    <x v="11"/>
    <x v="538"/>
    <x v="596"/>
    <n v="5"/>
    <x v="2"/>
    <x v="609"/>
    <n v="95.84"/>
    <n v="599"/>
    <n v="215.84"/>
    <n v="23.96"/>
  </r>
  <r>
    <x v="4876"/>
    <x v="2414"/>
    <x v="462"/>
    <x v="1096"/>
    <x v="1"/>
    <s v="SL-20155"/>
    <x v="359"/>
    <x v="2"/>
    <x v="0"/>
    <x v="28"/>
    <x v="3"/>
    <n v="27707"/>
    <x v="0"/>
    <x v="1424"/>
    <x v="1"/>
    <x v="4"/>
    <x v="1412"/>
    <x v="3518"/>
    <n v="2"/>
    <x v="2"/>
    <x v="4049"/>
    <n v="49.254400000000004"/>
    <n v="123.136"/>
    <n v="111.0224"/>
    <n v="12.313600000000001"/>
  </r>
  <r>
    <x v="4877"/>
    <x v="2414"/>
    <x v="462"/>
    <x v="1096"/>
    <x v="1"/>
    <s v="SL-20155"/>
    <x v="359"/>
    <x v="2"/>
    <x v="0"/>
    <x v="28"/>
    <x v="3"/>
    <n v="27707"/>
    <x v="0"/>
    <x v="679"/>
    <x v="1"/>
    <x v="6"/>
    <x v="679"/>
    <x v="3519"/>
    <n v="3"/>
    <x v="2"/>
    <x v="4050"/>
    <n v="4.9536000000000007"/>
    <n v="18.576000000000001"/>
    <n v="11.345600000000001"/>
    <n v="1.2384000000000002"/>
  </r>
  <r>
    <x v="4878"/>
    <x v="2415"/>
    <x v="875"/>
    <x v="203"/>
    <x v="2"/>
    <s v="PW-19240"/>
    <x v="617"/>
    <x v="0"/>
    <x v="0"/>
    <x v="424"/>
    <x v="2"/>
    <n v="32503"/>
    <x v="0"/>
    <x v="1699"/>
    <x v="1"/>
    <x v="8"/>
    <x v="1687"/>
    <x v="3520"/>
    <n v="3"/>
    <x v="6"/>
    <x v="4051"/>
    <n v="0.66420000000000012"/>
    <n v="6.6419999999999995"/>
    <n v="3.5781999999999998"/>
    <n v="1.5497999999999998"/>
  </r>
  <r>
    <x v="4879"/>
    <x v="2416"/>
    <x v="808"/>
    <x v="133"/>
    <x v="0"/>
    <s v="TB-21175"/>
    <x v="533"/>
    <x v="1"/>
    <x v="0"/>
    <x v="0"/>
    <x v="0"/>
    <n v="42420"/>
    <x v="0"/>
    <x v="1510"/>
    <x v="1"/>
    <x v="12"/>
    <x v="1497"/>
    <x v="3521"/>
    <n v="2"/>
    <x v="0"/>
    <x v="4052"/>
    <n v="5.32"/>
    <n v="10.64"/>
    <n v="10.64"/>
    <n v="0"/>
  </r>
  <r>
    <x v="4880"/>
    <x v="2416"/>
    <x v="808"/>
    <x v="133"/>
    <x v="0"/>
    <s v="TB-21175"/>
    <x v="533"/>
    <x v="1"/>
    <x v="0"/>
    <x v="0"/>
    <x v="0"/>
    <n v="42420"/>
    <x v="0"/>
    <x v="1"/>
    <x v="0"/>
    <x v="1"/>
    <x v="1"/>
    <x v="3505"/>
    <n v="4"/>
    <x v="0"/>
    <x v="4053"/>
    <n v="975.92"/>
    <n v="3903.68"/>
    <n v="1951.84"/>
    <n v="0"/>
  </r>
  <r>
    <x v="4881"/>
    <x v="2416"/>
    <x v="808"/>
    <x v="133"/>
    <x v="0"/>
    <s v="TB-21175"/>
    <x v="533"/>
    <x v="1"/>
    <x v="0"/>
    <x v="0"/>
    <x v="0"/>
    <n v="42420"/>
    <x v="0"/>
    <x v="1287"/>
    <x v="2"/>
    <x v="11"/>
    <x v="1273"/>
    <x v="3522"/>
    <n v="9"/>
    <x v="0"/>
    <x v="4054"/>
    <n v="2249.91"/>
    <n v="20249.189999999999"/>
    <n v="4499.82"/>
    <n v="0"/>
  </r>
  <r>
    <x v="4882"/>
    <x v="2416"/>
    <x v="808"/>
    <x v="133"/>
    <x v="0"/>
    <s v="TB-21175"/>
    <x v="533"/>
    <x v="1"/>
    <x v="0"/>
    <x v="0"/>
    <x v="0"/>
    <n v="42420"/>
    <x v="0"/>
    <x v="355"/>
    <x v="1"/>
    <x v="4"/>
    <x v="355"/>
    <x v="3523"/>
    <n v="4"/>
    <x v="0"/>
    <x v="4055"/>
    <n v="59.92"/>
    <n v="239.68"/>
    <n v="119.84"/>
    <n v="0"/>
  </r>
  <r>
    <x v="4883"/>
    <x v="2417"/>
    <x v="144"/>
    <x v="1097"/>
    <x v="1"/>
    <s v="AH-10210"/>
    <x v="117"/>
    <x v="0"/>
    <x v="0"/>
    <x v="125"/>
    <x v="1"/>
    <n v="92804"/>
    <x v="1"/>
    <x v="1636"/>
    <x v="1"/>
    <x v="8"/>
    <x v="1626"/>
    <x v="3524"/>
    <n v="5"/>
    <x v="2"/>
    <x v="3567"/>
    <n v="136.96"/>
    <n v="856"/>
    <n v="308.36"/>
    <n v="34.24"/>
  </r>
  <r>
    <x v="4884"/>
    <x v="2417"/>
    <x v="144"/>
    <x v="1097"/>
    <x v="1"/>
    <s v="AH-10210"/>
    <x v="117"/>
    <x v="0"/>
    <x v="0"/>
    <x v="125"/>
    <x v="1"/>
    <n v="92804"/>
    <x v="1"/>
    <x v="1642"/>
    <x v="1"/>
    <x v="6"/>
    <x v="1632"/>
    <x v="3525"/>
    <n v="2"/>
    <x v="0"/>
    <x v="4056"/>
    <n v="3.36"/>
    <n v="6.72"/>
    <n v="6.72"/>
    <n v="0"/>
  </r>
  <r>
    <x v="4885"/>
    <x v="2418"/>
    <x v="757"/>
    <x v="966"/>
    <x v="1"/>
    <s v="SC-20695"/>
    <x v="281"/>
    <x v="1"/>
    <x v="0"/>
    <x v="66"/>
    <x v="12"/>
    <n v="48227"/>
    <x v="2"/>
    <x v="1138"/>
    <x v="1"/>
    <x v="10"/>
    <x v="1126"/>
    <x v="1147"/>
    <n v="5"/>
    <x v="0"/>
    <x v="1193"/>
    <n v="114.2"/>
    <n v="571"/>
    <n v="228.4"/>
    <n v="0"/>
  </r>
  <r>
    <x v="4886"/>
    <x v="2419"/>
    <x v="85"/>
    <x v="417"/>
    <x v="0"/>
    <s v="RF-19345"/>
    <x v="575"/>
    <x v="1"/>
    <x v="0"/>
    <x v="419"/>
    <x v="32"/>
    <n v="30062"/>
    <x v="0"/>
    <x v="212"/>
    <x v="0"/>
    <x v="1"/>
    <x v="213"/>
    <x v="3526"/>
    <n v="3"/>
    <x v="0"/>
    <x v="4057"/>
    <n v="182.67"/>
    <n v="548.01"/>
    <n v="365.34"/>
    <n v="0"/>
  </r>
  <r>
    <x v="4887"/>
    <x v="2419"/>
    <x v="85"/>
    <x v="417"/>
    <x v="0"/>
    <s v="RF-19345"/>
    <x v="575"/>
    <x v="1"/>
    <x v="0"/>
    <x v="419"/>
    <x v="32"/>
    <n v="30062"/>
    <x v="0"/>
    <x v="658"/>
    <x v="2"/>
    <x v="11"/>
    <x v="658"/>
    <x v="3527"/>
    <n v="6"/>
    <x v="0"/>
    <x v="4058"/>
    <n v="101.7"/>
    <n v="610.20000000000005"/>
    <n v="203.4"/>
    <n v="0"/>
  </r>
  <r>
    <x v="4888"/>
    <x v="2419"/>
    <x v="85"/>
    <x v="417"/>
    <x v="0"/>
    <s v="RF-19345"/>
    <x v="575"/>
    <x v="1"/>
    <x v="0"/>
    <x v="419"/>
    <x v="32"/>
    <n v="30062"/>
    <x v="0"/>
    <x v="458"/>
    <x v="1"/>
    <x v="4"/>
    <x v="459"/>
    <x v="490"/>
    <n v="3"/>
    <x v="0"/>
    <x v="505"/>
    <n v="1126.02"/>
    <n v="3378.06"/>
    <n v="2252.04"/>
    <n v="0"/>
  </r>
  <r>
    <x v="4889"/>
    <x v="2419"/>
    <x v="85"/>
    <x v="417"/>
    <x v="0"/>
    <s v="RF-19345"/>
    <x v="575"/>
    <x v="1"/>
    <x v="0"/>
    <x v="419"/>
    <x v="32"/>
    <n v="30062"/>
    <x v="0"/>
    <x v="1672"/>
    <x v="1"/>
    <x v="4"/>
    <x v="1660"/>
    <x v="3528"/>
    <n v="6"/>
    <x v="0"/>
    <x v="4059"/>
    <n v="1263.3"/>
    <n v="7579.7999999999993"/>
    <n v="2526.6"/>
    <n v="0"/>
  </r>
  <r>
    <x v="4890"/>
    <x v="2420"/>
    <x v="443"/>
    <x v="525"/>
    <x v="1"/>
    <s v="EH-13765"/>
    <x v="553"/>
    <x v="1"/>
    <x v="0"/>
    <x v="4"/>
    <x v="4"/>
    <n v="98103"/>
    <x v="1"/>
    <x v="454"/>
    <x v="1"/>
    <x v="6"/>
    <x v="455"/>
    <x v="138"/>
    <n v="3"/>
    <x v="0"/>
    <x v="4060"/>
    <n v="8.82"/>
    <n v="26.46"/>
    <n v="17.64"/>
    <n v="0"/>
  </r>
  <r>
    <x v="4891"/>
    <x v="2420"/>
    <x v="443"/>
    <x v="525"/>
    <x v="1"/>
    <s v="EH-13765"/>
    <x v="553"/>
    <x v="1"/>
    <x v="0"/>
    <x v="4"/>
    <x v="4"/>
    <n v="98103"/>
    <x v="1"/>
    <x v="1237"/>
    <x v="1"/>
    <x v="10"/>
    <x v="1220"/>
    <x v="2428"/>
    <n v="2"/>
    <x v="0"/>
    <x v="2672"/>
    <n v="37.94"/>
    <n v="75.88"/>
    <n v="75.88"/>
    <n v="0"/>
  </r>
  <r>
    <x v="4892"/>
    <x v="2420"/>
    <x v="443"/>
    <x v="525"/>
    <x v="1"/>
    <s v="EH-13765"/>
    <x v="553"/>
    <x v="1"/>
    <x v="0"/>
    <x v="4"/>
    <x v="4"/>
    <n v="98103"/>
    <x v="1"/>
    <x v="1706"/>
    <x v="1"/>
    <x v="6"/>
    <x v="1695"/>
    <x v="3529"/>
    <n v="2"/>
    <x v="0"/>
    <x v="4061"/>
    <n v="4.2"/>
    <n v="8.4"/>
    <n v="8.4"/>
    <n v="0"/>
  </r>
  <r>
    <x v="4893"/>
    <x v="2420"/>
    <x v="443"/>
    <x v="525"/>
    <x v="1"/>
    <s v="EH-13765"/>
    <x v="553"/>
    <x v="1"/>
    <x v="0"/>
    <x v="4"/>
    <x v="4"/>
    <n v="98103"/>
    <x v="1"/>
    <x v="418"/>
    <x v="1"/>
    <x v="4"/>
    <x v="418"/>
    <x v="3530"/>
    <n v="2"/>
    <x v="0"/>
    <x v="4062"/>
    <n v="227.28"/>
    <n v="454.56"/>
    <n v="454.56"/>
    <n v="0"/>
  </r>
  <r>
    <x v="4894"/>
    <x v="2420"/>
    <x v="443"/>
    <x v="525"/>
    <x v="1"/>
    <s v="EH-13765"/>
    <x v="553"/>
    <x v="1"/>
    <x v="0"/>
    <x v="4"/>
    <x v="4"/>
    <n v="98103"/>
    <x v="1"/>
    <x v="136"/>
    <x v="1"/>
    <x v="10"/>
    <x v="137"/>
    <x v="3531"/>
    <n v="1"/>
    <x v="0"/>
    <x v="4063"/>
    <n v="47.9"/>
    <n v="47.9"/>
    <n v="95.8"/>
    <n v="0"/>
  </r>
  <r>
    <x v="4895"/>
    <x v="2420"/>
    <x v="443"/>
    <x v="525"/>
    <x v="1"/>
    <s v="EH-13765"/>
    <x v="553"/>
    <x v="1"/>
    <x v="0"/>
    <x v="4"/>
    <x v="4"/>
    <n v="98103"/>
    <x v="1"/>
    <x v="1503"/>
    <x v="1"/>
    <x v="12"/>
    <x v="153"/>
    <x v="1156"/>
    <n v="2"/>
    <x v="0"/>
    <x v="4064"/>
    <n v="61.96"/>
    <n v="123.92"/>
    <n v="123.92"/>
    <n v="0"/>
  </r>
  <r>
    <x v="4896"/>
    <x v="2420"/>
    <x v="443"/>
    <x v="525"/>
    <x v="1"/>
    <s v="EH-13765"/>
    <x v="553"/>
    <x v="1"/>
    <x v="0"/>
    <x v="4"/>
    <x v="4"/>
    <n v="98103"/>
    <x v="1"/>
    <x v="1362"/>
    <x v="1"/>
    <x v="4"/>
    <x v="1348"/>
    <x v="2068"/>
    <n v="4"/>
    <x v="0"/>
    <x v="2237"/>
    <n v="1117.92"/>
    <n v="4471.68"/>
    <n v="2235.84"/>
    <n v="0"/>
  </r>
  <r>
    <x v="4897"/>
    <x v="2421"/>
    <x v="771"/>
    <x v="1098"/>
    <x v="2"/>
    <s v="AC-10660"/>
    <x v="663"/>
    <x v="0"/>
    <x v="0"/>
    <x v="215"/>
    <x v="24"/>
    <n v="44134"/>
    <x v="3"/>
    <x v="1401"/>
    <x v="0"/>
    <x v="1"/>
    <x v="1388"/>
    <x v="1699"/>
    <n v="2"/>
    <x v="4"/>
    <x v="4065"/>
    <n v="128.3604"/>
    <n v="366.74400000000003"/>
    <n v="312.03240000000005"/>
    <n v="55.011600000000001"/>
  </r>
  <r>
    <x v="4898"/>
    <x v="2421"/>
    <x v="771"/>
    <x v="1098"/>
    <x v="2"/>
    <s v="AC-10660"/>
    <x v="663"/>
    <x v="0"/>
    <x v="0"/>
    <x v="215"/>
    <x v="24"/>
    <n v="44134"/>
    <x v="3"/>
    <x v="388"/>
    <x v="1"/>
    <x v="10"/>
    <x v="389"/>
    <x v="885"/>
    <n v="2"/>
    <x v="2"/>
    <x v="2250"/>
    <n v="6.3744000000000005"/>
    <n v="15.936"/>
    <n v="14.542400000000001"/>
    <n v="1.5936000000000001"/>
  </r>
  <r>
    <x v="4899"/>
    <x v="2422"/>
    <x v="250"/>
    <x v="395"/>
    <x v="1"/>
    <s v="SG-20470"/>
    <x v="495"/>
    <x v="0"/>
    <x v="0"/>
    <x v="345"/>
    <x v="21"/>
    <n v="97030"/>
    <x v="1"/>
    <x v="1045"/>
    <x v="1"/>
    <x v="8"/>
    <x v="1034"/>
    <x v="3532"/>
    <n v="8"/>
    <x v="6"/>
    <x v="4066"/>
    <n v="7.9056000000000015"/>
    <n v="210.816"/>
    <n v="34.957599999999999"/>
    <n v="18.446400000000001"/>
  </r>
  <r>
    <x v="4900"/>
    <x v="2423"/>
    <x v="94"/>
    <x v="91"/>
    <x v="1"/>
    <s v="CA-12310"/>
    <x v="119"/>
    <x v="1"/>
    <x v="0"/>
    <x v="125"/>
    <x v="1"/>
    <n v="92804"/>
    <x v="1"/>
    <x v="772"/>
    <x v="1"/>
    <x v="4"/>
    <x v="771"/>
    <x v="2246"/>
    <n v="4"/>
    <x v="0"/>
    <x v="2439"/>
    <n v="481.32"/>
    <n v="1925.28"/>
    <n v="962.64"/>
    <n v="0"/>
  </r>
  <r>
    <x v="4901"/>
    <x v="2423"/>
    <x v="94"/>
    <x v="91"/>
    <x v="1"/>
    <s v="CA-12310"/>
    <x v="119"/>
    <x v="1"/>
    <x v="0"/>
    <x v="125"/>
    <x v="1"/>
    <n v="92804"/>
    <x v="1"/>
    <x v="1352"/>
    <x v="1"/>
    <x v="14"/>
    <x v="1338"/>
    <x v="62"/>
    <n v="1"/>
    <x v="0"/>
    <x v="4067"/>
    <n v="13.98"/>
    <n v="13.98"/>
    <n v="27.96"/>
    <n v="0"/>
  </r>
  <r>
    <x v="4902"/>
    <x v="2424"/>
    <x v="469"/>
    <x v="515"/>
    <x v="1"/>
    <s v="SH-20395"/>
    <x v="129"/>
    <x v="0"/>
    <x v="0"/>
    <x v="20"/>
    <x v="15"/>
    <n v="10035"/>
    <x v="3"/>
    <x v="806"/>
    <x v="1"/>
    <x v="8"/>
    <x v="804"/>
    <x v="233"/>
    <n v="6"/>
    <x v="2"/>
    <x v="1430"/>
    <n v="20.736000000000004"/>
    <n v="155.52000000000001"/>
    <n v="46.856000000000009"/>
    <n v="5.1840000000000011"/>
  </r>
  <r>
    <x v="4903"/>
    <x v="2424"/>
    <x v="469"/>
    <x v="515"/>
    <x v="1"/>
    <s v="SH-20395"/>
    <x v="129"/>
    <x v="0"/>
    <x v="0"/>
    <x v="20"/>
    <x v="15"/>
    <n v="10035"/>
    <x v="3"/>
    <x v="580"/>
    <x v="1"/>
    <x v="2"/>
    <x v="580"/>
    <x v="3533"/>
    <n v="3"/>
    <x v="0"/>
    <x v="4068"/>
    <n v="91.59"/>
    <n v="274.77"/>
    <n v="183.18"/>
    <n v="0"/>
  </r>
  <r>
    <x v="4904"/>
    <x v="2425"/>
    <x v="588"/>
    <x v="544"/>
    <x v="0"/>
    <s v="MC-17605"/>
    <x v="204"/>
    <x v="1"/>
    <x v="0"/>
    <x v="12"/>
    <x v="5"/>
    <n v="77070"/>
    <x v="2"/>
    <x v="623"/>
    <x v="0"/>
    <x v="1"/>
    <x v="623"/>
    <x v="3534"/>
    <n v="3"/>
    <x v="4"/>
    <x v="4069"/>
    <n v="471.84059999999994"/>
    <n v="2022.174"/>
    <n v="1146.1985999999999"/>
    <n v="202.2174"/>
  </r>
  <r>
    <x v="4905"/>
    <x v="2426"/>
    <x v="1005"/>
    <x v="36"/>
    <x v="0"/>
    <s v="JE-15610"/>
    <x v="531"/>
    <x v="1"/>
    <x v="0"/>
    <x v="3"/>
    <x v="38"/>
    <n v="3301"/>
    <x v="3"/>
    <x v="1547"/>
    <x v="1"/>
    <x v="8"/>
    <x v="1535"/>
    <x v="988"/>
    <n v="4"/>
    <x v="0"/>
    <x v="4070"/>
    <n v="22.92"/>
    <n v="91.68"/>
    <n v="45.84"/>
    <n v="0"/>
  </r>
  <r>
    <x v="4906"/>
    <x v="2426"/>
    <x v="1005"/>
    <x v="36"/>
    <x v="0"/>
    <s v="JE-15610"/>
    <x v="531"/>
    <x v="1"/>
    <x v="0"/>
    <x v="3"/>
    <x v="38"/>
    <n v="3301"/>
    <x v="3"/>
    <x v="398"/>
    <x v="1"/>
    <x v="4"/>
    <x v="399"/>
    <x v="3535"/>
    <n v="5"/>
    <x v="0"/>
    <x v="4071"/>
    <n v="269.89999999999998"/>
    <n v="1349.5"/>
    <n v="539.79999999999995"/>
    <n v="0"/>
  </r>
  <r>
    <x v="4907"/>
    <x v="2427"/>
    <x v="728"/>
    <x v="788"/>
    <x v="0"/>
    <s v="MS-17530"/>
    <x v="652"/>
    <x v="0"/>
    <x v="0"/>
    <x v="54"/>
    <x v="24"/>
    <n v="45014"/>
    <x v="3"/>
    <x v="1181"/>
    <x v="1"/>
    <x v="8"/>
    <x v="1167"/>
    <x v="921"/>
    <n v="8"/>
    <x v="6"/>
    <x v="4072"/>
    <n v="3.5424000000000007"/>
    <n v="94.463999999999999"/>
    <n v="16.0504"/>
    <n v="8.2655999999999992"/>
  </r>
  <r>
    <x v="4908"/>
    <x v="2427"/>
    <x v="728"/>
    <x v="788"/>
    <x v="0"/>
    <s v="MS-17530"/>
    <x v="652"/>
    <x v="0"/>
    <x v="0"/>
    <x v="54"/>
    <x v="24"/>
    <n v="45014"/>
    <x v="3"/>
    <x v="1707"/>
    <x v="2"/>
    <x v="7"/>
    <x v="1696"/>
    <x v="3536"/>
    <n v="2"/>
    <x v="10"/>
    <x v="4073"/>
    <n v="5.7527999999999997"/>
    <n v="19.175999999999998"/>
    <n v="15.7408"/>
    <n v="3.8351999999999999"/>
  </r>
  <r>
    <x v="4909"/>
    <x v="2428"/>
    <x v="424"/>
    <x v="827"/>
    <x v="1"/>
    <s v="BH-11710"/>
    <x v="3"/>
    <x v="0"/>
    <x v="0"/>
    <x v="271"/>
    <x v="18"/>
    <n v="37604"/>
    <x v="0"/>
    <x v="588"/>
    <x v="1"/>
    <x v="12"/>
    <x v="588"/>
    <x v="823"/>
    <n v="3"/>
    <x v="2"/>
    <x v="4074"/>
    <n v="14.668799999999999"/>
    <n v="55.007999999999996"/>
    <n v="33.204799999999999"/>
    <n v="3.6671999999999998"/>
  </r>
  <r>
    <x v="4910"/>
    <x v="2428"/>
    <x v="424"/>
    <x v="827"/>
    <x v="1"/>
    <s v="BH-11710"/>
    <x v="3"/>
    <x v="0"/>
    <x v="0"/>
    <x v="271"/>
    <x v="18"/>
    <n v="37604"/>
    <x v="0"/>
    <x v="712"/>
    <x v="1"/>
    <x v="10"/>
    <x v="711"/>
    <x v="1566"/>
    <n v="7"/>
    <x v="2"/>
    <x v="1663"/>
    <n v="29.0304"/>
    <n v="254.01599999999996"/>
    <n v="65.5184"/>
    <n v="7.2576000000000001"/>
  </r>
  <r>
    <x v="4911"/>
    <x v="2428"/>
    <x v="424"/>
    <x v="827"/>
    <x v="1"/>
    <s v="BH-11710"/>
    <x v="3"/>
    <x v="0"/>
    <x v="0"/>
    <x v="271"/>
    <x v="18"/>
    <n v="37604"/>
    <x v="0"/>
    <x v="431"/>
    <x v="2"/>
    <x v="7"/>
    <x v="431"/>
    <x v="1752"/>
    <n v="2"/>
    <x v="2"/>
    <x v="4075"/>
    <n v="89.587199999999996"/>
    <n v="223.96799999999999"/>
    <n v="201.77119999999999"/>
    <n v="22.396799999999999"/>
  </r>
  <r>
    <x v="4912"/>
    <x v="2428"/>
    <x v="424"/>
    <x v="827"/>
    <x v="1"/>
    <s v="BH-11710"/>
    <x v="3"/>
    <x v="0"/>
    <x v="0"/>
    <x v="271"/>
    <x v="18"/>
    <n v="37604"/>
    <x v="0"/>
    <x v="1406"/>
    <x v="1"/>
    <x v="8"/>
    <x v="1393"/>
    <x v="3537"/>
    <n v="5"/>
    <x v="6"/>
    <x v="4076"/>
    <n v="1.7910000000000001"/>
    <n v="29.849999999999998"/>
    <n v="8.4610000000000003"/>
    <n v="4.1789999999999994"/>
  </r>
  <r>
    <x v="4913"/>
    <x v="2428"/>
    <x v="424"/>
    <x v="827"/>
    <x v="1"/>
    <s v="BH-11710"/>
    <x v="3"/>
    <x v="0"/>
    <x v="0"/>
    <x v="271"/>
    <x v="18"/>
    <n v="37604"/>
    <x v="0"/>
    <x v="807"/>
    <x v="1"/>
    <x v="8"/>
    <x v="805"/>
    <x v="3538"/>
    <n v="2"/>
    <x v="6"/>
    <x v="4077"/>
    <n v="0.75240000000000007"/>
    <n v="5.016"/>
    <n v="3.9604000000000004"/>
    <n v="1.7555999999999998"/>
  </r>
  <r>
    <x v="4914"/>
    <x v="2429"/>
    <x v="496"/>
    <x v="1068"/>
    <x v="0"/>
    <s v="ME-17725"/>
    <x v="250"/>
    <x v="0"/>
    <x v="0"/>
    <x v="4"/>
    <x v="4"/>
    <n v="98105"/>
    <x v="1"/>
    <x v="30"/>
    <x v="1"/>
    <x v="6"/>
    <x v="30"/>
    <x v="3539"/>
    <n v="2"/>
    <x v="0"/>
    <x v="4078"/>
    <n v="35.96"/>
    <n v="71.92"/>
    <n v="71.92"/>
    <n v="0"/>
  </r>
  <r>
    <x v="4915"/>
    <x v="2429"/>
    <x v="496"/>
    <x v="1068"/>
    <x v="0"/>
    <s v="ME-17725"/>
    <x v="250"/>
    <x v="0"/>
    <x v="0"/>
    <x v="4"/>
    <x v="4"/>
    <n v="98105"/>
    <x v="1"/>
    <x v="799"/>
    <x v="1"/>
    <x v="8"/>
    <x v="797"/>
    <x v="475"/>
    <n v="3"/>
    <x v="2"/>
    <x v="4079"/>
    <n v="11.961600000000001"/>
    <n v="44.856000000000002"/>
    <n v="27.113599999999998"/>
    <n v="2.9904000000000002"/>
  </r>
  <r>
    <x v="4916"/>
    <x v="2430"/>
    <x v="449"/>
    <x v="768"/>
    <x v="0"/>
    <s v="MB-17305"/>
    <x v="93"/>
    <x v="0"/>
    <x v="0"/>
    <x v="425"/>
    <x v="5"/>
    <n v="77573"/>
    <x v="2"/>
    <x v="369"/>
    <x v="1"/>
    <x v="6"/>
    <x v="370"/>
    <x v="3540"/>
    <n v="7"/>
    <x v="2"/>
    <x v="4080"/>
    <n v="53.71520000000001"/>
    <n v="470.00800000000004"/>
    <n v="121.05920000000002"/>
    <n v="13.428800000000003"/>
  </r>
  <r>
    <x v="4917"/>
    <x v="2430"/>
    <x v="449"/>
    <x v="768"/>
    <x v="0"/>
    <s v="MB-17305"/>
    <x v="93"/>
    <x v="0"/>
    <x v="0"/>
    <x v="425"/>
    <x v="5"/>
    <n v="77573"/>
    <x v="2"/>
    <x v="1708"/>
    <x v="0"/>
    <x v="1"/>
    <x v="1697"/>
    <x v="277"/>
    <n v="3"/>
    <x v="4"/>
    <x v="4081"/>
    <n v="177.84059999999999"/>
    <n v="762.17399999999998"/>
    <n v="432.1986"/>
    <n v="76.217399999999998"/>
  </r>
  <r>
    <x v="4918"/>
    <x v="2431"/>
    <x v="1006"/>
    <x v="341"/>
    <x v="1"/>
    <s v="BM-11575"/>
    <x v="606"/>
    <x v="1"/>
    <x v="0"/>
    <x v="426"/>
    <x v="39"/>
    <n v="20877"/>
    <x v="3"/>
    <x v="266"/>
    <x v="0"/>
    <x v="0"/>
    <x v="266"/>
    <x v="2093"/>
    <n v="3"/>
    <x v="0"/>
    <x v="4082"/>
    <n v="173.94"/>
    <n v="521.81999999999994"/>
    <n v="347.88"/>
    <n v="0"/>
  </r>
  <r>
    <x v="4919"/>
    <x v="2431"/>
    <x v="1006"/>
    <x v="341"/>
    <x v="1"/>
    <s v="BM-11575"/>
    <x v="606"/>
    <x v="1"/>
    <x v="0"/>
    <x v="426"/>
    <x v="39"/>
    <n v="20877"/>
    <x v="3"/>
    <x v="1133"/>
    <x v="2"/>
    <x v="7"/>
    <x v="1121"/>
    <x v="3541"/>
    <n v="2"/>
    <x v="0"/>
    <x v="4083"/>
    <n v="231.98"/>
    <n v="463.96"/>
    <n v="463.96"/>
    <n v="0"/>
  </r>
  <r>
    <x v="4920"/>
    <x v="2432"/>
    <x v="971"/>
    <x v="176"/>
    <x v="1"/>
    <s v="SC-20575"/>
    <x v="623"/>
    <x v="0"/>
    <x v="0"/>
    <x v="22"/>
    <x v="10"/>
    <n v="60653"/>
    <x v="2"/>
    <x v="1212"/>
    <x v="1"/>
    <x v="8"/>
    <x v="1197"/>
    <x v="3327"/>
    <n v="2"/>
    <x v="3"/>
    <x v="3797"/>
    <n v="0.45919999999999989"/>
    <n v="4.5919999999999996"/>
    <n v="3.5552000000000001"/>
    <n v="1.8368"/>
  </r>
  <r>
    <x v="4921"/>
    <x v="2433"/>
    <x v="53"/>
    <x v="168"/>
    <x v="0"/>
    <s v="MH-18115"/>
    <x v="414"/>
    <x v="2"/>
    <x v="0"/>
    <x v="114"/>
    <x v="19"/>
    <n v="35810"/>
    <x v="0"/>
    <x v="1696"/>
    <x v="1"/>
    <x v="10"/>
    <x v="1684"/>
    <x v="3542"/>
    <n v="2"/>
    <x v="0"/>
    <x v="4084"/>
    <n v="96.08"/>
    <n v="192.16"/>
    <n v="192.16"/>
    <n v="0"/>
  </r>
  <r>
    <x v="4922"/>
    <x v="2433"/>
    <x v="53"/>
    <x v="168"/>
    <x v="0"/>
    <s v="MH-18115"/>
    <x v="414"/>
    <x v="2"/>
    <x v="0"/>
    <x v="114"/>
    <x v="19"/>
    <n v="35810"/>
    <x v="0"/>
    <x v="804"/>
    <x v="1"/>
    <x v="13"/>
    <x v="802"/>
    <x v="3543"/>
    <n v="2"/>
    <x v="0"/>
    <x v="4085"/>
    <n v="3.62"/>
    <n v="7.24"/>
    <n v="7.24"/>
    <n v="0"/>
  </r>
  <r>
    <x v="4923"/>
    <x v="2433"/>
    <x v="53"/>
    <x v="168"/>
    <x v="0"/>
    <s v="MH-18115"/>
    <x v="414"/>
    <x v="2"/>
    <x v="0"/>
    <x v="114"/>
    <x v="19"/>
    <n v="35810"/>
    <x v="0"/>
    <x v="921"/>
    <x v="1"/>
    <x v="10"/>
    <x v="913"/>
    <x v="2651"/>
    <n v="6"/>
    <x v="0"/>
    <x v="2952"/>
    <n v="629.1"/>
    <n v="3774.6000000000004"/>
    <n v="1258.2"/>
    <n v="0"/>
  </r>
  <r>
    <x v="4924"/>
    <x v="2433"/>
    <x v="53"/>
    <x v="168"/>
    <x v="0"/>
    <s v="MH-18115"/>
    <x v="414"/>
    <x v="2"/>
    <x v="0"/>
    <x v="114"/>
    <x v="19"/>
    <n v="35810"/>
    <x v="0"/>
    <x v="1409"/>
    <x v="2"/>
    <x v="7"/>
    <x v="1396"/>
    <x v="3377"/>
    <n v="2"/>
    <x v="0"/>
    <x v="4086"/>
    <n v="90.48"/>
    <n v="180.96"/>
    <n v="180.96"/>
    <n v="0"/>
  </r>
  <r>
    <x v="4925"/>
    <x v="2434"/>
    <x v="18"/>
    <x v="462"/>
    <x v="2"/>
    <s v="AR-10345"/>
    <x v="753"/>
    <x v="1"/>
    <x v="0"/>
    <x v="104"/>
    <x v="31"/>
    <n v="1841"/>
    <x v="3"/>
    <x v="1453"/>
    <x v="1"/>
    <x v="6"/>
    <x v="1439"/>
    <x v="3544"/>
    <n v="2"/>
    <x v="0"/>
    <x v="4087"/>
    <n v="14.88"/>
    <n v="29.76"/>
    <n v="29.76"/>
    <n v="0"/>
  </r>
  <r>
    <x v="4926"/>
    <x v="2435"/>
    <x v="15"/>
    <x v="15"/>
    <x v="1"/>
    <s v="MO-17500"/>
    <x v="373"/>
    <x v="0"/>
    <x v="0"/>
    <x v="22"/>
    <x v="10"/>
    <n v="60623"/>
    <x v="2"/>
    <x v="962"/>
    <x v="0"/>
    <x v="3"/>
    <x v="955"/>
    <x v="3545"/>
    <n v="1"/>
    <x v="5"/>
    <x v="4088"/>
    <n v="45.637500000000003"/>
    <n v="91.275000000000006"/>
    <n v="137.41250000000002"/>
    <n v="45.637500000000003"/>
  </r>
  <r>
    <x v="4927"/>
    <x v="2436"/>
    <x v="96"/>
    <x v="792"/>
    <x v="1"/>
    <s v="AD-10180"/>
    <x v="57"/>
    <x v="2"/>
    <x v="0"/>
    <x v="54"/>
    <x v="29"/>
    <n v="6824"/>
    <x v="3"/>
    <x v="1193"/>
    <x v="1"/>
    <x v="10"/>
    <x v="1178"/>
    <x v="537"/>
    <n v="3"/>
    <x v="0"/>
    <x v="551"/>
    <n v="19.440000000000001"/>
    <n v="58.320000000000007"/>
    <n v="38.880000000000003"/>
    <n v="0"/>
  </r>
  <r>
    <x v="4928"/>
    <x v="2436"/>
    <x v="96"/>
    <x v="792"/>
    <x v="1"/>
    <s v="AD-10180"/>
    <x v="57"/>
    <x v="2"/>
    <x v="0"/>
    <x v="54"/>
    <x v="29"/>
    <n v="6824"/>
    <x v="3"/>
    <x v="1180"/>
    <x v="0"/>
    <x v="1"/>
    <x v="1166"/>
    <x v="3546"/>
    <n v="3"/>
    <x v="0"/>
    <x v="4089"/>
    <n v="897.15"/>
    <n v="2691.45"/>
    <n v="1794.3"/>
    <n v="0"/>
  </r>
  <r>
    <x v="4929"/>
    <x v="2437"/>
    <x v="814"/>
    <x v="1099"/>
    <x v="2"/>
    <s v="KD-16345"/>
    <x v="44"/>
    <x v="0"/>
    <x v="0"/>
    <x v="20"/>
    <x v="15"/>
    <n v="10009"/>
    <x v="3"/>
    <x v="332"/>
    <x v="1"/>
    <x v="6"/>
    <x v="332"/>
    <x v="2444"/>
    <n v="5"/>
    <x v="0"/>
    <x v="4090"/>
    <n v="57.75"/>
    <n v="288.75"/>
    <n v="115.5"/>
    <n v="0"/>
  </r>
  <r>
    <x v="4930"/>
    <x v="2437"/>
    <x v="814"/>
    <x v="1099"/>
    <x v="2"/>
    <s v="KD-16345"/>
    <x v="44"/>
    <x v="0"/>
    <x v="0"/>
    <x v="20"/>
    <x v="15"/>
    <n v="10009"/>
    <x v="3"/>
    <x v="811"/>
    <x v="1"/>
    <x v="10"/>
    <x v="33"/>
    <x v="1801"/>
    <n v="3"/>
    <x v="0"/>
    <x v="1937"/>
    <n v="14.94"/>
    <n v="44.82"/>
    <n v="29.88"/>
    <n v="0"/>
  </r>
  <r>
    <x v="4931"/>
    <x v="2438"/>
    <x v="613"/>
    <x v="922"/>
    <x v="1"/>
    <s v="FM-14215"/>
    <x v="524"/>
    <x v="1"/>
    <x v="0"/>
    <x v="4"/>
    <x v="4"/>
    <n v="98103"/>
    <x v="1"/>
    <x v="1175"/>
    <x v="1"/>
    <x v="6"/>
    <x v="1161"/>
    <x v="789"/>
    <n v="2"/>
    <x v="0"/>
    <x v="4091"/>
    <n v="23.1"/>
    <n v="46.2"/>
    <n v="46.2"/>
    <n v="0"/>
  </r>
  <r>
    <x v="4932"/>
    <x v="2439"/>
    <x v="694"/>
    <x v="1100"/>
    <x v="1"/>
    <s v="ZC-21910"/>
    <x v="233"/>
    <x v="0"/>
    <x v="0"/>
    <x v="34"/>
    <x v="22"/>
    <n v="80013"/>
    <x v="1"/>
    <x v="1358"/>
    <x v="1"/>
    <x v="12"/>
    <x v="1344"/>
    <x v="3547"/>
    <n v="1"/>
    <x v="2"/>
    <x v="4092"/>
    <n v="10.0288"/>
    <n v="12.536"/>
    <n v="22.764800000000001"/>
    <n v="2.5072000000000001"/>
  </r>
  <r>
    <x v="4933"/>
    <x v="2439"/>
    <x v="694"/>
    <x v="1100"/>
    <x v="1"/>
    <s v="ZC-21910"/>
    <x v="233"/>
    <x v="0"/>
    <x v="0"/>
    <x v="34"/>
    <x v="22"/>
    <n v="80013"/>
    <x v="1"/>
    <x v="751"/>
    <x v="1"/>
    <x v="8"/>
    <x v="749"/>
    <x v="879"/>
    <n v="2"/>
    <x v="6"/>
    <x v="915"/>
    <n v="0.32400000000000007"/>
    <n v="2.16"/>
    <n v="2.1040000000000001"/>
    <n v="0.75600000000000001"/>
  </r>
  <r>
    <x v="4934"/>
    <x v="2439"/>
    <x v="694"/>
    <x v="1100"/>
    <x v="1"/>
    <s v="ZC-21910"/>
    <x v="233"/>
    <x v="0"/>
    <x v="0"/>
    <x v="34"/>
    <x v="22"/>
    <n v="80013"/>
    <x v="1"/>
    <x v="1014"/>
    <x v="1"/>
    <x v="13"/>
    <x v="128"/>
    <x v="3548"/>
    <n v="3"/>
    <x v="2"/>
    <x v="4093"/>
    <n v="3.6095999999999999"/>
    <n v="13.535999999999998"/>
    <n v="8.3216000000000001"/>
    <n v="0.90239999999999998"/>
  </r>
  <r>
    <x v="4935"/>
    <x v="2440"/>
    <x v="1007"/>
    <x v="1101"/>
    <x v="1"/>
    <s v="KS-16300"/>
    <x v="754"/>
    <x v="1"/>
    <x v="0"/>
    <x v="427"/>
    <x v="7"/>
    <n v="84043"/>
    <x v="1"/>
    <x v="1709"/>
    <x v="2"/>
    <x v="7"/>
    <x v="1698"/>
    <x v="3549"/>
    <n v="3"/>
    <x v="2"/>
    <x v="4094"/>
    <n v="13.4208"/>
    <n v="50.328000000000003"/>
    <n v="30.396799999999999"/>
    <n v="3.3552"/>
  </r>
  <r>
    <x v="4936"/>
    <x v="2441"/>
    <x v="1008"/>
    <x v="705"/>
    <x v="1"/>
    <s v="DP-13390"/>
    <x v="503"/>
    <x v="2"/>
    <x v="0"/>
    <x v="428"/>
    <x v="19"/>
    <n v="35401"/>
    <x v="0"/>
    <x v="544"/>
    <x v="1"/>
    <x v="8"/>
    <x v="544"/>
    <x v="3550"/>
    <n v="7"/>
    <x v="0"/>
    <x v="4095"/>
    <n v="33.74"/>
    <n v="236.18"/>
    <n v="67.48"/>
    <n v="0"/>
  </r>
  <r>
    <x v="4937"/>
    <x v="2442"/>
    <x v="286"/>
    <x v="385"/>
    <x v="1"/>
    <s v="BD-11605"/>
    <x v="205"/>
    <x v="0"/>
    <x v="0"/>
    <x v="8"/>
    <x v="1"/>
    <n v="94109"/>
    <x v="1"/>
    <x v="1244"/>
    <x v="1"/>
    <x v="4"/>
    <x v="1227"/>
    <x v="2184"/>
    <n v="5"/>
    <x v="0"/>
    <x v="2366"/>
    <n v="1325.85"/>
    <n v="6629.25"/>
    <n v="2651.7"/>
    <n v="0"/>
  </r>
  <r>
    <x v="4938"/>
    <x v="2442"/>
    <x v="286"/>
    <x v="385"/>
    <x v="1"/>
    <s v="BD-11605"/>
    <x v="205"/>
    <x v="0"/>
    <x v="0"/>
    <x v="8"/>
    <x v="1"/>
    <n v="94109"/>
    <x v="1"/>
    <x v="1219"/>
    <x v="0"/>
    <x v="0"/>
    <x v="1203"/>
    <x v="3551"/>
    <n v="3"/>
    <x v="11"/>
    <x v="4096"/>
    <n v="283.89915000000002"/>
    <n v="1001.9970000000001"/>
    <n v="618.04815000000008"/>
    <n v="50.099850000000004"/>
  </r>
  <r>
    <x v="4939"/>
    <x v="2442"/>
    <x v="286"/>
    <x v="385"/>
    <x v="1"/>
    <s v="BD-11605"/>
    <x v="205"/>
    <x v="0"/>
    <x v="0"/>
    <x v="8"/>
    <x v="1"/>
    <n v="94109"/>
    <x v="1"/>
    <x v="181"/>
    <x v="1"/>
    <x v="6"/>
    <x v="182"/>
    <x v="189"/>
    <n v="5"/>
    <x v="0"/>
    <x v="191"/>
    <n v="19.899999999999999"/>
    <n v="99.5"/>
    <n v="39.799999999999997"/>
    <n v="0"/>
  </r>
  <r>
    <x v="4940"/>
    <x v="2443"/>
    <x v="525"/>
    <x v="95"/>
    <x v="1"/>
    <s v="IL-15100"/>
    <x v="582"/>
    <x v="0"/>
    <x v="0"/>
    <x v="40"/>
    <x v="13"/>
    <n v="19805"/>
    <x v="3"/>
    <x v="901"/>
    <x v="0"/>
    <x v="1"/>
    <x v="893"/>
    <x v="3552"/>
    <n v="9"/>
    <x v="0"/>
    <x v="4097"/>
    <n v="1268.82"/>
    <n v="11419.38"/>
    <n v="2537.64"/>
    <n v="0"/>
  </r>
  <r>
    <x v="4941"/>
    <x v="2443"/>
    <x v="525"/>
    <x v="95"/>
    <x v="1"/>
    <s v="IL-15100"/>
    <x v="582"/>
    <x v="0"/>
    <x v="0"/>
    <x v="40"/>
    <x v="13"/>
    <n v="19805"/>
    <x v="3"/>
    <x v="1531"/>
    <x v="0"/>
    <x v="0"/>
    <x v="1518"/>
    <x v="510"/>
    <n v="4"/>
    <x v="0"/>
    <x v="4098"/>
    <n v="283.92"/>
    <n v="1135.68"/>
    <n v="567.84"/>
    <n v="0"/>
  </r>
  <r>
    <x v="4942"/>
    <x v="2443"/>
    <x v="525"/>
    <x v="95"/>
    <x v="1"/>
    <s v="IL-15100"/>
    <x v="582"/>
    <x v="0"/>
    <x v="0"/>
    <x v="40"/>
    <x v="13"/>
    <n v="19805"/>
    <x v="3"/>
    <x v="888"/>
    <x v="1"/>
    <x v="6"/>
    <x v="881"/>
    <x v="1093"/>
    <n v="2"/>
    <x v="0"/>
    <x v="1138"/>
    <n v="5.68"/>
    <n v="11.36"/>
    <n v="11.36"/>
    <n v="0"/>
  </r>
  <r>
    <x v="4943"/>
    <x v="2444"/>
    <x v="202"/>
    <x v="63"/>
    <x v="1"/>
    <s v="LP-17095"/>
    <x v="431"/>
    <x v="0"/>
    <x v="0"/>
    <x v="240"/>
    <x v="14"/>
    <n v="47905"/>
    <x v="2"/>
    <x v="458"/>
    <x v="1"/>
    <x v="4"/>
    <x v="459"/>
    <x v="2545"/>
    <n v="1"/>
    <x v="0"/>
    <x v="2817"/>
    <n v="375.34"/>
    <n v="375.34"/>
    <n v="750.68"/>
    <n v="0"/>
  </r>
  <r>
    <x v="4944"/>
    <x v="2445"/>
    <x v="64"/>
    <x v="479"/>
    <x v="2"/>
    <s v="JH-15985"/>
    <x v="98"/>
    <x v="0"/>
    <x v="0"/>
    <x v="332"/>
    <x v="1"/>
    <n v="90278"/>
    <x v="1"/>
    <x v="1696"/>
    <x v="1"/>
    <x v="10"/>
    <x v="1684"/>
    <x v="3542"/>
    <n v="2"/>
    <x v="0"/>
    <x v="4084"/>
    <n v="96.08"/>
    <n v="192.16"/>
    <n v="192.16"/>
    <n v="0"/>
  </r>
  <r>
    <x v="4945"/>
    <x v="2445"/>
    <x v="64"/>
    <x v="479"/>
    <x v="2"/>
    <s v="JH-15985"/>
    <x v="98"/>
    <x v="0"/>
    <x v="0"/>
    <x v="332"/>
    <x v="1"/>
    <n v="90278"/>
    <x v="1"/>
    <x v="347"/>
    <x v="1"/>
    <x v="8"/>
    <x v="347"/>
    <x v="2582"/>
    <n v="2"/>
    <x v="2"/>
    <x v="4099"/>
    <n v="9.3439999999999994"/>
    <n v="23.36"/>
    <n v="21.223999999999997"/>
    <n v="2.3359999999999999"/>
  </r>
  <r>
    <x v="4946"/>
    <x v="2445"/>
    <x v="64"/>
    <x v="479"/>
    <x v="2"/>
    <s v="JH-15985"/>
    <x v="98"/>
    <x v="0"/>
    <x v="0"/>
    <x v="332"/>
    <x v="1"/>
    <n v="90278"/>
    <x v="1"/>
    <x v="52"/>
    <x v="1"/>
    <x v="13"/>
    <x v="52"/>
    <x v="1001"/>
    <n v="2"/>
    <x v="0"/>
    <x v="4100"/>
    <n v="4.3600000000000003"/>
    <n v="8.7200000000000006"/>
    <n v="8.7200000000000006"/>
    <n v="0"/>
  </r>
  <r>
    <x v="4947"/>
    <x v="2446"/>
    <x v="777"/>
    <x v="1096"/>
    <x v="1"/>
    <s v="JD-16015"/>
    <x v="557"/>
    <x v="0"/>
    <x v="0"/>
    <x v="4"/>
    <x v="4"/>
    <n v="98115"/>
    <x v="1"/>
    <x v="148"/>
    <x v="1"/>
    <x v="2"/>
    <x v="149"/>
    <x v="3119"/>
    <n v="4"/>
    <x v="0"/>
    <x v="4101"/>
    <n v="29.24"/>
    <n v="116.96"/>
    <n v="58.48"/>
    <n v="0"/>
  </r>
  <r>
    <x v="4948"/>
    <x v="2447"/>
    <x v="344"/>
    <x v="348"/>
    <x v="1"/>
    <s v="BD-11320"/>
    <x v="217"/>
    <x v="0"/>
    <x v="0"/>
    <x v="1"/>
    <x v="1"/>
    <n v="90045"/>
    <x v="1"/>
    <x v="542"/>
    <x v="1"/>
    <x v="8"/>
    <x v="542"/>
    <x v="3553"/>
    <n v="7"/>
    <x v="2"/>
    <x v="4102"/>
    <n v="93.990400000000008"/>
    <n v="822.41599999999994"/>
    <n v="211.67840000000001"/>
    <n v="23.497600000000002"/>
  </r>
  <r>
    <x v="4949"/>
    <x v="2447"/>
    <x v="344"/>
    <x v="348"/>
    <x v="1"/>
    <s v="BD-11320"/>
    <x v="217"/>
    <x v="0"/>
    <x v="0"/>
    <x v="1"/>
    <x v="1"/>
    <n v="90045"/>
    <x v="1"/>
    <x v="545"/>
    <x v="0"/>
    <x v="5"/>
    <x v="545"/>
    <x v="605"/>
    <n v="3"/>
    <x v="0"/>
    <x v="618"/>
    <n v="18.84"/>
    <n v="56.519999999999996"/>
    <n v="37.68"/>
    <n v="0"/>
  </r>
  <r>
    <x v="4950"/>
    <x v="2448"/>
    <x v="99"/>
    <x v="97"/>
    <x v="0"/>
    <s v="DL-13330"/>
    <x v="658"/>
    <x v="0"/>
    <x v="0"/>
    <x v="20"/>
    <x v="15"/>
    <n v="10009"/>
    <x v="3"/>
    <x v="154"/>
    <x v="1"/>
    <x v="6"/>
    <x v="155"/>
    <x v="2122"/>
    <n v="3"/>
    <x v="0"/>
    <x v="1856"/>
    <n v="12.42"/>
    <n v="37.26"/>
    <n v="24.84"/>
    <n v="0"/>
  </r>
  <r>
    <x v="4951"/>
    <x v="2449"/>
    <x v="988"/>
    <x v="1102"/>
    <x v="1"/>
    <s v="NC-18415"/>
    <x v="720"/>
    <x v="0"/>
    <x v="0"/>
    <x v="195"/>
    <x v="12"/>
    <n v="48073"/>
    <x v="2"/>
    <x v="88"/>
    <x v="1"/>
    <x v="10"/>
    <x v="88"/>
    <x v="91"/>
    <n v="2"/>
    <x v="0"/>
    <x v="91"/>
    <n v="12.96"/>
    <n v="25.92"/>
    <n v="25.92"/>
    <n v="0"/>
  </r>
  <r>
    <x v="4952"/>
    <x v="2450"/>
    <x v="166"/>
    <x v="169"/>
    <x v="0"/>
    <s v="AS-10225"/>
    <x v="127"/>
    <x v="1"/>
    <x v="0"/>
    <x v="8"/>
    <x v="1"/>
    <n v="94109"/>
    <x v="1"/>
    <x v="1710"/>
    <x v="1"/>
    <x v="9"/>
    <x v="1699"/>
    <x v="3554"/>
    <n v="1"/>
    <x v="0"/>
    <x v="4103"/>
    <n v="69.48"/>
    <n v="69.48"/>
    <n v="138.96"/>
    <n v="0"/>
  </r>
  <r>
    <x v="4953"/>
    <x v="2451"/>
    <x v="199"/>
    <x v="590"/>
    <x v="1"/>
    <s v="MS-17980"/>
    <x v="99"/>
    <x v="1"/>
    <x v="0"/>
    <x v="20"/>
    <x v="15"/>
    <n v="10009"/>
    <x v="3"/>
    <x v="1300"/>
    <x v="2"/>
    <x v="7"/>
    <x v="1285"/>
    <x v="3555"/>
    <n v="2"/>
    <x v="0"/>
    <x v="4104"/>
    <n v="85.9"/>
    <n v="171.8"/>
    <n v="171.8"/>
    <n v="0"/>
  </r>
  <r>
    <x v="4954"/>
    <x v="2452"/>
    <x v="3"/>
    <x v="200"/>
    <x v="0"/>
    <s v="TS-21205"/>
    <x v="131"/>
    <x v="1"/>
    <x v="0"/>
    <x v="226"/>
    <x v="33"/>
    <n v="89031"/>
    <x v="1"/>
    <x v="679"/>
    <x v="1"/>
    <x v="6"/>
    <x v="679"/>
    <x v="3556"/>
    <n v="7"/>
    <x v="0"/>
    <x v="4105"/>
    <n v="18.059999999999999"/>
    <n v="126.41999999999999"/>
    <n v="36.119999999999997"/>
    <n v="0"/>
  </r>
  <r>
    <x v="4955"/>
    <x v="2452"/>
    <x v="3"/>
    <x v="200"/>
    <x v="0"/>
    <s v="TS-21205"/>
    <x v="131"/>
    <x v="1"/>
    <x v="0"/>
    <x v="226"/>
    <x v="33"/>
    <n v="89031"/>
    <x v="1"/>
    <x v="954"/>
    <x v="1"/>
    <x v="10"/>
    <x v="947"/>
    <x v="1204"/>
    <n v="3"/>
    <x v="0"/>
    <x v="1253"/>
    <n v="79.14"/>
    <n v="237.42000000000002"/>
    <n v="158.28"/>
    <n v="0"/>
  </r>
  <r>
    <x v="4956"/>
    <x v="2452"/>
    <x v="3"/>
    <x v="200"/>
    <x v="0"/>
    <s v="TS-21205"/>
    <x v="131"/>
    <x v="1"/>
    <x v="0"/>
    <x v="226"/>
    <x v="33"/>
    <n v="89031"/>
    <x v="1"/>
    <x v="1456"/>
    <x v="0"/>
    <x v="5"/>
    <x v="1442"/>
    <x v="3557"/>
    <n v="2"/>
    <x v="0"/>
    <x v="4106"/>
    <n v="37.4"/>
    <n v="74.8"/>
    <n v="74.8"/>
    <n v="0"/>
  </r>
  <r>
    <x v="4957"/>
    <x v="2453"/>
    <x v="305"/>
    <x v="211"/>
    <x v="1"/>
    <s v="JK-15730"/>
    <x v="300"/>
    <x v="0"/>
    <x v="0"/>
    <x v="238"/>
    <x v="5"/>
    <n v="75007"/>
    <x v="2"/>
    <x v="1375"/>
    <x v="1"/>
    <x v="8"/>
    <x v="1360"/>
    <x v="3558"/>
    <n v="2"/>
    <x v="3"/>
    <x v="4107"/>
    <n v="0.50239999999999985"/>
    <n v="5.024"/>
    <n v="3.8144"/>
    <n v="2.0096000000000003"/>
  </r>
  <r>
    <x v="4958"/>
    <x v="2453"/>
    <x v="305"/>
    <x v="211"/>
    <x v="1"/>
    <s v="JK-15730"/>
    <x v="300"/>
    <x v="0"/>
    <x v="0"/>
    <x v="238"/>
    <x v="5"/>
    <n v="75007"/>
    <x v="2"/>
    <x v="1711"/>
    <x v="1"/>
    <x v="13"/>
    <x v="128"/>
    <x v="3559"/>
    <n v="9"/>
    <x v="2"/>
    <x v="4108"/>
    <n v="15.091200000000001"/>
    <n v="169.77600000000001"/>
    <n v="34.155200000000001"/>
    <n v="3.7728000000000002"/>
  </r>
  <r>
    <x v="4959"/>
    <x v="2454"/>
    <x v="741"/>
    <x v="407"/>
    <x v="1"/>
    <s v="TC-21535"/>
    <x v="426"/>
    <x v="2"/>
    <x v="0"/>
    <x v="1"/>
    <x v="1"/>
    <n v="90008"/>
    <x v="1"/>
    <x v="1081"/>
    <x v="2"/>
    <x v="7"/>
    <x v="1071"/>
    <x v="3560"/>
    <n v="1"/>
    <x v="2"/>
    <x v="4109"/>
    <n v="48.953600000000002"/>
    <n v="61.192"/>
    <n v="110.3456"/>
    <n v="12.2384"/>
  </r>
  <r>
    <x v="4960"/>
    <x v="2454"/>
    <x v="741"/>
    <x v="407"/>
    <x v="1"/>
    <s v="TC-21535"/>
    <x v="426"/>
    <x v="2"/>
    <x v="0"/>
    <x v="1"/>
    <x v="1"/>
    <n v="90008"/>
    <x v="1"/>
    <x v="1527"/>
    <x v="1"/>
    <x v="9"/>
    <x v="1514"/>
    <x v="3561"/>
    <n v="1"/>
    <x v="0"/>
    <x v="4110"/>
    <n v="67.84"/>
    <n v="67.84"/>
    <n v="135.68"/>
    <n v="0"/>
  </r>
  <r>
    <x v="4961"/>
    <x v="2455"/>
    <x v="1009"/>
    <x v="448"/>
    <x v="2"/>
    <s v="AB-10015"/>
    <x v="755"/>
    <x v="0"/>
    <x v="0"/>
    <x v="4"/>
    <x v="4"/>
    <n v="98103"/>
    <x v="1"/>
    <x v="212"/>
    <x v="0"/>
    <x v="1"/>
    <x v="213"/>
    <x v="3562"/>
    <n v="1"/>
    <x v="2"/>
    <x v="4111"/>
    <n v="38.969600000000007"/>
    <n v="48.712000000000003"/>
    <n v="87.88160000000002"/>
    <n v="9.7424000000000017"/>
  </r>
  <r>
    <x v="4962"/>
    <x v="2455"/>
    <x v="1009"/>
    <x v="448"/>
    <x v="2"/>
    <s v="AB-10015"/>
    <x v="755"/>
    <x v="0"/>
    <x v="0"/>
    <x v="4"/>
    <x v="4"/>
    <n v="98103"/>
    <x v="1"/>
    <x v="250"/>
    <x v="1"/>
    <x v="6"/>
    <x v="251"/>
    <x v="1444"/>
    <n v="3"/>
    <x v="0"/>
    <x v="657"/>
    <n v="17.940000000000001"/>
    <n v="53.820000000000007"/>
    <n v="35.880000000000003"/>
    <n v="0"/>
  </r>
  <r>
    <x v="4963"/>
    <x v="2455"/>
    <x v="1009"/>
    <x v="448"/>
    <x v="2"/>
    <s v="AB-10015"/>
    <x v="755"/>
    <x v="0"/>
    <x v="0"/>
    <x v="4"/>
    <x v="4"/>
    <n v="98103"/>
    <x v="1"/>
    <x v="871"/>
    <x v="1"/>
    <x v="4"/>
    <x v="865"/>
    <x v="420"/>
    <n v="3"/>
    <x v="0"/>
    <x v="2719"/>
    <n v="242.94"/>
    <n v="728.81999999999994"/>
    <n v="485.88"/>
    <n v="0"/>
  </r>
  <r>
    <x v="4964"/>
    <x v="2456"/>
    <x v="666"/>
    <x v="1088"/>
    <x v="0"/>
    <s v="DP-13000"/>
    <x v="24"/>
    <x v="0"/>
    <x v="0"/>
    <x v="2"/>
    <x v="2"/>
    <n v="33311"/>
    <x v="0"/>
    <x v="625"/>
    <x v="1"/>
    <x v="8"/>
    <x v="625"/>
    <x v="3563"/>
    <n v="4"/>
    <x v="6"/>
    <x v="4112"/>
    <n v="2.3292000000000006"/>
    <n v="31.056000000000001"/>
    <n v="10.793200000000001"/>
    <n v="5.4348000000000001"/>
  </r>
  <r>
    <x v="4965"/>
    <x v="2457"/>
    <x v="442"/>
    <x v="311"/>
    <x v="0"/>
    <s v="CY-12745"/>
    <x v="388"/>
    <x v="1"/>
    <x v="0"/>
    <x v="29"/>
    <x v="18"/>
    <n v="38401"/>
    <x v="0"/>
    <x v="1285"/>
    <x v="2"/>
    <x v="7"/>
    <x v="1271"/>
    <x v="3564"/>
    <n v="4"/>
    <x v="2"/>
    <x v="4113"/>
    <n v="373.63200000000006"/>
    <n v="1868.16"/>
    <n v="840.87200000000007"/>
    <n v="93.408000000000015"/>
  </r>
  <r>
    <x v="4966"/>
    <x v="2458"/>
    <x v="991"/>
    <x v="1103"/>
    <x v="0"/>
    <s v="BE-11455"/>
    <x v="534"/>
    <x v="2"/>
    <x v="0"/>
    <x v="205"/>
    <x v="34"/>
    <n v="2908"/>
    <x v="3"/>
    <x v="1300"/>
    <x v="2"/>
    <x v="7"/>
    <x v="1285"/>
    <x v="3565"/>
    <n v="3"/>
    <x v="0"/>
    <x v="4114"/>
    <n v="128.85"/>
    <n v="386.54999999999995"/>
    <n v="257.7"/>
    <n v="0"/>
  </r>
  <r>
    <x v="4967"/>
    <x v="2458"/>
    <x v="991"/>
    <x v="1103"/>
    <x v="0"/>
    <s v="BE-11455"/>
    <x v="534"/>
    <x v="2"/>
    <x v="0"/>
    <x v="205"/>
    <x v="34"/>
    <n v="2908"/>
    <x v="3"/>
    <x v="794"/>
    <x v="1"/>
    <x v="10"/>
    <x v="792"/>
    <x v="3566"/>
    <n v="2"/>
    <x v="0"/>
    <x v="4115"/>
    <n v="8.4"/>
    <n v="16.8"/>
    <n v="16.8"/>
    <n v="0"/>
  </r>
  <r>
    <x v="4968"/>
    <x v="2458"/>
    <x v="991"/>
    <x v="1103"/>
    <x v="0"/>
    <s v="BE-11455"/>
    <x v="534"/>
    <x v="2"/>
    <x v="0"/>
    <x v="205"/>
    <x v="34"/>
    <n v="2908"/>
    <x v="3"/>
    <x v="409"/>
    <x v="2"/>
    <x v="11"/>
    <x v="409"/>
    <x v="1636"/>
    <n v="2"/>
    <x v="0"/>
    <x v="4116"/>
    <n v="199.98"/>
    <n v="399.96"/>
    <n v="399.96"/>
    <n v="0"/>
  </r>
  <r>
    <x v="4969"/>
    <x v="2458"/>
    <x v="991"/>
    <x v="1103"/>
    <x v="0"/>
    <s v="BE-11455"/>
    <x v="534"/>
    <x v="2"/>
    <x v="0"/>
    <x v="205"/>
    <x v="34"/>
    <n v="2908"/>
    <x v="3"/>
    <x v="913"/>
    <x v="0"/>
    <x v="1"/>
    <x v="905"/>
    <x v="3567"/>
    <n v="1"/>
    <x v="0"/>
    <x v="4117"/>
    <n v="110.98"/>
    <n v="110.98"/>
    <n v="221.96"/>
    <n v="0"/>
  </r>
  <r>
    <x v="4970"/>
    <x v="2459"/>
    <x v="61"/>
    <x v="333"/>
    <x v="2"/>
    <s v="KL-16555"/>
    <x v="126"/>
    <x v="1"/>
    <x v="0"/>
    <x v="108"/>
    <x v="2"/>
    <n v="32216"/>
    <x v="0"/>
    <x v="70"/>
    <x v="0"/>
    <x v="1"/>
    <x v="70"/>
    <x v="3568"/>
    <n v="2"/>
    <x v="2"/>
    <x v="4118"/>
    <n v="166.38720000000001"/>
    <n v="415.96800000000002"/>
    <n v="374.57119999999998"/>
    <n v="41.596800000000002"/>
  </r>
  <r>
    <x v="4971"/>
    <x v="2459"/>
    <x v="61"/>
    <x v="333"/>
    <x v="2"/>
    <s v="KL-16555"/>
    <x v="126"/>
    <x v="1"/>
    <x v="0"/>
    <x v="108"/>
    <x v="2"/>
    <n v="32216"/>
    <x v="0"/>
    <x v="1437"/>
    <x v="1"/>
    <x v="10"/>
    <x v="1425"/>
    <x v="3569"/>
    <n v="2"/>
    <x v="2"/>
    <x v="4119"/>
    <n v="28.889600000000002"/>
    <n v="72.224000000000004"/>
    <n v="65.201600000000013"/>
    <n v="7.2224000000000004"/>
  </r>
  <r>
    <x v="4972"/>
    <x v="2459"/>
    <x v="61"/>
    <x v="333"/>
    <x v="2"/>
    <s v="KL-16555"/>
    <x v="126"/>
    <x v="1"/>
    <x v="0"/>
    <x v="108"/>
    <x v="2"/>
    <n v="32216"/>
    <x v="0"/>
    <x v="642"/>
    <x v="0"/>
    <x v="5"/>
    <x v="642"/>
    <x v="3570"/>
    <n v="2"/>
    <x v="2"/>
    <x v="4120"/>
    <n v="28.4544"/>
    <n v="71.135999999999996"/>
    <n v="64.222399999999993"/>
    <n v="7.1135999999999999"/>
  </r>
  <r>
    <x v="4973"/>
    <x v="2459"/>
    <x v="61"/>
    <x v="333"/>
    <x v="2"/>
    <s v="KL-16555"/>
    <x v="126"/>
    <x v="1"/>
    <x v="0"/>
    <x v="108"/>
    <x v="2"/>
    <n v="32216"/>
    <x v="0"/>
    <x v="417"/>
    <x v="1"/>
    <x v="10"/>
    <x v="417"/>
    <x v="1638"/>
    <n v="2"/>
    <x v="2"/>
    <x v="1743"/>
    <n v="71.014400000000009"/>
    <n v="177.536"/>
    <n v="159.98240000000001"/>
    <n v="17.753600000000002"/>
  </r>
  <r>
    <x v="4974"/>
    <x v="2460"/>
    <x v="77"/>
    <x v="357"/>
    <x v="1"/>
    <s v="PS-19045"/>
    <x v="390"/>
    <x v="2"/>
    <x v="0"/>
    <x v="147"/>
    <x v="1"/>
    <n v="92054"/>
    <x v="1"/>
    <x v="1408"/>
    <x v="1"/>
    <x v="10"/>
    <x v="1395"/>
    <x v="3571"/>
    <n v="2"/>
    <x v="0"/>
    <x v="4121"/>
    <n v="12.9"/>
    <n v="25.8"/>
    <n v="25.8"/>
    <n v="0"/>
  </r>
  <r>
    <x v="4975"/>
    <x v="2461"/>
    <x v="227"/>
    <x v="832"/>
    <x v="0"/>
    <s v="JR-16210"/>
    <x v="335"/>
    <x v="1"/>
    <x v="0"/>
    <x v="108"/>
    <x v="2"/>
    <n v="32216"/>
    <x v="0"/>
    <x v="769"/>
    <x v="2"/>
    <x v="11"/>
    <x v="768"/>
    <x v="3572"/>
    <n v="9"/>
    <x v="2"/>
    <x v="4122"/>
    <n v="573.69600000000003"/>
    <n v="6454.08"/>
    <n v="1291.0160000000001"/>
    <n v="143.42400000000001"/>
  </r>
  <r>
    <x v="4976"/>
    <x v="2462"/>
    <x v="214"/>
    <x v="234"/>
    <x v="2"/>
    <s v="AH-10210"/>
    <x v="117"/>
    <x v="0"/>
    <x v="0"/>
    <x v="20"/>
    <x v="15"/>
    <n v="10024"/>
    <x v="3"/>
    <x v="880"/>
    <x v="1"/>
    <x v="8"/>
    <x v="874"/>
    <x v="788"/>
    <n v="5"/>
    <x v="2"/>
    <x v="4123"/>
    <n v="17.088000000000001"/>
    <n v="106.8"/>
    <n v="38.647999999999996"/>
    <n v="4.2720000000000002"/>
  </r>
  <r>
    <x v="4977"/>
    <x v="2462"/>
    <x v="214"/>
    <x v="234"/>
    <x v="2"/>
    <s v="AH-10210"/>
    <x v="117"/>
    <x v="0"/>
    <x v="0"/>
    <x v="20"/>
    <x v="15"/>
    <n v="10024"/>
    <x v="3"/>
    <x v="807"/>
    <x v="1"/>
    <x v="8"/>
    <x v="805"/>
    <x v="1299"/>
    <n v="2"/>
    <x v="2"/>
    <x v="4124"/>
    <n v="5.3504000000000005"/>
    <n v="13.375999999999999"/>
    <n v="12.2384"/>
    <n v="1.3376000000000001"/>
  </r>
  <r>
    <x v="4978"/>
    <x v="2462"/>
    <x v="214"/>
    <x v="234"/>
    <x v="2"/>
    <s v="AH-10210"/>
    <x v="117"/>
    <x v="0"/>
    <x v="0"/>
    <x v="20"/>
    <x v="15"/>
    <n v="10024"/>
    <x v="3"/>
    <x v="957"/>
    <x v="2"/>
    <x v="7"/>
    <x v="950"/>
    <x v="3573"/>
    <n v="6"/>
    <x v="0"/>
    <x v="4125"/>
    <n v="773.94"/>
    <n v="4643.6400000000003"/>
    <n v="1547.88"/>
    <n v="0"/>
  </r>
  <r>
    <x v="4979"/>
    <x v="2463"/>
    <x v="10"/>
    <x v="10"/>
    <x v="0"/>
    <s v="RW-19630"/>
    <x v="338"/>
    <x v="1"/>
    <x v="0"/>
    <x v="22"/>
    <x v="10"/>
    <n v="60610"/>
    <x v="2"/>
    <x v="1257"/>
    <x v="1"/>
    <x v="14"/>
    <x v="1241"/>
    <x v="3574"/>
    <n v="3"/>
    <x v="2"/>
    <x v="4126"/>
    <n v="16.454400000000003"/>
    <n v="61.704000000000008"/>
    <n v="37.222400000000007"/>
    <n v="4.1136000000000008"/>
  </r>
  <r>
    <x v="4980"/>
    <x v="2463"/>
    <x v="10"/>
    <x v="10"/>
    <x v="0"/>
    <s v="RW-19630"/>
    <x v="338"/>
    <x v="1"/>
    <x v="0"/>
    <x v="22"/>
    <x v="10"/>
    <n v="60610"/>
    <x v="2"/>
    <x v="930"/>
    <x v="1"/>
    <x v="9"/>
    <x v="923"/>
    <x v="3575"/>
    <n v="2"/>
    <x v="3"/>
    <x v="4127"/>
    <n v="0.87119999999999975"/>
    <n v="8.7119999999999997"/>
    <n v="6.0271999999999997"/>
    <n v="3.4847999999999999"/>
  </r>
  <r>
    <x v="4981"/>
    <x v="2463"/>
    <x v="10"/>
    <x v="10"/>
    <x v="0"/>
    <s v="RW-19630"/>
    <x v="338"/>
    <x v="1"/>
    <x v="0"/>
    <x v="22"/>
    <x v="10"/>
    <n v="60610"/>
    <x v="2"/>
    <x v="1628"/>
    <x v="2"/>
    <x v="11"/>
    <x v="1618"/>
    <x v="2160"/>
    <n v="4"/>
    <x v="2"/>
    <x v="3508"/>
    <n v="15.231999999999999"/>
    <n v="76.16"/>
    <n v="34.471999999999994"/>
    <n v="3.8079999999999998"/>
  </r>
  <r>
    <x v="4982"/>
    <x v="2464"/>
    <x v="912"/>
    <x v="794"/>
    <x v="1"/>
    <s v="AH-10075"/>
    <x v="340"/>
    <x v="1"/>
    <x v="0"/>
    <x v="101"/>
    <x v="1"/>
    <n v="92646"/>
    <x v="1"/>
    <x v="709"/>
    <x v="1"/>
    <x v="2"/>
    <x v="708"/>
    <x v="3576"/>
    <n v="2"/>
    <x v="0"/>
    <x v="4128"/>
    <n v="5.22"/>
    <n v="10.44"/>
    <n v="10.44"/>
    <n v="0"/>
  </r>
  <r>
    <x v="4983"/>
    <x v="2465"/>
    <x v="61"/>
    <x v="54"/>
    <x v="0"/>
    <s v="IM-15070"/>
    <x v="5"/>
    <x v="0"/>
    <x v="0"/>
    <x v="70"/>
    <x v="1"/>
    <n v="92105"/>
    <x v="1"/>
    <x v="86"/>
    <x v="1"/>
    <x v="4"/>
    <x v="86"/>
    <x v="3577"/>
    <n v="3"/>
    <x v="0"/>
    <x v="4129"/>
    <n v="84.84"/>
    <n v="254.52"/>
    <n v="169.68"/>
    <n v="0"/>
  </r>
  <r>
    <x v="4984"/>
    <x v="2466"/>
    <x v="684"/>
    <x v="1104"/>
    <x v="1"/>
    <s v="CK-12760"/>
    <x v="316"/>
    <x v="1"/>
    <x v="0"/>
    <x v="316"/>
    <x v="18"/>
    <n v="37211"/>
    <x v="0"/>
    <x v="804"/>
    <x v="1"/>
    <x v="13"/>
    <x v="802"/>
    <x v="3578"/>
    <n v="5"/>
    <x v="2"/>
    <x v="4130"/>
    <n v="5.7920000000000007"/>
    <n v="36.200000000000003"/>
    <n v="13.232000000000001"/>
    <n v="1.4480000000000002"/>
  </r>
  <r>
    <x v="4985"/>
    <x v="2467"/>
    <x v="1010"/>
    <x v="1099"/>
    <x v="3"/>
    <s v="AG-10390"/>
    <x v="369"/>
    <x v="0"/>
    <x v="0"/>
    <x v="20"/>
    <x v="15"/>
    <n v="10009"/>
    <x v="3"/>
    <x v="782"/>
    <x v="1"/>
    <x v="2"/>
    <x v="781"/>
    <x v="928"/>
    <n v="5"/>
    <x v="0"/>
    <x v="967"/>
    <n v="14.4"/>
    <n v="72"/>
    <n v="28.8"/>
    <n v="0"/>
  </r>
  <r>
    <x v="4986"/>
    <x v="2468"/>
    <x v="423"/>
    <x v="145"/>
    <x v="1"/>
    <s v="CL-12700"/>
    <x v="642"/>
    <x v="2"/>
    <x v="0"/>
    <x v="77"/>
    <x v="22"/>
    <n v="80906"/>
    <x v="1"/>
    <x v="490"/>
    <x v="1"/>
    <x v="10"/>
    <x v="490"/>
    <x v="12"/>
    <n v="3"/>
    <x v="2"/>
    <x v="12"/>
    <n v="12.441600000000001"/>
    <n v="46.655999999999999"/>
    <n v="28.1936"/>
    <n v="3.1104000000000003"/>
  </r>
  <r>
    <x v="4987"/>
    <x v="2468"/>
    <x v="423"/>
    <x v="145"/>
    <x v="1"/>
    <s v="CL-12700"/>
    <x v="642"/>
    <x v="2"/>
    <x v="0"/>
    <x v="77"/>
    <x v="22"/>
    <n v="80906"/>
    <x v="1"/>
    <x v="157"/>
    <x v="0"/>
    <x v="1"/>
    <x v="158"/>
    <x v="3579"/>
    <n v="6"/>
    <x v="2"/>
    <x v="4131"/>
    <n v="1060.6079999999999"/>
    <n v="7954.5599999999995"/>
    <n v="2386.5680000000002"/>
    <n v="265.15199999999999"/>
  </r>
  <r>
    <x v="4988"/>
    <x v="2468"/>
    <x v="423"/>
    <x v="145"/>
    <x v="1"/>
    <s v="CL-12700"/>
    <x v="642"/>
    <x v="2"/>
    <x v="0"/>
    <x v="77"/>
    <x v="22"/>
    <n v="80906"/>
    <x v="1"/>
    <x v="1499"/>
    <x v="1"/>
    <x v="8"/>
    <x v="1487"/>
    <x v="3580"/>
    <n v="2"/>
    <x v="6"/>
    <x v="4132"/>
    <n v="0.93240000000000012"/>
    <n v="6.2160000000000002"/>
    <n v="4.7404000000000002"/>
    <n v="2.1755999999999998"/>
  </r>
  <r>
    <x v="4989"/>
    <x v="2469"/>
    <x v="515"/>
    <x v="842"/>
    <x v="1"/>
    <s v="AW-10930"/>
    <x v="585"/>
    <x v="2"/>
    <x v="0"/>
    <x v="8"/>
    <x v="1"/>
    <n v="94110"/>
    <x v="1"/>
    <x v="757"/>
    <x v="1"/>
    <x v="8"/>
    <x v="755"/>
    <x v="405"/>
    <n v="3"/>
    <x v="2"/>
    <x v="495"/>
    <n v="5.3376000000000001"/>
    <n v="20.015999999999998"/>
    <n v="12.2096"/>
    <n v="1.3344"/>
  </r>
  <r>
    <x v="4990"/>
    <x v="2469"/>
    <x v="515"/>
    <x v="842"/>
    <x v="1"/>
    <s v="AW-10930"/>
    <x v="585"/>
    <x v="2"/>
    <x v="0"/>
    <x v="8"/>
    <x v="1"/>
    <n v="94110"/>
    <x v="1"/>
    <x v="883"/>
    <x v="2"/>
    <x v="7"/>
    <x v="1480"/>
    <x v="3581"/>
    <n v="4"/>
    <x v="2"/>
    <x v="4133"/>
    <n v="551.52640000000008"/>
    <n v="2757.6320000000001"/>
    <n v="1241.1344000000001"/>
    <n v="137.88160000000002"/>
  </r>
  <r>
    <x v="4991"/>
    <x v="2470"/>
    <x v="226"/>
    <x v="114"/>
    <x v="1"/>
    <s v="HG-14965"/>
    <x v="428"/>
    <x v="1"/>
    <x v="0"/>
    <x v="22"/>
    <x v="10"/>
    <n v="60653"/>
    <x v="2"/>
    <x v="1625"/>
    <x v="1"/>
    <x v="8"/>
    <x v="1615"/>
    <x v="3582"/>
    <n v="5"/>
    <x v="3"/>
    <x v="4134"/>
    <n v="377.99799999999993"/>
    <n v="9449.9500000000007"/>
    <n v="2268.788"/>
    <n v="1511.9920000000002"/>
  </r>
  <r>
    <x v="4992"/>
    <x v="2471"/>
    <x v="217"/>
    <x v="603"/>
    <x v="1"/>
    <s v="RB-19645"/>
    <x v="516"/>
    <x v="1"/>
    <x v="0"/>
    <x v="26"/>
    <x v="18"/>
    <n v="38109"/>
    <x v="0"/>
    <x v="755"/>
    <x v="1"/>
    <x v="12"/>
    <x v="753"/>
    <x v="3583"/>
    <n v="8"/>
    <x v="2"/>
    <x v="4135"/>
    <n v="44.748800000000003"/>
    <n v="447.488"/>
    <n v="100.88480000000001"/>
    <n v="11.187200000000001"/>
  </r>
  <r>
    <x v="4993"/>
    <x v="2471"/>
    <x v="217"/>
    <x v="603"/>
    <x v="1"/>
    <s v="RB-19645"/>
    <x v="516"/>
    <x v="1"/>
    <x v="0"/>
    <x v="26"/>
    <x v="18"/>
    <n v="38109"/>
    <x v="0"/>
    <x v="1240"/>
    <x v="1"/>
    <x v="2"/>
    <x v="1223"/>
    <x v="3584"/>
    <n v="8"/>
    <x v="2"/>
    <x v="4136"/>
    <n v="14.7456"/>
    <n v="147.45599999999999"/>
    <n v="33.377600000000001"/>
    <n v="3.6863999999999999"/>
  </r>
  <r>
    <x v="4994"/>
    <x v="2471"/>
    <x v="217"/>
    <x v="603"/>
    <x v="1"/>
    <s v="RB-19645"/>
    <x v="516"/>
    <x v="1"/>
    <x v="0"/>
    <x v="26"/>
    <x v="18"/>
    <n v="38109"/>
    <x v="0"/>
    <x v="534"/>
    <x v="0"/>
    <x v="5"/>
    <x v="534"/>
    <x v="2308"/>
    <n v="5"/>
    <x v="2"/>
    <x v="4137"/>
    <n v="16.256"/>
    <n v="101.6"/>
    <n v="36.775999999999996"/>
    <n v="4.0640000000000001"/>
  </r>
  <r>
    <x v="4995"/>
    <x v="2472"/>
    <x v="130"/>
    <x v="1105"/>
    <x v="1"/>
    <s v="SZ-20035"/>
    <x v="449"/>
    <x v="2"/>
    <x v="0"/>
    <x v="20"/>
    <x v="15"/>
    <n v="10011"/>
    <x v="3"/>
    <x v="1526"/>
    <x v="1"/>
    <x v="8"/>
    <x v="1513"/>
    <x v="3585"/>
    <n v="4"/>
    <x v="2"/>
    <x v="4138"/>
    <n v="41.651200000000003"/>
    <n v="208.256"/>
    <n v="93.915199999999999"/>
    <n v="10.412800000000001"/>
  </r>
  <r>
    <x v="4996"/>
    <x v="2473"/>
    <x v="434"/>
    <x v="1097"/>
    <x v="1"/>
    <s v="KS-16300"/>
    <x v="754"/>
    <x v="1"/>
    <x v="0"/>
    <x v="253"/>
    <x v="3"/>
    <n v="27604"/>
    <x v="0"/>
    <x v="1712"/>
    <x v="1"/>
    <x v="9"/>
    <x v="1700"/>
    <x v="3586"/>
    <n v="1"/>
    <x v="2"/>
    <x v="1135"/>
    <n v="39.027200000000001"/>
    <n v="48.783999999999999"/>
    <n v="88.011200000000002"/>
    <n v="9.7568000000000001"/>
  </r>
  <r>
    <x v="4997"/>
    <x v="2473"/>
    <x v="434"/>
    <x v="1097"/>
    <x v="1"/>
    <s v="KS-16300"/>
    <x v="754"/>
    <x v="1"/>
    <x v="0"/>
    <x v="253"/>
    <x v="3"/>
    <n v="27604"/>
    <x v="0"/>
    <x v="634"/>
    <x v="1"/>
    <x v="8"/>
    <x v="634"/>
    <x v="3587"/>
    <n v="4"/>
    <x v="6"/>
    <x v="4139"/>
    <n v="3.9276000000000009"/>
    <n v="52.368000000000002"/>
    <n v="17.7196"/>
    <n v="9.1644000000000005"/>
  </r>
  <r>
    <x v="4998"/>
    <x v="2474"/>
    <x v="1011"/>
    <x v="1106"/>
    <x v="1"/>
    <s v="SC-20050"/>
    <x v="337"/>
    <x v="2"/>
    <x v="0"/>
    <x v="1"/>
    <x v="1"/>
    <n v="90045"/>
    <x v="1"/>
    <x v="1546"/>
    <x v="2"/>
    <x v="7"/>
    <x v="1534"/>
    <x v="3588"/>
    <n v="1"/>
    <x v="2"/>
    <x v="4140"/>
    <n v="87.673600000000008"/>
    <n v="109.592"/>
    <n v="197.46559999999999"/>
    <n v="21.918400000000002"/>
  </r>
  <r>
    <x v="4999"/>
    <x v="2474"/>
    <x v="1011"/>
    <x v="1106"/>
    <x v="1"/>
    <s v="SC-20050"/>
    <x v="337"/>
    <x v="2"/>
    <x v="0"/>
    <x v="1"/>
    <x v="1"/>
    <n v="90045"/>
    <x v="1"/>
    <x v="1713"/>
    <x v="1"/>
    <x v="10"/>
    <x v="33"/>
    <x v="3589"/>
    <n v="5"/>
    <x v="0"/>
    <x v="4141"/>
    <n v="56.7"/>
    <n v="283.5"/>
    <n v="113.4"/>
    <n v="0"/>
  </r>
  <r>
    <x v="5000"/>
    <x v="2475"/>
    <x v="917"/>
    <x v="582"/>
    <x v="1"/>
    <s v="AB-10060"/>
    <x v="144"/>
    <x v="2"/>
    <x v="0"/>
    <x v="1"/>
    <x v="1"/>
    <n v="90004"/>
    <x v="1"/>
    <x v="1105"/>
    <x v="2"/>
    <x v="11"/>
    <x v="1094"/>
    <x v="3590"/>
    <n v="1"/>
    <x v="0"/>
    <x v="4142"/>
    <n v="79.989999999999995"/>
    <n v="79.989999999999995"/>
    <n v="159.97999999999999"/>
    <n v="0"/>
  </r>
  <r>
    <x v="5001"/>
    <x v="2476"/>
    <x v="1012"/>
    <x v="308"/>
    <x v="3"/>
    <s v="EH-14125"/>
    <x v="258"/>
    <x v="2"/>
    <x v="0"/>
    <x v="311"/>
    <x v="17"/>
    <n v="23602"/>
    <x v="0"/>
    <x v="1205"/>
    <x v="1"/>
    <x v="14"/>
    <x v="1190"/>
    <x v="1667"/>
    <n v="5"/>
    <x v="0"/>
    <x v="1775"/>
    <n v="69.5"/>
    <n v="347.5"/>
    <n v="139"/>
    <n v="0"/>
  </r>
  <r>
    <x v="5002"/>
    <x v="2476"/>
    <x v="1012"/>
    <x v="308"/>
    <x v="3"/>
    <s v="EH-14125"/>
    <x v="258"/>
    <x v="2"/>
    <x v="0"/>
    <x v="311"/>
    <x v="17"/>
    <n v="23602"/>
    <x v="0"/>
    <x v="136"/>
    <x v="1"/>
    <x v="10"/>
    <x v="137"/>
    <x v="873"/>
    <n v="4"/>
    <x v="0"/>
    <x v="909"/>
    <n v="191.6"/>
    <n v="766.4"/>
    <n v="383.2"/>
    <n v="0"/>
  </r>
  <r>
    <x v="5003"/>
    <x v="2477"/>
    <x v="877"/>
    <x v="1107"/>
    <x v="1"/>
    <s v="CC-12475"/>
    <x v="693"/>
    <x v="0"/>
    <x v="0"/>
    <x v="1"/>
    <x v="1"/>
    <n v="90032"/>
    <x v="1"/>
    <x v="1714"/>
    <x v="1"/>
    <x v="10"/>
    <x v="1701"/>
    <x v="232"/>
    <n v="2"/>
    <x v="0"/>
    <x v="4143"/>
    <n v="10.56"/>
    <n v="21.12"/>
    <n v="21.12"/>
    <n v="0"/>
  </r>
  <r>
    <x v="5004"/>
    <x v="2478"/>
    <x v="1013"/>
    <x v="1108"/>
    <x v="0"/>
    <s v="TM-21010"/>
    <x v="612"/>
    <x v="0"/>
    <x v="0"/>
    <x v="25"/>
    <x v="35"/>
    <n v="39212"/>
    <x v="0"/>
    <x v="1365"/>
    <x v="2"/>
    <x v="11"/>
    <x v="1351"/>
    <x v="3591"/>
    <n v="3"/>
    <x v="0"/>
    <x v="4144"/>
    <n v="47.79"/>
    <n v="143.37"/>
    <n v="95.58"/>
    <n v="0"/>
  </r>
  <r>
    <x v="5005"/>
    <x v="2479"/>
    <x v="113"/>
    <x v="665"/>
    <x v="0"/>
    <s v="SC-20695"/>
    <x v="281"/>
    <x v="1"/>
    <x v="0"/>
    <x v="102"/>
    <x v="14"/>
    <n v="47374"/>
    <x v="2"/>
    <x v="384"/>
    <x v="1"/>
    <x v="4"/>
    <x v="385"/>
    <x v="409"/>
    <n v="5"/>
    <x v="0"/>
    <x v="422"/>
    <n v="714.3"/>
    <n v="3571.5"/>
    <n v="1428.6"/>
    <n v="0"/>
  </r>
  <r>
    <x v="5006"/>
    <x v="2480"/>
    <x v="529"/>
    <x v="665"/>
    <x v="1"/>
    <s v="Dp-13240"/>
    <x v="656"/>
    <x v="2"/>
    <x v="0"/>
    <x v="20"/>
    <x v="15"/>
    <n v="10035"/>
    <x v="3"/>
    <x v="1715"/>
    <x v="2"/>
    <x v="15"/>
    <x v="1702"/>
    <x v="3592"/>
    <n v="2"/>
    <x v="0"/>
    <x v="4145"/>
    <n v="2321.9"/>
    <n v="4643.8"/>
    <n v="4643.8"/>
    <n v="0"/>
  </r>
  <r>
    <x v="5007"/>
    <x v="2480"/>
    <x v="529"/>
    <x v="665"/>
    <x v="1"/>
    <s v="Dp-13240"/>
    <x v="656"/>
    <x v="2"/>
    <x v="0"/>
    <x v="20"/>
    <x v="15"/>
    <n v="10035"/>
    <x v="3"/>
    <x v="1198"/>
    <x v="1"/>
    <x v="4"/>
    <x v="1183"/>
    <x v="1444"/>
    <n v="3"/>
    <x v="0"/>
    <x v="4146"/>
    <n v="17.940000000000001"/>
    <n v="53.820000000000007"/>
    <n v="35.880000000000003"/>
    <n v="0"/>
  </r>
  <r>
    <x v="5008"/>
    <x v="2481"/>
    <x v="67"/>
    <x v="240"/>
    <x v="1"/>
    <s v="LR-17035"/>
    <x v="756"/>
    <x v="1"/>
    <x v="0"/>
    <x v="10"/>
    <x v="9"/>
    <n v="19134"/>
    <x v="3"/>
    <x v="132"/>
    <x v="1"/>
    <x v="8"/>
    <x v="133"/>
    <x v="3593"/>
    <n v="1"/>
    <x v="6"/>
    <x v="4147"/>
    <n v="2.8566000000000007"/>
    <n v="9.5220000000000002"/>
    <n v="13.0786"/>
    <n v="6.6654"/>
  </r>
  <r>
    <x v="5009"/>
    <x v="2481"/>
    <x v="67"/>
    <x v="240"/>
    <x v="1"/>
    <s v="LR-17035"/>
    <x v="756"/>
    <x v="1"/>
    <x v="0"/>
    <x v="10"/>
    <x v="9"/>
    <n v="19134"/>
    <x v="3"/>
    <x v="420"/>
    <x v="2"/>
    <x v="7"/>
    <x v="420"/>
    <x v="3594"/>
    <n v="6"/>
    <x v="10"/>
    <x v="4148"/>
    <n v="475.17840000000001"/>
    <n v="4751.7840000000006"/>
    <n v="1267.5424"/>
    <n v="316.78560000000004"/>
  </r>
  <r>
    <x v="5010"/>
    <x v="2481"/>
    <x v="67"/>
    <x v="240"/>
    <x v="1"/>
    <s v="LR-17035"/>
    <x v="756"/>
    <x v="1"/>
    <x v="0"/>
    <x v="10"/>
    <x v="9"/>
    <n v="19134"/>
    <x v="3"/>
    <x v="520"/>
    <x v="1"/>
    <x v="8"/>
    <x v="520"/>
    <x v="3595"/>
    <n v="3"/>
    <x v="6"/>
    <x v="4149"/>
    <n v="1.4769000000000003"/>
    <n v="14.769"/>
    <n v="7.0999000000000008"/>
    <n v="3.4460999999999999"/>
  </r>
  <r>
    <x v="5011"/>
    <x v="2482"/>
    <x v="943"/>
    <x v="1109"/>
    <x v="2"/>
    <s v="TS-21370"/>
    <x v="477"/>
    <x v="1"/>
    <x v="0"/>
    <x v="42"/>
    <x v="16"/>
    <n v="85023"/>
    <x v="1"/>
    <x v="899"/>
    <x v="0"/>
    <x v="0"/>
    <x v="892"/>
    <x v="3596"/>
    <n v="7"/>
    <x v="6"/>
    <x v="4150"/>
    <n v="62.993700000000011"/>
    <n v="1469.8530000000001"/>
    <n v="273.67270000000002"/>
    <n v="146.9853"/>
  </r>
  <r>
    <x v="5012"/>
    <x v="2483"/>
    <x v="246"/>
    <x v="239"/>
    <x v="1"/>
    <s v="SW-20350"/>
    <x v="680"/>
    <x v="2"/>
    <x v="0"/>
    <x v="138"/>
    <x v="24"/>
    <n v="44105"/>
    <x v="3"/>
    <x v="443"/>
    <x v="1"/>
    <x v="8"/>
    <x v="443"/>
    <x v="3597"/>
    <n v="3"/>
    <x v="6"/>
    <x v="2977"/>
    <n v="10.179000000000002"/>
    <n v="101.78999999999999"/>
    <n v="44.809000000000005"/>
    <n v="23.750999999999998"/>
  </r>
  <r>
    <x v="5013"/>
    <x v="2483"/>
    <x v="246"/>
    <x v="239"/>
    <x v="1"/>
    <s v="SW-20350"/>
    <x v="680"/>
    <x v="2"/>
    <x v="0"/>
    <x v="138"/>
    <x v="24"/>
    <n v="44105"/>
    <x v="3"/>
    <x v="1716"/>
    <x v="1"/>
    <x v="4"/>
    <x v="1703"/>
    <x v="3598"/>
    <n v="7"/>
    <x v="2"/>
    <x v="4151"/>
    <n v="177.85599999999999"/>
    <n v="1556.24"/>
    <n v="400.37599999999998"/>
    <n v="44.463999999999999"/>
  </r>
  <r>
    <x v="5014"/>
    <x v="2483"/>
    <x v="246"/>
    <x v="239"/>
    <x v="1"/>
    <s v="SW-20350"/>
    <x v="680"/>
    <x v="2"/>
    <x v="0"/>
    <x v="138"/>
    <x v="24"/>
    <n v="44105"/>
    <x v="3"/>
    <x v="1717"/>
    <x v="2"/>
    <x v="7"/>
    <x v="1704"/>
    <x v="3599"/>
    <n v="6"/>
    <x v="10"/>
    <x v="4152"/>
    <n v="126.33839999999999"/>
    <n v="1263.384"/>
    <n v="337.30239999999998"/>
    <n v="84.2256"/>
  </r>
  <r>
    <x v="5015"/>
    <x v="2484"/>
    <x v="156"/>
    <x v="695"/>
    <x v="1"/>
    <s v="TH-21100"/>
    <x v="513"/>
    <x v="0"/>
    <x v="0"/>
    <x v="167"/>
    <x v="24"/>
    <n v="43615"/>
    <x v="3"/>
    <x v="191"/>
    <x v="0"/>
    <x v="5"/>
    <x v="192"/>
    <x v="200"/>
    <n v="7"/>
    <x v="2"/>
    <x v="202"/>
    <n v="28.134399999999999"/>
    <n v="246.17599999999999"/>
    <n v="63.502400000000002"/>
    <n v="7.0335999999999999"/>
  </r>
  <r>
    <x v="5016"/>
    <x v="2484"/>
    <x v="156"/>
    <x v="695"/>
    <x v="1"/>
    <s v="TH-21100"/>
    <x v="513"/>
    <x v="0"/>
    <x v="0"/>
    <x v="167"/>
    <x v="24"/>
    <n v="43615"/>
    <x v="3"/>
    <x v="1718"/>
    <x v="2"/>
    <x v="7"/>
    <x v="1705"/>
    <x v="3600"/>
    <n v="4"/>
    <x v="10"/>
    <x v="4153"/>
    <n v="901.42559999999992"/>
    <n v="6009.5039999999999"/>
    <n v="2404.2015999999999"/>
    <n v="600.95040000000006"/>
  </r>
  <r>
    <x v="5017"/>
    <x v="2485"/>
    <x v="647"/>
    <x v="7"/>
    <x v="2"/>
    <s v="SS-20410"/>
    <x v="757"/>
    <x v="0"/>
    <x v="0"/>
    <x v="1"/>
    <x v="1"/>
    <n v="90008"/>
    <x v="1"/>
    <x v="224"/>
    <x v="0"/>
    <x v="5"/>
    <x v="225"/>
    <x v="3601"/>
    <n v="3"/>
    <x v="0"/>
    <x v="4154"/>
    <n v="10.11"/>
    <n v="30.33"/>
    <n v="20.22"/>
    <n v="0"/>
  </r>
  <r>
    <x v="5018"/>
    <x v="2485"/>
    <x v="647"/>
    <x v="7"/>
    <x v="2"/>
    <s v="SS-20410"/>
    <x v="757"/>
    <x v="0"/>
    <x v="0"/>
    <x v="1"/>
    <x v="1"/>
    <n v="90008"/>
    <x v="1"/>
    <x v="217"/>
    <x v="2"/>
    <x v="11"/>
    <x v="218"/>
    <x v="3602"/>
    <n v="3"/>
    <x v="0"/>
    <x v="4155"/>
    <n v="772.47"/>
    <n v="2317.41"/>
    <n v="1544.94"/>
    <n v="0"/>
  </r>
  <r>
    <x v="5019"/>
    <x v="2485"/>
    <x v="647"/>
    <x v="7"/>
    <x v="2"/>
    <s v="SS-20410"/>
    <x v="757"/>
    <x v="0"/>
    <x v="0"/>
    <x v="1"/>
    <x v="1"/>
    <n v="90008"/>
    <x v="1"/>
    <x v="682"/>
    <x v="1"/>
    <x v="14"/>
    <x v="682"/>
    <x v="3603"/>
    <n v="2"/>
    <x v="0"/>
    <x v="4156"/>
    <n v="20.46"/>
    <n v="40.92"/>
    <n v="40.92"/>
    <n v="0"/>
  </r>
  <r>
    <x v="5020"/>
    <x v="2486"/>
    <x v="721"/>
    <x v="186"/>
    <x v="0"/>
    <s v="MZ-17515"/>
    <x v="89"/>
    <x v="1"/>
    <x v="0"/>
    <x v="20"/>
    <x v="15"/>
    <n v="10011"/>
    <x v="3"/>
    <x v="413"/>
    <x v="1"/>
    <x v="14"/>
    <x v="413"/>
    <x v="3604"/>
    <n v="3"/>
    <x v="0"/>
    <x v="4157"/>
    <n v="347.58"/>
    <n v="1042.74"/>
    <n v="695.16"/>
    <n v="0"/>
  </r>
  <r>
    <x v="5021"/>
    <x v="2487"/>
    <x v="122"/>
    <x v="746"/>
    <x v="1"/>
    <s v="JE-15475"/>
    <x v="188"/>
    <x v="0"/>
    <x v="0"/>
    <x v="70"/>
    <x v="1"/>
    <n v="92037"/>
    <x v="1"/>
    <x v="477"/>
    <x v="2"/>
    <x v="11"/>
    <x v="478"/>
    <x v="3605"/>
    <n v="2"/>
    <x v="0"/>
    <x v="4158"/>
    <n v="72.64"/>
    <n v="145.28"/>
    <n v="145.28"/>
    <n v="0"/>
  </r>
  <r>
    <x v="5022"/>
    <x v="2487"/>
    <x v="122"/>
    <x v="746"/>
    <x v="1"/>
    <s v="JE-15475"/>
    <x v="188"/>
    <x v="0"/>
    <x v="0"/>
    <x v="70"/>
    <x v="1"/>
    <n v="92037"/>
    <x v="1"/>
    <x v="217"/>
    <x v="2"/>
    <x v="11"/>
    <x v="218"/>
    <x v="3602"/>
    <n v="3"/>
    <x v="0"/>
    <x v="4155"/>
    <n v="772.47"/>
    <n v="2317.41"/>
    <n v="1544.94"/>
    <n v="0"/>
  </r>
  <r>
    <x v="5023"/>
    <x v="2487"/>
    <x v="122"/>
    <x v="746"/>
    <x v="1"/>
    <s v="JE-15475"/>
    <x v="188"/>
    <x v="0"/>
    <x v="0"/>
    <x v="70"/>
    <x v="1"/>
    <n v="92037"/>
    <x v="1"/>
    <x v="1611"/>
    <x v="0"/>
    <x v="5"/>
    <x v="1602"/>
    <x v="3009"/>
    <n v="4"/>
    <x v="0"/>
    <x v="3395"/>
    <n v="39.92"/>
    <n v="159.68"/>
    <n v="79.84"/>
    <n v="0"/>
  </r>
  <r>
    <x v="5024"/>
    <x v="2488"/>
    <x v="570"/>
    <x v="260"/>
    <x v="1"/>
    <s v="RF-19735"/>
    <x v="288"/>
    <x v="0"/>
    <x v="0"/>
    <x v="268"/>
    <x v="26"/>
    <n v="73120"/>
    <x v="2"/>
    <x v="1595"/>
    <x v="1"/>
    <x v="8"/>
    <x v="1587"/>
    <x v="3347"/>
    <n v="2"/>
    <x v="0"/>
    <x v="4159"/>
    <n v="33.479999999999997"/>
    <n v="66.959999999999994"/>
    <n v="66.959999999999994"/>
    <n v="0"/>
  </r>
  <r>
    <x v="5025"/>
    <x v="2488"/>
    <x v="570"/>
    <x v="260"/>
    <x v="1"/>
    <s v="RF-19735"/>
    <x v="288"/>
    <x v="0"/>
    <x v="0"/>
    <x v="268"/>
    <x v="26"/>
    <n v="73120"/>
    <x v="2"/>
    <x v="348"/>
    <x v="2"/>
    <x v="7"/>
    <x v="348"/>
    <x v="3606"/>
    <n v="3"/>
    <x v="0"/>
    <x v="4160"/>
    <n v="461.97"/>
    <n v="1385.91"/>
    <n v="923.94"/>
    <n v="0"/>
  </r>
  <r>
    <x v="5026"/>
    <x v="2488"/>
    <x v="570"/>
    <x v="260"/>
    <x v="1"/>
    <s v="RF-19735"/>
    <x v="288"/>
    <x v="0"/>
    <x v="0"/>
    <x v="268"/>
    <x v="26"/>
    <n v="73120"/>
    <x v="2"/>
    <x v="14"/>
    <x v="1"/>
    <x v="9"/>
    <x v="14"/>
    <x v="1584"/>
    <n v="2"/>
    <x v="0"/>
    <x v="1684"/>
    <n v="137.62"/>
    <n v="275.24"/>
    <n v="275.24"/>
    <n v="0"/>
  </r>
  <r>
    <x v="5027"/>
    <x v="2488"/>
    <x v="570"/>
    <x v="260"/>
    <x v="1"/>
    <s v="RF-19735"/>
    <x v="288"/>
    <x v="0"/>
    <x v="0"/>
    <x v="268"/>
    <x v="26"/>
    <n v="73120"/>
    <x v="2"/>
    <x v="1719"/>
    <x v="0"/>
    <x v="1"/>
    <x v="1706"/>
    <x v="3607"/>
    <n v="3"/>
    <x v="0"/>
    <x v="4161"/>
    <n v="302.67"/>
    <n v="908.01"/>
    <n v="605.34"/>
    <n v="0"/>
  </r>
  <r>
    <x v="5028"/>
    <x v="2489"/>
    <x v="814"/>
    <x v="1110"/>
    <x v="0"/>
    <s v="CV-12295"/>
    <x v="610"/>
    <x v="0"/>
    <x v="0"/>
    <x v="22"/>
    <x v="10"/>
    <n v="60653"/>
    <x v="2"/>
    <x v="590"/>
    <x v="2"/>
    <x v="11"/>
    <x v="590"/>
    <x v="1946"/>
    <n v="3"/>
    <x v="2"/>
    <x v="4162"/>
    <n v="191.98080000000002"/>
    <n v="719.928"/>
    <n v="432.15679999999998"/>
    <n v="47.995200000000004"/>
  </r>
  <r>
    <x v="5029"/>
    <x v="2490"/>
    <x v="926"/>
    <x v="985"/>
    <x v="1"/>
    <s v="VG-21790"/>
    <x v="364"/>
    <x v="0"/>
    <x v="0"/>
    <x v="8"/>
    <x v="1"/>
    <n v="94109"/>
    <x v="1"/>
    <x v="1477"/>
    <x v="1"/>
    <x v="6"/>
    <x v="1464"/>
    <x v="480"/>
    <n v="3"/>
    <x v="0"/>
    <x v="495"/>
    <n v="8.34"/>
    <n v="25.02"/>
    <n v="16.68"/>
    <n v="0"/>
  </r>
  <r>
    <x v="5030"/>
    <x v="2490"/>
    <x v="926"/>
    <x v="985"/>
    <x v="1"/>
    <s v="VG-21790"/>
    <x v="364"/>
    <x v="0"/>
    <x v="0"/>
    <x v="8"/>
    <x v="1"/>
    <n v="94109"/>
    <x v="1"/>
    <x v="1257"/>
    <x v="1"/>
    <x v="14"/>
    <x v="1241"/>
    <x v="3608"/>
    <n v="1"/>
    <x v="0"/>
    <x v="4163"/>
    <n v="8.57"/>
    <n v="8.57"/>
    <n v="17.14"/>
    <n v="0"/>
  </r>
  <r>
    <x v="5031"/>
    <x v="2490"/>
    <x v="926"/>
    <x v="985"/>
    <x v="1"/>
    <s v="VG-21790"/>
    <x v="364"/>
    <x v="0"/>
    <x v="0"/>
    <x v="8"/>
    <x v="1"/>
    <n v="94109"/>
    <x v="1"/>
    <x v="440"/>
    <x v="1"/>
    <x v="8"/>
    <x v="440"/>
    <x v="470"/>
    <n v="8"/>
    <x v="2"/>
    <x v="484"/>
    <n v="95.692800000000005"/>
    <n v="956.928"/>
    <n v="215.50880000000001"/>
    <n v="23.923200000000001"/>
  </r>
  <r>
    <x v="5032"/>
    <x v="2491"/>
    <x v="482"/>
    <x v="771"/>
    <x v="1"/>
    <s v="BB-11545"/>
    <x v="179"/>
    <x v="1"/>
    <x v="0"/>
    <x v="219"/>
    <x v="30"/>
    <n v="8360"/>
    <x v="3"/>
    <x v="56"/>
    <x v="0"/>
    <x v="1"/>
    <x v="56"/>
    <x v="3609"/>
    <n v="3"/>
    <x v="0"/>
    <x v="4164"/>
    <n v="212.94"/>
    <n v="638.81999999999994"/>
    <n v="425.88"/>
    <n v="0"/>
  </r>
  <r>
    <x v="5033"/>
    <x v="2491"/>
    <x v="482"/>
    <x v="771"/>
    <x v="1"/>
    <s v="BB-11545"/>
    <x v="179"/>
    <x v="1"/>
    <x v="0"/>
    <x v="219"/>
    <x v="30"/>
    <n v="8360"/>
    <x v="3"/>
    <x v="1276"/>
    <x v="1"/>
    <x v="9"/>
    <x v="1261"/>
    <x v="3610"/>
    <n v="1"/>
    <x v="0"/>
    <x v="4165"/>
    <n v="26.49"/>
    <n v="26.49"/>
    <n v="52.98"/>
    <n v="0"/>
  </r>
  <r>
    <x v="5034"/>
    <x v="2492"/>
    <x v="101"/>
    <x v="1111"/>
    <x v="0"/>
    <s v="HR-14770"/>
    <x v="367"/>
    <x v="2"/>
    <x v="0"/>
    <x v="158"/>
    <x v="6"/>
    <n v="53209"/>
    <x v="2"/>
    <x v="1657"/>
    <x v="0"/>
    <x v="0"/>
    <x v="1645"/>
    <x v="3611"/>
    <n v="5"/>
    <x v="0"/>
    <x v="4166"/>
    <n v="687.4"/>
    <n v="3437"/>
    <n v="1374.8"/>
    <n v="0"/>
  </r>
  <r>
    <x v="5035"/>
    <x v="2493"/>
    <x v="322"/>
    <x v="1021"/>
    <x v="1"/>
    <s v="SC-20260"/>
    <x v="609"/>
    <x v="1"/>
    <x v="0"/>
    <x v="4"/>
    <x v="4"/>
    <n v="98115"/>
    <x v="1"/>
    <x v="562"/>
    <x v="0"/>
    <x v="3"/>
    <x v="561"/>
    <x v="2283"/>
    <n v="3"/>
    <x v="0"/>
    <x v="2485"/>
    <n v="653.54999999999995"/>
    <n v="1960.6499999999999"/>
    <n v="1307.0999999999999"/>
    <n v="0"/>
  </r>
  <r>
    <x v="5036"/>
    <x v="2493"/>
    <x v="322"/>
    <x v="1021"/>
    <x v="1"/>
    <s v="SC-20260"/>
    <x v="609"/>
    <x v="1"/>
    <x v="0"/>
    <x v="4"/>
    <x v="4"/>
    <n v="98115"/>
    <x v="1"/>
    <x v="658"/>
    <x v="2"/>
    <x v="11"/>
    <x v="658"/>
    <x v="1269"/>
    <n v="2"/>
    <x v="0"/>
    <x v="4167"/>
    <n v="33.9"/>
    <n v="67.8"/>
    <n v="67.8"/>
    <n v="0"/>
  </r>
  <r>
    <x v="5037"/>
    <x v="2494"/>
    <x v="701"/>
    <x v="410"/>
    <x v="0"/>
    <s v="EG-13900"/>
    <x v="283"/>
    <x v="0"/>
    <x v="0"/>
    <x v="14"/>
    <x v="10"/>
    <n v="60540"/>
    <x v="2"/>
    <x v="603"/>
    <x v="2"/>
    <x v="11"/>
    <x v="603"/>
    <x v="3612"/>
    <n v="5"/>
    <x v="2"/>
    <x v="4168"/>
    <n v="191.96800000000002"/>
    <n v="1199.8"/>
    <n v="432.12800000000004"/>
    <n v="47.992000000000004"/>
  </r>
  <r>
    <x v="5038"/>
    <x v="2495"/>
    <x v="655"/>
    <x v="1112"/>
    <x v="2"/>
    <s v="TS-21370"/>
    <x v="477"/>
    <x v="1"/>
    <x v="0"/>
    <x v="40"/>
    <x v="13"/>
    <n v="19805"/>
    <x v="3"/>
    <x v="719"/>
    <x v="0"/>
    <x v="3"/>
    <x v="718"/>
    <x v="3613"/>
    <n v="4"/>
    <x v="4"/>
    <x v="4169"/>
    <n v="139.8852"/>
    <n v="799.34400000000005"/>
    <n v="340.02120000000002"/>
    <n v="59.950800000000001"/>
  </r>
  <r>
    <x v="5039"/>
    <x v="2495"/>
    <x v="655"/>
    <x v="1112"/>
    <x v="2"/>
    <s v="TS-21370"/>
    <x v="477"/>
    <x v="1"/>
    <x v="0"/>
    <x v="40"/>
    <x v="13"/>
    <n v="19805"/>
    <x v="3"/>
    <x v="1118"/>
    <x v="2"/>
    <x v="7"/>
    <x v="1106"/>
    <x v="3614"/>
    <n v="2"/>
    <x v="0"/>
    <x v="4170"/>
    <n v="716"/>
    <n v="1432"/>
    <n v="1432"/>
    <n v="0"/>
  </r>
  <r>
    <x v="5040"/>
    <x v="2495"/>
    <x v="655"/>
    <x v="1112"/>
    <x v="2"/>
    <s v="TS-21370"/>
    <x v="477"/>
    <x v="1"/>
    <x v="0"/>
    <x v="40"/>
    <x v="13"/>
    <n v="19805"/>
    <x v="3"/>
    <x v="351"/>
    <x v="1"/>
    <x v="8"/>
    <x v="351"/>
    <x v="3615"/>
    <n v="7"/>
    <x v="0"/>
    <x v="4171"/>
    <n v="221.06"/>
    <n v="1547.42"/>
    <n v="442.12"/>
    <n v="0"/>
  </r>
  <r>
    <x v="5041"/>
    <x v="2496"/>
    <x v="338"/>
    <x v="1113"/>
    <x v="0"/>
    <s v="AI-10855"/>
    <x v="482"/>
    <x v="0"/>
    <x v="0"/>
    <x v="1"/>
    <x v="1"/>
    <n v="90036"/>
    <x v="1"/>
    <x v="1437"/>
    <x v="1"/>
    <x v="10"/>
    <x v="1425"/>
    <x v="3616"/>
    <n v="3"/>
    <x v="0"/>
    <x v="4172"/>
    <n v="67.709999999999994"/>
    <n v="203.13"/>
    <n v="135.41999999999999"/>
    <n v="0"/>
  </r>
  <r>
    <x v="5042"/>
    <x v="2496"/>
    <x v="338"/>
    <x v="1113"/>
    <x v="0"/>
    <s v="AI-10855"/>
    <x v="482"/>
    <x v="0"/>
    <x v="0"/>
    <x v="1"/>
    <x v="1"/>
    <n v="90036"/>
    <x v="1"/>
    <x v="791"/>
    <x v="1"/>
    <x v="9"/>
    <x v="789"/>
    <x v="677"/>
    <n v="4"/>
    <x v="0"/>
    <x v="4173"/>
    <n v="129.91999999999999"/>
    <n v="519.67999999999995"/>
    <n v="259.83999999999997"/>
    <n v="0"/>
  </r>
  <r>
    <x v="5043"/>
    <x v="2496"/>
    <x v="338"/>
    <x v="1113"/>
    <x v="0"/>
    <s v="AI-10855"/>
    <x v="482"/>
    <x v="0"/>
    <x v="0"/>
    <x v="1"/>
    <x v="1"/>
    <n v="90036"/>
    <x v="1"/>
    <x v="689"/>
    <x v="0"/>
    <x v="5"/>
    <x v="689"/>
    <x v="3617"/>
    <n v="9"/>
    <x v="0"/>
    <x v="4174"/>
    <n v="467.46"/>
    <n v="4207.1399999999994"/>
    <n v="934.92"/>
    <n v="0"/>
  </r>
  <r>
    <x v="5044"/>
    <x v="2496"/>
    <x v="338"/>
    <x v="1113"/>
    <x v="0"/>
    <s v="AI-10855"/>
    <x v="482"/>
    <x v="0"/>
    <x v="0"/>
    <x v="1"/>
    <x v="1"/>
    <n v="90036"/>
    <x v="1"/>
    <x v="1635"/>
    <x v="1"/>
    <x v="10"/>
    <x v="1625"/>
    <x v="3618"/>
    <n v="5"/>
    <x v="0"/>
    <x v="4175"/>
    <n v="61.4"/>
    <n v="307"/>
    <n v="122.8"/>
    <n v="0"/>
  </r>
  <r>
    <x v="5045"/>
    <x v="2496"/>
    <x v="338"/>
    <x v="1113"/>
    <x v="0"/>
    <s v="AI-10855"/>
    <x v="482"/>
    <x v="0"/>
    <x v="0"/>
    <x v="1"/>
    <x v="1"/>
    <n v="90036"/>
    <x v="1"/>
    <x v="734"/>
    <x v="1"/>
    <x v="4"/>
    <x v="733"/>
    <x v="3619"/>
    <n v="4"/>
    <x v="0"/>
    <x v="4176"/>
    <n v="720.76"/>
    <n v="2883.04"/>
    <n v="1441.52"/>
    <n v="0"/>
  </r>
  <r>
    <x v="5046"/>
    <x v="2496"/>
    <x v="338"/>
    <x v="1113"/>
    <x v="0"/>
    <s v="AI-10855"/>
    <x v="482"/>
    <x v="0"/>
    <x v="0"/>
    <x v="1"/>
    <x v="1"/>
    <n v="90036"/>
    <x v="1"/>
    <x v="870"/>
    <x v="1"/>
    <x v="8"/>
    <x v="864"/>
    <x v="1170"/>
    <n v="3"/>
    <x v="2"/>
    <x v="1653"/>
    <n v="4.1472000000000007"/>
    <n v="15.552"/>
    <n v="9.5312000000000019"/>
    <n v="1.0368000000000002"/>
  </r>
  <r>
    <x v="5047"/>
    <x v="2496"/>
    <x v="338"/>
    <x v="1113"/>
    <x v="0"/>
    <s v="AI-10855"/>
    <x v="482"/>
    <x v="0"/>
    <x v="0"/>
    <x v="1"/>
    <x v="1"/>
    <n v="90036"/>
    <x v="1"/>
    <x v="1630"/>
    <x v="1"/>
    <x v="6"/>
    <x v="1620"/>
    <x v="453"/>
    <n v="5"/>
    <x v="0"/>
    <x v="4177"/>
    <n v="14.7"/>
    <n v="73.5"/>
    <n v="29.4"/>
    <n v="0"/>
  </r>
  <r>
    <x v="5048"/>
    <x v="2497"/>
    <x v="691"/>
    <x v="1114"/>
    <x v="1"/>
    <s v="DD-13570"/>
    <x v="732"/>
    <x v="0"/>
    <x v="0"/>
    <x v="22"/>
    <x v="10"/>
    <n v="60610"/>
    <x v="2"/>
    <x v="699"/>
    <x v="1"/>
    <x v="8"/>
    <x v="699"/>
    <x v="3620"/>
    <n v="7"/>
    <x v="3"/>
    <x v="4178"/>
    <n v="1.6267999999999998"/>
    <n v="56.938000000000002"/>
    <n v="10.5608"/>
    <n v="6.507200000000001"/>
  </r>
  <r>
    <x v="5049"/>
    <x v="2497"/>
    <x v="691"/>
    <x v="1114"/>
    <x v="1"/>
    <s v="DD-13570"/>
    <x v="732"/>
    <x v="0"/>
    <x v="0"/>
    <x v="22"/>
    <x v="10"/>
    <n v="60610"/>
    <x v="2"/>
    <x v="648"/>
    <x v="2"/>
    <x v="11"/>
    <x v="648"/>
    <x v="1542"/>
    <n v="2"/>
    <x v="2"/>
    <x v="4179"/>
    <n v="63.987200000000001"/>
    <n v="159.96799999999999"/>
    <n v="144.1712"/>
    <n v="15.9968"/>
  </r>
  <r>
    <x v="5050"/>
    <x v="2498"/>
    <x v="227"/>
    <x v="488"/>
    <x v="1"/>
    <s v="AB-10060"/>
    <x v="144"/>
    <x v="2"/>
    <x v="0"/>
    <x v="96"/>
    <x v="4"/>
    <n v="98198"/>
    <x v="1"/>
    <x v="1286"/>
    <x v="1"/>
    <x v="10"/>
    <x v="1272"/>
    <x v="1878"/>
    <n v="2"/>
    <x v="0"/>
    <x v="2022"/>
    <n v="18.54"/>
    <n v="37.08"/>
    <n v="37.08"/>
    <n v="0"/>
  </r>
  <r>
    <x v="5051"/>
    <x v="2499"/>
    <x v="209"/>
    <x v="917"/>
    <x v="1"/>
    <s v="KB-16240"/>
    <x v="208"/>
    <x v="1"/>
    <x v="0"/>
    <x v="10"/>
    <x v="9"/>
    <n v="19140"/>
    <x v="3"/>
    <x v="373"/>
    <x v="1"/>
    <x v="12"/>
    <x v="374"/>
    <x v="2878"/>
    <n v="2"/>
    <x v="2"/>
    <x v="4180"/>
    <n v="19.52"/>
    <n v="48.8"/>
    <n v="44.12"/>
    <n v="4.88"/>
  </r>
  <r>
    <x v="5052"/>
    <x v="2500"/>
    <x v="240"/>
    <x v="1049"/>
    <x v="3"/>
    <s v="JC-15775"/>
    <x v="547"/>
    <x v="0"/>
    <x v="0"/>
    <x v="118"/>
    <x v="32"/>
    <n v="30318"/>
    <x v="0"/>
    <x v="1158"/>
    <x v="1"/>
    <x v="10"/>
    <x v="1146"/>
    <x v="3483"/>
    <n v="4"/>
    <x v="0"/>
    <x v="4000"/>
    <n v="195.64"/>
    <n v="782.56"/>
    <n v="391.28"/>
    <n v="0"/>
  </r>
  <r>
    <x v="5053"/>
    <x v="2501"/>
    <x v="928"/>
    <x v="987"/>
    <x v="0"/>
    <s v="AH-10465"/>
    <x v="733"/>
    <x v="0"/>
    <x v="0"/>
    <x v="61"/>
    <x v="5"/>
    <n v="75217"/>
    <x v="2"/>
    <x v="769"/>
    <x v="2"/>
    <x v="11"/>
    <x v="768"/>
    <x v="3621"/>
    <n v="5"/>
    <x v="2"/>
    <x v="4181"/>
    <n v="318.72000000000003"/>
    <n v="1992"/>
    <n v="717.31999999999994"/>
    <n v="79.680000000000007"/>
  </r>
  <r>
    <x v="5054"/>
    <x v="2501"/>
    <x v="928"/>
    <x v="987"/>
    <x v="0"/>
    <s v="AH-10465"/>
    <x v="733"/>
    <x v="0"/>
    <x v="0"/>
    <x v="61"/>
    <x v="5"/>
    <n v="75217"/>
    <x v="2"/>
    <x v="454"/>
    <x v="1"/>
    <x v="6"/>
    <x v="455"/>
    <x v="2559"/>
    <n v="3"/>
    <x v="2"/>
    <x v="4182"/>
    <n v="5.6448"/>
    <n v="21.167999999999999"/>
    <n v="12.9008"/>
    <n v="1.4112"/>
  </r>
  <r>
    <x v="5055"/>
    <x v="2501"/>
    <x v="928"/>
    <x v="987"/>
    <x v="0"/>
    <s v="AH-10465"/>
    <x v="733"/>
    <x v="0"/>
    <x v="0"/>
    <x v="61"/>
    <x v="5"/>
    <n v="75217"/>
    <x v="2"/>
    <x v="587"/>
    <x v="0"/>
    <x v="0"/>
    <x v="587"/>
    <x v="3622"/>
    <n v="9"/>
    <x v="8"/>
    <x v="4183"/>
    <n v="919.63036799999998"/>
    <n v="12171.5784"/>
    <n v="2272.347968"/>
    <n v="432.76723200000004"/>
  </r>
  <r>
    <x v="5056"/>
    <x v="2502"/>
    <x v="1014"/>
    <x v="835"/>
    <x v="2"/>
    <s v="NM-18520"/>
    <x v="392"/>
    <x v="0"/>
    <x v="0"/>
    <x v="429"/>
    <x v="1"/>
    <n v="92553"/>
    <x v="1"/>
    <x v="1610"/>
    <x v="1"/>
    <x v="10"/>
    <x v="1601"/>
    <x v="1579"/>
    <n v="5"/>
    <x v="0"/>
    <x v="1678"/>
    <n v="26.4"/>
    <n v="132"/>
    <n v="52.8"/>
    <n v="0"/>
  </r>
  <r>
    <x v="5057"/>
    <x v="2502"/>
    <x v="1014"/>
    <x v="835"/>
    <x v="2"/>
    <s v="NM-18520"/>
    <x v="392"/>
    <x v="0"/>
    <x v="0"/>
    <x v="429"/>
    <x v="1"/>
    <n v="92553"/>
    <x v="1"/>
    <x v="700"/>
    <x v="1"/>
    <x v="4"/>
    <x v="700"/>
    <x v="3623"/>
    <n v="6"/>
    <x v="0"/>
    <x v="4184"/>
    <n v="41.88"/>
    <n v="251.28000000000003"/>
    <n v="83.76"/>
    <n v="0"/>
  </r>
  <r>
    <x v="5058"/>
    <x v="2503"/>
    <x v="1015"/>
    <x v="1115"/>
    <x v="1"/>
    <s v="CS-11950"/>
    <x v="229"/>
    <x v="0"/>
    <x v="0"/>
    <x v="10"/>
    <x v="9"/>
    <n v="19140"/>
    <x v="3"/>
    <x v="805"/>
    <x v="1"/>
    <x v="8"/>
    <x v="803"/>
    <x v="3624"/>
    <n v="9"/>
    <x v="6"/>
    <x v="4185"/>
    <n v="29.953800000000005"/>
    <n v="898.61400000000003"/>
    <n v="130.49980000000002"/>
    <n v="69.892200000000003"/>
  </r>
  <r>
    <x v="5059"/>
    <x v="2504"/>
    <x v="5"/>
    <x v="439"/>
    <x v="0"/>
    <s v="TP-21130"/>
    <x v="236"/>
    <x v="0"/>
    <x v="0"/>
    <x v="430"/>
    <x v="0"/>
    <n v="40324"/>
    <x v="0"/>
    <x v="754"/>
    <x v="2"/>
    <x v="7"/>
    <x v="752"/>
    <x v="1527"/>
    <n v="2"/>
    <x v="0"/>
    <x v="1619"/>
    <n v="699.98"/>
    <n v="1399.96"/>
    <n v="1399.96"/>
    <n v="0"/>
  </r>
  <r>
    <x v="5060"/>
    <x v="2504"/>
    <x v="5"/>
    <x v="439"/>
    <x v="0"/>
    <s v="TP-21130"/>
    <x v="236"/>
    <x v="0"/>
    <x v="0"/>
    <x v="430"/>
    <x v="0"/>
    <n v="40324"/>
    <x v="0"/>
    <x v="391"/>
    <x v="1"/>
    <x v="4"/>
    <x v="392"/>
    <x v="3625"/>
    <n v="9"/>
    <x v="0"/>
    <x v="4186"/>
    <n v="584.82000000000005"/>
    <n v="5263.38"/>
    <n v="1169.6400000000001"/>
    <n v="0"/>
  </r>
  <r>
    <x v="5061"/>
    <x v="2505"/>
    <x v="412"/>
    <x v="678"/>
    <x v="1"/>
    <s v="DL-12925"/>
    <x v="351"/>
    <x v="0"/>
    <x v="0"/>
    <x v="31"/>
    <x v="11"/>
    <n v="55407"/>
    <x v="2"/>
    <x v="715"/>
    <x v="1"/>
    <x v="8"/>
    <x v="714"/>
    <x v="3626"/>
    <n v="2"/>
    <x v="0"/>
    <x v="4187"/>
    <n v="43.98"/>
    <n v="87.96"/>
    <n v="87.96"/>
    <n v="0"/>
  </r>
  <r>
    <x v="5062"/>
    <x v="2505"/>
    <x v="412"/>
    <x v="678"/>
    <x v="1"/>
    <s v="DL-12925"/>
    <x v="351"/>
    <x v="0"/>
    <x v="0"/>
    <x v="31"/>
    <x v="11"/>
    <n v="55407"/>
    <x v="2"/>
    <x v="1066"/>
    <x v="2"/>
    <x v="7"/>
    <x v="1055"/>
    <x v="2216"/>
    <n v="3"/>
    <x v="0"/>
    <x v="4188"/>
    <n v="377.97"/>
    <n v="1133.9100000000001"/>
    <n v="755.94"/>
    <n v="0"/>
  </r>
  <r>
    <x v="5063"/>
    <x v="2505"/>
    <x v="412"/>
    <x v="678"/>
    <x v="1"/>
    <s v="DL-12925"/>
    <x v="351"/>
    <x v="0"/>
    <x v="0"/>
    <x v="31"/>
    <x v="11"/>
    <n v="55407"/>
    <x v="2"/>
    <x v="479"/>
    <x v="0"/>
    <x v="5"/>
    <x v="480"/>
    <x v="3384"/>
    <n v="3"/>
    <x v="0"/>
    <x v="3873"/>
    <n v="123.96"/>
    <n v="371.88"/>
    <n v="247.92"/>
    <n v="0"/>
  </r>
  <r>
    <x v="5064"/>
    <x v="2506"/>
    <x v="585"/>
    <x v="706"/>
    <x v="2"/>
    <s v="CA-12265"/>
    <x v="244"/>
    <x v="0"/>
    <x v="0"/>
    <x v="40"/>
    <x v="13"/>
    <n v="19805"/>
    <x v="3"/>
    <x v="34"/>
    <x v="2"/>
    <x v="7"/>
    <x v="34"/>
    <x v="3627"/>
    <n v="2"/>
    <x v="0"/>
    <x v="4189"/>
    <n v="391.98"/>
    <n v="783.96"/>
    <n v="783.96"/>
    <n v="0"/>
  </r>
  <r>
    <x v="5065"/>
    <x v="2507"/>
    <x v="329"/>
    <x v="94"/>
    <x v="1"/>
    <s v="SC-20380"/>
    <x v="618"/>
    <x v="0"/>
    <x v="0"/>
    <x v="140"/>
    <x v="3"/>
    <n v="27217"/>
    <x v="0"/>
    <x v="265"/>
    <x v="2"/>
    <x v="11"/>
    <x v="265"/>
    <x v="2885"/>
    <n v="3"/>
    <x v="2"/>
    <x v="3234"/>
    <n v="307.18080000000003"/>
    <n v="1151.9279999999999"/>
    <n v="691.35680000000002"/>
    <n v="76.795200000000008"/>
  </r>
  <r>
    <x v="5066"/>
    <x v="2507"/>
    <x v="329"/>
    <x v="94"/>
    <x v="1"/>
    <s v="SC-20380"/>
    <x v="618"/>
    <x v="0"/>
    <x v="0"/>
    <x v="140"/>
    <x v="3"/>
    <n v="27217"/>
    <x v="0"/>
    <x v="411"/>
    <x v="0"/>
    <x v="3"/>
    <x v="411"/>
    <x v="3628"/>
    <n v="7"/>
    <x v="10"/>
    <x v="4190"/>
    <n v="1069.0092"/>
    <n v="12471.773999999999"/>
    <n v="2851.0911999999998"/>
    <n v="712.67280000000005"/>
  </r>
  <r>
    <x v="5067"/>
    <x v="2508"/>
    <x v="787"/>
    <x v="992"/>
    <x v="1"/>
    <s v="TT-21460"/>
    <x v="499"/>
    <x v="2"/>
    <x v="0"/>
    <x v="1"/>
    <x v="1"/>
    <n v="90008"/>
    <x v="1"/>
    <x v="1046"/>
    <x v="1"/>
    <x v="6"/>
    <x v="1035"/>
    <x v="1567"/>
    <n v="5"/>
    <x v="0"/>
    <x v="1664"/>
    <n v="21.4"/>
    <n v="107"/>
    <n v="42.8"/>
    <n v="0"/>
  </r>
  <r>
    <x v="5068"/>
    <x v="2509"/>
    <x v="233"/>
    <x v="1116"/>
    <x v="1"/>
    <s v="MA-17560"/>
    <x v="15"/>
    <x v="2"/>
    <x v="0"/>
    <x v="149"/>
    <x v="12"/>
    <n v="48183"/>
    <x v="2"/>
    <x v="1572"/>
    <x v="2"/>
    <x v="16"/>
    <x v="1563"/>
    <x v="3629"/>
    <n v="1"/>
    <x v="0"/>
    <x v="4191"/>
    <n v="549.99"/>
    <n v="549.99"/>
    <n v="1099.98"/>
    <n v="0"/>
  </r>
  <r>
    <x v="5069"/>
    <x v="2509"/>
    <x v="233"/>
    <x v="1116"/>
    <x v="1"/>
    <s v="MA-17560"/>
    <x v="15"/>
    <x v="2"/>
    <x v="0"/>
    <x v="149"/>
    <x v="12"/>
    <n v="48183"/>
    <x v="2"/>
    <x v="1094"/>
    <x v="1"/>
    <x v="9"/>
    <x v="1084"/>
    <x v="3630"/>
    <n v="3"/>
    <x v="9"/>
    <x v="4192"/>
    <n v="150.78149999999999"/>
    <n v="502.60500000000002"/>
    <n v="318.41649999999998"/>
    <n v="16.753499999999999"/>
  </r>
  <r>
    <x v="5070"/>
    <x v="2509"/>
    <x v="233"/>
    <x v="1116"/>
    <x v="1"/>
    <s v="MA-17560"/>
    <x v="15"/>
    <x v="2"/>
    <x v="0"/>
    <x v="149"/>
    <x v="12"/>
    <n v="48183"/>
    <x v="2"/>
    <x v="118"/>
    <x v="1"/>
    <x v="12"/>
    <x v="118"/>
    <x v="3631"/>
    <n v="3"/>
    <x v="0"/>
    <x v="4193"/>
    <n v="38.340000000000003"/>
    <n v="115.02000000000001"/>
    <n v="76.680000000000007"/>
    <n v="0"/>
  </r>
  <r>
    <x v="5071"/>
    <x v="2509"/>
    <x v="233"/>
    <x v="1116"/>
    <x v="1"/>
    <s v="MA-17560"/>
    <x v="15"/>
    <x v="2"/>
    <x v="0"/>
    <x v="149"/>
    <x v="12"/>
    <n v="48183"/>
    <x v="2"/>
    <x v="1104"/>
    <x v="0"/>
    <x v="5"/>
    <x v="1093"/>
    <x v="3632"/>
    <n v="6"/>
    <x v="0"/>
    <x v="4194"/>
    <n v="53.88"/>
    <n v="323.28000000000003"/>
    <n v="107.76"/>
    <n v="0"/>
  </r>
  <r>
    <x v="5072"/>
    <x v="2509"/>
    <x v="233"/>
    <x v="1116"/>
    <x v="1"/>
    <s v="MA-17560"/>
    <x v="15"/>
    <x v="2"/>
    <x v="0"/>
    <x v="149"/>
    <x v="12"/>
    <n v="48183"/>
    <x v="2"/>
    <x v="1521"/>
    <x v="2"/>
    <x v="7"/>
    <x v="1508"/>
    <x v="3633"/>
    <n v="2"/>
    <x v="0"/>
    <x v="4195"/>
    <n v="299.98"/>
    <n v="599.96"/>
    <n v="599.96"/>
    <n v="0"/>
  </r>
  <r>
    <x v="5073"/>
    <x v="2510"/>
    <x v="599"/>
    <x v="745"/>
    <x v="3"/>
    <s v="JM-16195"/>
    <x v="594"/>
    <x v="0"/>
    <x v="0"/>
    <x v="8"/>
    <x v="1"/>
    <n v="94109"/>
    <x v="1"/>
    <x v="953"/>
    <x v="1"/>
    <x v="4"/>
    <x v="946"/>
    <x v="3634"/>
    <n v="4"/>
    <x v="0"/>
    <x v="4196"/>
    <n v="62.8"/>
    <n v="251.2"/>
    <n v="125.6"/>
    <n v="0"/>
  </r>
  <r>
    <x v="5074"/>
    <x v="2511"/>
    <x v="1016"/>
    <x v="809"/>
    <x v="0"/>
    <s v="MB-18085"/>
    <x v="469"/>
    <x v="0"/>
    <x v="0"/>
    <x v="1"/>
    <x v="1"/>
    <n v="90049"/>
    <x v="1"/>
    <x v="530"/>
    <x v="1"/>
    <x v="8"/>
    <x v="530"/>
    <x v="1150"/>
    <n v="2"/>
    <x v="2"/>
    <x v="1196"/>
    <n v="11.123200000000001"/>
    <n v="27.808"/>
    <n v="25.2272"/>
    <n v="2.7808000000000002"/>
  </r>
  <r>
    <x v="5075"/>
    <x v="2512"/>
    <x v="1017"/>
    <x v="1117"/>
    <x v="0"/>
    <s v="SV-20365"/>
    <x v="277"/>
    <x v="0"/>
    <x v="0"/>
    <x v="12"/>
    <x v="5"/>
    <n v="77070"/>
    <x v="2"/>
    <x v="214"/>
    <x v="0"/>
    <x v="3"/>
    <x v="215"/>
    <x v="3635"/>
    <n v="5"/>
    <x v="4"/>
    <x v="4197"/>
    <n v="520.87"/>
    <n v="3720.5"/>
    <n v="1265.27"/>
    <n v="223.23"/>
  </r>
  <r>
    <x v="5076"/>
    <x v="2512"/>
    <x v="1017"/>
    <x v="1117"/>
    <x v="0"/>
    <s v="SV-20365"/>
    <x v="277"/>
    <x v="0"/>
    <x v="0"/>
    <x v="12"/>
    <x v="5"/>
    <n v="77070"/>
    <x v="2"/>
    <x v="602"/>
    <x v="1"/>
    <x v="4"/>
    <x v="602"/>
    <x v="3636"/>
    <n v="5"/>
    <x v="2"/>
    <x v="4198"/>
    <n v="35.872000000000007"/>
    <n v="224.20000000000002"/>
    <n v="80.912000000000006"/>
    <n v="8.9680000000000017"/>
  </r>
  <r>
    <x v="5077"/>
    <x v="2512"/>
    <x v="1017"/>
    <x v="1117"/>
    <x v="0"/>
    <s v="SV-20365"/>
    <x v="277"/>
    <x v="0"/>
    <x v="0"/>
    <x v="12"/>
    <x v="5"/>
    <n v="77070"/>
    <x v="2"/>
    <x v="1666"/>
    <x v="0"/>
    <x v="3"/>
    <x v="1654"/>
    <x v="3637"/>
    <n v="2"/>
    <x v="4"/>
    <x v="4199"/>
    <n v="281.11299999999994"/>
    <n v="803.18"/>
    <n v="683.00299999999993"/>
    <n v="120.47699999999999"/>
  </r>
  <r>
    <x v="5078"/>
    <x v="2513"/>
    <x v="343"/>
    <x v="251"/>
    <x v="1"/>
    <s v="CG-12040"/>
    <x v="344"/>
    <x v="2"/>
    <x v="0"/>
    <x v="158"/>
    <x v="6"/>
    <n v="53209"/>
    <x v="2"/>
    <x v="525"/>
    <x v="1"/>
    <x v="8"/>
    <x v="525"/>
    <x v="2556"/>
    <n v="3"/>
    <x v="0"/>
    <x v="4200"/>
    <n v="18.239999999999998"/>
    <n v="54.72"/>
    <n v="36.479999999999997"/>
    <n v="0"/>
  </r>
  <r>
    <x v="5079"/>
    <x v="2514"/>
    <x v="920"/>
    <x v="364"/>
    <x v="1"/>
    <s v="BD-11500"/>
    <x v="214"/>
    <x v="0"/>
    <x v="0"/>
    <x v="8"/>
    <x v="1"/>
    <n v="94122"/>
    <x v="1"/>
    <x v="1248"/>
    <x v="0"/>
    <x v="0"/>
    <x v="1334"/>
    <x v="3638"/>
    <n v="3"/>
    <x v="11"/>
    <x v="4201"/>
    <n v="305.57415000000003"/>
    <n v="1078.4970000000001"/>
    <n v="665.22315000000003"/>
    <n v="53.924849999999999"/>
  </r>
  <r>
    <x v="5080"/>
    <x v="2514"/>
    <x v="920"/>
    <x v="364"/>
    <x v="1"/>
    <s v="BD-11500"/>
    <x v="214"/>
    <x v="0"/>
    <x v="0"/>
    <x v="8"/>
    <x v="1"/>
    <n v="94122"/>
    <x v="1"/>
    <x v="470"/>
    <x v="1"/>
    <x v="4"/>
    <x v="471"/>
    <x v="3639"/>
    <n v="1"/>
    <x v="0"/>
    <x v="4202"/>
    <n v="10.48"/>
    <n v="10.48"/>
    <n v="20.96"/>
    <n v="0"/>
  </r>
  <r>
    <x v="5081"/>
    <x v="2515"/>
    <x v="217"/>
    <x v="735"/>
    <x v="3"/>
    <s v="JK-15640"/>
    <x v="82"/>
    <x v="2"/>
    <x v="0"/>
    <x v="138"/>
    <x v="24"/>
    <n v="44105"/>
    <x v="3"/>
    <x v="490"/>
    <x v="1"/>
    <x v="10"/>
    <x v="490"/>
    <x v="557"/>
    <n v="4"/>
    <x v="2"/>
    <x v="570"/>
    <n v="16.588800000000003"/>
    <n v="82.944000000000003"/>
    <n v="37.524799999999999"/>
    <n v="4.1472000000000007"/>
  </r>
  <r>
    <x v="5082"/>
    <x v="2516"/>
    <x v="162"/>
    <x v="720"/>
    <x v="1"/>
    <s v="JM-15580"/>
    <x v="758"/>
    <x v="0"/>
    <x v="0"/>
    <x v="53"/>
    <x v="3"/>
    <n v="28110"/>
    <x v="0"/>
    <x v="916"/>
    <x v="2"/>
    <x v="11"/>
    <x v="908"/>
    <x v="200"/>
    <n v="4"/>
    <x v="2"/>
    <x v="4203"/>
    <n v="28.134399999999999"/>
    <n v="140.672"/>
    <n v="63.502400000000002"/>
    <n v="7.0335999999999999"/>
  </r>
  <r>
    <x v="5083"/>
    <x v="2516"/>
    <x v="162"/>
    <x v="720"/>
    <x v="1"/>
    <s v="JM-15580"/>
    <x v="758"/>
    <x v="0"/>
    <x v="0"/>
    <x v="53"/>
    <x v="3"/>
    <n v="28110"/>
    <x v="0"/>
    <x v="982"/>
    <x v="1"/>
    <x v="10"/>
    <x v="975"/>
    <x v="2779"/>
    <n v="3"/>
    <x v="2"/>
    <x v="4204"/>
    <n v="51.763199999999998"/>
    <n v="194.11199999999997"/>
    <n v="116.66719999999999"/>
    <n v="12.940799999999999"/>
  </r>
  <r>
    <x v="5084"/>
    <x v="2517"/>
    <x v="112"/>
    <x v="103"/>
    <x v="0"/>
    <s v="SC-20230"/>
    <x v="554"/>
    <x v="1"/>
    <x v="0"/>
    <x v="90"/>
    <x v="31"/>
    <n v="1852"/>
    <x v="3"/>
    <x v="779"/>
    <x v="1"/>
    <x v="10"/>
    <x v="778"/>
    <x v="151"/>
    <n v="4"/>
    <x v="0"/>
    <x v="153"/>
    <n v="105.52"/>
    <n v="422.08"/>
    <n v="211.04"/>
    <n v="0"/>
  </r>
  <r>
    <x v="5085"/>
    <x v="2518"/>
    <x v="974"/>
    <x v="687"/>
    <x v="1"/>
    <s v="ME-17320"/>
    <x v="467"/>
    <x v="2"/>
    <x v="0"/>
    <x v="61"/>
    <x v="5"/>
    <n v="75081"/>
    <x v="2"/>
    <x v="497"/>
    <x v="1"/>
    <x v="8"/>
    <x v="497"/>
    <x v="3640"/>
    <n v="2"/>
    <x v="3"/>
    <x v="4205"/>
    <n v="1.1583999999999997"/>
    <n v="11.584"/>
    <n v="7.7503999999999991"/>
    <n v="4.6336000000000004"/>
  </r>
  <r>
    <x v="5086"/>
    <x v="2519"/>
    <x v="616"/>
    <x v="741"/>
    <x v="1"/>
    <s v="KN-16390"/>
    <x v="471"/>
    <x v="1"/>
    <x v="0"/>
    <x v="10"/>
    <x v="9"/>
    <n v="19120"/>
    <x v="3"/>
    <x v="1720"/>
    <x v="2"/>
    <x v="7"/>
    <x v="1707"/>
    <x v="3641"/>
    <n v="7"/>
    <x v="10"/>
    <x v="4206"/>
    <n v="279.69479999999999"/>
    <n v="3263.1060000000002"/>
    <n v="746.25279999999998"/>
    <n v="186.46320000000003"/>
  </r>
  <r>
    <x v="5087"/>
    <x v="2519"/>
    <x v="616"/>
    <x v="741"/>
    <x v="1"/>
    <s v="KN-16390"/>
    <x v="471"/>
    <x v="1"/>
    <x v="0"/>
    <x v="10"/>
    <x v="9"/>
    <n v="19120"/>
    <x v="3"/>
    <x v="553"/>
    <x v="2"/>
    <x v="11"/>
    <x v="552"/>
    <x v="3642"/>
    <n v="1"/>
    <x v="2"/>
    <x v="4207"/>
    <n v="8.2495999999999992"/>
    <n v="10.311999999999999"/>
    <n v="18.761599999999998"/>
    <n v="2.0623999999999998"/>
  </r>
  <r>
    <x v="5088"/>
    <x v="2519"/>
    <x v="616"/>
    <x v="741"/>
    <x v="1"/>
    <s v="KN-16390"/>
    <x v="471"/>
    <x v="1"/>
    <x v="0"/>
    <x v="10"/>
    <x v="9"/>
    <n v="19120"/>
    <x v="3"/>
    <x v="798"/>
    <x v="1"/>
    <x v="8"/>
    <x v="796"/>
    <x v="3643"/>
    <n v="3"/>
    <x v="6"/>
    <x v="4208"/>
    <n v="0.76680000000000015"/>
    <n v="7.6680000000000001"/>
    <n v="4.0228000000000002"/>
    <n v="1.7891999999999999"/>
  </r>
  <r>
    <x v="5089"/>
    <x v="2520"/>
    <x v="1018"/>
    <x v="636"/>
    <x v="2"/>
    <s v="HM-14860"/>
    <x v="447"/>
    <x v="1"/>
    <x v="0"/>
    <x v="431"/>
    <x v="22"/>
    <n v="80538"/>
    <x v="1"/>
    <x v="1383"/>
    <x v="1"/>
    <x v="10"/>
    <x v="1369"/>
    <x v="885"/>
    <n v="2"/>
    <x v="2"/>
    <x v="2250"/>
    <n v="6.3744000000000005"/>
    <n v="15.936"/>
    <n v="14.542400000000001"/>
    <n v="1.5936000000000001"/>
  </r>
  <r>
    <x v="5090"/>
    <x v="2520"/>
    <x v="1018"/>
    <x v="636"/>
    <x v="2"/>
    <s v="HM-14860"/>
    <x v="447"/>
    <x v="1"/>
    <x v="0"/>
    <x v="431"/>
    <x v="22"/>
    <n v="80538"/>
    <x v="1"/>
    <x v="598"/>
    <x v="1"/>
    <x v="12"/>
    <x v="598"/>
    <x v="1370"/>
    <n v="1"/>
    <x v="2"/>
    <x v="4209"/>
    <n v="7.0272000000000006"/>
    <n v="8.7840000000000007"/>
    <n v="16.011200000000002"/>
    <n v="1.7568000000000001"/>
  </r>
  <r>
    <x v="5091"/>
    <x v="2521"/>
    <x v="247"/>
    <x v="362"/>
    <x v="1"/>
    <s v="JM-15580"/>
    <x v="758"/>
    <x v="0"/>
    <x v="0"/>
    <x v="431"/>
    <x v="22"/>
    <n v="80538"/>
    <x v="1"/>
    <x v="242"/>
    <x v="1"/>
    <x v="13"/>
    <x v="243"/>
    <x v="3644"/>
    <n v="3"/>
    <x v="2"/>
    <x v="4210"/>
    <n v="2.4192"/>
    <n v="9.0719999999999992"/>
    <n v="5.6432000000000002"/>
    <n v="0.6048"/>
  </r>
  <r>
    <x v="5092"/>
    <x v="2522"/>
    <x v="293"/>
    <x v="673"/>
    <x v="1"/>
    <s v="KH-16690"/>
    <x v="120"/>
    <x v="1"/>
    <x v="0"/>
    <x v="383"/>
    <x v="34"/>
    <n v="2895"/>
    <x v="3"/>
    <x v="456"/>
    <x v="1"/>
    <x v="4"/>
    <x v="457"/>
    <x v="488"/>
    <n v="3"/>
    <x v="0"/>
    <x v="503"/>
    <n v="51.45"/>
    <n v="154.35000000000002"/>
    <n v="102.9"/>
    <n v="0"/>
  </r>
  <r>
    <x v="5093"/>
    <x v="2523"/>
    <x v="776"/>
    <x v="28"/>
    <x v="1"/>
    <s v="BK-11260"/>
    <x v="318"/>
    <x v="0"/>
    <x v="0"/>
    <x v="22"/>
    <x v="10"/>
    <n v="60610"/>
    <x v="2"/>
    <x v="1297"/>
    <x v="1"/>
    <x v="9"/>
    <x v="1282"/>
    <x v="260"/>
    <n v="4"/>
    <x v="3"/>
    <x v="4211"/>
    <n v="2.8031999999999995"/>
    <n v="56.064"/>
    <n v="17.619199999999999"/>
    <n v="11.212800000000001"/>
  </r>
  <r>
    <x v="5094"/>
    <x v="2523"/>
    <x v="776"/>
    <x v="28"/>
    <x v="1"/>
    <s v="BK-11260"/>
    <x v="318"/>
    <x v="0"/>
    <x v="0"/>
    <x v="22"/>
    <x v="10"/>
    <n v="60610"/>
    <x v="2"/>
    <x v="838"/>
    <x v="0"/>
    <x v="3"/>
    <x v="832"/>
    <x v="2439"/>
    <n v="5"/>
    <x v="5"/>
    <x v="4212"/>
    <n v="107.47499999999999"/>
    <n v="1074.75"/>
    <n v="322.92499999999995"/>
    <n v="107.47499999999999"/>
  </r>
  <r>
    <x v="5095"/>
    <x v="2523"/>
    <x v="776"/>
    <x v="28"/>
    <x v="1"/>
    <s v="BK-11260"/>
    <x v="318"/>
    <x v="0"/>
    <x v="0"/>
    <x v="22"/>
    <x v="10"/>
    <n v="60610"/>
    <x v="2"/>
    <x v="850"/>
    <x v="2"/>
    <x v="7"/>
    <x v="843"/>
    <x v="1896"/>
    <n v="4"/>
    <x v="2"/>
    <x v="4213"/>
    <n v="28.032"/>
    <n v="140.16"/>
    <n v="63.272000000000006"/>
    <n v="7.008"/>
  </r>
  <r>
    <x v="5096"/>
    <x v="2523"/>
    <x v="776"/>
    <x v="28"/>
    <x v="1"/>
    <s v="BK-11260"/>
    <x v="318"/>
    <x v="0"/>
    <x v="0"/>
    <x v="22"/>
    <x v="10"/>
    <n v="60610"/>
    <x v="2"/>
    <x v="1104"/>
    <x v="0"/>
    <x v="5"/>
    <x v="1093"/>
    <x v="2168"/>
    <n v="3"/>
    <x v="7"/>
    <x v="4214"/>
    <n v="4.3104000000000005"/>
    <n v="32.328000000000003"/>
    <n v="15.686399999999999"/>
    <n v="6.4655999999999993"/>
  </r>
  <r>
    <x v="5097"/>
    <x v="2523"/>
    <x v="776"/>
    <x v="28"/>
    <x v="1"/>
    <s v="BK-11260"/>
    <x v="318"/>
    <x v="0"/>
    <x v="0"/>
    <x v="22"/>
    <x v="10"/>
    <n v="60610"/>
    <x v="2"/>
    <x v="1023"/>
    <x v="1"/>
    <x v="8"/>
    <x v="1014"/>
    <x v="3645"/>
    <n v="2"/>
    <x v="3"/>
    <x v="4215"/>
    <n v="0.91999999999999971"/>
    <n v="9.1999999999999993"/>
    <n v="6.3199999999999994"/>
    <n v="3.6799999999999997"/>
  </r>
  <r>
    <x v="5098"/>
    <x v="2523"/>
    <x v="776"/>
    <x v="28"/>
    <x v="1"/>
    <s v="BK-11260"/>
    <x v="318"/>
    <x v="0"/>
    <x v="0"/>
    <x v="22"/>
    <x v="10"/>
    <n v="60610"/>
    <x v="2"/>
    <x v="210"/>
    <x v="1"/>
    <x v="4"/>
    <x v="211"/>
    <x v="200"/>
    <n v="2"/>
    <x v="2"/>
    <x v="4216"/>
    <n v="28.134399999999999"/>
    <n v="70.335999999999999"/>
    <n v="63.502400000000002"/>
    <n v="7.0335999999999999"/>
  </r>
  <r>
    <x v="5099"/>
    <x v="2524"/>
    <x v="976"/>
    <x v="576"/>
    <x v="1"/>
    <s v="PN-18775"/>
    <x v="43"/>
    <x v="2"/>
    <x v="0"/>
    <x v="329"/>
    <x v="1"/>
    <n v="93309"/>
    <x v="1"/>
    <x v="416"/>
    <x v="1"/>
    <x v="8"/>
    <x v="416"/>
    <x v="3646"/>
    <n v="3"/>
    <x v="2"/>
    <x v="4217"/>
    <n v="15.321600000000002"/>
    <n v="57.456000000000003"/>
    <n v="34.6736"/>
    <n v="3.8304000000000005"/>
  </r>
  <r>
    <x v="5100"/>
    <x v="2525"/>
    <x v="461"/>
    <x v="700"/>
    <x v="3"/>
    <s v="AZ-10750"/>
    <x v="616"/>
    <x v="0"/>
    <x v="0"/>
    <x v="61"/>
    <x v="5"/>
    <n v="75217"/>
    <x v="2"/>
    <x v="324"/>
    <x v="1"/>
    <x v="6"/>
    <x v="324"/>
    <x v="2999"/>
    <n v="2"/>
    <x v="2"/>
    <x v="3379"/>
    <n v="3.5584000000000007"/>
    <n v="8.8960000000000008"/>
    <n v="8.2064000000000021"/>
    <n v="0.88960000000000017"/>
  </r>
  <r>
    <x v="5101"/>
    <x v="2525"/>
    <x v="461"/>
    <x v="700"/>
    <x v="3"/>
    <s v="AZ-10750"/>
    <x v="616"/>
    <x v="0"/>
    <x v="0"/>
    <x v="61"/>
    <x v="5"/>
    <n v="75217"/>
    <x v="2"/>
    <x v="727"/>
    <x v="1"/>
    <x v="10"/>
    <x v="1552"/>
    <x v="1170"/>
    <n v="1"/>
    <x v="2"/>
    <x v="3356"/>
    <n v="4.1472000000000007"/>
    <n v="5.1840000000000002"/>
    <n v="9.5312000000000019"/>
    <n v="1.0368000000000002"/>
  </r>
  <r>
    <x v="5102"/>
    <x v="2525"/>
    <x v="461"/>
    <x v="700"/>
    <x v="3"/>
    <s v="AZ-10750"/>
    <x v="616"/>
    <x v="0"/>
    <x v="0"/>
    <x v="61"/>
    <x v="5"/>
    <n v="75217"/>
    <x v="2"/>
    <x v="12"/>
    <x v="1"/>
    <x v="10"/>
    <x v="12"/>
    <x v="12"/>
    <n v="3"/>
    <x v="2"/>
    <x v="12"/>
    <n v="12.441600000000001"/>
    <n v="46.655999999999999"/>
    <n v="28.1936"/>
    <n v="3.1104000000000003"/>
  </r>
  <r>
    <x v="5103"/>
    <x v="2526"/>
    <x v="514"/>
    <x v="803"/>
    <x v="0"/>
    <s v="GM-14500"/>
    <x v="421"/>
    <x v="0"/>
    <x v="0"/>
    <x v="10"/>
    <x v="9"/>
    <n v="19140"/>
    <x v="3"/>
    <x v="144"/>
    <x v="1"/>
    <x v="10"/>
    <x v="145"/>
    <x v="2648"/>
    <n v="6"/>
    <x v="2"/>
    <x v="4218"/>
    <n v="32.025599999999997"/>
    <n v="240.19199999999998"/>
    <n v="72.257599999999996"/>
    <n v="8.0063999999999993"/>
  </r>
  <r>
    <x v="5104"/>
    <x v="2526"/>
    <x v="514"/>
    <x v="803"/>
    <x v="0"/>
    <s v="GM-14500"/>
    <x v="421"/>
    <x v="0"/>
    <x v="0"/>
    <x v="10"/>
    <x v="9"/>
    <n v="19140"/>
    <x v="3"/>
    <x v="60"/>
    <x v="2"/>
    <x v="11"/>
    <x v="60"/>
    <x v="3549"/>
    <n v="3"/>
    <x v="2"/>
    <x v="4219"/>
    <n v="13.4208"/>
    <n v="50.328000000000003"/>
    <n v="30.396799999999999"/>
    <n v="3.3552"/>
  </r>
  <r>
    <x v="5105"/>
    <x v="2527"/>
    <x v="637"/>
    <x v="966"/>
    <x v="1"/>
    <s v="BM-11785"/>
    <x v="298"/>
    <x v="0"/>
    <x v="0"/>
    <x v="207"/>
    <x v="2"/>
    <n v="32725"/>
    <x v="0"/>
    <x v="1340"/>
    <x v="0"/>
    <x v="1"/>
    <x v="1325"/>
    <x v="3647"/>
    <n v="4"/>
    <x v="2"/>
    <x v="4220"/>
    <n v="149.04320000000001"/>
    <n v="745.21600000000001"/>
    <n v="335.54719999999998"/>
    <n v="37.260800000000003"/>
  </r>
  <r>
    <x v="5106"/>
    <x v="2528"/>
    <x v="444"/>
    <x v="1068"/>
    <x v="1"/>
    <s v="NH-18610"/>
    <x v="468"/>
    <x v="1"/>
    <x v="0"/>
    <x v="38"/>
    <x v="32"/>
    <n v="31907"/>
    <x v="0"/>
    <x v="1350"/>
    <x v="2"/>
    <x v="11"/>
    <x v="1336"/>
    <x v="3648"/>
    <n v="4"/>
    <x v="0"/>
    <x v="4221"/>
    <n v="66.36"/>
    <n v="265.44"/>
    <n v="132.72"/>
    <n v="0"/>
  </r>
  <r>
    <x v="5107"/>
    <x v="2529"/>
    <x v="1016"/>
    <x v="732"/>
    <x v="2"/>
    <s v="PN-18775"/>
    <x v="43"/>
    <x v="2"/>
    <x v="0"/>
    <x v="316"/>
    <x v="18"/>
    <n v="37211"/>
    <x v="0"/>
    <x v="512"/>
    <x v="1"/>
    <x v="6"/>
    <x v="512"/>
    <x v="2078"/>
    <n v="9"/>
    <x v="2"/>
    <x v="2247"/>
    <n v="33.638400000000004"/>
    <n v="378.43200000000002"/>
    <n v="75.886400000000009"/>
    <n v="8.4096000000000011"/>
  </r>
  <r>
    <x v="5108"/>
    <x v="2529"/>
    <x v="1016"/>
    <x v="732"/>
    <x v="2"/>
    <s v="PN-18775"/>
    <x v="43"/>
    <x v="2"/>
    <x v="0"/>
    <x v="316"/>
    <x v="18"/>
    <n v="37211"/>
    <x v="0"/>
    <x v="207"/>
    <x v="1"/>
    <x v="6"/>
    <x v="208"/>
    <x v="3649"/>
    <n v="5"/>
    <x v="2"/>
    <x v="4222"/>
    <n v="54.336000000000006"/>
    <n v="339.6"/>
    <n v="122.45600000000002"/>
    <n v="13.584000000000001"/>
  </r>
  <r>
    <x v="5109"/>
    <x v="2530"/>
    <x v="638"/>
    <x v="657"/>
    <x v="1"/>
    <s v="EH-13765"/>
    <x v="553"/>
    <x v="1"/>
    <x v="0"/>
    <x v="10"/>
    <x v="9"/>
    <n v="19134"/>
    <x v="3"/>
    <x v="466"/>
    <x v="1"/>
    <x v="12"/>
    <x v="467"/>
    <x v="501"/>
    <n v="6"/>
    <x v="2"/>
    <x v="517"/>
    <n v="42.009600000000006"/>
    <n v="315.072"/>
    <n v="94.721600000000009"/>
    <n v="10.502400000000002"/>
  </r>
  <r>
    <x v="5110"/>
    <x v="2530"/>
    <x v="638"/>
    <x v="657"/>
    <x v="1"/>
    <s v="EH-13765"/>
    <x v="553"/>
    <x v="1"/>
    <x v="0"/>
    <x v="10"/>
    <x v="9"/>
    <n v="19134"/>
    <x v="3"/>
    <x v="41"/>
    <x v="1"/>
    <x v="4"/>
    <x v="41"/>
    <x v="3650"/>
    <n v="6"/>
    <x v="2"/>
    <x v="4223"/>
    <n v="149.52960000000002"/>
    <n v="1121.472"/>
    <n v="336.64160000000004"/>
    <n v="37.382400000000004"/>
  </r>
  <r>
    <x v="5111"/>
    <x v="2530"/>
    <x v="638"/>
    <x v="657"/>
    <x v="1"/>
    <s v="EH-13765"/>
    <x v="553"/>
    <x v="1"/>
    <x v="0"/>
    <x v="10"/>
    <x v="9"/>
    <n v="19134"/>
    <x v="3"/>
    <x v="1407"/>
    <x v="1"/>
    <x v="10"/>
    <x v="1394"/>
    <x v="3651"/>
    <n v="4"/>
    <x v="2"/>
    <x v="4224"/>
    <n v="8.0384000000000011"/>
    <n v="40.192"/>
    <n v="18.2864"/>
    <n v="2.0096000000000003"/>
  </r>
  <r>
    <x v="5112"/>
    <x v="2531"/>
    <x v="50"/>
    <x v="681"/>
    <x v="3"/>
    <s v="HA-14905"/>
    <x v="456"/>
    <x v="0"/>
    <x v="0"/>
    <x v="22"/>
    <x v="10"/>
    <n v="60610"/>
    <x v="2"/>
    <x v="1721"/>
    <x v="0"/>
    <x v="5"/>
    <x v="1708"/>
    <x v="3652"/>
    <n v="9"/>
    <x v="7"/>
    <x v="4225"/>
    <n v="6.9984000000000002"/>
    <n v="157.464"/>
    <n v="25.0944"/>
    <n v="10.497599999999998"/>
  </r>
  <r>
    <x v="5113"/>
    <x v="2532"/>
    <x v="1011"/>
    <x v="1118"/>
    <x v="0"/>
    <s v="AB-10150"/>
    <x v="492"/>
    <x v="0"/>
    <x v="0"/>
    <x v="61"/>
    <x v="5"/>
    <n v="75220"/>
    <x v="2"/>
    <x v="1307"/>
    <x v="1"/>
    <x v="10"/>
    <x v="1292"/>
    <x v="12"/>
    <n v="3"/>
    <x v="2"/>
    <x v="12"/>
    <n v="12.441600000000001"/>
    <n v="46.655999999999999"/>
    <n v="28.1936"/>
    <n v="3.1104000000000003"/>
  </r>
  <r>
    <x v="5114"/>
    <x v="2533"/>
    <x v="1019"/>
    <x v="407"/>
    <x v="1"/>
    <s v="MS-17365"/>
    <x v="333"/>
    <x v="0"/>
    <x v="0"/>
    <x v="51"/>
    <x v="27"/>
    <n v="88220"/>
    <x v="1"/>
    <x v="307"/>
    <x v="1"/>
    <x v="8"/>
    <x v="307"/>
    <x v="2168"/>
    <n v="3"/>
    <x v="2"/>
    <x v="4226"/>
    <n v="8.6208000000000009"/>
    <n v="32.328000000000003"/>
    <n v="19.596800000000002"/>
    <n v="2.1552000000000002"/>
  </r>
  <r>
    <x v="5115"/>
    <x v="2534"/>
    <x v="800"/>
    <x v="1119"/>
    <x v="1"/>
    <s v="DD-13570"/>
    <x v="732"/>
    <x v="0"/>
    <x v="0"/>
    <x v="10"/>
    <x v="9"/>
    <n v="19134"/>
    <x v="3"/>
    <x v="1722"/>
    <x v="1"/>
    <x v="2"/>
    <x v="1709"/>
    <x v="106"/>
    <n v="1"/>
    <x v="2"/>
    <x v="107"/>
    <n v="2.6432000000000002"/>
    <n v="3.3039999999999998"/>
    <n v="6.1471999999999998"/>
    <n v="0.66080000000000005"/>
  </r>
  <r>
    <x v="5116"/>
    <x v="2535"/>
    <x v="343"/>
    <x v="251"/>
    <x v="1"/>
    <s v="MT-17815"/>
    <x v="363"/>
    <x v="0"/>
    <x v="0"/>
    <x v="20"/>
    <x v="15"/>
    <n v="10009"/>
    <x v="3"/>
    <x v="1032"/>
    <x v="1"/>
    <x v="4"/>
    <x v="1023"/>
    <x v="3653"/>
    <n v="1"/>
    <x v="0"/>
    <x v="232"/>
    <n v="35.479999999999997"/>
    <n v="35.479999999999997"/>
    <n v="70.959999999999994"/>
    <n v="0"/>
  </r>
  <r>
    <x v="5117"/>
    <x v="2536"/>
    <x v="120"/>
    <x v="1120"/>
    <x v="1"/>
    <s v="GM-14500"/>
    <x v="421"/>
    <x v="0"/>
    <x v="0"/>
    <x v="147"/>
    <x v="15"/>
    <n v="11572"/>
    <x v="3"/>
    <x v="271"/>
    <x v="1"/>
    <x v="13"/>
    <x v="271"/>
    <x v="799"/>
    <n v="3"/>
    <x v="0"/>
    <x v="4227"/>
    <n v="34.44"/>
    <n v="103.32"/>
    <n v="68.88"/>
    <n v="0"/>
  </r>
  <r>
    <x v="5118"/>
    <x v="2536"/>
    <x v="120"/>
    <x v="1120"/>
    <x v="1"/>
    <s v="GM-14500"/>
    <x v="421"/>
    <x v="0"/>
    <x v="0"/>
    <x v="147"/>
    <x v="15"/>
    <n v="11572"/>
    <x v="3"/>
    <x v="1548"/>
    <x v="2"/>
    <x v="15"/>
    <x v="1536"/>
    <x v="3654"/>
    <n v="7"/>
    <x v="0"/>
    <x v="4228"/>
    <n v="629.92999999999995"/>
    <n v="4409.5099999999993"/>
    <n v="1259.8599999999999"/>
    <n v="0"/>
  </r>
  <r>
    <x v="5119"/>
    <x v="2536"/>
    <x v="120"/>
    <x v="1120"/>
    <x v="1"/>
    <s v="GM-14500"/>
    <x v="421"/>
    <x v="0"/>
    <x v="0"/>
    <x v="147"/>
    <x v="15"/>
    <n v="11572"/>
    <x v="3"/>
    <x v="1045"/>
    <x v="1"/>
    <x v="8"/>
    <x v="1034"/>
    <x v="3655"/>
    <n v="9"/>
    <x v="2"/>
    <x v="4229"/>
    <n v="63.244799999999998"/>
    <n v="711.50400000000002"/>
    <n v="142.5008"/>
    <n v="15.811199999999999"/>
  </r>
  <r>
    <x v="5120"/>
    <x v="2537"/>
    <x v="527"/>
    <x v="521"/>
    <x v="1"/>
    <s v="KB-16585"/>
    <x v="10"/>
    <x v="1"/>
    <x v="0"/>
    <x v="240"/>
    <x v="28"/>
    <n v="70506"/>
    <x v="0"/>
    <x v="243"/>
    <x v="1"/>
    <x v="4"/>
    <x v="244"/>
    <x v="3656"/>
    <n v="5"/>
    <x v="0"/>
    <x v="4230"/>
    <n v="232.55"/>
    <n v="1162.75"/>
    <n v="465.1"/>
    <n v="0"/>
  </r>
  <r>
    <x v="5121"/>
    <x v="2537"/>
    <x v="527"/>
    <x v="521"/>
    <x v="1"/>
    <s v="KB-16585"/>
    <x v="10"/>
    <x v="1"/>
    <x v="0"/>
    <x v="240"/>
    <x v="28"/>
    <n v="70506"/>
    <x v="0"/>
    <x v="1135"/>
    <x v="2"/>
    <x v="11"/>
    <x v="1123"/>
    <x v="2564"/>
    <n v="2"/>
    <x v="0"/>
    <x v="3012"/>
    <n v="99.98"/>
    <n v="199.96"/>
    <n v="199.96"/>
    <n v="0"/>
  </r>
  <r>
    <x v="5122"/>
    <x v="2537"/>
    <x v="527"/>
    <x v="521"/>
    <x v="1"/>
    <s v="KB-16585"/>
    <x v="10"/>
    <x v="1"/>
    <x v="0"/>
    <x v="240"/>
    <x v="28"/>
    <n v="70506"/>
    <x v="0"/>
    <x v="1723"/>
    <x v="1"/>
    <x v="10"/>
    <x v="1710"/>
    <x v="537"/>
    <n v="3"/>
    <x v="0"/>
    <x v="551"/>
    <n v="19.440000000000001"/>
    <n v="58.320000000000007"/>
    <n v="38.880000000000003"/>
    <n v="0"/>
  </r>
  <r>
    <x v="5123"/>
    <x v="2537"/>
    <x v="527"/>
    <x v="521"/>
    <x v="1"/>
    <s v="KB-16585"/>
    <x v="10"/>
    <x v="1"/>
    <x v="0"/>
    <x v="240"/>
    <x v="28"/>
    <n v="70506"/>
    <x v="0"/>
    <x v="727"/>
    <x v="1"/>
    <x v="10"/>
    <x v="1552"/>
    <x v="91"/>
    <n v="2"/>
    <x v="0"/>
    <x v="2027"/>
    <n v="12.96"/>
    <n v="25.92"/>
    <n v="25.92"/>
    <n v="0"/>
  </r>
  <r>
    <x v="5124"/>
    <x v="2538"/>
    <x v="80"/>
    <x v="931"/>
    <x v="3"/>
    <s v="DM-13015"/>
    <x v="661"/>
    <x v="0"/>
    <x v="0"/>
    <x v="20"/>
    <x v="15"/>
    <n v="10009"/>
    <x v="3"/>
    <x v="977"/>
    <x v="0"/>
    <x v="3"/>
    <x v="832"/>
    <x v="3657"/>
    <n v="9"/>
    <x v="10"/>
    <x v="4231"/>
    <n v="278.5752"/>
    <n v="4178.6279999999997"/>
    <n v="743.2672"/>
    <n v="185.71680000000001"/>
  </r>
  <r>
    <x v="5125"/>
    <x v="2538"/>
    <x v="80"/>
    <x v="931"/>
    <x v="3"/>
    <s v="DM-13015"/>
    <x v="661"/>
    <x v="0"/>
    <x v="0"/>
    <x v="20"/>
    <x v="15"/>
    <n v="10009"/>
    <x v="3"/>
    <x v="706"/>
    <x v="1"/>
    <x v="12"/>
    <x v="153"/>
    <x v="3658"/>
    <n v="7"/>
    <x v="0"/>
    <x v="4232"/>
    <n v="68.459999999999994"/>
    <n v="479.21999999999997"/>
    <n v="136.91999999999999"/>
    <n v="0"/>
  </r>
  <r>
    <x v="5126"/>
    <x v="2538"/>
    <x v="80"/>
    <x v="931"/>
    <x v="3"/>
    <s v="DM-13015"/>
    <x v="661"/>
    <x v="0"/>
    <x v="0"/>
    <x v="20"/>
    <x v="15"/>
    <n v="10009"/>
    <x v="3"/>
    <x v="814"/>
    <x v="2"/>
    <x v="15"/>
    <x v="810"/>
    <x v="2430"/>
    <n v="4"/>
    <x v="0"/>
    <x v="4233"/>
    <n v="2799.96"/>
    <n v="11199.84"/>
    <n v="5599.92"/>
    <n v="0"/>
  </r>
  <r>
    <x v="5127"/>
    <x v="2538"/>
    <x v="80"/>
    <x v="931"/>
    <x v="3"/>
    <s v="DM-13015"/>
    <x v="661"/>
    <x v="0"/>
    <x v="0"/>
    <x v="20"/>
    <x v="15"/>
    <n v="10009"/>
    <x v="3"/>
    <x v="227"/>
    <x v="1"/>
    <x v="9"/>
    <x v="228"/>
    <x v="3659"/>
    <n v="2"/>
    <x v="0"/>
    <x v="4234"/>
    <n v="601.29999999999995"/>
    <n v="1202.5999999999999"/>
    <n v="1202.5999999999999"/>
    <n v="0"/>
  </r>
  <r>
    <x v="5128"/>
    <x v="2538"/>
    <x v="80"/>
    <x v="931"/>
    <x v="3"/>
    <s v="DM-13015"/>
    <x v="661"/>
    <x v="0"/>
    <x v="0"/>
    <x v="20"/>
    <x v="15"/>
    <n v="10009"/>
    <x v="3"/>
    <x v="1259"/>
    <x v="2"/>
    <x v="7"/>
    <x v="1243"/>
    <x v="2141"/>
    <n v="1"/>
    <x v="0"/>
    <x v="4235"/>
    <n v="16.989999999999998"/>
    <n v="16.989999999999998"/>
    <n v="33.979999999999997"/>
    <n v="0"/>
  </r>
  <r>
    <x v="5129"/>
    <x v="2538"/>
    <x v="80"/>
    <x v="931"/>
    <x v="3"/>
    <s v="DM-13015"/>
    <x v="661"/>
    <x v="0"/>
    <x v="0"/>
    <x v="20"/>
    <x v="15"/>
    <n v="10009"/>
    <x v="3"/>
    <x v="1485"/>
    <x v="2"/>
    <x v="7"/>
    <x v="1472"/>
    <x v="1158"/>
    <n v="3"/>
    <x v="0"/>
    <x v="4236"/>
    <n v="287.97000000000003"/>
    <n v="863.91000000000008"/>
    <n v="575.94000000000005"/>
    <n v="0"/>
  </r>
  <r>
    <x v="5130"/>
    <x v="2538"/>
    <x v="80"/>
    <x v="931"/>
    <x v="3"/>
    <s v="DM-13015"/>
    <x v="661"/>
    <x v="0"/>
    <x v="0"/>
    <x v="20"/>
    <x v="15"/>
    <n v="10009"/>
    <x v="3"/>
    <x v="1463"/>
    <x v="1"/>
    <x v="10"/>
    <x v="1449"/>
    <x v="3660"/>
    <n v="9"/>
    <x v="0"/>
    <x v="4237"/>
    <n v="44.82"/>
    <n v="403.38"/>
    <n v="89.64"/>
    <n v="0"/>
  </r>
  <r>
    <x v="5131"/>
    <x v="2539"/>
    <x v="614"/>
    <x v="263"/>
    <x v="1"/>
    <s v="BP-11185"/>
    <x v="130"/>
    <x v="1"/>
    <x v="0"/>
    <x v="125"/>
    <x v="1"/>
    <n v="92804"/>
    <x v="1"/>
    <x v="1308"/>
    <x v="0"/>
    <x v="5"/>
    <x v="1293"/>
    <x v="3661"/>
    <n v="8"/>
    <x v="0"/>
    <x v="4238"/>
    <n v="101.12"/>
    <n v="808.96"/>
    <n v="202.24"/>
    <n v="0"/>
  </r>
  <r>
    <x v="5132"/>
    <x v="2540"/>
    <x v="1020"/>
    <x v="1121"/>
    <x v="1"/>
    <s v="EP-13915"/>
    <x v="212"/>
    <x v="0"/>
    <x v="0"/>
    <x v="207"/>
    <x v="2"/>
    <n v="32725"/>
    <x v="0"/>
    <x v="817"/>
    <x v="2"/>
    <x v="7"/>
    <x v="813"/>
    <x v="3662"/>
    <n v="3"/>
    <x v="2"/>
    <x v="4239"/>
    <n v="86.380800000000008"/>
    <n v="323.928"/>
    <n v="194.55680000000001"/>
    <n v="21.595200000000002"/>
  </r>
  <r>
    <x v="5133"/>
    <x v="2541"/>
    <x v="200"/>
    <x v="524"/>
    <x v="1"/>
    <s v="FG-14260"/>
    <x v="435"/>
    <x v="2"/>
    <x v="0"/>
    <x v="20"/>
    <x v="15"/>
    <n v="10009"/>
    <x v="3"/>
    <x v="1612"/>
    <x v="1"/>
    <x v="9"/>
    <x v="1603"/>
    <x v="3663"/>
    <n v="7"/>
    <x v="0"/>
    <x v="4240"/>
    <n v="58.73"/>
    <n v="411.10999999999996"/>
    <n v="117.46"/>
    <n v="0"/>
  </r>
  <r>
    <x v="5134"/>
    <x v="2541"/>
    <x v="200"/>
    <x v="524"/>
    <x v="1"/>
    <s v="FG-14260"/>
    <x v="435"/>
    <x v="2"/>
    <x v="0"/>
    <x v="20"/>
    <x v="15"/>
    <n v="10009"/>
    <x v="3"/>
    <x v="705"/>
    <x v="1"/>
    <x v="8"/>
    <x v="705"/>
    <x v="3664"/>
    <n v="4"/>
    <x v="2"/>
    <x v="4241"/>
    <n v="74.675200000000004"/>
    <n v="373.37599999999998"/>
    <n v="168.2192"/>
    <n v="18.668800000000001"/>
  </r>
  <r>
    <x v="5135"/>
    <x v="2542"/>
    <x v="248"/>
    <x v="464"/>
    <x v="1"/>
    <s v="AB-10255"/>
    <x v="437"/>
    <x v="2"/>
    <x v="0"/>
    <x v="4"/>
    <x v="4"/>
    <n v="98103"/>
    <x v="1"/>
    <x v="263"/>
    <x v="1"/>
    <x v="13"/>
    <x v="263"/>
    <x v="3665"/>
    <n v="5"/>
    <x v="0"/>
    <x v="4242"/>
    <n v="17.05"/>
    <n v="85.25"/>
    <n v="34.1"/>
    <n v="0"/>
  </r>
  <r>
    <x v="5136"/>
    <x v="2543"/>
    <x v="639"/>
    <x v="79"/>
    <x v="1"/>
    <s v="RD-19480"/>
    <x v="502"/>
    <x v="0"/>
    <x v="0"/>
    <x v="70"/>
    <x v="1"/>
    <n v="92105"/>
    <x v="1"/>
    <x v="881"/>
    <x v="1"/>
    <x v="8"/>
    <x v="875"/>
    <x v="3666"/>
    <n v="2"/>
    <x v="2"/>
    <x v="162"/>
    <n v="6.4768000000000008"/>
    <n v="16.192"/>
    <n v="14.7728"/>
    <n v="1.6192000000000002"/>
  </r>
  <r>
    <x v="5137"/>
    <x v="2544"/>
    <x v="373"/>
    <x v="398"/>
    <x v="1"/>
    <s v="TS-21430"/>
    <x v="747"/>
    <x v="1"/>
    <x v="0"/>
    <x v="268"/>
    <x v="26"/>
    <n v="73120"/>
    <x v="2"/>
    <x v="560"/>
    <x v="0"/>
    <x v="5"/>
    <x v="559"/>
    <x v="631"/>
    <n v="4"/>
    <x v="0"/>
    <x v="4243"/>
    <n v="30.36"/>
    <n v="121.44"/>
    <n v="60.72"/>
    <n v="0"/>
  </r>
  <r>
    <x v="5138"/>
    <x v="2545"/>
    <x v="365"/>
    <x v="391"/>
    <x v="1"/>
    <s v="JA-15970"/>
    <x v="350"/>
    <x v="0"/>
    <x v="0"/>
    <x v="145"/>
    <x v="15"/>
    <n v="10550"/>
    <x v="3"/>
    <x v="837"/>
    <x v="1"/>
    <x v="12"/>
    <x v="153"/>
    <x v="1005"/>
    <n v="3"/>
    <x v="0"/>
    <x v="1048"/>
    <n v="23.34"/>
    <n v="70.02"/>
    <n v="46.68"/>
    <n v="0"/>
  </r>
  <r>
    <x v="5139"/>
    <x v="2545"/>
    <x v="365"/>
    <x v="391"/>
    <x v="1"/>
    <s v="JA-15970"/>
    <x v="350"/>
    <x v="0"/>
    <x v="0"/>
    <x v="145"/>
    <x v="15"/>
    <n v="10550"/>
    <x v="3"/>
    <x v="1540"/>
    <x v="1"/>
    <x v="10"/>
    <x v="1528"/>
    <x v="3667"/>
    <n v="5"/>
    <x v="0"/>
    <x v="4244"/>
    <n v="51.55"/>
    <n v="257.75"/>
    <n v="103.1"/>
    <n v="0"/>
  </r>
  <r>
    <x v="5140"/>
    <x v="2546"/>
    <x v="627"/>
    <x v="1122"/>
    <x v="1"/>
    <s v="SW-20455"/>
    <x v="517"/>
    <x v="0"/>
    <x v="0"/>
    <x v="8"/>
    <x v="1"/>
    <n v="94109"/>
    <x v="1"/>
    <x v="259"/>
    <x v="2"/>
    <x v="11"/>
    <x v="259"/>
    <x v="3668"/>
    <n v="2"/>
    <x v="0"/>
    <x v="4245"/>
    <n v="119.9"/>
    <n v="239.8"/>
    <n v="239.8"/>
    <n v="0"/>
  </r>
  <r>
    <x v="5141"/>
    <x v="2547"/>
    <x v="178"/>
    <x v="1012"/>
    <x v="1"/>
    <s v="FP-14320"/>
    <x v="224"/>
    <x v="0"/>
    <x v="0"/>
    <x v="20"/>
    <x v="15"/>
    <n v="10009"/>
    <x v="3"/>
    <x v="1"/>
    <x v="0"/>
    <x v="1"/>
    <x v="1"/>
    <x v="3669"/>
    <n v="6"/>
    <x v="9"/>
    <x v="4053"/>
    <n v="1185.7428"/>
    <n v="7904.9519999999993"/>
    <n v="2503.3347999999996"/>
    <n v="131.7492"/>
  </r>
  <r>
    <x v="5142"/>
    <x v="2547"/>
    <x v="178"/>
    <x v="1012"/>
    <x v="1"/>
    <s v="FP-14320"/>
    <x v="224"/>
    <x v="0"/>
    <x v="0"/>
    <x v="20"/>
    <x v="15"/>
    <n v="10009"/>
    <x v="3"/>
    <x v="1444"/>
    <x v="1"/>
    <x v="14"/>
    <x v="327"/>
    <x v="1534"/>
    <n v="8"/>
    <x v="0"/>
    <x v="4246"/>
    <n v="63.84"/>
    <n v="510.72"/>
    <n v="127.68"/>
    <n v="0"/>
  </r>
  <r>
    <x v="5143"/>
    <x v="2547"/>
    <x v="178"/>
    <x v="1012"/>
    <x v="1"/>
    <s v="FP-14320"/>
    <x v="224"/>
    <x v="0"/>
    <x v="0"/>
    <x v="20"/>
    <x v="15"/>
    <n v="10009"/>
    <x v="3"/>
    <x v="307"/>
    <x v="1"/>
    <x v="8"/>
    <x v="307"/>
    <x v="3183"/>
    <n v="1"/>
    <x v="2"/>
    <x v="3612"/>
    <n v="2.8736000000000002"/>
    <n v="3.5920000000000001"/>
    <n v="6.6656000000000004"/>
    <n v="0.71840000000000004"/>
  </r>
  <r>
    <x v="5144"/>
    <x v="2548"/>
    <x v="62"/>
    <x v="1123"/>
    <x v="1"/>
    <s v="JL-15835"/>
    <x v="252"/>
    <x v="0"/>
    <x v="0"/>
    <x v="1"/>
    <x v="1"/>
    <n v="90045"/>
    <x v="1"/>
    <x v="484"/>
    <x v="0"/>
    <x v="5"/>
    <x v="484"/>
    <x v="3670"/>
    <n v="2"/>
    <x v="0"/>
    <x v="4247"/>
    <n v="86.26"/>
    <n v="172.52"/>
    <n v="172.52"/>
    <n v="0"/>
  </r>
  <r>
    <x v="5145"/>
    <x v="2548"/>
    <x v="62"/>
    <x v="1123"/>
    <x v="1"/>
    <s v="JL-15835"/>
    <x v="252"/>
    <x v="0"/>
    <x v="0"/>
    <x v="1"/>
    <x v="1"/>
    <n v="90045"/>
    <x v="1"/>
    <x v="1156"/>
    <x v="1"/>
    <x v="4"/>
    <x v="1144"/>
    <x v="3671"/>
    <n v="4"/>
    <x v="0"/>
    <x v="4248"/>
    <n v="139.04"/>
    <n v="556.16"/>
    <n v="278.08"/>
    <n v="0"/>
  </r>
  <r>
    <x v="5146"/>
    <x v="2548"/>
    <x v="62"/>
    <x v="1123"/>
    <x v="1"/>
    <s v="JL-15835"/>
    <x v="252"/>
    <x v="0"/>
    <x v="0"/>
    <x v="1"/>
    <x v="1"/>
    <n v="90045"/>
    <x v="1"/>
    <x v="1267"/>
    <x v="1"/>
    <x v="9"/>
    <x v="1251"/>
    <x v="1039"/>
    <n v="4"/>
    <x v="0"/>
    <x v="4249"/>
    <n v="46.8"/>
    <n v="187.2"/>
    <n v="93.6"/>
    <n v="0"/>
  </r>
  <r>
    <x v="5147"/>
    <x v="2549"/>
    <x v="165"/>
    <x v="786"/>
    <x v="1"/>
    <s v="JL-15175"/>
    <x v="311"/>
    <x v="2"/>
    <x v="0"/>
    <x v="432"/>
    <x v="16"/>
    <n v="85224"/>
    <x v="1"/>
    <x v="1565"/>
    <x v="0"/>
    <x v="5"/>
    <x v="1556"/>
    <x v="1076"/>
    <n v="4"/>
    <x v="2"/>
    <x v="4250"/>
    <n v="6.8352000000000004"/>
    <n v="34.176000000000002"/>
    <n v="15.5792"/>
    <n v="1.7088000000000001"/>
  </r>
  <r>
    <x v="5148"/>
    <x v="2549"/>
    <x v="165"/>
    <x v="786"/>
    <x v="1"/>
    <s v="JL-15175"/>
    <x v="311"/>
    <x v="2"/>
    <x v="0"/>
    <x v="432"/>
    <x v="16"/>
    <n v="85224"/>
    <x v="1"/>
    <x v="654"/>
    <x v="0"/>
    <x v="1"/>
    <x v="654"/>
    <x v="3672"/>
    <n v="3"/>
    <x v="2"/>
    <x v="4251"/>
    <n v="673.9008"/>
    <n v="2527.1279999999997"/>
    <n v="1516.4767999999999"/>
    <n v="168.4752"/>
  </r>
  <r>
    <x v="5149"/>
    <x v="2550"/>
    <x v="261"/>
    <x v="365"/>
    <x v="3"/>
    <s v="JG-15160"/>
    <x v="506"/>
    <x v="0"/>
    <x v="0"/>
    <x v="85"/>
    <x v="15"/>
    <n v="11561"/>
    <x v="3"/>
    <x v="1246"/>
    <x v="2"/>
    <x v="7"/>
    <x v="1230"/>
    <x v="3673"/>
    <n v="3"/>
    <x v="0"/>
    <x v="4252"/>
    <n v="1214.8499999999999"/>
    <n v="3644.5499999999997"/>
    <n v="2429.6999999999998"/>
    <n v="0"/>
  </r>
  <r>
    <x v="5150"/>
    <x v="2551"/>
    <x v="904"/>
    <x v="935"/>
    <x v="0"/>
    <s v="SH-19975"/>
    <x v="64"/>
    <x v="1"/>
    <x v="0"/>
    <x v="8"/>
    <x v="1"/>
    <n v="94109"/>
    <x v="1"/>
    <x v="298"/>
    <x v="1"/>
    <x v="4"/>
    <x v="298"/>
    <x v="3674"/>
    <n v="2"/>
    <x v="0"/>
    <x v="4253"/>
    <n v="67.78"/>
    <n v="135.56"/>
    <n v="135.56"/>
    <n v="0"/>
  </r>
  <r>
    <x v="5151"/>
    <x v="2552"/>
    <x v="145"/>
    <x v="938"/>
    <x v="2"/>
    <s v="LS-17200"/>
    <x v="624"/>
    <x v="1"/>
    <x v="0"/>
    <x v="433"/>
    <x v="37"/>
    <n v="59601"/>
    <x v="1"/>
    <x v="861"/>
    <x v="1"/>
    <x v="4"/>
    <x v="855"/>
    <x v="1749"/>
    <n v="5"/>
    <x v="0"/>
    <x v="3554"/>
    <n v="39.9"/>
    <n v="199.5"/>
    <n v="79.8"/>
    <n v="0"/>
  </r>
  <r>
    <x v="5152"/>
    <x v="2553"/>
    <x v="479"/>
    <x v="287"/>
    <x v="1"/>
    <s v="CS-11860"/>
    <x v="750"/>
    <x v="0"/>
    <x v="0"/>
    <x v="20"/>
    <x v="15"/>
    <n v="10011"/>
    <x v="3"/>
    <x v="472"/>
    <x v="1"/>
    <x v="8"/>
    <x v="473"/>
    <x v="638"/>
    <n v="1"/>
    <x v="2"/>
    <x v="61"/>
    <n v="2.1504000000000003"/>
    <n v="2.6880000000000002"/>
    <n v="5.0384000000000011"/>
    <n v="0.53760000000000008"/>
  </r>
  <r>
    <x v="5153"/>
    <x v="2553"/>
    <x v="479"/>
    <x v="287"/>
    <x v="1"/>
    <s v="CS-11860"/>
    <x v="750"/>
    <x v="0"/>
    <x v="0"/>
    <x v="20"/>
    <x v="15"/>
    <n v="10011"/>
    <x v="3"/>
    <x v="208"/>
    <x v="1"/>
    <x v="6"/>
    <x v="209"/>
    <x v="3675"/>
    <n v="3"/>
    <x v="0"/>
    <x v="4254"/>
    <n v="6.6"/>
    <n v="19.799999999999997"/>
    <n v="13.2"/>
    <n v="0"/>
  </r>
  <r>
    <x v="5154"/>
    <x v="2554"/>
    <x v="976"/>
    <x v="747"/>
    <x v="2"/>
    <s v="KW-16570"/>
    <x v="608"/>
    <x v="0"/>
    <x v="0"/>
    <x v="434"/>
    <x v="25"/>
    <n v="63122"/>
    <x v="2"/>
    <x v="20"/>
    <x v="1"/>
    <x v="8"/>
    <x v="20"/>
    <x v="158"/>
    <n v="4"/>
    <x v="0"/>
    <x v="4255"/>
    <n v="28.4"/>
    <n v="113.6"/>
    <n v="56.8"/>
    <n v="0"/>
  </r>
  <r>
    <x v="5155"/>
    <x v="2554"/>
    <x v="976"/>
    <x v="747"/>
    <x v="2"/>
    <s v="KW-16570"/>
    <x v="608"/>
    <x v="0"/>
    <x v="0"/>
    <x v="434"/>
    <x v="25"/>
    <n v="63122"/>
    <x v="2"/>
    <x v="1460"/>
    <x v="0"/>
    <x v="5"/>
    <x v="1446"/>
    <x v="3609"/>
    <n v="3"/>
    <x v="0"/>
    <x v="4256"/>
    <n v="212.94"/>
    <n v="638.81999999999994"/>
    <n v="425.88"/>
    <n v="0"/>
  </r>
  <r>
    <x v="5156"/>
    <x v="2555"/>
    <x v="160"/>
    <x v="446"/>
    <x v="0"/>
    <s v="GH-14410"/>
    <x v="689"/>
    <x v="2"/>
    <x v="0"/>
    <x v="22"/>
    <x v="10"/>
    <n v="60653"/>
    <x v="2"/>
    <x v="1718"/>
    <x v="2"/>
    <x v="7"/>
    <x v="1705"/>
    <x v="3676"/>
    <n v="2"/>
    <x v="2"/>
    <x v="4257"/>
    <n v="801.2672"/>
    <n v="2003.1679999999999"/>
    <n v="1803.0511999999999"/>
    <n v="200.3168"/>
  </r>
  <r>
    <x v="5157"/>
    <x v="2555"/>
    <x v="160"/>
    <x v="446"/>
    <x v="0"/>
    <s v="GH-14410"/>
    <x v="689"/>
    <x v="2"/>
    <x v="0"/>
    <x v="22"/>
    <x v="10"/>
    <n v="60653"/>
    <x v="2"/>
    <x v="1631"/>
    <x v="0"/>
    <x v="1"/>
    <x v="1621"/>
    <x v="3677"/>
    <n v="3"/>
    <x v="4"/>
    <x v="4258"/>
    <n v="398.34059999999999"/>
    <n v="1707.174"/>
    <n v="967.69859999999994"/>
    <n v="170.7174"/>
  </r>
  <r>
    <x v="5158"/>
    <x v="2555"/>
    <x v="160"/>
    <x v="446"/>
    <x v="0"/>
    <s v="GH-14410"/>
    <x v="689"/>
    <x v="2"/>
    <x v="0"/>
    <x v="22"/>
    <x v="10"/>
    <n v="60653"/>
    <x v="2"/>
    <x v="90"/>
    <x v="0"/>
    <x v="5"/>
    <x v="90"/>
    <x v="3678"/>
    <n v="2"/>
    <x v="7"/>
    <x v="4259"/>
    <n v="5.6896000000000004"/>
    <n v="28.448"/>
    <n v="20.5136"/>
    <n v="8.5343999999999998"/>
  </r>
  <r>
    <x v="5159"/>
    <x v="2556"/>
    <x v="662"/>
    <x v="697"/>
    <x v="0"/>
    <s v="AG-10495"/>
    <x v="122"/>
    <x v="1"/>
    <x v="0"/>
    <x v="97"/>
    <x v="16"/>
    <n v="85345"/>
    <x v="1"/>
    <x v="194"/>
    <x v="2"/>
    <x v="7"/>
    <x v="195"/>
    <x v="550"/>
    <n v="2"/>
    <x v="2"/>
    <x v="563"/>
    <n v="84.467200000000005"/>
    <n v="211.16800000000001"/>
    <n v="190.25120000000001"/>
    <n v="21.116800000000001"/>
  </r>
  <r>
    <x v="5160"/>
    <x v="2556"/>
    <x v="662"/>
    <x v="697"/>
    <x v="0"/>
    <s v="AG-10495"/>
    <x v="122"/>
    <x v="1"/>
    <x v="0"/>
    <x v="97"/>
    <x v="16"/>
    <n v="85345"/>
    <x v="1"/>
    <x v="1300"/>
    <x v="2"/>
    <x v="7"/>
    <x v="1285"/>
    <x v="3679"/>
    <n v="2"/>
    <x v="2"/>
    <x v="4260"/>
    <n v="54.975999999999999"/>
    <n v="137.44"/>
    <n v="123.896"/>
    <n v="13.744"/>
  </r>
  <r>
    <x v="5161"/>
    <x v="2557"/>
    <x v="1021"/>
    <x v="90"/>
    <x v="1"/>
    <s v="TS-21430"/>
    <x v="747"/>
    <x v="1"/>
    <x v="0"/>
    <x v="4"/>
    <x v="4"/>
    <n v="98103"/>
    <x v="1"/>
    <x v="1528"/>
    <x v="0"/>
    <x v="0"/>
    <x v="1515"/>
    <x v="3680"/>
    <n v="8"/>
    <x v="0"/>
    <x v="4261"/>
    <n v="1367.84"/>
    <n v="10942.72"/>
    <n v="2735.68"/>
    <n v="0"/>
  </r>
  <r>
    <x v="5162"/>
    <x v="2558"/>
    <x v="741"/>
    <x v="791"/>
    <x v="0"/>
    <s v="AJ-10945"/>
    <x v="219"/>
    <x v="0"/>
    <x v="0"/>
    <x v="79"/>
    <x v="12"/>
    <n v="48180"/>
    <x v="2"/>
    <x v="83"/>
    <x v="0"/>
    <x v="1"/>
    <x v="83"/>
    <x v="85"/>
    <n v="2"/>
    <x v="0"/>
    <x v="85"/>
    <n v="301.95999999999998"/>
    <n v="603.91999999999996"/>
    <n v="603.91999999999996"/>
    <n v="0"/>
  </r>
  <r>
    <x v="5163"/>
    <x v="2559"/>
    <x v="380"/>
    <x v="772"/>
    <x v="1"/>
    <s v="SJ-20215"/>
    <x v="695"/>
    <x v="0"/>
    <x v="0"/>
    <x v="45"/>
    <x v="1"/>
    <n v="91104"/>
    <x v="1"/>
    <x v="56"/>
    <x v="0"/>
    <x v="1"/>
    <x v="56"/>
    <x v="2932"/>
    <n v="3"/>
    <x v="2"/>
    <x v="4262"/>
    <n v="136.2816"/>
    <n v="511.05600000000004"/>
    <n v="306.83359999999999"/>
    <n v="34.070399999999999"/>
  </r>
  <r>
    <x v="5164"/>
    <x v="2560"/>
    <x v="849"/>
    <x v="723"/>
    <x v="1"/>
    <s v="SC-20020"/>
    <x v="710"/>
    <x v="0"/>
    <x v="0"/>
    <x v="297"/>
    <x v="12"/>
    <n v="48640"/>
    <x v="2"/>
    <x v="130"/>
    <x v="1"/>
    <x v="6"/>
    <x v="1544"/>
    <x v="2769"/>
    <n v="2"/>
    <x v="0"/>
    <x v="3097"/>
    <n v="3.9"/>
    <n v="7.8"/>
    <n v="7.8"/>
    <n v="0"/>
  </r>
  <r>
    <x v="5165"/>
    <x v="2560"/>
    <x v="849"/>
    <x v="723"/>
    <x v="1"/>
    <s v="SC-20020"/>
    <x v="710"/>
    <x v="0"/>
    <x v="0"/>
    <x v="297"/>
    <x v="12"/>
    <n v="48640"/>
    <x v="2"/>
    <x v="1012"/>
    <x v="1"/>
    <x v="10"/>
    <x v="1004"/>
    <x v="1371"/>
    <n v="3"/>
    <x v="0"/>
    <x v="2475"/>
    <n v="12.84"/>
    <n v="38.519999999999996"/>
    <n v="25.68"/>
    <n v="0"/>
  </r>
  <r>
    <x v="5166"/>
    <x v="2560"/>
    <x v="849"/>
    <x v="723"/>
    <x v="1"/>
    <s v="SC-20020"/>
    <x v="710"/>
    <x v="0"/>
    <x v="0"/>
    <x v="297"/>
    <x v="12"/>
    <n v="48640"/>
    <x v="2"/>
    <x v="218"/>
    <x v="1"/>
    <x v="10"/>
    <x v="219"/>
    <x v="3329"/>
    <n v="3"/>
    <x v="0"/>
    <x v="4263"/>
    <n v="15.84"/>
    <n v="47.519999999999996"/>
    <n v="31.68"/>
    <n v="0"/>
  </r>
  <r>
    <x v="5167"/>
    <x v="2560"/>
    <x v="849"/>
    <x v="723"/>
    <x v="1"/>
    <s v="SC-20020"/>
    <x v="710"/>
    <x v="0"/>
    <x v="0"/>
    <x v="297"/>
    <x v="12"/>
    <n v="48640"/>
    <x v="2"/>
    <x v="499"/>
    <x v="0"/>
    <x v="1"/>
    <x v="499"/>
    <x v="3681"/>
    <n v="3"/>
    <x v="0"/>
    <x v="4264"/>
    <n v="563.94000000000005"/>
    <n v="1691.8200000000002"/>
    <n v="1127.8800000000001"/>
    <n v="0"/>
  </r>
  <r>
    <x v="5168"/>
    <x v="2560"/>
    <x v="849"/>
    <x v="723"/>
    <x v="1"/>
    <s v="SC-20020"/>
    <x v="710"/>
    <x v="0"/>
    <x v="0"/>
    <x v="297"/>
    <x v="12"/>
    <n v="48640"/>
    <x v="2"/>
    <x v="1018"/>
    <x v="1"/>
    <x v="4"/>
    <x v="1009"/>
    <x v="2714"/>
    <n v="3"/>
    <x v="0"/>
    <x v="4265"/>
    <n v="62.94"/>
    <n v="188.82"/>
    <n v="125.88"/>
    <n v="0"/>
  </r>
  <r>
    <x v="5169"/>
    <x v="2560"/>
    <x v="849"/>
    <x v="723"/>
    <x v="1"/>
    <s v="SC-20020"/>
    <x v="710"/>
    <x v="0"/>
    <x v="0"/>
    <x v="297"/>
    <x v="12"/>
    <n v="48640"/>
    <x v="2"/>
    <x v="518"/>
    <x v="1"/>
    <x v="4"/>
    <x v="518"/>
    <x v="3370"/>
    <n v="3"/>
    <x v="0"/>
    <x v="3853"/>
    <n v="535.41"/>
    <n v="1606.23"/>
    <n v="1070.82"/>
    <n v="0"/>
  </r>
  <r>
    <x v="5170"/>
    <x v="2561"/>
    <x v="1022"/>
    <x v="1124"/>
    <x v="0"/>
    <s v="LA-16780"/>
    <x v="156"/>
    <x v="1"/>
    <x v="0"/>
    <x v="66"/>
    <x v="12"/>
    <n v="48205"/>
    <x v="2"/>
    <x v="483"/>
    <x v="0"/>
    <x v="1"/>
    <x v="483"/>
    <x v="3682"/>
    <n v="5"/>
    <x v="0"/>
    <x v="4266"/>
    <n v="3504.9"/>
    <n v="17524.5"/>
    <n v="7009.8"/>
    <n v="0"/>
  </r>
  <r>
    <x v="5171"/>
    <x v="2561"/>
    <x v="1022"/>
    <x v="1124"/>
    <x v="0"/>
    <s v="LA-16780"/>
    <x v="156"/>
    <x v="1"/>
    <x v="0"/>
    <x v="66"/>
    <x v="12"/>
    <n v="48205"/>
    <x v="2"/>
    <x v="694"/>
    <x v="1"/>
    <x v="10"/>
    <x v="694"/>
    <x v="3683"/>
    <n v="3"/>
    <x v="0"/>
    <x v="4267"/>
    <n v="144.12"/>
    <n v="432.36"/>
    <n v="288.24"/>
    <n v="0"/>
  </r>
  <r>
    <x v="5172"/>
    <x v="2561"/>
    <x v="1022"/>
    <x v="1124"/>
    <x v="0"/>
    <s v="LA-16780"/>
    <x v="156"/>
    <x v="1"/>
    <x v="0"/>
    <x v="66"/>
    <x v="12"/>
    <n v="48205"/>
    <x v="2"/>
    <x v="921"/>
    <x v="1"/>
    <x v="10"/>
    <x v="913"/>
    <x v="1806"/>
    <n v="3"/>
    <x v="0"/>
    <x v="1945"/>
    <n v="314.55"/>
    <n v="943.65000000000009"/>
    <n v="629.1"/>
    <n v="0"/>
  </r>
  <r>
    <x v="5173"/>
    <x v="2562"/>
    <x v="936"/>
    <x v="392"/>
    <x v="2"/>
    <s v="FC-14335"/>
    <x v="712"/>
    <x v="1"/>
    <x v="0"/>
    <x v="206"/>
    <x v="22"/>
    <n v="81001"/>
    <x v="1"/>
    <x v="319"/>
    <x v="1"/>
    <x v="6"/>
    <x v="319"/>
    <x v="3684"/>
    <n v="1"/>
    <x v="2"/>
    <x v="4268"/>
    <n v="2.7263999999999999"/>
    <n v="3.4079999999999999"/>
    <n v="6.3344000000000005"/>
    <n v="0.68159999999999998"/>
  </r>
  <r>
    <x v="5174"/>
    <x v="2563"/>
    <x v="15"/>
    <x v="188"/>
    <x v="1"/>
    <s v="CA-12265"/>
    <x v="244"/>
    <x v="0"/>
    <x v="0"/>
    <x v="435"/>
    <x v="5"/>
    <n v="76706"/>
    <x v="2"/>
    <x v="1472"/>
    <x v="1"/>
    <x v="8"/>
    <x v="1459"/>
    <x v="3685"/>
    <n v="2"/>
    <x v="3"/>
    <x v="4269"/>
    <n v="0.41439999999999994"/>
    <n v="4.1440000000000001"/>
    <n v="3.2864"/>
    <n v="1.6576000000000002"/>
  </r>
  <r>
    <x v="5175"/>
    <x v="2563"/>
    <x v="15"/>
    <x v="188"/>
    <x v="1"/>
    <s v="CA-12265"/>
    <x v="244"/>
    <x v="0"/>
    <x v="0"/>
    <x v="435"/>
    <x v="5"/>
    <n v="76706"/>
    <x v="2"/>
    <x v="1627"/>
    <x v="0"/>
    <x v="0"/>
    <x v="1617"/>
    <x v="3686"/>
    <n v="3"/>
    <x v="8"/>
    <x v="4270"/>
    <n v="223.31145599999999"/>
    <n v="985.19759999999997"/>
    <n v="552.03065600000002"/>
    <n v="105.087744"/>
  </r>
  <r>
    <x v="5176"/>
    <x v="2564"/>
    <x v="732"/>
    <x v="281"/>
    <x v="2"/>
    <s v="JH-15985"/>
    <x v="98"/>
    <x v="0"/>
    <x v="0"/>
    <x v="8"/>
    <x v="1"/>
    <n v="94109"/>
    <x v="1"/>
    <x v="1197"/>
    <x v="1"/>
    <x v="8"/>
    <x v="1182"/>
    <x v="3687"/>
    <n v="2"/>
    <x v="2"/>
    <x v="4271"/>
    <n v="42.598399999999998"/>
    <n v="106.496"/>
    <n v="96.046400000000006"/>
    <n v="10.6496"/>
  </r>
  <r>
    <x v="5177"/>
    <x v="2565"/>
    <x v="482"/>
    <x v="525"/>
    <x v="1"/>
    <s v="AJ-10795"/>
    <x v="295"/>
    <x v="1"/>
    <x v="0"/>
    <x v="20"/>
    <x v="15"/>
    <n v="10024"/>
    <x v="3"/>
    <x v="255"/>
    <x v="1"/>
    <x v="8"/>
    <x v="256"/>
    <x v="3688"/>
    <n v="3"/>
    <x v="2"/>
    <x v="4272"/>
    <n v="3.9936000000000003"/>
    <n v="14.975999999999999"/>
    <n v="9.1856000000000009"/>
    <n v="0.99840000000000007"/>
  </r>
  <r>
    <x v="5178"/>
    <x v="2566"/>
    <x v="657"/>
    <x v="691"/>
    <x v="1"/>
    <s v="BT-11395"/>
    <x v="387"/>
    <x v="1"/>
    <x v="0"/>
    <x v="1"/>
    <x v="1"/>
    <n v="90036"/>
    <x v="1"/>
    <x v="1155"/>
    <x v="0"/>
    <x v="5"/>
    <x v="1143"/>
    <x v="1015"/>
    <n v="2"/>
    <x v="0"/>
    <x v="1673"/>
    <n v="37.68"/>
    <n v="75.36"/>
    <n v="75.36"/>
    <n v="0"/>
  </r>
  <r>
    <x v="5179"/>
    <x v="2566"/>
    <x v="657"/>
    <x v="691"/>
    <x v="1"/>
    <s v="BT-11395"/>
    <x v="387"/>
    <x v="1"/>
    <x v="0"/>
    <x v="1"/>
    <x v="1"/>
    <n v="90036"/>
    <x v="1"/>
    <x v="297"/>
    <x v="2"/>
    <x v="7"/>
    <x v="297"/>
    <x v="3689"/>
    <n v="2"/>
    <x v="2"/>
    <x v="4273"/>
    <n v="206.86080000000004"/>
    <n v="517.15200000000004"/>
    <n v="465.63680000000005"/>
    <n v="51.71520000000001"/>
  </r>
  <r>
    <x v="5180"/>
    <x v="2566"/>
    <x v="657"/>
    <x v="691"/>
    <x v="1"/>
    <s v="BT-11395"/>
    <x v="387"/>
    <x v="1"/>
    <x v="0"/>
    <x v="1"/>
    <x v="1"/>
    <n v="90036"/>
    <x v="1"/>
    <x v="983"/>
    <x v="1"/>
    <x v="9"/>
    <x v="976"/>
    <x v="3690"/>
    <n v="2"/>
    <x v="0"/>
    <x v="4274"/>
    <n v="75.84"/>
    <n v="151.68"/>
    <n v="151.68"/>
    <n v="0"/>
  </r>
  <r>
    <x v="5181"/>
    <x v="2567"/>
    <x v="510"/>
    <x v="17"/>
    <x v="2"/>
    <s v="DJ-13510"/>
    <x v="137"/>
    <x v="1"/>
    <x v="0"/>
    <x v="383"/>
    <x v="34"/>
    <n v="2895"/>
    <x v="3"/>
    <x v="1723"/>
    <x v="1"/>
    <x v="10"/>
    <x v="1710"/>
    <x v="1544"/>
    <n v="7"/>
    <x v="0"/>
    <x v="1637"/>
    <n v="45.36"/>
    <n v="317.52"/>
    <n v="90.72"/>
    <n v="0"/>
  </r>
  <r>
    <x v="5182"/>
    <x v="2567"/>
    <x v="510"/>
    <x v="17"/>
    <x v="2"/>
    <s v="DJ-13510"/>
    <x v="137"/>
    <x v="1"/>
    <x v="0"/>
    <x v="383"/>
    <x v="34"/>
    <n v="2895"/>
    <x v="3"/>
    <x v="785"/>
    <x v="1"/>
    <x v="8"/>
    <x v="784"/>
    <x v="3691"/>
    <n v="3"/>
    <x v="0"/>
    <x v="4275"/>
    <n v="45.78"/>
    <n v="137.34"/>
    <n v="91.56"/>
    <n v="0"/>
  </r>
  <r>
    <x v="5183"/>
    <x v="2568"/>
    <x v="241"/>
    <x v="474"/>
    <x v="2"/>
    <s v="AG-10675"/>
    <x v="165"/>
    <x v="0"/>
    <x v="0"/>
    <x v="38"/>
    <x v="32"/>
    <n v="31907"/>
    <x v="0"/>
    <x v="1678"/>
    <x v="1"/>
    <x v="4"/>
    <x v="1666"/>
    <x v="2309"/>
    <n v="3"/>
    <x v="0"/>
    <x v="4276"/>
    <n v="40.29"/>
    <n v="120.87"/>
    <n v="80.58"/>
    <n v="0"/>
  </r>
  <r>
    <x v="5184"/>
    <x v="2568"/>
    <x v="241"/>
    <x v="474"/>
    <x v="2"/>
    <s v="AG-10675"/>
    <x v="165"/>
    <x v="0"/>
    <x v="0"/>
    <x v="38"/>
    <x v="32"/>
    <n v="31907"/>
    <x v="0"/>
    <x v="555"/>
    <x v="1"/>
    <x v="8"/>
    <x v="554"/>
    <x v="3692"/>
    <n v="7"/>
    <x v="0"/>
    <x v="4277"/>
    <n v="38.71"/>
    <n v="270.97000000000003"/>
    <n v="77.42"/>
    <n v="0"/>
  </r>
  <r>
    <x v="5185"/>
    <x v="2569"/>
    <x v="998"/>
    <x v="526"/>
    <x v="1"/>
    <s v="JD-15790"/>
    <x v="479"/>
    <x v="0"/>
    <x v="0"/>
    <x v="108"/>
    <x v="2"/>
    <n v="32216"/>
    <x v="0"/>
    <x v="458"/>
    <x v="1"/>
    <x v="4"/>
    <x v="459"/>
    <x v="2084"/>
    <n v="6"/>
    <x v="2"/>
    <x v="2254"/>
    <n v="1441.3056000000001"/>
    <n v="10809.792000000001"/>
    <n v="3243.1376"/>
    <n v="360.32640000000004"/>
  </r>
  <r>
    <x v="5186"/>
    <x v="2570"/>
    <x v="154"/>
    <x v="253"/>
    <x v="1"/>
    <s v="EH-14125"/>
    <x v="258"/>
    <x v="2"/>
    <x v="0"/>
    <x v="10"/>
    <x v="9"/>
    <n v="19140"/>
    <x v="3"/>
    <x v="1594"/>
    <x v="2"/>
    <x v="7"/>
    <x v="1586"/>
    <x v="3693"/>
    <n v="8"/>
    <x v="10"/>
    <x v="4278"/>
    <n v="449.25119999999998"/>
    <n v="5990.0159999999996"/>
    <n v="1198.4032"/>
    <n v="299.50079999999997"/>
  </r>
  <r>
    <x v="5187"/>
    <x v="2571"/>
    <x v="1023"/>
    <x v="629"/>
    <x v="1"/>
    <s v="ZC-21910"/>
    <x v="233"/>
    <x v="0"/>
    <x v="0"/>
    <x v="38"/>
    <x v="14"/>
    <n v="47201"/>
    <x v="2"/>
    <x v="959"/>
    <x v="2"/>
    <x v="11"/>
    <x v="952"/>
    <x v="1743"/>
    <n v="4"/>
    <x v="0"/>
    <x v="4279"/>
    <n v="199.96"/>
    <n v="799.84"/>
    <n v="399.92"/>
    <n v="0"/>
  </r>
  <r>
    <x v="5188"/>
    <x v="2571"/>
    <x v="1023"/>
    <x v="629"/>
    <x v="1"/>
    <s v="ZC-21910"/>
    <x v="233"/>
    <x v="0"/>
    <x v="0"/>
    <x v="38"/>
    <x v="14"/>
    <n v="47201"/>
    <x v="2"/>
    <x v="377"/>
    <x v="0"/>
    <x v="1"/>
    <x v="378"/>
    <x v="3694"/>
    <n v="7"/>
    <x v="0"/>
    <x v="4280"/>
    <n v="1516.2"/>
    <n v="10613.4"/>
    <n v="3032.4"/>
    <n v="0"/>
  </r>
  <r>
    <x v="5189"/>
    <x v="2572"/>
    <x v="237"/>
    <x v="551"/>
    <x v="1"/>
    <s v="XP-21865"/>
    <x v="190"/>
    <x v="0"/>
    <x v="0"/>
    <x v="45"/>
    <x v="5"/>
    <n v="77506"/>
    <x v="2"/>
    <x v="1067"/>
    <x v="2"/>
    <x v="11"/>
    <x v="1056"/>
    <x v="3695"/>
    <n v="6"/>
    <x v="2"/>
    <x v="4281"/>
    <n v="134.36160000000001"/>
    <n v="1007.712"/>
    <n v="302.5136"/>
    <n v="33.590400000000002"/>
  </r>
  <r>
    <x v="5190"/>
    <x v="2572"/>
    <x v="237"/>
    <x v="551"/>
    <x v="1"/>
    <s v="XP-21865"/>
    <x v="190"/>
    <x v="0"/>
    <x v="0"/>
    <x v="45"/>
    <x v="5"/>
    <n v="77506"/>
    <x v="2"/>
    <x v="1473"/>
    <x v="1"/>
    <x v="6"/>
    <x v="1460"/>
    <x v="3696"/>
    <n v="2"/>
    <x v="2"/>
    <x v="4282"/>
    <n v="36.032000000000004"/>
    <n v="90.08"/>
    <n v="81.272000000000006"/>
    <n v="9.0080000000000009"/>
  </r>
  <r>
    <x v="5191"/>
    <x v="2573"/>
    <x v="1024"/>
    <x v="510"/>
    <x v="1"/>
    <s v="DK-12985"/>
    <x v="213"/>
    <x v="0"/>
    <x v="0"/>
    <x v="8"/>
    <x v="1"/>
    <n v="94122"/>
    <x v="1"/>
    <x v="1724"/>
    <x v="1"/>
    <x v="12"/>
    <x v="1711"/>
    <x v="3697"/>
    <n v="2"/>
    <x v="0"/>
    <x v="1047"/>
    <n v="23.16"/>
    <n v="46.32"/>
    <n v="46.32"/>
    <n v="0"/>
  </r>
  <r>
    <x v="5192"/>
    <x v="2574"/>
    <x v="683"/>
    <x v="34"/>
    <x v="0"/>
    <s v="CS-12250"/>
    <x v="294"/>
    <x v="1"/>
    <x v="0"/>
    <x v="29"/>
    <x v="20"/>
    <n v="29203"/>
    <x v="0"/>
    <x v="124"/>
    <x v="0"/>
    <x v="5"/>
    <x v="125"/>
    <x v="3698"/>
    <n v="5"/>
    <x v="0"/>
    <x v="4283"/>
    <n v="397.6"/>
    <n v="1988"/>
    <n v="795.2"/>
    <n v="0"/>
  </r>
  <r>
    <x v="5193"/>
    <x v="2574"/>
    <x v="683"/>
    <x v="34"/>
    <x v="0"/>
    <s v="CS-12250"/>
    <x v="294"/>
    <x v="1"/>
    <x v="0"/>
    <x v="29"/>
    <x v="20"/>
    <n v="29203"/>
    <x v="0"/>
    <x v="1635"/>
    <x v="1"/>
    <x v="10"/>
    <x v="1625"/>
    <x v="2937"/>
    <n v="7"/>
    <x v="0"/>
    <x v="3296"/>
    <n v="85.96"/>
    <n v="601.71999999999991"/>
    <n v="171.92"/>
    <n v="0"/>
  </r>
  <r>
    <x v="5194"/>
    <x v="2574"/>
    <x v="683"/>
    <x v="34"/>
    <x v="0"/>
    <s v="CS-12250"/>
    <x v="294"/>
    <x v="1"/>
    <x v="0"/>
    <x v="29"/>
    <x v="20"/>
    <n v="29203"/>
    <x v="0"/>
    <x v="346"/>
    <x v="1"/>
    <x v="6"/>
    <x v="346"/>
    <x v="1317"/>
    <n v="4"/>
    <x v="0"/>
    <x v="2617"/>
    <n v="13.12"/>
    <n v="52.48"/>
    <n v="26.24"/>
    <n v="0"/>
  </r>
  <r>
    <x v="5195"/>
    <x v="2574"/>
    <x v="683"/>
    <x v="34"/>
    <x v="0"/>
    <s v="CS-12250"/>
    <x v="294"/>
    <x v="1"/>
    <x v="0"/>
    <x v="29"/>
    <x v="20"/>
    <n v="29203"/>
    <x v="0"/>
    <x v="338"/>
    <x v="1"/>
    <x v="8"/>
    <x v="338"/>
    <x v="2070"/>
    <n v="3"/>
    <x v="0"/>
    <x v="4284"/>
    <n v="45.66"/>
    <n v="136.97999999999999"/>
    <n v="91.32"/>
    <n v="0"/>
  </r>
  <r>
    <x v="5196"/>
    <x v="2575"/>
    <x v="1025"/>
    <x v="8"/>
    <x v="1"/>
    <s v="AI-10855"/>
    <x v="482"/>
    <x v="0"/>
    <x v="0"/>
    <x v="239"/>
    <x v="4"/>
    <n v="98031"/>
    <x v="1"/>
    <x v="439"/>
    <x v="1"/>
    <x v="12"/>
    <x v="439"/>
    <x v="3699"/>
    <n v="3"/>
    <x v="0"/>
    <x v="4285"/>
    <n v="158.13"/>
    <n v="474.39"/>
    <n v="316.26"/>
    <n v="0"/>
  </r>
  <r>
    <x v="5197"/>
    <x v="2575"/>
    <x v="1025"/>
    <x v="8"/>
    <x v="1"/>
    <s v="AI-10855"/>
    <x v="482"/>
    <x v="0"/>
    <x v="0"/>
    <x v="239"/>
    <x v="4"/>
    <n v="98031"/>
    <x v="1"/>
    <x v="47"/>
    <x v="2"/>
    <x v="7"/>
    <x v="47"/>
    <x v="3477"/>
    <n v="5"/>
    <x v="2"/>
    <x v="3992"/>
    <n v="34.880000000000003"/>
    <n v="218"/>
    <n v="78.680000000000007"/>
    <n v="8.7200000000000006"/>
  </r>
  <r>
    <x v="5198"/>
    <x v="2576"/>
    <x v="840"/>
    <x v="599"/>
    <x v="1"/>
    <s v="AA-10315"/>
    <x v="397"/>
    <x v="0"/>
    <x v="0"/>
    <x v="171"/>
    <x v="5"/>
    <n v="78664"/>
    <x v="2"/>
    <x v="1359"/>
    <x v="1"/>
    <x v="14"/>
    <x v="1345"/>
    <x v="3700"/>
    <n v="3"/>
    <x v="2"/>
    <x v="4286"/>
    <n v="3144.0576000000001"/>
    <n v="11790.216"/>
    <n v="7074.3296"/>
    <n v="786.01440000000002"/>
  </r>
  <r>
    <x v="5199"/>
    <x v="2576"/>
    <x v="840"/>
    <x v="599"/>
    <x v="1"/>
    <s v="AA-10315"/>
    <x v="397"/>
    <x v="0"/>
    <x v="0"/>
    <x v="171"/>
    <x v="5"/>
    <n v="78664"/>
    <x v="2"/>
    <x v="1579"/>
    <x v="1"/>
    <x v="13"/>
    <x v="1570"/>
    <x v="2060"/>
    <n v="1"/>
    <x v="2"/>
    <x v="4287"/>
    <n v="1.8431999999999999"/>
    <n v="2.3039999999999998"/>
    <n v="4.3472"/>
    <n v="0.46079999999999999"/>
  </r>
  <r>
    <x v="5200"/>
    <x v="2576"/>
    <x v="840"/>
    <x v="599"/>
    <x v="1"/>
    <s v="AA-10315"/>
    <x v="397"/>
    <x v="0"/>
    <x v="0"/>
    <x v="171"/>
    <x v="5"/>
    <n v="78664"/>
    <x v="2"/>
    <x v="1149"/>
    <x v="2"/>
    <x v="7"/>
    <x v="1137"/>
    <x v="2087"/>
    <n v="3"/>
    <x v="2"/>
    <x v="4288"/>
    <n v="345.58080000000001"/>
    <n v="1295.9279999999999"/>
    <n v="777.7568"/>
    <n v="86.395200000000003"/>
  </r>
  <r>
    <x v="5201"/>
    <x v="2576"/>
    <x v="840"/>
    <x v="599"/>
    <x v="1"/>
    <s v="AA-10315"/>
    <x v="397"/>
    <x v="0"/>
    <x v="0"/>
    <x v="171"/>
    <x v="5"/>
    <n v="78664"/>
    <x v="2"/>
    <x v="540"/>
    <x v="2"/>
    <x v="11"/>
    <x v="540"/>
    <x v="1818"/>
    <n v="7"/>
    <x v="2"/>
    <x v="4289"/>
    <n v="33.375999999999998"/>
    <n v="292.03999999999996"/>
    <n v="75.295999999999992"/>
    <n v="8.3439999999999994"/>
  </r>
  <r>
    <x v="5202"/>
    <x v="2577"/>
    <x v="762"/>
    <x v="811"/>
    <x v="1"/>
    <s v="RE-19450"/>
    <x v="681"/>
    <x v="0"/>
    <x v="0"/>
    <x v="182"/>
    <x v="1"/>
    <n v="94601"/>
    <x v="1"/>
    <x v="943"/>
    <x v="0"/>
    <x v="5"/>
    <x v="936"/>
    <x v="3701"/>
    <n v="7"/>
    <x v="0"/>
    <x v="4290"/>
    <n v="104.23"/>
    <n v="729.61"/>
    <n v="208.46"/>
    <n v="0"/>
  </r>
  <r>
    <x v="5203"/>
    <x v="2577"/>
    <x v="762"/>
    <x v="811"/>
    <x v="1"/>
    <s v="RE-19450"/>
    <x v="681"/>
    <x v="0"/>
    <x v="0"/>
    <x v="182"/>
    <x v="1"/>
    <n v="94601"/>
    <x v="1"/>
    <x v="1247"/>
    <x v="1"/>
    <x v="4"/>
    <x v="1231"/>
    <x v="3702"/>
    <n v="3"/>
    <x v="0"/>
    <x v="4291"/>
    <n v="70.260000000000005"/>
    <n v="210.78000000000003"/>
    <n v="140.52000000000001"/>
    <n v="0"/>
  </r>
  <r>
    <x v="5204"/>
    <x v="2578"/>
    <x v="811"/>
    <x v="629"/>
    <x v="1"/>
    <s v="TM-21010"/>
    <x v="612"/>
    <x v="0"/>
    <x v="0"/>
    <x v="109"/>
    <x v="15"/>
    <n v="13021"/>
    <x v="3"/>
    <x v="182"/>
    <x v="1"/>
    <x v="6"/>
    <x v="183"/>
    <x v="1553"/>
    <n v="2"/>
    <x v="0"/>
    <x v="1647"/>
    <n v="9.26"/>
    <n v="18.52"/>
    <n v="18.52"/>
    <n v="0"/>
  </r>
  <r>
    <x v="5205"/>
    <x v="2578"/>
    <x v="811"/>
    <x v="629"/>
    <x v="1"/>
    <s v="TM-21010"/>
    <x v="612"/>
    <x v="0"/>
    <x v="0"/>
    <x v="109"/>
    <x v="15"/>
    <n v="13021"/>
    <x v="3"/>
    <x v="45"/>
    <x v="1"/>
    <x v="4"/>
    <x v="45"/>
    <x v="2746"/>
    <n v="2"/>
    <x v="0"/>
    <x v="3069"/>
    <n v="105.98"/>
    <n v="211.96"/>
    <n v="211.96"/>
    <n v="0"/>
  </r>
  <r>
    <x v="5206"/>
    <x v="2578"/>
    <x v="811"/>
    <x v="629"/>
    <x v="1"/>
    <s v="TM-21010"/>
    <x v="612"/>
    <x v="0"/>
    <x v="0"/>
    <x v="109"/>
    <x v="15"/>
    <n v="13021"/>
    <x v="3"/>
    <x v="310"/>
    <x v="1"/>
    <x v="13"/>
    <x v="310"/>
    <x v="3703"/>
    <n v="1"/>
    <x v="0"/>
    <x v="4292"/>
    <n v="1.24"/>
    <n v="1.24"/>
    <n v="2.48"/>
    <n v="0"/>
  </r>
  <r>
    <x v="5207"/>
    <x v="2578"/>
    <x v="811"/>
    <x v="629"/>
    <x v="1"/>
    <s v="TM-21010"/>
    <x v="612"/>
    <x v="0"/>
    <x v="0"/>
    <x v="109"/>
    <x v="15"/>
    <n v="13021"/>
    <x v="3"/>
    <x v="254"/>
    <x v="1"/>
    <x v="2"/>
    <x v="255"/>
    <x v="343"/>
    <n v="2"/>
    <x v="0"/>
    <x v="354"/>
    <n v="20.7"/>
    <n v="41.4"/>
    <n v="41.4"/>
    <n v="0"/>
  </r>
  <r>
    <x v="5208"/>
    <x v="2578"/>
    <x v="811"/>
    <x v="629"/>
    <x v="1"/>
    <s v="TM-21010"/>
    <x v="612"/>
    <x v="0"/>
    <x v="0"/>
    <x v="109"/>
    <x v="15"/>
    <n v="13021"/>
    <x v="3"/>
    <x v="1010"/>
    <x v="1"/>
    <x v="10"/>
    <x v="1002"/>
    <x v="978"/>
    <n v="5"/>
    <x v="0"/>
    <x v="1020"/>
    <n v="28.9"/>
    <n v="144.5"/>
    <n v="57.8"/>
    <n v="0"/>
  </r>
  <r>
    <x v="5209"/>
    <x v="2578"/>
    <x v="811"/>
    <x v="629"/>
    <x v="1"/>
    <s v="TM-21010"/>
    <x v="612"/>
    <x v="0"/>
    <x v="0"/>
    <x v="109"/>
    <x v="15"/>
    <n v="13021"/>
    <x v="3"/>
    <x v="113"/>
    <x v="1"/>
    <x v="12"/>
    <x v="113"/>
    <x v="3274"/>
    <n v="1"/>
    <x v="0"/>
    <x v="4293"/>
    <n v="27.18"/>
    <n v="27.18"/>
    <n v="54.36"/>
    <n v="0"/>
  </r>
  <r>
    <x v="5210"/>
    <x v="2579"/>
    <x v="1026"/>
    <x v="1125"/>
    <x v="1"/>
    <s v="YS-21880"/>
    <x v="453"/>
    <x v="1"/>
    <x v="0"/>
    <x v="46"/>
    <x v="13"/>
    <n v="19711"/>
    <x v="3"/>
    <x v="1449"/>
    <x v="1"/>
    <x v="4"/>
    <x v="1436"/>
    <x v="2776"/>
    <n v="3"/>
    <x v="0"/>
    <x v="3104"/>
    <n v="465.18"/>
    <n v="1395.54"/>
    <n v="930.36"/>
    <n v="0"/>
  </r>
  <r>
    <x v="5211"/>
    <x v="2580"/>
    <x v="793"/>
    <x v="537"/>
    <x v="0"/>
    <s v="AZ-10750"/>
    <x v="616"/>
    <x v="0"/>
    <x v="0"/>
    <x v="20"/>
    <x v="15"/>
    <n v="10024"/>
    <x v="3"/>
    <x v="762"/>
    <x v="1"/>
    <x v="4"/>
    <x v="761"/>
    <x v="898"/>
    <n v="3"/>
    <x v="0"/>
    <x v="935"/>
    <n v="36.630000000000003"/>
    <n v="109.89000000000001"/>
    <n v="73.260000000000005"/>
    <n v="0"/>
  </r>
  <r>
    <x v="5212"/>
    <x v="2581"/>
    <x v="182"/>
    <x v="750"/>
    <x v="3"/>
    <s v="CM-12445"/>
    <x v="320"/>
    <x v="0"/>
    <x v="0"/>
    <x v="56"/>
    <x v="1"/>
    <n v="92374"/>
    <x v="1"/>
    <x v="456"/>
    <x v="1"/>
    <x v="4"/>
    <x v="457"/>
    <x v="488"/>
    <n v="3"/>
    <x v="0"/>
    <x v="503"/>
    <n v="51.45"/>
    <n v="154.35000000000002"/>
    <n v="102.9"/>
    <n v="0"/>
  </r>
  <r>
    <x v="5213"/>
    <x v="2581"/>
    <x v="182"/>
    <x v="750"/>
    <x v="3"/>
    <s v="CM-12445"/>
    <x v="320"/>
    <x v="0"/>
    <x v="0"/>
    <x v="56"/>
    <x v="1"/>
    <n v="92374"/>
    <x v="1"/>
    <x v="948"/>
    <x v="1"/>
    <x v="2"/>
    <x v="941"/>
    <x v="1484"/>
    <n v="3"/>
    <x v="0"/>
    <x v="1569"/>
    <n v="7.83"/>
    <n v="23.490000000000002"/>
    <n v="15.66"/>
    <n v="0"/>
  </r>
  <r>
    <x v="5214"/>
    <x v="2581"/>
    <x v="182"/>
    <x v="750"/>
    <x v="3"/>
    <s v="CM-12445"/>
    <x v="320"/>
    <x v="0"/>
    <x v="0"/>
    <x v="56"/>
    <x v="1"/>
    <n v="92374"/>
    <x v="1"/>
    <x v="1658"/>
    <x v="1"/>
    <x v="6"/>
    <x v="1646"/>
    <x v="3704"/>
    <n v="5"/>
    <x v="0"/>
    <x v="4294"/>
    <n v="35.4"/>
    <n v="177"/>
    <n v="70.8"/>
    <n v="0"/>
  </r>
  <r>
    <x v="5215"/>
    <x v="2581"/>
    <x v="182"/>
    <x v="750"/>
    <x v="3"/>
    <s v="CM-12445"/>
    <x v="320"/>
    <x v="0"/>
    <x v="0"/>
    <x v="56"/>
    <x v="1"/>
    <n v="92374"/>
    <x v="1"/>
    <x v="457"/>
    <x v="1"/>
    <x v="10"/>
    <x v="458"/>
    <x v="2680"/>
    <n v="5"/>
    <x v="0"/>
    <x v="4295"/>
    <n v="29.9"/>
    <n v="149.5"/>
    <n v="59.8"/>
    <n v="0"/>
  </r>
  <r>
    <x v="5216"/>
    <x v="2582"/>
    <x v="428"/>
    <x v="17"/>
    <x v="1"/>
    <s v="JB-16000"/>
    <x v="677"/>
    <x v="0"/>
    <x v="0"/>
    <x v="43"/>
    <x v="12"/>
    <n v="48066"/>
    <x v="2"/>
    <x v="755"/>
    <x v="1"/>
    <x v="12"/>
    <x v="753"/>
    <x v="1897"/>
    <n v="2"/>
    <x v="0"/>
    <x v="2179"/>
    <n v="17.48"/>
    <n v="34.96"/>
    <n v="34.96"/>
    <n v="0"/>
  </r>
  <r>
    <x v="5217"/>
    <x v="2583"/>
    <x v="4"/>
    <x v="125"/>
    <x v="0"/>
    <s v="NS-18640"/>
    <x v="374"/>
    <x v="1"/>
    <x v="0"/>
    <x v="1"/>
    <x v="1"/>
    <n v="90049"/>
    <x v="1"/>
    <x v="145"/>
    <x v="1"/>
    <x v="10"/>
    <x v="146"/>
    <x v="1204"/>
    <n v="3"/>
    <x v="0"/>
    <x v="1253"/>
    <n v="79.14"/>
    <n v="237.42000000000002"/>
    <n v="158.28"/>
    <n v="0"/>
  </r>
  <r>
    <x v="5218"/>
    <x v="2584"/>
    <x v="193"/>
    <x v="1055"/>
    <x v="1"/>
    <s v="LC-16930"/>
    <x v="18"/>
    <x v="1"/>
    <x v="0"/>
    <x v="20"/>
    <x v="15"/>
    <n v="10011"/>
    <x v="3"/>
    <x v="59"/>
    <x v="1"/>
    <x v="6"/>
    <x v="59"/>
    <x v="3566"/>
    <n v="5"/>
    <x v="0"/>
    <x v="4296"/>
    <n v="8.4"/>
    <n v="42"/>
    <n v="16.8"/>
    <n v="0"/>
  </r>
  <r>
    <x v="5219"/>
    <x v="2585"/>
    <x v="853"/>
    <x v="153"/>
    <x v="3"/>
    <s v="CA-12775"/>
    <x v="222"/>
    <x v="0"/>
    <x v="0"/>
    <x v="66"/>
    <x v="12"/>
    <n v="48205"/>
    <x v="2"/>
    <x v="1459"/>
    <x v="0"/>
    <x v="1"/>
    <x v="1445"/>
    <x v="3705"/>
    <n v="7"/>
    <x v="0"/>
    <x v="4297"/>
    <n v="498.26"/>
    <n v="3487.8199999999997"/>
    <n v="996.52"/>
    <n v="0"/>
  </r>
  <r>
    <x v="5220"/>
    <x v="2586"/>
    <x v="1027"/>
    <x v="1126"/>
    <x v="1"/>
    <s v="SR-20425"/>
    <x v="676"/>
    <x v="2"/>
    <x v="0"/>
    <x v="66"/>
    <x v="12"/>
    <n v="48234"/>
    <x v="2"/>
    <x v="1624"/>
    <x v="0"/>
    <x v="0"/>
    <x v="1614"/>
    <x v="3609"/>
    <n v="3"/>
    <x v="0"/>
    <x v="4298"/>
    <n v="212.94"/>
    <n v="638.81999999999994"/>
    <n v="425.88"/>
    <n v="0"/>
  </r>
  <r>
    <x v="5221"/>
    <x v="2587"/>
    <x v="796"/>
    <x v="843"/>
    <x v="0"/>
    <s v="PP-18955"/>
    <x v="452"/>
    <x v="2"/>
    <x v="0"/>
    <x v="24"/>
    <x v="25"/>
    <n v="65807"/>
    <x v="2"/>
    <x v="1725"/>
    <x v="1"/>
    <x v="9"/>
    <x v="1712"/>
    <x v="3706"/>
    <n v="7"/>
    <x v="0"/>
    <x v="4299"/>
    <n v="706.86"/>
    <n v="4948.0200000000004"/>
    <n v="1413.72"/>
    <n v="0"/>
  </r>
  <r>
    <x v="5222"/>
    <x v="2587"/>
    <x v="796"/>
    <x v="843"/>
    <x v="0"/>
    <s v="PP-18955"/>
    <x v="452"/>
    <x v="2"/>
    <x v="0"/>
    <x v="24"/>
    <x v="25"/>
    <n v="65807"/>
    <x v="2"/>
    <x v="461"/>
    <x v="2"/>
    <x v="7"/>
    <x v="462"/>
    <x v="1152"/>
    <n v="5"/>
    <x v="0"/>
    <x v="1198"/>
    <n v="114.95"/>
    <n v="574.75"/>
    <n v="229.9"/>
    <n v="0"/>
  </r>
  <r>
    <x v="5223"/>
    <x v="2587"/>
    <x v="796"/>
    <x v="843"/>
    <x v="0"/>
    <s v="PP-18955"/>
    <x v="452"/>
    <x v="2"/>
    <x v="0"/>
    <x v="24"/>
    <x v="25"/>
    <n v="65807"/>
    <x v="2"/>
    <x v="1488"/>
    <x v="1"/>
    <x v="8"/>
    <x v="1475"/>
    <x v="3707"/>
    <n v="7"/>
    <x v="0"/>
    <x v="4300"/>
    <n v="43.19"/>
    <n v="302.33"/>
    <n v="86.38"/>
    <n v="0"/>
  </r>
  <r>
    <x v="5224"/>
    <x v="2588"/>
    <x v="510"/>
    <x v="31"/>
    <x v="0"/>
    <s v="JM-15865"/>
    <x v="622"/>
    <x v="0"/>
    <x v="0"/>
    <x v="1"/>
    <x v="1"/>
    <n v="90036"/>
    <x v="1"/>
    <x v="417"/>
    <x v="1"/>
    <x v="10"/>
    <x v="417"/>
    <x v="1668"/>
    <n v="3"/>
    <x v="0"/>
    <x v="1776"/>
    <n v="166.44"/>
    <n v="499.32"/>
    <n v="332.88"/>
    <n v="0"/>
  </r>
  <r>
    <x v="5225"/>
    <x v="2589"/>
    <x v="1028"/>
    <x v="674"/>
    <x v="1"/>
    <s v="AS-10090"/>
    <x v="548"/>
    <x v="0"/>
    <x v="0"/>
    <x v="20"/>
    <x v="15"/>
    <n v="10011"/>
    <x v="3"/>
    <x v="1316"/>
    <x v="1"/>
    <x v="8"/>
    <x v="1302"/>
    <x v="3708"/>
    <n v="5"/>
    <x v="2"/>
    <x v="4301"/>
    <n v="29.248000000000005"/>
    <n v="182.8"/>
    <n v="66.00800000000001"/>
    <n v="7.3120000000000012"/>
  </r>
  <r>
    <x v="5226"/>
    <x v="2589"/>
    <x v="1028"/>
    <x v="674"/>
    <x v="1"/>
    <s v="AS-10090"/>
    <x v="548"/>
    <x v="0"/>
    <x v="0"/>
    <x v="20"/>
    <x v="15"/>
    <n v="10011"/>
    <x v="3"/>
    <x v="1561"/>
    <x v="1"/>
    <x v="8"/>
    <x v="1551"/>
    <x v="3709"/>
    <n v="6"/>
    <x v="2"/>
    <x v="4302"/>
    <n v="148.9152"/>
    <n v="1116.864"/>
    <n v="335.25919999999996"/>
    <n v="37.2288"/>
  </r>
  <r>
    <x v="5227"/>
    <x v="2589"/>
    <x v="1028"/>
    <x v="674"/>
    <x v="1"/>
    <s v="AS-10090"/>
    <x v="548"/>
    <x v="0"/>
    <x v="0"/>
    <x v="20"/>
    <x v="15"/>
    <n v="10011"/>
    <x v="3"/>
    <x v="587"/>
    <x v="0"/>
    <x v="0"/>
    <x v="587"/>
    <x v="3710"/>
    <n v="2"/>
    <x v="2"/>
    <x v="4303"/>
    <n v="282.8544"/>
    <n v="707.13599999999997"/>
    <n v="636.62239999999997"/>
    <n v="70.7136"/>
  </r>
  <r>
    <x v="5228"/>
    <x v="2590"/>
    <x v="35"/>
    <x v="34"/>
    <x v="1"/>
    <s v="LS-16975"/>
    <x v="60"/>
    <x v="2"/>
    <x v="0"/>
    <x v="8"/>
    <x v="1"/>
    <n v="94109"/>
    <x v="1"/>
    <x v="1522"/>
    <x v="1"/>
    <x v="10"/>
    <x v="1509"/>
    <x v="2597"/>
    <n v="2"/>
    <x v="0"/>
    <x v="2883"/>
    <n v="81.98"/>
    <n v="163.96"/>
    <n v="163.96"/>
    <n v="0"/>
  </r>
  <r>
    <x v="5229"/>
    <x v="2591"/>
    <x v="498"/>
    <x v="782"/>
    <x v="0"/>
    <s v="SA-20830"/>
    <x v="193"/>
    <x v="0"/>
    <x v="0"/>
    <x v="201"/>
    <x v="1"/>
    <n v="93727"/>
    <x v="1"/>
    <x v="1316"/>
    <x v="1"/>
    <x v="8"/>
    <x v="1302"/>
    <x v="892"/>
    <n v="2"/>
    <x v="2"/>
    <x v="2196"/>
    <n v="11.699200000000001"/>
    <n v="29.248000000000001"/>
    <n v="26.523200000000003"/>
    <n v="2.9248000000000003"/>
  </r>
  <r>
    <x v="5230"/>
    <x v="2591"/>
    <x v="498"/>
    <x v="782"/>
    <x v="0"/>
    <s v="SA-20830"/>
    <x v="193"/>
    <x v="0"/>
    <x v="0"/>
    <x v="201"/>
    <x v="1"/>
    <n v="93727"/>
    <x v="1"/>
    <x v="616"/>
    <x v="0"/>
    <x v="3"/>
    <x v="616"/>
    <x v="936"/>
    <n v="5"/>
    <x v="2"/>
    <x v="4304"/>
    <n v="557.72799999999995"/>
    <n v="3485.7999999999997"/>
    <n v="1255.088"/>
    <n v="139.43199999999999"/>
  </r>
  <r>
    <x v="5231"/>
    <x v="2591"/>
    <x v="498"/>
    <x v="782"/>
    <x v="0"/>
    <s v="SA-20830"/>
    <x v="193"/>
    <x v="0"/>
    <x v="0"/>
    <x v="201"/>
    <x v="1"/>
    <n v="93727"/>
    <x v="1"/>
    <x v="1435"/>
    <x v="0"/>
    <x v="5"/>
    <x v="1423"/>
    <x v="3711"/>
    <n v="1"/>
    <x v="0"/>
    <x v="4305"/>
    <n v="30.93"/>
    <n v="30.93"/>
    <n v="61.86"/>
    <n v="0"/>
  </r>
  <r>
    <x v="5232"/>
    <x v="2591"/>
    <x v="498"/>
    <x v="782"/>
    <x v="0"/>
    <s v="SA-20830"/>
    <x v="193"/>
    <x v="0"/>
    <x v="0"/>
    <x v="201"/>
    <x v="1"/>
    <n v="93727"/>
    <x v="1"/>
    <x v="185"/>
    <x v="1"/>
    <x v="8"/>
    <x v="186"/>
    <x v="3712"/>
    <n v="7"/>
    <x v="2"/>
    <x v="4306"/>
    <n v="21.9968"/>
    <n v="192.47199999999998"/>
    <n v="49.692799999999998"/>
    <n v="5.4992000000000001"/>
  </r>
  <r>
    <x v="5233"/>
    <x v="2592"/>
    <x v="638"/>
    <x v="657"/>
    <x v="1"/>
    <s v="LS-17200"/>
    <x v="624"/>
    <x v="1"/>
    <x v="0"/>
    <x v="379"/>
    <x v="36"/>
    <n v="71854"/>
    <x v="0"/>
    <x v="1719"/>
    <x v="0"/>
    <x v="1"/>
    <x v="1706"/>
    <x v="3713"/>
    <n v="6"/>
    <x v="0"/>
    <x v="4307"/>
    <n v="605.34"/>
    <n v="3632.04"/>
    <n v="1210.68"/>
    <n v="0"/>
  </r>
  <r>
    <x v="5234"/>
    <x v="2593"/>
    <x v="1029"/>
    <x v="176"/>
    <x v="2"/>
    <s v="TM-21490"/>
    <x v="746"/>
    <x v="0"/>
    <x v="0"/>
    <x v="8"/>
    <x v="1"/>
    <n v="94110"/>
    <x v="1"/>
    <x v="114"/>
    <x v="0"/>
    <x v="3"/>
    <x v="114"/>
    <x v="3714"/>
    <n v="1"/>
    <x v="2"/>
    <x v="4308"/>
    <n v="168.00640000000001"/>
    <n v="210.00800000000001"/>
    <n v="378.21440000000001"/>
    <n v="42.001600000000003"/>
  </r>
  <r>
    <x v="5235"/>
    <x v="2594"/>
    <x v="258"/>
    <x v="407"/>
    <x v="2"/>
    <s v="TT-21265"/>
    <x v="640"/>
    <x v="1"/>
    <x v="0"/>
    <x v="245"/>
    <x v="14"/>
    <n v="46203"/>
    <x v="2"/>
    <x v="1549"/>
    <x v="1"/>
    <x v="9"/>
    <x v="1537"/>
    <x v="3715"/>
    <n v="3"/>
    <x v="0"/>
    <x v="4309"/>
    <n v="54.96"/>
    <n v="164.88"/>
    <n v="109.92"/>
    <n v="0"/>
  </r>
  <r>
    <x v="5236"/>
    <x v="2595"/>
    <x v="59"/>
    <x v="131"/>
    <x v="1"/>
    <s v="DN-13690"/>
    <x v="35"/>
    <x v="0"/>
    <x v="0"/>
    <x v="29"/>
    <x v="39"/>
    <n v="21044"/>
    <x v="3"/>
    <x v="859"/>
    <x v="0"/>
    <x v="5"/>
    <x v="853"/>
    <x v="3716"/>
    <n v="3"/>
    <x v="0"/>
    <x v="4310"/>
    <n v="164.22"/>
    <n v="492.65999999999997"/>
    <n v="328.44"/>
    <n v="0"/>
  </r>
  <r>
    <x v="5237"/>
    <x v="2595"/>
    <x v="59"/>
    <x v="131"/>
    <x v="1"/>
    <s v="DN-13690"/>
    <x v="35"/>
    <x v="0"/>
    <x v="0"/>
    <x v="29"/>
    <x v="39"/>
    <n v="21044"/>
    <x v="3"/>
    <x v="430"/>
    <x v="0"/>
    <x v="0"/>
    <x v="430"/>
    <x v="1033"/>
    <n v="3"/>
    <x v="0"/>
    <x v="4311"/>
    <n v="362.94"/>
    <n v="1088.82"/>
    <n v="725.88"/>
    <n v="0"/>
  </r>
  <r>
    <x v="5238"/>
    <x v="2595"/>
    <x v="59"/>
    <x v="131"/>
    <x v="1"/>
    <s v="DN-13690"/>
    <x v="35"/>
    <x v="0"/>
    <x v="0"/>
    <x v="29"/>
    <x v="39"/>
    <n v="21044"/>
    <x v="3"/>
    <x v="246"/>
    <x v="2"/>
    <x v="11"/>
    <x v="247"/>
    <x v="2759"/>
    <n v="2"/>
    <x v="0"/>
    <x v="1757"/>
    <n v="59.98"/>
    <n v="119.96"/>
    <n v="119.96"/>
    <n v="0"/>
  </r>
  <r>
    <x v="5239"/>
    <x v="2596"/>
    <x v="108"/>
    <x v="106"/>
    <x v="1"/>
    <s v="EB-14110"/>
    <x v="686"/>
    <x v="0"/>
    <x v="0"/>
    <x v="49"/>
    <x v="1"/>
    <n v="95123"/>
    <x v="1"/>
    <x v="16"/>
    <x v="1"/>
    <x v="4"/>
    <x v="16"/>
    <x v="737"/>
    <n v="3"/>
    <x v="0"/>
    <x v="4312"/>
    <n v="332.94"/>
    <n v="998.81999999999994"/>
    <n v="665.88"/>
    <n v="0"/>
  </r>
  <r>
    <x v="5240"/>
    <x v="2596"/>
    <x v="108"/>
    <x v="106"/>
    <x v="1"/>
    <s v="EB-14110"/>
    <x v="686"/>
    <x v="0"/>
    <x v="0"/>
    <x v="49"/>
    <x v="1"/>
    <n v="95123"/>
    <x v="1"/>
    <x v="444"/>
    <x v="1"/>
    <x v="8"/>
    <x v="444"/>
    <x v="3717"/>
    <n v="2"/>
    <x v="2"/>
    <x v="4313"/>
    <n v="31.897600000000001"/>
    <n v="79.744"/>
    <n v="71.9696"/>
    <n v="7.9744000000000002"/>
  </r>
  <r>
    <x v="5241"/>
    <x v="2597"/>
    <x v="713"/>
    <x v="750"/>
    <x v="0"/>
    <s v="CM-11815"/>
    <x v="698"/>
    <x v="1"/>
    <x v="0"/>
    <x v="4"/>
    <x v="4"/>
    <n v="98115"/>
    <x v="1"/>
    <x v="1726"/>
    <x v="1"/>
    <x v="14"/>
    <x v="1713"/>
    <x v="3718"/>
    <n v="2"/>
    <x v="0"/>
    <x v="4314"/>
    <n v="13.68"/>
    <n v="27.36"/>
    <n v="27.36"/>
    <n v="0"/>
  </r>
  <r>
    <x v="5242"/>
    <x v="2598"/>
    <x v="1018"/>
    <x v="527"/>
    <x v="1"/>
    <s v="HM-14860"/>
    <x v="447"/>
    <x v="1"/>
    <x v="0"/>
    <x v="238"/>
    <x v="5"/>
    <n v="75007"/>
    <x v="2"/>
    <x v="555"/>
    <x v="1"/>
    <x v="8"/>
    <x v="554"/>
    <x v="618"/>
    <n v="3"/>
    <x v="3"/>
    <x v="4315"/>
    <n v="0.66359999999999986"/>
    <n v="9.9540000000000006"/>
    <n v="4.7816000000000001"/>
    <n v="2.6544000000000003"/>
  </r>
  <r>
    <x v="5243"/>
    <x v="2599"/>
    <x v="197"/>
    <x v="1050"/>
    <x v="2"/>
    <s v="KM-16375"/>
    <x v="454"/>
    <x v="2"/>
    <x v="0"/>
    <x v="81"/>
    <x v="17"/>
    <n v="22204"/>
    <x v="0"/>
    <x v="864"/>
    <x v="1"/>
    <x v="8"/>
    <x v="858"/>
    <x v="822"/>
    <n v="1"/>
    <x v="0"/>
    <x v="4316"/>
    <n v="10.44"/>
    <n v="10.44"/>
    <n v="20.88"/>
    <n v="0"/>
  </r>
  <r>
    <x v="5244"/>
    <x v="2600"/>
    <x v="1030"/>
    <x v="716"/>
    <x v="0"/>
    <s v="BF-11020"/>
    <x v="292"/>
    <x v="1"/>
    <x v="0"/>
    <x v="1"/>
    <x v="1"/>
    <n v="90032"/>
    <x v="1"/>
    <x v="1727"/>
    <x v="0"/>
    <x v="3"/>
    <x v="1714"/>
    <x v="3719"/>
    <n v="2"/>
    <x v="2"/>
    <x v="4317"/>
    <n v="109.1712"/>
    <n v="272.928"/>
    <n v="245.83519999999999"/>
    <n v="27.2928"/>
  </r>
  <r>
    <x v="5245"/>
    <x v="2600"/>
    <x v="1030"/>
    <x v="716"/>
    <x v="0"/>
    <s v="BF-11020"/>
    <x v="292"/>
    <x v="1"/>
    <x v="0"/>
    <x v="1"/>
    <x v="1"/>
    <n v="90032"/>
    <x v="1"/>
    <x v="192"/>
    <x v="2"/>
    <x v="7"/>
    <x v="193"/>
    <x v="3720"/>
    <n v="3"/>
    <x v="2"/>
    <x v="4318"/>
    <n v="266.86080000000004"/>
    <n v="1000.7280000000001"/>
    <n v="600.63679999999999"/>
    <n v="66.71520000000001"/>
  </r>
  <r>
    <x v="5246"/>
    <x v="2600"/>
    <x v="1030"/>
    <x v="716"/>
    <x v="0"/>
    <s v="BF-11020"/>
    <x v="292"/>
    <x v="1"/>
    <x v="0"/>
    <x v="1"/>
    <x v="1"/>
    <n v="90032"/>
    <x v="1"/>
    <x v="460"/>
    <x v="1"/>
    <x v="8"/>
    <x v="461"/>
    <x v="2002"/>
    <n v="2"/>
    <x v="2"/>
    <x v="4319"/>
    <n v="10.035200000000001"/>
    <n v="25.088000000000001"/>
    <n v="22.779200000000003"/>
    <n v="2.5088000000000004"/>
  </r>
  <r>
    <x v="5247"/>
    <x v="2601"/>
    <x v="1031"/>
    <x v="673"/>
    <x v="1"/>
    <s v="JE-15745"/>
    <x v="32"/>
    <x v="0"/>
    <x v="0"/>
    <x v="436"/>
    <x v="10"/>
    <n v="60423"/>
    <x v="2"/>
    <x v="95"/>
    <x v="1"/>
    <x v="9"/>
    <x v="95"/>
    <x v="3721"/>
    <n v="8"/>
    <x v="3"/>
    <x v="4320"/>
    <n v="4.1535999999999991"/>
    <n v="166.14400000000001"/>
    <n v="25.721600000000002"/>
    <n v="16.6144"/>
  </r>
  <r>
    <x v="5248"/>
    <x v="2602"/>
    <x v="132"/>
    <x v="133"/>
    <x v="0"/>
    <s v="EJ-14155"/>
    <x v="412"/>
    <x v="0"/>
    <x v="0"/>
    <x v="4"/>
    <x v="4"/>
    <n v="98105"/>
    <x v="1"/>
    <x v="174"/>
    <x v="2"/>
    <x v="11"/>
    <x v="175"/>
    <x v="3722"/>
    <n v="3"/>
    <x v="0"/>
    <x v="4321"/>
    <n v="43.5"/>
    <n v="130.5"/>
    <n v="87"/>
    <n v="0"/>
  </r>
  <r>
    <x v="5249"/>
    <x v="2603"/>
    <x v="392"/>
    <x v="419"/>
    <x v="1"/>
    <s v="BN-11470"/>
    <x v="272"/>
    <x v="1"/>
    <x v="0"/>
    <x v="10"/>
    <x v="9"/>
    <n v="19143"/>
    <x v="3"/>
    <x v="1328"/>
    <x v="1"/>
    <x v="13"/>
    <x v="128"/>
    <x v="3723"/>
    <n v="4"/>
    <x v="2"/>
    <x v="4322"/>
    <n v="10.0608"/>
    <n v="50.304000000000002"/>
    <n v="22.8368"/>
    <n v="2.5152000000000001"/>
  </r>
  <r>
    <x v="5250"/>
    <x v="2604"/>
    <x v="939"/>
    <x v="1063"/>
    <x v="1"/>
    <s v="EC-14050"/>
    <x v="685"/>
    <x v="0"/>
    <x v="0"/>
    <x v="38"/>
    <x v="32"/>
    <n v="31907"/>
    <x v="0"/>
    <x v="959"/>
    <x v="2"/>
    <x v="11"/>
    <x v="952"/>
    <x v="2857"/>
    <n v="5"/>
    <x v="0"/>
    <x v="4323"/>
    <n v="249.95"/>
    <n v="1249.75"/>
    <n v="499.9"/>
    <n v="0"/>
  </r>
  <r>
    <x v="5251"/>
    <x v="2604"/>
    <x v="939"/>
    <x v="1063"/>
    <x v="1"/>
    <s v="EC-14050"/>
    <x v="685"/>
    <x v="0"/>
    <x v="0"/>
    <x v="38"/>
    <x v="32"/>
    <n v="31907"/>
    <x v="0"/>
    <x v="1493"/>
    <x v="1"/>
    <x v="10"/>
    <x v="1481"/>
    <x v="335"/>
    <n v="4"/>
    <x v="0"/>
    <x v="346"/>
    <n v="49.12"/>
    <n v="196.48"/>
    <n v="98.24"/>
    <n v="0"/>
  </r>
  <r>
    <x v="5252"/>
    <x v="2605"/>
    <x v="628"/>
    <x v="450"/>
    <x v="2"/>
    <s v="TT-21220"/>
    <x v="627"/>
    <x v="0"/>
    <x v="0"/>
    <x v="173"/>
    <x v="17"/>
    <n v="23464"/>
    <x v="0"/>
    <x v="1306"/>
    <x v="1"/>
    <x v="9"/>
    <x v="1291"/>
    <x v="3724"/>
    <n v="3"/>
    <x v="0"/>
    <x v="4324"/>
    <n v="182.91"/>
    <n v="548.73"/>
    <n v="365.82"/>
    <n v="0"/>
  </r>
  <r>
    <x v="5253"/>
    <x v="2606"/>
    <x v="1009"/>
    <x v="1127"/>
    <x v="0"/>
    <s v="NP-18685"/>
    <x v="472"/>
    <x v="2"/>
    <x v="0"/>
    <x v="96"/>
    <x v="4"/>
    <n v="98198"/>
    <x v="1"/>
    <x v="1080"/>
    <x v="1"/>
    <x v="8"/>
    <x v="1070"/>
    <x v="3725"/>
    <n v="2"/>
    <x v="2"/>
    <x v="4325"/>
    <n v="86.118400000000008"/>
    <n v="215.29599999999999"/>
    <n v="193.96640000000002"/>
    <n v="21.529600000000002"/>
  </r>
  <r>
    <x v="5254"/>
    <x v="2607"/>
    <x v="616"/>
    <x v="437"/>
    <x v="0"/>
    <s v="AH-10195"/>
    <x v="124"/>
    <x v="1"/>
    <x v="0"/>
    <x v="437"/>
    <x v="9"/>
    <n v="18018"/>
    <x v="3"/>
    <x v="474"/>
    <x v="0"/>
    <x v="1"/>
    <x v="475"/>
    <x v="2742"/>
    <n v="2"/>
    <x v="4"/>
    <x v="3066"/>
    <n v="69.560400000000001"/>
    <n v="198.744"/>
    <n v="169.23239999999998"/>
    <n v="29.811599999999999"/>
  </r>
  <r>
    <x v="5255"/>
    <x v="2607"/>
    <x v="616"/>
    <x v="437"/>
    <x v="0"/>
    <s v="AH-10195"/>
    <x v="124"/>
    <x v="1"/>
    <x v="0"/>
    <x v="437"/>
    <x v="9"/>
    <n v="18018"/>
    <x v="3"/>
    <x v="1478"/>
    <x v="0"/>
    <x v="5"/>
    <x v="1465"/>
    <x v="2939"/>
    <n v="2"/>
    <x v="2"/>
    <x v="4326"/>
    <n v="26.854399999999998"/>
    <n v="67.135999999999996"/>
    <n v="60.622399999999999"/>
    <n v="6.7135999999999996"/>
  </r>
  <r>
    <x v="5256"/>
    <x v="2608"/>
    <x v="590"/>
    <x v="1128"/>
    <x v="1"/>
    <s v="CC-12145"/>
    <x v="230"/>
    <x v="0"/>
    <x v="0"/>
    <x v="268"/>
    <x v="26"/>
    <n v="73120"/>
    <x v="2"/>
    <x v="1436"/>
    <x v="1"/>
    <x v="10"/>
    <x v="1424"/>
    <x v="232"/>
    <n v="2"/>
    <x v="0"/>
    <x v="234"/>
    <n v="10.56"/>
    <n v="21.12"/>
    <n v="21.12"/>
    <n v="0"/>
  </r>
  <r>
    <x v="5257"/>
    <x v="2609"/>
    <x v="1032"/>
    <x v="1129"/>
    <x v="1"/>
    <s v="DL-13315"/>
    <x v="111"/>
    <x v="0"/>
    <x v="0"/>
    <x v="277"/>
    <x v="1"/>
    <n v="91730"/>
    <x v="1"/>
    <x v="832"/>
    <x v="1"/>
    <x v="10"/>
    <x v="827"/>
    <x v="783"/>
    <n v="6"/>
    <x v="0"/>
    <x v="812"/>
    <n v="38.880000000000003"/>
    <n v="233.28000000000003"/>
    <n v="77.760000000000005"/>
    <n v="0"/>
  </r>
  <r>
    <x v="5258"/>
    <x v="2610"/>
    <x v="449"/>
    <x v="768"/>
    <x v="2"/>
    <s v="XP-21865"/>
    <x v="190"/>
    <x v="0"/>
    <x v="0"/>
    <x v="1"/>
    <x v="1"/>
    <n v="90032"/>
    <x v="1"/>
    <x v="728"/>
    <x v="1"/>
    <x v="10"/>
    <x v="727"/>
    <x v="3726"/>
    <n v="5"/>
    <x v="0"/>
    <x v="4327"/>
    <n v="35.200000000000003"/>
    <n v="176"/>
    <n v="70.400000000000006"/>
    <n v="0"/>
  </r>
  <r>
    <x v="5259"/>
    <x v="2611"/>
    <x v="179"/>
    <x v="215"/>
    <x v="1"/>
    <s v="MA-17560"/>
    <x v="15"/>
    <x v="2"/>
    <x v="0"/>
    <x v="10"/>
    <x v="9"/>
    <n v="19120"/>
    <x v="3"/>
    <x v="640"/>
    <x v="1"/>
    <x v="10"/>
    <x v="640"/>
    <x v="2748"/>
    <n v="3"/>
    <x v="2"/>
    <x v="3072"/>
    <n v="36.422400000000003"/>
    <n v="136.584"/>
    <n v="82.150400000000005"/>
    <n v="9.1056000000000008"/>
  </r>
  <r>
    <x v="5260"/>
    <x v="2612"/>
    <x v="557"/>
    <x v="793"/>
    <x v="2"/>
    <s v="SZ-20035"/>
    <x v="449"/>
    <x v="2"/>
    <x v="0"/>
    <x v="12"/>
    <x v="5"/>
    <n v="77036"/>
    <x v="2"/>
    <x v="1361"/>
    <x v="2"/>
    <x v="7"/>
    <x v="1347"/>
    <x v="2066"/>
    <n v="3"/>
    <x v="2"/>
    <x v="2235"/>
    <n v="157.42080000000001"/>
    <n v="590.32799999999997"/>
    <n v="354.39679999999998"/>
    <n v="39.355200000000004"/>
  </r>
  <r>
    <x v="5261"/>
    <x v="2612"/>
    <x v="557"/>
    <x v="793"/>
    <x v="2"/>
    <s v="SZ-20035"/>
    <x v="449"/>
    <x v="2"/>
    <x v="0"/>
    <x v="12"/>
    <x v="5"/>
    <n v="77036"/>
    <x v="2"/>
    <x v="347"/>
    <x v="1"/>
    <x v="8"/>
    <x v="347"/>
    <x v="2775"/>
    <n v="2"/>
    <x v="3"/>
    <x v="4328"/>
    <n v="0.58399999999999985"/>
    <n v="5.84"/>
    <n v="4.3039999999999994"/>
    <n v="2.3359999999999999"/>
  </r>
  <r>
    <x v="5262"/>
    <x v="2612"/>
    <x v="557"/>
    <x v="793"/>
    <x v="2"/>
    <s v="SZ-20035"/>
    <x v="449"/>
    <x v="2"/>
    <x v="0"/>
    <x v="12"/>
    <x v="5"/>
    <n v="77036"/>
    <x v="2"/>
    <x v="738"/>
    <x v="0"/>
    <x v="3"/>
    <x v="737"/>
    <x v="3727"/>
    <n v="1"/>
    <x v="4"/>
    <x v="4329"/>
    <n v="140.55649999999997"/>
    <n v="200.79499999999999"/>
    <n v="341.65149999999994"/>
    <n v="60.238499999999995"/>
  </r>
  <r>
    <x v="5263"/>
    <x v="2612"/>
    <x v="557"/>
    <x v="793"/>
    <x v="2"/>
    <s v="SZ-20035"/>
    <x v="449"/>
    <x v="2"/>
    <x v="0"/>
    <x v="12"/>
    <x v="5"/>
    <n v="77036"/>
    <x v="2"/>
    <x v="1207"/>
    <x v="2"/>
    <x v="11"/>
    <x v="1192"/>
    <x v="3728"/>
    <n v="4"/>
    <x v="2"/>
    <x v="4330"/>
    <n v="37.3504"/>
    <n v="186.75200000000001"/>
    <n v="84.238400000000013"/>
    <n v="9.3376000000000001"/>
  </r>
  <r>
    <x v="5264"/>
    <x v="2612"/>
    <x v="557"/>
    <x v="793"/>
    <x v="2"/>
    <s v="SZ-20035"/>
    <x v="449"/>
    <x v="2"/>
    <x v="0"/>
    <x v="12"/>
    <x v="5"/>
    <n v="77036"/>
    <x v="2"/>
    <x v="1583"/>
    <x v="1"/>
    <x v="6"/>
    <x v="1574"/>
    <x v="3729"/>
    <n v="3"/>
    <x v="2"/>
    <x v="4331"/>
    <n v="17.491200000000003"/>
    <n v="65.591999999999999"/>
    <n v="39.555199999999999"/>
    <n v="4.3728000000000007"/>
  </r>
  <r>
    <x v="5265"/>
    <x v="2613"/>
    <x v="1033"/>
    <x v="914"/>
    <x v="2"/>
    <s v="CS-11845"/>
    <x v="688"/>
    <x v="1"/>
    <x v="0"/>
    <x v="4"/>
    <x v="4"/>
    <n v="98103"/>
    <x v="1"/>
    <x v="1017"/>
    <x v="1"/>
    <x v="10"/>
    <x v="1008"/>
    <x v="2660"/>
    <n v="2"/>
    <x v="0"/>
    <x v="3887"/>
    <n v="11.76"/>
    <n v="23.52"/>
    <n v="23.52"/>
    <n v="0"/>
  </r>
  <r>
    <x v="5266"/>
    <x v="2613"/>
    <x v="1033"/>
    <x v="914"/>
    <x v="2"/>
    <s v="CS-11845"/>
    <x v="688"/>
    <x v="1"/>
    <x v="0"/>
    <x v="4"/>
    <x v="4"/>
    <n v="98103"/>
    <x v="1"/>
    <x v="1558"/>
    <x v="1"/>
    <x v="10"/>
    <x v="1547"/>
    <x v="3730"/>
    <n v="3"/>
    <x v="0"/>
    <x v="4332"/>
    <n v="167.94"/>
    <n v="503.82"/>
    <n v="335.88"/>
    <n v="0"/>
  </r>
  <r>
    <x v="5267"/>
    <x v="2613"/>
    <x v="1033"/>
    <x v="914"/>
    <x v="2"/>
    <s v="CS-11845"/>
    <x v="688"/>
    <x v="1"/>
    <x v="0"/>
    <x v="4"/>
    <x v="4"/>
    <n v="98103"/>
    <x v="1"/>
    <x v="1034"/>
    <x v="1"/>
    <x v="9"/>
    <x v="1025"/>
    <x v="3731"/>
    <n v="1"/>
    <x v="0"/>
    <x v="4333"/>
    <n v="3.89"/>
    <n v="3.89"/>
    <n v="7.78"/>
    <n v="0"/>
  </r>
  <r>
    <x v="5268"/>
    <x v="2614"/>
    <x v="673"/>
    <x v="410"/>
    <x v="1"/>
    <s v="MH-18115"/>
    <x v="414"/>
    <x v="2"/>
    <x v="0"/>
    <x v="181"/>
    <x v="15"/>
    <n v="10701"/>
    <x v="3"/>
    <x v="1728"/>
    <x v="2"/>
    <x v="15"/>
    <x v="1715"/>
    <x v="3732"/>
    <n v="4"/>
    <x v="0"/>
    <x v="4334"/>
    <n v="52.44"/>
    <n v="209.76"/>
    <n v="104.88"/>
    <n v="0"/>
  </r>
  <r>
    <x v="5269"/>
    <x v="2615"/>
    <x v="220"/>
    <x v="218"/>
    <x v="3"/>
    <s v="CB-12025"/>
    <x v="90"/>
    <x v="0"/>
    <x v="0"/>
    <x v="8"/>
    <x v="1"/>
    <n v="94110"/>
    <x v="1"/>
    <x v="74"/>
    <x v="0"/>
    <x v="5"/>
    <x v="74"/>
    <x v="3733"/>
    <n v="4"/>
    <x v="0"/>
    <x v="4335"/>
    <n v="32.36"/>
    <n v="129.44"/>
    <n v="64.72"/>
    <n v="0"/>
  </r>
  <r>
    <x v="5270"/>
    <x v="2615"/>
    <x v="220"/>
    <x v="218"/>
    <x v="3"/>
    <s v="CB-12025"/>
    <x v="90"/>
    <x v="0"/>
    <x v="0"/>
    <x v="8"/>
    <x v="1"/>
    <n v="94110"/>
    <x v="1"/>
    <x v="723"/>
    <x v="1"/>
    <x v="9"/>
    <x v="722"/>
    <x v="840"/>
    <n v="5"/>
    <x v="0"/>
    <x v="875"/>
    <n v="406.6"/>
    <n v="2033"/>
    <n v="813.2"/>
    <n v="0"/>
  </r>
  <r>
    <x v="5271"/>
    <x v="2616"/>
    <x v="1034"/>
    <x v="1019"/>
    <x v="3"/>
    <s v="JO-15145"/>
    <x v="705"/>
    <x v="1"/>
    <x v="0"/>
    <x v="1"/>
    <x v="1"/>
    <n v="90008"/>
    <x v="1"/>
    <x v="5"/>
    <x v="0"/>
    <x v="5"/>
    <x v="5"/>
    <x v="3289"/>
    <n v="4"/>
    <x v="0"/>
    <x v="4336"/>
    <n v="27.92"/>
    <n v="111.68"/>
    <n v="55.84"/>
    <n v="0"/>
  </r>
  <r>
    <x v="5272"/>
    <x v="2616"/>
    <x v="1034"/>
    <x v="1019"/>
    <x v="3"/>
    <s v="JO-15145"/>
    <x v="705"/>
    <x v="1"/>
    <x v="0"/>
    <x v="1"/>
    <x v="1"/>
    <n v="90008"/>
    <x v="1"/>
    <x v="719"/>
    <x v="0"/>
    <x v="3"/>
    <x v="718"/>
    <x v="3734"/>
    <n v="7"/>
    <x v="2"/>
    <x v="4337"/>
    <n v="319.73760000000004"/>
    <n v="2797.7040000000002"/>
    <n v="719.6096"/>
    <n v="79.934400000000011"/>
  </r>
  <r>
    <x v="5273"/>
    <x v="2617"/>
    <x v="491"/>
    <x v="533"/>
    <x v="2"/>
    <s v="PA-19060"/>
    <x v="50"/>
    <x v="2"/>
    <x v="0"/>
    <x v="100"/>
    <x v="2"/>
    <n v="33142"/>
    <x v="0"/>
    <x v="744"/>
    <x v="1"/>
    <x v="8"/>
    <x v="742"/>
    <x v="3735"/>
    <n v="4"/>
    <x v="6"/>
    <x v="4338"/>
    <n v="1.1232000000000002"/>
    <n v="14.976000000000001"/>
    <n v="5.5671999999999997"/>
    <n v="2.6208"/>
  </r>
  <r>
    <x v="5274"/>
    <x v="2618"/>
    <x v="209"/>
    <x v="217"/>
    <x v="0"/>
    <s v="SV-20785"/>
    <x v="647"/>
    <x v="0"/>
    <x v="0"/>
    <x v="140"/>
    <x v="42"/>
    <n v="5408"/>
    <x v="3"/>
    <x v="467"/>
    <x v="0"/>
    <x v="1"/>
    <x v="468"/>
    <x v="3736"/>
    <n v="3"/>
    <x v="0"/>
    <x v="4339"/>
    <n v="715.2"/>
    <n v="2145.6000000000004"/>
    <n v="1430.4"/>
    <n v="0"/>
  </r>
  <r>
    <x v="5275"/>
    <x v="2619"/>
    <x v="817"/>
    <x v="404"/>
    <x v="1"/>
    <s v="KL-16555"/>
    <x v="126"/>
    <x v="1"/>
    <x v="0"/>
    <x v="115"/>
    <x v="36"/>
    <n v="72701"/>
    <x v="0"/>
    <x v="240"/>
    <x v="2"/>
    <x v="11"/>
    <x v="241"/>
    <x v="3737"/>
    <n v="4"/>
    <x v="0"/>
    <x v="4340"/>
    <n v="159.80000000000001"/>
    <n v="639.20000000000005"/>
    <n v="319.60000000000002"/>
    <n v="0"/>
  </r>
  <r>
    <x v="5276"/>
    <x v="2619"/>
    <x v="817"/>
    <x v="404"/>
    <x v="1"/>
    <s v="KL-16555"/>
    <x v="126"/>
    <x v="1"/>
    <x v="0"/>
    <x v="115"/>
    <x v="36"/>
    <n v="72701"/>
    <x v="0"/>
    <x v="1044"/>
    <x v="2"/>
    <x v="11"/>
    <x v="1033"/>
    <x v="908"/>
    <n v="5"/>
    <x v="0"/>
    <x v="1974"/>
    <n v="44.75"/>
    <n v="223.75"/>
    <n v="89.5"/>
    <n v="0"/>
  </r>
  <r>
    <x v="5277"/>
    <x v="2620"/>
    <x v="103"/>
    <x v="101"/>
    <x v="1"/>
    <s v="BC-11125"/>
    <x v="604"/>
    <x v="2"/>
    <x v="0"/>
    <x v="372"/>
    <x v="5"/>
    <n v="79762"/>
    <x v="2"/>
    <x v="167"/>
    <x v="0"/>
    <x v="1"/>
    <x v="168"/>
    <x v="3738"/>
    <n v="6"/>
    <x v="4"/>
    <x v="4341"/>
    <n v="238.08119999999997"/>
    <n v="2040.6959999999999"/>
    <n v="578.49720000000002"/>
    <n v="102.03479999999999"/>
  </r>
  <r>
    <x v="5278"/>
    <x v="2621"/>
    <x v="1035"/>
    <x v="623"/>
    <x v="1"/>
    <s v="PO-18850"/>
    <x v="138"/>
    <x v="0"/>
    <x v="0"/>
    <x v="173"/>
    <x v="17"/>
    <n v="23464"/>
    <x v="0"/>
    <x v="954"/>
    <x v="1"/>
    <x v="10"/>
    <x v="947"/>
    <x v="151"/>
    <n v="4"/>
    <x v="0"/>
    <x v="153"/>
    <n v="105.52"/>
    <n v="422.08"/>
    <n v="211.04"/>
    <n v="0"/>
  </r>
  <r>
    <x v="5279"/>
    <x v="2622"/>
    <x v="210"/>
    <x v="218"/>
    <x v="1"/>
    <s v="AG-10675"/>
    <x v="165"/>
    <x v="0"/>
    <x v="0"/>
    <x v="158"/>
    <x v="6"/>
    <n v="53209"/>
    <x v="2"/>
    <x v="1556"/>
    <x v="2"/>
    <x v="11"/>
    <x v="1545"/>
    <x v="808"/>
    <n v="1"/>
    <x v="0"/>
    <x v="4342"/>
    <n v="13.48"/>
    <n v="13.48"/>
    <n v="26.96"/>
    <n v="0"/>
  </r>
  <r>
    <x v="5280"/>
    <x v="2623"/>
    <x v="566"/>
    <x v="737"/>
    <x v="1"/>
    <s v="DB-13210"/>
    <x v="203"/>
    <x v="0"/>
    <x v="0"/>
    <x v="66"/>
    <x v="12"/>
    <n v="48234"/>
    <x v="2"/>
    <x v="1354"/>
    <x v="1"/>
    <x v="4"/>
    <x v="1340"/>
    <x v="2049"/>
    <n v="2"/>
    <x v="0"/>
    <x v="2215"/>
    <n v="85.52"/>
    <n v="171.04"/>
    <n v="171.04"/>
    <n v="0"/>
  </r>
  <r>
    <x v="5281"/>
    <x v="2624"/>
    <x v="577"/>
    <x v="1104"/>
    <x v="1"/>
    <s v="SP-20860"/>
    <x v="133"/>
    <x v="1"/>
    <x v="0"/>
    <x v="30"/>
    <x v="11"/>
    <n v="55901"/>
    <x v="2"/>
    <x v="50"/>
    <x v="0"/>
    <x v="5"/>
    <x v="50"/>
    <x v="51"/>
    <n v="2"/>
    <x v="0"/>
    <x v="51"/>
    <n v="6.16"/>
    <n v="12.32"/>
    <n v="12.32"/>
    <n v="0"/>
  </r>
  <r>
    <x v="5282"/>
    <x v="2624"/>
    <x v="577"/>
    <x v="1104"/>
    <x v="1"/>
    <s v="SP-20860"/>
    <x v="133"/>
    <x v="1"/>
    <x v="0"/>
    <x v="30"/>
    <x v="11"/>
    <n v="55901"/>
    <x v="2"/>
    <x v="314"/>
    <x v="1"/>
    <x v="10"/>
    <x v="314"/>
    <x v="651"/>
    <n v="3"/>
    <x v="0"/>
    <x v="4343"/>
    <n v="36.840000000000003"/>
    <n v="110.52000000000001"/>
    <n v="73.680000000000007"/>
    <n v="0"/>
  </r>
  <r>
    <x v="5283"/>
    <x v="2625"/>
    <x v="809"/>
    <x v="1114"/>
    <x v="1"/>
    <s v="Dl-13600"/>
    <x v="114"/>
    <x v="1"/>
    <x v="0"/>
    <x v="4"/>
    <x v="4"/>
    <n v="98105"/>
    <x v="1"/>
    <x v="1505"/>
    <x v="1"/>
    <x v="4"/>
    <x v="1492"/>
    <x v="3329"/>
    <n v="3"/>
    <x v="0"/>
    <x v="232"/>
    <n v="15.84"/>
    <n v="47.519999999999996"/>
    <n v="31.68"/>
    <n v="0"/>
  </r>
  <r>
    <x v="5284"/>
    <x v="2625"/>
    <x v="809"/>
    <x v="1114"/>
    <x v="1"/>
    <s v="Dl-13600"/>
    <x v="114"/>
    <x v="1"/>
    <x v="0"/>
    <x v="4"/>
    <x v="4"/>
    <n v="98105"/>
    <x v="1"/>
    <x v="579"/>
    <x v="1"/>
    <x v="2"/>
    <x v="579"/>
    <x v="1821"/>
    <n v="3"/>
    <x v="0"/>
    <x v="1962"/>
    <n v="44.4"/>
    <n v="133.19999999999999"/>
    <n v="88.8"/>
    <n v="0"/>
  </r>
  <r>
    <x v="5285"/>
    <x v="2626"/>
    <x v="1024"/>
    <x v="593"/>
    <x v="2"/>
    <s v="LH-17020"/>
    <x v="293"/>
    <x v="0"/>
    <x v="0"/>
    <x v="103"/>
    <x v="22"/>
    <n v="80027"/>
    <x v="1"/>
    <x v="111"/>
    <x v="1"/>
    <x v="12"/>
    <x v="111"/>
    <x v="3259"/>
    <n v="9"/>
    <x v="2"/>
    <x v="4344"/>
    <n v="16.992000000000001"/>
    <n v="191.16"/>
    <n v="38.432000000000002"/>
    <n v="4.2480000000000002"/>
  </r>
  <r>
    <x v="5286"/>
    <x v="2626"/>
    <x v="1024"/>
    <x v="593"/>
    <x v="2"/>
    <s v="LH-17020"/>
    <x v="293"/>
    <x v="0"/>
    <x v="0"/>
    <x v="103"/>
    <x v="22"/>
    <n v="80027"/>
    <x v="1"/>
    <x v="122"/>
    <x v="1"/>
    <x v="8"/>
    <x v="122"/>
    <x v="1235"/>
    <n v="8"/>
    <x v="6"/>
    <x v="4345"/>
    <n v="2.8656000000000001"/>
    <n v="76.415999999999997"/>
    <n v="13.117599999999999"/>
    <n v="6.686399999999999"/>
  </r>
  <r>
    <x v="5287"/>
    <x v="2626"/>
    <x v="1024"/>
    <x v="593"/>
    <x v="2"/>
    <s v="LH-17020"/>
    <x v="293"/>
    <x v="0"/>
    <x v="0"/>
    <x v="103"/>
    <x v="22"/>
    <n v="80027"/>
    <x v="1"/>
    <x v="899"/>
    <x v="0"/>
    <x v="0"/>
    <x v="892"/>
    <x v="3739"/>
    <n v="3"/>
    <x v="6"/>
    <x v="4346"/>
    <n v="26.997300000000003"/>
    <n v="269.97300000000001"/>
    <n v="117.6883"/>
    <n v="62.993699999999997"/>
  </r>
  <r>
    <x v="5288"/>
    <x v="2627"/>
    <x v="504"/>
    <x v="547"/>
    <x v="1"/>
    <s v="AD-10180"/>
    <x v="57"/>
    <x v="2"/>
    <x v="0"/>
    <x v="8"/>
    <x v="1"/>
    <n v="94122"/>
    <x v="1"/>
    <x v="1127"/>
    <x v="1"/>
    <x v="10"/>
    <x v="1115"/>
    <x v="2844"/>
    <n v="4"/>
    <x v="0"/>
    <x v="4347"/>
    <n v="163.96"/>
    <n v="655.84"/>
    <n v="327.92"/>
    <n v="0"/>
  </r>
  <r>
    <x v="5289"/>
    <x v="2628"/>
    <x v="78"/>
    <x v="359"/>
    <x v="1"/>
    <s v="KT-16465"/>
    <x v="446"/>
    <x v="0"/>
    <x v="0"/>
    <x v="12"/>
    <x v="5"/>
    <n v="77036"/>
    <x v="2"/>
    <x v="862"/>
    <x v="1"/>
    <x v="10"/>
    <x v="856"/>
    <x v="3740"/>
    <n v="2"/>
    <x v="2"/>
    <x v="4348"/>
    <n v="14.3232"/>
    <n v="35.808"/>
    <n v="32.427199999999999"/>
    <n v="3.5808"/>
  </r>
  <r>
    <x v="5290"/>
    <x v="2628"/>
    <x v="78"/>
    <x v="359"/>
    <x v="1"/>
    <s v="KT-16465"/>
    <x v="446"/>
    <x v="0"/>
    <x v="0"/>
    <x v="12"/>
    <x v="5"/>
    <n v="77036"/>
    <x v="2"/>
    <x v="157"/>
    <x v="0"/>
    <x v="1"/>
    <x v="158"/>
    <x v="3741"/>
    <n v="5"/>
    <x v="4"/>
    <x v="4349"/>
    <n v="676.68999999999994"/>
    <n v="4833.5"/>
    <n v="1643.69"/>
    <n v="290.01"/>
  </r>
  <r>
    <x v="5291"/>
    <x v="2628"/>
    <x v="78"/>
    <x v="359"/>
    <x v="1"/>
    <s v="KT-16465"/>
    <x v="446"/>
    <x v="0"/>
    <x v="0"/>
    <x v="12"/>
    <x v="5"/>
    <n v="77036"/>
    <x v="2"/>
    <x v="67"/>
    <x v="1"/>
    <x v="10"/>
    <x v="67"/>
    <x v="3742"/>
    <n v="6"/>
    <x v="2"/>
    <x v="4350"/>
    <n v="145.68960000000001"/>
    <n v="1092.672"/>
    <n v="328.0016"/>
    <n v="36.422400000000003"/>
  </r>
  <r>
    <x v="5292"/>
    <x v="2629"/>
    <x v="308"/>
    <x v="266"/>
    <x v="2"/>
    <s v="PJ-19015"/>
    <x v="307"/>
    <x v="0"/>
    <x v="0"/>
    <x v="100"/>
    <x v="2"/>
    <n v="33180"/>
    <x v="0"/>
    <x v="1427"/>
    <x v="1"/>
    <x v="4"/>
    <x v="1415"/>
    <x v="3743"/>
    <n v="1"/>
    <x v="2"/>
    <x v="4351"/>
    <n v="3.5712000000000006"/>
    <n v="4.4640000000000004"/>
    <n v="8.2352000000000007"/>
    <n v="0.89280000000000015"/>
  </r>
  <r>
    <x v="5293"/>
    <x v="2630"/>
    <x v="207"/>
    <x v="1090"/>
    <x v="1"/>
    <s v="MC-18100"/>
    <x v="498"/>
    <x v="0"/>
    <x v="0"/>
    <x v="64"/>
    <x v="24"/>
    <n v="44256"/>
    <x v="3"/>
    <x v="838"/>
    <x v="0"/>
    <x v="3"/>
    <x v="832"/>
    <x v="3744"/>
    <n v="1"/>
    <x v="10"/>
    <x v="4352"/>
    <n v="30.9528"/>
    <n v="51.588000000000001"/>
    <n v="82.940799999999996"/>
    <n v="20.635200000000001"/>
  </r>
  <r>
    <x v="5294"/>
    <x v="2631"/>
    <x v="733"/>
    <x v="667"/>
    <x v="1"/>
    <s v="BO-11350"/>
    <x v="635"/>
    <x v="1"/>
    <x v="0"/>
    <x v="43"/>
    <x v="11"/>
    <n v="55113"/>
    <x v="2"/>
    <x v="1729"/>
    <x v="1"/>
    <x v="2"/>
    <x v="1716"/>
    <x v="3745"/>
    <n v="8"/>
    <x v="0"/>
    <x v="4353"/>
    <n v="50.4"/>
    <n v="403.2"/>
    <n v="100.8"/>
    <n v="0"/>
  </r>
  <r>
    <x v="5295"/>
    <x v="2632"/>
    <x v="168"/>
    <x v="174"/>
    <x v="1"/>
    <s v="DP-13000"/>
    <x v="24"/>
    <x v="0"/>
    <x v="0"/>
    <x v="12"/>
    <x v="5"/>
    <n v="77041"/>
    <x v="2"/>
    <x v="964"/>
    <x v="1"/>
    <x v="10"/>
    <x v="957"/>
    <x v="2806"/>
    <n v="2"/>
    <x v="2"/>
    <x v="3137"/>
    <n v="71.654399999999995"/>
    <n v="179.136"/>
    <n v="161.42239999999998"/>
    <n v="17.913599999999999"/>
  </r>
  <r>
    <x v="5296"/>
    <x v="2633"/>
    <x v="944"/>
    <x v="849"/>
    <x v="1"/>
    <s v="TM-21490"/>
    <x v="746"/>
    <x v="0"/>
    <x v="0"/>
    <x v="181"/>
    <x v="15"/>
    <n v="10701"/>
    <x v="3"/>
    <x v="943"/>
    <x v="0"/>
    <x v="5"/>
    <x v="936"/>
    <x v="3746"/>
    <n v="1"/>
    <x v="0"/>
    <x v="4354"/>
    <n v="14.89"/>
    <n v="14.89"/>
    <n v="29.78"/>
    <n v="0"/>
  </r>
  <r>
    <x v="5297"/>
    <x v="2633"/>
    <x v="944"/>
    <x v="849"/>
    <x v="1"/>
    <s v="TM-21490"/>
    <x v="746"/>
    <x v="0"/>
    <x v="0"/>
    <x v="181"/>
    <x v="15"/>
    <n v="10701"/>
    <x v="3"/>
    <x v="704"/>
    <x v="2"/>
    <x v="7"/>
    <x v="704"/>
    <x v="815"/>
    <n v="8"/>
    <x v="0"/>
    <x v="849"/>
    <n v="543.91999999999996"/>
    <n v="4351.3599999999997"/>
    <n v="1087.8399999999999"/>
    <n v="0"/>
  </r>
  <r>
    <x v="5298"/>
    <x v="2634"/>
    <x v="713"/>
    <x v="750"/>
    <x v="2"/>
    <s v="DV-13045"/>
    <x v="1"/>
    <x v="1"/>
    <x v="0"/>
    <x v="70"/>
    <x v="1"/>
    <n v="92037"/>
    <x v="1"/>
    <x v="29"/>
    <x v="1"/>
    <x v="12"/>
    <x v="29"/>
    <x v="3747"/>
    <n v="2"/>
    <x v="0"/>
    <x v="4355"/>
    <n v="4.08"/>
    <n v="8.16"/>
    <n v="8.16"/>
    <n v="0"/>
  </r>
  <r>
    <x v="5299"/>
    <x v="2634"/>
    <x v="713"/>
    <x v="750"/>
    <x v="2"/>
    <s v="DV-13045"/>
    <x v="1"/>
    <x v="1"/>
    <x v="0"/>
    <x v="70"/>
    <x v="1"/>
    <n v="92037"/>
    <x v="1"/>
    <x v="165"/>
    <x v="1"/>
    <x v="2"/>
    <x v="166"/>
    <x v="1365"/>
    <n v="3"/>
    <x v="0"/>
    <x v="276"/>
    <n v="18.899999999999999"/>
    <n v="56.699999999999996"/>
    <n v="37.799999999999997"/>
    <n v="0"/>
  </r>
  <r>
    <x v="5300"/>
    <x v="2635"/>
    <x v="198"/>
    <x v="895"/>
    <x v="1"/>
    <s v="AH-10690"/>
    <x v="706"/>
    <x v="1"/>
    <x v="0"/>
    <x v="24"/>
    <x v="17"/>
    <n v="22153"/>
    <x v="0"/>
    <x v="1337"/>
    <x v="0"/>
    <x v="3"/>
    <x v="1322"/>
    <x v="3748"/>
    <n v="10"/>
    <x v="0"/>
    <x v="4356"/>
    <n v="2275.5"/>
    <n v="22755"/>
    <n v="4551"/>
    <n v="0"/>
  </r>
  <r>
    <x v="5301"/>
    <x v="2635"/>
    <x v="198"/>
    <x v="895"/>
    <x v="1"/>
    <s v="AH-10690"/>
    <x v="706"/>
    <x v="1"/>
    <x v="0"/>
    <x v="24"/>
    <x v="17"/>
    <n v="22153"/>
    <x v="0"/>
    <x v="764"/>
    <x v="2"/>
    <x v="11"/>
    <x v="763"/>
    <x v="3749"/>
    <n v="6"/>
    <x v="0"/>
    <x v="4357"/>
    <n v="1979.7"/>
    <n v="11878.2"/>
    <n v="3959.4"/>
    <n v="0"/>
  </r>
  <r>
    <x v="5302"/>
    <x v="2635"/>
    <x v="198"/>
    <x v="895"/>
    <x v="1"/>
    <s v="AH-10690"/>
    <x v="706"/>
    <x v="1"/>
    <x v="0"/>
    <x v="24"/>
    <x v="17"/>
    <n v="22153"/>
    <x v="0"/>
    <x v="488"/>
    <x v="1"/>
    <x v="2"/>
    <x v="488"/>
    <x v="3750"/>
    <n v="6"/>
    <x v="0"/>
    <x v="4358"/>
    <n v="62.1"/>
    <n v="372.6"/>
    <n v="124.2"/>
    <n v="0"/>
  </r>
  <r>
    <x v="5303"/>
    <x v="2636"/>
    <x v="912"/>
    <x v="779"/>
    <x v="1"/>
    <s v="AB-10165"/>
    <x v="269"/>
    <x v="0"/>
    <x v="0"/>
    <x v="27"/>
    <x v="10"/>
    <n v="62521"/>
    <x v="2"/>
    <x v="1391"/>
    <x v="0"/>
    <x v="1"/>
    <x v="1377"/>
    <x v="3751"/>
    <n v="2"/>
    <x v="4"/>
    <x v="4359"/>
    <n v="26.107199999999999"/>
    <n v="74.591999999999999"/>
    <n v="63.703199999999995"/>
    <n v="11.188799999999999"/>
  </r>
  <r>
    <x v="5304"/>
    <x v="2637"/>
    <x v="158"/>
    <x v="160"/>
    <x v="2"/>
    <s v="JS-15940"/>
    <x v="185"/>
    <x v="2"/>
    <x v="0"/>
    <x v="164"/>
    <x v="5"/>
    <n v="75043"/>
    <x v="2"/>
    <x v="1445"/>
    <x v="0"/>
    <x v="5"/>
    <x v="1432"/>
    <x v="1076"/>
    <n v="2"/>
    <x v="7"/>
    <x v="4360"/>
    <n v="3.4176000000000002"/>
    <n v="17.088000000000001"/>
    <n v="12.5616"/>
    <n v="5.1264000000000003"/>
  </r>
  <r>
    <x v="5305"/>
    <x v="2638"/>
    <x v="823"/>
    <x v="874"/>
    <x v="1"/>
    <s v="BV-11245"/>
    <x v="296"/>
    <x v="1"/>
    <x v="0"/>
    <x v="147"/>
    <x v="15"/>
    <n v="11572"/>
    <x v="3"/>
    <x v="93"/>
    <x v="0"/>
    <x v="5"/>
    <x v="93"/>
    <x v="3752"/>
    <n v="5"/>
    <x v="0"/>
    <x v="4361"/>
    <n v="68.95"/>
    <n v="344.75"/>
    <n v="137.9"/>
    <n v="0"/>
  </r>
  <r>
    <x v="5306"/>
    <x v="2638"/>
    <x v="823"/>
    <x v="874"/>
    <x v="1"/>
    <s v="BV-11245"/>
    <x v="296"/>
    <x v="1"/>
    <x v="0"/>
    <x v="147"/>
    <x v="15"/>
    <n v="11572"/>
    <x v="3"/>
    <x v="595"/>
    <x v="1"/>
    <x v="4"/>
    <x v="595"/>
    <x v="676"/>
    <n v="3"/>
    <x v="0"/>
    <x v="692"/>
    <n v="296.37"/>
    <n v="889.11"/>
    <n v="592.74"/>
    <n v="0"/>
  </r>
  <r>
    <x v="5307"/>
    <x v="2638"/>
    <x v="823"/>
    <x v="874"/>
    <x v="1"/>
    <s v="BV-11245"/>
    <x v="296"/>
    <x v="1"/>
    <x v="0"/>
    <x v="147"/>
    <x v="15"/>
    <n v="11572"/>
    <x v="3"/>
    <x v="1730"/>
    <x v="2"/>
    <x v="7"/>
    <x v="1717"/>
    <x v="369"/>
    <n v="2"/>
    <x v="0"/>
    <x v="1004"/>
    <n v="39.979999999999997"/>
    <n v="79.959999999999994"/>
    <n v="79.959999999999994"/>
    <n v="0"/>
  </r>
  <r>
    <x v="5308"/>
    <x v="2639"/>
    <x v="123"/>
    <x v="410"/>
    <x v="2"/>
    <s v="NC-18415"/>
    <x v="720"/>
    <x v="0"/>
    <x v="0"/>
    <x v="12"/>
    <x v="5"/>
    <n v="77095"/>
    <x v="2"/>
    <x v="1209"/>
    <x v="0"/>
    <x v="1"/>
    <x v="1194"/>
    <x v="3753"/>
    <n v="3"/>
    <x v="4"/>
    <x v="4362"/>
    <n v="133.7406"/>
    <n v="573.17399999999998"/>
    <n v="325.09860000000003"/>
    <n v="57.317399999999999"/>
  </r>
  <r>
    <x v="5309"/>
    <x v="2639"/>
    <x v="123"/>
    <x v="410"/>
    <x v="2"/>
    <s v="NC-18415"/>
    <x v="720"/>
    <x v="0"/>
    <x v="0"/>
    <x v="12"/>
    <x v="5"/>
    <n v="77095"/>
    <x v="2"/>
    <x v="1731"/>
    <x v="1"/>
    <x v="6"/>
    <x v="1718"/>
    <x v="3754"/>
    <n v="5"/>
    <x v="2"/>
    <x v="4363"/>
    <n v="10.432"/>
    <n v="65.199999999999989"/>
    <n v="23.671999999999997"/>
    <n v="2.6080000000000001"/>
  </r>
  <r>
    <x v="5310"/>
    <x v="2639"/>
    <x v="123"/>
    <x v="410"/>
    <x v="2"/>
    <s v="NC-18415"/>
    <x v="720"/>
    <x v="0"/>
    <x v="0"/>
    <x v="12"/>
    <x v="5"/>
    <n v="77095"/>
    <x v="2"/>
    <x v="450"/>
    <x v="1"/>
    <x v="8"/>
    <x v="451"/>
    <x v="3755"/>
    <n v="6"/>
    <x v="3"/>
    <x v="4364"/>
    <n v="305.03759999999994"/>
    <n v="9151.1280000000006"/>
    <n v="1831.0255999999999"/>
    <n v="1220.1504000000002"/>
  </r>
  <r>
    <x v="5311"/>
    <x v="2640"/>
    <x v="1036"/>
    <x v="395"/>
    <x v="1"/>
    <s v="SU-20665"/>
    <x v="711"/>
    <x v="2"/>
    <x v="0"/>
    <x v="202"/>
    <x v="3"/>
    <n v="27834"/>
    <x v="0"/>
    <x v="1363"/>
    <x v="1"/>
    <x v="2"/>
    <x v="1349"/>
    <x v="2106"/>
    <n v="4"/>
    <x v="2"/>
    <x v="802"/>
    <n v="7.3727999999999998"/>
    <n v="36.863999999999997"/>
    <n v="16.788799999999998"/>
    <n v="1.8431999999999999"/>
  </r>
  <r>
    <x v="5312"/>
    <x v="2640"/>
    <x v="1036"/>
    <x v="395"/>
    <x v="1"/>
    <s v="SU-20665"/>
    <x v="711"/>
    <x v="2"/>
    <x v="0"/>
    <x v="202"/>
    <x v="3"/>
    <n v="27834"/>
    <x v="0"/>
    <x v="354"/>
    <x v="1"/>
    <x v="14"/>
    <x v="354"/>
    <x v="3756"/>
    <n v="2"/>
    <x v="2"/>
    <x v="4365"/>
    <n v="22.438400000000001"/>
    <n v="56.095999999999997"/>
    <n v="50.686399999999999"/>
    <n v="5.6096000000000004"/>
  </r>
  <r>
    <x v="5313"/>
    <x v="2641"/>
    <x v="504"/>
    <x v="547"/>
    <x v="1"/>
    <s v="DJ-13510"/>
    <x v="137"/>
    <x v="1"/>
    <x v="0"/>
    <x v="8"/>
    <x v="1"/>
    <n v="94110"/>
    <x v="1"/>
    <x v="596"/>
    <x v="0"/>
    <x v="5"/>
    <x v="596"/>
    <x v="643"/>
    <n v="2"/>
    <x v="0"/>
    <x v="4366"/>
    <n v="64.959999999999994"/>
    <n v="129.91999999999999"/>
    <n v="129.91999999999999"/>
    <n v="0"/>
  </r>
  <r>
    <x v="5314"/>
    <x v="2641"/>
    <x v="504"/>
    <x v="547"/>
    <x v="1"/>
    <s v="DJ-13510"/>
    <x v="137"/>
    <x v="1"/>
    <x v="0"/>
    <x v="8"/>
    <x v="1"/>
    <n v="94110"/>
    <x v="1"/>
    <x v="588"/>
    <x v="1"/>
    <x v="12"/>
    <x v="588"/>
    <x v="2433"/>
    <n v="4"/>
    <x v="0"/>
    <x v="4367"/>
    <n v="30.56"/>
    <n v="122.24"/>
    <n v="61.12"/>
    <n v="0"/>
  </r>
  <r>
    <x v="5315"/>
    <x v="2642"/>
    <x v="440"/>
    <x v="588"/>
    <x v="1"/>
    <s v="DL-12865"/>
    <x v="297"/>
    <x v="0"/>
    <x v="0"/>
    <x v="247"/>
    <x v="3"/>
    <n v="27405"/>
    <x v="0"/>
    <x v="792"/>
    <x v="0"/>
    <x v="1"/>
    <x v="790"/>
    <x v="3757"/>
    <n v="9"/>
    <x v="2"/>
    <x v="4368"/>
    <n v="149.6448"/>
    <n v="1683.5040000000001"/>
    <n v="336.9008"/>
    <n v="37.411200000000001"/>
  </r>
  <r>
    <x v="5316"/>
    <x v="2643"/>
    <x v="280"/>
    <x v="391"/>
    <x v="2"/>
    <s v="Dp-13240"/>
    <x v="656"/>
    <x v="2"/>
    <x v="0"/>
    <x v="289"/>
    <x v="18"/>
    <n v="37918"/>
    <x v="0"/>
    <x v="1256"/>
    <x v="0"/>
    <x v="5"/>
    <x v="1240"/>
    <x v="921"/>
    <n v="2"/>
    <x v="2"/>
    <x v="4369"/>
    <n v="9.4464000000000006"/>
    <n v="23.616"/>
    <n v="21.4544"/>
    <n v="2.3616000000000001"/>
  </r>
  <r>
    <x v="5317"/>
    <x v="2643"/>
    <x v="280"/>
    <x v="391"/>
    <x v="2"/>
    <s v="Dp-13240"/>
    <x v="656"/>
    <x v="2"/>
    <x v="0"/>
    <x v="289"/>
    <x v="18"/>
    <n v="37918"/>
    <x v="0"/>
    <x v="441"/>
    <x v="0"/>
    <x v="5"/>
    <x v="1719"/>
    <x v="3758"/>
    <n v="1"/>
    <x v="2"/>
    <x v="4370"/>
    <n v="7.724800000000001"/>
    <n v="9.6560000000000006"/>
    <n v="17.5808"/>
    <n v="1.9312000000000002"/>
  </r>
  <r>
    <x v="5318"/>
    <x v="2643"/>
    <x v="280"/>
    <x v="391"/>
    <x v="2"/>
    <s v="Dp-13240"/>
    <x v="656"/>
    <x v="2"/>
    <x v="0"/>
    <x v="289"/>
    <x v="18"/>
    <n v="37918"/>
    <x v="0"/>
    <x v="860"/>
    <x v="1"/>
    <x v="10"/>
    <x v="854"/>
    <x v="557"/>
    <n v="4"/>
    <x v="2"/>
    <x v="570"/>
    <n v="16.588800000000003"/>
    <n v="82.944000000000003"/>
    <n v="37.524799999999999"/>
    <n v="4.1472000000000007"/>
  </r>
  <r>
    <x v="5319"/>
    <x v="2643"/>
    <x v="280"/>
    <x v="391"/>
    <x v="2"/>
    <s v="Dp-13240"/>
    <x v="656"/>
    <x v="2"/>
    <x v="0"/>
    <x v="289"/>
    <x v="18"/>
    <n v="37918"/>
    <x v="0"/>
    <x v="999"/>
    <x v="1"/>
    <x v="8"/>
    <x v="991"/>
    <x v="3251"/>
    <n v="3"/>
    <x v="6"/>
    <x v="3699"/>
    <n v="8.2080000000000002"/>
    <n v="82.08"/>
    <n v="36.268000000000001"/>
    <n v="19.151999999999997"/>
  </r>
  <r>
    <x v="5320"/>
    <x v="2643"/>
    <x v="280"/>
    <x v="391"/>
    <x v="2"/>
    <s v="Dp-13240"/>
    <x v="656"/>
    <x v="2"/>
    <x v="0"/>
    <x v="289"/>
    <x v="18"/>
    <n v="37918"/>
    <x v="0"/>
    <x v="594"/>
    <x v="0"/>
    <x v="3"/>
    <x v="594"/>
    <x v="3759"/>
    <n v="7"/>
    <x v="10"/>
    <x v="4371"/>
    <n v="1388.4695999999999"/>
    <n v="16198.812"/>
    <n v="3702.9856"/>
    <n v="925.64640000000009"/>
  </r>
  <r>
    <x v="5321"/>
    <x v="2643"/>
    <x v="280"/>
    <x v="391"/>
    <x v="2"/>
    <s v="Dp-13240"/>
    <x v="656"/>
    <x v="2"/>
    <x v="0"/>
    <x v="289"/>
    <x v="18"/>
    <n v="37918"/>
    <x v="0"/>
    <x v="697"/>
    <x v="1"/>
    <x v="8"/>
    <x v="697"/>
    <x v="3760"/>
    <n v="4"/>
    <x v="6"/>
    <x v="4372"/>
    <n v="10.270800000000001"/>
    <n v="136.94399999999999"/>
    <n v="45.206800000000001"/>
    <n v="23.965199999999996"/>
  </r>
  <r>
    <x v="5322"/>
    <x v="2643"/>
    <x v="280"/>
    <x v="391"/>
    <x v="2"/>
    <s v="Dp-13240"/>
    <x v="656"/>
    <x v="2"/>
    <x v="0"/>
    <x v="289"/>
    <x v="18"/>
    <n v="37918"/>
    <x v="0"/>
    <x v="893"/>
    <x v="0"/>
    <x v="5"/>
    <x v="886"/>
    <x v="2354"/>
    <n v="2"/>
    <x v="2"/>
    <x v="4373"/>
    <n v="15.808000000000002"/>
    <n v="39.520000000000003"/>
    <n v="35.768000000000001"/>
    <n v="3.9520000000000004"/>
  </r>
  <r>
    <x v="5323"/>
    <x v="2644"/>
    <x v="65"/>
    <x v="19"/>
    <x v="0"/>
    <s v="TM-21010"/>
    <x v="612"/>
    <x v="0"/>
    <x v="0"/>
    <x v="438"/>
    <x v="8"/>
    <n v="68801"/>
    <x v="2"/>
    <x v="226"/>
    <x v="1"/>
    <x v="10"/>
    <x v="227"/>
    <x v="3761"/>
    <n v="2"/>
    <x v="0"/>
    <x v="4374"/>
    <n v="15.96"/>
    <n v="31.92"/>
    <n v="31.92"/>
    <n v="0"/>
  </r>
  <r>
    <x v="5324"/>
    <x v="2645"/>
    <x v="784"/>
    <x v="234"/>
    <x v="1"/>
    <s v="TZ-21580"/>
    <x v="356"/>
    <x v="0"/>
    <x v="0"/>
    <x v="80"/>
    <x v="1"/>
    <n v="90712"/>
    <x v="1"/>
    <x v="1173"/>
    <x v="1"/>
    <x v="6"/>
    <x v="1159"/>
    <x v="2877"/>
    <n v="5"/>
    <x v="0"/>
    <x v="4375"/>
    <n v="16.899999999999999"/>
    <n v="84.5"/>
    <n v="33.799999999999997"/>
    <n v="0"/>
  </r>
  <r>
    <x v="5325"/>
    <x v="2645"/>
    <x v="784"/>
    <x v="234"/>
    <x v="1"/>
    <s v="TZ-21580"/>
    <x v="356"/>
    <x v="0"/>
    <x v="0"/>
    <x v="80"/>
    <x v="1"/>
    <n v="90712"/>
    <x v="1"/>
    <x v="1006"/>
    <x v="0"/>
    <x v="5"/>
    <x v="998"/>
    <x v="3762"/>
    <n v="6"/>
    <x v="0"/>
    <x v="4376"/>
    <n v="25.08"/>
    <n v="150.47999999999999"/>
    <n v="50.16"/>
    <n v="0"/>
  </r>
  <r>
    <x v="5326"/>
    <x v="2646"/>
    <x v="184"/>
    <x v="1130"/>
    <x v="1"/>
    <s v="SC-20260"/>
    <x v="609"/>
    <x v="1"/>
    <x v="0"/>
    <x v="104"/>
    <x v="31"/>
    <n v="1841"/>
    <x v="3"/>
    <x v="1412"/>
    <x v="1"/>
    <x v="6"/>
    <x v="1399"/>
    <x v="3763"/>
    <n v="2"/>
    <x v="0"/>
    <x v="4377"/>
    <n v="6.68"/>
    <n v="13.36"/>
    <n v="13.36"/>
    <n v="0"/>
  </r>
  <r>
    <x v="5327"/>
    <x v="2647"/>
    <x v="1037"/>
    <x v="297"/>
    <x v="0"/>
    <s v="LS-17230"/>
    <x v="721"/>
    <x v="0"/>
    <x v="0"/>
    <x v="1"/>
    <x v="1"/>
    <n v="90049"/>
    <x v="1"/>
    <x v="510"/>
    <x v="1"/>
    <x v="10"/>
    <x v="510"/>
    <x v="537"/>
    <n v="3"/>
    <x v="0"/>
    <x v="551"/>
    <n v="19.440000000000001"/>
    <n v="58.320000000000007"/>
    <n v="38.880000000000003"/>
    <n v="0"/>
  </r>
  <r>
    <x v="5328"/>
    <x v="2648"/>
    <x v="616"/>
    <x v="741"/>
    <x v="1"/>
    <s v="MV-18190"/>
    <x v="160"/>
    <x v="0"/>
    <x v="0"/>
    <x v="12"/>
    <x v="5"/>
    <n v="77036"/>
    <x v="2"/>
    <x v="424"/>
    <x v="2"/>
    <x v="7"/>
    <x v="424"/>
    <x v="1043"/>
    <n v="2"/>
    <x v="2"/>
    <x v="4378"/>
    <n v="25.536000000000001"/>
    <n v="63.84"/>
    <n v="57.656000000000006"/>
    <n v="6.3840000000000003"/>
  </r>
  <r>
    <x v="5329"/>
    <x v="2649"/>
    <x v="591"/>
    <x v="470"/>
    <x v="0"/>
    <s v="BD-11620"/>
    <x v="379"/>
    <x v="0"/>
    <x v="0"/>
    <x v="20"/>
    <x v="15"/>
    <n v="10035"/>
    <x v="3"/>
    <x v="301"/>
    <x v="1"/>
    <x v="8"/>
    <x v="301"/>
    <x v="2939"/>
    <n v="2"/>
    <x v="2"/>
    <x v="3636"/>
    <n v="26.854399999999998"/>
    <n v="67.135999999999996"/>
    <n v="60.622399999999999"/>
    <n v="6.7135999999999996"/>
  </r>
  <r>
    <x v="5330"/>
    <x v="2650"/>
    <x v="913"/>
    <x v="1054"/>
    <x v="1"/>
    <s v="CV-12295"/>
    <x v="610"/>
    <x v="0"/>
    <x v="0"/>
    <x v="20"/>
    <x v="15"/>
    <n v="10011"/>
    <x v="3"/>
    <x v="1268"/>
    <x v="0"/>
    <x v="5"/>
    <x v="1252"/>
    <x v="3764"/>
    <n v="1"/>
    <x v="0"/>
    <x v="4379"/>
    <n v="63.94"/>
    <n v="63.94"/>
    <n v="127.88"/>
    <n v="0"/>
  </r>
  <r>
    <x v="5331"/>
    <x v="2650"/>
    <x v="913"/>
    <x v="1054"/>
    <x v="1"/>
    <s v="CV-12295"/>
    <x v="610"/>
    <x v="0"/>
    <x v="0"/>
    <x v="20"/>
    <x v="15"/>
    <n v="10011"/>
    <x v="3"/>
    <x v="58"/>
    <x v="1"/>
    <x v="8"/>
    <x v="58"/>
    <x v="3765"/>
    <n v="5"/>
    <x v="2"/>
    <x v="4380"/>
    <n v="48.480000000000004"/>
    <n v="303"/>
    <n v="109.28"/>
    <n v="12.120000000000001"/>
  </r>
  <r>
    <x v="5332"/>
    <x v="2650"/>
    <x v="913"/>
    <x v="1054"/>
    <x v="1"/>
    <s v="CV-12295"/>
    <x v="610"/>
    <x v="0"/>
    <x v="0"/>
    <x v="20"/>
    <x v="15"/>
    <n v="10011"/>
    <x v="3"/>
    <x v="675"/>
    <x v="1"/>
    <x v="14"/>
    <x v="675"/>
    <x v="20"/>
    <n v="4"/>
    <x v="0"/>
    <x v="4381"/>
    <n v="22.72"/>
    <n v="90.88"/>
    <n v="45.44"/>
    <n v="0"/>
  </r>
  <r>
    <x v="5333"/>
    <x v="2651"/>
    <x v="86"/>
    <x v="9"/>
    <x v="1"/>
    <s v="KB-16315"/>
    <x v="41"/>
    <x v="0"/>
    <x v="0"/>
    <x v="46"/>
    <x v="13"/>
    <n v="19711"/>
    <x v="3"/>
    <x v="1565"/>
    <x v="0"/>
    <x v="5"/>
    <x v="1556"/>
    <x v="3766"/>
    <n v="4"/>
    <x v="0"/>
    <x v="4382"/>
    <n v="10.68"/>
    <n v="42.72"/>
    <n v="21.36"/>
    <n v="0"/>
  </r>
  <r>
    <x v="5334"/>
    <x v="2651"/>
    <x v="86"/>
    <x v="9"/>
    <x v="1"/>
    <s v="KB-16315"/>
    <x v="41"/>
    <x v="0"/>
    <x v="0"/>
    <x v="46"/>
    <x v="13"/>
    <n v="19711"/>
    <x v="3"/>
    <x v="1215"/>
    <x v="1"/>
    <x v="10"/>
    <x v="1199"/>
    <x v="1686"/>
    <n v="3"/>
    <x v="0"/>
    <x v="707"/>
    <n v="17.34"/>
    <n v="52.019999999999996"/>
    <n v="34.68"/>
    <n v="0"/>
  </r>
  <r>
    <x v="5335"/>
    <x v="2651"/>
    <x v="86"/>
    <x v="9"/>
    <x v="1"/>
    <s v="KB-16315"/>
    <x v="41"/>
    <x v="0"/>
    <x v="0"/>
    <x v="46"/>
    <x v="13"/>
    <n v="19711"/>
    <x v="3"/>
    <x v="938"/>
    <x v="1"/>
    <x v="10"/>
    <x v="931"/>
    <x v="1607"/>
    <n v="1"/>
    <x v="0"/>
    <x v="272"/>
    <n v="3.38"/>
    <n v="3.38"/>
    <n v="6.76"/>
    <n v="0"/>
  </r>
  <r>
    <x v="5336"/>
    <x v="2652"/>
    <x v="1031"/>
    <x v="1131"/>
    <x v="1"/>
    <s v="ME-18010"/>
    <x v="545"/>
    <x v="1"/>
    <x v="0"/>
    <x v="4"/>
    <x v="4"/>
    <n v="98105"/>
    <x v="1"/>
    <x v="674"/>
    <x v="1"/>
    <x v="8"/>
    <x v="674"/>
    <x v="777"/>
    <n v="4"/>
    <x v="2"/>
    <x v="805"/>
    <n v="21.5808"/>
    <n v="107.904"/>
    <n v="48.756799999999998"/>
    <n v="5.3952"/>
  </r>
  <r>
    <x v="5337"/>
    <x v="2653"/>
    <x v="524"/>
    <x v="565"/>
    <x v="1"/>
    <s v="AJ-10780"/>
    <x v="321"/>
    <x v="1"/>
    <x v="0"/>
    <x v="48"/>
    <x v="16"/>
    <n v="85254"/>
    <x v="1"/>
    <x v="1397"/>
    <x v="1"/>
    <x v="10"/>
    <x v="1384"/>
    <x v="3767"/>
    <n v="7"/>
    <x v="2"/>
    <x v="4383"/>
    <n v="246.22080000000003"/>
    <n v="2154.4320000000002"/>
    <n v="554.19680000000005"/>
    <n v="61.555200000000006"/>
  </r>
  <r>
    <x v="5338"/>
    <x v="2654"/>
    <x v="529"/>
    <x v="665"/>
    <x v="0"/>
    <s v="DV-13465"/>
    <x v="231"/>
    <x v="0"/>
    <x v="0"/>
    <x v="147"/>
    <x v="15"/>
    <n v="11572"/>
    <x v="3"/>
    <x v="1166"/>
    <x v="1"/>
    <x v="4"/>
    <x v="1153"/>
    <x v="1644"/>
    <n v="5"/>
    <x v="0"/>
    <x v="4384"/>
    <n v="244.55"/>
    <n v="1222.75"/>
    <n v="489.1"/>
    <n v="0"/>
  </r>
  <r>
    <x v="5339"/>
    <x v="2654"/>
    <x v="529"/>
    <x v="665"/>
    <x v="0"/>
    <s v="DV-13465"/>
    <x v="231"/>
    <x v="0"/>
    <x v="0"/>
    <x v="147"/>
    <x v="15"/>
    <n v="11572"/>
    <x v="3"/>
    <x v="29"/>
    <x v="1"/>
    <x v="12"/>
    <x v="29"/>
    <x v="3768"/>
    <n v="6"/>
    <x v="0"/>
    <x v="4385"/>
    <n v="12.24"/>
    <n v="73.44"/>
    <n v="24.48"/>
    <n v="0"/>
  </r>
  <r>
    <x v="5340"/>
    <x v="2654"/>
    <x v="529"/>
    <x v="665"/>
    <x v="0"/>
    <s v="DV-13465"/>
    <x v="231"/>
    <x v="0"/>
    <x v="0"/>
    <x v="147"/>
    <x v="15"/>
    <n v="11572"/>
    <x v="3"/>
    <x v="1695"/>
    <x v="2"/>
    <x v="11"/>
    <x v="1683"/>
    <x v="62"/>
    <n v="2"/>
    <x v="0"/>
    <x v="4386"/>
    <n v="13.98"/>
    <n v="27.96"/>
    <n v="27.96"/>
    <n v="0"/>
  </r>
  <r>
    <x v="5341"/>
    <x v="2654"/>
    <x v="529"/>
    <x v="665"/>
    <x v="0"/>
    <s v="DV-13465"/>
    <x v="231"/>
    <x v="0"/>
    <x v="0"/>
    <x v="147"/>
    <x v="15"/>
    <n v="11572"/>
    <x v="3"/>
    <x v="1332"/>
    <x v="2"/>
    <x v="11"/>
    <x v="1317"/>
    <x v="3769"/>
    <n v="5"/>
    <x v="0"/>
    <x v="2222"/>
    <n v="899.95"/>
    <n v="4499.75"/>
    <n v="1799.9"/>
    <n v="0"/>
  </r>
  <r>
    <x v="5342"/>
    <x v="2655"/>
    <x v="871"/>
    <x v="680"/>
    <x v="1"/>
    <s v="JK-15325"/>
    <x v="759"/>
    <x v="1"/>
    <x v="0"/>
    <x v="61"/>
    <x v="5"/>
    <n v="75220"/>
    <x v="2"/>
    <x v="29"/>
    <x v="1"/>
    <x v="12"/>
    <x v="29"/>
    <x v="3770"/>
    <n v="1"/>
    <x v="2"/>
    <x v="4387"/>
    <n v="1.3056000000000001"/>
    <n v="1.6319999999999999"/>
    <n v="3.1375999999999999"/>
    <n v="0.32640000000000002"/>
  </r>
  <r>
    <x v="5343"/>
    <x v="2655"/>
    <x v="871"/>
    <x v="680"/>
    <x v="1"/>
    <s v="JK-15325"/>
    <x v="759"/>
    <x v="1"/>
    <x v="0"/>
    <x v="61"/>
    <x v="5"/>
    <n v="75220"/>
    <x v="2"/>
    <x v="1086"/>
    <x v="2"/>
    <x v="7"/>
    <x v="1076"/>
    <x v="3771"/>
    <n v="5"/>
    <x v="2"/>
    <x v="4388"/>
    <n v="214.36799999999999"/>
    <n v="1339.8"/>
    <n v="482.52799999999996"/>
    <n v="53.591999999999999"/>
  </r>
  <r>
    <x v="5344"/>
    <x v="2656"/>
    <x v="2"/>
    <x v="349"/>
    <x v="0"/>
    <s v="SH-20395"/>
    <x v="129"/>
    <x v="0"/>
    <x v="0"/>
    <x v="30"/>
    <x v="15"/>
    <n v="14609"/>
    <x v="3"/>
    <x v="1365"/>
    <x v="2"/>
    <x v="11"/>
    <x v="1548"/>
    <x v="3772"/>
    <n v="1"/>
    <x v="0"/>
    <x v="4389"/>
    <n v="31.95"/>
    <n v="31.95"/>
    <n v="63.9"/>
    <n v="0"/>
  </r>
  <r>
    <x v="5345"/>
    <x v="2657"/>
    <x v="708"/>
    <x v="275"/>
    <x v="0"/>
    <s v="SC-20725"/>
    <x v="56"/>
    <x v="0"/>
    <x v="0"/>
    <x v="1"/>
    <x v="1"/>
    <n v="90045"/>
    <x v="1"/>
    <x v="245"/>
    <x v="1"/>
    <x v="4"/>
    <x v="246"/>
    <x v="264"/>
    <n v="4"/>
    <x v="0"/>
    <x v="267"/>
    <n v="725.84"/>
    <n v="2903.36"/>
    <n v="1451.68"/>
    <n v="0"/>
  </r>
  <r>
    <x v="5346"/>
    <x v="2657"/>
    <x v="708"/>
    <x v="275"/>
    <x v="0"/>
    <s v="SC-20725"/>
    <x v="56"/>
    <x v="0"/>
    <x v="0"/>
    <x v="1"/>
    <x v="1"/>
    <n v="90045"/>
    <x v="1"/>
    <x v="109"/>
    <x v="1"/>
    <x v="8"/>
    <x v="109"/>
    <x v="2944"/>
    <n v="3"/>
    <x v="2"/>
    <x v="3306"/>
    <n v="8.716800000000001"/>
    <n v="32.688000000000002"/>
    <n v="19.812800000000003"/>
    <n v="2.1792000000000002"/>
  </r>
  <r>
    <x v="5347"/>
    <x v="2657"/>
    <x v="708"/>
    <x v="275"/>
    <x v="0"/>
    <s v="SC-20725"/>
    <x v="56"/>
    <x v="0"/>
    <x v="0"/>
    <x v="1"/>
    <x v="1"/>
    <n v="90045"/>
    <x v="1"/>
    <x v="880"/>
    <x v="1"/>
    <x v="8"/>
    <x v="874"/>
    <x v="1076"/>
    <n v="2"/>
    <x v="2"/>
    <x v="1120"/>
    <n v="6.8352000000000004"/>
    <n v="17.088000000000001"/>
    <n v="15.5792"/>
    <n v="1.7088000000000001"/>
  </r>
  <r>
    <x v="5348"/>
    <x v="2658"/>
    <x v="1038"/>
    <x v="1027"/>
    <x v="1"/>
    <s v="CS-12250"/>
    <x v="294"/>
    <x v="1"/>
    <x v="0"/>
    <x v="439"/>
    <x v="11"/>
    <n v="55125"/>
    <x v="2"/>
    <x v="828"/>
    <x v="1"/>
    <x v="8"/>
    <x v="824"/>
    <x v="3773"/>
    <n v="3"/>
    <x v="0"/>
    <x v="4390"/>
    <n v="32.340000000000003"/>
    <n v="97.02000000000001"/>
    <n v="64.680000000000007"/>
    <n v="0"/>
  </r>
  <r>
    <x v="5349"/>
    <x v="2658"/>
    <x v="1038"/>
    <x v="1027"/>
    <x v="1"/>
    <s v="CS-12250"/>
    <x v="294"/>
    <x v="1"/>
    <x v="0"/>
    <x v="439"/>
    <x v="11"/>
    <n v="55125"/>
    <x v="2"/>
    <x v="226"/>
    <x v="1"/>
    <x v="10"/>
    <x v="227"/>
    <x v="1749"/>
    <n v="5"/>
    <x v="0"/>
    <x v="1873"/>
    <n v="39.9"/>
    <n v="199.5"/>
    <n v="79.8"/>
    <n v="0"/>
  </r>
  <r>
    <x v="5350"/>
    <x v="2659"/>
    <x v="34"/>
    <x v="1132"/>
    <x v="1"/>
    <s v="LH-16900"/>
    <x v="23"/>
    <x v="0"/>
    <x v="0"/>
    <x v="111"/>
    <x v="10"/>
    <n v="60068"/>
    <x v="2"/>
    <x v="681"/>
    <x v="1"/>
    <x v="10"/>
    <x v="681"/>
    <x v="3774"/>
    <n v="9"/>
    <x v="2"/>
    <x v="4391"/>
    <n v="115.0848"/>
    <n v="1294.704"/>
    <n v="259.14080000000001"/>
    <n v="28.7712"/>
  </r>
  <r>
    <x v="5351"/>
    <x v="2660"/>
    <x v="47"/>
    <x v="720"/>
    <x v="1"/>
    <s v="YC-21895"/>
    <x v="289"/>
    <x v="1"/>
    <x v="0"/>
    <x v="61"/>
    <x v="5"/>
    <n v="75217"/>
    <x v="2"/>
    <x v="1402"/>
    <x v="1"/>
    <x v="10"/>
    <x v="1389"/>
    <x v="1433"/>
    <n v="4"/>
    <x v="2"/>
    <x v="4392"/>
    <n v="33.536000000000001"/>
    <n v="167.68"/>
    <n v="75.656000000000006"/>
    <n v="8.3840000000000003"/>
  </r>
  <r>
    <x v="5352"/>
    <x v="2660"/>
    <x v="47"/>
    <x v="720"/>
    <x v="1"/>
    <s v="YC-21895"/>
    <x v="289"/>
    <x v="1"/>
    <x v="0"/>
    <x v="61"/>
    <x v="5"/>
    <n v="75217"/>
    <x v="2"/>
    <x v="53"/>
    <x v="2"/>
    <x v="7"/>
    <x v="53"/>
    <x v="3775"/>
    <n v="2"/>
    <x v="2"/>
    <x v="4393"/>
    <n v="263.66720000000004"/>
    <n v="659.16800000000001"/>
    <n v="593.45119999999997"/>
    <n v="65.916800000000009"/>
  </r>
  <r>
    <x v="5353"/>
    <x v="2661"/>
    <x v="323"/>
    <x v="479"/>
    <x v="2"/>
    <s v="CY-12745"/>
    <x v="388"/>
    <x v="1"/>
    <x v="0"/>
    <x v="53"/>
    <x v="28"/>
    <n v="71203"/>
    <x v="0"/>
    <x v="634"/>
    <x v="1"/>
    <x v="8"/>
    <x v="634"/>
    <x v="3776"/>
    <n v="8"/>
    <x v="0"/>
    <x v="4394"/>
    <n v="87.28"/>
    <n v="698.24"/>
    <n v="174.56"/>
    <n v="0"/>
  </r>
  <r>
    <x v="5354"/>
    <x v="2662"/>
    <x v="8"/>
    <x v="1133"/>
    <x v="1"/>
    <s v="AH-10030"/>
    <x v="692"/>
    <x v="1"/>
    <x v="0"/>
    <x v="1"/>
    <x v="1"/>
    <n v="90004"/>
    <x v="1"/>
    <x v="1340"/>
    <x v="0"/>
    <x v="1"/>
    <x v="1325"/>
    <x v="3777"/>
    <n v="6"/>
    <x v="2"/>
    <x v="4395"/>
    <n v="223.56480000000002"/>
    <n v="1676.7360000000001"/>
    <n v="503.22080000000005"/>
    <n v="55.891200000000005"/>
  </r>
  <r>
    <x v="5355"/>
    <x v="2662"/>
    <x v="8"/>
    <x v="1133"/>
    <x v="1"/>
    <s v="AH-10030"/>
    <x v="692"/>
    <x v="1"/>
    <x v="0"/>
    <x v="1"/>
    <x v="1"/>
    <n v="90004"/>
    <x v="1"/>
    <x v="1732"/>
    <x v="1"/>
    <x v="10"/>
    <x v="1720"/>
    <x v="3778"/>
    <n v="2"/>
    <x v="0"/>
    <x v="4396"/>
    <n v="8"/>
    <n v="16"/>
    <n v="16"/>
    <n v="0"/>
  </r>
  <r>
    <x v="5356"/>
    <x v="2663"/>
    <x v="321"/>
    <x v="767"/>
    <x v="1"/>
    <s v="AR-10540"/>
    <x v="481"/>
    <x v="0"/>
    <x v="0"/>
    <x v="8"/>
    <x v="1"/>
    <n v="94109"/>
    <x v="1"/>
    <x v="1282"/>
    <x v="1"/>
    <x v="8"/>
    <x v="1267"/>
    <x v="77"/>
    <n v="5"/>
    <x v="2"/>
    <x v="4397"/>
    <n v="21.792000000000002"/>
    <n v="136.19999999999999"/>
    <n v="49.231999999999999"/>
    <n v="5.4480000000000004"/>
  </r>
  <r>
    <x v="5357"/>
    <x v="2664"/>
    <x v="79"/>
    <x v="826"/>
    <x v="1"/>
    <s v="SS-20590"/>
    <x v="196"/>
    <x v="0"/>
    <x v="0"/>
    <x v="8"/>
    <x v="1"/>
    <n v="94122"/>
    <x v="1"/>
    <x v="960"/>
    <x v="2"/>
    <x v="11"/>
    <x v="953"/>
    <x v="3779"/>
    <n v="1"/>
    <x v="0"/>
    <x v="4398"/>
    <n v="16.36"/>
    <n v="16.36"/>
    <n v="32.72"/>
    <n v="0"/>
  </r>
  <r>
    <x v="5358"/>
    <x v="2664"/>
    <x v="79"/>
    <x v="826"/>
    <x v="1"/>
    <s v="SS-20590"/>
    <x v="196"/>
    <x v="0"/>
    <x v="0"/>
    <x v="8"/>
    <x v="1"/>
    <n v="94122"/>
    <x v="1"/>
    <x v="1555"/>
    <x v="1"/>
    <x v="4"/>
    <x v="1543"/>
    <x v="3780"/>
    <n v="2"/>
    <x v="0"/>
    <x v="4399"/>
    <n v="15.78"/>
    <n v="31.56"/>
    <n v="31.56"/>
    <n v="0"/>
  </r>
  <r>
    <x v="5359"/>
    <x v="2664"/>
    <x v="79"/>
    <x v="826"/>
    <x v="1"/>
    <s v="SS-20590"/>
    <x v="196"/>
    <x v="0"/>
    <x v="0"/>
    <x v="8"/>
    <x v="1"/>
    <n v="94122"/>
    <x v="1"/>
    <x v="1243"/>
    <x v="1"/>
    <x v="6"/>
    <x v="1226"/>
    <x v="44"/>
    <n v="2"/>
    <x v="0"/>
    <x v="4400"/>
    <n v="45.98"/>
    <n v="91.96"/>
    <n v="91.96"/>
    <n v="0"/>
  </r>
  <r>
    <x v="5360"/>
    <x v="2665"/>
    <x v="349"/>
    <x v="650"/>
    <x v="1"/>
    <s v="DW-13585"/>
    <x v="61"/>
    <x v="1"/>
    <x v="0"/>
    <x v="115"/>
    <x v="3"/>
    <n v="28314"/>
    <x v="0"/>
    <x v="927"/>
    <x v="0"/>
    <x v="0"/>
    <x v="920"/>
    <x v="654"/>
    <n v="8"/>
    <x v="2"/>
    <x v="4401"/>
    <n v="158.61760000000001"/>
    <n v="1586.1759999999999"/>
    <n v="357.08960000000002"/>
    <n v="39.654400000000003"/>
  </r>
  <r>
    <x v="5361"/>
    <x v="2666"/>
    <x v="255"/>
    <x v="272"/>
    <x v="2"/>
    <s v="NC-18625"/>
    <x v="544"/>
    <x v="1"/>
    <x v="0"/>
    <x v="61"/>
    <x v="5"/>
    <n v="75217"/>
    <x v="2"/>
    <x v="734"/>
    <x v="1"/>
    <x v="4"/>
    <x v="733"/>
    <x v="3619"/>
    <n v="5"/>
    <x v="2"/>
    <x v="4402"/>
    <n v="576.60800000000006"/>
    <n v="3603.8"/>
    <n v="1297.5680000000002"/>
    <n v="144.15200000000002"/>
  </r>
  <r>
    <x v="5362"/>
    <x v="2667"/>
    <x v="723"/>
    <x v="771"/>
    <x v="1"/>
    <s v="CD-11920"/>
    <x v="303"/>
    <x v="0"/>
    <x v="0"/>
    <x v="391"/>
    <x v="41"/>
    <n v="67212"/>
    <x v="2"/>
    <x v="1530"/>
    <x v="0"/>
    <x v="5"/>
    <x v="1517"/>
    <x v="2623"/>
    <n v="6"/>
    <x v="0"/>
    <x v="3447"/>
    <n v="70.56"/>
    <n v="423.36"/>
    <n v="141.12"/>
    <n v="0"/>
  </r>
  <r>
    <x v="5363"/>
    <x v="2667"/>
    <x v="723"/>
    <x v="771"/>
    <x v="1"/>
    <s v="CD-11920"/>
    <x v="303"/>
    <x v="0"/>
    <x v="0"/>
    <x v="391"/>
    <x v="41"/>
    <n v="67212"/>
    <x v="2"/>
    <x v="1360"/>
    <x v="1"/>
    <x v="9"/>
    <x v="1346"/>
    <x v="3314"/>
    <n v="2"/>
    <x v="0"/>
    <x v="990"/>
    <n v="81.96"/>
    <n v="163.92"/>
    <n v="163.92"/>
    <n v="0"/>
  </r>
  <r>
    <x v="5364"/>
    <x v="2668"/>
    <x v="1039"/>
    <x v="1134"/>
    <x v="0"/>
    <s v="DW-13195"/>
    <x v="694"/>
    <x v="1"/>
    <x v="0"/>
    <x v="24"/>
    <x v="21"/>
    <n v="97477"/>
    <x v="1"/>
    <x v="1266"/>
    <x v="1"/>
    <x v="9"/>
    <x v="1250"/>
    <x v="2038"/>
    <n v="4"/>
    <x v="2"/>
    <x v="2203"/>
    <n v="51.891200000000005"/>
    <n v="259.45600000000002"/>
    <n v="116.95520000000002"/>
    <n v="12.972800000000001"/>
  </r>
  <r>
    <x v="5365"/>
    <x v="2669"/>
    <x v="73"/>
    <x v="71"/>
    <x v="1"/>
    <s v="EH-13990"/>
    <x v="552"/>
    <x v="0"/>
    <x v="0"/>
    <x v="12"/>
    <x v="5"/>
    <n v="77041"/>
    <x v="2"/>
    <x v="867"/>
    <x v="2"/>
    <x v="7"/>
    <x v="861"/>
    <x v="3781"/>
    <n v="1"/>
    <x v="2"/>
    <x v="4403"/>
    <n v="120.95360000000001"/>
    <n v="151.19200000000001"/>
    <n v="272.34559999999999"/>
    <n v="30.238400000000002"/>
  </r>
  <r>
    <x v="5366"/>
    <x v="2670"/>
    <x v="193"/>
    <x v="261"/>
    <x v="1"/>
    <s v="BD-11320"/>
    <x v="217"/>
    <x v="0"/>
    <x v="0"/>
    <x v="4"/>
    <x v="4"/>
    <n v="98103"/>
    <x v="1"/>
    <x v="687"/>
    <x v="2"/>
    <x v="7"/>
    <x v="687"/>
    <x v="2495"/>
    <n v="3"/>
    <x v="2"/>
    <x v="2751"/>
    <n v="71.020799999999994"/>
    <n v="266.32799999999997"/>
    <n v="159.99680000000001"/>
    <n v="17.755199999999999"/>
  </r>
  <r>
    <x v="5367"/>
    <x v="2670"/>
    <x v="193"/>
    <x v="261"/>
    <x v="1"/>
    <s v="BD-11320"/>
    <x v="217"/>
    <x v="0"/>
    <x v="0"/>
    <x v="4"/>
    <x v="4"/>
    <n v="98103"/>
    <x v="1"/>
    <x v="264"/>
    <x v="1"/>
    <x v="2"/>
    <x v="264"/>
    <x v="1049"/>
    <n v="4"/>
    <x v="0"/>
    <x v="1093"/>
    <n v="11.56"/>
    <n v="46.24"/>
    <n v="23.12"/>
    <n v="0"/>
  </r>
  <r>
    <x v="5368"/>
    <x v="2670"/>
    <x v="193"/>
    <x v="261"/>
    <x v="1"/>
    <s v="BD-11320"/>
    <x v="217"/>
    <x v="0"/>
    <x v="0"/>
    <x v="4"/>
    <x v="4"/>
    <n v="98103"/>
    <x v="1"/>
    <x v="230"/>
    <x v="1"/>
    <x v="4"/>
    <x v="450"/>
    <x v="3782"/>
    <n v="1"/>
    <x v="0"/>
    <x v="4404"/>
    <n v="15.58"/>
    <n v="15.58"/>
    <n v="31.16"/>
    <n v="0"/>
  </r>
  <r>
    <x v="5369"/>
    <x v="2671"/>
    <x v="18"/>
    <x v="462"/>
    <x v="2"/>
    <s v="KH-16630"/>
    <x v="175"/>
    <x v="1"/>
    <x v="0"/>
    <x v="59"/>
    <x v="24"/>
    <n v="44312"/>
    <x v="3"/>
    <x v="1733"/>
    <x v="1"/>
    <x v="10"/>
    <x v="1721"/>
    <x v="629"/>
    <n v="3"/>
    <x v="2"/>
    <x v="643"/>
    <n v="68.044799999999995"/>
    <n v="255.16800000000001"/>
    <n v="153.30079999999998"/>
    <n v="17.011199999999999"/>
  </r>
  <r>
    <x v="5370"/>
    <x v="2672"/>
    <x v="798"/>
    <x v="102"/>
    <x v="1"/>
    <s v="NH-18610"/>
    <x v="468"/>
    <x v="1"/>
    <x v="0"/>
    <x v="423"/>
    <x v="12"/>
    <n v="48237"/>
    <x v="2"/>
    <x v="1369"/>
    <x v="0"/>
    <x v="5"/>
    <x v="1354"/>
    <x v="2887"/>
    <n v="2"/>
    <x v="0"/>
    <x v="4405"/>
    <n v="273.95999999999998"/>
    <n v="547.91999999999996"/>
    <n v="547.91999999999996"/>
    <n v="0"/>
  </r>
  <r>
    <x v="5371"/>
    <x v="2672"/>
    <x v="798"/>
    <x v="102"/>
    <x v="1"/>
    <s v="NH-18610"/>
    <x v="468"/>
    <x v="1"/>
    <x v="0"/>
    <x v="423"/>
    <x v="12"/>
    <n v="48237"/>
    <x v="2"/>
    <x v="743"/>
    <x v="0"/>
    <x v="5"/>
    <x v="741"/>
    <x v="3783"/>
    <n v="3"/>
    <x v="0"/>
    <x v="4406"/>
    <n v="306.89999999999998"/>
    <n v="920.69999999999993"/>
    <n v="613.79999999999995"/>
    <n v="0"/>
  </r>
  <r>
    <x v="5372"/>
    <x v="2673"/>
    <x v="1040"/>
    <x v="697"/>
    <x v="1"/>
    <s v="AG-10495"/>
    <x v="122"/>
    <x v="1"/>
    <x v="0"/>
    <x v="12"/>
    <x v="5"/>
    <n v="77041"/>
    <x v="2"/>
    <x v="89"/>
    <x v="1"/>
    <x v="10"/>
    <x v="89"/>
    <x v="12"/>
    <n v="3"/>
    <x v="2"/>
    <x v="12"/>
    <n v="12.441600000000001"/>
    <n v="46.655999999999999"/>
    <n v="28.1936"/>
    <n v="3.1104000000000003"/>
  </r>
  <r>
    <x v="5373"/>
    <x v="2673"/>
    <x v="1040"/>
    <x v="697"/>
    <x v="1"/>
    <s v="AG-10495"/>
    <x v="122"/>
    <x v="1"/>
    <x v="0"/>
    <x v="12"/>
    <x v="5"/>
    <n v="77041"/>
    <x v="2"/>
    <x v="223"/>
    <x v="0"/>
    <x v="3"/>
    <x v="224"/>
    <x v="3784"/>
    <n v="7"/>
    <x v="4"/>
    <x v="4407"/>
    <n v="243.15269999999998"/>
    <n v="2431.527"/>
    <n v="590.81369999999993"/>
    <n v="104.20829999999999"/>
  </r>
  <r>
    <x v="5374"/>
    <x v="2673"/>
    <x v="1040"/>
    <x v="697"/>
    <x v="1"/>
    <s v="AG-10495"/>
    <x v="122"/>
    <x v="1"/>
    <x v="0"/>
    <x v="12"/>
    <x v="5"/>
    <n v="77041"/>
    <x v="2"/>
    <x v="778"/>
    <x v="1"/>
    <x v="10"/>
    <x v="777"/>
    <x v="559"/>
    <n v="2"/>
    <x v="2"/>
    <x v="572"/>
    <n v="8.2944000000000013"/>
    <n v="20.736000000000001"/>
    <n v="18.862400000000001"/>
    <n v="2.0736000000000003"/>
  </r>
  <r>
    <x v="5375"/>
    <x v="2674"/>
    <x v="837"/>
    <x v="1135"/>
    <x v="1"/>
    <s v="RP-19855"/>
    <x v="532"/>
    <x v="1"/>
    <x v="0"/>
    <x v="4"/>
    <x v="4"/>
    <n v="98103"/>
    <x v="1"/>
    <x v="960"/>
    <x v="2"/>
    <x v="11"/>
    <x v="953"/>
    <x v="1524"/>
    <n v="6"/>
    <x v="0"/>
    <x v="1615"/>
    <n v="98.16"/>
    <n v="588.96"/>
    <n v="196.32"/>
    <n v="0"/>
  </r>
  <r>
    <x v="5376"/>
    <x v="2674"/>
    <x v="837"/>
    <x v="1135"/>
    <x v="1"/>
    <s v="RP-19855"/>
    <x v="532"/>
    <x v="1"/>
    <x v="0"/>
    <x v="4"/>
    <x v="4"/>
    <n v="98103"/>
    <x v="1"/>
    <x v="1554"/>
    <x v="1"/>
    <x v="6"/>
    <x v="772"/>
    <x v="966"/>
    <n v="3"/>
    <x v="0"/>
    <x v="4408"/>
    <n v="31.44"/>
    <n v="94.320000000000007"/>
    <n v="62.88"/>
    <n v="0"/>
  </r>
  <r>
    <x v="5377"/>
    <x v="2675"/>
    <x v="29"/>
    <x v="899"/>
    <x v="2"/>
    <s v="NB-18655"/>
    <x v="240"/>
    <x v="1"/>
    <x v="0"/>
    <x v="10"/>
    <x v="9"/>
    <n v="19134"/>
    <x v="3"/>
    <x v="633"/>
    <x v="1"/>
    <x v="12"/>
    <x v="633"/>
    <x v="3785"/>
    <n v="7"/>
    <x v="2"/>
    <x v="4409"/>
    <n v="278.79040000000003"/>
    <n v="2439.4160000000002"/>
    <n v="627.47839999999997"/>
    <n v="69.697600000000008"/>
  </r>
  <r>
    <x v="5378"/>
    <x v="2675"/>
    <x v="29"/>
    <x v="899"/>
    <x v="2"/>
    <s v="NB-18655"/>
    <x v="240"/>
    <x v="1"/>
    <x v="0"/>
    <x v="10"/>
    <x v="9"/>
    <n v="19134"/>
    <x v="3"/>
    <x v="398"/>
    <x v="1"/>
    <x v="4"/>
    <x v="399"/>
    <x v="3786"/>
    <n v="4"/>
    <x v="2"/>
    <x v="4410"/>
    <n v="138.18879999999999"/>
    <n v="690.94399999999996"/>
    <n v="311.12479999999994"/>
    <n v="34.547199999999997"/>
  </r>
  <r>
    <x v="5379"/>
    <x v="2676"/>
    <x v="1041"/>
    <x v="964"/>
    <x v="1"/>
    <s v="JM-15580"/>
    <x v="758"/>
    <x v="0"/>
    <x v="0"/>
    <x v="1"/>
    <x v="1"/>
    <n v="90045"/>
    <x v="1"/>
    <x v="1262"/>
    <x v="1"/>
    <x v="10"/>
    <x v="1246"/>
    <x v="3787"/>
    <n v="3"/>
    <x v="0"/>
    <x v="4411"/>
    <n v="15.54"/>
    <n v="46.62"/>
    <n v="31.08"/>
    <n v="0"/>
  </r>
  <r>
    <x v="5380"/>
    <x v="2676"/>
    <x v="1041"/>
    <x v="964"/>
    <x v="1"/>
    <s v="JM-15580"/>
    <x v="758"/>
    <x v="0"/>
    <x v="0"/>
    <x v="1"/>
    <x v="1"/>
    <n v="90045"/>
    <x v="1"/>
    <x v="1734"/>
    <x v="2"/>
    <x v="15"/>
    <x v="1722"/>
    <x v="3788"/>
    <n v="6"/>
    <x v="2"/>
    <x v="3676"/>
    <n v="84.441600000000008"/>
    <n v="633.31200000000001"/>
    <n v="190.1936"/>
    <n v="21.110400000000002"/>
  </r>
  <r>
    <x v="5381"/>
    <x v="2677"/>
    <x v="64"/>
    <x v="62"/>
    <x v="0"/>
    <s v="DM-13525"/>
    <x v="760"/>
    <x v="1"/>
    <x v="0"/>
    <x v="12"/>
    <x v="5"/>
    <n v="77070"/>
    <x v="2"/>
    <x v="680"/>
    <x v="1"/>
    <x v="10"/>
    <x v="680"/>
    <x v="233"/>
    <n v="5"/>
    <x v="2"/>
    <x v="1430"/>
    <n v="20.736000000000004"/>
    <n v="129.60000000000002"/>
    <n v="46.856000000000009"/>
    <n v="5.1840000000000011"/>
  </r>
  <r>
    <x v="5382"/>
    <x v="2677"/>
    <x v="64"/>
    <x v="62"/>
    <x v="0"/>
    <s v="DM-13525"/>
    <x v="760"/>
    <x v="1"/>
    <x v="0"/>
    <x v="12"/>
    <x v="5"/>
    <n v="77070"/>
    <x v="2"/>
    <x v="1099"/>
    <x v="1"/>
    <x v="13"/>
    <x v="128"/>
    <x v="3789"/>
    <n v="8"/>
    <x v="2"/>
    <x v="4412"/>
    <n v="12.6464"/>
    <n v="126.464"/>
    <n v="28.654399999999999"/>
    <n v="3.1616"/>
  </r>
  <r>
    <x v="5383"/>
    <x v="2677"/>
    <x v="64"/>
    <x v="62"/>
    <x v="0"/>
    <s v="DM-13525"/>
    <x v="760"/>
    <x v="1"/>
    <x v="0"/>
    <x v="12"/>
    <x v="5"/>
    <n v="77070"/>
    <x v="2"/>
    <x v="329"/>
    <x v="1"/>
    <x v="10"/>
    <x v="329"/>
    <x v="559"/>
    <n v="2"/>
    <x v="2"/>
    <x v="4413"/>
    <n v="8.2944000000000013"/>
    <n v="20.736000000000001"/>
    <n v="18.862400000000001"/>
    <n v="2.0736000000000003"/>
  </r>
  <r>
    <x v="5384"/>
    <x v="2678"/>
    <x v="335"/>
    <x v="231"/>
    <x v="1"/>
    <s v="CC-12220"/>
    <x v="417"/>
    <x v="0"/>
    <x v="0"/>
    <x v="10"/>
    <x v="9"/>
    <n v="19143"/>
    <x v="3"/>
    <x v="256"/>
    <x v="2"/>
    <x v="7"/>
    <x v="257"/>
    <x v="3790"/>
    <n v="3"/>
    <x v="10"/>
    <x v="4414"/>
    <n v="214.92"/>
    <n v="1074.5999999999999"/>
    <n v="573.52"/>
    <n v="143.28"/>
  </r>
  <r>
    <x v="5385"/>
    <x v="2678"/>
    <x v="335"/>
    <x v="231"/>
    <x v="1"/>
    <s v="CC-12220"/>
    <x v="417"/>
    <x v="0"/>
    <x v="0"/>
    <x v="10"/>
    <x v="9"/>
    <n v="19143"/>
    <x v="3"/>
    <x v="1417"/>
    <x v="2"/>
    <x v="7"/>
    <x v="1405"/>
    <x v="3791"/>
    <n v="14"/>
    <x v="10"/>
    <x v="4415"/>
    <n v="327.5496"/>
    <n v="7642.8240000000005"/>
    <n v="873.86560000000009"/>
    <n v="218.36640000000003"/>
  </r>
  <r>
    <x v="5386"/>
    <x v="2679"/>
    <x v="846"/>
    <x v="875"/>
    <x v="1"/>
    <s v="GA-14725"/>
    <x v="315"/>
    <x v="0"/>
    <x v="0"/>
    <x v="440"/>
    <x v="36"/>
    <n v="72756"/>
    <x v="0"/>
    <x v="1366"/>
    <x v="1"/>
    <x v="8"/>
    <x v="307"/>
    <x v="3792"/>
    <n v="9"/>
    <x v="0"/>
    <x v="4416"/>
    <n v="40.409999999999997"/>
    <n v="363.68999999999994"/>
    <n v="80.819999999999993"/>
    <n v="0"/>
  </r>
  <r>
    <x v="5387"/>
    <x v="2680"/>
    <x v="1042"/>
    <x v="638"/>
    <x v="0"/>
    <s v="CV-12805"/>
    <x v="51"/>
    <x v="1"/>
    <x v="0"/>
    <x v="1"/>
    <x v="1"/>
    <n v="90045"/>
    <x v="1"/>
    <x v="431"/>
    <x v="2"/>
    <x v="7"/>
    <x v="431"/>
    <x v="3793"/>
    <n v="3"/>
    <x v="2"/>
    <x v="4417"/>
    <n v="134.38079999999999"/>
    <n v="503.928"/>
    <n v="302.55679999999995"/>
    <n v="33.595199999999998"/>
  </r>
  <r>
    <x v="5388"/>
    <x v="2680"/>
    <x v="1042"/>
    <x v="638"/>
    <x v="0"/>
    <s v="CV-12805"/>
    <x v="51"/>
    <x v="1"/>
    <x v="0"/>
    <x v="1"/>
    <x v="1"/>
    <n v="90045"/>
    <x v="1"/>
    <x v="1312"/>
    <x v="2"/>
    <x v="11"/>
    <x v="1298"/>
    <x v="3794"/>
    <n v="3"/>
    <x v="0"/>
    <x v="4418"/>
    <n v="109.53"/>
    <n v="328.59000000000003"/>
    <n v="219.06"/>
    <n v="0"/>
  </r>
  <r>
    <x v="5389"/>
    <x v="2680"/>
    <x v="1042"/>
    <x v="638"/>
    <x v="0"/>
    <s v="CV-12805"/>
    <x v="51"/>
    <x v="1"/>
    <x v="0"/>
    <x v="1"/>
    <x v="1"/>
    <n v="90045"/>
    <x v="1"/>
    <x v="522"/>
    <x v="1"/>
    <x v="2"/>
    <x v="522"/>
    <x v="759"/>
    <n v="2"/>
    <x v="0"/>
    <x v="785"/>
    <n v="9.82"/>
    <n v="19.64"/>
    <n v="19.64"/>
    <n v="0"/>
  </r>
  <r>
    <x v="5390"/>
    <x v="2681"/>
    <x v="468"/>
    <x v="44"/>
    <x v="0"/>
    <s v="NC-18535"/>
    <x v="714"/>
    <x v="1"/>
    <x v="0"/>
    <x v="4"/>
    <x v="4"/>
    <n v="98105"/>
    <x v="1"/>
    <x v="1045"/>
    <x v="1"/>
    <x v="8"/>
    <x v="1034"/>
    <x v="3532"/>
    <n v="3"/>
    <x v="2"/>
    <x v="4419"/>
    <n v="21.081600000000002"/>
    <n v="79.055999999999997"/>
    <n v="47.633600000000001"/>
    <n v="5.2704000000000004"/>
  </r>
  <r>
    <x v="5391"/>
    <x v="2682"/>
    <x v="84"/>
    <x v="573"/>
    <x v="1"/>
    <s v="GR-14560"/>
    <x v="744"/>
    <x v="1"/>
    <x v="0"/>
    <x v="40"/>
    <x v="13"/>
    <n v="19805"/>
    <x v="3"/>
    <x v="547"/>
    <x v="1"/>
    <x v="2"/>
    <x v="547"/>
    <x v="3795"/>
    <n v="6"/>
    <x v="0"/>
    <x v="4420"/>
    <n v="22.5"/>
    <n v="135"/>
    <n v="45"/>
    <n v="0"/>
  </r>
  <r>
    <x v="5392"/>
    <x v="2682"/>
    <x v="84"/>
    <x v="573"/>
    <x v="1"/>
    <s v="GR-14560"/>
    <x v="744"/>
    <x v="1"/>
    <x v="0"/>
    <x v="40"/>
    <x v="13"/>
    <n v="19805"/>
    <x v="3"/>
    <x v="639"/>
    <x v="1"/>
    <x v="2"/>
    <x v="639"/>
    <x v="739"/>
    <n v="2"/>
    <x v="0"/>
    <x v="761"/>
    <n v="9.9600000000000009"/>
    <n v="19.920000000000002"/>
    <n v="19.920000000000002"/>
    <n v="0"/>
  </r>
  <r>
    <x v="5393"/>
    <x v="2682"/>
    <x v="84"/>
    <x v="573"/>
    <x v="1"/>
    <s v="GR-14560"/>
    <x v="744"/>
    <x v="1"/>
    <x v="0"/>
    <x v="40"/>
    <x v="13"/>
    <n v="19805"/>
    <x v="3"/>
    <x v="471"/>
    <x v="1"/>
    <x v="8"/>
    <x v="472"/>
    <x v="3796"/>
    <n v="7"/>
    <x v="0"/>
    <x v="4421"/>
    <n v="213.08"/>
    <n v="1491.5600000000002"/>
    <n v="426.16"/>
    <n v="0"/>
  </r>
  <r>
    <x v="5394"/>
    <x v="2682"/>
    <x v="84"/>
    <x v="573"/>
    <x v="1"/>
    <s v="GR-14560"/>
    <x v="744"/>
    <x v="1"/>
    <x v="0"/>
    <x v="40"/>
    <x v="13"/>
    <n v="19805"/>
    <x v="3"/>
    <x v="1057"/>
    <x v="0"/>
    <x v="0"/>
    <x v="1046"/>
    <x v="3797"/>
    <n v="6"/>
    <x v="0"/>
    <x v="4422"/>
    <n v="1025.8800000000001"/>
    <n v="6155.2800000000007"/>
    <n v="2051.7600000000002"/>
    <n v="0"/>
  </r>
  <r>
    <x v="5395"/>
    <x v="2683"/>
    <x v="728"/>
    <x v="683"/>
    <x v="0"/>
    <s v="JG-15805"/>
    <x v="189"/>
    <x v="1"/>
    <x v="0"/>
    <x v="212"/>
    <x v="7"/>
    <n v="84604"/>
    <x v="1"/>
    <x v="1407"/>
    <x v="1"/>
    <x v="10"/>
    <x v="1394"/>
    <x v="223"/>
    <n v="7"/>
    <x v="0"/>
    <x v="4423"/>
    <n v="21.98"/>
    <n v="153.86000000000001"/>
    <n v="43.96"/>
    <n v="0"/>
  </r>
  <r>
    <x v="5396"/>
    <x v="2684"/>
    <x v="446"/>
    <x v="926"/>
    <x v="3"/>
    <s v="EB-13750"/>
    <x v="494"/>
    <x v="1"/>
    <x v="0"/>
    <x v="8"/>
    <x v="1"/>
    <n v="94110"/>
    <x v="1"/>
    <x v="1308"/>
    <x v="0"/>
    <x v="5"/>
    <x v="1293"/>
    <x v="1933"/>
    <n v="5"/>
    <x v="0"/>
    <x v="2085"/>
    <n v="63.2"/>
    <n v="316"/>
    <n v="126.4"/>
    <n v="0"/>
  </r>
  <r>
    <x v="5397"/>
    <x v="2685"/>
    <x v="73"/>
    <x v="902"/>
    <x v="1"/>
    <s v="MC-17605"/>
    <x v="204"/>
    <x v="1"/>
    <x v="0"/>
    <x v="1"/>
    <x v="1"/>
    <n v="90004"/>
    <x v="1"/>
    <x v="189"/>
    <x v="1"/>
    <x v="9"/>
    <x v="190"/>
    <x v="3798"/>
    <n v="12"/>
    <x v="0"/>
    <x v="4424"/>
    <n v="39"/>
    <n v="468"/>
    <n v="78"/>
    <n v="0"/>
  </r>
  <r>
    <x v="5398"/>
    <x v="2686"/>
    <x v="720"/>
    <x v="342"/>
    <x v="1"/>
    <s v="BM-11650"/>
    <x v="312"/>
    <x v="1"/>
    <x v="0"/>
    <x v="152"/>
    <x v="24"/>
    <n v="43130"/>
    <x v="3"/>
    <x v="507"/>
    <x v="1"/>
    <x v="8"/>
    <x v="507"/>
    <x v="3799"/>
    <n v="3"/>
    <x v="6"/>
    <x v="4425"/>
    <n v="0.8721000000000001"/>
    <n v="8.7210000000000001"/>
    <n v="4.4791000000000007"/>
    <n v="2.0348999999999999"/>
  </r>
  <r>
    <x v="5399"/>
    <x v="2687"/>
    <x v="526"/>
    <x v="679"/>
    <x v="1"/>
    <s v="HF-14995"/>
    <x v="520"/>
    <x v="0"/>
    <x v="0"/>
    <x v="1"/>
    <x v="1"/>
    <n v="90004"/>
    <x v="1"/>
    <x v="0"/>
    <x v="0"/>
    <x v="0"/>
    <x v="0"/>
    <x v="3043"/>
    <n v="5"/>
    <x v="11"/>
    <x v="3430"/>
    <n v="473.16524999999996"/>
    <n v="2783.3249999999998"/>
    <n v="1029.9802499999998"/>
    <n v="83.499749999999992"/>
  </r>
  <r>
    <x v="5400"/>
    <x v="2688"/>
    <x v="296"/>
    <x v="19"/>
    <x v="2"/>
    <s v="ML-18265"/>
    <x v="761"/>
    <x v="0"/>
    <x v="0"/>
    <x v="4"/>
    <x v="4"/>
    <n v="98103"/>
    <x v="1"/>
    <x v="357"/>
    <x v="2"/>
    <x v="11"/>
    <x v="357"/>
    <x v="2215"/>
    <n v="2"/>
    <x v="0"/>
    <x v="2404"/>
    <n v="71.98"/>
    <n v="143.96"/>
    <n v="143.96"/>
    <n v="0"/>
  </r>
  <r>
    <x v="5401"/>
    <x v="2688"/>
    <x v="296"/>
    <x v="19"/>
    <x v="2"/>
    <s v="ML-18265"/>
    <x v="761"/>
    <x v="0"/>
    <x v="0"/>
    <x v="4"/>
    <x v="4"/>
    <n v="98103"/>
    <x v="1"/>
    <x v="434"/>
    <x v="2"/>
    <x v="11"/>
    <x v="434"/>
    <x v="3800"/>
    <n v="2"/>
    <x v="0"/>
    <x v="4426"/>
    <n v="79.98"/>
    <n v="159.96"/>
    <n v="159.96"/>
    <n v="0"/>
  </r>
  <r>
    <x v="5402"/>
    <x v="2689"/>
    <x v="1043"/>
    <x v="346"/>
    <x v="1"/>
    <s v="AH-10195"/>
    <x v="124"/>
    <x v="1"/>
    <x v="0"/>
    <x v="20"/>
    <x v="15"/>
    <n v="10024"/>
    <x v="3"/>
    <x v="8"/>
    <x v="1"/>
    <x v="8"/>
    <x v="8"/>
    <x v="1063"/>
    <n v="4"/>
    <x v="2"/>
    <x v="4427"/>
    <n v="19.7376"/>
    <n v="98.688000000000002"/>
    <n v="44.6096"/>
    <n v="4.9344000000000001"/>
  </r>
  <r>
    <x v="5403"/>
    <x v="2689"/>
    <x v="1043"/>
    <x v="346"/>
    <x v="1"/>
    <s v="AH-10195"/>
    <x v="124"/>
    <x v="1"/>
    <x v="0"/>
    <x v="20"/>
    <x v="15"/>
    <n v="10024"/>
    <x v="3"/>
    <x v="605"/>
    <x v="1"/>
    <x v="8"/>
    <x v="605"/>
    <x v="3735"/>
    <n v="1"/>
    <x v="2"/>
    <x v="4428"/>
    <n v="2.9952000000000005"/>
    <n v="3.7440000000000002"/>
    <n v="6.9392000000000014"/>
    <n v="0.74880000000000013"/>
  </r>
  <r>
    <x v="5404"/>
    <x v="2690"/>
    <x v="712"/>
    <x v="874"/>
    <x v="1"/>
    <s v="TZ-21580"/>
    <x v="356"/>
    <x v="0"/>
    <x v="0"/>
    <x v="1"/>
    <x v="1"/>
    <n v="90045"/>
    <x v="1"/>
    <x v="288"/>
    <x v="2"/>
    <x v="7"/>
    <x v="288"/>
    <x v="563"/>
    <n v="5"/>
    <x v="2"/>
    <x v="576"/>
    <n v="356.76800000000003"/>
    <n v="2229.7999999999997"/>
    <n v="802.928"/>
    <n v="89.192000000000007"/>
  </r>
  <r>
    <x v="5405"/>
    <x v="2690"/>
    <x v="712"/>
    <x v="874"/>
    <x v="1"/>
    <s v="TZ-21580"/>
    <x v="356"/>
    <x v="0"/>
    <x v="0"/>
    <x v="1"/>
    <x v="1"/>
    <n v="90045"/>
    <x v="1"/>
    <x v="1519"/>
    <x v="2"/>
    <x v="11"/>
    <x v="1506"/>
    <x v="341"/>
    <n v="1"/>
    <x v="0"/>
    <x v="2865"/>
    <n v="36.24"/>
    <n v="36.24"/>
    <n v="72.48"/>
    <n v="0"/>
  </r>
  <r>
    <x v="5406"/>
    <x v="2690"/>
    <x v="712"/>
    <x v="874"/>
    <x v="1"/>
    <s v="TZ-21580"/>
    <x v="356"/>
    <x v="0"/>
    <x v="0"/>
    <x v="1"/>
    <x v="1"/>
    <n v="90045"/>
    <x v="1"/>
    <x v="1053"/>
    <x v="1"/>
    <x v="13"/>
    <x v="1042"/>
    <x v="1381"/>
    <n v="3"/>
    <x v="0"/>
    <x v="1449"/>
    <n v="10.65"/>
    <n v="31.950000000000003"/>
    <n v="21.3"/>
    <n v="0"/>
  </r>
  <r>
    <x v="5407"/>
    <x v="2691"/>
    <x v="166"/>
    <x v="93"/>
    <x v="1"/>
    <s v="DM-13345"/>
    <x v="664"/>
    <x v="1"/>
    <x v="0"/>
    <x v="8"/>
    <x v="1"/>
    <n v="94109"/>
    <x v="1"/>
    <x v="1665"/>
    <x v="1"/>
    <x v="10"/>
    <x v="1723"/>
    <x v="1177"/>
    <n v="4"/>
    <x v="0"/>
    <x v="4429"/>
    <n v="87.92"/>
    <n v="351.68"/>
    <n v="175.84"/>
    <n v="0"/>
  </r>
  <r>
    <x v="5408"/>
    <x v="2691"/>
    <x v="166"/>
    <x v="93"/>
    <x v="1"/>
    <s v="DM-13345"/>
    <x v="664"/>
    <x v="1"/>
    <x v="0"/>
    <x v="8"/>
    <x v="1"/>
    <n v="94109"/>
    <x v="1"/>
    <x v="912"/>
    <x v="1"/>
    <x v="8"/>
    <x v="904"/>
    <x v="3801"/>
    <n v="1"/>
    <x v="2"/>
    <x v="4430"/>
    <n v="17.9392"/>
    <n v="22.423999999999999"/>
    <n v="40.563199999999995"/>
    <n v="4.4847999999999999"/>
  </r>
  <r>
    <x v="5409"/>
    <x v="2691"/>
    <x v="166"/>
    <x v="93"/>
    <x v="1"/>
    <s v="DM-13345"/>
    <x v="664"/>
    <x v="1"/>
    <x v="0"/>
    <x v="8"/>
    <x v="1"/>
    <n v="94109"/>
    <x v="1"/>
    <x v="443"/>
    <x v="1"/>
    <x v="8"/>
    <x v="443"/>
    <x v="3377"/>
    <n v="3"/>
    <x v="2"/>
    <x v="3863"/>
    <n v="72.384"/>
    <n v="271.44"/>
    <n v="163.06400000000002"/>
    <n v="18.096"/>
  </r>
  <r>
    <x v="5410"/>
    <x v="2691"/>
    <x v="166"/>
    <x v="93"/>
    <x v="1"/>
    <s v="DM-13345"/>
    <x v="664"/>
    <x v="1"/>
    <x v="0"/>
    <x v="8"/>
    <x v="1"/>
    <n v="94109"/>
    <x v="1"/>
    <x v="1354"/>
    <x v="1"/>
    <x v="4"/>
    <x v="1340"/>
    <x v="3802"/>
    <n v="1"/>
    <x v="0"/>
    <x v="4431"/>
    <n v="42.76"/>
    <n v="42.76"/>
    <n v="85.52"/>
    <n v="0"/>
  </r>
  <r>
    <x v="5411"/>
    <x v="2692"/>
    <x v="65"/>
    <x v="304"/>
    <x v="1"/>
    <s v="TS-21505"/>
    <x v="700"/>
    <x v="0"/>
    <x v="0"/>
    <x v="441"/>
    <x v="27"/>
    <n v="88101"/>
    <x v="1"/>
    <x v="751"/>
    <x v="1"/>
    <x v="8"/>
    <x v="749"/>
    <x v="1942"/>
    <n v="7"/>
    <x v="2"/>
    <x v="2844"/>
    <n v="8.0640000000000001"/>
    <n v="70.56"/>
    <n v="18.344000000000001"/>
    <n v="2.016"/>
  </r>
  <r>
    <x v="5412"/>
    <x v="2692"/>
    <x v="65"/>
    <x v="304"/>
    <x v="1"/>
    <s v="TS-21505"/>
    <x v="700"/>
    <x v="0"/>
    <x v="0"/>
    <x v="441"/>
    <x v="27"/>
    <n v="88101"/>
    <x v="1"/>
    <x v="1735"/>
    <x v="2"/>
    <x v="11"/>
    <x v="1724"/>
    <x v="3803"/>
    <n v="3"/>
    <x v="0"/>
    <x v="4432"/>
    <n v="101.34"/>
    <n v="304.02"/>
    <n v="202.68"/>
    <n v="0"/>
  </r>
  <r>
    <x v="5413"/>
    <x v="2693"/>
    <x v="108"/>
    <x v="126"/>
    <x v="2"/>
    <s v="TB-21625"/>
    <x v="577"/>
    <x v="0"/>
    <x v="0"/>
    <x v="391"/>
    <x v="41"/>
    <n v="67212"/>
    <x v="2"/>
    <x v="1517"/>
    <x v="2"/>
    <x v="7"/>
    <x v="1504"/>
    <x v="3804"/>
    <n v="5"/>
    <x v="0"/>
    <x v="4433"/>
    <n v="224.75"/>
    <n v="1123.75"/>
    <n v="449.5"/>
    <n v="0"/>
  </r>
  <r>
    <x v="5414"/>
    <x v="2694"/>
    <x v="397"/>
    <x v="938"/>
    <x v="1"/>
    <s v="LC-16870"/>
    <x v="48"/>
    <x v="0"/>
    <x v="0"/>
    <x v="22"/>
    <x v="10"/>
    <n v="60653"/>
    <x v="2"/>
    <x v="1712"/>
    <x v="1"/>
    <x v="9"/>
    <x v="1700"/>
    <x v="3805"/>
    <n v="6"/>
    <x v="3"/>
    <x v="4434"/>
    <n v="14.635199999999998"/>
    <n v="439.05600000000004"/>
    <n v="88.611199999999997"/>
    <n v="58.540800000000004"/>
  </r>
  <r>
    <x v="5415"/>
    <x v="2694"/>
    <x v="397"/>
    <x v="938"/>
    <x v="1"/>
    <s v="LC-16870"/>
    <x v="48"/>
    <x v="0"/>
    <x v="0"/>
    <x v="22"/>
    <x v="10"/>
    <n v="60653"/>
    <x v="2"/>
    <x v="974"/>
    <x v="1"/>
    <x v="10"/>
    <x v="968"/>
    <x v="557"/>
    <n v="4"/>
    <x v="2"/>
    <x v="570"/>
    <n v="16.588800000000003"/>
    <n v="82.944000000000003"/>
    <n v="37.524799999999999"/>
    <n v="4.1472000000000007"/>
  </r>
  <r>
    <x v="5416"/>
    <x v="2694"/>
    <x v="397"/>
    <x v="938"/>
    <x v="1"/>
    <s v="LC-16870"/>
    <x v="48"/>
    <x v="0"/>
    <x v="0"/>
    <x v="22"/>
    <x v="10"/>
    <n v="60653"/>
    <x v="2"/>
    <x v="771"/>
    <x v="2"/>
    <x v="7"/>
    <x v="770"/>
    <x v="3806"/>
    <n v="2"/>
    <x v="2"/>
    <x v="4435"/>
    <n v="31.987200000000001"/>
    <n v="79.968000000000004"/>
    <n v="72.171199999999999"/>
    <n v="7.9968000000000004"/>
  </r>
  <r>
    <x v="5417"/>
    <x v="2695"/>
    <x v="191"/>
    <x v="508"/>
    <x v="0"/>
    <s v="AM-10360"/>
    <x v="87"/>
    <x v="1"/>
    <x v="0"/>
    <x v="155"/>
    <x v="8"/>
    <n v="68104"/>
    <x v="2"/>
    <x v="1736"/>
    <x v="1"/>
    <x v="8"/>
    <x v="1725"/>
    <x v="2544"/>
    <n v="2"/>
    <x v="0"/>
    <x v="4436"/>
    <n v="15.36"/>
    <n v="30.72"/>
    <n v="30.72"/>
    <n v="0"/>
  </r>
  <r>
    <x v="5418"/>
    <x v="2696"/>
    <x v="924"/>
    <x v="453"/>
    <x v="2"/>
    <s v="JE-15715"/>
    <x v="555"/>
    <x v="0"/>
    <x v="0"/>
    <x v="12"/>
    <x v="5"/>
    <n v="77041"/>
    <x v="2"/>
    <x v="747"/>
    <x v="1"/>
    <x v="10"/>
    <x v="745"/>
    <x v="1566"/>
    <n v="7"/>
    <x v="2"/>
    <x v="1663"/>
    <n v="29.0304"/>
    <n v="254.01599999999996"/>
    <n v="65.5184"/>
    <n v="7.2576000000000001"/>
  </r>
  <r>
    <x v="5419"/>
    <x v="2696"/>
    <x v="924"/>
    <x v="453"/>
    <x v="2"/>
    <s v="JE-15715"/>
    <x v="555"/>
    <x v="0"/>
    <x v="0"/>
    <x v="12"/>
    <x v="5"/>
    <n v="77041"/>
    <x v="2"/>
    <x v="539"/>
    <x v="2"/>
    <x v="7"/>
    <x v="539"/>
    <x v="3807"/>
    <n v="2"/>
    <x v="2"/>
    <x v="4437"/>
    <n v="120.30719999999999"/>
    <n v="300.76799999999997"/>
    <n v="270.89119999999997"/>
    <n v="30.076799999999999"/>
  </r>
  <r>
    <x v="5420"/>
    <x v="2697"/>
    <x v="1044"/>
    <x v="944"/>
    <x v="0"/>
    <s v="CS-11950"/>
    <x v="229"/>
    <x v="0"/>
    <x v="0"/>
    <x v="10"/>
    <x v="9"/>
    <n v="19134"/>
    <x v="3"/>
    <x v="1594"/>
    <x v="2"/>
    <x v="7"/>
    <x v="1586"/>
    <x v="798"/>
    <n v="3"/>
    <x v="10"/>
    <x v="4438"/>
    <n v="168.46919999999997"/>
    <n v="842.346"/>
    <n v="449.6511999999999"/>
    <n v="112.3128"/>
  </r>
  <r>
    <x v="5421"/>
    <x v="2697"/>
    <x v="1044"/>
    <x v="944"/>
    <x v="0"/>
    <s v="CS-11950"/>
    <x v="229"/>
    <x v="0"/>
    <x v="0"/>
    <x v="10"/>
    <x v="9"/>
    <n v="19134"/>
    <x v="3"/>
    <x v="1235"/>
    <x v="2"/>
    <x v="11"/>
    <x v="1218"/>
    <x v="236"/>
    <n v="2"/>
    <x v="2"/>
    <x v="4439"/>
    <n v="25.587200000000003"/>
    <n v="63.968000000000004"/>
    <n v="57.771200000000007"/>
    <n v="6.3968000000000007"/>
  </r>
  <r>
    <x v="5422"/>
    <x v="2698"/>
    <x v="723"/>
    <x v="771"/>
    <x v="1"/>
    <s v="PF-19225"/>
    <x v="418"/>
    <x v="0"/>
    <x v="0"/>
    <x v="1"/>
    <x v="1"/>
    <n v="90045"/>
    <x v="1"/>
    <x v="605"/>
    <x v="1"/>
    <x v="8"/>
    <x v="605"/>
    <x v="1494"/>
    <n v="3"/>
    <x v="2"/>
    <x v="4440"/>
    <n v="8.9855999999999998"/>
    <n v="33.695999999999998"/>
    <n v="20.4176"/>
    <n v="2.2464"/>
  </r>
  <r>
    <x v="5423"/>
    <x v="2699"/>
    <x v="132"/>
    <x v="133"/>
    <x v="0"/>
    <s v="PJ-18835"/>
    <x v="601"/>
    <x v="1"/>
    <x v="0"/>
    <x v="102"/>
    <x v="0"/>
    <n v="40475"/>
    <x v="0"/>
    <x v="1737"/>
    <x v="1"/>
    <x v="10"/>
    <x v="1726"/>
    <x v="1579"/>
    <n v="5"/>
    <x v="0"/>
    <x v="1678"/>
    <n v="26.4"/>
    <n v="132"/>
    <n v="52.8"/>
    <n v="0"/>
  </r>
  <r>
    <x v="5424"/>
    <x v="2700"/>
    <x v="176"/>
    <x v="430"/>
    <x v="1"/>
    <s v="JF-15490"/>
    <x v="223"/>
    <x v="0"/>
    <x v="0"/>
    <x v="416"/>
    <x v="29"/>
    <n v="6708"/>
    <x v="3"/>
    <x v="824"/>
    <x v="1"/>
    <x v="6"/>
    <x v="820"/>
    <x v="2799"/>
    <n v="2"/>
    <x v="0"/>
    <x v="3129"/>
    <n v="3.52"/>
    <n v="7.04"/>
    <n v="7.04"/>
    <n v="0"/>
  </r>
  <r>
    <x v="5425"/>
    <x v="2701"/>
    <x v="275"/>
    <x v="296"/>
    <x v="2"/>
    <s v="NM-18520"/>
    <x v="392"/>
    <x v="0"/>
    <x v="0"/>
    <x v="1"/>
    <x v="1"/>
    <n v="90045"/>
    <x v="1"/>
    <x v="1738"/>
    <x v="2"/>
    <x v="11"/>
    <x v="1727"/>
    <x v="3808"/>
    <n v="5"/>
    <x v="0"/>
    <x v="4441"/>
    <n v="1649.95"/>
    <n v="8249.75"/>
    <n v="3299.9"/>
    <n v="0"/>
  </r>
  <r>
    <x v="5426"/>
    <x v="2701"/>
    <x v="275"/>
    <x v="296"/>
    <x v="2"/>
    <s v="NM-18520"/>
    <x v="392"/>
    <x v="0"/>
    <x v="0"/>
    <x v="1"/>
    <x v="1"/>
    <n v="90045"/>
    <x v="1"/>
    <x v="1608"/>
    <x v="0"/>
    <x v="5"/>
    <x v="1599"/>
    <x v="3809"/>
    <n v="6"/>
    <x v="0"/>
    <x v="4442"/>
    <n v="111.9"/>
    <n v="671.40000000000009"/>
    <n v="223.8"/>
    <n v="0"/>
  </r>
  <r>
    <x v="5427"/>
    <x v="2702"/>
    <x v="403"/>
    <x v="183"/>
    <x v="3"/>
    <s v="MH-17290"/>
    <x v="762"/>
    <x v="2"/>
    <x v="0"/>
    <x v="1"/>
    <x v="1"/>
    <n v="90036"/>
    <x v="1"/>
    <x v="1601"/>
    <x v="0"/>
    <x v="0"/>
    <x v="1593"/>
    <x v="3810"/>
    <n v="5"/>
    <x v="11"/>
    <x v="4443"/>
    <n v="509.29024999999996"/>
    <n v="2995.8249999999998"/>
    <n v="1108.6052499999998"/>
    <n v="89.874749999999992"/>
  </r>
  <r>
    <x v="5428"/>
    <x v="2703"/>
    <x v="476"/>
    <x v="383"/>
    <x v="2"/>
    <s v="SZ-20035"/>
    <x v="449"/>
    <x v="2"/>
    <x v="0"/>
    <x v="8"/>
    <x v="1"/>
    <n v="94122"/>
    <x v="1"/>
    <x v="170"/>
    <x v="1"/>
    <x v="4"/>
    <x v="171"/>
    <x v="2028"/>
    <n v="3"/>
    <x v="0"/>
    <x v="2191"/>
    <n v="46.53"/>
    <n v="139.59"/>
    <n v="93.06"/>
    <n v="0"/>
  </r>
  <r>
    <x v="5429"/>
    <x v="2704"/>
    <x v="742"/>
    <x v="1110"/>
    <x v="2"/>
    <s v="PR-18880"/>
    <x v="701"/>
    <x v="0"/>
    <x v="0"/>
    <x v="84"/>
    <x v="2"/>
    <n v="33710"/>
    <x v="0"/>
    <x v="296"/>
    <x v="0"/>
    <x v="5"/>
    <x v="296"/>
    <x v="236"/>
    <n v="2"/>
    <x v="2"/>
    <x v="1004"/>
    <n v="25.587200000000003"/>
    <n v="63.968000000000004"/>
    <n v="57.771200000000007"/>
    <n v="6.3968000000000007"/>
  </r>
  <r>
    <x v="5430"/>
    <x v="2705"/>
    <x v="208"/>
    <x v="512"/>
    <x v="1"/>
    <s v="FC-14245"/>
    <x v="763"/>
    <x v="2"/>
    <x v="0"/>
    <x v="80"/>
    <x v="24"/>
    <n v="44107"/>
    <x v="3"/>
    <x v="1725"/>
    <x v="1"/>
    <x v="9"/>
    <x v="1712"/>
    <x v="224"/>
    <n v="2"/>
    <x v="2"/>
    <x v="4444"/>
    <n v="129.2544"/>
    <n v="323.13600000000002"/>
    <n v="291.0224"/>
    <n v="32.313600000000001"/>
  </r>
  <r>
    <x v="5431"/>
    <x v="2705"/>
    <x v="208"/>
    <x v="512"/>
    <x v="1"/>
    <s v="FC-14245"/>
    <x v="763"/>
    <x v="2"/>
    <x v="0"/>
    <x v="80"/>
    <x v="24"/>
    <n v="44107"/>
    <x v="3"/>
    <x v="727"/>
    <x v="1"/>
    <x v="10"/>
    <x v="726"/>
    <x v="3811"/>
    <n v="1"/>
    <x v="2"/>
    <x v="4445"/>
    <n v="3.2512000000000003"/>
    <n v="4.0640000000000001"/>
    <n v="7.5152000000000001"/>
    <n v="0.81280000000000008"/>
  </r>
  <r>
    <x v="5432"/>
    <x v="2705"/>
    <x v="208"/>
    <x v="512"/>
    <x v="1"/>
    <s v="FC-14245"/>
    <x v="763"/>
    <x v="2"/>
    <x v="0"/>
    <x v="80"/>
    <x v="24"/>
    <n v="44107"/>
    <x v="3"/>
    <x v="1472"/>
    <x v="1"/>
    <x v="8"/>
    <x v="1459"/>
    <x v="3812"/>
    <n v="4"/>
    <x v="6"/>
    <x v="4446"/>
    <n v="1.8648000000000002"/>
    <n v="24.864000000000001"/>
    <n v="8.780800000000001"/>
    <n v="4.3511999999999995"/>
  </r>
  <r>
    <x v="5433"/>
    <x v="2706"/>
    <x v="1016"/>
    <x v="809"/>
    <x v="1"/>
    <s v="LH-16750"/>
    <x v="405"/>
    <x v="0"/>
    <x v="0"/>
    <x v="432"/>
    <x v="16"/>
    <n v="85224"/>
    <x v="1"/>
    <x v="21"/>
    <x v="1"/>
    <x v="6"/>
    <x v="21"/>
    <x v="3813"/>
    <n v="4"/>
    <x v="2"/>
    <x v="4447"/>
    <n v="7.1168000000000013"/>
    <n v="35.584000000000003"/>
    <n v="16.212800000000001"/>
    <n v="1.7792000000000003"/>
  </r>
  <r>
    <x v="5434"/>
    <x v="2707"/>
    <x v="324"/>
    <x v="994"/>
    <x v="1"/>
    <s v="RM-19675"/>
    <x v="84"/>
    <x v="2"/>
    <x v="0"/>
    <x v="1"/>
    <x v="1"/>
    <n v="90008"/>
    <x v="1"/>
    <x v="1739"/>
    <x v="1"/>
    <x v="9"/>
    <x v="1728"/>
    <x v="3814"/>
    <n v="5"/>
    <x v="0"/>
    <x v="4448"/>
    <n v="1640.7"/>
    <n v="8203.5"/>
    <n v="3281.4"/>
    <n v="0"/>
  </r>
  <r>
    <x v="5435"/>
    <x v="2707"/>
    <x v="324"/>
    <x v="994"/>
    <x v="1"/>
    <s v="RM-19675"/>
    <x v="84"/>
    <x v="2"/>
    <x v="0"/>
    <x v="1"/>
    <x v="1"/>
    <n v="90008"/>
    <x v="1"/>
    <x v="293"/>
    <x v="2"/>
    <x v="11"/>
    <x v="293"/>
    <x v="3815"/>
    <n v="3"/>
    <x v="0"/>
    <x v="4449"/>
    <n v="270"/>
    <n v="810"/>
    <n v="540"/>
    <n v="0"/>
  </r>
  <r>
    <x v="5436"/>
    <x v="2708"/>
    <x v="260"/>
    <x v="277"/>
    <x v="2"/>
    <s v="DM-13525"/>
    <x v="760"/>
    <x v="1"/>
    <x v="0"/>
    <x v="144"/>
    <x v="2"/>
    <n v="32137"/>
    <x v="0"/>
    <x v="1122"/>
    <x v="0"/>
    <x v="5"/>
    <x v="1110"/>
    <x v="3816"/>
    <n v="2"/>
    <x v="2"/>
    <x v="4450"/>
    <n v="15.616"/>
    <n v="39.04"/>
    <n v="35.335999999999999"/>
    <n v="3.9039999999999999"/>
  </r>
  <r>
    <x v="5437"/>
    <x v="2708"/>
    <x v="260"/>
    <x v="277"/>
    <x v="2"/>
    <s v="DM-13525"/>
    <x v="760"/>
    <x v="1"/>
    <x v="0"/>
    <x v="144"/>
    <x v="2"/>
    <n v="32137"/>
    <x v="0"/>
    <x v="1504"/>
    <x v="1"/>
    <x v="8"/>
    <x v="1491"/>
    <x v="3817"/>
    <n v="5"/>
    <x v="6"/>
    <x v="4451"/>
    <n v="2.9430000000000005"/>
    <n v="49.050000000000004"/>
    <n v="13.452999999999999"/>
    <n v="6.867"/>
  </r>
  <r>
    <x v="5438"/>
    <x v="2708"/>
    <x v="260"/>
    <x v="277"/>
    <x v="2"/>
    <s v="DM-13525"/>
    <x v="760"/>
    <x v="1"/>
    <x v="0"/>
    <x v="144"/>
    <x v="2"/>
    <n v="32137"/>
    <x v="0"/>
    <x v="1740"/>
    <x v="0"/>
    <x v="5"/>
    <x v="1729"/>
    <x v="3818"/>
    <n v="3"/>
    <x v="2"/>
    <x v="4452"/>
    <n v="170.57280000000003"/>
    <n v="639.64800000000002"/>
    <n v="383.98880000000003"/>
    <n v="42.643200000000007"/>
  </r>
  <r>
    <x v="5439"/>
    <x v="2709"/>
    <x v="958"/>
    <x v="300"/>
    <x v="1"/>
    <s v="EH-14185"/>
    <x v="699"/>
    <x v="0"/>
    <x v="0"/>
    <x v="20"/>
    <x v="15"/>
    <n v="10035"/>
    <x v="3"/>
    <x v="1498"/>
    <x v="1"/>
    <x v="8"/>
    <x v="1486"/>
    <x v="3819"/>
    <n v="2"/>
    <x v="2"/>
    <x v="4453"/>
    <n v="471.02719999999999"/>
    <n v="1177.568"/>
    <n v="1060.0111999999999"/>
    <n v="117.7568"/>
  </r>
  <r>
    <x v="5440"/>
    <x v="2710"/>
    <x v="38"/>
    <x v="551"/>
    <x v="0"/>
    <s v="TC-21295"/>
    <x v="646"/>
    <x v="0"/>
    <x v="0"/>
    <x v="442"/>
    <x v="2"/>
    <n v="33458"/>
    <x v="0"/>
    <x v="679"/>
    <x v="1"/>
    <x v="6"/>
    <x v="679"/>
    <x v="3820"/>
    <n v="1"/>
    <x v="2"/>
    <x v="4454"/>
    <n v="1.6512000000000002"/>
    <n v="2.0640000000000001"/>
    <n v="3.9152000000000005"/>
    <n v="0.41280000000000006"/>
  </r>
  <r>
    <x v="5441"/>
    <x v="2711"/>
    <x v="428"/>
    <x v="462"/>
    <x v="1"/>
    <s v="AI-10855"/>
    <x v="482"/>
    <x v="0"/>
    <x v="0"/>
    <x v="220"/>
    <x v="16"/>
    <n v="85301"/>
    <x v="1"/>
    <x v="1741"/>
    <x v="1"/>
    <x v="10"/>
    <x v="1730"/>
    <x v="2850"/>
    <n v="2"/>
    <x v="2"/>
    <x v="4455"/>
    <n v="5.0944000000000003"/>
    <n v="12.736000000000001"/>
    <n v="11.662400000000002"/>
    <n v="1.2736000000000001"/>
  </r>
  <r>
    <x v="5442"/>
    <x v="2712"/>
    <x v="786"/>
    <x v="1023"/>
    <x v="1"/>
    <s v="JM-15535"/>
    <x v="341"/>
    <x v="0"/>
    <x v="0"/>
    <x v="20"/>
    <x v="15"/>
    <n v="10035"/>
    <x v="3"/>
    <x v="769"/>
    <x v="2"/>
    <x v="11"/>
    <x v="768"/>
    <x v="914"/>
    <n v="1"/>
    <x v="0"/>
    <x v="951"/>
    <n v="99.6"/>
    <n v="99.6"/>
    <n v="199.2"/>
    <n v="0"/>
  </r>
  <r>
    <x v="5443"/>
    <x v="2712"/>
    <x v="786"/>
    <x v="1023"/>
    <x v="1"/>
    <s v="JM-15535"/>
    <x v="341"/>
    <x v="0"/>
    <x v="0"/>
    <x v="20"/>
    <x v="15"/>
    <n v="10035"/>
    <x v="3"/>
    <x v="1120"/>
    <x v="1"/>
    <x v="8"/>
    <x v="1108"/>
    <x v="3821"/>
    <n v="13"/>
    <x v="2"/>
    <x v="4456"/>
    <n v="49.836800000000004"/>
    <n v="809.84799999999996"/>
    <n v="112.33280000000001"/>
    <n v="12.459200000000001"/>
  </r>
  <r>
    <x v="5444"/>
    <x v="2712"/>
    <x v="786"/>
    <x v="1023"/>
    <x v="1"/>
    <s v="JM-15535"/>
    <x v="341"/>
    <x v="0"/>
    <x v="0"/>
    <x v="20"/>
    <x v="15"/>
    <n v="10035"/>
    <x v="3"/>
    <x v="1742"/>
    <x v="1"/>
    <x v="6"/>
    <x v="1731"/>
    <x v="3822"/>
    <n v="3"/>
    <x v="0"/>
    <x v="4457"/>
    <n v="10.71"/>
    <n v="32.130000000000003"/>
    <n v="21.42"/>
    <n v="0"/>
  </r>
  <r>
    <x v="5445"/>
    <x v="2713"/>
    <x v="197"/>
    <x v="879"/>
    <x v="1"/>
    <s v="BE-11335"/>
    <x v="336"/>
    <x v="2"/>
    <x v="0"/>
    <x v="12"/>
    <x v="5"/>
    <n v="77041"/>
    <x v="2"/>
    <x v="1249"/>
    <x v="1"/>
    <x v="12"/>
    <x v="1233"/>
    <x v="3823"/>
    <n v="1"/>
    <x v="2"/>
    <x v="4458"/>
    <n v="16.748799999999999"/>
    <n v="20.936"/>
    <n v="37.884799999999998"/>
    <n v="4.1871999999999998"/>
  </r>
  <r>
    <x v="5446"/>
    <x v="2714"/>
    <x v="370"/>
    <x v="1009"/>
    <x v="1"/>
    <s v="DR-12880"/>
    <x v="112"/>
    <x v="1"/>
    <x v="0"/>
    <x v="20"/>
    <x v="15"/>
    <n v="10035"/>
    <x v="3"/>
    <x v="895"/>
    <x v="2"/>
    <x v="7"/>
    <x v="888"/>
    <x v="3824"/>
    <n v="6"/>
    <x v="0"/>
    <x v="4459"/>
    <n v="33"/>
    <n v="198"/>
    <n v="66"/>
    <n v="0"/>
  </r>
  <r>
    <x v="5447"/>
    <x v="2714"/>
    <x v="370"/>
    <x v="1009"/>
    <x v="1"/>
    <s v="DR-12880"/>
    <x v="112"/>
    <x v="1"/>
    <x v="0"/>
    <x v="20"/>
    <x v="15"/>
    <n v="10035"/>
    <x v="3"/>
    <x v="1233"/>
    <x v="2"/>
    <x v="11"/>
    <x v="1216"/>
    <x v="2857"/>
    <n v="5"/>
    <x v="0"/>
    <x v="4460"/>
    <n v="249.95"/>
    <n v="1249.75"/>
    <n v="499.9"/>
    <n v="0"/>
  </r>
  <r>
    <x v="5448"/>
    <x v="2715"/>
    <x v="171"/>
    <x v="76"/>
    <x v="1"/>
    <s v="TA-21385"/>
    <x v="638"/>
    <x v="2"/>
    <x v="0"/>
    <x v="250"/>
    <x v="41"/>
    <n v="66062"/>
    <x v="2"/>
    <x v="1420"/>
    <x v="1"/>
    <x v="14"/>
    <x v="1408"/>
    <x v="3825"/>
    <n v="3"/>
    <x v="0"/>
    <x v="4461"/>
    <n v="357.93"/>
    <n v="1073.79"/>
    <n v="715.86"/>
    <n v="0"/>
  </r>
  <r>
    <x v="5449"/>
    <x v="2715"/>
    <x v="171"/>
    <x v="76"/>
    <x v="1"/>
    <s v="TA-21385"/>
    <x v="638"/>
    <x v="2"/>
    <x v="0"/>
    <x v="250"/>
    <x v="41"/>
    <n v="66062"/>
    <x v="2"/>
    <x v="1690"/>
    <x v="2"/>
    <x v="11"/>
    <x v="1678"/>
    <x v="3826"/>
    <n v="5"/>
    <x v="0"/>
    <x v="4462"/>
    <n v="57.4"/>
    <n v="287"/>
    <n v="114.8"/>
    <n v="0"/>
  </r>
  <r>
    <x v="5450"/>
    <x v="2715"/>
    <x v="171"/>
    <x v="76"/>
    <x v="1"/>
    <s v="TA-21385"/>
    <x v="638"/>
    <x v="2"/>
    <x v="0"/>
    <x v="250"/>
    <x v="41"/>
    <n v="66062"/>
    <x v="2"/>
    <x v="896"/>
    <x v="1"/>
    <x v="8"/>
    <x v="889"/>
    <x v="3827"/>
    <n v="2"/>
    <x v="0"/>
    <x v="4463"/>
    <n v="331.96"/>
    <n v="663.92"/>
    <n v="663.92"/>
    <n v="0"/>
  </r>
  <r>
    <x v="5451"/>
    <x v="2715"/>
    <x v="171"/>
    <x v="76"/>
    <x v="1"/>
    <s v="TA-21385"/>
    <x v="638"/>
    <x v="2"/>
    <x v="0"/>
    <x v="250"/>
    <x v="41"/>
    <n v="66062"/>
    <x v="2"/>
    <x v="1492"/>
    <x v="0"/>
    <x v="5"/>
    <x v="1479"/>
    <x v="1090"/>
    <n v="2"/>
    <x v="0"/>
    <x v="4464"/>
    <n v="40.56"/>
    <n v="81.12"/>
    <n v="81.12"/>
    <n v="0"/>
  </r>
  <r>
    <x v="5452"/>
    <x v="2716"/>
    <x v="405"/>
    <x v="879"/>
    <x v="1"/>
    <s v="KN-16705"/>
    <x v="607"/>
    <x v="2"/>
    <x v="0"/>
    <x v="306"/>
    <x v="33"/>
    <n v="89431"/>
    <x v="1"/>
    <x v="610"/>
    <x v="1"/>
    <x v="14"/>
    <x v="610"/>
    <x v="3828"/>
    <n v="5"/>
    <x v="0"/>
    <x v="4465"/>
    <n v="86.2"/>
    <n v="431"/>
    <n v="172.4"/>
    <n v="0"/>
  </r>
  <r>
    <x v="5453"/>
    <x v="2717"/>
    <x v="240"/>
    <x v="254"/>
    <x v="1"/>
    <s v="PJ-18835"/>
    <x v="601"/>
    <x v="1"/>
    <x v="0"/>
    <x v="179"/>
    <x v="10"/>
    <n v="61107"/>
    <x v="2"/>
    <x v="1588"/>
    <x v="1"/>
    <x v="10"/>
    <x v="1580"/>
    <x v="3829"/>
    <n v="6"/>
    <x v="2"/>
    <x v="4466"/>
    <n v="30.412800000000001"/>
    <n v="228.096"/>
    <n v="68.628799999999998"/>
    <n v="7.6032000000000002"/>
  </r>
  <r>
    <x v="5454"/>
    <x v="2718"/>
    <x v="1045"/>
    <x v="1060"/>
    <x v="1"/>
    <s v="MC-17605"/>
    <x v="204"/>
    <x v="1"/>
    <x v="0"/>
    <x v="10"/>
    <x v="9"/>
    <n v="19143"/>
    <x v="3"/>
    <x v="470"/>
    <x v="1"/>
    <x v="4"/>
    <x v="471"/>
    <x v="3830"/>
    <n v="1"/>
    <x v="2"/>
    <x v="4467"/>
    <n v="6.7072000000000003"/>
    <n v="8.3840000000000003"/>
    <n v="15.2912"/>
    <n v="1.6768000000000001"/>
  </r>
  <r>
    <x v="5455"/>
    <x v="2718"/>
    <x v="1045"/>
    <x v="1060"/>
    <x v="1"/>
    <s v="MC-17605"/>
    <x v="204"/>
    <x v="1"/>
    <x v="0"/>
    <x v="10"/>
    <x v="9"/>
    <n v="19143"/>
    <x v="3"/>
    <x v="18"/>
    <x v="1"/>
    <x v="6"/>
    <x v="18"/>
    <x v="1297"/>
    <n v="2"/>
    <x v="2"/>
    <x v="4468"/>
    <n v="5.4784000000000006"/>
    <n v="13.696"/>
    <n v="12.526400000000001"/>
    <n v="1.3696000000000002"/>
  </r>
  <r>
    <x v="5456"/>
    <x v="2719"/>
    <x v="614"/>
    <x v="115"/>
    <x v="1"/>
    <s v="BS-11755"/>
    <x v="94"/>
    <x v="0"/>
    <x v="0"/>
    <x v="156"/>
    <x v="4"/>
    <n v="98026"/>
    <x v="1"/>
    <x v="1743"/>
    <x v="1"/>
    <x v="13"/>
    <x v="1732"/>
    <x v="3831"/>
    <n v="5"/>
    <x v="0"/>
    <x v="4469"/>
    <n v="19.600000000000001"/>
    <n v="98"/>
    <n v="39.200000000000003"/>
    <n v="0"/>
  </r>
  <r>
    <x v="5457"/>
    <x v="2719"/>
    <x v="614"/>
    <x v="115"/>
    <x v="1"/>
    <s v="BS-11755"/>
    <x v="94"/>
    <x v="0"/>
    <x v="0"/>
    <x v="156"/>
    <x v="4"/>
    <n v="98026"/>
    <x v="1"/>
    <x v="1182"/>
    <x v="0"/>
    <x v="5"/>
    <x v="1168"/>
    <x v="3658"/>
    <n v="2"/>
    <x v="0"/>
    <x v="4470"/>
    <n v="68.459999999999994"/>
    <n v="136.91999999999999"/>
    <n v="136.91999999999999"/>
    <n v="0"/>
  </r>
  <r>
    <x v="5458"/>
    <x v="2720"/>
    <x v="507"/>
    <x v="371"/>
    <x v="0"/>
    <s v="PK-19075"/>
    <x v="7"/>
    <x v="0"/>
    <x v="0"/>
    <x v="8"/>
    <x v="1"/>
    <n v="94122"/>
    <x v="1"/>
    <x v="757"/>
    <x v="1"/>
    <x v="8"/>
    <x v="755"/>
    <x v="3832"/>
    <n v="6"/>
    <x v="2"/>
    <x v="2137"/>
    <n v="10.6752"/>
    <n v="80.063999999999993"/>
    <n v="24.219200000000001"/>
    <n v="2.6688000000000001"/>
  </r>
  <r>
    <x v="5459"/>
    <x v="2720"/>
    <x v="507"/>
    <x v="371"/>
    <x v="0"/>
    <s v="PK-19075"/>
    <x v="7"/>
    <x v="0"/>
    <x v="0"/>
    <x v="8"/>
    <x v="1"/>
    <n v="94122"/>
    <x v="1"/>
    <x v="1744"/>
    <x v="0"/>
    <x v="3"/>
    <x v="1733"/>
    <x v="3833"/>
    <n v="8"/>
    <x v="2"/>
    <x v="4471"/>
    <n v="1182.6176"/>
    <n v="11826.175999999999"/>
    <n v="2661.0896000000002"/>
    <n v="295.65440000000001"/>
  </r>
  <r>
    <x v="5460"/>
    <x v="2721"/>
    <x v="90"/>
    <x v="86"/>
    <x v="1"/>
    <s v="TS-21205"/>
    <x v="131"/>
    <x v="1"/>
    <x v="0"/>
    <x v="153"/>
    <x v="3"/>
    <n v="28806"/>
    <x v="0"/>
    <x v="1512"/>
    <x v="1"/>
    <x v="4"/>
    <x v="1499"/>
    <x v="3834"/>
    <n v="1"/>
    <x v="2"/>
    <x v="4472"/>
    <n v="13.0176"/>
    <n v="16.271999999999998"/>
    <n v="29.489599999999996"/>
    <n v="3.2544"/>
  </r>
  <r>
    <x v="5461"/>
    <x v="2722"/>
    <x v="394"/>
    <x v="1092"/>
    <x v="1"/>
    <s v="BD-11725"/>
    <x v="232"/>
    <x v="0"/>
    <x v="0"/>
    <x v="1"/>
    <x v="1"/>
    <n v="90032"/>
    <x v="1"/>
    <x v="50"/>
    <x v="0"/>
    <x v="5"/>
    <x v="50"/>
    <x v="354"/>
    <n v="3"/>
    <x v="0"/>
    <x v="2739"/>
    <n v="9.24"/>
    <n v="27.72"/>
    <n v="18.48"/>
    <n v="0"/>
  </r>
  <r>
    <x v="5462"/>
    <x v="2723"/>
    <x v="1046"/>
    <x v="1136"/>
    <x v="2"/>
    <s v="TS-21340"/>
    <x v="358"/>
    <x v="0"/>
    <x v="0"/>
    <x v="48"/>
    <x v="16"/>
    <n v="85254"/>
    <x v="1"/>
    <x v="828"/>
    <x v="1"/>
    <x v="8"/>
    <x v="824"/>
    <x v="3773"/>
    <n v="10"/>
    <x v="6"/>
    <x v="4473"/>
    <n v="9.7020000000000017"/>
    <n v="323.40000000000003"/>
    <n v="42.742000000000004"/>
    <n v="22.638000000000002"/>
  </r>
  <r>
    <x v="5463"/>
    <x v="2723"/>
    <x v="1046"/>
    <x v="1136"/>
    <x v="2"/>
    <s v="TS-21340"/>
    <x v="358"/>
    <x v="0"/>
    <x v="0"/>
    <x v="48"/>
    <x v="16"/>
    <n v="85254"/>
    <x v="1"/>
    <x v="161"/>
    <x v="1"/>
    <x v="10"/>
    <x v="1295"/>
    <x v="3835"/>
    <n v="4"/>
    <x v="2"/>
    <x v="4474"/>
    <n v="44.851200000000006"/>
    <n v="224.256"/>
    <n v="101.11520000000002"/>
    <n v="11.212800000000001"/>
  </r>
  <r>
    <x v="5464"/>
    <x v="2723"/>
    <x v="1046"/>
    <x v="1136"/>
    <x v="2"/>
    <s v="TS-21340"/>
    <x v="358"/>
    <x v="0"/>
    <x v="0"/>
    <x v="48"/>
    <x v="16"/>
    <n v="85254"/>
    <x v="1"/>
    <x v="113"/>
    <x v="1"/>
    <x v="12"/>
    <x v="113"/>
    <x v="3836"/>
    <n v="5"/>
    <x v="2"/>
    <x v="2909"/>
    <n v="86.975999999999999"/>
    <n v="543.6"/>
    <n v="195.89600000000002"/>
    <n v="21.744"/>
  </r>
  <r>
    <x v="5465"/>
    <x v="2723"/>
    <x v="1046"/>
    <x v="1136"/>
    <x v="2"/>
    <s v="TS-21340"/>
    <x v="358"/>
    <x v="0"/>
    <x v="0"/>
    <x v="48"/>
    <x v="16"/>
    <n v="85254"/>
    <x v="1"/>
    <x v="366"/>
    <x v="0"/>
    <x v="0"/>
    <x v="367"/>
    <x v="3837"/>
    <n v="5"/>
    <x v="6"/>
    <x v="4475"/>
    <n v="54.44100000000001"/>
    <n v="907.35"/>
    <n v="236.61099999999999"/>
    <n v="127.029"/>
  </r>
  <r>
    <x v="5466"/>
    <x v="2724"/>
    <x v="1047"/>
    <x v="1137"/>
    <x v="0"/>
    <s v="ST-20530"/>
    <x v="461"/>
    <x v="0"/>
    <x v="0"/>
    <x v="12"/>
    <x v="5"/>
    <n v="77095"/>
    <x v="2"/>
    <x v="949"/>
    <x v="1"/>
    <x v="10"/>
    <x v="942"/>
    <x v="3838"/>
    <n v="3"/>
    <x v="2"/>
    <x v="4476"/>
    <n v="12.940799999999999"/>
    <n v="48.527999999999992"/>
    <n v="29.316799999999997"/>
    <n v="3.2351999999999999"/>
  </r>
  <r>
    <x v="5467"/>
    <x v="2725"/>
    <x v="632"/>
    <x v="183"/>
    <x v="1"/>
    <s v="DB-13210"/>
    <x v="203"/>
    <x v="0"/>
    <x v="0"/>
    <x v="8"/>
    <x v="1"/>
    <n v="94109"/>
    <x v="1"/>
    <x v="23"/>
    <x v="0"/>
    <x v="1"/>
    <x v="23"/>
    <x v="1888"/>
    <n v="3"/>
    <x v="2"/>
    <x v="2034"/>
    <n v="97.881600000000006"/>
    <n v="367.05600000000004"/>
    <n v="220.43360000000001"/>
    <n v="24.470400000000001"/>
  </r>
  <r>
    <x v="5468"/>
    <x v="2726"/>
    <x v="467"/>
    <x v="1138"/>
    <x v="2"/>
    <s v="KF-16285"/>
    <x v="580"/>
    <x v="2"/>
    <x v="0"/>
    <x v="70"/>
    <x v="1"/>
    <n v="92105"/>
    <x v="1"/>
    <x v="1"/>
    <x v="0"/>
    <x v="1"/>
    <x v="1"/>
    <x v="2239"/>
    <n v="3"/>
    <x v="2"/>
    <x v="2431"/>
    <n v="468.44160000000005"/>
    <n v="1756.6559999999999"/>
    <n v="1054.1936000000001"/>
    <n v="117.11040000000001"/>
  </r>
  <r>
    <x v="5469"/>
    <x v="2726"/>
    <x v="467"/>
    <x v="1138"/>
    <x v="2"/>
    <s v="KF-16285"/>
    <x v="580"/>
    <x v="2"/>
    <x v="0"/>
    <x v="70"/>
    <x v="1"/>
    <n v="92105"/>
    <x v="1"/>
    <x v="974"/>
    <x v="1"/>
    <x v="10"/>
    <x v="968"/>
    <x v="537"/>
    <n v="3"/>
    <x v="0"/>
    <x v="551"/>
    <n v="19.440000000000001"/>
    <n v="58.320000000000007"/>
    <n v="38.880000000000003"/>
    <n v="0"/>
  </r>
  <r>
    <x v="5470"/>
    <x v="2727"/>
    <x v="198"/>
    <x v="204"/>
    <x v="1"/>
    <s v="JM-16195"/>
    <x v="594"/>
    <x v="0"/>
    <x v="0"/>
    <x v="57"/>
    <x v="24"/>
    <n v="45011"/>
    <x v="3"/>
    <x v="1271"/>
    <x v="1"/>
    <x v="9"/>
    <x v="1256"/>
    <x v="1832"/>
    <n v="5"/>
    <x v="2"/>
    <x v="4477"/>
    <n v="99.13600000000001"/>
    <n v="619.6"/>
    <n v="223.25600000000003"/>
    <n v="24.784000000000002"/>
  </r>
  <r>
    <x v="5471"/>
    <x v="2728"/>
    <x v="484"/>
    <x v="350"/>
    <x v="1"/>
    <s v="TS-21505"/>
    <x v="700"/>
    <x v="0"/>
    <x v="0"/>
    <x v="117"/>
    <x v="22"/>
    <n v="80134"/>
    <x v="1"/>
    <x v="1533"/>
    <x v="0"/>
    <x v="5"/>
    <x v="1521"/>
    <x v="518"/>
    <n v="5"/>
    <x v="2"/>
    <x v="4478"/>
    <n v="10.688000000000001"/>
    <n v="66.8"/>
    <n v="24.247999999999998"/>
    <n v="2.6720000000000002"/>
  </r>
  <r>
    <x v="5472"/>
    <x v="2728"/>
    <x v="484"/>
    <x v="350"/>
    <x v="1"/>
    <s v="TS-21505"/>
    <x v="700"/>
    <x v="0"/>
    <x v="0"/>
    <x v="117"/>
    <x v="22"/>
    <n v="80134"/>
    <x v="1"/>
    <x v="1166"/>
    <x v="1"/>
    <x v="4"/>
    <x v="1153"/>
    <x v="1592"/>
    <n v="2"/>
    <x v="2"/>
    <x v="1692"/>
    <n v="62.604800000000004"/>
    <n v="156.512"/>
    <n v="141.0608"/>
    <n v="15.651200000000001"/>
  </r>
  <r>
    <x v="5473"/>
    <x v="2728"/>
    <x v="484"/>
    <x v="350"/>
    <x v="1"/>
    <s v="TS-21505"/>
    <x v="700"/>
    <x v="0"/>
    <x v="0"/>
    <x v="117"/>
    <x v="22"/>
    <n v="80134"/>
    <x v="1"/>
    <x v="1195"/>
    <x v="0"/>
    <x v="0"/>
    <x v="1180"/>
    <x v="3839"/>
    <n v="7"/>
    <x v="6"/>
    <x v="4479"/>
    <n v="30.605400000000003"/>
    <n v="714.12599999999998"/>
    <n v="133.32339999999999"/>
    <n v="71.412599999999998"/>
  </r>
  <r>
    <x v="5474"/>
    <x v="2729"/>
    <x v="377"/>
    <x v="738"/>
    <x v="3"/>
    <s v="YC-21895"/>
    <x v="289"/>
    <x v="1"/>
    <x v="0"/>
    <x v="9"/>
    <x v="8"/>
    <n v="68025"/>
    <x v="2"/>
    <x v="458"/>
    <x v="1"/>
    <x v="4"/>
    <x v="459"/>
    <x v="3840"/>
    <n v="2"/>
    <x v="0"/>
    <x v="4480"/>
    <n v="750.68"/>
    <n v="1501.36"/>
    <n v="1501.36"/>
    <n v="0"/>
  </r>
  <r>
    <x v="5475"/>
    <x v="2730"/>
    <x v="140"/>
    <x v="812"/>
    <x v="2"/>
    <s v="Dp-13240"/>
    <x v="656"/>
    <x v="2"/>
    <x v="0"/>
    <x v="349"/>
    <x v="11"/>
    <n v="55369"/>
    <x v="2"/>
    <x v="579"/>
    <x v="1"/>
    <x v="2"/>
    <x v="579"/>
    <x v="1821"/>
    <n v="3"/>
    <x v="0"/>
    <x v="1962"/>
    <n v="44.4"/>
    <n v="133.19999999999999"/>
    <n v="88.8"/>
    <n v="0"/>
  </r>
  <r>
    <x v="5476"/>
    <x v="2730"/>
    <x v="140"/>
    <x v="812"/>
    <x v="2"/>
    <s v="Dp-13240"/>
    <x v="656"/>
    <x v="2"/>
    <x v="0"/>
    <x v="349"/>
    <x v="11"/>
    <n v="55369"/>
    <x v="2"/>
    <x v="1036"/>
    <x v="1"/>
    <x v="4"/>
    <x v="1026"/>
    <x v="3841"/>
    <n v="5"/>
    <x v="0"/>
    <x v="4481"/>
    <n v="84.55"/>
    <n v="422.75"/>
    <n v="169.1"/>
    <n v="0"/>
  </r>
  <r>
    <x v="5477"/>
    <x v="2730"/>
    <x v="140"/>
    <x v="812"/>
    <x v="2"/>
    <s v="Dp-13240"/>
    <x v="656"/>
    <x v="2"/>
    <x v="0"/>
    <x v="349"/>
    <x v="11"/>
    <n v="55369"/>
    <x v="2"/>
    <x v="1665"/>
    <x v="1"/>
    <x v="10"/>
    <x v="1653"/>
    <x v="1444"/>
    <n v="3"/>
    <x v="0"/>
    <x v="1526"/>
    <n v="17.940000000000001"/>
    <n v="53.820000000000007"/>
    <n v="35.880000000000003"/>
    <n v="0"/>
  </r>
  <r>
    <x v="5478"/>
    <x v="2731"/>
    <x v="73"/>
    <x v="71"/>
    <x v="1"/>
    <s v="SJ-20500"/>
    <x v="81"/>
    <x v="0"/>
    <x v="0"/>
    <x v="46"/>
    <x v="13"/>
    <n v="19711"/>
    <x v="3"/>
    <x v="1160"/>
    <x v="1"/>
    <x v="8"/>
    <x v="1147"/>
    <x v="3146"/>
    <n v="3"/>
    <x v="0"/>
    <x v="4482"/>
    <n v="128.4"/>
    <n v="385.20000000000005"/>
    <n v="256.8"/>
    <n v="0"/>
  </r>
  <r>
    <x v="5479"/>
    <x v="2732"/>
    <x v="691"/>
    <x v="1114"/>
    <x v="1"/>
    <s v="KB-16240"/>
    <x v="208"/>
    <x v="1"/>
    <x v="0"/>
    <x v="100"/>
    <x v="2"/>
    <n v="33180"/>
    <x v="0"/>
    <x v="799"/>
    <x v="1"/>
    <x v="8"/>
    <x v="797"/>
    <x v="3842"/>
    <n v="1"/>
    <x v="6"/>
    <x v="4483"/>
    <n v="0.56070000000000009"/>
    <n v="1.869"/>
    <n v="3.1297000000000001"/>
    <n v="1.3083"/>
  </r>
  <r>
    <x v="5480"/>
    <x v="2733"/>
    <x v="1048"/>
    <x v="518"/>
    <x v="1"/>
    <s v="CS-12250"/>
    <x v="294"/>
    <x v="1"/>
    <x v="0"/>
    <x v="70"/>
    <x v="1"/>
    <n v="92105"/>
    <x v="1"/>
    <x v="957"/>
    <x v="2"/>
    <x v="7"/>
    <x v="950"/>
    <x v="3843"/>
    <n v="1"/>
    <x v="2"/>
    <x v="4484"/>
    <n v="82.553600000000003"/>
    <n v="103.19199999999999"/>
    <n v="185.94560000000001"/>
    <n v="20.638400000000001"/>
  </r>
  <r>
    <x v="5481"/>
    <x v="2733"/>
    <x v="1048"/>
    <x v="518"/>
    <x v="1"/>
    <s v="CS-12250"/>
    <x v="294"/>
    <x v="1"/>
    <x v="0"/>
    <x v="70"/>
    <x v="1"/>
    <n v="92105"/>
    <x v="1"/>
    <x v="1542"/>
    <x v="2"/>
    <x v="11"/>
    <x v="1530"/>
    <x v="3844"/>
    <n v="2"/>
    <x v="0"/>
    <x v="4485"/>
    <n v="36"/>
    <n v="72"/>
    <n v="72"/>
    <n v="0"/>
  </r>
  <r>
    <x v="5482"/>
    <x v="2733"/>
    <x v="1048"/>
    <x v="518"/>
    <x v="1"/>
    <s v="CS-12250"/>
    <x v="294"/>
    <x v="1"/>
    <x v="0"/>
    <x v="70"/>
    <x v="1"/>
    <n v="92105"/>
    <x v="1"/>
    <x v="603"/>
    <x v="2"/>
    <x v="11"/>
    <x v="603"/>
    <x v="3612"/>
    <n v="4"/>
    <x v="0"/>
    <x v="4486"/>
    <n v="239.96"/>
    <n v="959.84"/>
    <n v="479.92"/>
    <n v="0"/>
  </r>
  <r>
    <x v="5483"/>
    <x v="2733"/>
    <x v="1048"/>
    <x v="518"/>
    <x v="1"/>
    <s v="CS-12250"/>
    <x v="294"/>
    <x v="1"/>
    <x v="0"/>
    <x v="70"/>
    <x v="1"/>
    <n v="92105"/>
    <x v="1"/>
    <x v="1512"/>
    <x v="1"/>
    <x v="4"/>
    <x v="1499"/>
    <x v="1374"/>
    <n v="2"/>
    <x v="0"/>
    <x v="4487"/>
    <n v="40.68"/>
    <n v="81.36"/>
    <n v="81.36"/>
    <n v="0"/>
  </r>
  <r>
    <x v="5484"/>
    <x v="2734"/>
    <x v="289"/>
    <x v="1139"/>
    <x v="1"/>
    <s v="EB-13870"/>
    <x v="12"/>
    <x v="0"/>
    <x v="0"/>
    <x v="100"/>
    <x v="2"/>
    <n v="33142"/>
    <x v="0"/>
    <x v="1745"/>
    <x v="0"/>
    <x v="1"/>
    <x v="1734"/>
    <x v="3344"/>
    <n v="4"/>
    <x v="2"/>
    <x v="4488"/>
    <n v="335.30880000000002"/>
    <n v="1676.5440000000001"/>
    <n v="754.64480000000003"/>
    <n v="83.827200000000005"/>
  </r>
  <r>
    <x v="5485"/>
    <x v="2735"/>
    <x v="432"/>
    <x v="709"/>
    <x v="1"/>
    <s v="PB-19150"/>
    <x v="171"/>
    <x v="0"/>
    <x v="0"/>
    <x v="100"/>
    <x v="2"/>
    <n v="33178"/>
    <x v="0"/>
    <x v="706"/>
    <x v="1"/>
    <x v="12"/>
    <x v="153"/>
    <x v="2953"/>
    <n v="3"/>
    <x v="2"/>
    <x v="3315"/>
    <n v="18.777600000000003"/>
    <n v="70.415999999999997"/>
    <n v="42.449600000000004"/>
    <n v="4.6944000000000008"/>
  </r>
  <r>
    <x v="5486"/>
    <x v="2736"/>
    <x v="1040"/>
    <x v="1140"/>
    <x v="1"/>
    <s v="MT-18070"/>
    <x v="192"/>
    <x v="2"/>
    <x v="0"/>
    <x v="52"/>
    <x v="5"/>
    <n v="78207"/>
    <x v="2"/>
    <x v="307"/>
    <x v="1"/>
    <x v="8"/>
    <x v="307"/>
    <x v="3183"/>
    <n v="4"/>
    <x v="3"/>
    <x v="4489"/>
    <n v="0.71839999999999982"/>
    <n v="14.368"/>
    <n v="5.1104000000000003"/>
    <n v="2.8736000000000002"/>
  </r>
  <r>
    <x v="5487"/>
    <x v="2737"/>
    <x v="719"/>
    <x v="192"/>
    <x v="0"/>
    <s v="BF-11020"/>
    <x v="292"/>
    <x v="1"/>
    <x v="0"/>
    <x v="108"/>
    <x v="2"/>
    <n v="32216"/>
    <x v="0"/>
    <x v="1136"/>
    <x v="2"/>
    <x v="7"/>
    <x v="1124"/>
    <x v="112"/>
    <n v="3"/>
    <x v="2"/>
    <x v="3646"/>
    <n v="19.180800000000001"/>
    <n v="71.927999999999997"/>
    <n v="43.3568"/>
    <n v="4.7952000000000004"/>
  </r>
  <r>
    <x v="5488"/>
    <x v="2737"/>
    <x v="719"/>
    <x v="192"/>
    <x v="0"/>
    <s v="BF-11020"/>
    <x v="292"/>
    <x v="1"/>
    <x v="0"/>
    <x v="108"/>
    <x v="2"/>
    <n v="32216"/>
    <x v="0"/>
    <x v="948"/>
    <x v="1"/>
    <x v="2"/>
    <x v="941"/>
    <x v="301"/>
    <n v="3"/>
    <x v="2"/>
    <x v="308"/>
    <n v="5.0112000000000005"/>
    <n v="18.792000000000002"/>
    <n v="11.475200000000001"/>
    <n v="1.2528000000000001"/>
  </r>
  <r>
    <x v="5489"/>
    <x v="2737"/>
    <x v="719"/>
    <x v="192"/>
    <x v="0"/>
    <s v="BF-11020"/>
    <x v="292"/>
    <x v="1"/>
    <x v="0"/>
    <x v="108"/>
    <x v="2"/>
    <n v="32216"/>
    <x v="0"/>
    <x v="1295"/>
    <x v="1"/>
    <x v="9"/>
    <x v="360"/>
    <x v="3160"/>
    <n v="3"/>
    <x v="2"/>
    <x v="4490"/>
    <n v="16.6464"/>
    <n v="62.423999999999999"/>
    <n v="37.654399999999995"/>
    <n v="4.1616"/>
  </r>
  <r>
    <x v="5490"/>
    <x v="2737"/>
    <x v="719"/>
    <x v="192"/>
    <x v="0"/>
    <s v="BF-11020"/>
    <x v="292"/>
    <x v="1"/>
    <x v="0"/>
    <x v="108"/>
    <x v="2"/>
    <n v="32216"/>
    <x v="0"/>
    <x v="1209"/>
    <x v="0"/>
    <x v="1"/>
    <x v="1194"/>
    <x v="286"/>
    <n v="3"/>
    <x v="2"/>
    <x v="4491"/>
    <n v="174.6816"/>
    <n v="655.05600000000004"/>
    <n v="393.23360000000002"/>
    <n v="43.670400000000001"/>
  </r>
  <r>
    <x v="5491"/>
    <x v="2738"/>
    <x v="795"/>
    <x v="210"/>
    <x v="2"/>
    <s v="CG-12520"/>
    <x v="0"/>
    <x v="0"/>
    <x v="0"/>
    <x v="12"/>
    <x v="5"/>
    <n v="77070"/>
    <x v="2"/>
    <x v="75"/>
    <x v="1"/>
    <x v="4"/>
    <x v="75"/>
    <x v="1318"/>
    <n v="2"/>
    <x v="2"/>
    <x v="4492"/>
    <n v="14.528"/>
    <n v="36.32"/>
    <n v="32.887999999999998"/>
    <n v="3.6320000000000001"/>
  </r>
  <r>
    <x v="5492"/>
    <x v="2739"/>
    <x v="683"/>
    <x v="986"/>
    <x v="3"/>
    <s v="DH-13675"/>
    <x v="723"/>
    <x v="2"/>
    <x v="0"/>
    <x v="8"/>
    <x v="1"/>
    <n v="94122"/>
    <x v="1"/>
    <x v="327"/>
    <x v="1"/>
    <x v="14"/>
    <x v="327"/>
    <x v="348"/>
    <n v="2"/>
    <x v="0"/>
    <x v="359"/>
    <n v="7.36"/>
    <n v="14.72"/>
    <n v="14.72"/>
    <n v="0"/>
  </r>
  <r>
    <x v="5493"/>
    <x v="2739"/>
    <x v="683"/>
    <x v="986"/>
    <x v="3"/>
    <s v="DH-13675"/>
    <x v="723"/>
    <x v="2"/>
    <x v="0"/>
    <x v="8"/>
    <x v="1"/>
    <n v="94122"/>
    <x v="1"/>
    <x v="254"/>
    <x v="1"/>
    <x v="2"/>
    <x v="255"/>
    <x v="1399"/>
    <n v="4"/>
    <x v="0"/>
    <x v="1475"/>
    <n v="41.4"/>
    <n v="165.6"/>
    <n v="82.8"/>
    <n v="0"/>
  </r>
  <r>
    <x v="5494"/>
    <x v="2739"/>
    <x v="683"/>
    <x v="986"/>
    <x v="3"/>
    <s v="DH-13675"/>
    <x v="723"/>
    <x v="2"/>
    <x v="0"/>
    <x v="8"/>
    <x v="1"/>
    <n v="94122"/>
    <x v="1"/>
    <x v="1119"/>
    <x v="0"/>
    <x v="0"/>
    <x v="1107"/>
    <x v="1504"/>
    <n v="4"/>
    <x v="11"/>
    <x v="1594"/>
    <n v="349.63220000000001"/>
    <n v="1645.328"/>
    <n v="761.11419999999998"/>
    <n v="61.699799999999996"/>
  </r>
  <r>
    <x v="5495"/>
    <x v="2740"/>
    <x v="406"/>
    <x v="37"/>
    <x v="1"/>
    <s v="SC-20440"/>
    <x v="464"/>
    <x v="1"/>
    <x v="0"/>
    <x v="10"/>
    <x v="9"/>
    <n v="19140"/>
    <x v="3"/>
    <x v="1206"/>
    <x v="1"/>
    <x v="8"/>
    <x v="1191"/>
    <x v="2976"/>
    <n v="4"/>
    <x v="6"/>
    <x v="3347"/>
    <n v="2.2968000000000002"/>
    <n v="30.623999999999999"/>
    <n v="10.652799999999999"/>
    <n v="5.3591999999999995"/>
  </r>
  <r>
    <x v="5496"/>
    <x v="2741"/>
    <x v="492"/>
    <x v="529"/>
    <x v="1"/>
    <s v="HG-15025"/>
    <x v="643"/>
    <x v="0"/>
    <x v="0"/>
    <x v="292"/>
    <x v="24"/>
    <n v="43302"/>
    <x v="3"/>
    <x v="240"/>
    <x v="2"/>
    <x v="11"/>
    <x v="241"/>
    <x v="3201"/>
    <n v="2"/>
    <x v="2"/>
    <x v="4493"/>
    <n v="51.136000000000003"/>
    <n v="127.84"/>
    <n v="115.256"/>
    <n v="12.784000000000001"/>
  </r>
  <r>
    <x v="5497"/>
    <x v="2742"/>
    <x v="663"/>
    <x v="11"/>
    <x v="0"/>
    <s v="MM-18055"/>
    <x v="514"/>
    <x v="0"/>
    <x v="0"/>
    <x v="20"/>
    <x v="15"/>
    <n v="10024"/>
    <x v="3"/>
    <x v="1241"/>
    <x v="1"/>
    <x v="6"/>
    <x v="1224"/>
    <x v="2578"/>
    <n v="2"/>
    <x v="0"/>
    <x v="2860"/>
    <n v="6.56"/>
    <n v="13.12"/>
    <n v="13.12"/>
    <n v="0"/>
  </r>
  <r>
    <x v="5498"/>
    <x v="2742"/>
    <x v="663"/>
    <x v="11"/>
    <x v="0"/>
    <s v="MM-18055"/>
    <x v="514"/>
    <x v="0"/>
    <x v="0"/>
    <x v="20"/>
    <x v="15"/>
    <n v="10024"/>
    <x v="3"/>
    <x v="286"/>
    <x v="1"/>
    <x v="2"/>
    <x v="286"/>
    <x v="1484"/>
    <n v="3"/>
    <x v="0"/>
    <x v="1569"/>
    <n v="7.83"/>
    <n v="23.490000000000002"/>
    <n v="15.66"/>
    <n v="0"/>
  </r>
  <r>
    <x v="5499"/>
    <x v="2742"/>
    <x v="663"/>
    <x v="11"/>
    <x v="0"/>
    <s v="MM-18055"/>
    <x v="514"/>
    <x v="0"/>
    <x v="0"/>
    <x v="20"/>
    <x v="15"/>
    <n v="10024"/>
    <x v="3"/>
    <x v="341"/>
    <x v="2"/>
    <x v="11"/>
    <x v="341"/>
    <x v="362"/>
    <n v="2"/>
    <x v="0"/>
    <x v="374"/>
    <n v="41.9"/>
    <n v="83.8"/>
    <n v="83.8"/>
    <n v="0"/>
  </r>
  <r>
    <x v="5500"/>
    <x v="2742"/>
    <x v="663"/>
    <x v="11"/>
    <x v="0"/>
    <s v="MM-18055"/>
    <x v="514"/>
    <x v="0"/>
    <x v="0"/>
    <x v="20"/>
    <x v="15"/>
    <n v="10024"/>
    <x v="3"/>
    <x v="1265"/>
    <x v="0"/>
    <x v="1"/>
    <x v="1249"/>
    <x v="3845"/>
    <n v="6"/>
    <x v="9"/>
    <x v="4494"/>
    <n v="597.73140000000001"/>
    <n v="3984.8759999999997"/>
    <n v="1261.9774"/>
    <n v="66.414599999999993"/>
  </r>
  <r>
    <x v="5501"/>
    <x v="2742"/>
    <x v="663"/>
    <x v="11"/>
    <x v="0"/>
    <s v="MM-18055"/>
    <x v="514"/>
    <x v="0"/>
    <x v="0"/>
    <x v="20"/>
    <x v="15"/>
    <n v="10024"/>
    <x v="3"/>
    <x v="1056"/>
    <x v="1"/>
    <x v="10"/>
    <x v="1045"/>
    <x v="2431"/>
    <n v="2"/>
    <x v="0"/>
    <x v="4495"/>
    <n v="8.9600000000000009"/>
    <n v="17.920000000000002"/>
    <n v="17.920000000000002"/>
    <n v="0"/>
  </r>
  <r>
    <x v="5502"/>
    <x v="2743"/>
    <x v="808"/>
    <x v="373"/>
    <x v="1"/>
    <s v="TH-21115"/>
    <x v="764"/>
    <x v="1"/>
    <x v="0"/>
    <x v="10"/>
    <x v="9"/>
    <n v="19140"/>
    <x v="3"/>
    <x v="1379"/>
    <x v="0"/>
    <x v="5"/>
    <x v="1364"/>
    <x v="3846"/>
    <n v="1"/>
    <x v="2"/>
    <x v="4496"/>
    <n v="2.6496"/>
    <n v="3.3119999999999998"/>
    <n v="6.1616"/>
    <n v="0.66239999999999999"/>
  </r>
  <r>
    <x v="5503"/>
    <x v="2743"/>
    <x v="808"/>
    <x v="373"/>
    <x v="1"/>
    <s v="TH-21115"/>
    <x v="764"/>
    <x v="1"/>
    <x v="0"/>
    <x v="10"/>
    <x v="9"/>
    <n v="19140"/>
    <x v="3"/>
    <x v="1612"/>
    <x v="1"/>
    <x v="9"/>
    <x v="1603"/>
    <x v="3847"/>
    <n v="3"/>
    <x v="2"/>
    <x v="4497"/>
    <n v="16.108799999999999"/>
    <n v="60.408000000000001"/>
    <n v="36.444800000000001"/>
    <n v="4.0271999999999997"/>
  </r>
  <r>
    <x v="5504"/>
    <x v="2743"/>
    <x v="808"/>
    <x v="373"/>
    <x v="1"/>
    <s v="TH-21115"/>
    <x v="764"/>
    <x v="1"/>
    <x v="0"/>
    <x v="10"/>
    <x v="9"/>
    <n v="19140"/>
    <x v="3"/>
    <x v="436"/>
    <x v="1"/>
    <x v="12"/>
    <x v="436"/>
    <x v="3096"/>
    <n v="3"/>
    <x v="2"/>
    <x v="4498"/>
    <n v="7.0848000000000004"/>
    <n v="26.567999999999998"/>
    <n v="16.140799999999999"/>
    <n v="1.7712000000000001"/>
  </r>
  <r>
    <x v="5505"/>
    <x v="2743"/>
    <x v="808"/>
    <x v="373"/>
    <x v="1"/>
    <s v="TH-21115"/>
    <x v="764"/>
    <x v="1"/>
    <x v="0"/>
    <x v="10"/>
    <x v="9"/>
    <n v="19140"/>
    <x v="3"/>
    <x v="1118"/>
    <x v="2"/>
    <x v="7"/>
    <x v="1106"/>
    <x v="3848"/>
    <n v="4"/>
    <x v="10"/>
    <x v="4499"/>
    <n v="515.52"/>
    <n v="3436.8"/>
    <n v="1375.12"/>
    <n v="343.68000000000006"/>
  </r>
  <r>
    <x v="5506"/>
    <x v="2744"/>
    <x v="750"/>
    <x v="389"/>
    <x v="3"/>
    <s v="JE-15745"/>
    <x v="32"/>
    <x v="0"/>
    <x v="0"/>
    <x v="1"/>
    <x v="1"/>
    <n v="90036"/>
    <x v="1"/>
    <x v="1090"/>
    <x v="1"/>
    <x v="10"/>
    <x v="1080"/>
    <x v="1156"/>
    <n v="2"/>
    <x v="0"/>
    <x v="3938"/>
    <n v="61.96"/>
    <n v="123.92"/>
    <n v="123.92"/>
    <n v="0"/>
  </r>
  <r>
    <x v="5507"/>
    <x v="2745"/>
    <x v="143"/>
    <x v="679"/>
    <x v="1"/>
    <s v="PG-18820"/>
    <x v="310"/>
    <x v="0"/>
    <x v="0"/>
    <x v="214"/>
    <x v="32"/>
    <n v="30080"/>
    <x v="0"/>
    <x v="1343"/>
    <x v="1"/>
    <x v="12"/>
    <x v="1328"/>
    <x v="1411"/>
    <n v="4"/>
    <x v="0"/>
    <x v="4500"/>
    <n v="17.920000000000002"/>
    <n v="71.680000000000007"/>
    <n v="35.840000000000003"/>
    <n v="0"/>
  </r>
  <r>
    <x v="5508"/>
    <x v="2746"/>
    <x v="1049"/>
    <x v="1141"/>
    <x v="1"/>
    <s v="MB-17305"/>
    <x v="93"/>
    <x v="0"/>
    <x v="0"/>
    <x v="8"/>
    <x v="1"/>
    <n v="94122"/>
    <x v="1"/>
    <x v="287"/>
    <x v="0"/>
    <x v="5"/>
    <x v="287"/>
    <x v="1213"/>
    <n v="5"/>
    <x v="0"/>
    <x v="1263"/>
    <n v="145.9"/>
    <n v="729.5"/>
    <n v="291.8"/>
    <n v="0"/>
  </r>
  <r>
    <x v="5509"/>
    <x v="2747"/>
    <x v="356"/>
    <x v="775"/>
    <x v="1"/>
    <s v="JD-16015"/>
    <x v="557"/>
    <x v="0"/>
    <x v="0"/>
    <x v="22"/>
    <x v="10"/>
    <n v="60653"/>
    <x v="2"/>
    <x v="129"/>
    <x v="1"/>
    <x v="10"/>
    <x v="130"/>
    <x v="3849"/>
    <n v="2"/>
    <x v="2"/>
    <x v="4501"/>
    <n v="45.363200000000006"/>
    <n v="113.408"/>
    <n v="102.2672"/>
    <n v="11.340800000000002"/>
  </r>
  <r>
    <x v="5510"/>
    <x v="2747"/>
    <x v="356"/>
    <x v="775"/>
    <x v="1"/>
    <s v="JD-16015"/>
    <x v="557"/>
    <x v="0"/>
    <x v="0"/>
    <x v="22"/>
    <x v="10"/>
    <n v="60653"/>
    <x v="2"/>
    <x v="1091"/>
    <x v="2"/>
    <x v="7"/>
    <x v="1081"/>
    <x v="1731"/>
    <n v="2"/>
    <x v="2"/>
    <x v="4502"/>
    <n v="8.895999999999999"/>
    <n v="22.24"/>
    <n v="20.215999999999998"/>
    <n v="2.2239999999999998"/>
  </r>
  <r>
    <x v="5511"/>
    <x v="2748"/>
    <x v="1050"/>
    <x v="1142"/>
    <x v="1"/>
    <s v="JH-15430"/>
    <x v="371"/>
    <x v="0"/>
    <x v="0"/>
    <x v="261"/>
    <x v="21"/>
    <n v="97504"/>
    <x v="1"/>
    <x v="1536"/>
    <x v="1"/>
    <x v="10"/>
    <x v="1524"/>
    <x v="2668"/>
    <n v="4"/>
    <x v="2"/>
    <x v="2970"/>
    <n v="26.316800000000001"/>
    <n v="131.584"/>
    <n v="59.412800000000004"/>
    <n v="6.5792000000000002"/>
  </r>
  <r>
    <x v="5512"/>
    <x v="2748"/>
    <x v="1050"/>
    <x v="1142"/>
    <x v="1"/>
    <s v="JH-15430"/>
    <x v="371"/>
    <x v="0"/>
    <x v="0"/>
    <x v="261"/>
    <x v="21"/>
    <n v="97504"/>
    <x v="1"/>
    <x v="1587"/>
    <x v="1"/>
    <x v="10"/>
    <x v="1578"/>
    <x v="3850"/>
    <n v="3"/>
    <x v="2"/>
    <x v="4503"/>
    <n v="18.220800000000001"/>
    <n v="68.328000000000003"/>
    <n v="41.196799999999996"/>
    <n v="4.5552000000000001"/>
  </r>
  <r>
    <x v="5513"/>
    <x v="2749"/>
    <x v="1051"/>
    <x v="506"/>
    <x v="2"/>
    <s v="EN-13780"/>
    <x v="633"/>
    <x v="0"/>
    <x v="0"/>
    <x v="20"/>
    <x v="15"/>
    <n v="10009"/>
    <x v="3"/>
    <x v="647"/>
    <x v="2"/>
    <x v="7"/>
    <x v="1735"/>
    <x v="758"/>
    <n v="3"/>
    <x v="0"/>
    <x v="4504"/>
    <n v="239.97"/>
    <n v="719.91"/>
    <n v="479.94"/>
    <n v="0"/>
  </r>
  <r>
    <x v="5514"/>
    <x v="2749"/>
    <x v="1051"/>
    <x v="506"/>
    <x v="2"/>
    <s v="EN-13780"/>
    <x v="633"/>
    <x v="0"/>
    <x v="0"/>
    <x v="20"/>
    <x v="15"/>
    <n v="10009"/>
    <x v="3"/>
    <x v="1317"/>
    <x v="1"/>
    <x v="9"/>
    <x v="1303"/>
    <x v="1953"/>
    <n v="2"/>
    <x v="0"/>
    <x v="2107"/>
    <n v="160.32"/>
    <n v="320.64"/>
    <n v="320.64"/>
    <n v="0"/>
  </r>
  <r>
    <x v="5515"/>
    <x v="2749"/>
    <x v="1051"/>
    <x v="506"/>
    <x v="2"/>
    <s v="EN-13780"/>
    <x v="633"/>
    <x v="0"/>
    <x v="0"/>
    <x v="20"/>
    <x v="15"/>
    <n v="10009"/>
    <x v="3"/>
    <x v="1300"/>
    <x v="2"/>
    <x v="7"/>
    <x v="1285"/>
    <x v="3565"/>
    <n v="3"/>
    <x v="0"/>
    <x v="4114"/>
    <n v="128.85"/>
    <n v="386.54999999999995"/>
    <n v="257.7"/>
    <n v="0"/>
  </r>
  <r>
    <x v="5516"/>
    <x v="2750"/>
    <x v="741"/>
    <x v="1143"/>
    <x v="0"/>
    <s v="KC-16255"/>
    <x v="346"/>
    <x v="1"/>
    <x v="0"/>
    <x v="114"/>
    <x v="19"/>
    <n v="35810"/>
    <x v="0"/>
    <x v="1738"/>
    <x v="2"/>
    <x v="11"/>
    <x v="1727"/>
    <x v="3851"/>
    <n v="4"/>
    <x v="0"/>
    <x v="4505"/>
    <n v="1319.96"/>
    <n v="5279.84"/>
    <n v="2639.92"/>
    <n v="0"/>
  </r>
  <r>
    <x v="5517"/>
    <x v="2751"/>
    <x v="769"/>
    <x v="784"/>
    <x v="1"/>
    <s v="MS-17980"/>
    <x v="99"/>
    <x v="1"/>
    <x v="0"/>
    <x v="10"/>
    <x v="9"/>
    <n v="19134"/>
    <x v="3"/>
    <x v="877"/>
    <x v="0"/>
    <x v="1"/>
    <x v="871"/>
    <x v="3612"/>
    <n v="10"/>
    <x v="4"/>
    <x v="4506"/>
    <n v="167.97200000000001"/>
    <n v="2399.6"/>
    <n v="408.23200000000003"/>
    <n v="71.988"/>
  </r>
  <r>
    <x v="5518"/>
    <x v="2751"/>
    <x v="769"/>
    <x v="784"/>
    <x v="1"/>
    <s v="MS-17980"/>
    <x v="99"/>
    <x v="1"/>
    <x v="0"/>
    <x v="10"/>
    <x v="9"/>
    <n v="19134"/>
    <x v="3"/>
    <x v="1182"/>
    <x v="0"/>
    <x v="5"/>
    <x v="1168"/>
    <x v="3852"/>
    <n v="2"/>
    <x v="2"/>
    <x v="4507"/>
    <n v="43.814400000000006"/>
    <n v="109.536"/>
    <n v="98.78240000000001"/>
    <n v="10.953600000000002"/>
  </r>
  <r>
    <x v="5519"/>
    <x v="2751"/>
    <x v="769"/>
    <x v="784"/>
    <x v="1"/>
    <s v="MS-17980"/>
    <x v="99"/>
    <x v="1"/>
    <x v="0"/>
    <x v="10"/>
    <x v="9"/>
    <n v="19134"/>
    <x v="3"/>
    <x v="796"/>
    <x v="1"/>
    <x v="6"/>
    <x v="794"/>
    <x v="2513"/>
    <n v="3"/>
    <x v="2"/>
    <x v="4508"/>
    <n v="10.7136"/>
    <n v="40.176000000000002"/>
    <n v="24.305599999999998"/>
    <n v="2.6783999999999999"/>
  </r>
  <r>
    <x v="5520"/>
    <x v="2751"/>
    <x v="769"/>
    <x v="784"/>
    <x v="1"/>
    <s v="MS-17980"/>
    <x v="99"/>
    <x v="1"/>
    <x v="0"/>
    <x v="10"/>
    <x v="9"/>
    <n v="19134"/>
    <x v="3"/>
    <x v="1679"/>
    <x v="1"/>
    <x v="10"/>
    <x v="1667"/>
    <x v="100"/>
    <n v="5"/>
    <x v="2"/>
    <x v="4509"/>
    <n v="19.136000000000003"/>
    <n v="119.60000000000001"/>
    <n v="43.256"/>
    <n v="4.7840000000000007"/>
  </r>
  <r>
    <x v="5521"/>
    <x v="2751"/>
    <x v="769"/>
    <x v="784"/>
    <x v="1"/>
    <s v="MS-17980"/>
    <x v="99"/>
    <x v="1"/>
    <x v="0"/>
    <x v="10"/>
    <x v="9"/>
    <n v="19134"/>
    <x v="3"/>
    <x v="914"/>
    <x v="2"/>
    <x v="11"/>
    <x v="906"/>
    <x v="1294"/>
    <n v="4"/>
    <x v="2"/>
    <x v="579"/>
    <n v="204.77440000000001"/>
    <n v="1023.872"/>
    <n v="460.94240000000002"/>
    <n v="51.193600000000004"/>
  </r>
  <r>
    <x v="5522"/>
    <x v="2752"/>
    <x v="410"/>
    <x v="181"/>
    <x v="2"/>
    <s v="CK-12205"/>
    <x v="237"/>
    <x v="0"/>
    <x v="0"/>
    <x v="68"/>
    <x v="1"/>
    <n v="95051"/>
    <x v="1"/>
    <x v="1366"/>
    <x v="1"/>
    <x v="8"/>
    <x v="307"/>
    <x v="3853"/>
    <n v="6"/>
    <x v="2"/>
    <x v="4510"/>
    <n v="17.241600000000002"/>
    <n v="129.31200000000001"/>
    <n v="38.993600000000001"/>
    <n v="4.3104000000000005"/>
  </r>
  <r>
    <x v="5523"/>
    <x v="2752"/>
    <x v="410"/>
    <x v="181"/>
    <x v="2"/>
    <s v="CK-12205"/>
    <x v="237"/>
    <x v="0"/>
    <x v="0"/>
    <x v="68"/>
    <x v="1"/>
    <n v="95051"/>
    <x v="1"/>
    <x v="937"/>
    <x v="1"/>
    <x v="9"/>
    <x v="930"/>
    <x v="2218"/>
    <n v="4"/>
    <x v="0"/>
    <x v="4511"/>
    <n v="58.24"/>
    <n v="232.96"/>
    <n v="116.48"/>
    <n v="0"/>
  </r>
  <r>
    <x v="5524"/>
    <x v="2753"/>
    <x v="107"/>
    <x v="485"/>
    <x v="2"/>
    <s v="SJ-20125"/>
    <x v="319"/>
    <x v="2"/>
    <x v="0"/>
    <x v="85"/>
    <x v="1"/>
    <n v="90805"/>
    <x v="1"/>
    <x v="1070"/>
    <x v="1"/>
    <x v="10"/>
    <x v="1059"/>
    <x v="3854"/>
    <n v="12"/>
    <x v="0"/>
    <x v="4512"/>
    <n v="80.28"/>
    <n v="963.36"/>
    <n v="160.56"/>
    <n v="0"/>
  </r>
  <r>
    <x v="5525"/>
    <x v="2754"/>
    <x v="504"/>
    <x v="547"/>
    <x v="1"/>
    <s v="EA-14035"/>
    <x v="105"/>
    <x v="1"/>
    <x v="0"/>
    <x v="1"/>
    <x v="1"/>
    <n v="90008"/>
    <x v="1"/>
    <x v="282"/>
    <x v="1"/>
    <x v="6"/>
    <x v="282"/>
    <x v="3855"/>
    <n v="2"/>
    <x v="0"/>
    <x v="4513"/>
    <n v="9.7799999999999994"/>
    <n v="19.559999999999999"/>
    <n v="19.559999999999999"/>
    <n v="0"/>
  </r>
  <r>
    <x v="5526"/>
    <x v="2755"/>
    <x v="558"/>
    <x v="1144"/>
    <x v="1"/>
    <s v="MG-17890"/>
    <x v="450"/>
    <x v="2"/>
    <x v="0"/>
    <x v="443"/>
    <x v="1"/>
    <n v="93101"/>
    <x v="1"/>
    <x v="1088"/>
    <x v="1"/>
    <x v="13"/>
    <x v="1078"/>
    <x v="2663"/>
    <n v="1"/>
    <x v="0"/>
    <x v="2963"/>
    <n v="1.81"/>
    <n v="1.81"/>
    <n v="3.62"/>
    <n v="0"/>
  </r>
  <r>
    <x v="5527"/>
    <x v="2756"/>
    <x v="412"/>
    <x v="1145"/>
    <x v="2"/>
    <s v="AB-10255"/>
    <x v="437"/>
    <x v="2"/>
    <x v="0"/>
    <x v="20"/>
    <x v="15"/>
    <n v="10009"/>
    <x v="3"/>
    <x v="423"/>
    <x v="1"/>
    <x v="10"/>
    <x v="423"/>
    <x v="2428"/>
    <n v="2"/>
    <x v="0"/>
    <x v="2672"/>
    <n v="37.94"/>
    <n v="75.88"/>
    <n v="75.88"/>
    <n v="0"/>
  </r>
  <r>
    <x v="5528"/>
    <x v="2757"/>
    <x v="1052"/>
    <x v="442"/>
    <x v="1"/>
    <s v="SC-20260"/>
    <x v="609"/>
    <x v="1"/>
    <x v="0"/>
    <x v="108"/>
    <x v="2"/>
    <n v="32216"/>
    <x v="0"/>
    <x v="222"/>
    <x v="2"/>
    <x v="7"/>
    <x v="223"/>
    <x v="1095"/>
    <n v="5"/>
    <x v="2"/>
    <x v="4514"/>
    <n v="63.967999999999996"/>
    <n v="399.79999999999995"/>
    <n v="144.12799999999999"/>
    <n v="15.991999999999999"/>
  </r>
  <r>
    <x v="5529"/>
    <x v="2758"/>
    <x v="634"/>
    <x v="825"/>
    <x v="1"/>
    <s v="TB-21355"/>
    <x v="422"/>
    <x v="1"/>
    <x v="0"/>
    <x v="444"/>
    <x v="5"/>
    <n v="75104"/>
    <x v="2"/>
    <x v="1696"/>
    <x v="1"/>
    <x v="10"/>
    <x v="1684"/>
    <x v="905"/>
    <n v="3"/>
    <x v="2"/>
    <x v="942"/>
    <n v="92.236800000000017"/>
    <n v="345.88800000000003"/>
    <n v="207.73280000000003"/>
    <n v="23.059200000000004"/>
  </r>
  <r>
    <x v="5530"/>
    <x v="2759"/>
    <x v="574"/>
    <x v="792"/>
    <x v="1"/>
    <s v="JK-16090"/>
    <x v="765"/>
    <x v="0"/>
    <x v="0"/>
    <x v="155"/>
    <x v="8"/>
    <n v="68104"/>
    <x v="2"/>
    <x v="647"/>
    <x v="2"/>
    <x v="7"/>
    <x v="647"/>
    <x v="3856"/>
    <n v="4"/>
    <x v="0"/>
    <x v="4515"/>
    <n v="2479.96"/>
    <n v="9919.84"/>
    <n v="4959.92"/>
    <n v="0"/>
  </r>
  <r>
    <x v="5531"/>
    <x v="2760"/>
    <x v="112"/>
    <x v="181"/>
    <x v="2"/>
    <s v="CK-12595"/>
    <x v="242"/>
    <x v="0"/>
    <x v="0"/>
    <x v="290"/>
    <x v="36"/>
    <n v="72209"/>
    <x v="0"/>
    <x v="1016"/>
    <x v="2"/>
    <x v="11"/>
    <x v="1007"/>
    <x v="3857"/>
    <n v="6"/>
    <x v="0"/>
    <x v="4516"/>
    <n v="179.94"/>
    <n v="1079.6399999999999"/>
    <n v="359.88"/>
    <n v="0"/>
  </r>
  <r>
    <x v="5532"/>
    <x v="2760"/>
    <x v="112"/>
    <x v="181"/>
    <x v="2"/>
    <s v="CK-12595"/>
    <x v="242"/>
    <x v="0"/>
    <x v="0"/>
    <x v="290"/>
    <x v="36"/>
    <n v="72209"/>
    <x v="0"/>
    <x v="1044"/>
    <x v="2"/>
    <x v="11"/>
    <x v="1033"/>
    <x v="3858"/>
    <n v="3"/>
    <x v="0"/>
    <x v="4517"/>
    <n v="26.85"/>
    <n v="80.550000000000011"/>
    <n v="53.7"/>
    <n v="0"/>
  </r>
  <r>
    <x v="5533"/>
    <x v="2760"/>
    <x v="112"/>
    <x v="181"/>
    <x v="2"/>
    <s v="CK-12595"/>
    <x v="242"/>
    <x v="0"/>
    <x v="0"/>
    <x v="290"/>
    <x v="36"/>
    <n v="72209"/>
    <x v="0"/>
    <x v="619"/>
    <x v="2"/>
    <x v="11"/>
    <x v="619"/>
    <x v="2242"/>
    <n v="3"/>
    <x v="0"/>
    <x v="2435"/>
    <n v="323.37"/>
    <n v="970.11"/>
    <n v="646.74"/>
    <n v="0"/>
  </r>
  <r>
    <x v="5534"/>
    <x v="2760"/>
    <x v="112"/>
    <x v="181"/>
    <x v="2"/>
    <s v="CK-12595"/>
    <x v="242"/>
    <x v="0"/>
    <x v="0"/>
    <x v="290"/>
    <x v="36"/>
    <n v="72209"/>
    <x v="0"/>
    <x v="368"/>
    <x v="1"/>
    <x v="10"/>
    <x v="369"/>
    <x v="725"/>
    <n v="3"/>
    <x v="0"/>
    <x v="747"/>
    <n v="59.94"/>
    <n v="179.82"/>
    <n v="119.88"/>
    <n v="0"/>
  </r>
  <r>
    <x v="5535"/>
    <x v="2760"/>
    <x v="112"/>
    <x v="181"/>
    <x v="2"/>
    <s v="CK-12595"/>
    <x v="242"/>
    <x v="0"/>
    <x v="0"/>
    <x v="290"/>
    <x v="36"/>
    <n v="72209"/>
    <x v="0"/>
    <x v="94"/>
    <x v="1"/>
    <x v="8"/>
    <x v="94"/>
    <x v="2161"/>
    <n v="3"/>
    <x v="0"/>
    <x v="4518"/>
    <n v="64.14"/>
    <n v="192.42000000000002"/>
    <n v="128.28"/>
    <n v="0"/>
  </r>
  <r>
    <x v="5536"/>
    <x v="2760"/>
    <x v="112"/>
    <x v="181"/>
    <x v="2"/>
    <s v="CK-12595"/>
    <x v="242"/>
    <x v="0"/>
    <x v="0"/>
    <x v="290"/>
    <x v="36"/>
    <n v="72209"/>
    <x v="0"/>
    <x v="1065"/>
    <x v="1"/>
    <x v="8"/>
    <x v="1054"/>
    <x v="1345"/>
    <n v="3"/>
    <x v="0"/>
    <x v="4519"/>
    <n v="11.67"/>
    <n v="35.01"/>
    <n v="23.34"/>
    <n v="0"/>
  </r>
  <r>
    <x v="5537"/>
    <x v="2760"/>
    <x v="112"/>
    <x v="181"/>
    <x v="2"/>
    <s v="CK-12595"/>
    <x v="242"/>
    <x v="0"/>
    <x v="0"/>
    <x v="290"/>
    <x v="36"/>
    <n v="72209"/>
    <x v="0"/>
    <x v="1483"/>
    <x v="1"/>
    <x v="10"/>
    <x v="1470"/>
    <x v="91"/>
    <n v="2"/>
    <x v="0"/>
    <x v="91"/>
    <n v="12.96"/>
    <n v="25.92"/>
    <n v="25.92"/>
    <n v="0"/>
  </r>
  <r>
    <x v="5538"/>
    <x v="2761"/>
    <x v="657"/>
    <x v="1077"/>
    <x v="1"/>
    <s v="SS-20590"/>
    <x v="196"/>
    <x v="0"/>
    <x v="0"/>
    <x v="445"/>
    <x v="8"/>
    <n v="68701"/>
    <x v="2"/>
    <x v="699"/>
    <x v="1"/>
    <x v="8"/>
    <x v="699"/>
    <x v="1139"/>
    <n v="3"/>
    <x v="0"/>
    <x v="4520"/>
    <n v="17.43"/>
    <n v="52.29"/>
    <n v="34.86"/>
    <n v="0"/>
  </r>
  <r>
    <x v="5539"/>
    <x v="2762"/>
    <x v="1053"/>
    <x v="393"/>
    <x v="1"/>
    <s v="LE-16810"/>
    <x v="97"/>
    <x v="0"/>
    <x v="0"/>
    <x v="22"/>
    <x v="10"/>
    <n v="60653"/>
    <x v="2"/>
    <x v="70"/>
    <x v="0"/>
    <x v="1"/>
    <x v="70"/>
    <x v="2086"/>
    <n v="2"/>
    <x v="4"/>
    <x v="2256"/>
    <n v="127.39019999999998"/>
    <n v="363.97199999999998"/>
    <n v="309.67619999999999"/>
    <n v="54.595799999999997"/>
  </r>
  <r>
    <x v="5540"/>
    <x v="2762"/>
    <x v="1053"/>
    <x v="393"/>
    <x v="1"/>
    <s v="LE-16810"/>
    <x v="97"/>
    <x v="0"/>
    <x v="0"/>
    <x v="22"/>
    <x v="10"/>
    <n v="60653"/>
    <x v="2"/>
    <x v="122"/>
    <x v="1"/>
    <x v="8"/>
    <x v="122"/>
    <x v="3859"/>
    <n v="2"/>
    <x v="3"/>
    <x v="4521"/>
    <n v="0.31839999999999996"/>
    <n v="3.1840000000000002"/>
    <n v="2.7104000000000004"/>
    <n v="1.2736000000000001"/>
  </r>
  <r>
    <x v="5541"/>
    <x v="2762"/>
    <x v="1053"/>
    <x v="393"/>
    <x v="1"/>
    <s v="LE-16810"/>
    <x v="97"/>
    <x v="0"/>
    <x v="0"/>
    <x v="22"/>
    <x v="10"/>
    <n v="60653"/>
    <x v="2"/>
    <x v="660"/>
    <x v="1"/>
    <x v="14"/>
    <x v="660"/>
    <x v="3860"/>
    <n v="3"/>
    <x v="2"/>
    <x v="4522"/>
    <n v="17.875200000000003"/>
    <n v="67.032000000000011"/>
    <n v="40.419200000000004"/>
    <n v="4.4688000000000008"/>
  </r>
  <r>
    <x v="5542"/>
    <x v="2763"/>
    <x v="1054"/>
    <x v="487"/>
    <x v="1"/>
    <s v="ES-14080"/>
    <x v="20"/>
    <x v="1"/>
    <x v="0"/>
    <x v="93"/>
    <x v="16"/>
    <n v="85705"/>
    <x v="1"/>
    <x v="1746"/>
    <x v="0"/>
    <x v="3"/>
    <x v="1736"/>
    <x v="3861"/>
    <n v="6"/>
    <x v="5"/>
    <x v="4523"/>
    <n v="227.98500000000001"/>
    <n v="2735.82"/>
    <n v="684.45500000000004"/>
    <n v="227.98500000000001"/>
  </r>
  <r>
    <x v="5543"/>
    <x v="2763"/>
    <x v="1054"/>
    <x v="487"/>
    <x v="1"/>
    <s v="ES-14080"/>
    <x v="20"/>
    <x v="1"/>
    <x v="0"/>
    <x v="93"/>
    <x v="16"/>
    <n v="85705"/>
    <x v="1"/>
    <x v="1458"/>
    <x v="1"/>
    <x v="8"/>
    <x v="1444"/>
    <x v="822"/>
    <n v="6"/>
    <x v="6"/>
    <x v="4524"/>
    <n v="3.1320000000000001"/>
    <n v="62.64"/>
    <n v="14.271999999999998"/>
    <n v="7.3079999999999989"/>
  </r>
  <r>
    <x v="5544"/>
    <x v="2763"/>
    <x v="1054"/>
    <x v="487"/>
    <x v="1"/>
    <s v="ES-14080"/>
    <x v="20"/>
    <x v="1"/>
    <x v="0"/>
    <x v="93"/>
    <x v="16"/>
    <n v="85705"/>
    <x v="1"/>
    <x v="530"/>
    <x v="1"/>
    <x v="8"/>
    <x v="530"/>
    <x v="3862"/>
    <n v="2"/>
    <x v="6"/>
    <x v="4525"/>
    <n v="1.5642000000000003"/>
    <n v="10.428000000000001"/>
    <n v="7.4782000000000011"/>
    <n v="3.6497999999999999"/>
  </r>
  <r>
    <x v="5545"/>
    <x v="2764"/>
    <x v="585"/>
    <x v="255"/>
    <x v="1"/>
    <s v="MG-17890"/>
    <x v="450"/>
    <x v="2"/>
    <x v="0"/>
    <x v="3"/>
    <x v="38"/>
    <n v="3301"/>
    <x v="3"/>
    <x v="146"/>
    <x v="1"/>
    <x v="4"/>
    <x v="147"/>
    <x v="3863"/>
    <n v="5"/>
    <x v="0"/>
    <x v="4526"/>
    <n v="67.400000000000006"/>
    <n v="337"/>
    <n v="134.80000000000001"/>
    <n v="0"/>
  </r>
  <r>
    <x v="5546"/>
    <x v="2765"/>
    <x v="210"/>
    <x v="221"/>
    <x v="2"/>
    <s v="JM-16195"/>
    <x v="594"/>
    <x v="0"/>
    <x v="0"/>
    <x v="446"/>
    <x v="7"/>
    <n v="84020"/>
    <x v="1"/>
    <x v="1598"/>
    <x v="0"/>
    <x v="5"/>
    <x v="1590"/>
    <x v="2783"/>
    <n v="2"/>
    <x v="0"/>
    <x v="4527"/>
    <n v="25.16"/>
    <n v="50.32"/>
    <n v="50.32"/>
    <n v="0"/>
  </r>
  <r>
    <x v="5547"/>
    <x v="2765"/>
    <x v="210"/>
    <x v="221"/>
    <x v="2"/>
    <s v="JM-16195"/>
    <x v="594"/>
    <x v="0"/>
    <x v="0"/>
    <x v="446"/>
    <x v="7"/>
    <n v="84020"/>
    <x v="1"/>
    <x v="1255"/>
    <x v="2"/>
    <x v="7"/>
    <x v="1239"/>
    <x v="3864"/>
    <n v="4"/>
    <x v="2"/>
    <x v="4528"/>
    <n v="101.248"/>
    <n v="506.24"/>
    <n v="228.00800000000001"/>
    <n v="25.312000000000001"/>
  </r>
  <r>
    <x v="5548"/>
    <x v="2766"/>
    <x v="683"/>
    <x v="34"/>
    <x v="2"/>
    <s v="SG-20470"/>
    <x v="495"/>
    <x v="0"/>
    <x v="0"/>
    <x v="8"/>
    <x v="1"/>
    <n v="94109"/>
    <x v="1"/>
    <x v="937"/>
    <x v="1"/>
    <x v="9"/>
    <x v="930"/>
    <x v="2834"/>
    <n v="3"/>
    <x v="0"/>
    <x v="4529"/>
    <n v="43.68"/>
    <n v="131.04"/>
    <n v="87.36"/>
    <n v="0"/>
  </r>
  <r>
    <x v="5549"/>
    <x v="2766"/>
    <x v="683"/>
    <x v="34"/>
    <x v="2"/>
    <s v="SG-20470"/>
    <x v="495"/>
    <x v="0"/>
    <x v="0"/>
    <x v="8"/>
    <x v="1"/>
    <n v="94109"/>
    <x v="1"/>
    <x v="808"/>
    <x v="2"/>
    <x v="11"/>
    <x v="806"/>
    <x v="3865"/>
    <n v="7"/>
    <x v="0"/>
    <x v="4530"/>
    <n v="139.93"/>
    <n v="979.51"/>
    <n v="279.86"/>
    <n v="0"/>
  </r>
  <r>
    <x v="5550"/>
    <x v="2767"/>
    <x v="607"/>
    <x v="723"/>
    <x v="1"/>
    <s v="DB-12970"/>
    <x v="715"/>
    <x v="1"/>
    <x v="0"/>
    <x v="12"/>
    <x v="5"/>
    <n v="77036"/>
    <x v="2"/>
    <x v="1412"/>
    <x v="1"/>
    <x v="6"/>
    <x v="1399"/>
    <x v="2743"/>
    <n v="1"/>
    <x v="2"/>
    <x v="4531"/>
    <n v="2.1376000000000004"/>
    <n v="2.6720000000000002"/>
    <n v="5.0096000000000007"/>
    <n v="0.5344000000000001"/>
  </r>
  <r>
    <x v="5551"/>
    <x v="2767"/>
    <x v="607"/>
    <x v="723"/>
    <x v="1"/>
    <s v="DB-12970"/>
    <x v="715"/>
    <x v="1"/>
    <x v="0"/>
    <x v="12"/>
    <x v="5"/>
    <n v="77036"/>
    <x v="2"/>
    <x v="1567"/>
    <x v="1"/>
    <x v="14"/>
    <x v="1558"/>
    <x v="3866"/>
    <n v="6"/>
    <x v="2"/>
    <x v="4532"/>
    <n v="13.3248"/>
    <n v="99.935999999999993"/>
    <n v="30.180799999999998"/>
    <n v="3.3311999999999999"/>
  </r>
  <r>
    <x v="5552"/>
    <x v="2767"/>
    <x v="607"/>
    <x v="723"/>
    <x v="1"/>
    <s v="DB-12970"/>
    <x v="715"/>
    <x v="1"/>
    <x v="0"/>
    <x v="12"/>
    <x v="5"/>
    <n v="77036"/>
    <x v="2"/>
    <x v="217"/>
    <x v="2"/>
    <x v="11"/>
    <x v="463"/>
    <x v="2179"/>
    <n v="3"/>
    <x v="2"/>
    <x v="2360"/>
    <n v="63.6096"/>
    <n v="238.536"/>
    <n v="143.32159999999999"/>
    <n v="15.9024"/>
  </r>
  <r>
    <x v="5553"/>
    <x v="2767"/>
    <x v="607"/>
    <x v="723"/>
    <x v="1"/>
    <s v="DB-12970"/>
    <x v="715"/>
    <x v="1"/>
    <x v="0"/>
    <x v="12"/>
    <x v="5"/>
    <n v="77036"/>
    <x v="2"/>
    <x v="260"/>
    <x v="1"/>
    <x v="10"/>
    <x v="260"/>
    <x v="1566"/>
    <n v="7"/>
    <x v="2"/>
    <x v="1663"/>
    <n v="29.0304"/>
    <n v="254.01599999999996"/>
    <n v="65.5184"/>
    <n v="7.2576000000000001"/>
  </r>
  <r>
    <x v="5554"/>
    <x v="2767"/>
    <x v="607"/>
    <x v="723"/>
    <x v="1"/>
    <s v="DB-12970"/>
    <x v="715"/>
    <x v="1"/>
    <x v="0"/>
    <x v="12"/>
    <x v="5"/>
    <n v="77036"/>
    <x v="2"/>
    <x v="899"/>
    <x v="0"/>
    <x v="0"/>
    <x v="892"/>
    <x v="3867"/>
    <n v="1"/>
    <x v="8"/>
    <x v="4533"/>
    <n v="46.235375999999995"/>
    <n v="67.993200000000002"/>
    <n v="114.548576"/>
    <n v="21.757823999999999"/>
  </r>
  <r>
    <x v="5555"/>
    <x v="2768"/>
    <x v="280"/>
    <x v="299"/>
    <x v="0"/>
    <s v="JW-15220"/>
    <x v="478"/>
    <x v="1"/>
    <x v="0"/>
    <x v="122"/>
    <x v="19"/>
    <n v="36116"/>
    <x v="0"/>
    <x v="1524"/>
    <x v="0"/>
    <x v="5"/>
    <x v="1511"/>
    <x v="1007"/>
    <n v="2"/>
    <x v="0"/>
    <x v="4534"/>
    <n v="10.16"/>
    <n v="20.32"/>
    <n v="20.32"/>
    <n v="0"/>
  </r>
  <r>
    <x v="5556"/>
    <x v="2769"/>
    <x v="639"/>
    <x v="735"/>
    <x v="1"/>
    <s v="KD-16495"/>
    <x v="470"/>
    <x v="1"/>
    <x v="0"/>
    <x v="25"/>
    <x v="35"/>
    <n v="39212"/>
    <x v="0"/>
    <x v="1392"/>
    <x v="0"/>
    <x v="5"/>
    <x v="1378"/>
    <x v="51"/>
    <n v="2"/>
    <x v="0"/>
    <x v="4535"/>
    <n v="6.16"/>
    <n v="12.32"/>
    <n v="12.32"/>
    <n v="0"/>
  </r>
  <r>
    <x v="5557"/>
    <x v="2769"/>
    <x v="639"/>
    <x v="735"/>
    <x v="1"/>
    <s v="KD-16495"/>
    <x v="470"/>
    <x v="1"/>
    <x v="0"/>
    <x v="25"/>
    <x v="35"/>
    <n v="39212"/>
    <x v="0"/>
    <x v="1473"/>
    <x v="1"/>
    <x v="6"/>
    <x v="1460"/>
    <x v="2420"/>
    <n v="2"/>
    <x v="0"/>
    <x v="2662"/>
    <n v="56.3"/>
    <n v="112.6"/>
    <n v="112.6"/>
    <n v="0"/>
  </r>
  <r>
    <x v="5558"/>
    <x v="2770"/>
    <x v="401"/>
    <x v="763"/>
    <x v="1"/>
    <s v="IL-15100"/>
    <x v="582"/>
    <x v="0"/>
    <x v="0"/>
    <x v="226"/>
    <x v="33"/>
    <n v="89031"/>
    <x v="1"/>
    <x v="1747"/>
    <x v="1"/>
    <x v="10"/>
    <x v="1737"/>
    <x v="90"/>
    <n v="1"/>
    <x v="0"/>
    <x v="90"/>
    <n v="6.48"/>
    <n v="6.48"/>
    <n v="12.96"/>
    <n v="0"/>
  </r>
  <r>
    <x v="5559"/>
    <x v="2770"/>
    <x v="401"/>
    <x v="763"/>
    <x v="1"/>
    <s v="IL-15100"/>
    <x v="582"/>
    <x v="0"/>
    <x v="0"/>
    <x v="226"/>
    <x v="33"/>
    <n v="89031"/>
    <x v="1"/>
    <x v="1244"/>
    <x v="1"/>
    <x v="4"/>
    <x v="1227"/>
    <x v="2184"/>
    <n v="5"/>
    <x v="0"/>
    <x v="2366"/>
    <n v="1325.85"/>
    <n v="6629.25"/>
    <n v="2651.7"/>
    <n v="0"/>
  </r>
  <r>
    <x v="5560"/>
    <x v="2770"/>
    <x v="401"/>
    <x v="763"/>
    <x v="1"/>
    <s v="IL-15100"/>
    <x v="582"/>
    <x v="0"/>
    <x v="0"/>
    <x v="226"/>
    <x v="33"/>
    <n v="89031"/>
    <x v="1"/>
    <x v="690"/>
    <x v="1"/>
    <x v="2"/>
    <x v="690"/>
    <x v="1801"/>
    <n v="3"/>
    <x v="0"/>
    <x v="2557"/>
    <n v="14.94"/>
    <n v="44.82"/>
    <n v="29.88"/>
    <n v="0"/>
  </r>
  <r>
    <x v="5561"/>
    <x v="2771"/>
    <x v="185"/>
    <x v="504"/>
    <x v="0"/>
    <s v="JE-15610"/>
    <x v="531"/>
    <x v="1"/>
    <x v="0"/>
    <x v="118"/>
    <x v="32"/>
    <n v="30318"/>
    <x v="0"/>
    <x v="303"/>
    <x v="1"/>
    <x v="8"/>
    <x v="303"/>
    <x v="3868"/>
    <n v="1"/>
    <x v="0"/>
    <x v="4536"/>
    <n v="34.54"/>
    <n v="34.54"/>
    <n v="69.08"/>
    <n v="0"/>
  </r>
  <r>
    <x v="5562"/>
    <x v="2771"/>
    <x v="185"/>
    <x v="504"/>
    <x v="0"/>
    <s v="JE-15610"/>
    <x v="531"/>
    <x v="1"/>
    <x v="0"/>
    <x v="118"/>
    <x v="32"/>
    <n v="30318"/>
    <x v="0"/>
    <x v="306"/>
    <x v="2"/>
    <x v="16"/>
    <x v="306"/>
    <x v="487"/>
    <n v="5"/>
    <x v="0"/>
    <x v="4537"/>
    <n v="2999.95"/>
    <n v="14999.75"/>
    <n v="5999.9"/>
    <n v="0"/>
  </r>
  <r>
    <x v="5563"/>
    <x v="2771"/>
    <x v="185"/>
    <x v="504"/>
    <x v="0"/>
    <s v="JE-15610"/>
    <x v="531"/>
    <x v="1"/>
    <x v="0"/>
    <x v="118"/>
    <x v="32"/>
    <n v="30318"/>
    <x v="0"/>
    <x v="27"/>
    <x v="1"/>
    <x v="8"/>
    <x v="27"/>
    <x v="3869"/>
    <n v="4"/>
    <x v="0"/>
    <x v="4538"/>
    <n v="64.12"/>
    <n v="256.48"/>
    <n v="128.24"/>
    <n v="0"/>
  </r>
  <r>
    <x v="5564"/>
    <x v="2772"/>
    <x v="677"/>
    <x v="669"/>
    <x v="3"/>
    <s v="SU-20665"/>
    <x v="711"/>
    <x v="2"/>
    <x v="0"/>
    <x v="22"/>
    <x v="10"/>
    <n v="60610"/>
    <x v="2"/>
    <x v="1515"/>
    <x v="1"/>
    <x v="6"/>
    <x v="1502"/>
    <x v="526"/>
    <n v="4"/>
    <x v="2"/>
    <x v="4539"/>
    <n v="15.5648"/>
    <n v="77.823999999999998"/>
    <n v="35.220799999999997"/>
    <n v="3.8912"/>
  </r>
  <r>
    <x v="5565"/>
    <x v="2772"/>
    <x v="677"/>
    <x v="669"/>
    <x v="3"/>
    <s v="SU-20665"/>
    <x v="711"/>
    <x v="2"/>
    <x v="0"/>
    <x v="22"/>
    <x v="10"/>
    <n v="60610"/>
    <x v="2"/>
    <x v="1748"/>
    <x v="2"/>
    <x v="15"/>
    <x v="1738"/>
    <x v="3870"/>
    <n v="2"/>
    <x v="4"/>
    <x v="4540"/>
    <n v="146.99019999999999"/>
    <n v="419.97199999999998"/>
    <n v="357.27620000000002"/>
    <n v="62.995799999999996"/>
  </r>
  <r>
    <x v="5566"/>
    <x v="2772"/>
    <x v="677"/>
    <x v="669"/>
    <x v="3"/>
    <s v="SU-20665"/>
    <x v="711"/>
    <x v="2"/>
    <x v="0"/>
    <x v="22"/>
    <x v="10"/>
    <n v="60610"/>
    <x v="2"/>
    <x v="1453"/>
    <x v="1"/>
    <x v="6"/>
    <x v="1439"/>
    <x v="3871"/>
    <n v="5"/>
    <x v="2"/>
    <x v="4541"/>
    <n v="23.808000000000003"/>
    <n v="148.80000000000001"/>
    <n v="53.768000000000001"/>
    <n v="5.9520000000000008"/>
  </r>
  <r>
    <x v="5567"/>
    <x v="2772"/>
    <x v="677"/>
    <x v="669"/>
    <x v="3"/>
    <s v="SU-20665"/>
    <x v="711"/>
    <x v="2"/>
    <x v="0"/>
    <x v="22"/>
    <x v="10"/>
    <n v="60610"/>
    <x v="2"/>
    <x v="1584"/>
    <x v="0"/>
    <x v="1"/>
    <x v="1575"/>
    <x v="3872"/>
    <n v="1"/>
    <x v="4"/>
    <x v="4542"/>
    <n v="62.837599999999995"/>
    <n v="89.768000000000001"/>
    <n v="152.90559999999999"/>
    <n v="26.930399999999999"/>
  </r>
  <r>
    <x v="5568"/>
    <x v="2772"/>
    <x v="677"/>
    <x v="669"/>
    <x v="3"/>
    <s v="SU-20665"/>
    <x v="711"/>
    <x v="2"/>
    <x v="0"/>
    <x v="22"/>
    <x v="10"/>
    <n v="60610"/>
    <x v="2"/>
    <x v="306"/>
    <x v="2"/>
    <x v="16"/>
    <x v="306"/>
    <x v="321"/>
    <n v="2"/>
    <x v="2"/>
    <x v="330"/>
    <n v="767.98720000000003"/>
    <n v="1919.9680000000001"/>
    <n v="1728.1712000000002"/>
    <n v="191.99680000000001"/>
  </r>
  <r>
    <x v="5569"/>
    <x v="2772"/>
    <x v="677"/>
    <x v="669"/>
    <x v="3"/>
    <s v="SU-20665"/>
    <x v="711"/>
    <x v="2"/>
    <x v="0"/>
    <x v="22"/>
    <x v="10"/>
    <n v="60610"/>
    <x v="2"/>
    <x v="548"/>
    <x v="1"/>
    <x v="10"/>
    <x v="548"/>
    <x v="12"/>
    <n v="3"/>
    <x v="2"/>
    <x v="903"/>
    <n v="12.441600000000001"/>
    <n v="46.655999999999999"/>
    <n v="28.1936"/>
    <n v="3.1104000000000003"/>
  </r>
  <r>
    <x v="5570"/>
    <x v="2772"/>
    <x v="677"/>
    <x v="669"/>
    <x v="3"/>
    <s v="SU-20665"/>
    <x v="711"/>
    <x v="2"/>
    <x v="0"/>
    <x v="22"/>
    <x v="10"/>
    <n v="60610"/>
    <x v="2"/>
    <x v="1300"/>
    <x v="2"/>
    <x v="7"/>
    <x v="1285"/>
    <x v="3873"/>
    <n v="1"/>
    <x v="2"/>
    <x v="4543"/>
    <n v="27.488"/>
    <n v="34.36"/>
    <n v="62.048000000000002"/>
    <n v="6.8719999999999999"/>
  </r>
  <r>
    <x v="5571"/>
    <x v="2773"/>
    <x v="29"/>
    <x v="80"/>
    <x v="1"/>
    <s v="EA-14035"/>
    <x v="105"/>
    <x v="1"/>
    <x v="0"/>
    <x v="38"/>
    <x v="24"/>
    <n v="43229"/>
    <x v="3"/>
    <x v="1522"/>
    <x v="1"/>
    <x v="10"/>
    <x v="1509"/>
    <x v="3874"/>
    <n v="3"/>
    <x v="2"/>
    <x v="4544"/>
    <n v="78.700800000000015"/>
    <n v="295.12800000000004"/>
    <n v="177.27680000000004"/>
    <n v="19.675200000000004"/>
  </r>
  <r>
    <x v="5572"/>
    <x v="2773"/>
    <x v="29"/>
    <x v="80"/>
    <x v="1"/>
    <s v="EA-14035"/>
    <x v="105"/>
    <x v="1"/>
    <x v="0"/>
    <x v="38"/>
    <x v="24"/>
    <n v="43229"/>
    <x v="3"/>
    <x v="691"/>
    <x v="1"/>
    <x v="8"/>
    <x v="691"/>
    <x v="3875"/>
    <n v="4"/>
    <x v="6"/>
    <x v="4545"/>
    <n v="8.9820000000000011"/>
    <n v="119.76"/>
    <n v="39.622"/>
    <n v="20.957999999999998"/>
  </r>
  <r>
    <x v="5573"/>
    <x v="2773"/>
    <x v="29"/>
    <x v="80"/>
    <x v="1"/>
    <s v="EA-14035"/>
    <x v="105"/>
    <x v="1"/>
    <x v="0"/>
    <x v="38"/>
    <x v="24"/>
    <n v="43229"/>
    <x v="3"/>
    <x v="1749"/>
    <x v="1"/>
    <x v="10"/>
    <x v="1739"/>
    <x v="1121"/>
    <n v="3"/>
    <x v="2"/>
    <x v="4546"/>
    <n v="13.977600000000002"/>
    <n v="52.416000000000004"/>
    <n v="31.649600000000003"/>
    <n v="3.4944000000000006"/>
  </r>
  <r>
    <x v="5574"/>
    <x v="2773"/>
    <x v="29"/>
    <x v="80"/>
    <x v="1"/>
    <s v="EA-14035"/>
    <x v="105"/>
    <x v="1"/>
    <x v="0"/>
    <x v="38"/>
    <x v="24"/>
    <n v="43229"/>
    <x v="3"/>
    <x v="1750"/>
    <x v="2"/>
    <x v="7"/>
    <x v="1740"/>
    <x v="3876"/>
    <n v="1"/>
    <x v="10"/>
    <x v="4547"/>
    <n v="22.0428"/>
    <n v="36.738"/>
    <n v="59.180799999999998"/>
    <n v="14.6952"/>
  </r>
  <r>
    <x v="5575"/>
    <x v="2773"/>
    <x v="29"/>
    <x v="80"/>
    <x v="1"/>
    <s v="EA-14035"/>
    <x v="105"/>
    <x v="1"/>
    <x v="0"/>
    <x v="38"/>
    <x v="24"/>
    <n v="43229"/>
    <x v="3"/>
    <x v="1187"/>
    <x v="2"/>
    <x v="7"/>
    <x v="1173"/>
    <x v="3857"/>
    <n v="2"/>
    <x v="10"/>
    <x v="4548"/>
    <n v="107.964"/>
    <n v="359.88"/>
    <n v="288.30399999999997"/>
    <n v="71.975999999999999"/>
  </r>
  <r>
    <x v="5576"/>
    <x v="2774"/>
    <x v="939"/>
    <x v="265"/>
    <x v="1"/>
    <s v="RF-19840"/>
    <x v="167"/>
    <x v="0"/>
    <x v="0"/>
    <x v="45"/>
    <x v="1"/>
    <n v="91104"/>
    <x v="1"/>
    <x v="441"/>
    <x v="0"/>
    <x v="5"/>
    <x v="441"/>
    <x v="3877"/>
    <n v="6"/>
    <x v="0"/>
    <x v="4549"/>
    <n v="383.64"/>
    <n v="2301.84"/>
    <n v="767.28"/>
    <n v="0"/>
  </r>
  <r>
    <x v="5577"/>
    <x v="2774"/>
    <x v="939"/>
    <x v="265"/>
    <x v="1"/>
    <s v="RF-19840"/>
    <x v="167"/>
    <x v="0"/>
    <x v="0"/>
    <x v="45"/>
    <x v="1"/>
    <n v="91104"/>
    <x v="1"/>
    <x v="551"/>
    <x v="1"/>
    <x v="9"/>
    <x v="550"/>
    <x v="3012"/>
    <n v="3"/>
    <x v="0"/>
    <x v="1673"/>
    <n v="56.52"/>
    <n v="169.56"/>
    <n v="113.04"/>
    <n v="0"/>
  </r>
  <r>
    <x v="5578"/>
    <x v="2775"/>
    <x v="428"/>
    <x v="947"/>
    <x v="0"/>
    <s v="LC-17050"/>
    <x v="702"/>
    <x v="0"/>
    <x v="0"/>
    <x v="1"/>
    <x v="1"/>
    <n v="90004"/>
    <x v="1"/>
    <x v="950"/>
    <x v="1"/>
    <x v="6"/>
    <x v="943"/>
    <x v="2578"/>
    <n v="2"/>
    <x v="0"/>
    <x v="2860"/>
    <n v="6.56"/>
    <n v="13.12"/>
    <n v="13.12"/>
    <n v="0"/>
  </r>
  <r>
    <x v="5579"/>
    <x v="2775"/>
    <x v="428"/>
    <x v="947"/>
    <x v="0"/>
    <s v="LC-17050"/>
    <x v="702"/>
    <x v="0"/>
    <x v="0"/>
    <x v="1"/>
    <x v="1"/>
    <n v="90004"/>
    <x v="1"/>
    <x v="1225"/>
    <x v="0"/>
    <x v="1"/>
    <x v="1209"/>
    <x v="3501"/>
    <n v="5"/>
    <x v="2"/>
    <x v="4550"/>
    <n v="195.136"/>
    <n v="1219.5999999999999"/>
    <n v="439.25599999999997"/>
    <n v="48.783999999999999"/>
  </r>
  <r>
    <x v="5580"/>
    <x v="2775"/>
    <x v="428"/>
    <x v="947"/>
    <x v="0"/>
    <s v="LC-17050"/>
    <x v="702"/>
    <x v="0"/>
    <x v="0"/>
    <x v="1"/>
    <x v="1"/>
    <n v="90004"/>
    <x v="1"/>
    <x v="1714"/>
    <x v="1"/>
    <x v="10"/>
    <x v="1701"/>
    <x v="3878"/>
    <n v="9"/>
    <x v="0"/>
    <x v="4551"/>
    <n v="47.52"/>
    <n v="427.68"/>
    <n v="95.04"/>
    <n v="0"/>
  </r>
  <r>
    <x v="5581"/>
    <x v="2776"/>
    <x v="1055"/>
    <x v="179"/>
    <x v="1"/>
    <s v="PS-18970"/>
    <x v="28"/>
    <x v="2"/>
    <x v="0"/>
    <x v="183"/>
    <x v="39"/>
    <n v="20735"/>
    <x v="3"/>
    <x v="891"/>
    <x v="0"/>
    <x v="5"/>
    <x v="884"/>
    <x v="1016"/>
    <n v="1"/>
    <x v="0"/>
    <x v="4552"/>
    <n v="19.98"/>
    <n v="19.98"/>
    <n v="39.96"/>
    <n v="0"/>
  </r>
  <r>
    <x v="5582"/>
    <x v="2777"/>
    <x v="195"/>
    <x v="583"/>
    <x v="1"/>
    <s v="PS-18970"/>
    <x v="28"/>
    <x v="2"/>
    <x v="0"/>
    <x v="20"/>
    <x v="15"/>
    <n v="10024"/>
    <x v="3"/>
    <x v="902"/>
    <x v="1"/>
    <x v="6"/>
    <x v="894"/>
    <x v="3778"/>
    <n v="5"/>
    <x v="0"/>
    <x v="4553"/>
    <n v="8"/>
    <n v="40"/>
    <n v="16"/>
    <n v="0"/>
  </r>
  <r>
    <x v="5583"/>
    <x v="2778"/>
    <x v="534"/>
    <x v="549"/>
    <x v="0"/>
    <s v="JO-15280"/>
    <x v="123"/>
    <x v="0"/>
    <x v="0"/>
    <x v="70"/>
    <x v="1"/>
    <n v="92037"/>
    <x v="1"/>
    <x v="1392"/>
    <x v="0"/>
    <x v="5"/>
    <x v="1378"/>
    <x v="51"/>
    <n v="2"/>
    <x v="0"/>
    <x v="4535"/>
    <n v="6.16"/>
    <n v="12.32"/>
    <n v="12.32"/>
    <n v="0"/>
  </r>
  <r>
    <x v="5584"/>
    <x v="2779"/>
    <x v="329"/>
    <x v="379"/>
    <x v="1"/>
    <s v="VP-21730"/>
    <x v="163"/>
    <x v="2"/>
    <x v="0"/>
    <x v="20"/>
    <x v="15"/>
    <n v="10011"/>
    <x v="3"/>
    <x v="1751"/>
    <x v="1"/>
    <x v="4"/>
    <x v="1741"/>
    <x v="3879"/>
    <n v="4"/>
    <x v="0"/>
    <x v="4554"/>
    <n v="83.56"/>
    <n v="334.24"/>
    <n v="167.12"/>
    <n v="0"/>
  </r>
  <r>
    <x v="5585"/>
    <x v="2779"/>
    <x v="329"/>
    <x v="379"/>
    <x v="1"/>
    <s v="VP-21730"/>
    <x v="163"/>
    <x v="2"/>
    <x v="0"/>
    <x v="20"/>
    <x v="15"/>
    <n v="10011"/>
    <x v="3"/>
    <x v="1752"/>
    <x v="2"/>
    <x v="7"/>
    <x v="1742"/>
    <x v="3880"/>
    <n v="3"/>
    <x v="0"/>
    <x v="4555"/>
    <n v="546.05999999999995"/>
    <n v="1638.1799999999998"/>
    <n v="1092.1199999999999"/>
    <n v="0"/>
  </r>
  <r>
    <x v="5586"/>
    <x v="2779"/>
    <x v="329"/>
    <x v="379"/>
    <x v="1"/>
    <s v="VP-21730"/>
    <x v="163"/>
    <x v="2"/>
    <x v="0"/>
    <x v="20"/>
    <x v="15"/>
    <n v="10011"/>
    <x v="3"/>
    <x v="435"/>
    <x v="1"/>
    <x v="4"/>
    <x v="435"/>
    <x v="2020"/>
    <n v="3"/>
    <x v="0"/>
    <x v="2181"/>
    <n v="269.49"/>
    <n v="808.47"/>
    <n v="538.98"/>
    <n v="0"/>
  </r>
  <r>
    <x v="5587"/>
    <x v="2780"/>
    <x v="531"/>
    <x v="590"/>
    <x v="2"/>
    <s v="GA-14725"/>
    <x v="315"/>
    <x v="0"/>
    <x v="0"/>
    <x v="152"/>
    <x v="1"/>
    <n v="93534"/>
    <x v="1"/>
    <x v="845"/>
    <x v="1"/>
    <x v="13"/>
    <x v="839"/>
    <x v="2868"/>
    <n v="5"/>
    <x v="0"/>
    <x v="4556"/>
    <n v="10.9"/>
    <n v="54.5"/>
    <n v="21.8"/>
    <n v="0"/>
  </r>
  <r>
    <x v="5588"/>
    <x v="2781"/>
    <x v="866"/>
    <x v="885"/>
    <x v="1"/>
    <s v="EM-14140"/>
    <x v="670"/>
    <x v="2"/>
    <x v="0"/>
    <x v="120"/>
    <x v="37"/>
    <n v="59405"/>
    <x v="1"/>
    <x v="733"/>
    <x v="1"/>
    <x v="8"/>
    <x v="732"/>
    <x v="855"/>
    <n v="2"/>
    <x v="2"/>
    <x v="889"/>
    <n v="4.8768000000000002"/>
    <n v="12.192"/>
    <n v="11.172800000000001"/>
    <n v="1.2192000000000001"/>
  </r>
  <r>
    <x v="5589"/>
    <x v="2782"/>
    <x v="16"/>
    <x v="440"/>
    <x v="0"/>
    <s v="DB-13615"/>
    <x v="140"/>
    <x v="0"/>
    <x v="0"/>
    <x v="8"/>
    <x v="1"/>
    <n v="94110"/>
    <x v="1"/>
    <x v="75"/>
    <x v="1"/>
    <x v="4"/>
    <x v="75"/>
    <x v="3881"/>
    <n v="3"/>
    <x v="0"/>
    <x v="4397"/>
    <n v="34.049999999999997"/>
    <n v="102.14999999999999"/>
    <n v="68.099999999999994"/>
    <n v="0"/>
  </r>
  <r>
    <x v="5590"/>
    <x v="2782"/>
    <x v="16"/>
    <x v="440"/>
    <x v="0"/>
    <s v="DB-13615"/>
    <x v="140"/>
    <x v="0"/>
    <x v="0"/>
    <x v="8"/>
    <x v="1"/>
    <n v="94110"/>
    <x v="1"/>
    <x v="718"/>
    <x v="1"/>
    <x v="4"/>
    <x v="717"/>
    <x v="830"/>
    <n v="2"/>
    <x v="0"/>
    <x v="864"/>
    <n v="352.38"/>
    <n v="704.76"/>
    <n v="704.76"/>
    <n v="0"/>
  </r>
  <r>
    <x v="5591"/>
    <x v="2783"/>
    <x v="303"/>
    <x v="1146"/>
    <x v="0"/>
    <s v="ML-17395"/>
    <x v="504"/>
    <x v="1"/>
    <x v="0"/>
    <x v="80"/>
    <x v="30"/>
    <n v="8701"/>
    <x v="3"/>
    <x v="812"/>
    <x v="0"/>
    <x v="1"/>
    <x v="809"/>
    <x v="3882"/>
    <n v="2"/>
    <x v="0"/>
    <x v="4557"/>
    <n v="245.98"/>
    <n v="491.96"/>
    <n v="491.96"/>
    <n v="0"/>
  </r>
  <r>
    <x v="5592"/>
    <x v="2783"/>
    <x v="303"/>
    <x v="1146"/>
    <x v="0"/>
    <s v="ML-17395"/>
    <x v="504"/>
    <x v="1"/>
    <x v="0"/>
    <x v="80"/>
    <x v="30"/>
    <n v="8701"/>
    <x v="3"/>
    <x v="92"/>
    <x v="1"/>
    <x v="8"/>
    <x v="92"/>
    <x v="3883"/>
    <n v="1"/>
    <x v="0"/>
    <x v="4558"/>
    <n v="18.940000000000001"/>
    <n v="18.940000000000001"/>
    <n v="37.880000000000003"/>
    <n v="0"/>
  </r>
  <r>
    <x v="5593"/>
    <x v="2784"/>
    <x v="123"/>
    <x v="654"/>
    <x v="1"/>
    <s v="JH-15430"/>
    <x v="371"/>
    <x v="0"/>
    <x v="0"/>
    <x v="138"/>
    <x v="24"/>
    <n v="44105"/>
    <x v="3"/>
    <x v="697"/>
    <x v="1"/>
    <x v="8"/>
    <x v="697"/>
    <x v="3884"/>
    <n v="7"/>
    <x v="6"/>
    <x v="4559"/>
    <n v="17.9739"/>
    <n v="419.39099999999996"/>
    <n v="78.5869"/>
    <n v="41.939099999999996"/>
  </r>
  <r>
    <x v="5594"/>
    <x v="2785"/>
    <x v="241"/>
    <x v="706"/>
    <x v="3"/>
    <s v="BP-11095"/>
    <x v="162"/>
    <x v="1"/>
    <x v="0"/>
    <x v="104"/>
    <x v="31"/>
    <n v="1841"/>
    <x v="3"/>
    <x v="469"/>
    <x v="2"/>
    <x v="7"/>
    <x v="470"/>
    <x v="3627"/>
    <n v="2"/>
    <x v="0"/>
    <x v="4560"/>
    <n v="391.98"/>
    <n v="783.96"/>
    <n v="783.96"/>
    <n v="0"/>
  </r>
  <r>
    <x v="5595"/>
    <x v="2785"/>
    <x v="241"/>
    <x v="706"/>
    <x v="3"/>
    <s v="BP-11095"/>
    <x v="162"/>
    <x v="1"/>
    <x v="0"/>
    <x v="104"/>
    <x v="31"/>
    <n v="1841"/>
    <x v="3"/>
    <x v="1285"/>
    <x v="2"/>
    <x v="7"/>
    <x v="1271"/>
    <x v="1876"/>
    <n v="3"/>
    <x v="0"/>
    <x v="2020"/>
    <n v="437.85"/>
    <n v="1313.5500000000002"/>
    <n v="875.7"/>
    <n v="0"/>
  </r>
  <r>
    <x v="5596"/>
    <x v="2786"/>
    <x v="12"/>
    <x v="591"/>
    <x v="1"/>
    <s v="SB-20185"/>
    <x v="766"/>
    <x v="0"/>
    <x v="0"/>
    <x v="3"/>
    <x v="38"/>
    <n v="3301"/>
    <x v="3"/>
    <x v="141"/>
    <x v="1"/>
    <x v="8"/>
    <x v="142"/>
    <x v="3885"/>
    <n v="2"/>
    <x v="0"/>
    <x v="4561"/>
    <n v="68.62"/>
    <n v="137.24"/>
    <n v="137.24"/>
    <n v="0"/>
  </r>
  <r>
    <x v="5597"/>
    <x v="2787"/>
    <x v="778"/>
    <x v="971"/>
    <x v="1"/>
    <s v="SV-20785"/>
    <x v="647"/>
    <x v="0"/>
    <x v="0"/>
    <x v="248"/>
    <x v="39"/>
    <n v="21215"/>
    <x v="3"/>
    <x v="1059"/>
    <x v="1"/>
    <x v="14"/>
    <x v="1048"/>
    <x v="3357"/>
    <n v="3"/>
    <x v="0"/>
    <x v="4562"/>
    <n v="25.02"/>
    <n v="75.06"/>
    <n v="50.04"/>
    <n v="0"/>
  </r>
  <r>
    <x v="5598"/>
    <x v="2787"/>
    <x v="778"/>
    <x v="971"/>
    <x v="1"/>
    <s v="SV-20785"/>
    <x v="647"/>
    <x v="0"/>
    <x v="0"/>
    <x v="248"/>
    <x v="39"/>
    <n v="21215"/>
    <x v="3"/>
    <x v="1742"/>
    <x v="1"/>
    <x v="6"/>
    <x v="1731"/>
    <x v="3822"/>
    <n v="3"/>
    <x v="0"/>
    <x v="4457"/>
    <n v="10.71"/>
    <n v="32.130000000000003"/>
    <n v="21.42"/>
    <n v="0"/>
  </r>
  <r>
    <x v="5599"/>
    <x v="2788"/>
    <x v="462"/>
    <x v="127"/>
    <x v="3"/>
    <s v="DO-13435"/>
    <x v="157"/>
    <x v="0"/>
    <x v="0"/>
    <x v="38"/>
    <x v="24"/>
    <n v="43229"/>
    <x v="3"/>
    <x v="1753"/>
    <x v="1"/>
    <x v="6"/>
    <x v="1743"/>
    <x v="3886"/>
    <n v="2"/>
    <x v="2"/>
    <x v="4563"/>
    <n v="44.787200000000006"/>
    <n v="111.968"/>
    <n v="100.97120000000001"/>
    <n v="11.196800000000001"/>
  </r>
  <r>
    <x v="5600"/>
    <x v="2788"/>
    <x v="462"/>
    <x v="127"/>
    <x v="3"/>
    <s v="DO-13435"/>
    <x v="157"/>
    <x v="0"/>
    <x v="0"/>
    <x v="38"/>
    <x v="24"/>
    <n v="43229"/>
    <x v="3"/>
    <x v="135"/>
    <x v="1"/>
    <x v="12"/>
    <x v="136"/>
    <x v="3108"/>
    <n v="5"/>
    <x v="2"/>
    <x v="4564"/>
    <n v="11.584000000000001"/>
    <n v="72.400000000000006"/>
    <n v="26.264000000000003"/>
    <n v="2.8960000000000004"/>
  </r>
  <r>
    <x v="5601"/>
    <x v="2788"/>
    <x v="462"/>
    <x v="127"/>
    <x v="3"/>
    <s v="DO-13435"/>
    <x v="157"/>
    <x v="0"/>
    <x v="0"/>
    <x v="38"/>
    <x v="24"/>
    <n v="43229"/>
    <x v="3"/>
    <x v="1089"/>
    <x v="2"/>
    <x v="11"/>
    <x v="1079"/>
    <x v="3887"/>
    <n v="3"/>
    <x v="2"/>
    <x v="4565"/>
    <n v="113.99040000000001"/>
    <n v="427.464"/>
    <n v="256.67840000000001"/>
    <n v="28.497600000000002"/>
  </r>
  <r>
    <x v="5602"/>
    <x v="2789"/>
    <x v="278"/>
    <x v="652"/>
    <x v="0"/>
    <s v="TB-21355"/>
    <x v="422"/>
    <x v="1"/>
    <x v="0"/>
    <x v="12"/>
    <x v="5"/>
    <n v="77041"/>
    <x v="2"/>
    <x v="1754"/>
    <x v="1"/>
    <x v="4"/>
    <x v="1744"/>
    <x v="1802"/>
    <n v="1"/>
    <x v="2"/>
    <x v="4566"/>
    <n v="11.328000000000001"/>
    <n v="14.16"/>
    <n v="25.688000000000002"/>
    <n v="2.8320000000000003"/>
  </r>
  <r>
    <x v="5603"/>
    <x v="2789"/>
    <x v="278"/>
    <x v="652"/>
    <x v="0"/>
    <s v="TB-21355"/>
    <x v="422"/>
    <x v="1"/>
    <x v="0"/>
    <x v="12"/>
    <x v="5"/>
    <n v="77041"/>
    <x v="2"/>
    <x v="1673"/>
    <x v="1"/>
    <x v="10"/>
    <x v="1661"/>
    <x v="705"/>
    <n v="5"/>
    <x v="2"/>
    <x v="4567"/>
    <n v="63.936000000000007"/>
    <n v="399.6"/>
    <n v="144.05600000000001"/>
    <n v="15.984000000000002"/>
  </r>
  <r>
    <x v="5604"/>
    <x v="2790"/>
    <x v="155"/>
    <x v="157"/>
    <x v="1"/>
    <s v="BS-11380"/>
    <x v="510"/>
    <x v="1"/>
    <x v="0"/>
    <x v="20"/>
    <x v="15"/>
    <n v="10011"/>
    <x v="3"/>
    <x v="1681"/>
    <x v="1"/>
    <x v="8"/>
    <x v="1669"/>
    <x v="3356"/>
    <n v="6"/>
    <x v="2"/>
    <x v="3835"/>
    <n v="472.28160000000003"/>
    <n v="3542.1120000000001"/>
    <n v="1062.8335999999999"/>
    <n v="118.07040000000001"/>
  </r>
  <r>
    <x v="5605"/>
    <x v="2791"/>
    <x v="873"/>
    <x v="1043"/>
    <x v="1"/>
    <s v="FM-14215"/>
    <x v="524"/>
    <x v="1"/>
    <x v="0"/>
    <x v="247"/>
    <x v="3"/>
    <n v="27405"/>
    <x v="0"/>
    <x v="1445"/>
    <x v="0"/>
    <x v="5"/>
    <x v="1432"/>
    <x v="1217"/>
    <n v="2"/>
    <x v="2"/>
    <x v="2529"/>
    <n v="13.670400000000001"/>
    <n v="34.176000000000002"/>
    <n v="30.958400000000001"/>
    <n v="3.4176000000000002"/>
  </r>
  <r>
    <x v="5606"/>
    <x v="2791"/>
    <x v="873"/>
    <x v="1043"/>
    <x v="1"/>
    <s v="FM-14215"/>
    <x v="524"/>
    <x v="1"/>
    <x v="0"/>
    <x v="247"/>
    <x v="3"/>
    <n v="27405"/>
    <x v="0"/>
    <x v="812"/>
    <x v="0"/>
    <x v="1"/>
    <x v="809"/>
    <x v="3888"/>
    <n v="1"/>
    <x v="2"/>
    <x v="4568"/>
    <n v="78.7136"/>
    <n v="98.391999999999996"/>
    <n v="177.3056"/>
    <n v="19.6784"/>
  </r>
  <r>
    <x v="5607"/>
    <x v="2792"/>
    <x v="613"/>
    <x v="866"/>
    <x v="1"/>
    <s v="JL-15835"/>
    <x v="252"/>
    <x v="0"/>
    <x v="0"/>
    <x v="20"/>
    <x v="15"/>
    <n v="10024"/>
    <x v="3"/>
    <x v="147"/>
    <x v="1"/>
    <x v="6"/>
    <x v="148"/>
    <x v="3889"/>
    <n v="5"/>
    <x v="0"/>
    <x v="978"/>
    <n v="11.05"/>
    <n v="55.25"/>
    <n v="22.1"/>
    <n v="0"/>
  </r>
  <r>
    <x v="5608"/>
    <x v="2793"/>
    <x v="401"/>
    <x v="223"/>
    <x v="1"/>
    <s v="AF-10870"/>
    <x v="578"/>
    <x v="0"/>
    <x v="0"/>
    <x v="8"/>
    <x v="1"/>
    <n v="94109"/>
    <x v="1"/>
    <x v="1034"/>
    <x v="1"/>
    <x v="9"/>
    <x v="1025"/>
    <x v="3890"/>
    <n v="2"/>
    <x v="0"/>
    <x v="4569"/>
    <n v="7.78"/>
    <n v="15.56"/>
    <n v="15.56"/>
    <n v="0"/>
  </r>
  <r>
    <x v="5609"/>
    <x v="2794"/>
    <x v="515"/>
    <x v="559"/>
    <x v="1"/>
    <s v="BG-11035"/>
    <x v="767"/>
    <x v="0"/>
    <x v="0"/>
    <x v="53"/>
    <x v="28"/>
    <n v="71203"/>
    <x v="0"/>
    <x v="764"/>
    <x v="2"/>
    <x v="11"/>
    <x v="763"/>
    <x v="2963"/>
    <n v="2"/>
    <x v="0"/>
    <x v="3328"/>
    <n v="659.9"/>
    <n v="1319.8"/>
    <n v="1319.8"/>
    <n v="0"/>
  </r>
  <r>
    <x v="5610"/>
    <x v="2795"/>
    <x v="348"/>
    <x v="486"/>
    <x v="2"/>
    <s v="MB-17305"/>
    <x v="93"/>
    <x v="0"/>
    <x v="0"/>
    <x v="74"/>
    <x v="24"/>
    <n v="45231"/>
    <x v="3"/>
    <x v="176"/>
    <x v="2"/>
    <x v="11"/>
    <x v="177"/>
    <x v="3891"/>
    <n v="3"/>
    <x v="2"/>
    <x v="4570"/>
    <n v="42.432000000000002"/>
    <n v="159.12"/>
    <n v="95.671999999999997"/>
    <n v="10.608000000000001"/>
  </r>
  <r>
    <x v="5611"/>
    <x v="2796"/>
    <x v="238"/>
    <x v="554"/>
    <x v="1"/>
    <s v="HW-14935"/>
    <x v="304"/>
    <x v="1"/>
    <x v="0"/>
    <x v="4"/>
    <x v="4"/>
    <n v="98105"/>
    <x v="1"/>
    <x v="695"/>
    <x v="2"/>
    <x v="11"/>
    <x v="1062"/>
    <x v="3892"/>
    <n v="2"/>
    <x v="0"/>
    <x v="4571"/>
    <n v="843.9"/>
    <n v="1687.8"/>
    <n v="1687.8"/>
    <n v="0"/>
  </r>
  <r>
    <x v="5612"/>
    <x v="2796"/>
    <x v="238"/>
    <x v="554"/>
    <x v="1"/>
    <s v="HW-14935"/>
    <x v="304"/>
    <x v="1"/>
    <x v="0"/>
    <x v="4"/>
    <x v="4"/>
    <n v="98105"/>
    <x v="1"/>
    <x v="577"/>
    <x v="2"/>
    <x v="11"/>
    <x v="577"/>
    <x v="3893"/>
    <n v="9"/>
    <x v="0"/>
    <x v="4572"/>
    <n v="1496.16"/>
    <n v="13465.44"/>
    <n v="2992.32"/>
    <n v="0"/>
  </r>
  <r>
    <x v="5613"/>
    <x v="2797"/>
    <x v="1056"/>
    <x v="606"/>
    <x v="1"/>
    <s v="AB-10105"/>
    <x v="455"/>
    <x v="0"/>
    <x v="0"/>
    <x v="20"/>
    <x v="15"/>
    <n v="10011"/>
    <x v="3"/>
    <x v="1755"/>
    <x v="1"/>
    <x v="4"/>
    <x v="1745"/>
    <x v="3894"/>
    <n v="2"/>
    <x v="0"/>
    <x v="4573"/>
    <n v="117.96"/>
    <n v="235.92"/>
    <n v="235.92"/>
    <n v="0"/>
  </r>
  <r>
    <x v="5614"/>
    <x v="2798"/>
    <x v="828"/>
    <x v="395"/>
    <x v="1"/>
    <s v="JP-15460"/>
    <x v="687"/>
    <x v="1"/>
    <x v="0"/>
    <x v="20"/>
    <x v="15"/>
    <n v="10035"/>
    <x v="3"/>
    <x v="319"/>
    <x v="1"/>
    <x v="6"/>
    <x v="319"/>
    <x v="3895"/>
    <n v="5"/>
    <x v="0"/>
    <x v="4574"/>
    <n v="21.3"/>
    <n v="106.5"/>
    <n v="42.6"/>
    <n v="0"/>
  </r>
  <r>
    <x v="5615"/>
    <x v="2798"/>
    <x v="828"/>
    <x v="395"/>
    <x v="1"/>
    <s v="JP-15460"/>
    <x v="687"/>
    <x v="1"/>
    <x v="0"/>
    <x v="20"/>
    <x v="15"/>
    <n v="10035"/>
    <x v="3"/>
    <x v="77"/>
    <x v="1"/>
    <x v="9"/>
    <x v="77"/>
    <x v="3896"/>
    <n v="5"/>
    <x v="0"/>
    <x v="4575"/>
    <n v="1040.8"/>
    <n v="5204"/>
    <n v="2081.6"/>
    <n v="0"/>
  </r>
  <r>
    <x v="5616"/>
    <x v="2798"/>
    <x v="828"/>
    <x v="395"/>
    <x v="1"/>
    <s v="JP-15460"/>
    <x v="687"/>
    <x v="1"/>
    <x v="0"/>
    <x v="20"/>
    <x v="15"/>
    <n v="10035"/>
    <x v="3"/>
    <x v="563"/>
    <x v="1"/>
    <x v="6"/>
    <x v="563"/>
    <x v="1599"/>
    <n v="6"/>
    <x v="0"/>
    <x v="4576"/>
    <n v="29.34"/>
    <n v="176.04"/>
    <n v="58.68"/>
    <n v="0"/>
  </r>
  <r>
    <x v="5617"/>
    <x v="2799"/>
    <x v="160"/>
    <x v="446"/>
    <x v="1"/>
    <s v="DV-13045"/>
    <x v="1"/>
    <x v="1"/>
    <x v="0"/>
    <x v="26"/>
    <x v="18"/>
    <n v="38109"/>
    <x v="0"/>
    <x v="1122"/>
    <x v="0"/>
    <x v="5"/>
    <x v="1110"/>
    <x v="3816"/>
    <n v="2"/>
    <x v="2"/>
    <x v="4450"/>
    <n v="15.616"/>
    <n v="39.04"/>
    <n v="35.335999999999999"/>
    <n v="3.9039999999999999"/>
  </r>
  <r>
    <x v="5618"/>
    <x v="2800"/>
    <x v="227"/>
    <x v="14"/>
    <x v="2"/>
    <s v="CM-12190"/>
    <x v="496"/>
    <x v="0"/>
    <x v="0"/>
    <x v="70"/>
    <x v="1"/>
    <n v="92105"/>
    <x v="1"/>
    <x v="16"/>
    <x v="1"/>
    <x v="4"/>
    <x v="16"/>
    <x v="2293"/>
    <n v="4"/>
    <x v="0"/>
    <x v="4577"/>
    <n v="443.92"/>
    <n v="1775.68"/>
    <n v="887.84"/>
    <n v="0"/>
  </r>
  <r>
    <x v="5619"/>
    <x v="2801"/>
    <x v="477"/>
    <x v="424"/>
    <x v="1"/>
    <s v="SC-20695"/>
    <x v="281"/>
    <x v="1"/>
    <x v="0"/>
    <x v="411"/>
    <x v="6"/>
    <n v="54601"/>
    <x v="2"/>
    <x v="295"/>
    <x v="2"/>
    <x v="11"/>
    <x v="295"/>
    <x v="3897"/>
    <n v="5"/>
    <x v="0"/>
    <x v="4578"/>
    <n v="499.95"/>
    <n v="2499.75"/>
    <n v="999.9"/>
    <n v="0"/>
  </r>
  <r>
    <x v="5620"/>
    <x v="2801"/>
    <x v="477"/>
    <x v="424"/>
    <x v="1"/>
    <s v="SC-20695"/>
    <x v="281"/>
    <x v="1"/>
    <x v="0"/>
    <x v="411"/>
    <x v="6"/>
    <n v="54601"/>
    <x v="2"/>
    <x v="1279"/>
    <x v="1"/>
    <x v="6"/>
    <x v="1264"/>
    <x v="3898"/>
    <n v="1"/>
    <x v="0"/>
    <x v="4579"/>
    <n v="3.04"/>
    <n v="3.04"/>
    <n v="6.08"/>
    <n v="0"/>
  </r>
  <r>
    <x v="5621"/>
    <x v="2801"/>
    <x v="477"/>
    <x v="424"/>
    <x v="1"/>
    <s v="SC-20695"/>
    <x v="281"/>
    <x v="1"/>
    <x v="0"/>
    <x v="411"/>
    <x v="6"/>
    <n v="54601"/>
    <x v="2"/>
    <x v="38"/>
    <x v="0"/>
    <x v="1"/>
    <x v="38"/>
    <x v="3899"/>
    <n v="2"/>
    <x v="0"/>
    <x v="4580"/>
    <n v="201.96"/>
    <n v="403.92"/>
    <n v="403.92"/>
    <n v="0"/>
  </r>
  <r>
    <x v="5622"/>
    <x v="2801"/>
    <x v="477"/>
    <x v="424"/>
    <x v="1"/>
    <s v="SC-20695"/>
    <x v="281"/>
    <x v="1"/>
    <x v="0"/>
    <x v="411"/>
    <x v="6"/>
    <n v="54601"/>
    <x v="2"/>
    <x v="1466"/>
    <x v="0"/>
    <x v="5"/>
    <x v="1452"/>
    <x v="3900"/>
    <n v="11"/>
    <x v="0"/>
    <x v="4581"/>
    <n v="68.64"/>
    <n v="755.04"/>
    <n v="137.28"/>
    <n v="0"/>
  </r>
  <r>
    <x v="5623"/>
    <x v="2802"/>
    <x v="1057"/>
    <x v="464"/>
    <x v="0"/>
    <s v="VW-21775"/>
    <x v="100"/>
    <x v="1"/>
    <x v="0"/>
    <x v="1"/>
    <x v="1"/>
    <n v="90032"/>
    <x v="1"/>
    <x v="1072"/>
    <x v="2"/>
    <x v="11"/>
    <x v="1061"/>
    <x v="1483"/>
    <n v="4"/>
    <x v="0"/>
    <x v="1568"/>
    <n v="100"/>
    <n v="400"/>
    <n v="200"/>
    <n v="0"/>
  </r>
  <r>
    <x v="5624"/>
    <x v="2802"/>
    <x v="1057"/>
    <x v="464"/>
    <x v="0"/>
    <s v="VW-21775"/>
    <x v="100"/>
    <x v="1"/>
    <x v="0"/>
    <x v="1"/>
    <x v="1"/>
    <n v="90032"/>
    <x v="1"/>
    <x v="1332"/>
    <x v="2"/>
    <x v="11"/>
    <x v="1317"/>
    <x v="2622"/>
    <n v="2"/>
    <x v="0"/>
    <x v="4582"/>
    <n v="359.98"/>
    <n v="719.96"/>
    <n v="719.96"/>
    <n v="0"/>
  </r>
  <r>
    <x v="5625"/>
    <x v="2803"/>
    <x v="411"/>
    <x v="511"/>
    <x v="0"/>
    <s v="PP-18955"/>
    <x v="452"/>
    <x v="2"/>
    <x v="0"/>
    <x v="4"/>
    <x v="4"/>
    <n v="98115"/>
    <x v="1"/>
    <x v="50"/>
    <x v="0"/>
    <x v="5"/>
    <x v="50"/>
    <x v="51"/>
    <n v="2"/>
    <x v="0"/>
    <x v="51"/>
    <n v="6.16"/>
    <n v="12.32"/>
    <n v="12.32"/>
    <n v="0"/>
  </r>
  <r>
    <x v="5626"/>
    <x v="2803"/>
    <x v="411"/>
    <x v="511"/>
    <x v="0"/>
    <s v="PP-18955"/>
    <x v="452"/>
    <x v="2"/>
    <x v="0"/>
    <x v="4"/>
    <x v="4"/>
    <n v="98115"/>
    <x v="1"/>
    <x v="971"/>
    <x v="0"/>
    <x v="3"/>
    <x v="965"/>
    <x v="3901"/>
    <n v="9"/>
    <x v="0"/>
    <x v="4583"/>
    <n v="2348.8200000000002"/>
    <n v="21139.38"/>
    <n v="4697.6400000000003"/>
    <n v="0"/>
  </r>
  <r>
    <x v="5627"/>
    <x v="2804"/>
    <x v="335"/>
    <x v="553"/>
    <x v="1"/>
    <s v="DR-12880"/>
    <x v="112"/>
    <x v="1"/>
    <x v="0"/>
    <x v="100"/>
    <x v="2"/>
    <n v="33180"/>
    <x v="0"/>
    <x v="264"/>
    <x v="1"/>
    <x v="2"/>
    <x v="264"/>
    <x v="847"/>
    <n v="6"/>
    <x v="2"/>
    <x v="4584"/>
    <n v="11.0976"/>
    <n v="83.231999999999999"/>
    <n v="25.169599999999999"/>
    <n v="2.7744"/>
  </r>
  <r>
    <x v="5628"/>
    <x v="2804"/>
    <x v="335"/>
    <x v="553"/>
    <x v="1"/>
    <s v="DR-12880"/>
    <x v="112"/>
    <x v="1"/>
    <x v="0"/>
    <x v="100"/>
    <x v="2"/>
    <n v="33180"/>
    <x v="0"/>
    <x v="1756"/>
    <x v="0"/>
    <x v="1"/>
    <x v="1746"/>
    <x v="3902"/>
    <n v="3"/>
    <x v="2"/>
    <x v="4585"/>
    <n v="218.84160000000003"/>
    <n v="820.65600000000006"/>
    <n v="492.59360000000004"/>
    <n v="54.710400000000007"/>
  </r>
  <r>
    <x v="5629"/>
    <x v="2805"/>
    <x v="1036"/>
    <x v="319"/>
    <x v="0"/>
    <s v="RB-19465"/>
    <x v="46"/>
    <x v="2"/>
    <x v="0"/>
    <x v="10"/>
    <x v="9"/>
    <n v="19143"/>
    <x v="3"/>
    <x v="1000"/>
    <x v="0"/>
    <x v="3"/>
    <x v="992"/>
    <x v="3903"/>
    <n v="9"/>
    <x v="10"/>
    <x v="4586"/>
    <n v="489.17520000000002"/>
    <n v="7337.6280000000006"/>
    <n v="1304.8672000000001"/>
    <n v="326.11680000000001"/>
  </r>
  <r>
    <x v="5630"/>
    <x v="2806"/>
    <x v="1058"/>
    <x v="1147"/>
    <x v="1"/>
    <s v="NF-18385"/>
    <x v="173"/>
    <x v="0"/>
    <x v="0"/>
    <x v="269"/>
    <x v="17"/>
    <n v="23320"/>
    <x v="0"/>
    <x v="475"/>
    <x v="2"/>
    <x v="11"/>
    <x v="476"/>
    <x v="3904"/>
    <n v="3"/>
    <x v="0"/>
    <x v="4587"/>
    <n v="234.45"/>
    <n v="703.34999999999991"/>
    <n v="468.9"/>
    <n v="0"/>
  </r>
  <r>
    <x v="5631"/>
    <x v="2806"/>
    <x v="1058"/>
    <x v="1147"/>
    <x v="1"/>
    <s v="NF-18385"/>
    <x v="173"/>
    <x v="0"/>
    <x v="0"/>
    <x v="269"/>
    <x v="17"/>
    <n v="23320"/>
    <x v="0"/>
    <x v="1021"/>
    <x v="0"/>
    <x v="3"/>
    <x v="1012"/>
    <x v="3905"/>
    <n v="6"/>
    <x v="0"/>
    <x v="4588"/>
    <n v="1256.22"/>
    <n v="7537.32"/>
    <n v="2512.44"/>
    <n v="0"/>
  </r>
  <r>
    <x v="5632"/>
    <x v="2806"/>
    <x v="1058"/>
    <x v="1147"/>
    <x v="1"/>
    <s v="NF-18385"/>
    <x v="173"/>
    <x v="0"/>
    <x v="0"/>
    <x v="269"/>
    <x v="17"/>
    <n v="23320"/>
    <x v="0"/>
    <x v="44"/>
    <x v="1"/>
    <x v="8"/>
    <x v="44"/>
    <x v="45"/>
    <n v="2"/>
    <x v="0"/>
    <x v="45"/>
    <n v="17.46"/>
    <n v="34.92"/>
    <n v="34.92"/>
    <n v="0"/>
  </r>
  <r>
    <x v="5633"/>
    <x v="2807"/>
    <x v="713"/>
    <x v="961"/>
    <x v="0"/>
    <s v="CR-12580"/>
    <x v="615"/>
    <x v="2"/>
    <x v="0"/>
    <x v="20"/>
    <x v="15"/>
    <n v="10009"/>
    <x v="3"/>
    <x v="620"/>
    <x v="1"/>
    <x v="8"/>
    <x v="620"/>
    <x v="3235"/>
    <n v="7"/>
    <x v="2"/>
    <x v="4589"/>
    <n v="8.4224000000000014"/>
    <n v="73.695999999999998"/>
    <n v="19.150400000000001"/>
    <n v="2.1056000000000004"/>
  </r>
  <r>
    <x v="5634"/>
    <x v="2808"/>
    <x v="901"/>
    <x v="726"/>
    <x v="2"/>
    <s v="SU-20665"/>
    <x v="711"/>
    <x v="2"/>
    <x v="0"/>
    <x v="447"/>
    <x v="12"/>
    <n v="48104"/>
    <x v="2"/>
    <x v="997"/>
    <x v="1"/>
    <x v="8"/>
    <x v="989"/>
    <x v="3906"/>
    <n v="5"/>
    <x v="0"/>
    <x v="4590"/>
    <n v="152.80000000000001"/>
    <n v="764"/>
    <n v="305.60000000000002"/>
    <n v="0"/>
  </r>
  <r>
    <x v="5635"/>
    <x v="2809"/>
    <x v="213"/>
    <x v="221"/>
    <x v="1"/>
    <s v="SC-20050"/>
    <x v="337"/>
    <x v="2"/>
    <x v="0"/>
    <x v="448"/>
    <x v="1"/>
    <n v="91941"/>
    <x v="1"/>
    <x v="340"/>
    <x v="1"/>
    <x v="8"/>
    <x v="340"/>
    <x v="3907"/>
    <n v="5"/>
    <x v="2"/>
    <x v="4591"/>
    <n v="66.048000000000002"/>
    <n v="412.8"/>
    <n v="148.80799999999999"/>
    <n v="16.512"/>
  </r>
  <r>
    <x v="5636"/>
    <x v="2809"/>
    <x v="213"/>
    <x v="221"/>
    <x v="1"/>
    <s v="SC-20050"/>
    <x v="337"/>
    <x v="2"/>
    <x v="0"/>
    <x v="448"/>
    <x v="1"/>
    <n v="91941"/>
    <x v="1"/>
    <x v="1523"/>
    <x v="2"/>
    <x v="11"/>
    <x v="1510"/>
    <x v="3908"/>
    <n v="3"/>
    <x v="0"/>
    <x v="4592"/>
    <n v="284.97000000000003"/>
    <n v="854.91000000000008"/>
    <n v="569.94000000000005"/>
    <n v="0"/>
  </r>
  <r>
    <x v="5637"/>
    <x v="2810"/>
    <x v="606"/>
    <x v="504"/>
    <x v="1"/>
    <s v="ML-18040"/>
    <x v="614"/>
    <x v="1"/>
    <x v="0"/>
    <x v="130"/>
    <x v="12"/>
    <n v="48126"/>
    <x v="2"/>
    <x v="1757"/>
    <x v="0"/>
    <x v="5"/>
    <x v="1747"/>
    <x v="3909"/>
    <n v="3"/>
    <x v="0"/>
    <x v="4593"/>
    <n v="60.84"/>
    <n v="182.52"/>
    <n v="121.68"/>
    <n v="0"/>
  </r>
  <r>
    <x v="5638"/>
    <x v="2811"/>
    <x v="1059"/>
    <x v="999"/>
    <x v="1"/>
    <s v="GM-14440"/>
    <x v="306"/>
    <x v="0"/>
    <x v="0"/>
    <x v="70"/>
    <x v="1"/>
    <n v="92024"/>
    <x v="1"/>
    <x v="157"/>
    <x v="0"/>
    <x v="1"/>
    <x v="158"/>
    <x v="3579"/>
    <n v="6"/>
    <x v="2"/>
    <x v="4131"/>
    <n v="1060.6079999999999"/>
    <n v="7954.5599999999995"/>
    <n v="2386.5680000000002"/>
    <n v="265.15199999999999"/>
  </r>
  <r>
    <x v="5639"/>
    <x v="2811"/>
    <x v="1059"/>
    <x v="999"/>
    <x v="1"/>
    <s v="GM-14440"/>
    <x v="306"/>
    <x v="0"/>
    <x v="0"/>
    <x v="70"/>
    <x v="1"/>
    <n v="92024"/>
    <x v="1"/>
    <x v="467"/>
    <x v="0"/>
    <x v="1"/>
    <x v="468"/>
    <x v="3064"/>
    <n v="3"/>
    <x v="2"/>
    <x v="3460"/>
    <n v="457.72800000000001"/>
    <n v="1716.48"/>
    <n v="1030.088"/>
    <n v="114.432"/>
  </r>
  <r>
    <x v="5640"/>
    <x v="2812"/>
    <x v="865"/>
    <x v="919"/>
    <x v="1"/>
    <s v="JK-15640"/>
    <x v="82"/>
    <x v="2"/>
    <x v="0"/>
    <x v="80"/>
    <x v="24"/>
    <n v="44107"/>
    <x v="3"/>
    <x v="1732"/>
    <x v="1"/>
    <x v="10"/>
    <x v="1720"/>
    <x v="3910"/>
    <n v="9"/>
    <x v="2"/>
    <x v="4594"/>
    <n v="23.040000000000003"/>
    <n v="259.2"/>
    <n v="52.040000000000006"/>
    <n v="5.7600000000000007"/>
  </r>
  <r>
    <x v="5641"/>
    <x v="2813"/>
    <x v="459"/>
    <x v="710"/>
    <x v="2"/>
    <s v="AT-10435"/>
    <x v="401"/>
    <x v="2"/>
    <x v="0"/>
    <x v="255"/>
    <x v="29"/>
    <n v="6450"/>
    <x v="3"/>
    <x v="21"/>
    <x v="1"/>
    <x v="6"/>
    <x v="21"/>
    <x v="1731"/>
    <n v="4"/>
    <x v="0"/>
    <x v="4595"/>
    <n v="11.12"/>
    <n v="44.48"/>
    <n v="22.24"/>
    <n v="0"/>
  </r>
  <r>
    <x v="5642"/>
    <x v="2814"/>
    <x v="178"/>
    <x v="1012"/>
    <x v="0"/>
    <s v="DB-12910"/>
    <x v="626"/>
    <x v="2"/>
    <x v="0"/>
    <x v="38"/>
    <x v="32"/>
    <n v="31907"/>
    <x v="0"/>
    <x v="247"/>
    <x v="0"/>
    <x v="5"/>
    <x v="248"/>
    <x v="983"/>
    <n v="4"/>
    <x v="0"/>
    <x v="4596"/>
    <n v="7.04"/>
    <n v="28.16"/>
    <n v="14.08"/>
    <n v="0"/>
  </r>
  <r>
    <x v="5643"/>
    <x v="2815"/>
    <x v="1060"/>
    <x v="1148"/>
    <x v="0"/>
    <s v="AH-10690"/>
    <x v="706"/>
    <x v="1"/>
    <x v="0"/>
    <x v="185"/>
    <x v="32"/>
    <n v="30076"/>
    <x v="0"/>
    <x v="1303"/>
    <x v="1"/>
    <x v="12"/>
    <x v="1288"/>
    <x v="1444"/>
    <n v="3"/>
    <x v="0"/>
    <x v="1526"/>
    <n v="17.940000000000001"/>
    <n v="53.820000000000007"/>
    <n v="35.880000000000003"/>
    <n v="0"/>
  </r>
  <r>
    <x v="5644"/>
    <x v="2816"/>
    <x v="721"/>
    <x v="762"/>
    <x v="2"/>
    <s v="SJ-20125"/>
    <x v="319"/>
    <x v="2"/>
    <x v="0"/>
    <x v="4"/>
    <x v="4"/>
    <n v="98105"/>
    <x v="1"/>
    <x v="530"/>
    <x v="1"/>
    <x v="8"/>
    <x v="530"/>
    <x v="1577"/>
    <n v="5"/>
    <x v="2"/>
    <x v="4597"/>
    <n v="27.808"/>
    <n v="173.79999999999998"/>
    <n v="62.768000000000001"/>
    <n v="6.952"/>
  </r>
  <r>
    <x v="5645"/>
    <x v="2817"/>
    <x v="349"/>
    <x v="887"/>
    <x v="1"/>
    <s v="HM-14860"/>
    <x v="447"/>
    <x v="1"/>
    <x v="0"/>
    <x v="73"/>
    <x v="30"/>
    <n v="7960"/>
    <x v="3"/>
    <x v="943"/>
    <x v="0"/>
    <x v="5"/>
    <x v="936"/>
    <x v="3911"/>
    <n v="5"/>
    <x v="0"/>
    <x v="4598"/>
    <n v="74.45"/>
    <n v="372.25"/>
    <n v="148.9"/>
    <n v="0"/>
  </r>
  <r>
    <x v="5646"/>
    <x v="2818"/>
    <x v="1038"/>
    <x v="96"/>
    <x v="1"/>
    <s v="AG-10495"/>
    <x v="122"/>
    <x v="1"/>
    <x v="0"/>
    <x v="166"/>
    <x v="17"/>
    <n v="22304"/>
    <x v="0"/>
    <x v="1001"/>
    <x v="0"/>
    <x v="5"/>
    <x v="993"/>
    <x v="3912"/>
    <n v="14"/>
    <x v="0"/>
    <x v="4599"/>
    <n v="192.22"/>
    <n v="2691.08"/>
    <n v="384.44"/>
    <n v="0"/>
  </r>
  <r>
    <x v="5647"/>
    <x v="2819"/>
    <x v="808"/>
    <x v="170"/>
    <x v="1"/>
    <s v="JB-16000"/>
    <x v="677"/>
    <x v="0"/>
    <x v="0"/>
    <x v="288"/>
    <x v="7"/>
    <n v="84106"/>
    <x v="1"/>
    <x v="585"/>
    <x v="1"/>
    <x v="10"/>
    <x v="585"/>
    <x v="537"/>
    <n v="3"/>
    <x v="0"/>
    <x v="551"/>
    <n v="19.440000000000001"/>
    <n v="58.320000000000007"/>
    <n v="38.880000000000003"/>
    <n v="0"/>
  </r>
  <r>
    <x v="5648"/>
    <x v="2820"/>
    <x v="729"/>
    <x v="698"/>
    <x v="0"/>
    <s v="AJ-10795"/>
    <x v="295"/>
    <x v="1"/>
    <x v="0"/>
    <x v="339"/>
    <x v="1"/>
    <n v="92307"/>
    <x v="1"/>
    <x v="1516"/>
    <x v="1"/>
    <x v="10"/>
    <x v="1503"/>
    <x v="56"/>
    <n v="5"/>
    <x v="0"/>
    <x v="56"/>
    <n v="32.4"/>
    <n v="162"/>
    <n v="64.8"/>
    <n v="0"/>
  </r>
  <r>
    <x v="5649"/>
    <x v="2820"/>
    <x v="729"/>
    <x v="698"/>
    <x v="0"/>
    <s v="AJ-10795"/>
    <x v="295"/>
    <x v="1"/>
    <x v="0"/>
    <x v="339"/>
    <x v="1"/>
    <n v="92307"/>
    <x v="1"/>
    <x v="1758"/>
    <x v="1"/>
    <x v="12"/>
    <x v="1711"/>
    <x v="3913"/>
    <n v="5"/>
    <x v="0"/>
    <x v="4600"/>
    <n v="57.9"/>
    <n v="289.5"/>
    <n v="115.8"/>
    <n v="0"/>
  </r>
  <r>
    <x v="5650"/>
    <x v="2820"/>
    <x v="729"/>
    <x v="698"/>
    <x v="0"/>
    <s v="AJ-10795"/>
    <x v="295"/>
    <x v="1"/>
    <x v="0"/>
    <x v="339"/>
    <x v="1"/>
    <n v="92307"/>
    <x v="1"/>
    <x v="1505"/>
    <x v="1"/>
    <x v="4"/>
    <x v="1492"/>
    <x v="232"/>
    <n v="2"/>
    <x v="0"/>
    <x v="232"/>
    <n v="10.56"/>
    <n v="21.12"/>
    <n v="21.12"/>
    <n v="0"/>
  </r>
  <r>
    <x v="5651"/>
    <x v="2820"/>
    <x v="729"/>
    <x v="698"/>
    <x v="0"/>
    <s v="AJ-10795"/>
    <x v="295"/>
    <x v="1"/>
    <x v="0"/>
    <x v="339"/>
    <x v="1"/>
    <n v="92307"/>
    <x v="1"/>
    <x v="178"/>
    <x v="0"/>
    <x v="0"/>
    <x v="179"/>
    <x v="3914"/>
    <n v="5"/>
    <x v="11"/>
    <x v="4601"/>
    <n v="1015.0402499999999"/>
    <n v="5970.8249999999998"/>
    <n v="2209.3552500000001"/>
    <n v="179.12474999999998"/>
  </r>
  <r>
    <x v="5652"/>
    <x v="2821"/>
    <x v="833"/>
    <x v="768"/>
    <x v="1"/>
    <s v="MM-18280"/>
    <x v="152"/>
    <x v="1"/>
    <x v="0"/>
    <x v="20"/>
    <x v="15"/>
    <n v="10009"/>
    <x v="3"/>
    <x v="1522"/>
    <x v="1"/>
    <x v="10"/>
    <x v="1509"/>
    <x v="1010"/>
    <n v="1"/>
    <x v="0"/>
    <x v="1053"/>
    <n v="40.99"/>
    <n v="40.99"/>
    <n v="81.98"/>
    <n v="0"/>
  </r>
  <r>
    <x v="5653"/>
    <x v="2822"/>
    <x v="130"/>
    <x v="193"/>
    <x v="1"/>
    <s v="TH-21235"/>
    <x v="260"/>
    <x v="1"/>
    <x v="0"/>
    <x v="85"/>
    <x v="1"/>
    <n v="90805"/>
    <x v="1"/>
    <x v="134"/>
    <x v="1"/>
    <x v="6"/>
    <x v="135"/>
    <x v="3915"/>
    <n v="1"/>
    <x v="0"/>
    <x v="4182"/>
    <n v="2.94"/>
    <n v="2.94"/>
    <n v="5.88"/>
    <n v="0"/>
  </r>
  <r>
    <x v="5654"/>
    <x v="2823"/>
    <x v="122"/>
    <x v="967"/>
    <x v="2"/>
    <s v="AH-10120"/>
    <x v="571"/>
    <x v="2"/>
    <x v="0"/>
    <x v="127"/>
    <x v="21"/>
    <n v="97301"/>
    <x v="1"/>
    <x v="443"/>
    <x v="1"/>
    <x v="8"/>
    <x v="443"/>
    <x v="3916"/>
    <n v="4"/>
    <x v="6"/>
    <x v="4602"/>
    <n v="13.572000000000003"/>
    <n v="180.96"/>
    <n v="59.512000000000008"/>
    <n v="31.667999999999999"/>
  </r>
  <r>
    <x v="5655"/>
    <x v="2823"/>
    <x v="122"/>
    <x v="967"/>
    <x v="2"/>
    <s v="AH-10120"/>
    <x v="571"/>
    <x v="2"/>
    <x v="0"/>
    <x v="127"/>
    <x v="21"/>
    <n v="97301"/>
    <x v="1"/>
    <x v="512"/>
    <x v="1"/>
    <x v="6"/>
    <x v="512"/>
    <x v="3917"/>
    <n v="4"/>
    <x v="2"/>
    <x v="4603"/>
    <n v="14.9504"/>
    <n v="74.751999999999995"/>
    <n v="33.8384"/>
    <n v="3.7376"/>
  </r>
  <r>
    <x v="5656"/>
    <x v="2823"/>
    <x v="122"/>
    <x v="967"/>
    <x v="2"/>
    <s v="AH-10120"/>
    <x v="571"/>
    <x v="2"/>
    <x v="0"/>
    <x v="127"/>
    <x v="21"/>
    <n v="97301"/>
    <x v="1"/>
    <x v="1749"/>
    <x v="1"/>
    <x v="10"/>
    <x v="1739"/>
    <x v="25"/>
    <n v="2"/>
    <x v="2"/>
    <x v="4604"/>
    <n v="9.3184000000000005"/>
    <n v="23.295999999999999"/>
    <n v="21.166399999999999"/>
    <n v="2.3296000000000001"/>
  </r>
  <r>
    <x v="5657"/>
    <x v="2823"/>
    <x v="122"/>
    <x v="967"/>
    <x v="2"/>
    <s v="AH-10120"/>
    <x v="571"/>
    <x v="2"/>
    <x v="0"/>
    <x v="127"/>
    <x v="21"/>
    <n v="97301"/>
    <x v="1"/>
    <x v="437"/>
    <x v="2"/>
    <x v="11"/>
    <x v="437"/>
    <x v="3918"/>
    <n v="3"/>
    <x v="2"/>
    <x v="4605"/>
    <n v="90.220799999999997"/>
    <n v="338.32799999999997"/>
    <n v="203.1968"/>
    <n v="22.555199999999999"/>
  </r>
  <r>
    <x v="5658"/>
    <x v="2823"/>
    <x v="122"/>
    <x v="967"/>
    <x v="2"/>
    <s v="AH-10120"/>
    <x v="571"/>
    <x v="2"/>
    <x v="0"/>
    <x v="127"/>
    <x v="21"/>
    <n v="97301"/>
    <x v="1"/>
    <x v="1000"/>
    <x v="0"/>
    <x v="3"/>
    <x v="992"/>
    <x v="3919"/>
    <n v="5"/>
    <x v="5"/>
    <x v="4606"/>
    <n v="188.72499999999999"/>
    <n v="1887.25"/>
    <n v="566.67499999999995"/>
    <n v="188.72499999999999"/>
  </r>
  <r>
    <x v="5659"/>
    <x v="2823"/>
    <x v="122"/>
    <x v="967"/>
    <x v="2"/>
    <s v="AH-10120"/>
    <x v="571"/>
    <x v="2"/>
    <x v="0"/>
    <x v="127"/>
    <x v="21"/>
    <n v="97301"/>
    <x v="1"/>
    <x v="1508"/>
    <x v="1"/>
    <x v="2"/>
    <x v="1495"/>
    <x v="795"/>
    <n v="4"/>
    <x v="2"/>
    <x v="824"/>
    <n v="12.748800000000001"/>
    <n v="63.744"/>
    <n v="28.884799999999998"/>
    <n v="3.1872000000000003"/>
  </r>
  <r>
    <x v="5660"/>
    <x v="2823"/>
    <x v="122"/>
    <x v="967"/>
    <x v="2"/>
    <s v="AH-10120"/>
    <x v="571"/>
    <x v="2"/>
    <x v="0"/>
    <x v="127"/>
    <x v="21"/>
    <n v="97301"/>
    <x v="1"/>
    <x v="1378"/>
    <x v="2"/>
    <x v="7"/>
    <x v="1363"/>
    <x v="3920"/>
    <n v="3"/>
    <x v="2"/>
    <x v="4607"/>
    <n v="22.944000000000003"/>
    <n v="86.039999999999992"/>
    <n v="51.823999999999998"/>
    <n v="5.7360000000000007"/>
  </r>
  <r>
    <x v="5661"/>
    <x v="2824"/>
    <x v="446"/>
    <x v="152"/>
    <x v="1"/>
    <s v="CL-12700"/>
    <x v="642"/>
    <x v="2"/>
    <x v="0"/>
    <x v="34"/>
    <x v="22"/>
    <n v="80013"/>
    <x v="1"/>
    <x v="278"/>
    <x v="0"/>
    <x v="5"/>
    <x v="278"/>
    <x v="3921"/>
    <n v="2"/>
    <x v="2"/>
    <x v="4608"/>
    <n v="17.152000000000001"/>
    <n v="42.88"/>
    <n v="38.792000000000002"/>
    <n v="4.2880000000000003"/>
  </r>
  <r>
    <x v="5662"/>
    <x v="2824"/>
    <x v="446"/>
    <x v="152"/>
    <x v="1"/>
    <s v="CL-12700"/>
    <x v="642"/>
    <x v="2"/>
    <x v="0"/>
    <x v="34"/>
    <x v="22"/>
    <n v="80013"/>
    <x v="1"/>
    <x v="1043"/>
    <x v="1"/>
    <x v="4"/>
    <x v="1032"/>
    <x v="3922"/>
    <n v="9"/>
    <x v="2"/>
    <x v="4609"/>
    <n v="408.84480000000002"/>
    <n v="4599.5039999999999"/>
    <n v="920.10079999999994"/>
    <n v="102.21120000000001"/>
  </r>
  <r>
    <x v="5663"/>
    <x v="2825"/>
    <x v="658"/>
    <x v="246"/>
    <x v="3"/>
    <s v="JG-15310"/>
    <x v="684"/>
    <x v="1"/>
    <x v="0"/>
    <x v="46"/>
    <x v="24"/>
    <n v="43055"/>
    <x v="3"/>
    <x v="1759"/>
    <x v="1"/>
    <x v="6"/>
    <x v="1748"/>
    <x v="3923"/>
    <n v="2"/>
    <x v="2"/>
    <x v="4610"/>
    <n v="14.924799999999999"/>
    <n v="37.311999999999998"/>
    <n v="33.780799999999999"/>
    <n v="3.7311999999999999"/>
  </r>
  <r>
    <x v="5664"/>
    <x v="2825"/>
    <x v="658"/>
    <x v="246"/>
    <x v="3"/>
    <s v="JG-15310"/>
    <x v="684"/>
    <x v="1"/>
    <x v="0"/>
    <x v="46"/>
    <x v="24"/>
    <n v="43055"/>
    <x v="3"/>
    <x v="1085"/>
    <x v="1"/>
    <x v="8"/>
    <x v="1075"/>
    <x v="2186"/>
    <n v="7"/>
    <x v="6"/>
    <x v="2369"/>
    <n v="3.3264000000000005"/>
    <n v="77.616"/>
    <n v="15.1144"/>
    <n v="7.7615999999999987"/>
  </r>
  <r>
    <x v="5665"/>
    <x v="2825"/>
    <x v="658"/>
    <x v="246"/>
    <x v="3"/>
    <s v="JG-15310"/>
    <x v="684"/>
    <x v="1"/>
    <x v="0"/>
    <x v="46"/>
    <x v="24"/>
    <n v="43055"/>
    <x v="3"/>
    <x v="225"/>
    <x v="1"/>
    <x v="4"/>
    <x v="226"/>
    <x v="3924"/>
    <n v="1"/>
    <x v="2"/>
    <x v="4611"/>
    <n v="53.350400000000008"/>
    <n v="66.688000000000002"/>
    <n v="120.23840000000001"/>
    <n v="13.337600000000002"/>
  </r>
  <r>
    <x v="5666"/>
    <x v="2825"/>
    <x v="658"/>
    <x v="246"/>
    <x v="3"/>
    <s v="JG-15310"/>
    <x v="684"/>
    <x v="1"/>
    <x v="0"/>
    <x v="46"/>
    <x v="24"/>
    <n v="43055"/>
    <x v="3"/>
    <x v="821"/>
    <x v="1"/>
    <x v="4"/>
    <x v="817"/>
    <x v="3925"/>
    <n v="2"/>
    <x v="2"/>
    <x v="4612"/>
    <n v="79.590400000000002"/>
    <n v="198.976"/>
    <n v="179.2784"/>
    <n v="19.897600000000001"/>
  </r>
  <r>
    <x v="5667"/>
    <x v="2826"/>
    <x v="725"/>
    <x v="35"/>
    <x v="1"/>
    <s v="SE-20110"/>
    <x v="339"/>
    <x v="0"/>
    <x v="0"/>
    <x v="4"/>
    <x v="4"/>
    <n v="98103"/>
    <x v="1"/>
    <x v="676"/>
    <x v="1"/>
    <x v="2"/>
    <x v="676"/>
    <x v="2"/>
    <n v="2"/>
    <x v="0"/>
    <x v="2"/>
    <n v="14.62"/>
    <n v="29.24"/>
    <n v="29.24"/>
    <n v="0"/>
  </r>
  <r>
    <x v="5668"/>
    <x v="2826"/>
    <x v="725"/>
    <x v="35"/>
    <x v="1"/>
    <s v="SE-20110"/>
    <x v="339"/>
    <x v="0"/>
    <x v="0"/>
    <x v="4"/>
    <x v="4"/>
    <n v="98103"/>
    <x v="1"/>
    <x v="544"/>
    <x v="1"/>
    <x v="8"/>
    <x v="544"/>
    <x v="3926"/>
    <n v="14"/>
    <x v="2"/>
    <x v="4613"/>
    <n v="43.187200000000004"/>
    <n v="755.77600000000007"/>
    <n v="97.371200000000016"/>
    <n v="10.796800000000001"/>
  </r>
  <r>
    <x v="5669"/>
    <x v="2826"/>
    <x v="725"/>
    <x v="35"/>
    <x v="1"/>
    <s v="SE-20110"/>
    <x v="339"/>
    <x v="0"/>
    <x v="0"/>
    <x v="4"/>
    <x v="4"/>
    <n v="98103"/>
    <x v="1"/>
    <x v="1301"/>
    <x v="2"/>
    <x v="11"/>
    <x v="1286"/>
    <x v="1917"/>
    <n v="3"/>
    <x v="0"/>
    <x v="2069"/>
    <n v="389.97"/>
    <n v="1169.9100000000001"/>
    <n v="779.94"/>
    <n v="0"/>
  </r>
  <r>
    <x v="5670"/>
    <x v="2827"/>
    <x v="988"/>
    <x v="1149"/>
    <x v="0"/>
    <s v="TG-21640"/>
    <x v="228"/>
    <x v="0"/>
    <x v="0"/>
    <x v="449"/>
    <x v="45"/>
    <n v="83201"/>
    <x v="1"/>
    <x v="1740"/>
    <x v="0"/>
    <x v="5"/>
    <x v="1729"/>
    <x v="3927"/>
    <n v="4"/>
    <x v="0"/>
    <x v="4614"/>
    <n v="355.36"/>
    <n v="1421.44"/>
    <n v="710.72"/>
    <n v="0"/>
  </r>
  <r>
    <x v="5671"/>
    <x v="2827"/>
    <x v="988"/>
    <x v="1149"/>
    <x v="0"/>
    <s v="TG-21640"/>
    <x v="228"/>
    <x v="0"/>
    <x v="0"/>
    <x v="449"/>
    <x v="45"/>
    <n v="83201"/>
    <x v="1"/>
    <x v="1717"/>
    <x v="2"/>
    <x v="7"/>
    <x v="1704"/>
    <x v="3928"/>
    <n v="3"/>
    <x v="2"/>
    <x v="4615"/>
    <n v="112.30080000000001"/>
    <n v="421.12800000000004"/>
    <n v="252.8768"/>
    <n v="28.075200000000002"/>
  </r>
  <r>
    <x v="5672"/>
    <x v="2828"/>
    <x v="855"/>
    <x v="548"/>
    <x v="1"/>
    <s v="SH-19975"/>
    <x v="64"/>
    <x v="1"/>
    <x v="0"/>
    <x v="61"/>
    <x v="5"/>
    <n v="75081"/>
    <x v="2"/>
    <x v="1652"/>
    <x v="1"/>
    <x v="12"/>
    <x v="1641"/>
    <x v="3329"/>
    <n v="2"/>
    <x v="2"/>
    <x v="4616"/>
    <n v="12.672000000000001"/>
    <n v="31.68"/>
    <n v="28.712"/>
    <n v="3.1680000000000001"/>
  </r>
  <r>
    <x v="5673"/>
    <x v="2828"/>
    <x v="855"/>
    <x v="548"/>
    <x v="1"/>
    <s v="SH-19975"/>
    <x v="64"/>
    <x v="1"/>
    <x v="0"/>
    <x v="61"/>
    <x v="5"/>
    <n v="75081"/>
    <x v="2"/>
    <x v="523"/>
    <x v="1"/>
    <x v="10"/>
    <x v="523"/>
    <x v="578"/>
    <n v="2"/>
    <x v="2"/>
    <x v="590"/>
    <n v="6.7584000000000009"/>
    <n v="16.896000000000001"/>
    <n v="15.406400000000001"/>
    <n v="1.6896000000000002"/>
  </r>
  <r>
    <x v="5674"/>
    <x v="2829"/>
    <x v="115"/>
    <x v="1040"/>
    <x v="1"/>
    <s v="MC-17275"/>
    <x v="507"/>
    <x v="0"/>
    <x v="0"/>
    <x v="4"/>
    <x v="4"/>
    <n v="98105"/>
    <x v="1"/>
    <x v="644"/>
    <x v="1"/>
    <x v="10"/>
    <x v="644"/>
    <x v="91"/>
    <n v="2"/>
    <x v="0"/>
    <x v="91"/>
    <n v="12.96"/>
    <n v="25.92"/>
    <n v="25.92"/>
    <n v="0"/>
  </r>
  <r>
    <x v="5675"/>
    <x v="2830"/>
    <x v="1061"/>
    <x v="1150"/>
    <x v="1"/>
    <s v="PJ-18835"/>
    <x v="601"/>
    <x v="1"/>
    <x v="0"/>
    <x v="4"/>
    <x v="4"/>
    <n v="98115"/>
    <x v="1"/>
    <x v="179"/>
    <x v="2"/>
    <x v="7"/>
    <x v="180"/>
    <x v="3929"/>
    <n v="6"/>
    <x v="2"/>
    <x v="4617"/>
    <n v="45.926400000000001"/>
    <n v="344.44799999999998"/>
    <n v="103.53440000000001"/>
    <n v="11.4816"/>
  </r>
  <r>
    <x v="5676"/>
    <x v="2830"/>
    <x v="1061"/>
    <x v="1150"/>
    <x v="1"/>
    <s v="PJ-18835"/>
    <x v="601"/>
    <x v="1"/>
    <x v="0"/>
    <x v="4"/>
    <x v="4"/>
    <n v="98115"/>
    <x v="1"/>
    <x v="1691"/>
    <x v="2"/>
    <x v="11"/>
    <x v="1679"/>
    <x v="3930"/>
    <n v="4"/>
    <x v="0"/>
    <x v="4618"/>
    <n v="27.6"/>
    <n v="110.4"/>
    <n v="55.2"/>
    <n v="0"/>
  </r>
  <r>
    <x v="5677"/>
    <x v="2831"/>
    <x v="282"/>
    <x v="1061"/>
    <x v="1"/>
    <s v="ZC-21910"/>
    <x v="233"/>
    <x v="0"/>
    <x v="0"/>
    <x v="22"/>
    <x v="10"/>
    <n v="60610"/>
    <x v="2"/>
    <x v="1525"/>
    <x v="0"/>
    <x v="5"/>
    <x v="1512"/>
    <x v="2316"/>
    <n v="3"/>
    <x v="7"/>
    <x v="4619"/>
    <n v="15.590400000000001"/>
    <n v="116.928"/>
    <n v="55.166400000000003"/>
    <n v="23.3856"/>
  </r>
  <r>
    <x v="5678"/>
    <x v="2832"/>
    <x v="1062"/>
    <x v="1151"/>
    <x v="1"/>
    <s v="SC-20680"/>
    <x v="649"/>
    <x v="2"/>
    <x v="0"/>
    <x v="450"/>
    <x v="12"/>
    <n v="49423"/>
    <x v="2"/>
    <x v="848"/>
    <x v="1"/>
    <x v="13"/>
    <x v="128"/>
    <x v="3931"/>
    <n v="7"/>
    <x v="0"/>
    <x v="4620"/>
    <n v="20.440000000000001"/>
    <n v="143.08000000000001"/>
    <n v="40.880000000000003"/>
    <n v="0"/>
  </r>
  <r>
    <x v="5679"/>
    <x v="2832"/>
    <x v="1062"/>
    <x v="1151"/>
    <x v="1"/>
    <s v="SC-20680"/>
    <x v="649"/>
    <x v="2"/>
    <x v="0"/>
    <x v="450"/>
    <x v="12"/>
    <n v="49423"/>
    <x v="2"/>
    <x v="519"/>
    <x v="1"/>
    <x v="10"/>
    <x v="519"/>
    <x v="1427"/>
    <n v="2"/>
    <x v="0"/>
    <x v="1505"/>
    <n v="109.92"/>
    <n v="219.84"/>
    <n v="219.84"/>
    <n v="0"/>
  </r>
  <r>
    <x v="5680"/>
    <x v="2833"/>
    <x v="446"/>
    <x v="424"/>
    <x v="1"/>
    <s v="BP-11230"/>
    <x v="546"/>
    <x v="0"/>
    <x v="0"/>
    <x v="387"/>
    <x v="26"/>
    <n v="74012"/>
    <x v="2"/>
    <x v="1206"/>
    <x v="1"/>
    <x v="8"/>
    <x v="1191"/>
    <x v="3932"/>
    <n v="1"/>
    <x v="0"/>
    <x v="4621"/>
    <n v="6.38"/>
    <n v="6.38"/>
    <n v="12.76"/>
    <n v="0"/>
  </r>
  <r>
    <x v="5681"/>
    <x v="2833"/>
    <x v="446"/>
    <x v="424"/>
    <x v="1"/>
    <s v="BP-11230"/>
    <x v="546"/>
    <x v="0"/>
    <x v="0"/>
    <x v="387"/>
    <x v="26"/>
    <n v="74012"/>
    <x v="2"/>
    <x v="55"/>
    <x v="1"/>
    <x v="10"/>
    <x v="55"/>
    <x v="90"/>
    <n v="1"/>
    <x v="0"/>
    <x v="90"/>
    <n v="6.48"/>
    <n v="6.48"/>
    <n v="12.96"/>
    <n v="0"/>
  </r>
  <r>
    <x v="5682"/>
    <x v="2834"/>
    <x v="1063"/>
    <x v="521"/>
    <x v="1"/>
    <s v="RD-19585"/>
    <x v="361"/>
    <x v="0"/>
    <x v="0"/>
    <x v="417"/>
    <x v="32"/>
    <n v="30605"/>
    <x v="0"/>
    <x v="1634"/>
    <x v="1"/>
    <x v="10"/>
    <x v="1624"/>
    <x v="3329"/>
    <n v="3"/>
    <x v="0"/>
    <x v="4263"/>
    <n v="15.84"/>
    <n v="47.519999999999996"/>
    <n v="31.68"/>
    <n v="0"/>
  </r>
  <r>
    <x v="5683"/>
    <x v="2834"/>
    <x v="1063"/>
    <x v="521"/>
    <x v="1"/>
    <s v="RD-19585"/>
    <x v="361"/>
    <x v="0"/>
    <x v="0"/>
    <x v="417"/>
    <x v="32"/>
    <n v="30605"/>
    <x v="0"/>
    <x v="1521"/>
    <x v="2"/>
    <x v="7"/>
    <x v="1508"/>
    <x v="3933"/>
    <n v="7"/>
    <x v="0"/>
    <x v="4622"/>
    <n v="1049.93"/>
    <n v="7349.51"/>
    <n v="2099.86"/>
    <n v="0"/>
  </r>
  <r>
    <x v="5684"/>
    <x v="2834"/>
    <x v="1063"/>
    <x v="521"/>
    <x v="1"/>
    <s v="RD-19585"/>
    <x v="361"/>
    <x v="0"/>
    <x v="0"/>
    <x v="417"/>
    <x v="32"/>
    <n v="30605"/>
    <x v="0"/>
    <x v="1271"/>
    <x v="1"/>
    <x v="9"/>
    <x v="1256"/>
    <x v="894"/>
    <n v="5"/>
    <x v="0"/>
    <x v="4623"/>
    <n v="154.9"/>
    <n v="774.5"/>
    <n v="309.8"/>
    <n v="0"/>
  </r>
  <r>
    <x v="5685"/>
    <x v="2835"/>
    <x v="599"/>
    <x v="745"/>
    <x v="3"/>
    <s v="KL-16645"/>
    <x v="107"/>
    <x v="0"/>
    <x v="0"/>
    <x v="4"/>
    <x v="4"/>
    <n v="98105"/>
    <x v="1"/>
    <x v="102"/>
    <x v="1"/>
    <x v="8"/>
    <x v="102"/>
    <x v="2031"/>
    <n v="3"/>
    <x v="2"/>
    <x v="4624"/>
    <n v="78.681600000000003"/>
    <n v="295.05600000000004"/>
    <n v="177.23360000000002"/>
    <n v="19.670400000000001"/>
  </r>
  <r>
    <x v="5686"/>
    <x v="2836"/>
    <x v="1064"/>
    <x v="1152"/>
    <x v="3"/>
    <s v="CK-12205"/>
    <x v="237"/>
    <x v="0"/>
    <x v="0"/>
    <x v="264"/>
    <x v="2"/>
    <n v="32712"/>
    <x v="0"/>
    <x v="110"/>
    <x v="1"/>
    <x v="13"/>
    <x v="110"/>
    <x v="3934"/>
    <n v="5"/>
    <x v="2"/>
    <x v="4625"/>
    <n v="11.456000000000001"/>
    <n v="71.599999999999994"/>
    <n v="25.975999999999999"/>
    <n v="2.8640000000000003"/>
  </r>
  <r>
    <x v="5687"/>
    <x v="2836"/>
    <x v="1064"/>
    <x v="1152"/>
    <x v="3"/>
    <s v="CK-12205"/>
    <x v="237"/>
    <x v="0"/>
    <x v="0"/>
    <x v="264"/>
    <x v="2"/>
    <n v="32712"/>
    <x v="0"/>
    <x v="1251"/>
    <x v="0"/>
    <x v="5"/>
    <x v="1235"/>
    <x v="3935"/>
    <n v="6"/>
    <x v="2"/>
    <x v="4626"/>
    <n v="103.91040000000001"/>
    <n v="779.32799999999997"/>
    <n v="233.9984"/>
    <n v="25.977600000000002"/>
  </r>
  <r>
    <x v="5688"/>
    <x v="2836"/>
    <x v="1064"/>
    <x v="1152"/>
    <x v="3"/>
    <s v="CK-12205"/>
    <x v="237"/>
    <x v="0"/>
    <x v="0"/>
    <x v="264"/>
    <x v="2"/>
    <n v="32712"/>
    <x v="0"/>
    <x v="1214"/>
    <x v="1"/>
    <x v="12"/>
    <x v="753"/>
    <x v="3936"/>
    <n v="7"/>
    <x v="2"/>
    <x v="4627"/>
    <n v="39.155200000000008"/>
    <n v="342.608"/>
    <n v="88.299200000000013"/>
    <n v="9.7888000000000019"/>
  </r>
  <r>
    <x v="5689"/>
    <x v="2837"/>
    <x v="207"/>
    <x v="16"/>
    <x v="1"/>
    <s v="RB-19705"/>
    <x v="42"/>
    <x v="2"/>
    <x v="0"/>
    <x v="12"/>
    <x v="5"/>
    <n v="77070"/>
    <x v="2"/>
    <x v="1745"/>
    <x v="0"/>
    <x v="1"/>
    <x v="1734"/>
    <x v="3937"/>
    <n v="3"/>
    <x v="4"/>
    <x v="4628"/>
    <n v="192.54059999999998"/>
    <n v="825.17399999999998"/>
    <n v="467.89859999999999"/>
    <n v="82.517399999999995"/>
  </r>
  <r>
    <x v="5690"/>
    <x v="2838"/>
    <x v="895"/>
    <x v="313"/>
    <x v="1"/>
    <s v="KM-16225"/>
    <x v="366"/>
    <x v="1"/>
    <x v="0"/>
    <x v="248"/>
    <x v="39"/>
    <n v="21215"/>
    <x v="3"/>
    <x v="1279"/>
    <x v="1"/>
    <x v="6"/>
    <x v="1264"/>
    <x v="3251"/>
    <n v="9"/>
    <x v="0"/>
    <x v="803"/>
    <n v="27.36"/>
    <n v="246.24"/>
    <n v="54.72"/>
    <n v="0"/>
  </r>
  <r>
    <x v="5691"/>
    <x v="2838"/>
    <x v="895"/>
    <x v="313"/>
    <x v="1"/>
    <s v="KM-16225"/>
    <x v="366"/>
    <x v="1"/>
    <x v="0"/>
    <x v="248"/>
    <x v="39"/>
    <n v="21215"/>
    <x v="3"/>
    <x v="422"/>
    <x v="1"/>
    <x v="10"/>
    <x v="422"/>
    <x v="908"/>
    <n v="5"/>
    <x v="0"/>
    <x v="945"/>
    <n v="44.75"/>
    <n v="223.75"/>
    <n v="89.5"/>
    <n v="0"/>
  </r>
  <r>
    <x v="5692"/>
    <x v="2838"/>
    <x v="895"/>
    <x v="313"/>
    <x v="1"/>
    <s v="KM-16225"/>
    <x v="366"/>
    <x v="1"/>
    <x v="0"/>
    <x v="248"/>
    <x v="39"/>
    <n v="21215"/>
    <x v="3"/>
    <x v="524"/>
    <x v="2"/>
    <x v="7"/>
    <x v="524"/>
    <x v="3938"/>
    <n v="1"/>
    <x v="0"/>
    <x v="4629"/>
    <n v="134.99"/>
    <n v="134.99"/>
    <n v="269.98"/>
    <n v="0"/>
  </r>
  <r>
    <x v="5693"/>
    <x v="2838"/>
    <x v="895"/>
    <x v="313"/>
    <x v="1"/>
    <s v="KM-16225"/>
    <x v="366"/>
    <x v="1"/>
    <x v="0"/>
    <x v="248"/>
    <x v="39"/>
    <n v="21215"/>
    <x v="3"/>
    <x v="1714"/>
    <x v="1"/>
    <x v="10"/>
    <x v="1701"/>
    <x v="1579"/>
    <n v="5"/>
    <x v="0"/>
    <x v="4630"/>
    <n v="26.4"/>
    <n v="132"/>
    <n v="52.8"/>
    <n v="0"/>
  </r>
  <r>
    <x v="5694"/>
    <x v="2838"/>
    <x v="895"/>
    <x v="313"/>
    <x v="1"/>
    <s v="KM-16225"/>
    <x v="366"/>
    <x v="1"/>
    <x v="0"/>
    <x v="248"/>
    <x v="39"/>
    <n v="21215"/>
    <x v="3"/>
    <x v="323"/>
    <x v="0"/>
    <x v="1"/>
    <x v="323"/>
    <x v="3036"/>
    <n v="3"/>
    <x v="0"/>
    <x v="3861"/>
    <n v="542.94000000000005"/>
    <n v="1628.8200000000002"/>
    <n v="1085.8800000000001"/>
    <n v="0"/>
  </r>
  <r>
    <x v="5695"/>
    <x v="2839"/>
    <x v="465"/>
    <x v="477"/>
    <x v="0"/>
    <s v="AH-10465"/>
    <x v="733"/>
    <x v="0"/>
    <x v="0"/>
    <x v="8"/>
    <x v="1"/>
    <n v="94109"/>
    <x v="1"/>
    <x v="972"/>
    <x v="0"/>
    <x v="3"/>
    <x v="966"/>
    <x v="3939"/>
    <n v="2"/>
    <x v="2"/>
    <x v="4631"/>
    <n v="56.870399999999997"/>
    <n v="142.17599999999999"/>
    <n v="128.1584"/>
    <n v="14.217599999999999"/>
  </r>
  <r>
    <x v="5696"/>
    <x v="2840"/>
    <x v="336"/>
    <x v="499"/>
    <x v="1"/>
    <s v="AG-10765"/>
    <x v="326"/>
    <x v="2"/>
    <x v="0"/>
    <x v="22"/>
    <x v="10"/>
    <n v="60623"/>
    <x v="2"/>
    <x v="338"/>
    <x v="1"/>
    <x v="8"/>
    <x v="338"/>
    <x v="3940"/>
    <n v="9"/>
    <x v="3"/>
    <x v="4632"/>
    <n v="5.4791999999999987"/>
    <n v="246.56400000000002"/>
    <n v="33.675200000000004"/>
    <n v="21.916800000000002"/>
  </r>
  <r>
    <x v="5697"/>
    <x v="2840"/>
    <x v="336"/>
    <x v="499"/>
    <x v="1"/>
    <s v="AG-10765"/>
    <x v="326"/>
    <x v="2"/>
    <x v="0"/>
    <x v="22"/>
    <x v="10"/>
    <n v="60623"/>
    <x v="2"/>
    <x v="1080"/>
    <x v="1"/>
    <x v="8"/>
    <x v="1070"/>
    <x v="3941"/>
    <n v="1"/>
    <x v="3"/>
    <x v="4633"/>
    <n v="2.6911999999999994"/>
    <n v="13.456"/>
    <n v="16.947199999999999"/>
    <n v="10.764800000000001"/>
  </r>
  <r>
    <x v="5698"/>
    <x v="2841"/>
    <x v="732"/>
    <x v="519"/>
    <x v="3"/>
    <s v="EB-14170"/>
    <x v="432"/>
    <x v="0"/>
    <x v="0"/>
    <x v="128"/>
    <x v="5"/>
    <n v="78041"/>
    <x v="2"/>
    <x v="579"/>
    <x v="1"/>
    <x v="2"/>
    <x v="579"/>
    <x v="1559"/>
    <n v="1"/>
    <x v="2"/>
    <x v="4634"/>
    <n v="9.4719999999999995"/>
    <n v="11.84"/>
    <n v="21.512"/>
    <n v="2.3679999999999999"/>
  </r>
  <r>
    <x v="5699"/>
    <x v="2842"/>
    <x v="132"/>
    <x v="834"/>
    <x v="1"/>
    <s v="PG-18895"/>
    <x v="38"/>
    <x v="0"/>
    <x v="0"/>
    <x v="8"/>
    <x v="1"/>
    <n v="94109"/>
    <x v="1"/>
    <x v="1665"/>
    <x v="1"/>
    <x v="10"/>
    <x v="1653"/>
    <x v="1197"/>
    <n v="6"/>
    <x v="0"/>
    <x v="4635"/>
    <n v="35.880000000000003"/>
    <n v="215.28000000000003"/>
    <n v="71.760000000000005"/>
    <n v="0"/>
  </r>
  <r>
    <x v="5700"/>
    <x v="2843"/>
    <x v="390"/>
    <x v="482"/>
    <x v="2"/>
    <s v="CA-12055"/>
    <x v="402"/>
    <x v="2"/>
    <x v="0"/>
    <x v="138"/>
    <x v="24"/>
    <n v="44105"/>
    <x v="3"/>
    <x v="618"/>
    <x v="1"/>
    <x v="12"/>
    <x v="618"/>
    <x v="3942"/>
    <n v="3"/>
    <x v="2"/>
    <x v="4636"/>
    <n v="32.601600000000005"/>
    <n v="122.256"/>
    <n v="73.553600000000017"/>
    <n v="8.1504000000000012"/>
  </r>
  <r>
    <x v="5701"/>
    <x v="2843"/>
    <x v="390"/>
    <x v="482"/>
    <x v="2"/>
    <s v="CA-12055"/>
    <x v="402"/>
    <x v="2"/>
    <x v="0"/>
    <x v="138"/>
    <x v="24"/>
    <n v="44105"/>
    <x v="3"/>
    <x v="1067"/>
    <x v="2"/>
    <x v="11"/>
    <x v="1056"/>
    <x v="3943"/>
    <n v="5"/>
    <x v="2"/>
    <x v="4637"/>
    <n v="111.96800000000002"/>
    <n v="699.80000000000007"/>
    <n v="252.12800000000001"/>
    <n v="27.992000000000004"/>
  </r>
  <r>
    <x v="5702"/>
    <x v="2844"/>
    <x v="637"/>
    <x v="444"/>
    <x v="1"/>
    <s v="SS-20875"/>
    <x v="286"/>
    <x v="0"/>
    <x v="0"/>
    <x v="292"/>
    <x v="24"/>
    <n v="43302"/>
    <x v="3"/>
    <x v="950"/>
    <x v="1"/>
    <x v="6"/>
    <x v="943"/>
    <x v="367"/>
    <n v="1"/>
    <x v="2"/>
    <x v="4638"/>
    <n v="2.0992000000000002"/>
    <n v="2.6240000000000001"/>
    <n v="4.9232000000000005"/>
    <n v="0.52480000000000004"/>
  </r>
  <r>
    <x v="5703"/>
    <x v="2844"/>
    <x v="637"/>
    <x v="444"/>
    <x v="1"/>
    <s v="SS-20875"/>
    <x v="286"/>
    <x v="0"/>
    <x v="0"/>
    <x v="292"/>
    <x v="24"/>
    <n v="43302"/>
    <x v="3"/>
    <x v="1337"/>
    <x v="0"/>
    <x v="3"/>
    <x v="1322"/>
    <x v="3944"/>
    <n v="1"/>
    <x v="10"/>
    <x v="4639"/>
    <n v="81.917999999999992"/>
    <n v="136.53"/>
    <n v="218.84800000000001"/>
    <n v="54.612000000000002"/>
  </r>
  <r>
    <x v="5704"/>
    <x v="2844"/>
    <x v="637"/>
    <x v="444"/>
    <x v="1"/>
    <s v="SS-20875"/>
    <x v="286"/>
    <x v="0"/>
    <x v="0"/>
    <x v="292"/>
    <x v="24"/>
    <n v="43302"/>
    <x v="3"/>
    <x v="764"/>
    <x v="2"/>
    <x v="11"/>
    <x v="763"/>
    <x v="1259"/>
    <n v="1"/>
    <x v="2"/>
    <x v="4640"/>
    <n v="211.16800000000001"/>
    <n v="263.95999999999998"/>
    <n v="475.32799999999997"/>
    <n v="52.792000000000002"/>
  </r>
  <r>
    <x v="5705"/>
    <x v="2845"/>
    <x v="935"/>
    <x v="821"/>
    <x v="1"/>
    <s v="RP-19390"/>
    <x v="261"/>
    <x v="0"/>
    <x v="0"/>
    <x v="54"/>
    <x v="29"/>
    <n v="6824"/>
    <x v="3"/>
    <x v="1562"/>
    <x v="1"/>
    <x v="14"/>
    <x v="1553"/>
    <x v="3945"/>
    <n v="3"/>
    <x v="0"/>
    <x v="4641"/>
    <n v="11.64"/>
    <n v="34.92"/>
    <n v="23.28"/>
    <n v="0"/>
  </r>
  <r>
    <x v="5706"/>
    <x v="2846"/>
    <x v="585"/>
    <x v="425"/>
    <x v="0"/>
    <s v="SC-20440"/>
    <x v="464"/>
    <x v="1"/>
    <x v="0"/>
    <x v="20"/>
    <x v="15"/>
    <n v="10009"/>
    <x v="3"/>
    <x v="1595"/>
    <x v="1"/>
    <x v="8"/>
    <x v="1587"/>
    <x v="2943"/>
    <n v="3"/>
    <x v="2"/>
    <x v="3305"/>
    <n v="32.140800000000006"/>
    <n v="120.52800000000001"/>
    <n v="72.516800000000018"/>
    <n v="8.0352000000000015"/>
  </r>
  <r>
    <x v="5707"/>
    <x v="2847"/>
    <x v="412"/>
    <x v="1153"/>
    <x v="1"/>
    <s v="NW-18400"/>
    <x v="508"/>
    <x v="0"/>
    <x v="0"/>
    <x v="20"/>
    <x v="15"/>
    <n v="10024"/>
    <x v="3"/>
    <x v="750"/>
    <x v="0"/>
    <x v="5"/>
    <x v="748"/>
    <x v="3946"/>
    <n v="3"/>
    <x v="0"/>
    <x v="4642"/>
    <n v="79.44"/>
    <n v="238.32"/>
    <n v="158.88"/>
    <n v="0"/>
  </r>
  <r>
    <x v="5708"/>
    <x v="2847"/>
    <x v="412"/>
    <x v="1153"/>
    <x v="1"/>
    <s v="NW-18400"/>
    <x v="508"/>
    <x v="0"/>
    <x v="0"/>
    <x v="20"/>
    <x v="15"/>
    <n v="10024"/>
    <x v="3"/>
    <x v="1420"/>
    <x v="1"/>
    <x v="14"/>
    <x v="1408"/>
    <x v="3825"/>
    <n v="3"/>
    <x v="0"/>
    <x v="4461"/>
    <n v="357.93"/>
    <n v="1073.79"/>
    <n v="715.86"/>
    <n v="0"/>
  </r>
  <r>
    <x v="5709"/>
    <x v="2847"/>
    <x v="412"/>
    <x v="1153"/>
    <x v="1"/>
    <s v="NW-18400"/>
    <x v="508"/>
    <x v="0"/>
    <x v="0"/>
    <x v="20"/>
    <x v="15"/>
    <n v="10024"/>
    <x v="3"/>
    <x v="474"/>
    <x v="0"/>
    <x v="1"/>
    <x v="475"/>
    <x v="3947"/>
    <n v="2"/>
    <x v="9"/>
    <x v="4643"/>
    <n v="114.9876"/>
    <n v="255.52799999999999"/>
    <n v="242.85159999999999"/>
    <n v="12.776400000000001"/>
  </r>
  <r>
    <x v="5710"/>
    <x v="2847"/>
    <x v="412"/>
    <x v="1153"/>
    <x v="1"/>
    <s v="NW-18400"/>
    <x v="508"/>
    <x v="0"/>
    <x v="0"/>
    <x v="20"/>
    <x v="15"/>
    <n v="10024"/>
    <x v="3"/>
    <x v="361"/>
    <x v="2"/>
    <x v="16"/>
    <x v="361"/>
    <x v="3948"/>
    <n v="7"/>
    <x v="2"/>
    <x v="4644"/>
    <n v="2239.9551999999999"/>
    <n v="19599.608"/>
    <n v="5040.0991999999997"/>
    <n v="559.98879999999997"/>
  </r>
  <r>
    <x v="5711"/>
    <x v="2847"/>
    <x v="412"/>
    <x v="1153"/>
    <x v="1"/>
    <s v="NW-18400"/>
    <x v="508"/>
    <x v="0"/>
    <x v="0"/>
    <x v="20"/>
    <x v="15"/>
    <n v="10024"/>
    <x v="3"/>
    <x v="1541"/>
    <x v="1"/>
    <x v="10"/>
    <x v="1529"/>
    <x v="537"/>
    <n v="3"/>
    <x v="0"/>
    <x v="551"/>
    <n v="19.440000000000001"/>
    <n v="58.320000000000007"/>
    <n v="38.880000000000003"/>
    <n v="0"/>
  </r>
  <r>
    <x v="5712"/>
    <x v="2848"/>
    <x v="689"/>
    <x v="849"/>
    <x v="3"/>
    <s v="KW-16435"/>
    <x v="147"/>
    <x v="0"/>
    <x v="0"/>
    <x v="22"/>
    <x v="10"/>
    <n v="60653"/>
    <x v="2"/>
    <x v="521"/>
    <x v="2"/>
    <x v="7"/>
    <x v="521"/>
    <x v="2163"/>
    <n v="1"/>
    <x v="2"/>
    <x v="2344"/>
    <n v="29.433600000000002"/>
    <n v="36.792000000000002"/>
    <n v="66.425600000000003"/>
    <n v="7.3584000000000005"/>
  </r>
  <r>
    <x v="5713"/>
    <x v="2849"/>
    <x v="72"/>
    <x v="1154"/>
    <x v="1"/>
    <s v="HR-14770"/>
    <x v="367"/>
    <x v="2"/>
    <x v="0"/>
    <x v="20"/>
    <x v="15"/>
    <n v="10035"/>
    <x v="3"/>
    <x v="869"/>
    <x v="2"/>
    <x v="7"/>
    <x v="863"/>
    <x v="3949"/>
    <n v="3"/>
    <x v="0"/>
    <x v="329"/>
    <n v="5.94"/>
    <n v="17.82"/>
    <n v="11.88"/>
    <n v="0"/>
  </r>
  <r>
    <x v="5714"/>
    <x v="2850"/>
    <x v="145"/>
    <x v="289"/>
    <x v="1"/>
    <s v="AG-10900"/>
    <x v="151"/>
    <x v="0"/>
    <x v="0"/>
    <x v="102"/>
    <x v="17"/>
    <n v="23223"/>
    <x v="0"/>
    <x v="841"/>
    <x v="1"/>
    <x v="4"/>
    <x v="835"/>
    <x v="3950"/>
    <n v="5"/>
    <x v="0"/>
    <x v="4645"/>
    <n v="177.55"/>
    <n v="887.75"/>
    <n v="355.1"/>
    <n v="0"/>
  </r>
  <r>
    <x v="5715"/>
    <x v="2851"/>
    <x v="330"/>
    <x v="1141"/>
    <x v="0"/>
    <s v="BM-11650"/>
    <x v="312"/>
    <x v="1"/>
    <x v="0"/>
    <x v="447"/>
    <x v="12"/>
    <n v="48104"/>
    <x v="2"/>
    <x v="695"/>
    <x v="2"/>
    <x v="11"/>
    <x v="695"/>
    <x v="1000"/>
    <n v="5"/>
    <x v="0"/>
    <x v="1043"/>
    <n v="619.95000000000005"/>
    <n v="3099.75"/>
    <n v="1239.9000000000001"/>
    <n v="0"/>
  </r>
  <r>
    <x v="5716"/>
    <x v="2851"/>
    <x v="330"/>
    <x v="1141"/>
    <x v="0"/>
    <s v="BM-11650"/>
    <x v="312"/>
    <x v="1"/>
    <x v="0"/>
    <x v="447"/>
    <x v="12"/>
    <n v="48104"/>
    <x v="2"/>
    <x v="119"/>
    <x v="2"/>
    <x v="7"/>
    <x v="119"/>
    <x v="2421"/>
    <n v="3"/>
    <x v="0"/>
    <x v="3675"/>
    <n v="29.16"/>
    <n v="87.48"/>
    <n v="58.32"/>
    <n v="0"/>
  </r>
  <r>
    <x v="5717"/>
    <x v="2851"/>
    <x v="330"/>
    <x v="1141"/>
    <x v="0"/>
    <s v="BM-11650"/>
    <x v="312"/>
    <x v="1"/>
    <x v="0"/>
    <x v="447"/>
    <x v="12"/>
    <n v="48104"/>
    <x v="2"/>
    <x v="1451"/>
    <x v="1"/>
    <x v="12"/>
    <x v="153"/>
    <x v="3951"/>
    <n v="7"/>
    <x v="0"/>
    <x v="4646"/>
    <n v="57.96"/>
    <n v="405.72"/>
    <n v="115.92"/>
    <n v="0"/>
  </r>
  <r>
    <x v="5718"/>
    <x v="2851"/>
    <x v="330"/>
    <x v="1141"/>
    <x v="0"/>
    <s v="BM-11650"/>
    <x v="312"/>
    <x v="1"/>
    <x v="0"/>
    <x v="447"/>
    <x v="12"/>
    <n v="48104"/>
    <x v="2"/>
    <x v="930"/>
    <x v="1"/>
    <x v="9"/>
    <x v="923"/>
    <x v="3952"/>
    <n v="3"/>
    <x v="9"/>
    <x v="4647"/>
    <n v="26.462699999999998"/>
    <n v="88.209000000000003"/>
    <n v="55.965699999999998"/>
    <n v="2.9403000000000001"/>
  </r>
  <r>
    <x v="5719"/>
    <x v="2852"/>
    <x v="1065"/>
    <x v="504"/>
    <x v="0"/>
    <s v="RD-19720"/>
    <x v="742"/>
    <x v="0"/>
    <x v="0"/>
    <x v="240"/>
    <x v="14"/>
    <n v="47905"/>
    <x v="2"/>
    <x v="1569"/>
    <x v="1"/>
    <x v="4"/>
    <x v="1560"/>
    <x v="3953"/>
    <n v="5"/>
    <x v="0"/>
    <x v="4648"/>
    <n v="81.400000000000006"/>
    <n v="407"/>
    <n v="162.80000000000001"/>
    <n v="0"/>
  </r>
  <r>
    <x v="5720"/>
    <x v="2853"/>
    <x v="717"/>
    <x v="50"/>
    <x v="2"/>
    <s v="KB-16585"/>
    <x v="10"/>
    <x v="1"/>
    <x v="0"/>
    <x v="24"/>
    <x v="21"/>
    <n v="97477"/>
    <x v="1"/>
    <x v="52"/>
    <x v="1"/>
    <x v="13"/>
    <x v="52"/>
    <x v="521"/>
    <n v="5"/>
    <x v="2"/>
    <x v="4649"/>
    <n v="6.9760000000000009"/>
    <n v="43.6"/>
    <n v="15.896000000000001"/>
    <n v="1.7440000000000002"/>
  </r>
  <r>
    <x v="5721"/>
    <x v="2853"/>
    <x v="717"/>
    <x v="50"/>
    <x v="2"/>
    <s v="KB-16585"/>
    <x v="10"/>
    <x v="1"/>
    <x v="0"/>
    <x v="24"/>
    <x v="21"/>
    <n v="97477"/>
    <x v="1"/>
    <x v="1302"/>
    <x v="2"/>
    <x v="11"/>
    <x v="1287"/>
    <x v="3954"/>
    <n v="3"/>
    <x v="2"/>
    <x v="4650"/>
    <n v="72.94080000000001"/>
    <n v="273.52800000000002"/>
    <n v="164.3168"/>
    <n v="18.235200000000003"/>
  </r>
  <r>
    <x v="5722"/>
    <x v="2853"/>
    <x v="717"/>
    <x v="50"/>
    <x v="2"/>
    <s v="KB-16585"/>
    <x v="10"/>
    <x v="1"/>
    <x v="0"/>
    <x v="24"/>
    <x v="21"/>
    <n v="97477"/>
    <x v="1"/>
    <x v="1233"/>
    <x v="2"/>
    <x v="11"/>
    <x v="1216"/>
    <x v="3955"/>
    <n v="4"/>
    <x v="2"/>
    <x v="4651"/>
    <n v="127.9744"/>
    <n v="639.87199999999996"/>
    <n v="288.14239999999995"/>
    <n v="31.993600000000001"/>
  </r>
  <r>
    <x v="5723"/>
    <x v="2854"/>
    <x v="182"/>
    <x v="424"/>
    <x v="1"/>
    <s v="DW-13585"/>
    <x v="61"/>
    <x v="1"/>
    <x v="0"/>
    <x v="8"/>
    <x v="1"/>
    <n v="94109"/>
    <x v="1"/>
    <x v="832"/>
    <x v="1"/>
    <x v="10"/>
    <x v="827"/>
    <x v="91"/>
    <n v="2"/>
    <x v="0"/>
    <x v="91"/>
    <n v="12.96"/>
    <n v="25.92"/>
    <n v="25.92"/>
    <n v="0"/>
  </r>
  <r>
    <x v="5724"/>
    <x v="2855"/>
    <x v="358"/>
    <x v="1138"/>
    <x v="1"/>
    <s v="VG-21805"/>
    <x v="500"/>
    <x v="1"/>
    <x v="0"/>
    <x v="22"/>
    <x v="10"/>
    <n v="60653"/>
    <x v="2"/>
    <x v="942"/>
    <x v="1"/>
    <x v="4"/>
    <x v="935"/>
    <x v="3956"/>
    <n v="3"/>
    <x v="2"/>
    <x v="4652"/>
    <n v="265.22880000000004"/>
    <n v="994.60799999999995"/>
    <n v="596.96479999999997"/>
    <n v="66.307200000000009"/>
  </r>
  <r>
    <x v="5725"/>
    <x v="2856"/>
    <x v="12"/>
    <x v="538"/>
    <x v="2"/>
    <s v="DR-12880"/>
    <x v="112"/>
    <x v="1"/>
    <x v="0"/>
    <x v="20"/>
    <x v="15"/>
    <n v="10011"/>
    <x v="3"/>
    <x v="1336"/>
    <x v="2"/>
    <x v="11"/>
    <x v="1321"/>
    <x v="435"/>
    <n v="9"/>
    <x v="0"/>
    <x v="4653"/>
    <n v="899.91"/>
    <n v="8099.19"/>
    <n v="1799.82"/>
    <n v="0"/>
  </r>
  <r>
    <x v="5726"/>
    <x v="2857"/>
    <x v="124"/>
    <x v="970"/>
    <x v="1"/>
    <s v="AH-10690"/>
    <x v="706"/>
    <x v="1"/>
    <x v="0"/>
    <x v="12"/>
    <x v="5"/>
    <n v="77095"/>
    <x v="2"/>
    <x v="981"/>
    <x v="2"/>
    <x v="7"/>
    <x v="974"/>
    <x v="1251"/>
    <n v="7"/>
    <x v="2"/>
    <x v="1305"/>
    <n v="757.07520000000011"/>
    <n v="6624.4080000000004"/>
    <n v="1703.6192000000001"/>
    <n v="189.26880000000003"/>
  </r>
  <r>
    <x v="5727"/>
    <x v="2858"/>
    <x v="166"/>
    <x v="114"/>
    <x v="1"/>
    <s v="JP-15520"/>
    <x v="187"/>
    <x v="0"/>
    <x v="0"/>
    <x v="6"/>
    <x v="6"/>
    <n v="53711"/>
    <x v="2"/>
    <x v="1089"/>
    <x v="2"/>
    <x v="11"/>
    <x v="1079"/>
    <x v="3957"/>
    <n v="3"/>
    <x v="0"/>
    <x v="4654"/>
    <n v="178.11"/>
    <n v="534.33000000000004"/>
    <n v="356.22"/>
    <n v="0"/>
  </r>
  <r>
    <x v="5728"/>
    <x v="2858"/>
    <x v="166"/>
    <x v="114"/>
    <x v="1"/>
    <s v="JP-15520"/>
    <x v="187"/>
    <x v="0"/>
    <x v="0"/>
    <x v="6"/>
    <x v="6"/>
    <n v="53711"/>
    <x v="2"/>
    <x v="963"/>
    <x v="1"/>
    <x v="9"/>
    <x v="956"/>
    <x v="1219"/>
    <n v="3"/>
    <x v="0"/>
    <x v="1269"/>
    <n v="1089.75"/>
    <n v="3269.25"/>
    <n v="2179.5"/>
    <n v="0"/>
  </r>
  <r>
    <x v="5729"/>
    <x v="2858"/>
    <x v="166"/>
    <x v="114"/>
    <x v="1"/>
    <s v="JP-15520"/>
    <x v="187"/>
    <x v="0"/>
    <x v="0"/>
    <x v="6"/>
    <x v="6"/>
    <n v="53711"/>
    <x v="2"/>
    <x v="580"/>
    <x v="1"/>
    <x v="2"/>
    <x v="580"/>
    <x v="3447"/>
    <n v="2"/>
    <x v="0"/>
    <x v="3953"/>
    <n v="61.06"/>
    <n v="122.12"/>
    <n v="122.12"/>
    <n v="0"/>
  </r>
  <r>
    <x v="5730"/>
    <x v="2858"/>
    <x v="166"/>
    <x v="114"/>
    <x v="1"/>
    <s v="JP-15520"/>
    <x v="187"/>
    <x v="0"/>
    <x v="0"/>
    <x v="6"/>
    <x v="6"/>
    <n v="53711"/>
    <x v="2"/>
    <x v="1121"/>
    <x v="0"/>
    <x v="0"/>
    <x v="1109"/>
    <x v="3958"/>
    <n v="4"/>
    <x v="0"/>
    <x v="4655"/>
    <n v="459.92"/>
    <n v="1839.68"/>
    <n v="919.84"/>
    <n v="0"/>
  </r>
  <r>
    <x v="5731"/>
    <x v="2858"/>
    <x v="166"/>
    <x v="114"/>
    <x v="1"/>
    <s v="JP-15520"/>
    <x v="187"/>
    <x v="0"/>
    <x v="0"/>
    <x v="6"/>
    <x v="6"/>
    <n v="53711"/>
    <x v="2"/>
    <x v="320"/>
    <x v="1"/>
    <x v="10"/>
    <x v="320"/>
    <x v="3959"/>
    <n v="4"/>
    <x v="0"/>
    <x v="4656"/>
    <n v="27.52"/>
    <n v="110.08"/>
    <n v="55.04"/>
    <n v="0"/>
  </r>
  <r>
    <x v="5732"/>
    <x v="2859"/>
    <x v="222"/>
    <x v="354"/>
    <x v="2"/>
    <s v="DR-12880"/>
    <x v="112"/>
    <x v="1"/>
    <x v="0"/>
    <x v="451"/>
    <x v="29"/>
    <n v="6460"/>
    <x v="3"/>
    <x v="1531"/>
    <x v="0"/>
    <x v="0"/>
    <x v="1518"/>
    <x v="3083"/>
    <n v="9"/>
    <x v="0"/>
    <x v="4657"/>
    <n v="638.82000000000005"/>
    <n v="5749.38"/>
    <n v="1277.6400000000001"/>
    <n v="0"/>
  </r>
  <r>
    <x v="5733"/>
    <x v="2859"/>
    <x v="222"/>
    <x v="354"/>
    <x v="2"/>
    <s v="DR-12880"/>
    <x v="112"/>
    <x v="1"/>
    <x v="0"/>
    <x v="451"/>
    <x v="29"/>
    <n v="6460"/>
    <x v="3"/>
    <x v="682"/>
    <x v="1"/>
    <x v="14"/>
    <x v="682"/>
    <x v="3960"/>
    <n v="3"/>
    <x v="0"/>
    <x v="4658"/>
    <n v="30.69"/>
    <n v="92.070000000000007"/>
    <n v="61.38"/>
    <n v="0"/>
  </r>
  <r>
    <x v="5734"/>
    <x v="2859"/>
    <x v="222"/>
    <x v="354"/>
    <x v="2"/>
    <s v="DR-12880"/>
    <x v="112"/>
    <x v="1"/>
    <x v="0"/>
    <x v="451"/>
    <x v="29"/>
    <n v="6460"/>
    <x v="3"/>
    <x v="980"/>
    <x v="0"/>
    <x v="5"/>
    <x v="973"/>
    <x v="2783"/>
    <n v="2"/>
    <x v="0"/>
    <x v="3112"/>
    <n v="25.16"/>
    <n v="50.32"/>
    <n v="50.32"/>
    <n v="0"/>
  </r>
  <r>
    <x v="5735"/>
    <x v="2860"/>
    <x v="290"/>
    <x v="890"/>
    <x v="1"/>
    <s v="JK-15625"/>
    <x v="600"/>
    <x v="0"/>
    <x v="0"/>
    <x v="20"/>
    <x v="15"/>
    <n v="10024"/>
    <x v="3"/>
    <x v="1458"/>
    <x v="1"/>
    <x v="8"/>
    <x v="1444"/>
    <x v="3961"/>
    <n v="3"/>
    <x v="2"/>
    <x v="4659"/>
    <n v="11.136000000000001"/>
    <n v="41.76"/>
    <n v="25.256"/>
    <n v="2.7840000000000003"/>
  </r>
  <r>
    <x v="5736"/>
    <x v="2861"/>
    <x v="407"/>
    <x v="1155"/>
    <x v="1"/>
    <s v="MV-17485"/>
    <x v="597"/>
    <x v="0"/>
    <x v="0"/>
    <x v="1"/>
    <x v="1"/>
    <n v="90049"/>
    <x v="1"/>
    <x v="364"/>
    <x v="1"/>
    <x v="10"/>
    <x v="364"/>
    <x v="2389"/>
    <n v="2"/>
    <x v="0"/>
    <x v="2622"/>
    <n v="19.36"/>
    <n v="38.72"/>
    <n v="38.72"/>
    <n v="0"/>
  </r>
  <r>
    <x v="5737"/>
    <x v="2861"/>
    <x v="407"/>
    <x v="1155"/>
    <x v="1"/>
    <s v="MV-17485"/>
    <x v="597"/>
    <x v="0"/>
    <x v="0"/>
    <x v="1"/>
    <x v="1"/>
    <n v="90049"/>
    <x v="1"/>
    <x v="76"/>
    <x v="0"/>
    <x v="5"/>
    <x v="76"/>
    <x v="78"/>
    <n v="2"/>
    <x v="0"/>
    <x v="4660"/>
    <n v="19.3"/>
    <n v="38.6"/>
    <n v="38.6"/>
    <n v="0"/>
  </r>
  <r>
    <x v="5738"/>
    <x v="2862"/>
    <x v="413"/>
    <x v="335"/>
    <x v="1"/>
    <s v="BP-11155"/>
    <x v="669"/>
    <x v="0"/>
    <x v="0"/>
    <x v="8"/>
    <x v="1"/>
    <n v="94109"/>
    <x v="1"/>
    <x v="1399"/>
    <x v="1"/>
    <x v="8"/>
    <x v="1386"/>
    <x v="3962"/>
    <n v="3"/>
    <x v="2"/>
    <x v="4661"/>
    <n v="30.700800000000001"/>
    <n v="115.12799999999999"/>
    <n v="69.276800000000009"/>
    <n v="7.6752000000000002"/>
  </r>
  <r>
    <x v="5739"/>
    <x v="2863"/>
    <x v="615"/>
    <x v="866"/>
    <x v="2"/>
    <s v="DH-13075"/>
    <x v="704"/>
    <x v="1"/>
    <x v="0"/>
    <x v="54"/>
    <x v="1"/>
    <n v="94533"/>
    <x v="1"/>
    <x v="1641"/>
    <x v="1"/>
    <x v="10"/>
    <x v="1631"/>
    <x v="91"/>
    <n v="2"/>
    <x v="0"/>
    <x v="2027"/>
    <n v="12.96"/>
    <n v="25.92"/>
    <n v="25.92"/>
    <n v="0"/>
  </r>
  <r>
    <x v="5740"/>
    <x v="2863"/>
    <x v="615"/>
    <x v="866"/>
    <x v="2"/>
    <s v="DH-13075"/>
    <x v="704"/>
    <x v="1"/>
    <x v="0"/>
    <x v="54"/>
    <x v="1"/>
    <n v="94533"/>
    <x v="1"/>
    <x v="750"/>
    <x v="0"/>
    <x v="5"/>
    <x v="748"/>
    <x v="3963"/>
    <n v="1"/>
    <x v="0"/>
    <x v="4662"/>
    <n v="26.48"/>
    <n v="26.48"/>
    <n v="52.96"/>
    <n v="0"/>
  </r>
  <r>
    <x v="5741"/>
    <x v="2863"/>
    <x v="615"/>
    <x v="866"/>
    <x v="2"/>
    <s v="DH-13075"/>
    <x v="704"/>
    <x v="1"/>
    <x v="0"/>
    <x v="54"/>
    <x v="1"/>
    <n v="94533"/>
    <x v="1"/>
    <x v="1093"/>
    <x v="2"/>
    <x v="15"/>
    <x v="1083"/>
    <x v="3964"/>
    <n v="2"/>
    <x v="2"/>
    <x v="4663"/>
    <n v="426.17600000000004"/>
    <n v="1065.44"/>
    <n v="959.09600000000012"/>
    <n v="106.54400000000001"/>
  </r>
  <r>
    <x v="5742"/>
    <x v="2863"/>
    <x v="615"/>
    <x v="866"/>
    <x v="2"/>
    <s v="DH-13075"/>
    <x v="704"/>
    <x v="1"/>
    <x v="0"/>
    <x v="54"/>
    <x v="1"/>
    <n v="94533"/>
    <x v="1"/>
    <x v="652"/>
    <x v="1"/>
    <x v="10"/>
    <x v="652"/>
    <x v="2979"/>
    <n v="4"/>
    <x v="0"/>
    <x v="3031"/>
    <n v="26.72"/>
    <n v="106.88"/>
    <n v="53.44"/>
    <n v="0"/>
  </r>
  <r>
    <x v="5743"/>
    <x v="2863"/>
    <x v="615"/>
    <x v="866"/>
    <x v="2"/>
    <s v="DH-13075"/>
    <x v="704"/>
    <x v="1"/>
    <x v="0"/>
    <x v="54"/>
    <x v="1"/>
    <n v="94533"/>
    <x v="1"/>
    <x v="578"/>
    <x v="1"/>
    <x v="10"/>
    <x v="578"/>
    <x v="130"/>
    <n v="3"/>
    <x v="0"/>
    <x v="132"/>
    <n v="20.04"/>
    <n v="60.12"/>
    <n v="40.08"/>
    <n v="0"/>
  </r>
  <r>
    <x v="5744"/>
    <x v="2863"/>
    <x v="615"/>
    <x v="866"/>
    <x v="2"/>
    <s v="DH-13075"/>
    <x v="704"/>
    <x v="1"/>
    <x v="0"/>
    <x v="54"/>
    <x v="1"/>
    <n v="94533"/>
    <x v="1"/>
    <x v="418"/>
    <x v="1"/>
    <x v="4"/>
    <x v="418"/>
    <x v="3965"/>
    <n v="7"/>
    <x v="0"/>
    <x v="4664"/>
    <n v="795.48"/>
    <n v="5568.3600000000006"/>
    <n v="1590.96"/>
    <n v="0"/>
  </r>
  <r>
    <x v="5745"/>
    <x v="2863"/>
    <x v="615"/>
    <x v="866"/>
    <x v="2"/>
    <s v="DH-13075"/>
    <x v="704"/>
    <x v="1"/>
    <x v="0"/>
    <x v="54"/>
    <x v="1"/>
    <n v="94533"/>
    <x v="1"/>
    <x v="1392"/>
    <x v="0"/>
    <x v="5"/>
    <x v="1378"/>
    <x v="742"/>
    <n v="7"/>
    <x v="0"/>
    <x v="4665"/>
    <n v="21.56"/>
    <n v="150.91999999999999"/>
    <n v="43.12"/>
    <n v="0"/>
  </r>
  <r>
    <x v="5746"/>
    <x v="2864"/>
    <x v="16"/>
    <x v="485"/>
    <x v="1"/>
    <s v="LH-16900"/>
    <x v="23"/>
    <x v="0"/>
    <x v="0"/>
    <x v="202"/>
    <x v="3"/>
    <n v="27834"/>
    <x v="0"/>
    <x v="495"/>
    <x v="2"/>
    <x v="7"/>
    <x v="495"/>
    <x v="2475"/>
    <n v="2"/>
    <x v="2"/>
    <x v="2729"/>
    <n v="199.66720000000001"/>
    <n v="499.16800000000001"/>
    <n v="449.45119999999997"/>
    <n v="49.916800000000002"/>
  </r>
  <r>
    <x v="5747"/>
    <x v="2864"/>
    <x v="16"/>
    <x v="485"/>
    <x v="1"/>
    <s v="LH-16900"/>
    <x v="23"/>
    <x v="0"/>
    <x v="0"/>
    <x v="202"/>
    <x v="3"/>
    <n v="27834"/>
    <x v="0"/>
    <x v="721"/>
    <x v="2"/>
    <x v="11"/>
    <x v="720"/>
    <x v="3065"/>
    <n v="3"/>
    <x v="2"/>
    <x v="3461"/>
    <n v="54.489599999999996"/>
    <n v="204.33599999999998"/>
    <n v="122.80159999999999"/>
    <n v="13.622399999999999"/>
  </r>
  <r>
    <x v="5748"/>
    <x v="2864"/>
    <x v="16"/>
    <x v="485"/>
    <x v="1"/>
    <s v="LH-16900"/>
    <x v="23"/>
    <x v="0"/>
    <x v="0"/>
    <x v="202"/>
    <x v="3"/>
    <n v="27834"/>
    <x v="0"/>
    <x v="1691"/>
    <x v="2"/>
    <x v="11"/>
    <x v="1679"/>
    <x v="3319"/>
    <n v="3"/>
    <x v="2"/>
    <x v="4666"/>
    <n v="13.247999999999999"/>
    <n v="49.679999999999993"/>
    <n v="30.007999999999996"/>
    <n v="3.3119999999999998"/>
  </r>
  <r>
    <x v="5749"/>
    <x v="2865"/>
    <x v="551"/>
    <x v="228"/>
    <x v="1"/>
    <s v="DK-13090"/>
    <x v="54"/>
    <x v="0"/>
    <x v="0"/>
    <x v="85"/>
    <x v="15"/>
    <n v="11561"/>
    <x v="3"/>
    <x v="1250"/>
    <x v="2"/>
    <x v="7"/>
    <x v="1234"/>
    <x v="3966"/>
    <n v="5"/>
    <x v="0"/>
    <x v="4667"/>
    <n v="74.95"/>
    <n v="374.75"/>
    <n v="149.9"/>
    <n v="0"/>
  </r>
  <r>
    <x v="5750"/>
    <x v="2866"/>
    <x v="992"/>
    <x v="1071"/>
    <x v="1"/>
    <s v="SS-20410"/>
    <x v="757"/>
    <x v="0"/>
    <x v="0"/>
    <x v="452"/>
    <x v="10"/>
    <n v="60089"/>
    <x v="2"/>
    <x v="10"/>
    <x v="0"/>
    <x v="3"/>
    <x v="10"/>
    <x v="3967"/>
    <n v="3"/>
    <x v="5"/>
    <x v="4668"/>
    <n v="177.72749999999999"/>
    <n v="1066.365"/>
    <n v="533.6825"/>
    <n v="177.72749999999999"/>
  </r>
  <r>
    <x v="5751"/>
    <x v="2867"/>
    <x v="115"/>
    <x v="113"/>
    <x v="1"/>
    <s v="FP-14320"/>
    <x v="224"/>
    <x v="0"/>
    <x v="0"/>
    <x v="70"/>
    <x v="1"/>
    <n v="92037"/>
    <x v="1"/>
    <x v="1760"/>
    <x v="1"/>
    <x v="2"/>
    <x v="1749"/>
    <x v="1821"/>
    <n v="3"/>
    <x v="0"/>
    <x v="1962"/>
    <n v="44.4"/>
    <n v="133.19999999999999"/>
    <n v="88.8"/>
    <n v="0"/>
  </r>
  <r>
    <x v="5752"/>
    <x v="2867"/>
    <x v="115"/>
    <x v="113"/>
    <x v="1"/>
    <s v="FP-14320"/>
    <x v="224"/>
    <x v="0"/>
    <x v="0"/>
    <x v="70"/>
    <x v="1"/>
    <n v="92037"/>
    <x v="1"/>
    <x v="617"/>
    <x v="1"/>
    <x v="2"/>
    <x v="617"/>
    <x v="2740"/>
    <n v="5"/>
    <x v="0"/>
    <x v="3064"/>
    <n v="20.65"/>
    <n v="103.25"/>
    <n v="41.3"/>
    <n v="0"/>
  </r>
  <r>
    <x v="5753"/>
    <x v="2868"/>
    <x v="1066"/>
    <x v="1156"/>
    <x v="1"/>
    <s v="LC-17050"/>
    <x v="702"/>
    <x v="0"/>
    <x v="0"/>
    <x v="102"/>
    <x v="0"/>
    <n v="40475"/>
    <x v="0"/>
    <x v="377"/>
    <x v="0"/>
    <x v="1"/>
    <x v="378"/>
    <x v="402"/>
    <n v="4"/>
    <x v="0"/>
    <x v="414"/>
    <n v="866.4"/>
    <n v="3465.6"/>
    <n v="1732.8"/>
    <n v="0"/>
  </r>
  <r>
    <x v="5754"/>
    <x v="2869"/>
    <x v="368"/>
    <x v="1157"/>
    <x v="0"/>
    <s v="AS-10240"/>
    <x v="238"/>
    <x v="0"/>
    <x v="0"/>
    <x v="24"/>
    <x v="17"/>
    <n v="22153"/>
    <x v="0"/>
    <x v="324"/>
    <x v="1"/>
    <x v="6"/>
    <x v="324"/>
    <x v="345"/>
    <n v="2"/>
    <x v="0"/>
    <x v="356"/>
    <n v="5.56"/>
    <n v="11.12"/>
    <n v="11.12"/>
    <n v="0"/>
  </r>
  <r>
    <x v="5755"/>
    <x v="2870"/>
    <x v="1005"/>
    <x v="1146"/>
    <x v="1"/>
    <s v="HG-15025"/>
    <x v="643"/>
    <x v="0"/>
    <x v="0"/>
    <x v="5"/>
    <x v="5"/>
    <n v="76106"/>
    <x v="2"/>
    <x v="1683"/>
    <x v="1"/>
    <x v="9"/>
    <x v="1671"/>
    <x v="3968"/>
    <n v="4"/>
    <x v="3"/>
    <x v="4669"/>
    <n v="0.6319999999999999"/>
    <n v="12.64"/>
    <n v="4.5919999999999996"/>
    <n v="2.5280000000000005"/>
  </r>
  <r>
    <x v="5756"/>
    <x v="2870"/>
    <x v="1005"/>
    <x v="1146"/>
    <x v="1"/>
    <s v="HG-15025"/>
    <x v="643"/>
    <x v="0"/>
    <x v="0"/>
    <x v="5"/>
    <x v="5"/>
    <n v="76106"/>
    <x v="2"/>
    <x v="615"/>
    <x v="2"/>
    <x v="16"/>
    <x v="615"/>
    <x v="3969"/>
    <n v="5"/>
    <x v="2"/>
    <x v="4670"/>
    <n v="1599.9680000000001"/>
    <n v="9999.7999999999993"/>
    <n v="3600.1280000000002"/>
    <n v="399.99200000000002"/>
  </r>
  <r>
    <x v="5757"/>
    <x v="2871"/>
    <x v="1067"/>
    <x v="99"/>
    <x v="1"/>
    <s v="BW-11065"/>
    <x v="768"/>
    <x v="0"/>
    <x v="0"/>
    <x v="253"/>
    <x v="3"/>
    <n v="27604"/>
    <x v="0"/>
    <x v="1006"/>
    <x v="0"/>
    <x v="5"/>
    <x v="1381"/>
    <x v="3970"/>
    <n v="3"/>
    <x v="2"/>
    <x v="4671"/>
    <n v="36.921600000000005"/>
    <n v="138.45600000000002"/>
    <n v="83.273600000000016"/>
    <n v="9.2304000000000013"/>
  </r>
  <r>
    <x v="5758"/>
    <x v="2872"/>
    <x v="6"/>
    <x v="78"/>
    <x v="2"/>
    <s v="BH-11710"/>
    <x v="3"/>
    <x v="0"/>
    <x v="0"/>
    <x v="146"/>
    <x v="2"/>
    <n v="33012"/>
    <x v="0"/>
    <x v="1734"/>
    <x v="2"/>
    <x v="15"/>
    <x v="1722"/>
    <x v="3971"/>
    <n v="3"/>
    <x v="5"/>
    <x v="4672"/>
    <n v="16.4925"/>
    <n v="98.954999999999998"/>
    <n v="49.977499999999999"/>
    <n v="16.4925"/>
  </r>
  <r>
    <x v="5759"/>
    <x v="2873"/>
    <x v="945"/>
    <x v="525"/>
    <x v="3"/>
    <s v="JP-16135"/>
    <x v="655"/>
    <x v="2"/>
    <x v="0"/>
    <x v="1"/>
    <x v="1"/>
    <n v="90032"/>
    <x v="1"/>
    <x v="772"/>
    <x v="1"/>
    <x v="4"/>
    <x v="771"/>
    <x v="2246"/>
    <n v="4"/>
    <x v="0"/>
    <x v="2439"/>
    <n v="481.32"/>
    <n v="1925.28"/>
    <n v="962.64"/>
    <n v="0"/>
  </r>
  <r>
    <x v="5760"/>
    <x v="2873"/>
    <x v="945"/>
    <x v="525"/>
    <x v="3"/>
    <s v="JP-16135"/>
    <x v="655"/>
    <x v="2"/>
    <x v="0"/>
    <x v="1"/>
    <x v="1"/>
    <n v="90032"/>
    <x v="1"/>
    <x v="416"/>
    <x v="1"/>
    <x v="8"/>
    <x v="416"/>
    <x v="3972"/>
    <n v="1"/>
    <x v="2"/>
    <x v="4673"/>
    <n v="5.1072000000000006"/>
    <n v="6.3840000000000003"/>
    <n v="11.691200000000002"/>
    <n v="1.2768000000000002"/>
  </r>
  <r>
    <x v="5761"/>
    <x v="2874"/>
    <x v="801"/>
    <x v="719"/>
    <x v="2"/>
    <s v="JM-16195"/>
    <x v="594"/>
    <x v="0"/>
    <x v="0"/>
    <x v="453"/>
    <x v="1"/>
    <n v="92630"/>
    <x v="1"/>
    <x v="1107"/>
    <x v="1"/>
    <x v="9"/>
    <x v="1096"/>
    <x v="3036"/>
    <n v="3"/>
    <x v="0"/>
    <x v="3425"/>
    <n v="542.94000000000005"/>
    <n v="1628.8200000000002"/>
    <n v="1085.8800000000001"/>
    <n v="0"/>
  </r>
  <r>
    <x v="5762"/>
    <x v="2874"/>
    <x v="801"/>
    <x v="719"/>
    <x v="2"/>
    <s v="JM-16195"/>
    <x v="594"/>
    <x v="0"/>
    <x v="0"/>
    <x v="453"/>
    <x v="1"/>
    <n v="92630"/>
    <x v="1"/>
    <x v="1001"/>
    <x v="0"/>
    <x v="5"/>
    <x v="993"/>
    <x v="3471"/>
    <n v="4"/>
    <x v="0"/>
    <x v="4674"/>
    <n v="54.92"/>
    <n v="219.68"/>
    <n v="109.84"/>
    <n v="0"/>
  </r>
  <r>
    <x v="5763"/>
    <x v="2875"/>
    <x v="502"/>
    <x v="745"/>
    <x v="2"/>
    <s v="FH-14365"/>
    <x v="92"/>
    <x v="1"/>
    <x v="0"/>
    <x v="85"/>
    <x v="15"/>
    <n v="11561"/>
    <x v="3"/>
    <x v="1578"/>
    <x v="0"/>
    <x v="1"/>
    <x v="1569"/>
    <x v="3973"/>
    <n v="10"/>
    <x v="9"/>
    <x v="4675"/>
    <n v="1303.9379999999999"/>
    <n v="14488.199999999999"/>
    <n v="2752.8579999999997"/>
    <n v="144.88200000000001"/>
  </r>
  <r>
    <x v="5764"/>
    <x v="2876"/>
    <x v="229"/>
    <x v="64"/>
    <x v="0"/>
    <s v="MC-17575"/>
    <x v="430"/>
    <x v="0"/>
    <x v="0"/>
    <x v="4"/>
    <x v="4"/>
    <n v="98103"/>
    <x v="1"/>
    <x v="1755"/>
    <x v="1"/>
    <x v="4"/>
    <x v="1745"/>
    <x v="3974"/>
    <n v="6"/>
    <x v="0"/>
    <x v="4676"/>
    <n v="353.88"/>
    <n v="2123.2799999999997"/>
    <n v="707.76"/>
    <n v="0"/>
  </r>
  <r>
    <x v="5765"/>
    <x v="2877"/>
    <x v="1068"/>
    <x v="390"/>
    <x v="1"/>
    <s v="EB-13870"/>
    <x v="12"/>
    <x v="0"/>
    <x v="0"/>
    <x v="454"/>
    <x v="1"/>
    <n v="96003"/>
    <x v="1"/>
    <x v="872"/>
    <x v="2"/>
    <x v="7"/>
    <x v="866"/>
    <x v="3720"/>
    <n v="3"/>
    <x v="2"/>
    <x v="4677"/>
    <n v="266.86080000000004"/>
    <n v="1000.7280000000001"/>
    <n v="600.63679999999999"/>
    <n v="66.71520000000001"/>
  </r>
  <r>
    <x v="5766"/>
    <x v="2878"/>
    <x v="750"/>
    <x v="831"/>
    <x v="1"/>
    <s v="PM-19135"/>
    <x v="327"/>
    <x v="2"/>
    <x v="0"/>
    <x v="52"/>
    <x v="5"/>
    <n v="78207"/>
    <x v="2"/>
    <x v="1351"/>
    <x v="1"/>
    <x v="2"/>
    <x v="1337"/>
    <x v="3975"/>
    <n v="6"/>
    <x v="2"/>
    <x v="4678"/>
    <n v="48.115200000000002"/>
    <n v="360.86399999999998"/>
    <n v="108.45920000000001"/>
    <n v="12.0288"/>
  </r>
  <r>
    <x v="5767"/>
    <x v="2879"/>
    <x v="565"/>
    <x v="230"/>
    <x v="0"/>
    <s v="AR-10345"/>
    <x v="753"/>
    <x v="1"/>
    <x v="0"/>
    <x v="12"/>
    <x v="5"/>
    <n v="77070"/>
    <x v="2"/>
    <x v="936"/>
    <x v="2"/>
    <x v="11"/>
    <x v="929"/>
    <x v="3976"/>
    <n v="6"/>
    <x v="2"/>
    <x v="4679"/>
    <n v="68.160000000000011"/>
    <n v="511.20000000000005"/>
    <n v="153.56"/>
    <n v="17.040000000000003"/>
  </r>
  <r>
    <x v="5768"/>
    <x v="2880"/>
    <x v="1069"/>
    <x v="1158"/>
    <x v="1"/>
    <s v="SS-20875"/>
    <x v="286"/>
    <x v="0"/>
    <x v="0"/>
    <x v="273"/>
    <x v="31"/>
    <n v="1453"/>
    <x v="3"/>
    <x v="1042"/>
    <x v="1"/>
    <x v="2"/>
    <x v="1031"/>
    <x v="974"/>
    <n v="1"/>
    <x v="0"/>
    <x v="1016"/>
    <n v="3.15"/>
    <n v="3.15"/>
    <n v="6.3"/>
    <n v="0"/>
  </r>
  <r>
    <x v="5769"/>
    <x v="2880"/>
    <x v="1069"/>
    <x v="1158"/>
    <x v="1"/>
    <s v="SS-20875"/>
    <x v="286"/>
    <x v="0"/>
    <x v="0"/>
    <x v="273"/>
    <x v="31"/>
    <n v="1453"/>
    <x v="3"/>
    <x v="126"/>
    <x v="1"/>
    <x v="10"/>
    <x v="562"/>
    <x v="20"/>
    <n v="4"/>
    <x v="0"/>
    <x v="728"/>
    <n v="22.72"/>
    <n v="90.88"/>
    <n v="45.44"/>
    <n v="0"/>
  </r>
  <r>
    <x v="5770"/>
    <x v="2881"/>
    <x v="496"/>
    <x v="118"/>
    <x v="1"/>
    <s v="SC-20440"/>
    <x v="464"/>
    <x v="1"/>
    <x v="0"/>
    <x v="1"/>
    <x v="1"/>
    <n v="90032"/>
    <x v="1"/>
    <x v="527"/>
    <x v="0"/>
    <x v="5"/>
    <x v="527"/>
    <x v="3977"/>
    <n v="3"/>
    <x v="0"/>
    <x v="4680"/>
    <n v="14.91"/>
    <n v="44.730000000000004"/>
    <n v="29.82"/>
    <n v="0"/>
  </r>
  <r>
    <x v="5771"/>
    <x v="2881"/>
    <x v="496"/>
    <x v="118"/>
    <x v="1"/>
    <s v="SC-20440"/>
    <x v="464"/>
    <x v="1"/>
    <x v="0"/>
    <x v="1"/>
    <x v="1"/>
    <n v="90032"/>
    <x v="1"/>
    <x v="1364"/>
    <x v="1"/>
    <x v="9"/>
    <x v="1350"/>
    <x v="3978"/>
    <n v="4"/>
    <x v="0"/>
    <x v="4681"/>
    <n v="1158.1199999999999"/>
    <n v="4632.4799999999996"/>
    <n v="2316.2399999999998"/>
    <n v="0"/>
  </r>
  <r>
    <x v="5772"/>
    <x v="2882"/>
    <x v="650"/>
    <x v="382"/>
    <x v="1"/>
    <s v="EA-14035"/>
    <x v="105"/>
    <x v="1"/>
    <x v="0"/>
    <x v="24"/>
    <x v="25"/>
    <n v="65807"/>
    <x v="2"/>
    <x v="349"/>
    <x v="2"/>
    <x v="16"/>
    <x v="349"/>
    <x v="3979"/>
    <n v="1"/>
    <x v="0"/>
    <x v="4682"/>
    <n v="599.99"/>
    <n v="599.99"/>
    <n v="1199.98"/>
    <n v="0"/>
  </r>
  <r>
    <x v="5773"/>
    <x v="2883"/>
    <x v="1070"/>
    <x v="479"/>
    <x v="1"/>
    <s v="TP-21130"/>
    <x v="236"/>
    <x v="0"/>
    <x v="0"/>
    <x v="435"/>
    <x v="5"/>
    <n v="76706"/>
    <x v="2"/>
    <x v="355"/>
    <x v="1"/>
    <x v="4"/>
    <x v="355"/>
    <x v="934"/>
    <n v="2"/>
    <x v="2"/>
    <x v="4683"/>
    <n v="19.174400000000002"/>
    <n v="47.936"/>
    <n v="43.342399999999998"/>
    <n v="4.7936000000000005"/>
  </r>
  <r>
    <x v="5774"/>
    <x v="2884"/>
    <x v="408"/>
    <x v="438"/>
    <x v="1"/>
    <s v="BP-11290"/>
    <x v="443"/>
    <x v="0"/>
    <x v="0"/>
    <x v="1"/>
    <x v="1"/>
    <n v="90036"/>
    <x v="1"/>
    <x v="1756"/>
    <x v="0"/>
    <x v="1"/>
    <x v="1746"/>
    <x v="3980"/>
    <n v="7"/>
    <x v="2"/>
    <x v="4684"/>
    <n v="510.63040000000001"/>
    <n v="4468.0159999999996"/>
    <n v="1149.1184000000001"/>
    <n v="127.6576"/>
  </r>
  <r>
    <x v="5775"/>
    <x v="2884"/>
    <x v="408"/>
    <x v="438"/>
    <x v="1"/>
    <s v="BP-11290"/>
    <x v="443"/>
    <x v="0"/>
    <x v="0"/>
    <x v="1"/>
    <x v="1"/>
    <n v="90036"/>
    <x v="1"/>
    <x v="729"/>
    <x v="1"/>
    <x v="8"/>
    <x v="728"/>
    <x v="3981"/>
    <n v="1"/>
    <x v="2"/>
    <x v="4685"/>
    <n v="10.566400000000002"/>
    <n v="13.208"/>
    <n v="23.974400000000003"/>
    <n v="2.6416000000000004"/>
  </r>
  <r>
    <x v="5776"/>
    <x v="2885"/>
    <x v="429"/>
    <x v="542"/>
    <x v="1"/>
    <s v="LM-17065"/>
    <x v="215"/>
    <x v="0"/>
    <x v="0"/>
    <x v="109"/>
    <x v="15"/>
    <n v="13021"/>
    <x v="3"/>
    <x v="625"/>
    <x v="1"/>
    <x v="8"/>
    <x v="625"/>
    <x v="1626"/>
    <n v="3"/>
    <x v="2"/>
    <x v="4686"/>
    <n v="12.422400000000001"/>
    <n v="46.584000000000003"/>
    <n v="28.150400000000001"/>
    <n v="3.1056000000000004"/>
  </r>
  <r>
    <x v="5777"/>
    <x v="2886"/>
    <x v="429"/>
    <x v="66"/>
    <x v="1"/>
    <s v="KT-16465"/>
    <x v="446"/>
    <x v="0"/>
    <x v="0"/>
    <x v="8"/>
    <x v="1"/>
    <n v="94109"/>
    <x v="1"/>
    <x v="921"/>
    <x v="1"/>
    <x v="10"/>
    <x v="913"/>
    <x v="1230"/>
    <n v="1"/>
    <x v="0"/>
    <x v="3096"/>
    <n v="104.85"/>
    <n v="104.85"/>
    <n v="209.7"/>
    <n v="0"/>
  </r>
  <r>
    <x v="5778"/>
    <x v="2887"/>
    <x v="7"/>
    <x v="7"/>
    <x v="1"/>
    <s v="AP-10915"/>
    <x v="275"/>
    <x v="0"/>
    <x v="0"/>
    <x v="1"/>
    <x v="1"/>
    <n v="90008"/>
    <x v="1"/>
    <x v="400"/>
    <x v="1"/>
    <x v="6"/>
    <x v="401"/>
    <x v="426"/>
    <n v="3"/>
    <x v="0"/>
    <x v="439"/>
    <n v="30.48"/>
    <n v="91.44"/>
    <n v="60.96"/>
    <n v="0"/>
  </r>
  <r>
    <x v="5779"/>
    <x v="2887"/>
    <x v="7"/>
    <x v="7"/>
    <x v="1"/>
    <s v="AP-10915"/>
    <x v="275"/>
    <x v="0"/>
    <x v="0"/>
    <x v="1"/>
    <x v="1"/>
    <n v="90008"/>
    <x v="1"/>
    <x v="1153"/>
    <x v="0"/>
    <x v="1"/>
    <x v="1141"/>
    <x v="3982"/>
    <n v="1"/>
    <x v="2"/>
    <x v="4687"/>
    <n v="90.118400000000008"/>
    <n v="112.648"/>
    <n v="202.96640000000002"/>
    <n v="22.529600000000002"/>
  </r>
  <r>
    <x v="5780"/>
    <x v="2888"/>
    <x v="788"/>
    <x v="1159"/>
    <x v="1"/>
    <s v="JD-15790"/>
    <x v="479"/>
    <x v="0"/>
    <x v="0"/>
    <x v="1"/>
    <x v="1"/>
    <n v="90049"/>
    <x v="1"/>
    <x v="1761"/>
    <x v="2"/>
    <x v="15"/>
    <x v="1750"/>
    <x v="973"/>
    <n v="3"/>
    <x v="2"/>
    <x v="4688"/>
    <n v="57.580800000000004"/>
    <n v="215.928"/>
    <n v="129.7568"/>
    <n v="14.395200000000001"/>
  </r>
  <r>
    <x v="5781"/>
    <x v="2889"/>
    <x v="295"/>
    <x v="313"/>
    <x v="0"/>
    <s v="XP-21865"/>
    <x v="190"/>
    <x v="0"/>
    <x v="0"/>
    <x v="455"/>
    <x v="1"/>
    <n v="95928"/>
    <x v="1"/>
    <x v="147"/>
    <x v="1"/>
    <x v="6"/>
    <x v="148"/>
    <x v="3983"/>
    <n v="1"/>
    <x v="0"/>
    <x v="4689"/>
    <n v="2.21"/>
    <n v="2.21"/>
    <n v="4.42"/>
    <n v="0"/>
  </r>
  <r>
    <x v="5782"/>
    <x v="2889"/>
    <x v="295"/>
    <x v="313"/>
    <x v="0"/>
    <s v="XP-21865"/>
    <x v="190"/>
    <x v="0"/>
    <x v="0"/>
    <x v="455"/>
    <x v="1"/>
    <n v="95928"/>
    <x v="1"/>
    <x v="776"/>
    <x v="1"/>
    <x v="12"/>
    <x v="775"/>
    <x v="2814"/>
    <n v="4"/>
    <x v="0"/>
    <x v="4690"/>
    <n v="15.52"/>
    <n v="62.08"/>
    <n v="31.04"/>
    <n v="0"/>
  </r>
  <r>
    <x v="5783"/>
    <x v="2889"/>
    <x v="295"/>
    <x v="313"/>
    <x v="0"/>
    <s v="XP-21865"/>
    <x v="190"/>
    <x v="0"/>
    <x v="0"/>
    <x v="455"/>
    <x v="1"/>
    <n v="95928"/>
    <x v="1"/>
    <x v="1346"/>
    <x v="1"/>
    <x v="10"/>
    <x v="1331"/>
    <x v="2900"/>
    <n v="4"/>
    <x v="0"/>
    <x v="4691"/>
    <n v="36.44"/>
    <n v="145.76"/>
    <n v="72.88"/>
    <n v="0"/>
  </r>
  <r>
    <x v="5784"/>
    <x v="2890"/>
    <x v="280"/>
    <x v="179"/>
    <x v="1"/>
    <s v="JK-16090"/>
    <x v="765"/>
    <x v="0"/>
    <x v="0"/>
    <x v="24"/>
    <x v="21"/>
    <n v="97477"/>
    <x v="1"/>
    <x v="366"/>
    <x v="0"/>
    <x v="0"/>
    <x v="367"/>
    <x v="3984"/>
    <n v="6"/>
    <x v="6"/>
    <x v="4692"/>
    <n v="65.329200000000014"/>
    <n v="1306.5840000000001"/>
    <n v="283.79320000000001"/>
    <n v="152.4348"/>
  </r>
  <r>
    <x v="5785"/>
    <x v="2890"/>
    <x v="280"/>
    <x v="179"/>
    <x v="1"/>
    <s v="JK-16090"/>
    <x v="765"/>
    <x v="0"/>
    <x v="0"/>
    <x v="24"/>
    <x v="21"/>
    <n v="97477"/>
    <x v="1"/>
    <x v="597"/>
    <x v="1"/>
    <x v="14"/>
    <x v="597"/>
    <x v="381"/>
    <n v="6"/>
    <x v="2"/>
    <x v="4693"/>
    <n v="31.257600000000004"/>
    <n v="234.43200000000002"/>
    <n v="70.529600000000016"/>
    <n v="7.8144000000000009"/>
  </r>
  <r>
    <x v="5786"/>
    <x v="2890"/>
    <x v="280"/>
    <x v="179"/>
    <x v="1"/>
    <s v="JK-16090"/>
    <x v="765"/>
    <x v="0"/>
    <x v="0"/>
    <x v="24"/>
    <x v="21"/>
    <n v="97477"/>
    <x v="1"/>
    <x v="828"/>
    <x v="1"/>
    <x v="8"/>
    <x v="824"/>
    <x v="3985"/>
    <n v="7"/>
    <x v="6"/>
    <x v="4694"/>
    <n v="6.7914000000000012"/>
    <n v="158.46600000000001"/>
    <n v="30.129400000000004"/>
    <n v="15.8466"/>
  </r>
  <r>
    <x v="5787"/>
    <x v="2890"/>
    <x v="280"/>
    <x v="179"/>
    <x v="1"/>
    <s v="JK-16090"/>
    <x v="765"/>
    <x v="0"/>
    <x v="0"/>
    <x v="24"/>
    <x v="21"/>
    <n v="97477"/>
    <x v="1"/>
    <x v="1385"/>
    <x v="1"/>
    <x v="6"/>
    <x v="1371"/>
    <x v="3986"/>
    <n v="7"/>
    <x v="2"/>
    <x v="4695"/>
    <n v="76.115200000000002"/>
    <n v="666.00800000000004"/>
    <n v="171.45920000000001"/>
    <n v="19.0288"/>
  </r>
  <r>
    <x v="5788"/>
    <x v="2891"/>
    <x v="318"/>
    <x v="1001"/>
    <x v="0"/>
    <s v="MG-18205"/>
    <x v="769"/>
    <x v="1"/>
    <x v="0"/>
    <x v="108"/>
    <x v="2"/>
    <n v="32216"/>
    <x v="0"/>
    <x v="1392"/>
    <x v="0"/>
    <x v="5"/>
    <x v="1378"/>
    <x v="3987"/>
    <n v="5"/>
    <x v="2"/>
    <x v="4696"/>
    <n v="9.8560000000000016"/>
    <n v="61.6"/>
    <n v="22.376000000000001"/>
    <n v="2.4640000000000004"/>
  </r>
  <r>
    <x v="5789"/>
    <x v="2891"/>
    <x v="318"/>
    <x v="1001"/>
    <x v="0"/>
    <s v="MG-18205"/>
    <x v="769"/>
    <x v="1"/>
    <x v="0"/>
    <x v="108"/>
    <x v="2"/>
    <n v="32216"/>
    <x v="0"/>
    <x v="696"/>
    <x v="1"/>
    <x v="8"/>
    <x v="696"/>
    <x v="2896"/>
    <n v="3"/>
    <x v="6"/>
    <x v="4697"/>
    <n v="1.3257000000000001"/>
    <n v="13.256999999999998"/>
    <n v="6.4447000000000001"/>
    <n v="3.0932999999999997"/>
  </r>
  <r>
    <x v="5790"/>
    <x v="2892"/>
    <x v="365"/>
    <x v="725"/>
    <x v="2"/>
    <s v="PG-18820"/>
    <x v="310"/>
    <x v="0"/>
    <x v="0"/>
    <x v="329"/>
    <x v="1"/>
    <n v="93309"/>
    <x v="1"/>
    <x v="659"/>
    <x v="1"/>
    <x v="13"/>
    <x v="659"/>
    <x v="762"/>
    <n v="7"/>
    <x v="0"/>
    <x v="788"/>
    <n v="35"/>
    <n v="245"/>
    <n v="70"/>
    <n v="0"/>
  </r>
  <r>
    <x v="5791"/>
    <x v="2892"/>
    <x v="365"/>
    <x v="725"/>
    <x v="2"/>
    <s v="PG-18820"/>
    <x v="310"/>
    <x v="0"/>
    <x v="0"/>
    <x v="329"/>
    <x v="1"/>
    <n v="93309"/>
    <x v="1"/>
    <x v="955"/>
    <x v="0"/>
    <x v="1"/>
    <x v="948"/>
    <x v="74"/>
    <n v="1"/>
    <x v="2"/>
    <x v="232"/>
    <n v="58.227200000000011"/>
    <n v="72.784000000000006"/>
    <n v="131.21120000000002"/>
    <n v="14.556800000000003"/>
  </r>
  <r>
    <x v="5792"/>
    <x v="2892"/>
    <x v="365"/>
    <x v="725"/>
    <x v="2"/>
    <s v="PG-18820"/>
    <x v="310"/>
    <x v="0"/>
    <x v="0"/>
    <x v="329"/>
    <x v="1"/>
    <n v="93309"/>
    <x v="1"/>
    <x v="414"/>
    <x v="1"/>
    <x v="9"/>
    <x v="414"/>
    <x v="2029"/>
    <n v="2"/>
    <x v="0"/>
    <x v="2192"/>
    <n v="97.84"/>
    <n v="195.68"/>
    <n v="195.68"/>
    <n v="0"/>
  </r>
  <r>
    <x v="5793"/>
    <x v="2892"/>
    <x v="365"/>
    <x v="725"/>
    <x v="2"/>
    <s v="PG-18820"/>
    <x v="310"/>
    <x v="0"/>
    <x v="0"/>
    <x v="329"/>
    <x v="1"/>
    <n v="93309"/>
    <x v="1"/>
    <x v="28"/>
    <x v="0"/>
    <x v="5"/>
    <x v="28"/>
    <x v="2616"/>
    <n v="1"/>
    <x v="0"/>
    <x v="29"/>
    <n v="51.75"/>
    <n v="51.75"/>
    <n v="103.5"/>
    <n v="0"/>
  </r>
  <r>
    <x v="5794"/>
    <x v="2892"/>
    <x v="365"/>
    <x v="725"/>
    <x v="2"/>
    <s v="PG-18820"/>
    <x v="310"/>
    <x v="0"/>
    <x v="0"/>
    <x v="329"/>
    <x v="1"/>
    <n v="93309"/>
    <x v="1"/>
    <x v="705"/>
    <x v="1"/>
    <x v="8"/>
    <x v="705"/>
    <x v="996"/>
    <n v="2"/>
    <x v="2"/>
    <x v="1039"/>
    <n v="37.337600000000002"/>
    <n v="93.343999999999994"/>
    <n v="84.209599999999995"/>
    <n v="9.3344000000000005"/>
  </r>
  <r>
    <x v="5795"/>
    <x v="2893"/>
    <x v="411"/>
    <x v="127"/>
    <x v="0"/>
    <s v="LD-17005"/>
    <x v="436"/>
    <x v="0"/>
    <x v="0"/>
    <x v="20"/>
    <x v="15"/>
    <n v="10011"/>
    <x v="3"/>
    <x v="1449"/>
    <x v="1"/>
    <x v="4"/>
    <x v="1436"/>
    <x v="3988"/>
    <n v="9"/>
    <x v="0"/>
    <x v="4698"/>
    <n v="1395.54"/>
    <n v="12559.86"/>
    <n v="2791.08"/>
    <n v="0"/>
  </r>
  <r>
    <x v="5796"/>
    <x v="2893"/>
    <x v="411"/>
    <x v="127"/>
    <x v="0"/>
    <s v="LD-17005"/>
    <x v="436"/>
    <x v="0"/>
    <x v="0"/>
    <x v="20"/>
    <x v="15"/>
    <n v="10011"/>
    <x v="3"/>
    <x v="138"/>
    <x v="0"/>
    <x v="5"/>
    <x v="139"/>
    <x v="3989"/>
    <n v="4"/>
    <x v="0"/>
    <x v="4699"/>
    <n v="117.36"/>
    <n v="469.44"/>
    <n v="234.72"/>
    <n v="0"/>
  </r>
  <r>
    <x v="5797"/>
    <x v="2893"/>
    <x v="411"/>
    <x v="127"/>
    <x v="0"/>
    <s v="LD-17005"/>
    <x v="436"/>
    <x v="0"/>
    <x v="0"/>
    <x v="20"/>
    <x v="15"/>
    <n v="10011"/>
    <x v="3"/>
    <x v="919"/>
    <x v="1"/>
    <x v="2"/>
    <x v="911"/>
    <x v="1365"/>
    <n v="3"/>
    <x v="0"/>
    <x v="276"/>
    <n v="18.899999999999999"/>
    <n v="56.699999999999996"/>
    <n v="37.799999999999997"/>
    <n v="0"/>
  </r>
  <r>
    <x v="5798"/>
    <x v="2893"/>
    <x v="411"/>
    <x v="127"/>
    <x v="0"/>
    <s v="LD-17005"/>
    <x v="436"/>
    <x v="0"/>
    <x v="0"/>
    <x v="20"/>
    <x v="15"/>
    <n v="10011"/>
    <x v="3"/>
    <x v="968"/>
    <x v="1"/>
    <x v="10"/>
    <x v="961"/>
    <x v="2661"/>
    <n v="2"/>
    <x v="0"/>
    <x v="2961"/>
    <n v="77.52"/>
    <n v="155.04"/>
    <n v="155.04"/>
    <n v="0"/>
  </r>
  <r>
    <x v="5799"/>
    <x v="2894"/>
    <x v="1071"/>
    <x v="1036"/>
    <x v="0"/>
    <s v="CR-12730"/>
    <x v="257"/>
    <x v="0"/>
    <x v="0"/>
    <x v="22"/>
    <x v="10"/>
    <n v="60610"/>
    <x v="2"/>
    <x v="1496"/>
    <x v="0"/>
    <x v="1"/>
    <x v="1484"/>
    <x v="3990"/>
    <n v="2"/>
    <x v="4"/>
    <x v="4700"/>
    <n v="294.96039999999999"/>
    <n v="842.74400000000003"/>
    <n v="716.63239999999996"/>
    <n v="126.41159999999999"/>
  </r>
  <r>
    <x v="5800"/>
    <x v="2895"/>
    <x v="384"/>
    <x v="1160"/>
    <x v="2"/>
    <s v="MN-17935"/>
    <x v="438"/>
    <x v="0"/>
    <x v="0"/>
    <x v="236"/>
    <x v="5"/>
    <n v="79907"/>
    <x v="2"/>
    <x v="1149"/>
    <x v="2"/>
    <x v="7"/>
    <x v="1137"/>
    <x v="3991"/>
    <n v="4"/>
    <x v="2"/>
    <x v="4701"/>
    <n v="460.77440000000001"/>
    <n v="2303.8719999999998"/>
    <n v="1036.9423999999999"/>
    <n v="115.1936"/>
  </r>
  <r>
    <x v="5801"/>
    <x v="2895"/>
    <x v="384"/>
    <x v="1160"/>
    <x v="2"/>
    <s v="MN-17935"/>
    <x v="438"/>
    <x v="0"/>
    <x v="0"/>
    <x v="236"/>
    <x v="5"/>
    <n v="79907"/>
    <x v="2"/>
    <x v="1553"/>
    <x v="1"/>
    <x v="10"/>
    <x v="1541"/>
    <x v="559"/>
    <n v="2"/>
    <x v="2"/>
    <x v="572"/>
    <n v="8.2944000000000013"/>
    <n v="20.736000000000001"/>
    <n v="18.862400000000001"/>
    <n v="2.0736000000000003"/>
  </r>
  <r>
    <x v="5802"/>
    <x v="2896"/>
    <x v="204"/>
    <x v="949"/>
    <x v="2"/>
    <s v="RD-19900"/>
    <x v="76"/>
    <x v="0"/>
    <x v="0"/>
    <x v="302"/>
    <x v="1"/>
    <n v="91360"/>
    <x v="1"/>
    <x v="433"/>
    <x v="2"/>
    <x v="7"/>
    <x v="433"/>
    <x v="2913"/>
    <n v="2"/>
    <x v="2"/>
    <x v="4702"/>
    <n v="12.7872"/>
    <n v="31.968"/>
    <n v="28.971200000000003"/>
    <n v="3.1968000000000001"/>
  </r>
  <r>
    <x v="5803"/>
    <x v="2897"/>
    <x v="605"/>
    <x v="1049"/>
    <x v="1"/>
    <s v="JP-16135"/>
    <x v="655"/>
    <x v="2"/>
    <x v="0"/>
    <x v="24"/>
    <x v="24"/>
    <n v="45503"/>
    <x v="3"/>
    <x v="1046"/>
    <x v="1"/>
    <x v="6"/>
    <x v="1035"/>
    <x v="1495"/>
    <n v="3"/>
    <x v="2"/>
    <x v="4703"/>
    <n v="8.2176000000000009"/>
    <n v="30.816000000000003"/>
    <n v="18.689599999999999"/>
    <n v="2.0544000000000002"/>
  </r>
  <r>
    <x v="5804"/>
    <x v="2898"/>
    <x v="38"/>
    <x v="381"/>
    <x v="1"/>
    <s v="KE-16420"/>
    <x v="722"/>
    <x v="1"/>
    <x v="0"/>
    <x v="61"/>
    <x v="5"/>
    <n v="75220"/>
    <x v="2"/>
    <x v="1220"/>
    <x v="1"/>
    <x v="4"/>
    <x v="1204"/>
    <x v="1815"/>
    <n v="4"/>
    <x v="2"/>
    <x v="1956"/>
    <n v="49.433600000000006"/>
    <n v="247.16800000000001"/>
    <n v="111.4256"/>
    <n v="12.358400000000001"/>
  </r>
  <r>
    <x v="5805"/>
    <x v="2898"/>
    <x v="38"/>
    <x v="381"/>
    <x v="1"/>
    <s v="KE-16420"/>
    <x v="722"/>
    <x v="1"/>
    <x v="0"/>
    <x v="61"/>
    <x v="5"/>
    <n v="75220"/>
    <x v="2"/>
    <x v="713"/>
    <x v="0"/>
    <x v="0"/>
    <x v="712"/>
    <x v="3992"/>
    <n v="3"/>
    <x v="8"/>
    <x v="4704"/>
    <n v="140.07945599999999"/>
    <n v="617.99760000000003"/>
    <n v="346.39865599999996"/>
    <n v="65.919744000000009"/>
  </r>
  <r>
    <x v="5806"/>
    <x v="2899"/>
    <x v="913"/>
    <x v="62"/>
    <x v="0"/>
    <s v="DL-13315"/>
    <x v="111"/>
    <x v="0"/>
    <x v="0"/>
    <x v="289"/>
    <x v="18"/>
    <n v="37918"/>
    <x v="0"/>
    <x v="727"/>
    <x v="1"/>
    <x v="10"/>
    <x v="726"/>
    <x v="848"/>
    <n v="3"/>
    <x v="2"/>
    <x v="883"/>
    <n v="9.7536000000000005"/>
    <n v="36.576000000000001"/>
    <n v="22.145600000000002"/>
    <n v="2.4384000000000001"/>
  </r>
  <r>
    <x v="5807"/>
    <x v="2899"/>
    <x v="913"/>
    <x v="62"/>
    <x v="0"/>
    <s v="DL-13315"/>
    <x v="111"/>
    <x v="0"/>
    <x v="0"/>
    <x v="289"/>
    <x v="18"/>
    <n v="37918"/>
    <x v="0"/>
    <x v="1309"/>
    <x v="1"/>
    <x v="9"/>
    <x v="1294"/>
    <x v="2734"/>
    <n v="2"/>
    <x v="2"/>
    <x v="4705"/>
    <n v="69.734400000000008"/>
    <n v="174.33600000000001"/>
    <n v="157.10240000000002"/>
    <n v="17.433600000000002"/>
  </r>
  <r>
    <x v="5808"/>
    <x v="2899"/>
    <x v="913"/>
    <x v="62"/>
    <x v="0"/>
    <s v="DL-13315"/>
    <x v="111"/>
    <x v="0"/>
    <x v="0"/>
    <x v="289"/>
    <x v="18"/>
    <n v="37918"/>
    <x v="0"/>
    <x v="1571"/>
    <x v="1"/>
    <x v="6"/>
    <x v="1562"/>
    <x v="3993"/>
    <n v="2"/>
    <x v="2"/>
    <x v="3223"/>
    <n v="25.395200000000003"/>
    <n v="63.488"/>
    <n v="57.339200000000005"/>
    <n v="6.3488000000000007"/>
  </r>
  <r>
    <x v="5809"/>
    <x v="2900"/>
    <x v="1072"/>
    <x v="634"/>
    <x v="1"/>
    <s v="KB-16240"/>
    <x v="208"/>
    <x v="1"/>
    <x v="0"/>
    <x v="346"/>
    <x v="18"/>
    <n v="37421"/>
    <x v="0"/>
    <x v="479"/>
    <x v="0"/>
    <x v="5"/>
    <x v="480"/>
    <x v="3994"/>
    <n v="4"/>
    <x v="2"/>
    <x v="4706"/>
    <n v="105.7792"/>
    <n v="528.89599999999996"/>
    <n v="238.20319999999998"/>
    <n v="26.444800000000001"/>
  </r>
  <r>
    <x v="5810"/>
    <x v="2901"/>
    <x v="204"/>
    <x v="211"/>
    <x v="1"/>
    <s v="JD-16150"/>
    <x v="251"/>
    <x v="1"/>
    <x v="0"/>
    <x v="70"/>
    <x v="1"/>
    <n v="92037"/>
    <x v="1"/>
    <x v="813"/>
    <x v="1"/>
    <x v="10"/>
    <x v="33"/>
    <x v="151"/>
    <n v="4"/>
    <x v="0"/>
    <x v="153"/>
    <n v="105.52"/>
    <n v="422.08"/>
    <n v="211.04"/>
    <n v="0"/>
  </r>
  <r>
    <x v="5811"/>
    <x v="2901"/>
    <x v="204"/>
    <x v="211"/>
    <x v="1"/>
    <s v="JD-16150"/>
    <x v="251"/>
    <x v="1"/>
    <x v="0"/>
    <x v="70"/>
    <x v="1"/>
    <n v="92037"/>
    <x v="1"/>
    <x v="1762"/>
    <x v="0"/>
    <x v="5"/>
    <x v="1751"/>
    <x v="1361"/>
    <n v="2"/>
    <x v="0"/>
    <x v="4707"/>
    <n v="91.96"/>
    <n v="183.92"/>
    <n v="183.92"/>
    <n v="0"/>
  </r>
  <r>
    <x v="5812"/>
    <x v="2901"/>
    <x v="204"/>
    <x v="211"/>
    <x v="1"/>
    <s v="JD-16150"/>
    <x v="251"/>
    <x v="1"/>
    <x v="0"/>
    <x v="70"/>
    <x v="1"/>
    <n v="92037"/>
    <x v="1"/>
    <x v="647"/>
    <x v="2"/>
    <x v="7"/>
    <x v="647"/>
    <x v="3995"/>
    <n v="3"/>
    <x v="2"/>
    <x v="4708"/>
    <n v="1190.3808000000001"/>
    <n v="4463.9279999999999"/>
    <n v="2678.5568000000003"/>
    <n v="297.59520000000003"/>
  </r>
  <r>
    <x v="5813"/>
    <x v="2902"/>
    <x v="740"/>
    <x v="1161"/>
    <x v="2"/>
    <s v="SR-20740"/>
    <x v="256"/>
    <x v="2"/>
    <x v="0"/>
    <x v="20"/>
    <x v="15"/>
    <n v="10024"/>
    <x v="3"/>
    <x v="1723"/>
    <x v="1"/>
    <x v="10"/>
    <x v="1710"/>
    <x v="537"/>
    <n v="3"/>
    <x v="0"/>
    <x v="551"/>
    <n v="19.440000000000001"/>
    <n v="58.320000000000007"/>
    <n v="38.880000000000003"/>
    <n v="0"/>
  </r>
  <r>
    <x v="5814"/>
    <x v="2903"/>
    <x v="925"/>
    <x v="871"/>
    <x v="2"/>
    <s v="AC-10450"/>
    <x v="549"/>
    <x v="0"/>
    <x v="0"/>
    <x v="67"/>
    <x v="2"/>
    <n v="33614"/>
    <x v="0"/>
    <x v="1207"/>
    <x v="2"/>
    <x v="11"/>
    <x v="1192"/>
    <x v="3996"/>
    <n v="1"/>
    <x v="2"/>
    <x v="4709"/>
    <n v="9.3376000000000001"/>
    <n v="11.672000000000001"/>
    <n v="21.209600000000002"/>
    <n v="2.3344"/>
  </r>
  <r>
    <x v="5815"/>
    <x v="2904"/>
    <x v="35"/>
    <x v="158"/>
    <x v="3"/>
    <s v="LS-17245"/>
    <x v="201"/>
    <x v="0"/>
    <x v="0"/>
    <x v="456"/>
    <x v="15"/>
    <n v="13501"/>
    <x v="3"/>
    <x v="599"/>
    <x v="2"/>
    <x v="7"/>
    <x v="599"/>
    <x v="460"/>
    <n v="4"/>
    <x v="0"/>
    <x v="4710"/>
    <n v="279.95999999999998"/>
    <n v="1119.8399999999999"/>
    <n v="559.91999999999996"/>
    <n v="0"/>
  </r>
  <r>
    <x v="5816"/>
    <x v="2904"/>
    <x v="35"/>
    <x v="158"/>
    <x v="3"/>
    <s v="LS-17245"/>
    <x v="201"/>
    <x v="0"/>
    <x v="0"/>
    <x v="456"/>
    <x v="15"/>
    <n v="13501"/>
    <x v="3"/>
    <x v="61"/>
    <x v="1"/>
    <x v="8"/>
    <x v="61"/>
    <x v="3997"/>
    <n v="3"/>
    <x v="2"/>
    <x v="4711"/>
    <n v="10.329600000000001"/>
    <n v="38.736000000000004"/>
    <n v="23.441600000000001"/>
    <n v="2.5824000000000003"/>
  </r>
  <r>
    <x v="5817"/>
    <x v="2904"/>
    <x v="35"/>
    <x v="158"/>
    <x v="3"/>
    <s v="LS-17245"/>
    <x v="201"/>
    <x v="0"/>
    <x v="0"/>
    <x v="456"/>
    <x v="15"/>
    <n v="13501"/>
    <x v="3"/>
    <x v="880"/>
    <x v="1"/>
    <x v="8"/>
    <x v="874"/>
    <x v="1217"/>
    <n v="4"/>
    <x v="2"/>
    <x v="817"/>
    <n v="13.670400000000001"/>
    <n v="68.352000000000004"/>
    <n v="30.958400000000001"/>
    <n v="3.4176000000000002"/>
  </r>
  <r>
    <x v="5818"/>
    <x v="2904"/>
    <x v="35"/>
    <x v="158"/>
    <x v="3"/>
    <s v="LS-17245"/>
    <x v="201"/>
    <x v="0"/>
    <x v="0"/>
    <x v="456"/>
    <x v="15"/>
    <n v="13501"/>
    <x v="3"/>
    <x v="322"/>
    <x v="1"/>
    <x v="2"/>
    <x v="322"/>
    <x v="3998"/>
    <n v="9"/>
    <x v="0"/>
    <x v="4712"/>
    <n v="93.15"/>
    <n v="838.35"/>
    <n v="186.3"/>
    <n v="0"/>
  </r>
  <r>
    <x v="5819"/>
    <x v="2904"/>
    <x v="35"/>
    <x v="158"/>
    <x v="3"/>
    <s v="LS-17245"/>
    <x v="201"/>
    <x v="0"/>
    <x v="0"/>
    <x v="456"/>
    <x v="15"/>
    <n v="13501"/>
    <x v="3"/>
    <x v="745"/>
    <x v="1"/>
    <x v="2"/>
    <x v="743"/>
    <x v="132"/>
    <n v="4"/>
    <x v="0"/>
    <x v="2054"/>
    <n v="11.52"/>
    <n v="46.08"/>
    <n v="23.04"/>
    <n v="0"/>
  </r>
  <r>
    <x v="5820"/>
    <x v="2905"/>
    <x v="605"/>
    <x v="380"/>
    <x v="1"/>
    <s v="CS-12175"/>
    <x v="728"/>
    <x v="1"/>
    <x v="0"/>
    <x v="8"/>
    <x v="1"/>
    <n v="94122"/>
    <x v="1"/>
    <x v="1420"/>
    <x v="1"/>
    <x v="14"/>
    <x v="1408"/>
    <x v="3999"/>
    <n v="2"/>
    <x v="0"/>
    <x v="4713"/>
    <n v="238.62"/>
    <n v="477.24"/>
    <n v="477.24"/>
    <n v="0"/>
  </r>
  <r>
    <x v="5821"/>
    <x v="2905"/>
    <x v="605"/>
    <x v="380"/>
    <x v="1"/>
    <s v="CS-12175"/>
    <x v="728"/>
    <x v="1"/>
    <x v="0"/>
    <x v="8"/>
    <x v="1"/>
    <n v="94122"/>
    <x v="1"/>
    <x v="1037"/>
    <x v="1"/>
    <x v="9"/>
    <x v="1027"/>
    <x v="4000"/>
    <n v="1"/>
    <x v="0"/>
    <x v="4714"/>
    <n v="7.77"/>
    <n v="7.77"/>
    <n v="15.54"/>
    <n v="0"/>
  </r>
  <r>
    <x v="5822"/>
    <x v="2905"/>
    <x v="605"/>
    <x v="380"/>
    <x v="1"/>
    <s v="CS-12175"/>
    <x v="728"/>
    <x v="1"/>
    <x v="0"/>
    <x v="8"/>
    <x v="1"/>
    <n v="94122"/>
    <x v="1"/>
    <x v="719"/>
    <x v="0"/>
    <x v="3"/>
    <x v="718"/>
    <x v="4001"/>
    <n v="5"/>
    <x v="2"/>
    <x v="4715"/>
    <n v="228.38400000000001"/>
    <n v="1427.4"/>
    <n v="514.06400000000008"/>
    <n v="57.096000000000004"/>
  </r>
  <r>
    <x v="5823"/>
    <x v="2905"/>
    <x v="605"/>
    <x v="380"/>
    <x v="1"/>
    <s v="CS-12175"/>
    <x v="728"/>
    <x v="1"/>
    <x v="0"/>
    <x v="8"/>
    <x v="1"/>
    <n v="94122"/>
    <x v="1"/>
    <x v="1120"/>
    <x v="1"/>
    <x v="8"/>
    <x v="1108"/>
    <x v="4002"/>
    <n v="4"/>
    <x v="2"/>
    <x v="4716"/>
    <n v="15.3344"/>
    <n v="76.671999999999997"/>
    <n v="34.702399999999997"/>
    <n v="3.8336000000000001"/>
  </r>
  <r>
    <x v="5824"/>
    <x v="2906"/>
    <x v="1073"/>
    <x v="1108"/>
    <x v="3"/>
    <s v="AR-10510"/>
    <x v="239"/>
    <x v="0"/>
    <x v="0"/>
    <x v="38"/>
    <x v="24"/>
    <n v="43229"/>
    <x v="3"/>
    <x v="930"/>
    <x v="1"/>
    <x v="9"/>
    <x v="923"/>
    <x v="4003"/>
    <n v="3"/>
    <x v="2"/>
    <x v="4717"/>
    <n v="20.908799999999999"/>
    <n v="78.408000000000001"/>
    <n v="47.244799999999998"/>
    <n v="5.2271999999999998"/>
  </r>
  <r>
    <x v="5825"/>
    <x v="2907"/>
    <x v="213"/>
    <x v="371"/>
    <x v="0"/>
    <s v="KB-16405"/>
    <x v="683"/>
    <x v="2"/>
    <x v="0"/>
    <x v="20"/>
    <x v="15"/>
    <n v="10035"/>
    <x v="3"/>
    <x v="976"/>
    <x v="1"/>
    <x v="10"/>
    <x v="970"/>
    <x v="1242"/>
    <n v="4"/>
    <x v="0"/>
    <x v="4718"/>
    <n v="419.4"/>
    <n v="1677.6"/>
    <n v="838.8"/>
    <n v="0"/>
  </r>
  <r>
    <x v="5826"/>
    <x v="2907"/>
    <x v="213"/>
    <x v="371"/>
    <x v="0"/>
    <s v="KB-16405"/>
    <x v="683"/>
    <x v="2"/>
    <x v="0"/>
    <x v="20"/>
    <x v="15"/>
    <n v="10035"/>
    <x v="3"/>
    <x v="1719"/>
    <x v="0"/>
    <x v="1"/>
    <x v="1706"/>
    <x v="4004"/>
    <n v="1"/>
    <x v="9"/>
    <x v="4719"/>
    <n v="81.7209"/>
    <n v="90.801000000000002"/>
    <n v="172.62189999999998"/>
    <n v="9.0800999999999998"/>
  </r>
  <r>
    <x v="5827"/>
    <x v="2907"/>
    <x v="213"/>
    <x v="371"/>
    <x v="0"/>
    <s v="KB-16405"/>
    <x v="683"/>
    <x v="2"/>
    <x v="0"/>
    <x v="20"/>
    <x v="15"/>
    <n v="10035"/>
    <x v="3"/>
    <x v="211"/>
    <x v="0"/>
    <x v="1"/>
    <x v="212"/>
    <x v="4005"/>
    <n v="2"/>
    <x v="9"/>
    <x v="1209"/>
    <n v="163.58760000000001"/>
    <n v="363.52800000000002"/>
    <n v="345.45159999999998"/>
    <n v="18.176400000000001"/>
  </r>
  <r>
    <x v="5828"/>
    <x v="2907"/>
    <x v="213"/>
    <x v="371"/>
    <x v="0"/>
    <s v="KB-16405"/>
    <x v="683"/>
    <x v="2"/>
    <x v="0"/>
    <x v="20"/>
    <x v="15"/>
    <n v="10035"/>
    <x v="3"/>
    <x v="1061"/>
    <x v="1"/>
    <x v="6"/>
    <x v="1050"/>
    <x v="345"/>
    <n v="2"/>
    <x v="0"/>
    <x v="2434"/>
    <n v="5.56"/>
    <n v="11.12"/>
    <n v="11.12"/>
    <n v="0"/>
  </r>
  <r>
    <x v="5829"/>
    <x v="2908"/>
    <x v="275"/>
    <x v="439"/>
    <x v="1"/>
    <s v="MM-17920"/>
    <x v="462"/>
    <x v="0"/>
    <x v="0"/>
    <x v="102"/>
    <x v="14"/>
    <n v="47374"/>
    <x v="2"/>
    <x v="309"/>
    <x v="0"/>
    <x v="3"/>
    <x v="309"/>
    <x v="4006"/>
    <n v="2"/>
    <x v="0"/>
    <x v="4720"/>
    <n v="581.96"/>
    <n v="1163.92"/>
    <n v="1163.92"/>
    <n v="0"/>
  </r>
  <r>
    <x v="5830"/>
    <x v="2908"/>
    <x v="275"/>
    <x v="439"/>
    <x v="1"/>
    <s v="MM-17920"/>
    <x v="462"/>
    <x v="0"/>
    <x v="0"/>
    <x v="102"/>
    <x v="14"/>
    <n v="47374"/>
    <x v="2"/>
    <x v="1144"/>
    <x v="0"/>
    <x v="1"/>
    <x v="1132"/>
    <x v="4007"/>
    <n v="1"/>
    <x v="0"/>
    <x v="4721"/>
    <n v="29.98"/>
    <n v="29.98"/>
    <n v="59.96"/>
    <n v="0"/>
  </r>
  <r>
    <x v="5831"/>
    <x v="2909"/>
    <x v="1074"/>
    <x v="1162"/>
    <x v="1"/>
    <s v="RF-19735"/>
    <x v="288"/>
    <x v="0"/>
    <x v="0"/>
    <x v="70"/>
    <x v="1"/>
    <n v="92105"/>
    <x v="1"/>
    <x v="1301"/>
    <x v="2"/>
    <x v="11"/>
    <x v="1286"/>
    <x v="4008"/>
    <n v="4"/>
    <x v="0"/>
    <x v="4722"/>
    <n v="519.96"/>
    <n v="2079.84"/>
    <n v="1039.92"/>
    <n v="0"/>
  </r>
  <r>
    <x v="5832"/>
    <x v="2910"/>
    <x v="658"/>
    <x v="1050"/>
    <x v="1"/>
    <s v="BP-11290"/>
    <x v="443"/>
    <x v="0"/>
    <x v="0"/>
    <x v="3"/>
    <x v="3"/>
    <n v="28027"/>
    <x v="0"/>
    <x v="948"/>
    <x v="1"/>
    <x v="2"/>
    <x v="941"/>
    <x v="301"/>
    <n v="3"/>
    <x v="2"/>
    <x v="308"/>
    <n v="5.0112000000000005"/>
    <n v="18.792000000000002"/>
    <n v="11.475200000000001"/>
    <n v="1.2528000000000001"/>
  </r>
  <r>
    <x v="5833"/>
    <x v="2910"/>
    <x v="658"/>
    <x v="1050"/>
    <x v="1"/>
    <s v="BP-11290"/>
    <x v="443"/>
    <x v="0"/>
    <x v="0"/>
    <x v="3"/>
    <x v="3"/>
    <n v="28027"/>
    <x v="0"/>
    <x v="955"/>
    <x v="0"/>
    <x v="1"/>
    <x v="948"/>
    <x v="4009"/>
    <n v="5"/>
    <x v="2"/>
    <x v="232"/>
    <n v="291.13600000000002"/>
    <n v="1819.6000000000001"/>
    <n v="655.25600000000009"/>
    <n v="72.784000000000006"/>
  </r>
  <r>
    <x v="5834"/>
    <x v="2911"/>
    <x v="988"/>
    <x v="883"/>
    <x v="1"/>
    <s v="MJ-17740"/>
    <x v="77"/>
    <x v="0"/>
    <x v="0"/>
    <x v="100"/>
    <x v="2"/>
    <n v="33178"/>
    <x v="0"/>
    <x v="1636"/>
    <x v="1"/>
    <x v="8"/>
    <x v="1626"/>
    <x v="4010"/>
    <n v="5"/>
    <x v="6"/>
    <x v="4723"/>
    <n v="19.260000000000005"/>
    <n v="321"/>
    <n v="84.160000000000011"/>
    <n v="44.94"/>
  </r>
  <r>
    <x v="5835"/>
    <x v="2911"/>
    <x v="988"/>
    <x v="883"/>
    <x v="1"/>
    <s v="MJ-17740"/>
    <x v="77"/>
    <x v="0"/>
    <x v="0"/>
    <x v="100"/>
    <x v="2"/>
    <n v="33178"/>
    <x v="0"/>
    <x v="1160"/>
    <x v="1"/>
    <x v="8"/>
    <x v="1147"/>
    <x v="1782"/>
    <n v="3"/>
    <x v="6"/>
    <x v="4724"/>
    <n v="11.556000000000003"/>
    <n v="115.56"/>
    <n v="50.77600000000001"/>
    <n v="26.964000000000002"/>
  </r>
  <r>
    <x v="5836"/>
    <x v="2911"/>
    <x v="988"/>
    <x v="883"/>
    <x v="1"/>
    <s v="MJ-17740"/>
    <x v="77"/>
    <x v="0"/>
    <x v="0"/>
    <x v="100"/>
    <x v="2"/>
    <n v="33178"/>
    <x v="0"/>
    <x v="1700"/>
    <x v="2"/>
    <x v="11"/>
    <x v="1688"/>
    <x v="4011"/>
    <n v="5"/>
    <x v="2"/>
    <x v="4725"/>
    <n v="58.08"/>
    <n v="363"/>
    <n v="130.88"/>
    <n v="14.52"/>
  </r>
  <r>
    <x v="5837"/>
    <x v="2912"/>
    <x v="344"/>
    <x v="108"/>
    <x v="1"/>
    <s v="DO-13645"/>
    <x v="770"/>
    <x v="0"/>
    <x v="0"/>
    <x v="1"/>
    <x v="1"/>
    <n v="90036"/>
    <x v="1"/>
    <x v="1763"/>
    <x v="2"/>
    <x v="7"/>
    <x v="1752"/>
    <x v="4012"/>
    <n v="4"/>
    <x v="2"/>
    <x v="4726"/>
    <n v="46.054400000000001"/>
    <n v="230.27199999999999"/>
    <n v="103.8224"/>
    <n v="11.5136"/>
  </r>
  <r>
    <x v="5838"/>
    <x v="2913"/>
    <x v="1075"/>
    <x v="1157"/>
    <x v="1"/>
    <s v="MV-17485"/>
    <x v="597"/>
    <x v="0"/>
    <x v="0"/>
    <x v="4"/>
    <x v="4"/>
    <n v="98115"/>
    <x v="1"/>
    <x v="1764"/>
    <x v="1"/>
    <x v="4"/>
    <x v="1753"/>
    <x v="4013"/>
    <n v="5"/>
    <x v="0"/>
    <x v="446"/>
    <n v="83.7"/>
    <n v="418.5"/>
    <n v="167.4"/>
    <n v="0"/>
  </r>
  <r>
    <x v="5839"/>
    <x v="2914"/>
    <x v="357"/>
    <x v="1068"/>
    <x v="0"/>
    <s v="MG-17875"/>
    <x v="675"/>
    <x v="2"/>
    <x v="0"/>
    <x v="81"/>
    <x v="17"/>
    <n v="22204"/>
    <x v="0"/>
    <x v="1193"/>
    <x v="1"/>
    <x v="10"/>
    <x v="1178"/>
    <x v="56"/>
    <n v="5"/>
    <x v="0"/>
    <x v="56"/>
    <n v="32.4"/>
    <n v="162"/>
    <n v="64.8"/>
    <n v="0"/>
  </r>
  <r>
    <x v="5840"/>
    <x v="2914"/>
    <x v="357"/>
    <x v="1068"/>
    <x v="0"/>
    <s v="MG-17875"/>
    <x v="675"/>
    <x v="2"/>
    <x v="0"/>
    <x v="81"/>
    <x v="17"/>
    <n v="22204"/>
    <x v="0"/>
    <x v="928"/>
    <x v="0"/>
    <x v="5"/>
    <x v="921"/>
    <x v="3175"/>
    <n v="2"/>
    <x v="0"/>
    <x v="4727"/>
    <n v="47.98"/>
    <n v="95.96"/>
    <n v="95.96"/>
    <n v="0"/>
  </r>
  <r>
    <x v="5841"/>
    <x v="2915"/>
    <x v="972"/>
    <x v="958"/>
    <x v="1"/>
    <s v="BS-11665"/>
    <x v="574"/>
    <x v="0"/>
    <x v="0"/>
    <x v="70"/>
    <x v="1"/>
    <n v="92105"/>
    <x v="1"/>
    <x v="1765"/>
    <x v="2"/>
    <x v="7"/>
    <x v="1754"/>
    <x v="4014"/>
    <n v="4"/>
    <x v="2"/>
    <x v="4728"/>
    <n v="332.77440000000001"/>
    <n v="1663.8720000000001"/>
    <n v="748.94240000000002"/>
    <n v="83.193600000000004"/>
  </r>
  <r>
    <x v="5842"/>
    <x v="2915"/>
    <x v="972"/>
    <x v="958"/>
    <x v="1"/>
    <s v="BS-11665"/>
    <x v="574"/>
    <x v="0"/>
    <x v="0"/>
    <x v="70"/>
    <x v="1"/>
    <n v="92105"/>
    <x v="1"/>
    <x v="886"/>
    <x v="1"/>
    <x v="4"/>
    <x v="879"/>
    <x v="4015"/>
    <n v="5"/>
    <x v="0"/>
    <x v="4729"/>
    <n v="304.89999999999998"/>
    <n v="1524.5"/>
    <n v="609.79999999999995"/>
    <n v="0"/>
  </r>
  <r>
    <x v="5843"/>
    <x v="2915"/>
    <x v="972"/>
    <x v="958"/>
    <x v="1"/>
    <s v="BS-11665"/>
    <x v="574"/>
    <x v="0"/>
    <x v="0"/>
    <x v="70"/>
    <x v="1"/>
    <n v="92105"/>
    <x v="1"/>
    <x v="1702"/>
    <x v="0"/>
    <x v="5"/>
    <x v="1691"/>
    <x v="4016"/>
    <n v="4"/>
    <x v="0"/>
    <x v="4730"/>
    <n v="80.959999999999994"/>
    <n v="323.83999999999997"/>
    <n v="161.91999999999999"/>
    <n v="0"/>
  </r>
  <r>
    <x v="5844"/>
    <x v="2915"/>
    <x v="972"/>
    <x v="958"/>
    <x v="1"/>
    <s v="BS-11665"/>
    <x v="574"/>
    <x v="0"/>
    <x v="0"/>
    <x v="70"/>
    <x v="1"/>
    <n v="92105"/>
    <x v="1"/>
    <x v="1667"/>
    <x v="1"/>
    <x v="4"/>
    <x v="1655"/>
    <x v="4017"/>
    <n v="7"/>
    <x v="0"/>
    <x v="4731"/>
    <n v="777.21"/>
    <n v="5440.47"/>
    <n v="1554.42"/>
    <n v="0"/>
  </r>
  <r>
    <x v="5845"/>
    <x v="2915"/>
    <x v="972"/>
    <x v="958"/>
    <x v="1"/>
    <s v="BS-11665"/>
    <x v="574"/>
    <x v="0"/>
    <x v="0"/>
    <x v="70"/>
    <x v="1"/>
    <n v="92105"/>
    <x v="1"/>
    <x v="988"/>
    <x v="1"/>
    <x v="10"/>
    <x v="981"/>
    <x v="56"/>
    <n v="5"/>
    <x v="0"/>
    <x v="56"/>
    <n v="32.4"/>
    <n v="162"/>
    <n v="64.8"/>
    <n v="0"/>
  </r>
  <r>
    <x v="5846"/>
    <x v="2915"/>
    <x v="972"/>
    <x v="958"/>
    <x v="1"/>
    <s v="BS-11665"/>
    <x v="574"/>
    <x v="0"/>
    <x v="0"/>
    <x v="70"/>
    <x v="1"/>
    <n v="92105"/>
    <x v="1"/>
    <x v="901"/>
    <x v="0"/>
    <x v="1"/>
    <x v="893"/>
    <x v="4018"/>
    <n v="2"/>
    <x v="2"/>
    <x v="4732"/>
    <n v="180.45440000000002"/>
    <n v="451.13600000000002"/>
    <n v="406.22239999999999"/>
    <n v="45.113600000000005"/>
  </r>
  <r>
    <x v="5847"/>
    <x v="2915"/>
    <x v="972"/>
    <x v="958"/>
    <x v="1"/>
    <s v="BS-11665"/>
    <x v="574"/>
    <x v="0"/>
    <x v="0"/>
    <x v="70"/>
    <x v="1"/>
    <n v="92105"/>
    <x v="1"/>
    <x v="1122"/>
    <x v="0"/>
    <x v="5"/>
    <x v="1110"/>
    <x v="3031"/>
    <n v="3"/>
    <x v="0"/>
    <x v="3057"/>
    <n v="36.6"/>
    <n v="109.80000000000001"/>
    <n v="73.2"/>
    <n v="0"/>
  </r>
  <r>
    <x v="5848"/>
    <x v="2916"/>
    <x v="113"/>
    <x v="665"/>
    <x v="1"/>
    <s v="PO-19180"/>
    <x v="178"/>
    <x v="2"/>
    <x v="0"/>
    <x v="43"/>
    <x v="11"/>
    <n v="55113"/>
    <x v="2"/>
    <x v="847"/>
    <x v="1"/>
    <x v="9"/>
    <x v="841"/>
    <x v="4019"/>
    <n v="2"/>
    <x v="0"/>
    <x v="4733"/>
    <n v="715.64"/>
    <n v="1431.28"/>
    <n v="1431.28"/>
    <n v="0"/>
  </r>
  <r>
    <x v="5849"/>
    <x v="2916"/>
    <x v="113"/>
    <x v="665"/>
    <x v="1"/>
    <s v="PO-19180"/>
    <x v="178"/>
    <x v="2"/>
    <x v="0"/>
    <x v="43"/>
    <x v="11"/>
    <n v="55113"/>
    <x v="2"/>
    <x v="1244"/>
    <x v="1"/>
    <x v="4"/>
    <x v="1227"/>
    <x v="4020"/>
    <n v="3"/>
    <x v="0"/>
    <x v="4734"/>
    <n v="795.51"/>
    <n v="2386.5299999999997"/>
    <n v="1591.02"/>
    <n v="0"/>
  </r>
  <r>
    <x v="5850"/>
    <x v="2916"/>
    <x v="113"/>
    <x v="665"/>
    <x v="1"/>
    <s v="PO-19180"/>
    <x v="178"/>
    <x v="2"/>
    <x v="0"/>
    <x v="43"/>
    <x v="11"/>
    <n v="55113"/>
    <x v="2"/>
    <x v="1572"/>
    <x v="2"/>
    <x v="16"/>
    <x v="1563"/>
    <x v="3629"/>
    <n v="1"/>
    <x v="0"/>
    <x v="4191"/>
    <n v="549.99"/>
    <n v="549.99"/>
    <n v="1099.98"/>
    <n v="0"/>
  </r>
  <r>
    <x v="5851"/>
    <x v="2916"/>
    <x v="113"/>
    <x v="665"/>
    <x v="1"/>
    <s v="PO-19180"/>
    <x v="178"/>
    <x v="2"/>
    <x v="0"/>
    <x v="43"/>
    <x v="11"/>
    <n v="55113"/>
    <x v="2"/>
    <x v="444"/>
    <x v="1"/>
    <x v="8"/>
    <x v="444"/>
    <x v="4021"/>
    <n v="3"/>
    <x v="0"/>
    <x v="4735"/>
    <n v="74.760000000000005"/>
    <n v="224.28000000000003"/>
    <n v="149.52000000000001"/>
    <n v="0"/>
  </r>
  <r>
    <x v="5852"/>
    <x v="2916"/>
    <x v="113"/>
    <x v="665"/>
    <x v="1"/>
    <s v="PO-19180"/>
    <x v="178"/>
    <x v="2"/>
    <x v="0"/>
    <x v="43"/>
    <x v="11"/>
    <n v="55113"/>
    <x v="2"/>
    <x v="221"/>
    <x v="0"/>
    <x v="5"/>
    <x v="222"/>
    <x v="4022"/>
    <n v="3"/>
    <x v="0"/>
    <x v="4736"/>
    <n v="29.22"/>
    <n v="87.66"/>
    <n v="58.44"/>
    <n v="0"/>
  </r>
  <r>
    <x v="5853"/>
    <x v="2917"/>
    <x v="1076"/>
    <x v="931"/>
    <x v="1"/>
    <s v="DA-13450"/>
    <x v="526"/>
    <x v="2"/>
    <x v="0"/>
    <x v="173"/>
    <x v="17"/>
    <n v="23464"/>
    <x v="0"/>
    <x v="308"/>
    <x v="1"/>
    <x v="8"/>
    <x v="308"/>
    <x v="1313"/>
    <n v="2"/>
    <x v="0"/>
    <x v="4737"/>
    <n v="9.64"/>
    <n v="19.28"/>
    <n v="19.28"/>
    <n v="0"/>
  </r>
  <r>
    <x v="5854"/>
    <x v="2918"/>
    <x v="1077"/>
    <x v="1052"/>
    <x v="1"/>
    <s v="AH-10690"/>
    <x v="706"/>
    <x v="1"/>
    <x v="0"/>
    <x v="61"/>
    <x v="5"/>
    <n v="75220"/>
    <x v="2"/>
    <x v="1198"/>
    <x v="1"/>
    <x v="4"/>
    <x v="1183"/>
    <x v="1383"/>
    <n v="7"/>
    <x v="2"/>
    <x v="1753"/>
    <n v="26.790400000000002"/>
    <n v="234.416"/>
    <n v="60.478400000000008"/>
    <n v="6.6976000000000004"/>
  </r>
  <r>
    <x v="5855"/>
    <x v="2918"/>
    <x v="1077"/>
    <x v="1052"/>
    <x v="1"/>
    <s v="AH-10690"/>
    <x v="706"/>
    <x v="1"/>
    <x v="0"/>
    <x v="61"/>
    <x v="5"/>
    <n v="75220"/>
    <x v="2"/>
    <x v="1511"/>
    <x v="1"/>
    <x v="14"/>
    <x v="1498"/>
    <x v="4023"/>
    <n v="3"/>
    <x v="2"/>
    <x v="4738"/>
    <n v="18.431999999999999"/>
    <n v="69.12"/>
    <n v="41.671999999999997"/>
    <n v="4.6079999999999997"/>
  </r>
  <r>
    <x v="5856"/>
    <x v="2918"/>
    <x v="1077"/>
    <x v="1052"/>
    <x v="1"/>
    <s v="AH-10690"/>
    <x v="706"/>
    <x v="1"/>
    <x v="0"/>
    <x v="61"/>
    <x v="5"/>
    <n v="75220"/>
    <x v="2"/>
    <x v="1282"/>
    <x v="1"/>
    <x v="8"/>
    <x v="1267"/>
    <x v="4024"/>
    <n v="1"/>
    <x v="3"/>
    <x v="4739"/>
    <n v="0.27239999999999998"/>
    <n v="1.3620000000000001"/>
    <n v="2.4344000000000001"/>
    <n v="1.0896000000000001"/>
  </r>
  <r>
    <x v="5857"/>
    <x v="2918"/>
    <x v="1077"/>
    <x v="1052"/>
    <x v="1"/>
    <s v="AH-10690"/>
    <x v="706"/>
    <x v="1"/>
    <x v="0"/>
    <x v="61"/>
    <x v="5"/>
    <n v="75220"/>
    <x v="2"/>
    <x v="1256"/>
    <x v="0"/>
    <x v="5"/>
    <x v="1240"/>
    <x v="1787"/>
    <n v="5"/>
    <x v="7"/>
    <x v="1922"/>
    <n v="5.9039999999999999"/>
    <n v="73.8"/>
    <n v="21.263999999999999"/>
    <n v="8.8559999999999999"/>
  </r>
  <r>
    <x v="5858"/>
    <x v="2919"/>
    <x v="213"/>
    <x v="285"/>
    <x v="0"/>
    <s v="JK-15730"/>
    <x v="300"/>
    <x v="0"/>
    <x v="0"/>
    <x v="3"/>
    <x v="1"/>
    <n v="94521"/>
    <x v="1"/>
    <x v="1601"/>
    <x v="0"/>
    <x v="0"/>
    <x v="1593"/>
    <x v="4025"/>
    <n v="2"/>
    <x v="11"/>
    <x v="4740"/>
    <n v="203.71609999999998"/>
    <n v="479.33199999999999"/>
    <n v="443.53210000000001"/>
    <n v="35.9499"/>
  </r>
  <r>
    <x v="5859"/>
    <x v="2920"/>
    <x v="549"/>
    <x v="1163"/>
    <x v="1"/>
    <s v="MS-17530"/>
    <x v="652"/>
    <x v="0"/>
    <x v="0"/>
    <x v="457"/>
    <x v="36"/>
    <n v="72032"/>
    <x v="0"/>
    <x v="1000"/>
    <x v="0"/>
    <x v="3"/>
    <x v="992"/>
    <x v="85"/>
    <n v="2"/>
    <x v="0"/>
    <x v="2882"/>
    <n v="301.95999999999998"/>
    <n v="603.91999999999996"/>
    <n v="603.91999999999996"/>
    <n v="0"/>
  </r>
  <r>
    <x v="5860"/>
    <x v="2921"/>
    <x v="1078"/>
    <x v="1164"/>
    <x v="0"/>
    <s v="JK-15640"/>
    <x v="82"/>
    <x v="2"/>
    <x v="0"/>
    <x v="10"/>
    <x v="9"/>
    <n v="19120"/>
    <x v="3"/>
    <x v="1050"/>
    <x v="1"/>
    <x v="10"/>
    <x v="1039"/>
    <x v="885"/>
    <n v="2"/>
    <x v="2"/>
    <x v="2250"/>
    <n v="6.3744000000000005"/>
    <n v="15.936"/>
    <n v="14.542400000000001"/>
    <n v="1.5936000000000001"/>
  </r>
  <r>
    <x v="5861"/>
    <x v="2922"/>
    <x v="766"/>
    <x v="602"/>
    <x v="0"/>
    <s v="CM-12235"/>
    <x v="632"/>
    <x v="0"/>
    <x v="0"/>
    <x v="290"/>
    <x v="36"/>
    <n v="72209"/>
    <x v="0"/>
    <x v="1766"/>
    <x v="1"/>
    <x v="10"/>
    <x v="1755"/>
    <x v="1427"/>
    <n v="2"/>
    <x v="0"/>
    <x v="1505"/>
    <n v="109.92"/>
    <n v="219.84"/>
    <n v="219.84"/>
    <n v="0"/>
  </r>
  <r>
    <x v="5862"/>
    <x v="2922"/>
    <x v="766"/>
    <x v="602"/>
    <x v="0"/>
    <s v="CM-12235"/>
    <x v="632"/>
    <x v="0"/>
    <x v="0"/>
    <x v="290"/>
    <x v="36"/>
    <n v="72209"/>
    <x v="0"/>
    <x v="1307"/>
    <x v="1"/>
    <x v="10"/>
    <x v="1292"/>
    <x v="537"/>
    <n v="3"/>
    <x v="0"/>
    <x v="551"/>
    <n v="19.440000000000001"/>
    <n v="58.320000000000007"/>
    <n v="38.880000000000003"/>
    <n v="0"/>
  </r>
  <r>
    <x v="5863"/>
    <x v="2922"/>
    <x v="766"/>
    <x v="602"/>
    <x v="0"/>
    <s v="CM-12235"/>
    <x v="632"/>
    <x v="0"/>
    <x v="0"/>
    <x v="290"/>
    <x v="36"/>
    <n v="72209"/>
    <x v="0"/>
    <x v="796"/>
    <x v="1"/>
    <x v="6"/>
    <x v="794"/>
    <x v="946"/>
    <n v="2"/>
    <x v="0"/>
    <x v="986"/>
    <n v="11.16"/>
    <n v="22.32"/>
    <n v="22.32"/>
    <n v="0"/>
  </r>
  <r>
    <x v="5864"/>
    <x v="2923"/>
    <x v="79"/>
    <x v="1165"/>
    <x v="0"/>
    <s v="RS-19420"/>
    <x v="602"/>
    <x v="1"/>
    <x v="0"/>
    <x v="255"/>
    <x v="29"/>
    <n v="6450"/>
    <x v="3"/>
    <x v="1276"/>
    <x v="1"/>
    <x v="9"/>
    <x v="1261"/>
    <x v="1941"/>
    <n v="3"/>
    <x v="0"/>
    <x v="2094"/>
    <n v="79.47"/>
    <n v="238.41"/>
    <n v="158.94"/>
    <n v="0"/>
  </r>
  <r>
    <x v="5865"/>
    <x v="2923"/>
    <x v="79"/>
    <x v="1165"/>
    <x v="0"/>
    <s v="RS-19420"/>
    <x v="602"/>
    <x v="1"/>
    <x v="0"/>
    <x v="255"/>
    <x v="29"/>
    <n v="6450"/>
    <x v="3"/>
    <x v="1605"/>
    <x v="1"/>
    <x v="6"/>
    <x v="1597"/>
    <x v="4026"/>
    <n v="2"/>
    <x v="0"/>
    <x v="4741"/>
    <n v="4.5599999999999996"/>
    <n v="9.1199999999999992"/>
    <n v="9.1199999999999992"/>
    <n v="0"/>
  </r>
  <r>
    <x v="5866"/>
    <x v="2923"/>
    <x v="79"/>
    <x v="1165"/>
    <x v="0"/>
    <s v="RS-19420"/>
    <x v="602"/>
    <x v="1"/>
    <x v="0"/>
    <x v="255"/>
    <x v="29"/>
    <n v="6450"/>
    <x v="3"/>
    <x v="629"/>
    <x v="0"/>
    <x v="1"/>
    <x v="629"/>
    <x v="4027"/>
    <n v="5"/>
    <x v="0"/>
    <x v="4742"/>
    <n v="1133.3499999999999"/>
    <n v="5666.75"/>
    <n v="2266.6999999999998"/>
    <n v="0"/>
  </r>
  <r>
    <x v="5867"/>
    <x v="2924"/>
    <x v="810"/>
    <x v="1166"/>
    <x v="1"/>
    <s v="BP-11185"/>
    <x v="130"/>
    <x v="1"/>
    <x v="0"/>
    <x v="10"/>
    <x v="9"/>
    <n v="19143"/>
    <x v="3"/>
    <x v="512"/>
    <x v="1"/>
    <x v="6"/>
    <x v="512"/>
    <x v="1081"/>
    <n v="1"/>
    <x v="2"/>
    <x v="4743"/>
    <n v="3.7376"/>
    <n v="4.6719999999999997"/>
    <n v="8.6096000000000004"/>
    <n v="0.93440000000000001"/>
  </r>
  <r>
    <x v="5868"/>
    <x v="2924"/>
    <x v="810"/>
    <x v="1166"/>
    <x v="1"/>
    <s v="BP-11185"/>
    <x v="130"/>
    <x v="1"/>
    <x v="0"/>
    <x v="10"/>
    <x v="9"/>
    <n v="19143"/>
    <x v="3"/>
    <x v="920"/>
    <x v="1"/>
    <x v="8"/>
    <x v="912"/>
    <x v="4028"/>
    <n v="6"/>
    <x v="6"/>
    <x v="4744"/>
    <n v="31.374000000000006"/>
    <n v="627.48"/>
    <n v="136.654"/>
    <n v="73.205999999999989"/>
  </r>
  <r>
    <x v="5869"/>
    <x v="2925"/>
    <x v="77"/>
    <x v="357"/>
    <x v="1"/>
    <s v="MA-17995"/>
    <x v="671"/>
    <x v="2"/>
    <x v="0"/>
    <x v="458"/>
    <x v="47"/>
    <n v="82001"/>
    <x v="1"/>
    <x v="445"/>
    <x v="0"/>
    <x v="1"/>
    <x v="445"/>
    <x v="2311"/>
    <n v="4"/>
    <x v="2"/>
    <x v="2521"/>
    <n v="1282.5088000000001"/>
    <n v="6412.5439999999999"/>
    <n v="2885.8447999999999"/>
    <n v="320.62720000000002"/>
  </r>
  <r>
    <x v="5870"/>
    <x v="2926"/>
    <x v="403"/>
    <x v="183"/>
    <x v="3"/>
    <s v="EB-13705"/>
    <x v="182"/>
    <x v="1"/>
    <x v="0"/>
    <x v="125"/>
    <x v="1"/>
    <n v="92804"/>
    <x v="1"/>
    <x v="1744"/>
    <x v="0"/>
    <x v="3"/>
    <x v="1733"/>
    <x v="4029"/>
    <n v="7"/>
    <x v="2"/>
    <x v="4745"/>
    <n v="1034.7904000000001"/>
    <n v="9054.4160000000011"/>
    <n v="2328.4784"/>
    <n v="258.69760000000002"/>
  </r>
  <r>
    <x v="5871"/>
    <x v="2927"/>
    <x v="446"/>
    <x v="961"/>
    <x v="1"/>
    <s v="RD-19900"/>
    <x v="76"/>
    <x v="0"/>
    <x v="0"/>
    <x v="41"/>
    <x v="14"/>
    <n v="47401"/>
    <x v="2"/>
    <x v="101"/>
    <x v="0"/>
    <x v="5"/>
    <x v="101"/>
    <x v="4030"/>
    <n v="3"/>
    <x v="0"/>
    <x v="4746"/>
    <n v="127.95"/>
    <n v="383.85"/>
    <n v="255.9"/>
    <n v="0"/>
  </r>
  <r>
    <x v="5872"/>
    <x v="2928"/>
    <x v="983"/>
    <x v="1026"/>
    <x v="1"/>
    <s v="ME-17320"/>
    <x v="467"/>
    <x v="2"/>
    <x v="0"/>
    <x v="38"/>
    <x v="32"/>
    <n v="31907"/>
    <x v="0"/>
    <x v="42"/>
    <x v="1"/>
    <x v="4"/>
    <x v="42"/>
    <x v="4031"/>
    <n v="1"/>
    <x v="0"/>
    <x v="4747"/>
    <n v="59.76"/>
    <n v="59.76"/>
    <n v="119.52"/>
    <n v="0"/>
  </r>
  <r>
    <x v="5873"/>
    <x v="2929"/>
    <x v="400"/>
    <x v="150"/>
    <x v="3"/>
    <s v="EH-14005"/>
    <x v="382"/>
    <x v="2"/>
    <x v="0"/>
    <x v="186"/>
    <x v="36"/>
    <n v="72401"/>
    <x v="0"/>
    <x v="1087"/>
    <x v="1"/>
    <x v="8"/>
    <x v="1077"/>
    <x v="4032"/>
    <n v="7"/>
    <x v="0"/>
    <x v="4748"/>
    <n v="108.08"/>
    <n v="756.56"/>
    <n v="216.16"/>
    <n v="0"/>
  </r>
  <r>
    <x v="5874"/>
    <x v="2929"/>
    <x v="400"/>
    <x v="150"/>
    <x v="3"/>
    <s v="EH-14005"/>
    <x v="382"/>
    <x v="2"/>
    <x v="0"/>
    <x v="186"/>
    <x v="36"/>
    <n v="72401"/>
    <x v="0"/>
    <x v="1310"/>
    <x v="1"/>
    <x v="8"/>
    <x v="1296"/>
    <x v="4033"/>
    <n v="3"/>
    <x v="0"/>
    <x v="4749"/>
    <n v="9.5399999999999991"/>
    <n v="28.619999999999997"/>
    <n v="19.079999999999998"/>
    <n v="0"/>
  </r>
  <r>
    <x v="5875"/>
    <x v="2930"/>
    <x v="1003"/>
    <x v="1159"/>
    <x v="2"/>
    <s v="FM-14290"/>
    <x v="86"/>
    <x v="2"/>
    <x v="0"/>
    <x v="10"/>
    <x v="9"/>
    <n v="19140"/>
    <x v="3"/>
    <x v="563"/>
    <x v="1"/>
    <x v="6"/>
    <x v="563"/>
    <x v="4034"/>
    <n v="3"/>
    <x v="2"/>
    <x v="3245"/>
    <n v="9.3888000000000016"/>
    <n v="35.207999999999998"/>
    <n v="21.324800000000003"/>
    <n v="2.3472000000000004"/>
  </r>
  <r>
    <x v="5876"/>
    <x v="2931"/>
    <x v="371"/>
    <x v="1167"/>
    <x v="1"/>
    <s v="FG-14260"/>
    <x v="435"/>
    <x v="2"/>
    <x v="0"/>
    <x v="104"/>
    <x v="31"/>
    <n v="1841"/>
    <x v="3"/>
    <x v="669"/>
    <x v="1"/>
    <x v="8"/>
    <x v="669"/>
    <x v="2456"/>
    <n v="7"/>
    <x v="0"/>
    <x v="2707"/>
    <n v="447.86"/>
    <n v="3135.02"/>
    <n v="895.72"/>
    <n v="0"/>
  </r>
  <r>
    <x v="5877"/>
    <x v="2931"/>
    <x v="371"/>
    <x v="1167"/>
    <x v="1"/>
    <s v="FG-14260"/>
    <x v="435"/>
    <x v="2"/>
    <x v="0"/>
    <x v="104"/>
    <x v="31"/>
    <n v="1841"/>
    <x v="3"/>
    <x v="1665"/>
    <x v="1"/>
    <x v="10"/>
    <x v="1653"/>
    <x v="1444"/>
    <n v="3"/>
    <x v="0"/>
    <x v="1526"/>
    <n v="17.940000000000001"/>
    <n v="53.820000000000007"/>
    <n v="35.880000000000003"/>
    <n v="0"/>
  </r>
  <r>
    <x v="5878"/>
    <x v="2931"/>
    <x v="371"/>
    <x v="1167"/>
    <x v="1"/>
    <s v="FG-14260"/>
    <x v="435"/>
    <x v="2"/>
    <x v="0"/>
    <x v="104"/>
    <x v="31"/>
    <n v="1841"/>
    <x v="3"/>
    <x v="1360"/>
    <x v="1"/>
    <x v="9"/>
    <x v="1346"/>
    <x v="3496"/>
    <n v="6"/>
    <x v="0"/>
    <x v="4019"/>
    <n v="245.88"/>
    <n v="1475.28"/>
    <n v="491.76"/>
    <n v="0"/>
  </r>
  <r>
    <x v="5879"/>
    <x v="2932"/>
    <x v="64"/>
    <x v="47"/>
    <x v="1"/>
    <s v="MV-17485"/>
    <x v="597"/>
    <x v="0"/>
    <x v="0"/>
    <x v="20"/>
    <x v="15"/>
    <n v="10011"/>
    <x v="3"/>
    <x v="1415"/>
    <x v="1"/>
    <x v="10"/>
    <x v="1402"/>
    <x v="801"/>
    <n v="4"/>
    <x v="0"/>
    <x v="2395"/>
    <n v="192.16"/>
    <n v="768.64"/>
    <n v="384.32"/>
    <n v="0"/>
  </r>
  <r>
    <x v="5880"/>
    <x v="2933"/>
    <x v="31"/>
    <x v="42"/>
    <x v="1"/>
    <s v="JW-15220"/>
    <x v="478"/>
    <x v="1"/>
    <x v="0"/>
    <x v="70"/>
    <x v="1"/>
    <n v="92105"/>
    <x v="1"/>
    <x v="445"/>
    <x v="0"/>
    <x v="1"/>
    <x v="445"/>
    <x v="476"/>
    <n v="2"/>
    <x v="2"/>
    <x v="490"/>
    <n v="641.25440000000003"/>
    <n v="1603.136"/>
    <n v="1443.0224000000001"/>
    <n v="160.31360000000001"/>
  </r>
  <r>
    <x v="5881"/>
    <x v="2933"/>
    <x v="31"/>
    <x v="42"/>
    <x v="1"/>
    <s v="JW-15220"/>
    <x v="478"/>
    <x v="1"/>
    <x v="0"/>
    <x v="70"/>
    <x v="1"/>
    <n v="92105"/>
    <x v="1"/>
    <x v="839"/>
    <x v="1"/>
    <x v="10"/>
    <x v="833"/>
    <x v="1519"/>
    <n v="9"/>
    <x v="0"/>
    <x v="1609"/>
    <n v="368.91"/>
    <n v="3320.19"/>
    <n v="737.82"/>
    <n v="0"/>
  </r>
  <r>
    <x v="5882"/>
    <x v="2933"/>
    <x v="31"/>
    <x v="42"/>
    <x v="1"/>
    <s v="JW-15220"/>
    <x v="478"/>
    <x v="1"/>
    <x v="0"/>
    <x v="70"/>
    <x v="1"/>
    <n v="92105"/>
    <x v="1"/>
    <x v="812"/>
    <x v="0"/>
    <x v="1"/>
    <x v="809"/>
    <x v="4035"/>
    <n v="9"/>
    <x v="2"/>
    <x v="4750"/>
    <n v="708.42240000000004"/>
    <n v="7969.7520000000004"/>
    <n v="1594.1504"/>
    <n v="177.10560000000001"/>
  </r>
  <r>
    <x v="5883"/>
    <x v="2934"/>
    <x v="69"/>
    <x v="535"/>
    <x v="0"/>
    <s v="EH-13765"/>
    <x v="553"/>
    <x v="1"/>
    <x v="0"/>
    <x v="8"/>
    <x v="1"/>
    <n v="94109"/>
    <x v="1"/>
    <x v="375"/>
    <x v="0"/>
    <x v="5"/>
    <x v="376"/>
    <x v="4036"/>
    <n v="2"/>
    <x v="0"/>
    <x v="4751"/>
    <n v="28.28"/>
    <n v="56.56"/>
    <n v="56.56"/>
    <n v="0"/>
  </r>
  <r>
    <x v="5884"/>
    <x v="2934"/>
    <x v="69"/>
    <x v="535"/>
    <x v="0"/>
    <s v="EH-13765"/>
    <x v="553"/>
    <x v="1"/>
    <x v="0"/>
    <x v="8"/>
    <x v="1"/>
    <n v="94109"/>
    <x v="1"/>
    <x v="1359"/>
    <x v="1"/>
    <x v="14"/>
    <x v="1345"/>
    <x v="4037"/>
    <n v="3"/>
    <x v="0"/>
    <x v="4752"/>
    <n v="4912.59"/>
    <n v="14737.77"/>
    <n v="9825.18"/>
    <n v="0"/>
  </r>
  <r>
    <x v="5885"/>
    <x v="2935"/>
    <x v="1079"/>
    <x v="1098"/>
    <x v="3"/>
    <s v="LS-17245"/>
    <x v="201"/>
    <x v="0"/>
    <x v="0"/>
    <x v="8"/>
    <x v="1"/>
    <n v="94110"/>
    <x v="1"/>
    <x v="952"/>
    <x v="1"/>
    <x v="8"/>
    <x v="945"/>
    <x v="642"/>
    <n v="3"/>
    <x v="2"/>
    <x v="3108"/>
    <n v="11.4816"/>
    <n v="43.055999999999997"/>
    <n v="26.0336"/>
    <n v="2.8704000000000001"/>
  </r>
  <r>
    <x v="5886"/>
    <x v="2935"/>
    <x v="1079"/>
    <x v="1098"/>
    <x v="3"/>
    <s v="LS-17245"/>
    <x v="201"/>
    <x v="0"/>
    <x v="0"/>
    <x v="8"/>
    <x v="1"/>
    <n v="94110"/>
    <x v="1"/>
    <x v="603"/>
    <x v="2"/>
    <x v="11"/>
    <x v="603"/>
    <x v="686"/>
    <n v="3"/>
    <x v="0"/>
    <x v="703"/>
    <n v="179.97"/>
    <n v="539.91"/>
    <n v="359.94"/>
    <n v="0"/>
  </r>
  <r>
    <x v="5887"/>
    <x v="2936"/>
    <x v="1048"/>
    <x v="768"/>
    <x v="2"/>
    <s v="BP-11050"/>
    <x v="771"/>
    <x v="1"/>
    <x v="0"/>
    <x v="395"/>
    <x v="34"/>
    <n v="2920"/>
    <x v="3"/>
    <x v="1354"/>
    <x v="1"/>
    <x v="4"/>
    <x v="1340"/>
    <x v="3802"/>
    <n v="1"/>
    <x v="0"/>
    <x v="4431"/>
    <n v="42.76"/>
    <n v="42.76"/>
    <n v="85.52"/>
    <n v="0"/>
  </r>
  <r>
    <x v="5888"/>
    <x v="2937"/>
    <x v="820"/>
    <x v="678"/>
    <x v="1"/>
    <s v="CC-12220"/>
    <x v="417"/>
    <x v="0"/>
    <x v="0"/>
    <x v="459"/>
    <x v="0"/>
    <n v="42301"/>
    <x v="0"/>
    <x v="1767"/>
    <x v="1"/>
    <x v="10"/>
    <x v="1756"/>
    <x v="1816"/>
    <n v="2"/>
    <x v="0"/>
    <x v="1957"/>
    <n v="45.68"/>
    <n v="91.36"/>
    <n v="91.36"/>
    <n v="0"/>
  </r>
  <r>
    <x v="5889"/>
    <x v="2938"/>
    <x v="167"/>
    <x v="229"/>
    <x v="2"/>
    <s v="JM-15580"/>
    <x v="758"/>
    <x v="0"/>
    <x v="0"/>
    <x v="248"/>
    <x v="39"/>
    <n v="21215"/>
    <x v="3"/>
    <x v="1095"/>
    <x v="1"/>
    <x v="8"/>
    <x v="1085"/>
    <x v="2910"/>
    <n v="2"/>
    <x v="0"/>
    <x v="3266"/>
    <n v="25.06"/>
    <n v="50.12"/>
    <n v="50.12"/>
    <n v="0"/>
  </r>
  <r>
    <x v="5890"/>
    <x v="2939"/>
    <x v="831"/>
    <x v="482"/>
    <x v="1"/>
    <s v="RD-19720"/>
    <x v="742"/>
    <x v="0"/>
    <x v="0"/>
    <x v="22"/>
    <x v="10"/>
    <n v="60610"/>
    <x v="2"/>
    <x v="694"/>
    <x v="1"/>
    <x v="10"/>
    <x v="694"/>
    <x v="4038"/>
    <n v="1"/>
    <x v="2"/>
    <x v="4753"/>
    <n v="30.745600000000003"/>
    <n v="38.432000000000002"/>
    <n v="69.377600000000001"/>
    <n v="7.6864000000000008"/>
  </r>
  <r>
    <x v="5891"/>
    <x v="2939"/>
    <x v="831"/>
    <x v="482"/>
    <x v="1"/>
    <s v="RD-19720"/>
    <x v="742"/>
    <x v="0"/>
    <x v="0"/>
    <x v="22"/>
    <x v="10"/>
    <n v="60610"/>
    <x v="2"/>
    <x v="146"/>
    <x v="1"/>
    <x v="4"/>
    <x v="147"/>
    <x v="4039"/>
    <n v="2"/>
    <x v="2"/>
    <x v="4754"/>
    <n v="17.2544"/>
    <n v="43.136000000000003"/>
    <n v="39.022400000000005"/>
    <n v="4.3136000000000001"/>
  </r>
  <r>
    <x v="5892"/>
    <x v="2939"/>
    <x v="831"/>
    <x v="482"/>
    <x v="1"/>
    <s v="RD-19720"/>
    <x v="742"/>
    <x v="0"/>
    <x v="0"/>
    <x v="22"/>
    <x v="10"/>
    <n v="60610"/>
    <x v="2"/>
    <x v="151"/>
    <x v="2"/>
    <x v="11"/>
    <x v="152"/>
    <x v="4040"/>
    <n v="3"/>
    <x v="2"/>
    <x v="4755"/>
    <n v="65.260800000000003"/>
    <n v="244.72799999999998"/>
    <n v="147.0368"/>
    <n v="16.315200000000001"/>
  </r>
  <r>
    <x v="5893"/>
    <x v="2940"/>
    <x v="18"/>
    <x v="947"/>
    <x v="1"/>
    <s v="SS-20410"/>
    <x v="757"/>
    <x v="0"/>
    <x v="0"/>
    <x v="118"/>
    <x v="32"/>
    <n v="30318"/>
    <x v="0"/>
    <x v="994"/>
    <x v="1"/>
    <x v="8"/>
    <x v="986"/>
    <x v="1094"/>
    <n v="1"/>
    <x v="0"/>
    <x v="4756"/>
    <n v="2.78"/>
    <n v="2.78"/>
    <n v="5.56"/>
    <n v="0"/>
  </r>
  <r>
    <x v="5894"/>
    <x v="2941"/>
    <x v="428"/>
    <x v="947"/>
    <x v="1"/>
    <s v="KD-16495"/>
    <x v="470"/>
    <x v="1"/>
    <x v="0"/>
    <x v="1"/>
    <x v="1"/>
    <n v="90036"/>
    <x v="1"/>
    <x v="1291"/>
    <x v="1"/>
    <x v="4"/>
    <x v="1277"/>
    <x v="4041"/>
    <n v="3"/>
    <x v="0"/>
    <x v="4757"/>
    <n v="99.87"/>
    <n v="299.61"/>
    <n v="199.74"/>
    <n v="0"/>
  </r>
  <r>
    <x v="5895"/>
    <x v="2942"/>
    <x v="301"/>
    <x v="821"/>
    <x v="1"/>
    <s v="PL-18925"/>
    <x v="484"/>
    <x v="2"/>
    <x v="0"/>
    <x v="1"/>
    <x v="1"/>
    <n v="90049"/>
    <x v="1"/>
    <x v="1760"/>
    <x v="1"/>
    <x v="2"/>
    <x v="1749"/>
    <x v="1821"/>
    <n v="3"/>
    <x v="0"/>
    <x v="1962"/>
    <n v="44.4"/>
    <n v="133.19999999999999"/>
    <n v="88.8"/>
    <n v="0"/>
  </r>
  <r>
    <x v="5896"/>
    <x v="2942"/>
    <x v="301"/>
    <x v="821"/>
    <x v="1"/>
    <s v="PL-18925"/>
    <x v="484"/>
    <x v="2"/>
    <x v="0"/>
    <x v="1"/>
    <x v="1"/>
    <n v="90049"/>
    <x v="1"/>
    <x v="1115"/>
    <x v="1"/>
    <x v="10"/>
    <x v="33"/>
    <x v="1567"/>
    <n v="5"/>
    <x v="0"/>
    <x v="3045"/>
    <n v="21.4"/>
    <n v="107"/>
    <n v="42.8"/>
    <n v="0"/>
  </r>
  <r>
    <x v="5897"/>
    <x v="2943"/>
    <x v="1015"/>
    <x v="300"/>
    <x v="1"/>
    <s v="ZD-21925"/>
    <x v="9"/>
    <x v="0"/>
    <x v="0"/>
    <x v="102"/>
    <x v="14"/>
    <n v="47374"/>
    <x v="2"/>
    <x v="90"/>
    <x v="0"/>
    <x v="5"/>
    <x v="90"/>
    <x v="4042"/>
    <n v="4"/>
    <x v="0"/>
    <x v="4758"/>
    <n v="71.12"/>
    <n v="284.48"/>
    <n v="142.24"/>
    <n v="0"/>
  </r>
  <r>
    <x v="5898"/>
    <x v="2943"/>
    <x v="1015"/>
    <x v="300"/>
    <x v="1"/>
    <s v="ZD-21925"/>
    <x v="9"/>
    <x v="0"/>
    <x v="0"/>
    <x v="102"/>
    <x v="14"/>
    <n v="47374"/>
    <x v="2"/>
    <x v="1417"/>
    <x v="2"/>
    <x v="7"/>
    <x v="1405"/>
    <x v="4043"/>
    <n v="4"/>
    <x v="0"/>
    <x v="4759"/>
    <n v="259.95999999999998"/>
    <n v="1039.8399999999999"/>
    <n v="519.91999999999996"/>
    <n v="0"/>
  </r>
  <r>
    <x v="5899"/>
    <x v="2944"/>
    <x v="602"/>
    <x v="1019"/>
    <x v="1"/>
    <s v="LS-16945"/>
    <x v="322"/>
    <x v="1"/>
    <x v="0"/>
    <x v="8"/>
    <x v="1"/>
    <n v="94110"/>
    <x v="1"/>
    <x v="1170"/>
    <x v="1"/>
    <x v="12"/>
    <x v="153"/>
    <x v="3855"/>
    <n v="1"/>
    <x v="0"/>
    <x v="4760"/>
    <n v="9.7799999999999994"/>
    <n v="9.7799999999999994"/>
    <n v="19.559999999999999"/>
    <n v="0"/>
  </r>
  <r>
    <x v="5900"/>
    <x v="2945"/>
    <x v="312"/>
    <x v="1005"/>
    <x v="1"/>
    <s v="PB-18805"/>
    <x v="583"/>
    <x v="2"/>
    <x v="0"/>
    <x v="8"/>
    <x v="1"/>
    <n v="94122"/>
    <x v="1"/>
    <x v="472"/>
    <x v="1"/>
    <x v="8"/>
    <x v="473"/>
    <x v="4044"/>
    <n v="9"/>
    <x v="2"/>
    <x v="2277"/>
    <n v="19.3536"/>
    <n v="217.72800000000001"/>
    <n v="43.745599999999996"/>
    <n v="4.8384"/>
  </r>
  <r>
    <x v="5901"/>
    <x v="2946"/>
    <x v="581"/>
    <x v="82"/>
    <x v="1"/>
    <s v="PC-18745"/>
    <x v="331"/>
    <x v="1"/>
    <x v="0"/>
    <x v="58"/>
    <x v="30"/>
    <n v="7090"/>
    <x v="3"/>
    <x v="1172"/>
    <x v="0"/>
    <x v="5"/>
    <x v="1158"/>
    <x v="610"/>
    <n v="3"/>
    <x v="0"/>
    <x v="1706"/>
    <n v="31.56"/>
    <n v="94.679999999999993"/>
    <n v="63.12"/>
    <n v="0"/>
  </r>
  <r>
    <x v="5902"/>
    <x v="2947"/>
    <x v="44"/>
    <x v="373"/>
    <x v="3"/>
    <s v="FM-14290"/>
    <x v="86"/>
    <x v="2"/>
    <x v="0"/>
    <x v="8"/>
    <x v="1"/>
    <n v="94122"/>
    <x v="1"/>
    <x v="368"/>
    <x v="1"/>
    <x v="10"/>
    <x v="369"/>
    <x v="725"/>
    <n v="3"/>
    <x v="0"/>
    <x v="747"/>
    <n v="59.94"/>
    <n v="179.82"/>
    <n v="119.88"/>
    <n v="0"/>
  </r>
  <r>
    <x v="5903"/>
    <x v="2947"/>
    <x v="44"/>
    <x v="373"/>
    <x v="3"/>
    <s v="FM-14290"/>
    <x v="86"/>
    <x v="2"/>
    <x v="0"/>
    <x v="8"/>
    <x v="1"/>
    <n v="94122"/>
    <x v="1"/>
    <x v="1713"/>
    <x v="1"/>
    <x v="10"/>
    <x v="33"/>
    <x v="1544"/>
    <n v="4"/>
    <x v="0"/>
    <x v="4761"/>
    <n v="45.36"/>
    <n v="181.44"/>
    <n v="90.72"/>
    <n v="0"/>
  </r>
  <r>
    <x v="5904"/>
    <x v="2947"/>
    <x v="44"/>
    <x v="373"/>
    <x v="3"/>
    <s v="FM-14290"/>
    <x v="86"/>
    <x v="2"/>
    <x v="0"/>
    <x v="8"/>
    <x v="1"/>
    <n v="94122"/>
    <x v="1"/>
    <x v="1714"/>
    <x v="1"/>
    <x v="10"/>
    <x v="1701"/>
    <x v="1579"/>
    <n v="5"/>
    <x v="0"/>
    <x v="4630"/>
    <n v="26.4"/>
    <n v="132"/>
    <n v="52.8"/>
    <n v="0"/>
  </r>
  <r>
    <x v="5905"/>
    <x v="2947"/>
    <x v="44"/>
    <x v="373"/>
    <x v="3"/>
    <s v="FM-14290"/>
    <x v="86"/>
    <x v="2"/>
    <x v="0"/>
    <x v="8"/>
    <x v="1"/>
    <n v="94122"/>
    <x v="1"/>
    <x v="1655"/>
    <x v="1"/>
    <x v="2"/>
    <x v="1643"/>
    <x v="1399"/>
    <n v="4"/>
    <x v="0"/>
    <x v="1475"/>
    <n v="41.4"/>
    <n v="165.6"/>
    <n v="82.8"/>
    <n v="0"/>
  </r>
  <r>
    <x v="5906"/>
    <x v="2947"/>
    <x v="44"/>
    <x v="373"/>
    <x v="3"/>
    <s v="FM-14290"/>
    <x v="86"/>
    <x v="2"/>
    <x v="0"/>
    <x v="8"/>
    <x v="1"/>
    <n v="94122"/>
    <x v="1"/>
    <x v="658"/>
    <x v="2"/>
    <x v="11"/>
    <x v="658"/>
    <x v="4045"/>
    <n v="1"/>
    <x v="0"/>
    <x v="4762"/>
    <n v="16.95"/>
    <n v="16.95"/>
    <n v="33.9"/>
    <n v="0"/>
  </r>
  <r>
    <x v="5907"/>
    <x v="2948"/>
    <x v="499"/>
    <x v="439"/>
    <x v="1"/>
    <s v="KD-16495"/>
    <x v="470"/>
    <x v="1"/>
    <x v="0"/>
    <x v="49"/>
    <x v="1"/>
    <n v="95123"/>
    <x v="1"/>
    <x v="1087"/>
    <x v="1"/>
    <x v="8"/>
    <x v="1077"/>
    <x v="4046"/>
    <n v="2"/>
    <x v="2"/>
    <x v="4763"/>
    <n v="19.763200000000001"/>
    <n v="49.408000000000001"/>
    <n v="44.667200000000001"/>
    <n v="4.9408000000000003"/>
  </r>
  <r>
    <x v="5908"/>
    <x v="2948"/>
    <x v="499"/>
    <x v="439"/>
    <x v="1"/>
    <s v="KD-16495"/>
    <x v="470"/>
    <x v="1"/>
    <x v="0"/>
    <x v="49"/>
    <x v="1"/>
    <n v="95123"/>
    <x v="1"/>
    <x v="941"/>
    <x v="1"/>
    <x v="9"/>
    <x v="934"/>
    <x v="3263"/>
    <n v="3"/>
    <x v="0"/>
    <x v="3713"/>
    <n v="59.7"/>
    <n v="179.10000000000002"/>
    <n v="119.4"/>
    <n v="0"/>
  </r>
  <r>
    <x v="5909"/>
    <x v="2948"/>
    <x v="499"/>
    <x v="439"/>
    <x v="1"/>
    <s v="KD-16495"/>
    <x v="470"/>
    <x v="1"/>
    <x v="0"/>
    <x v="49"/>
    <x v="1"/>
    <n v="95123"/>
    <x v="1"/>
    <x v="1573"/>
    <x v="0"/>
    <x v="5"/>
    <x v="1564"/>
    <x v="1582"/>
    <n v="3"/>
    <x v="0"/>
    <x v="1208"/>
    <n v="14.52"/>
    <n v="43.56"/>
    <n v="29.04"/>
    <n v="0"/>
  </r>
  <r>
    <x v="5910"/>
    <x v="2948"/>
    <x v="499"/>
    <x v="439"/>
    <x v="1"/>
    <s v="KD-16495"/>
    <x v="470"/>
    <x v="1"/>
    <x v="0"/>
    <x v="49"/>
    <x v="1"/>
    <n v="95123"/>
    <x v="1"/>
    <x v="1311"/>
    <x v="1"/>
    <x v="8"/>
    <x v="1297"/>
    <x v="4047"/>
    <n v="3"/>
    <x v="2"/>
    <x v="4764"/>
    <n v="83.347200000000001"/>
    <n v="312.55200000000002"/>
    <n v="187.7312"/>
    <n v="20.8368"/>
  </r>
  <r>
    <x v="5911"/>
    <x v="2949"/>
    <x v="907"/>
    <x v="259"/>
    <x v="1"/>
    <s v="SC-20680"/>
    <x v="649"/>
    <x v="2"/>
    <x v="0"/>
    <x v="4"/>
    <x v="4"/>
    <n v="98115"/>
    <x v="1"/>
    <x v="177"/>
    <x v="1"/>
    <x v="4"/>
    <x v="178"/>
    <x v="2028"/>
    <n v="3"/>
    <x v="0"/>
    <x v="4765"/>
    <n v="46.53"/>
    <n v="139.59"/>
    <n v="93.06"/>
    <n v="0"/>
  </r>
  <r>
    <x v="5912"/>
    <x v="2950"/>
    <x v="829"/>
    <x v="889"/>
    <x v="0"/>
    <s v="DW-13585"/>
    <x v="61"/>
    <x v="1"/>
    <x v="0"/>
    <x v="459"/>
    <x v="0"/>
    <n v="42301"/>
    <x v="0"/>
    <x v="1768"/>
    <x v="1"/>
    <x v="14"/>
    <x v="1757"/>
    <x v="4048"/>
    <n v="3"/>
    <x v="0"/>
    <x v="4766"/>
    <n v="25.5"/>
    <n v="76.5"/>
    <n v="51"/>
    <n v="0"/>
  </r>
  <r>
    <x v="5913"/>
    <x v="2951"/>
    <x v="14"/>
    <x v="832"/>
    <x v="1"/>
    <s v="PF-19120"/>
    <x v="724"/>
    <x v="0"/>
    <x v="0"/>
    <x v="20"/>
    <x v="15"/>
    <n v="10035"/>
    <x v="3"/>
    <x v="383"/>
    <x v="1"/>
    <x v="4"/>
    <x v="384"/>
    <x v="81"/>
    <n v="5"/>
    <x v="0"/>
    <x v="1187"/>
    <n v="14.9"/>
    <n v="74.5"/>
    <n v="29.8"/>
    <n v="0"/>
  </r>
  <r>
    <x v="5914"/>
    <x v="2951"/>
    <x v="14"/>
    <x v="832"/>
    <x v="1"/>
    <s v="PF-19120"/>
    <x v="724"/>
    <x v="0"/>
    <x v="0"/>
    <x v="20"/>
    <x v="15"/>
    <n v="10035"/>
    <x v="3"/>
    <x v="49"/>
    <x v="1"/>
    <x v="2"/>
    <x v="49"/>
    <x v="2041"/>
    <n v="7"/>
    <x v="0"/>
    <x v="2206"/>
    <n v="87.71"/>
    <n v="613.96999999999991"/>
    <n v="175.42"/>
    <n v="0"/>
  </r>
  <r>
    <x v="5915"/>
    <x v="2951"/>
    <x v="14"/>
    <x v="832"/>
    <x v="1"/>
    <s v="PF-19120"/>
    <x v="724"/>
    <x v="0"/>
    <x v="0"/>
    <x v="20"/>
    <x v="15"/>
    <n v="10035"/>
    <x v="3"/>
    <x v="913"/>
    <x v="0"/>
    <x v="1"/>
    <x v="905"/>
    <x v="4049"/>
    <n v="2"/>
    <x v="9"/>
    <x v="4577"/>
    <n v="179.78760000000003"/>
    <n v="399.52800000000002"/>
    <n v="379.65160000000003"/>
    <n v="19.976400000000002"/>
  </r>
  <r>
    <x v="5916"/>
    <x v="2951"/>
    <x v="14"/>
    <x v="832"/>
    <x v="1"/>
    <s v="PF-19120"/>
    <x v="724"/>
    <x v="0"/>
    <x v="0"/>
    <x v="20"/>
    <x v="15"/>
    <n v="10035"/>
    <x v="3"/>
    <x v="392"/>
    <x v="1"/>
    <x v="4"/>
    <x v="393"/>
    <x v="4050"/>
    <n v="4"/>
    <x v="0"/>
    <x v="4767"/>
    <n v="94.6"/>
    <n v="378.4"/>
    <n v="189.2"/>
    <n v="0"/>
  </r>
  <r>
    <x v="5917"/>
    <x v="2951"/>
    <x v="14"/>
    <x v="832"/>
    <x v="1"/>
    <s v="PF-19120"/>
    <x v="724"/>
    <x v="0"/>
    <x v="0"/>
    <x v="20"/>
    <x v="15"/>
    <n v="10035"/>
    <x v="3"/>
    <x v="26"/>
    <x v="0"/>
    <x v="0"/>
    <x v="26"/>
    <x v="4051"/>
    <n v="6"/>
    <x v="2"/>
    <x v="4768"/>
    <n v="3382.9632000000001"/>
    <n v="25372.223999999998"/>
    <n v="7611.8671999999997"/>
    <n v="845.74080000000004"/>
  </r>
  <r>
    <x v="5918"/>
    <x v="2951"/>
    <x v="14"/>
    <x v="832"/>
    <x v="1"/>
    <s v="PF-19120"/>
    <x v="724"/>
    <x v="0"/>
    <x v="0"/>
    <x v="20"/>
    <x v="15"/>
    <n v="10035"/>
    <x v="3"/>
    <x v="1248"/>
    <x v="0"/>
    <x v="0"/>
    <x v="1232"/>
    <x v="4052"/>
    <n v="5"/>
    <x v="2"/>
    <x v="4769"/>
    <n v="1603.1360000000002"/>
    <n v="10019.6"/>
    <n v="3607.2560000000003"/>
    <n v="400.78400000000005"/>
  </r>
  <r>
    <x v="5919"/>
    <x v="2951"/>
    <x v="14"/>
    <x v="832"/>
    <x v="1"/>
    <s v="PF-19120"/>
    <x v="724"/>
    <x v="0"/>
    <x v="0"/>
    <x v="20"/>
    <x v="15"/>
    <n v="10035"/>
    <x v="3"/>
    <x v="599"/>
    <x v="2"/>
    <x v="7"/>
    <x v="599"/>
    <x v="2713"/>
    <n v="3"/>
    <x v="0"/>
    <x v="4770"/>
    <n v="209.97"/>
    <n v="629.91"/>
    <n v="419.94"/>
    <n v="0"/>
  </r>
  <r>
    <x v="5920"/>
    <x v="2951"/>
    <x v="14"/>
    <x v="832"/>
    <x v="1"/>
    <s v="PF-19120"/>
    <x v="724"/>
    <x v="0"/>
    <x v="0"/>
    <x v="20"/>
    <x v="15"/>
    <n v="10035"/>
    <x v="3"/>
    <x v="764"/>
    <x v="2"/>
    <x v="11"/>
    <x v="763"/>
    <x v="2963"/>
    <n v="2"/>
    <x v="0"/>
    <x v="3328"/>
    <n v="659.9"/>
    <n v="1319.8"/>
    <n v="1319.8"/>
    <n v="0"/>
  </r>
  <r>
    <x v="5921"/>
    <x v="2951"/>
    <x v="14"/>
    <x v="832"/>
    <x v="1"/>
    <s v="PF-19120"/>
    <x v="724"/>
    <x v="0"/>
    <x v="0"/>
    <x v="20"/>
    <x v="15"/>
    <n v="10035"/>
    <x v="3"/>
    <x v="417"/>
    <x v="1"/>
    <x v="10"/>
    <x v="417"/>
    <x v="168"/>
    <n v="2"/>
    <x v="0"/>
    <x v="170"/>
    <n v="110.96"/>
    <n v="221.92"/>
    <n v="221.92"/>
    <n v="0"/>
  </r>
  <r>
    <x v="5922"/>
    <x v="2951"/>
    <x v="14"/>
    <x v="832"/>
    <x v="1"/>
    <s v="PF-19120"/>
    <x v="724"/>
    <x v="0"/>
    <x v="0"/>
    <x v="20"/>
    <x v="15"/>
    <n v="10035"/>
    <x v="3"/>
    <x v="1049"/>
    <x v="2"/>
    <x v="7"/>
    <x v="1038"/>
    <x v="760"/>
    <n v="4"/>
    <x v="0"/>
    <x v="4771"/>
    <n v="67.8"/>
    <n v="271.2"/>
    <n v="135.6"/>
    <n v="0"/>
  </r>
  <r>
    <x v="5923"/>
    <x v="2952"/>
    <x v="491"/>
    <x v="724"/>
    <x v="0"/>
    <s v="DK-13225"/>
    <x v="158"/>
    <x v="1"/>
    <x v="0"/>
    <x v="20"/>
    <x v="15"/>
    <n v="10011"/>
    <x v="3"/>
    <x v="971"/>
    <x v="0"/>
    <x v="3"/>
    <x v="965"/>
    <x v="4053"/>
    <n v="2"/>
    <x v="10"/>
    <x v="4772"/>
    <n v="187.90559999999999"/>
    <n v="626.35199999999998"/>
    <n v="501.48159999999996"/>
    <n v="125.2704"/>
  </r>
  <r>
    <x v="5924"/>
    <x v="2953"/>
    <x v="123"/>
    <x v="228"/>
    <x v="0"/>
    <s v="RB-19435"/>
    <x v="579"/>
    <x v="0"/>
    <x v="0"/>
    <x v="24"/>
    <x v="17"/>
    <n v="22153"/>
    <x v="0"/>
    <x v="1241"/>
    <x v="1"/>
    <x v="6"/>
    <x v="1224"/>
    <x v="1003"/>
    <n v="7"/>
    <x v="0"/>
    <x v="1046"/>
    <n v="22.96"/>
    <n v="160.72"/>
    <n v="45.92"/>
    <n v="0"/>
  </r>
  <r>
    <x v="5925"/>
    <x v="2954"/>
    <x v="95"/>
    <x v="475"/>
    <x v="1"/>
    <s v="GD-14590"/>
    <x v="241"/>
    <x v="1"/>
    <x v="0"/>
    <x v="317"/>
    <x v="4"/>
    <n v="98226"/>
    <x v="1"/>
    <x v="989"/>
    <x v="2"/>
    <x v="11"/>
    <x v="982"/>
    <x v="4054"/>
    <n v="10"/>
    <x v="0"/>
    <x v="4773"/>
    <n v="1099.5"/>
    <n v="10995"/>
    <n v="2199"/>
    <n v="0"/>
  </r>
  <r>
    <x v="5926"/>
    <x v="2955"/>
    <x v="918"/>
    <x v="1021"/>
    <x v="1"/>
    <s v="RA-19885"/>
    <x v="19"/>
    <x v="1"/>
    <x v="0"/>
    <x v="27"/>
    <x v="19"/>
    <n v="35601"/>
    <x v="0"/>
    <x v="1746"/>
    <x v="0"/>
    <x v="3"/>
    <x v="1736"/>
    <x v="4055"/>
    <n v="8"/>
    <x v="0"/>
    <x v="4774"/>
    <n v="1215.92"/>
    <n v="9727.36"/>
    <n v="2431.84"/>
    <n v="0"/>
  </r>
  <r>
    <x v="5927"/>
    <x v="2956"/>
    <x v="856"/>
    <x v="323"/>
    <x v="1"/>
    <s v="DB-13555"/>
    <x v="587"/>
    <x v="1"/>
    <x v="0"/>
    <x v="115"/>
    <x v="36"/>
    <n v="72701"/>
    <x v="0"/>
    <x v="2"/>
    <x v="1"/>
    <x v="2"/>
    <x v="2"/>
    <x v="2026"/>
    <n v="1"/>
    <x v="0"/>
    <x v="2189"/>
    <n v="7.31"/>
    <n v="7.31"/>
    <n v="14.62"/>
    <n v="0"/>
  </r>
  <r>
    <x v="5928"/>
    <x v="2956"/>
    <x v="856"/>
    <x v="323"/>
    <x v="1"/>
    <s v="DB-13555"/>
    <x v="587"/>
    <x v="1"/>
    <x v="0"/>
    <x v="115"/>
    <x v="36"/>
    <n v="72701"/>
    <x v="0"/>
    <x v="1348"/>
    <x v="0"/>
    <x v="5"/>
    <x v="1333"/>
    <x v="4056"/>
    <n v="4"/>
    <x v="0"/>
    <x v="4775"/>
    <n v="8.92"/>
    <n v="35.68"/>
    <n v="17.84"/>
    <n v="0"/>
  </r>
  <r>
    <x v="5929"/>
    <x v="2957"/>
    <x v="437"/>
    <x v="472"/>
    <x v="2"/>
    <s v="RL-19615"/>
    <x v="210"/>
    <x v="0"/>
    <x v="0"/>
    <x v="10"/>
    <x v="9"/>
    <n v="19120"/>
    <x v="3"/>
    <x v="672"/>
    <x v="0"/>
    <x v="0"/>
    <x v="672"/>
    <x v="4057"/>
    <n v="3"/>
    <x v="5"/>
    <x v="4776"/>
    <n v="43.604999999999997"/>
    <n v="261.63"/>
    <n v="131.315"/>
    <n v="43.604999999999997"/>
  </r>
  <r>
    <x v="5930"/>
    <x v="2957"/>
    <x v="437"/>
    <x v="472"/>
    <x v="2"/>
    <s v="RL-19615"/>
    <x v="210"/>
    <x v="0"/>
    <x v="0"/>
    <x v="10"/>
    <x v="9"/>
    <n v="19120"/>
    <x v="3"/>
    <x v="260"/>
    <x v="1"/>
    <x v="10"/>
    <x v="260"/>
    <x v="12"/>
    <n v="3"/>
    <x v="2"/>
    <x v="12"/>
    <n v="12.441600000000001"/>
    <n v="46.655999999999999"/>
    <n v="28.1936"/>
    <n v="3.1104000000000003"/>
  </r>
  <r>
    <x v="5931"/>
    <x v="2957"/>
    <x v="437"/>
    <x v="472"/>
    <x v="2"/>
    <s v="RL-19615"/>
    <x v="210"/>
    <x v="0"/>
    <x v="0"/>
    <x v="10"/>
    <x v="9"/>
    <n v="19120"/>
    <x v="3"/>
    <x v="432"/>
    <x v="2"/>
    <x v="7"/>
    <x v="432"/>
    <x v="4058"/>
    <n v="2"/>
    <x v="10"/>
    <x v="4777"/>
    <n v="410.39280000000002"/>
    <n v="1367.9760000000001"/>
    <n v="1094.7808"/>
    <n v="273.59520000000003"/>
  </r>
  <r>
    <x v="5932"/>
    <x v="2957"/>
    <x v="437"/>
    <x v="472"/>
    <x v="2"/>
    <s v="RL-19615"/>
    <x v="210"/>
    <x v="0"/>
    <x v="0"/>
    <x v="10"/>
    <x v="9"/>
    <n v="19120"/>
    <x v="3"/>
    <x v="1427"/>
    <x v="1"/>
    <x v="4"/>
    <x v="1415"/>
    <x v="2513"/>
    <n v="3"/>
    <x v="2"/>
    <x v="4778"/>
    <n v="10.7136"/>
    <n v="40.176000000000002"/>
    <n v="24.305599999999998"/>
    <n v="2.6783999999999999"/>
  </r>
  <r>
    <x v="5933"/>
    <x v="2957"/>
    <x v="437"/>
    <x v="472"/>
    <x v="2"/>
    <s v="RL-19615"/>
    <x v="210"/>
    <x v="0"/>
    <x v="0"/>
    <x v="10"/>
    <x v="9"/>
    <n v="19120"/>
    <x v="3"/>
    <x v="1695"/>
    <x v="2"/>
    <x v="11"/>
    <x v="1683"/>
    <x v="3549"/>
    <n v="3"/>
    <x v="2"/>
    <x v="4779"/>
    <n v="13.4208"/>
    <n v="50.328000000000003"/>
    <n v="30.396799999999999"/>
    <n v="3.3552"/>
  </r>
  <r>
    <x v="5934"/>
    <x v="2957"/>
    <x v="437"/>
    <x v="472"/>
    <x v="2"/>
    <s v="RL-19615"/>
    <x v="210"/>
    <x v="0"/>
    <x v="0"/>
    <x v="10"/>
    <x v="9"/>
    <n v="19120"/>
    <x v="3"/>
    <x v="764"/>
    <x v="2"/>
    <x v="11"/>
    <x v="763"/>
    <x v="4059"/>
    <n v="2"/>
    <x v="2"/>
    <x v="4780"/>
    <n v="422.33600000000001"/>
    <n v="1055.8399999999999"/>
    <n v="950.45600000000002"/>
    <n v="105.584"/>
  </r>
  <r>
    <x v="5935"/>
    <x v="2958"/>
    <x v="975"/>
    <x v="1168"/>
    <x v="3"/>
    <s v="RB-19465"/>
    <x v="46"/>
    <x v="2"/>
    <x v="0"/>
    <x v="4"/>
    <x v="4"/>
    <n v="98103"/>
    <x v="1"/>
    <x v="534"/>
    <x v="0"/>
    <x v="5"/>
    <x v="534"/>
    <x v="3286"/>
    <n v="5"/>
    <x v="0"/>
    <x v="3742"/>
    <n v="25.4"/>
    <n v="127"/>
    <n v="50.8"/>
    <n v="0"/>
  </r>
  <r>
    <x v="5936"/>
    <x v="2958"/>
    <x v="975"/>
    <x v="1168"/>
    <x v="3"/>
    <s v="RB-19465"/>
    <x v="46"/>
    <x v="2"/>
    <x v="0"/>
    <x v="4"/>
    <x v="4"/>
    <n v="98103"/>
    <x v="1"/>
    <x v="1192"/>
    <x v="2"/>
    <x v="7"/>
    <x v="1177"/>
    <x v="1637"/>
    <n v="3"/>
    <x v="2"/>
    <x v="1742"/>
    <n v="141.98400000000001"/>
    <n v="532.43999999999994"/>
    <n v="319.66399999999999"/>
    <n v="35.496000000000002"/>
  </r>
  <r>
    <x v="5937"/>
    <x v="2958"/>
    <x v="975"/>
    <x v="1168"/>
    <x v="3"/>
    <s v="RB-19465"/>
    <x v="46"/>
    <x v="2"/>
    <x v="0"/>
    <x v="4"/>
    <x v="4"/>
    <n v="98103"/>
    <x v="1"/>
    <x v="993"/>
    <x v="2"/>
    <x v="7"/>
    <x v="985"/>
    <x v="973"/>
    <n v="3"/>
    <x v="2"/>
    <x v="3237"/>
    <n v="57.580800000000004"/>
    <n v="215.928"/>
    <n v="129.7568"/>
    <n v="14.395200000000001"/>
  </r>
  <r>
    <x v="5938"/>
    <x v="2959"/>
    <x v="240"/>
    <x v="1169"/>
    <x v="1"/>
    <s v="JF-15295"/>
    <x v="639"/>
    <x v="0"/>
    <x v="0"/>
    <x v="243"/>
    <x v="5"/>
    <n v="75023"/>
    <x v="2"/>
    <x v="1211"/>
    <x v="2"/>
    <x v="7"/>
    <x v="1196"/>
    <x v="4060"/>
    <n v="1"/>
    <x v="2"/>
    <x v="4781"/>
    <n v="76.793600000000012"/>
    <n v="95.992000000000004"/>
    <n v="172.98560000000003"/>
    <n v="19.198400000000003"/>
  </r>
  <r>
    <x v="5939"/>
    <x v="2959"/>
    <x v="240"/>
    <x v="1169"/>
    <x v="1"/>
    <s v="JF-15295"/>
    <x v="639"/>
    <x v="0"/>
    <x v="0"/>
    <x v="243"/>
    <x v="5"/>
    <n v="75023"/>
    <x v="2"/>
    <x v="1722"/>
    <x v="1"/>
    <x v="2"/>
    <x v="1709"/>
    <x v="1145"/>
    <n v="4"/>
    <x v="2"/>
    <x v="4782"/>
    <n v="10.572800000000001"/>
    <n v="52.863999999999997"/>
    <n v="23.988799999999998"/>
    <n v="2.6432000000000002"/>
  </r>
  <r>
    <x v="5940"/>
    <x v="2960"/>
    <x v="386"/>
    <x v="518"/>
    <x v="0"/>
    <s v="RW-19690"/>
    <x v="355"/>
    <x v="0"/>
    <x v="0"/>
    <x v="1"/>
    <x v="1"/>
    <n v="90049"/>
    <x v="1"/>
    <x v="477"/>
    <x v="2"/>
    <x v="11"/>
    <x v="478"/>
    <x v="4061"/>
    <n v="12"/>
    <x v="0"/>
    <x v="4783"/>
    <n v="435.84"/>
    <n v="5230.08"/>
    <n v="871.68"/>
    <n v="0"/>
  </r>
  <r>
    <x v="5941"/>
    <x v="2960"/>
    <x v="386"/>
    <x v="518"/>
    <x v="0"/>
    <s v="RW-19690"/>
    <x v="355"/>
    <x v="0"/>
    <x v="0"/>
    <x v="1"/>
    <x v="1"/>
    <n v="90049"/>
    <x v="1"/>
    <x v="134"/>
    <x v="1"/>
    <x v="6"/>
    <x v="135"/>
    <x v="486"/>
    <n v="2"/>
    <x v="0"/>
    <x v="194"/>
    <n v="5.88"/>
    <n v="11.76"/>
    <n v="11.76"/>
    <n v="0"/>
  </r>
  <r>
    <x v="5942"/>
    <x v="2961"/>
    <x v="876"/>
    <x v="898"/>
    <x v="1"/>
    <s v="VG-21790"/>
    <x v="364"/>
    <x v="0"/>
    <x v="0"/>
    <x v="1"/>
    <x v="1"/>
    <n v="90032"/>
    <x v="1"/>
    <x v="194"/>
    <x v="2"/>
    <x v="7"/>
    <x v="195"/>
    <x v="1972"/>
    <n v="4"/>
    <x v="2"/>
    <x v="4784"/>
    <n v="168.93440000000001"/>
    <n v="844.67200000000003"/>
    <n v="380.30240000000003"/>
    <n v="42.233600000000003"/>
  </r>
  <r>
    <x v="5943"/>
    <x v="2962"/>
    <x v="55"/>
    <x v="592"/>
    <x v="1"/>
    <s v="JM-15265"/>
    <x v="25"/>
    <x v="1"/>
    <x v="0"/>
    <x v="1"/>
    <x v="1"/>
    <n v="90036"/>
    <x v="1"/>
    <x v="1448"/>
    <x v="0"/>
    <x v="5"/>
    <x v="1435"/>
    <x v="2933"/>
    <n v="1"/>
    <x v="0"/>
    <x v="4785"/>
    <n v="6.28"/>
    <n v="6.28"/>
    <n v="12.56"/>
    <n v="0"/>
  </r>
  <r>
    <x v="5944"/>
    <x v="2962"/>
    <x v="55"/>
    <x v="592"/>
    <x v="1"/>
    <s v="JM-15265"/>
    <x v="25"/>
    <x v="1"/>
    <x v="0"/>
    <x v="1"/>
    <x v="1"/>
    <n v="90036"/>
    <x v="1"/>
    <x v="452"/>
    <x v="2"/>
    <x v="11"/>
    <x v="453"/>
    <x v="2016"/>
    <n v="5"/>
    <x v="0"/>
    <x v="2176"/>
    <n v="95.1"/>
    <n v="475.5"/>
    <n v="190.2"/>
    <n v="0"/>
  </r>
  <r>
    <x v="5945"/>
    <x v="2962"/>
    <x v="55"/>
    <x v="592"/>
    <x v="1"/>
    <s v="JM-15265"/>
    <x v="25"/>
    <x v="1"/>
    <x v="0"/>
    <x v="1"/>
    <x v="1"/>
    <n v="90036"/>
    <x v="1"/>
    <x v="1347"/>
    <x v="1"/>
    <x v="10"/>
    <x v="1332"/>
    <x v="233"/>
    <n v="4"/>
    <x v="0"/>
    <x v="245"/>
    <n v="25.92"/>
    <n v="103.68"/>
    <n v="51.84"/>
    <n v="0"/>
  </r>
  <r>
    <x v="5946"/>
    <x v="2962"/>
    <x v="55"/>
    <x v="592"/>
    <x v="1"/>
    <s v="JM-15265"/>
    <x v="25"/>
    <x v="1"/>
    <x v="0"/>
    <x v="1"/>
    <x v="1"/>
    <n v="90036"/>
    <x v="1"/>
    <x v="762"/>
    <x v="1"/>
    <x v="4"/>
    <x v="761"/>
    <x v="4062"/>
    <n v="4"/>
    <x v="0"/>
    <x v="4786"/>
    <n v="48.84"/>
    <n v="195.36"/>
    <n v="97.68"/>
    <n v="0"/>
  </r>
  <r>
    <x v="5947"/>
    <x v="2963"/>
    <x v="471"/>
    <x v="629"/>
    <x v="0"/>
    <s v="BE-11455"/>
    <x v="534"/>
    <x v="2"/>
    <x v="0"/>
    <x v="96"/>
    <x v="23"/>
    <n v="50315"/>
    <x v="2"/>
    <x v="1499"/>
    <x v="1"/>
    <x v="8"/>
    <x v="1487"/>
    <x v="4063"/>
    <n v="5"/>
    <x v="0"/>
    <x v="4787"/>
    <n v="25.9"/>
    <n v="129.5"/>
    <n v="51.8"/>
    <n v="0"/>
  </r>
  <r>
    <x v="5948"/>
    <x v="2964"/>
    <x v="916"/>
    <x v="974"/>
    <x v="3"/>
    <s v="CB-12535"/>
    <x v="118"/>
    <x v="1"/>
    <x v="0"/>
    <x v="295"/>
    <x v="35"/>
    <n v="38671"/>
    <x v="0"/>
    <x v="761"/>
    <x v="1"/>
    <x v="12"/>
    <x v="760"/>
    <x v="4064"/>
    <n v="4"/>
    <x v="0"/>
    <x v="4788"/>
    <n v="42.68"/>
    <n v="170.72"/>
    <n v="85.36"/>
    <n v="0"/>
  </r>
  <r>
    <x v="5949"/>
    <x v="2964"/>
    <x v="916"/>
    <x v="974"/>
    <x v="3"/>
    <s v="CB-12535"/>
    <x v="118"/>
    <x v="1"/>
    <x v="0"/>
    <x v="295"/>
    <x v="35"/>
    <n v="38671"/>
    <x v="0"/>
    <x v="409"/>
    <x v="2"/>
    <x v="11"/>
    <x v="409"/>
    <x v="670"/>
    <n v="3"/>
    <x v="0"/>
    <x v="4789"/>
    <n v="299.97000000000003"/>
    <n v="899.91000000000008"/>
    <n v="599.94000000000005"/>
    <n v="0"/>
  </r>
  <r>
    <x v="5950"/>
    <x v="2964"/>
    <x v="916"/>
    <x v="974"/>
    <x v="3"/>
    <s v="CB-12535"/>
    <x v="118"/>
    <x v="1"/>
    <x v="0"/>
    <x v="295"/>
    <x v="35"/>
    <n v="38671"/>
    <x v="0"/>
    <x v="164"/>
    <x v="1"/>
    <x v="9"/>
    <x v="165"/>
    <x v="2664"/>
    <n v="2"/>
    <x v="0"/>
    <x v="2965"/>
    <n v="262.24"/>
    <n v="524.48"/>
    <n v="524.48"/>
    <n v="0"/>
  </r>
  <r>
    <x v="5951"/>
    <x v="2964"/>
    <x v="916"/>
    <x v="974"/>
    <x v="3"/>
    <s v="CB-12535"/>
    <x v="118"/>
    <x v="1"/>
    <x v="0"/>
    <x v="295"/>
    <x v="35"/>
    <n v="38671"/>
    <x v="0"/>
    <x v="920"/>
    <x v="1"/>
    <x v="8"/>
    <x v="1758"/>
    <x v="4065"/>
    <n v="6"/>
    <x v="0"/>
    <x v="4790"/>
    <n v="234.36"/>
    <n v="1406.16"/>
    <n v="468.72"/>
    <n v="0"/>
  </r>
  <r>
    <x v="5952"/>
    <x v="2965"/>
    <x v="4"/>
    <x v="557"/>
    <x v="1"/>
    <s v="SD-20485"/>
    <x v="174"/>
    <x v="2"/>
    <x v="0"/>
    <x v="12"/>
    <x v="5"/>
    <n v="77041"/>
    <x v="2"/>
    <x v="1769"/>
    <x v="1"/>
    <x v="10"/>
    <x v="1759"/>
    <x v="557"/>
    <n v="4"/>
    <x v="2"/>
    <x v="570"/>
    <n v="16.588800000000003"/>
    <n v="82.944000000000003"/>
    <n v="37.524799999999999"/>
    <n v="4.1472000000000007"/>
  </r>
  <r>
    <x v="5953"/>
    <x v="2966"/>
    <x v="809"/>
    <x v="1075"/>
    <x v="2"/>
    <s v="SG-20890"/>
    <x v="737"/>
    <x v="1"/>
    <x v="0"/>
    <x v="20"/>
    <x v="15"/>
    <n v="10009"/>
    <x v="3"/>
    <x v="1706"/>
    <x v="1"/>
    <x v="6"/>
    <x v="1695"/>
    <x v="4066"/>
    <n v="5"/>
    <x v="0"/>
    <x v="4791"/>
    <n v="10.5"/>
    <n v="52.5"/>
    <n v="21"/>
    <n v="0"/>
  </r>
  <r>
    <x v="5954"/>
    <x v="2967"/>
    <x v="7"/>
    <x v="907"/>
    <x v="0"/>
    <s v="TS-21430"/>
    <x v="747"/>
    <x v="1"/>
    <x v="0"/>
    <x v="265"/>
    <x v="9"/>
    <n v="19601"/>
    <x v="3"/>
    <x v="1442"/>
    <x v="0"/>
    <x v="5"/>
    <x v="1430"/>
    <x v="934"/>
    <n v="2"/>
    <x v="2"/>
    <x v="4792"/>
    <n v="19.174400000000002"/>
    <n v="47.936"/>
    <n v="43.342399999999998"/>
    <n v="4.7936000000000005"/>
  </r>
  <r>
    <x v="5955"/>
    <x v="2967"/>
    <x v="7"/>
    <x v="907"/>
    <x v="0"/>
    <s v="TS-21430"/>
    <x v="747"/>
    <x v="1"/>
    <x v="0"/>
    <x v="265"/>
    <x v="9"/>
    <n v="19601"/>
    <x v="3"/>
    <x v="37"/>
    <x v="0"/>
    <x v="0"/>
    <x v="37"/>
    <x v="3431"/>
    <n v="4"/>
    <x v="5"/>
    <x v="4793"/>
    <n v="260.98"/>
    <n v="2087.84"/>
    <n v="783.44"/>
    <n v="260.98"/>
  </r>
  <r>
    <x v="5956"/>
    <x v="2968"/>
    <x v="299"/>
    <x v="535"/>
    <x v="0"/>
    <s v="DK-13225"/>
    <x v="158"/>
    <x v="1"/>
    <x v="0"/>
    <x v="8"/>
    <x v="1"/>
    <n v="94109"/>
    <x v="1"/>
    <x v="273"/>
    <x v="1"/>
    <x v="4"/>
    <x v="273"/>
    <x v="4067"/>
    <n v="5"/>
    <x v="0"/>
    <x v="4794"/>
    <n v="676.55"/>
    <n v="3382.75"/>
    <n v="1353.1"/>
    <n v="0"/>
  </r>
  <r>
    <x v="5957"/>
    <x v="2968"/>
    <x v="299"/>
    <x v="535"/>
    <x v="0"/>
    <s v="DK-13225"/>
    <x v="158"/>
    <x v="1"/>
    <x v="0"/>
    <x v="8"/>
    <x v="1"/>
    <n v="94109"/>
    <x v="1"/>
    <x v="1271"/>
    <x v="1"/>
    <x v="9"/>
    <x v="1256"/>
    <x v="894"/>
    <n v="5"/>
    <x v="0"/>
    <x v="4623"/>
    <n v="154.9"/>
    <n v="774.5"/>
    <n v="309.8"/>
    <n v="0"/>
  </r>
  <r>
    <x v="5958"/>
    <x v="2968"/>
    <x v="299"/>
    <x v="535"/>
    <x v="0"/>
    <s v="DK-13225"/>
    <x v="158"/>
    <x v="1"/>
    <x v="0"/>
    <x v="8"/>
    <x v="1"/>
    <n v="94109"/>
    <x v="1"/>
    <x v="661"/>
    <x v="1"/>
    <x v="12"/>
    <x v="661"/>
    <x v="2433"/>
    <n v="4"/>
    <x v="0"/>
    <x v="4367"/>
    <n v="30.56"/>
    <n v="122.24"/>
    <n v="61.12"/>
    <n v="0"/>
  </r>
  <r>
    <x v="5959"/>
    <x v="2968"/>
    <x v="299"/>
    <x v="535"/>
    <x v="0"/>
    <s v="DK-13225"/>
    <x v="158"/>
    <x v="1"/>
    <x v="0"/>
    <x v="8"/>
    <x v="1"/>
    <n v="94109"/>
    <x v="1"/>
    <x v="623"/>
    <x v="0"/>
    <x v="1"/>
    <x v="623"/>
    <x v="4068"/>
    <n v="3"/>
    <x v="2"/>
    <x v="4795"/>
    <n v="616.28160000000003"/>
    <n v="2311.056"/>
    <n v="1386.8335999999999"/>
    <n v="154.07040000000001"/>
  </r>
  <r>
    <x v="5960"/>
    <x v="2969"/>
    <x v="839"/>
    <x v="556"/>
    <x v="0"/>
    <s v="ML-17395"/>
    <x v="504"/>
    <x v="1"/>
    <x v="0"/>
    <x v="1"/>
    <x v="1"/>
    <n v="90045"/>
    <x v="1"/>
    <x v="1226"/>
    <x v="0"/>
    <x v="5"/>
    <x v="1210"/>
    <x v="3051"/>
    <n v="4"/>
    <x v="0"/>
    <x v="4796"/>
    <n v="21.12"/>
    <n v="84.48"/>
    <n v="42.24"/>
    <n v="0"/>
  </r>
  <r>
    <x v="5961"/>
    <x v="2970"/>
    <x v="7"/>
    <x v="1170"/>
    <x v="0"/>
    <s v="MA-17560"/>
    <x v="15"/>
    <x v="2"/>
    <x v="0"/>
    <x v="1"/>
    <x v="1"/>
    <n v="90004"/>
    <x v="1"/>
    <x v="516"/>
    <x v="2"/>
    <x v="7"/>
    <x v="516"/>
    <x v="4069"/>
    <n v="9"/>
    <x v="2"/>
    <x v="471"/>
    <n v="460.74240000000003"/>
    <n v="5183.3519999999999"/>
    <n v="1036.8704"/>
    <n v="115.18560000000001"/>
  </r>
  <r>
    <x v="5962"/>
    <x v="2970"/>
    <x v="7"/>
    <x v="1170"/>
    <x v="0"/>
    <s v="MA-17560"/>
    <x v="15"/>
    <x v="2"/>
    <x v="0"/>
    <x v="1"/>
    <x v="1"/>
    <n v="90004"/>
    <x v="1"/>
    <x v="1034"/>
    <x v="1"/>
    <x v="9"/>
    <x v="1025"/>
    <x v="3890"/>
    <n v="2"/>
    <x v="0"/>
    <x v="4569"/>
    <n v="7.78"/>
    <n v="15.56"/>
    <n v="15.56"/>
    <n v="0"/>
  </r>
  <r>
    <x v="5963"/>
    <x v="2970"/>
    <x v="7"/>
    <x v="1170"/>
    <x v="0"/>
    <s v="MA-17560"/>
    <x v="15"/>
    <x v="2"/>
    <x v="0"/>
    <x v="1"/>
    <x v="1"/>
    <n v="90004"/>
    <x v="1"/>
    <x v="759"/>
    <x v="1"/>
    <x v="10"/>
    <x v="757"/>
    <x v="1832"/>
    <n v="4"/>
    <x v="0"/>
    <x v="1972"/>
    <n v="123.92"/>
    <n v="495.68"/>
    <n v="247.84"/>
    <n v="0"/>
  </r>
  <r>
    <x v="5964"/>
    <x v="2971"/>
    <x v="648"/>
    <x v="1171"/>
    <x v="1"/>
    <s v="LR-17035"/>
    <x v="756"/>
    <x v="1"/>
    <x v="0"/>
    <x v="8"/>
    <x v="1"/>
    <n v="94109"/>
    <x v="1"/>
    <x v="1322"/>
    <x v="1"/>
    <x v="14"/>
    <x v="1308"/>
    <x v="1683"/>
    <n v="3"/>
    <x v="0"/>
    <x v="4797"/>
    <n v="17.22"/>
    <n v="51.66"/>
    <n v="34.44"/>
    <n v="0"/>
  </r>
  <r>
    <x v="5965"/>
    <x v="2971"/>
    <x v="648"/>
    <x v="1171"/>
    <x v="1"/>
    <s v="LR-17035"/>
    <x v="756"/>
    <x v="1"/>
    <x v="0"/>
    <x v="8"/>
    <x v="1"/>
    <n v="94109"/>
    <x v="1"/>
    <x v="117"/>
    <x v="1"/>
    <x v="4"/>
    <x v="117"/>
    <x v="118"/>
    <n v="6"/>
    <x v="0"/>
    <x v="120"/>
    <n v="226.56"/>
    <n v="1359.3600000000001"/>
    <n v="453.12"/>
    <n v="0"/>
  </r>
  <r>
    <x v="5966"/>
    <x v="2971"/>
    <x v="648"/>
    <x v="1171"/>
    <x v="1"/>
    <s v="LR-17035"/>
    <x v="756"/>
    <x v="1"/>
    <x v="0"/>
    <x v="8"/>
    <x v="1"/>
    <n v="94109"/>
    <x v="1"/>
    <x v="1517"/>
    <x v="2"/>
    <x v="7"/>
    <x v="1504"/>
    <x v="4070"/>
    <n v="3"/>
    <x v="2"/>
    <x v="4798"/>
    <n v="86.304000000000002"/>
    <n v="323.64"/>
    <n v="194.38400000000001"/>
    <n v="21.576000000000001"/>
  </r>
  <r>
    <x v="5967"/>
    <x v="2972"/>
    <x v="804"/>
    <x v="1072"/>
    <x v="2"/>
    <s v="BE-11335"/>
    <x v="336"/>
    <x v="2"/>
    <x v="0"/>
    <x v="20"/>
    <x v="15"/>
    <n v="10009"/>
    <x v="3"/>
    <x v="1522"/>
    <x v="1"/>
    <x v="10"/>
    <x v="1509"/>
    <x v="2597"/>
    <n v="2"/>
    <x v="0"/>
    <x v="2883"/>
    <n v="81.98"/>
    <n v="163.96"/>
    <n v="163.96"/>
    <n v="0"/>
  </r>
  <r>
    <x v="5968"/>
    <x v="2973"/>
    <x v="836"/>
    <x v="1172"/>
    <x v="2"/>
    <s v="CC-12145"/>
    <x v="230"/>
    <x v="0"/>
    <x v="0"/>
    <x v="70"/>
    <x v="1"/>
    <n v="92105"/>
    <x v="1"/>
    <x v="976"/>
    <x v="1"/>
    <x v="10"/>
    <x v="970"/>
    <x v="1230"/>
    <n v="1"/>
    <x v="0"/>
    <x v="3096"/>
    <n v="104.85"/>
    <n v="104.85"/>
    <n v="209.7"/>
    <n v="0"/>
  </r>
  <r>
    <x v="5969"/>
    <x v="2973"/>
    <x v="836"/>
    <x v="1172"/>
    <x v="2"/>
    <s v="CC-12145"/>
    <x v="230"/>
    <x v="0"/>
    <x v="0"/>
    <x v="70"/>
    <x v="1"/>
    <n v="92105"/>
    <x v="1"/>
    <x v="304"/>
    <x v="1"/>
    <x v="8"/>
    <x v="304"/>
    <x v="4071"/>
    <n v="2"/>
    <x v="2"/>
    <x v="4799"/>
    <n v="6.9632000000000005"/>
    <n v="17.408000000000001"/>
    <n v="15.8672"/>
    <n v="1.7408000000000001"/>
  </r>
  <r>
    <x v="5970"/>
    <x v="2973"/>
    <x v="836"/>
    <x v="1172"/>
    <x v="2"/>
    <s v="CC-12145"/>
    <x v="230"/>
    <x v="0"/>
    <x v="0"/>
    <x v="70"/>
    <x v="1"/>
    <n v="92105"/>
    <x v="1"/>
    <x v="388"/>
    <x v="1"/>
    <x v="10"/>
    <x v="389"/>
    <x v="544"/>
    <n v="4"/>
    <x v="0"/>
    <x v="557"/>
    <n v="19.920000000000002"/>
    <n v="79.680000000000007"/>
    <n v="39.840000000000003"/>
    <n v="0"/>
  </r>
  <r>
    <x v="5971"/>
    <x v="2973"/>
    <x v="836"/>
    <x v="1172"/>
    <x v="2"/>
    <s v="CC-12145"/>
    <x v="230"/>
    <x v="0"/>
    <x v="0"/>
    <x v="70"/>
    <x v="1"/>
    <n v="92105"/>
    <x v="1"/>
    <x v="613"/>
    <x v="0"/>
    <x v="5"/>
    <x v="613"/>
    <x v="4072"/>
    <n v="3"/>
    <x v="0"/>
    <x v="4800"/>
    <n v="43.02"/>
    <n v="129.06"/>
    <n v="86.04"/>
    <n v="0"/>
  </r>
  <r>
    <x v="5972"/>
    <x v="2974"/>
    <x v="695"/>
    <x v="1173"/>
    <x v="1"/>
    <s v="BD-11770"/>
    <x v="420"/>
    <x v="0"/>
    <x v="0"/>
    <x v="20"/>
    <x v="15"/>
    <n v="10024"/>
    <x v="3"/>
    <x v="789"/>
    <x v="0"/>
    <x v="0"/>
    <x v="787"/>
    <x v="2949"/>
    <n v="1"/>
    <x v="2"/>
    <x v="4801"/>
    <n v="192.62720000000002"/>
    <n v="240.78399999999999"/>
    <n v="433.6112"/>
    <n v="48.156800000000004"/>
  </r>
  <r>
    <x v="5973"/>
    <x v="2975"/>
    <x v="707"/>
    <x v="693"/>
    <x v="1"/>
    <s v="JK-15640"/>
    <x v="82"/>
    <x v="2"/>
    <x v="0"/>
    <x v="20"/>
    <x v="15"/>
    <n v="10011"/>
    <x v="3"/>
    <x v="1470"/>
    <x v="1"/>
    <x v="9"/>
    <x v="1457"/>
    <x v="4073"/>
    <n v="2"/>
    <x v="0"/>
    <x v="4802"/>
    <n v="414.96"/>
    <n v="829.92"/>
    <n v="829.92"/>
    <n v="0"/>
  </r>
  <r>
    <x v="5974"/>
    <x v="2976"/>
    <x v="750"/>
    <x v="930"/>
    <x v="1"/>
    <s v="DB-13615"/>
    <x v="140"/>
    <x v="0"/>
    <x v="0"/>
    <x v="35"/>
    <x v="3"/>
    <n v="28205"/>
    <x v="0"/>
    <x v="887"/>
    <x v="1"/>
    <x v="4"/>
    <x v="880"/>
    <x v="4074"/>
    <n v="5"/>
    <x v="2"/>
    <x v="4803"/>
    <n v="310.17600000000004"/>
    <n v="1938.6000000000001"/>
    <n v="698.096"/>
    <n v="77.544000000000011"/>
  </r>
  <r>
    <x v="5975"/>
    <x v="2977"/>
    <x v="1002"/>
    <x v="1089"/>
    <x v="1"/>
    <s v="RR-19525"/>
    <x v="645"/>
    <x v="1"/>
    <x v="0"/>
    <x v="356"/>
    <x v="41"/>
    <n v="66212"/>
    <x v="2"/>
    <x v="734"/>
    <x v="1"/>
    <x v="4"/>
    <x v="733"/>
    <x v="2861"/>
    <n v="2"/>
    <x v="0"/>
    <x v="3205"/>
    <n v="360.38"/>
    <n v="720.76"/>
    <n v="720.76"/>
    <n v="0"/>
  </r>
  <r>
    <x v="5976"/>
    <x v="2977"/>
    <x v="1002"/>
    <x v="1089"/>
    <x v="1"/>
    <s v="RR-19525"/>
    <x v="645"/>
    <x v="1"/>
    <x v="0"/>
    <x v="356"/>
    <x v="41"/>
    <n v="66212"/>
    <x v="2"/>
    <x v="987"/>
    <x v="1"/>
    <x v="10"/>
    <x v="980"/>
    <x v="4075"/>
    <n v="2"/>
    <x v="0"/>
    <x v="4804"/>
    <n v="13.56"/>
    <n v="27.12"/>
    <n v="27.12"/>
    <n v="0"/>
  </r>
  <r>
    <x v="5977"/>
    <x v="2978"/>
    <x v="558"/>
    <x v="77"/>
    <x v="2"/>
    <s v="SV-20935"/>
    <x v="603"/>
    <x v="0"/>
    <x v="0"/>
    <x v="123"/>
    <x v="16"/>
    <n v="85204"/>
    <x v="1"/>
    <x v="302"/>
    <x v="2"/>
    <x v="7"/>
    <x v="302"/>
    <x v="4076"/>
    <n v="10"/>
    <x v="2"/>
    <x v="4805"/>
    <n v="441.6"/>
    <n v="5520"/>
    <n v="993.80000000000007"/>
    <n v="110.4"/>
  </r>
  <r>
    <x v="5978"/>
    <x v="2979"/>
    <x v="557"/>
    <x v="178"/>
    <x v="1"/>
    <s v="RB-19465"/>
    <x v="46"/>
    <x v="2"/>
    <x v="0"/>
    <x v="251"/>
    <x v="26"/>
    <n v="74133"/>
    <x v="2"/>
    <x v="977"/>
    <x v="0"/>
    <x v="3"/>
    <x v="832"/>
    <x v="4077"/>
    <n v="5"/>
    <x v="0"/>
    <x v="4806"/>
    <n v="429.9"/>
    <n v="2149.5"/>
    <n v="859.8"/>
    <n v="0"/>
  </r>
  <r>
    <x v="5979"/>
    <x v="2979"/>
    <x v="557"/>
    <x v="178"/>
    <x v="1"/>
    <s v="RB-19465"/>
    <x v="46"/>
    <x v="2"/>
    <x v="0"/>
    <x v="251"/>
    <x v="26"/>
    <n v="74133"/>
    <x v="2"/>
    <x v="27"/>
    <x v="1"/>
    <x v="8"/>
    <x v="27"/>
    <x v="4078"/>
    <n v="2"/>
    <x v="0"/>
    <x v="4807"/>
    <n v="32.06"/>
    <n v="64.12"/>
    <n v="64.12"/>
    <n v="0"/>
  </r>
  <r>
    <x v="5980"/>
    <x v="2979"/>
    <x v="557"/>
    <x v="178"/>
    <x v="1"/>
    <s v="RB-19465"/>
    <x v="46"/>
    <x v="2"/>
    <x v="0"/>
    <x v="251"/>
    <x v="26"/>
    <n v="74133"/>
    <x v="2"/>
    <x v="167"/>
    <x v="0"/>
    <x v="1"/>
    <x v="168"/>
    <x v="4079"/>
    <n v="2"/>
    <x v="0"/>
    <x v="4808"/>
    <n v="161.96"/>
    <n v="323.92"/>
    <n v="323.92"/>
    <n v="0"/>
  </r>
  <r>
    <x v="5981"/>
    <x v="2979"/>
    <x v="557"/>
    <x v="178"/>
    <x v="1"/>
    <s v="RB-19465"/>
    <x v="46"/>
    <x v="2"/>
    <x v="0"/>
    <x v="251"/>
    <x v="26"/>
    <n v="74133"/>
    <x v="2"/>
    <x v="337"/>
    <x v="1"/>
    <x v="4"/>
    <x v="337"/>
    <x v="4080"/>
    <n v="2"/>
    <x v="0"/>
    <x v="4809"/>
    <n v="19.86"/>
    <n v="39.72"/>
    <n v="39.72"/>
    <n v="0"/>
  </r>
  <r>
    <x v="5982"/>
    <x v="2980"/>
    <x v="831"/>
    <x v="940"/>
    <x v="1"/>
    <s v="MV-18190"/>
    <x v="160"/>
    <x v="0"/>
    <x v="0"/>
    <x v="20"/>
    <x v="15"/>
    <n v="10035"/>
    <x v="3"/>
    <x v="1641"/>
    <x v="1"/>
    <x v="10"/>
    <x v="1631"/>
    <x v="91"/>
    <n v="2"/>
    <x v="0"/>
    <x v="2027"/>
    <n v="12.96"/>
    <n v="25.92"/>
    <n v="25.92"/>
    <n v="0"/>
  </r>
  <r>
    <x v="5983"/>
    <x v="2981"/>
    <x v="118"/>
    <x v="934"/>
    <x v="0"/>
    <s v="EH-14185"/>
    <x v="699"/>
    <x v="0"/>
    <x v="0"/>
    <x v="10"/>
    <x v="9"/>
    <n v="19143"/>
    <x v="3"/>
    <x v="630"/>
    <x v="1"/>
    <x v="10"/>
    <x v="630"/>
    <x v="3236"/>
    <n v="6"/>
    <x v="2"/>
    <x v="3682"/>
    <n v="16.435200000000002"/>
    <n v="123.26400000000001"/>
    <n v="37.179200000000002"/>
    <n v="4.1088000000000005"/>
  </r>
  <r>
    <x v="5984"/>
    <x v="2982"/>
    <x v="1080"/>
    <x v="1174"/>
    <x v="1"/>
    <s v="JS-16030"/>
    <x v="559"/>
    <x v="0"/>
    <x v="0"/>
    <x v="413"/>
    <x v="35"/>
    <n v="39401"/>
    <x v="0"/>
    <x v="1435"/>
    <x v="0"/>
    <x v="5"/>
    <x v="1423"/>
    <x v="2280"/>
    <n v="6"/>
    <x v="0"/>
    <x v="2482"/>
    <n v="185.58"/>
    <n v="1113.48"/>
    <n v="371.16"/>
    <n v="0"/>
  </r>
  <r>
    <x v="5985"/>
    <x v="2982"/>
    <x v="1080"/>
    <x v="1174"/>
    <x v="1"/>
    <s v="JS-16030"/>
    <x v="559"/>
    <x v="0"/>
    <x v="0"/>
    <x v="413"/>
    <x v="35"/>
    <n v="39401"/>
    <x v="0"/>
    <x v="1561"/>
    <x v="1"/>
    <x v="8"/>
    <x v="1551"/>
    <x v="4081"/>
    <n v="2"/>
    <x v="0"/>
    <x v="4810"/>
    <n v="77.56"/>
    <n v="155.12"/>
    <n v="155.12"/>
    <n v="0"/>
  </r>
  <r>
    <x v="5986"/>
    <x v="2982"/>
    <x v="1080"/>
    <x v="1174"/>
    <x v="1"/>
    <s v="JS-16030"/>
    <x v="559"/>
    <x v="0"/>
    <x v="0"/>
    <x v="413"/>
    <x v="35"/>
    <n v="39401"/>
    <x v="0"/>
    <x v="210"/>
    <x v="1"/>
    <x v="4"/>
    <x v="211"/>
    <x v="1177"/>
    <n v="4"/>
    <x v="0"/>
    <x v="4811"/>
    <n v="87.92"/>
    <n v="351.68"/>
    <n v="175.84"/>
    <n v="0"/>
  </r>
  <r>
    <x v="5987"/>
    <x v="2982"/>
    <x v="1080"/>
    <x v="1174"/>
    <x v="1"/>
    <s v="JS-16030"/>
    <x v="559"/>
    <x v="0"/>
    <x v="0"/>
    <x v="413"/>
    <x v="35"/>
    <n v="39401"/>
    <x v="0"/>
    <x v="1522"/>
    <x v="1"/>
    <x v="10"/>
    <x v="1509"/>
    <x v="4082"/>
    <n v="6"/>
    <x v="0"/>
    <x v="4812"/>
    <n v="245.94"/>
    <n v="1475.6399999999999"/>
    <n v="491.88"/>
    <n v="0"/>
  </r>
  <r>
    <x v="5988"/>
    <x v="2982"/>
    <x v="1080"/>
    <x v="1174"/>
    <x v="1"/>
    <s v="JS-16030"/>
    <x v="559"/>
    <x v="0"/>
    <x v="0"/>
    <x v="413"/>
    <x v="35"/>
    <n v="39401"/>
    <x v="0"/>
    <x v="480"/>
    <x v="1"/>
    <x v="8"/>
    <x v="481"/>
    <x v="4083"/>
    <n v="1"/>
    <x v="0"/>
    <x v="4813"/>
    <n v="8.6"/>
    <n v="8.6"/>
    <n v="17.2"/>
    <n v="0"/>
  </r>
  <r>
    <x v="5989"/>
    <x v="2982"/>
    <x v="1080"/>
    <x v="1174"/>
    <x v="1"/>
    <s v="JS-16030"/>
    <x v="559"/>
    <x v="0"/>
    <x v="0"/>
    <x v="413"/>
    <x v="35"/>
    <n v="39401"/>
    <x v="0"/>
    <x v="1659"/>
    <x v="0"/>
    <x v="0"/>
    <x v="1647"/>
    <x v="2414"/>
    <n v="5"/>
    <x v="0"/>
    <x v="4814"/>
    <n v="504.9"/>
    <n v="2524.5"/>
    <n v="1009.8"/>
    <n v="0"/>
  </r>
  <r>
    <x v="5990"/>
    <x v="2983"/>
    <x v="175"/>
    <x v="814"/>
    <x v="1"/>
    <s v="ES-14020"/>
    <x v="301"/>
    <x v="0"/>
    <x v="0"/>
    <x v="1"/>
    <x v="1"/>
    <n v="90049"/>
    <x v="1"/>
    <x v="1178"/>
    <x v="1"/>
    <x v="8"/>
    <x v="1164"/>
    <x v="4084"/>
    <n v="7"/>
    <x v="2"/>
    <x v="4815"/>
    <n v="1885.9903999999999"/>
    <n v="16502.415999999997"/>
    <n v="4243.6783999999998"/>
    <n v="471.49759999999998"/>
  </r>
  <r>
    <x v="5991"/>
    <x v="2983"/>
    <x v="175"/>
    <x v="814"/>
    <x v="1"/>
    <s v="ES-14020"/>
    <x v="301"/>
    <x v="0"/>
    <x v="0"/>
    <x v="1"/>
    <x v="1"/>
    <n v="90049"/>
    <x v="1"/>
    <x v="194"/>
    <x v="2"/>
    <x v="7"/>
    <x v="195"/>
    <x v="4085"/>
    <n v="7"/>
    <x v="2"/>
    <x v="4816"/>
    <n v="295.6352"/>
    <n v="2586.808"/>
    <n v="665.37919999999997"/>
    <n v="73.908799999999999"/>
  </r>
  <r>
    <x v="5992"/>
    <x v="2983"/>
    <x v="175"/>
    <x v="814"/>
    <x v="1"/>
    <s v="ES-14020"/>
    <x v="301"/>
    <x v="0"/>
    <x v="0"/>
    <x v="1"/>
    <x v="1"/>
    <n v="90049"/>
    <x v="1"/>
    <x v="389"/>
    <x v="0"/>
    <x v="1"/>
    <x v="390"/>
    <x v="4086"/>
    <n v="3"/>
    <x v="2"/>
    <x v="4817"/>
    <n v="147.80160000000001"/>
    <n v="554.25600000000009"/>
    <n v="332.75360000000001"/>
    <n v="36.950400000000002"/>
  </r>
  <r>
    <x v="5993"/>
    <x v="2984"/>
    <x v="25"/>
    <x v="440"/>
    <x v="3"/>
    <s v="NS-18640"/>
    <x v="374"/>
    <x v="1"/>
    <x v="0"/>
    <x v="38"/>
    <x v="24"/>
    <n v="43229"/>
    <x v="3"/>
    <x v="720"/>
    <x v="1"/>
    <x v="4"/>
    <x v="719"/>
    <x v="643"/>
    <n v="5"/>
    <x v="2"/>
    <x v="4818"/>
    <n v="51.967999999999996"/>
    <n v="324.79999999999995"/>
    <n v="117.12799999999999"/>
    <n v="12.991999999999999"/>
  </r>
  <r>
    <x v="5994"/>
    <x v="2984"/>
    <x v="25"/>
    <x v="440"/>
    <x v="3"/>
    <s v="NS-18640"/>
    <x v="374"/>
    <x v="1"/>
    <x v="0"/>
    <x v="38"/>
    <x v="24"/>
    <n v="43229"/>
    <x v="3"/>
    <x v="1566"/>
    <x v="1"/>
    <x v="14"/>
    <x v="1557"/>
    <x v="1902"/>
    <n v="2"/>
    <x v="2"/>
    <x v="4819"/>
    <n v="10.816000000000001"/>
    <n v="27.04"/>
    <n v="24.536000000000001"/>
    <n v="2.7040000000000002"/>
  </r>
  <r>
    <x v="5995"/>
    <x v="2984"/>
    <x v="25"/>
    <x v="440"/>
    <x v="3"/>
    <s v="NS-18640"/>
    <x v="374"/>
    <x v="1"/>
    <x v="0"/>
    <x v="38"/>
    <x v="24"/>
    <n v="43229"/>
    <x v="3"/>
    <x v="1585"/>
    <x v="0"/>
    <x v="1"/>
    <x v="1576"/>
    <x v="4087"/>
    <n v="5"/>
    <x v="4"/>
    <x v="4820"/>
    <n v="320.90100000000001"/>
    <n v="2292.15"/>
    <n v="779.63100000000009"/>
    <n v="137.529"/>
  </r>
  <r>
    <x v="5996"/>
    <x v="2984"/>
    <x v="25"/>
    <x v="440"/>
    <x v="3"/>
    <s v="NS-18640"/>
    <x v="374"/>
    <x v="1"/>
    <x v="0"/>
    <x v="38"/>
    <x v="24"/>
    <n v="43229"/>
    <x v="3"/>
    <x v="643"/>
    <x v="1"/>
    <x v="9"/>
    <x v="850"/>
    <x v="2342"/>
    <n v="4"/>
    <x v="2"/>
    <x v="2559"/>
    <n v="309.70880000000005"/>
    <n v="1548.5440000000001"/>
    <n v="697.04480000000012"/>
    <n v="77.427200000000013"/>
  </r>
  <r>
    <x v="5997"/>
    <x v="2984"/>
    <x v="25"/>
    <x v="440"/>
    <x v="3"/>
    <s v="NS-18640"/>
    <x v="374"/>
    <x v="1"/>
    <x v="0"/>
    <x v="38"/>
    <x v="24"/>
    <n v="43229"/>
    <x v="3"/>
    <x v="962"/>
    <x v="0"/>
    <x v="3"/>
    <x v="955"/>
    <x v="4088"/>
    <n v="3"/>
    <x v="10"/>
    <x v="4821"/>
    <n v="197.15399999999997"/>
    <n v="985.77"/>
    <n v="526.14399999999989"/>
    <n v="131.43600000000001"/>
  </r>
  <r>
    <x v="5998"/>
    <x v="2985"/>
    <x v="325"/>
    <x v="467"/>
    <x v="1"/>
    <s v="SH-19975"/>
    <x v="64"/>
    <x v="1"/>
    <x v="0"/>
    <x v="460"/>
    <x v="45"/>
    <n v="83605"/>
    <x v="1"/>
    <x v="901"/>
    <x v="0"/>
    <x v="1"/>
    <x v="893"/>
    <x v="4089"/>
    <n v="3"/>
    <x v="2"/>
    <x v="4822"/>
    <n v="270.6816"/>
    <n v="1015.0559999999999"/>
    <n v="609.23360000000002"/>
    <n v="67.670400000000001"/>
  </r>
  <r>
    <x v="5999"/>
    <x v="2985"/>
    <x v="325"/>
    <x v="467"/>
    <x v="1"/>
    <s v="SH-19975"/>
    <x v="64"/>
    <x v="1"/>
    <x v="0"/>
    <x v="460"/>
    <x v="45"/>
    <n v="83605"/>
    <x v="1"/>
    <x v="712"/>
    <x v="1"/>
    <x v="10"/>
    <x v="711"/>
    <x v="233"/>
    <n v="4"/>
    <x v="0"/>
    <x v="245"/>
    <n v="25.92"/>
    <n v="103.68"/>
    <n v="51.84"/>
    <n v="0"/>
  </r>
  <r>
    <x v="6000"/>
    <x v="2985"/>
    <x v="325"/>
    <x v="467"/>
    <x v="1"/>
    <s v="SH-19975"/>
    <x v="64"/>
    <x v="1"/>
    <x v="0"/>
    <x v="460"/>
    <x v="45"/>
    <n v="83605"/>
    <x v="1"/>
    <x v="393"/>
    <x v="1"/>
    <x v="10"/>
    <x v="394"/>
    <x v="419"/>
    <n v="4"/>
    <x v="0"/>
    <x v="432"/>
    <n v="91.36"/>
    <n v="365.44"/>
    <n v="182.72"/>
    <n v="0"/>
  </r>
  <r>
    <x v="6001"/>
    <x v="2986"/>
    <x v="736"/>
    <x v="709"/>
    <x v="1"/>
    <s v="RF-19345"/>
    <x v="575"/>
    <x v="1"/>
    <x v="0"/>
    <x v="42"/>
    <x v="16"/>
    <n v="85023"/>
    <x v="1"/>
    <x v="1142"/>
    <x v="0"/>
    <x v="5"/>
    <x v="1130"/>
    <x v="2839"/>
    <n v="3"/>
    <x v="2"/>
    <x v="4823"/>
    <n v="70.367999999999995"/>
    <n v="263.88"/>
    <n v="158.52799999999999"/>
    <n v="17.591999999999999"/>
  </r>
  <r>
    <x v="6002"/>
    <x v="2986"/>
    <x v="736"/>
    <x v="709"/>
    <x v="1"/>
    <s v="RF-19345"/>
    <x v="575"/>
    <x v="1"/>
    <x v="0"/>
    <x v="42"/>
    <x v="16"/>
    <n v="85023"/>
    <x v="1"/>
    <x v="530"/>
    <x v="1"/>
    <x v="8"/>
    <x v="530"/>
    <x v="3862"/>
    <n v="2"/>
    <x v="6"/>
    <x v="4525"/>
    <n v="1.5642000000000003"/>
    <n v="10.428000000000001"/>
    <n v="7.4782000000000011"/>
    <n v="3.6497999999999999"/>
  </r>
  <r>
    <x v="6003"/>
    <x v="2987"/>
    <x v="296"/>
    <x v="474"/>
    <x v="1"/>
    <s v="DL-12865"/>
    <x v="297"/>
    <x v="0"/>
    <x v="0"/>
    <x v="100"/>
    <x v="2"/>
    <n v="33142"/>
    <x v="0"/>
    <x v="102"/>
    <x v="1"/>
    <x v="8"/>
    <x v="102"/>
    <x v="4090"/>
    <n v="1"/>
    <x v="6"/>
    <x v="4824"/>
    <n v="3.6882000000000006"/>
    <n v="12.294"/>
    <n v="16.682200000000002"/>
    <n v="8.6058000000000003"/>
  </r>
  <r>
    <x v="6004"/>
    <x v="2988"/>
    <x v="210"/>
    <x v="218"/>
    <x v="1"/>
    <s v="AG-10390"/>
    <x v="369"/>
    <x v="0"/>
    <x v="0"/>
    <x v="1"/>
    <x v="1"/>
    <n v="90004"/>
    <x v="1"/>
    <x v="627"/>
    <x v="0"/>
    <x v="5"/>
    <x v="627"/>
    <x v="2354"/>
    <n v="4"/>
    <x v="0"/>
    <x v="1087"/>
    <n v="19.760000000000002"/>
    <n v="79.040000000000006"/>
    <n v="39.520000000000003"/>
    <n v="0"/>
  </r>
  <r>
    <x v="6005"/>
    <x v="2989"/>
    <x v="121"/>
    <x v="545"/>
    <x v="1"/>
    <s v="SW-20245"/>
    <x v="573"/>
    <x v="0"/>
    <x v="0"/>
    <x v="21"/>
    <x v="15"/>
    <n v="12180"/>
    <x v="3"/>
    <x v="1534"/>
    <x v="0"/>
    <x v="1"/>
    <x v="1522"/>
    <x v="4091"/>
    <n v="2"/>
    <x v="9"/>
    <x v="4825"/>
    <n v="98.787599999999998"/>
    <n v="219.52799999999999"/>
    <n v="208.65159999999997"/>
    <n v="10.9764"/>
  </r>
  <r>
    <x v="6006"/>
    <x v="2990"/>
    <x v="157"/>
    <x v="867"/>
    <x v="1"/>
    <s v="KN-16390"/>
    <x v="471"/>
    <x v="1"/>
    <x v="0"/>
    <x v="217"/>
    <x v="31"/>
    <n v="2740"/>
    <x v="3"/>
    <x v="1300"/>
    <x v="2"/>
    <x v="7"/>
    <x v="1285"/>
    <x v="3565"/>
    <n v="3"/>
    <x v="0"/>
    <x v="4114"/>
    <n v="128.85"/>
    <n v="386.54999999999995"/>
    <n v="257.7"/>
    <n v="0"/>
  </r>
  <r>
    <x v="6007"/>
    <x v="2991"/>
    <x v="719"/>
    <x v="1026"/>
    <x v="2"/>
    <s v="GB-14530"/>
    <x v="334"/>
    <x v="1"/>
    <x v="0"/>
    <x v="159"/>
    <x v="20"/>
    <n v="29501"/>
    <x v="0"/>
    <x v="101"/>
    <x v="0"/>
    <x v="5"/>
    <x v="101"/>
    <x v="4030"/>
    <n v="3"/>
    <x v="0"/>
    <x v="4746"/>
    <n v="127.95"/>
    <n v="383.85"/>
    <n v="255.9"/>
    <n v="0"/>
  </r>
  <r>
    <x v="6008"/>
    <x v="2992"/>
    <x v="1081"/>
    <x v="749"/>
    <x v="1"/>
    <s v="CL-12565"/>
    <x v="52"/>
    <x v="0"/>
    <x v="0"/>
    <x v="1"/>
    <x v="1"/>
    <n v="90049"/>
    <x v="1"/>
    <x v="1138"/>
    <x v="1"/>
    <x v="10"/>
    <x v="1126"/>
    <x v="4092"/>
    <n v="3"/>
    <x v="0"/>
    <x v="4826"/>
    <n v="68.52"/>
    <n v="205.56"/>
    <n v="137.04"/>
    <n v="0"/>
  </r>
  <r>
    <x v="6009"/>
    <x v="2992"/>
    <x v="1081"/>
    <x v="749"/>
    <x v="1"/>
    <s v="CL-12565"/>
    <x v="52"/>
    <x v="0"/>
    <x v="0"/>
    <x v="1"/>
    <x v="1"/>
    <n v="90049"/>
    <x v="1"/>
    <x v="352"/>
    <x v="1"/>
    <x v="4"/>
    <x v="352"/>
    <x v="4093"/>
    <n v="3"/>
    <x v="0"/>
    <x v="4827"/>
    <n v="74.94"/>
    <n v="224.82"/>
    <n v="149.88"/>
    <n v="0"/>
  </r>
  <r>
    <x v="6010"/>
    <x v="2992"/>
    <x v="1081"/>
    <x v="749"/>
    <x v="1"/>
    <s v="CL-12565"/>
    <x v="52"/>
    <x v="0"/>
    <x v="0"/>
    <x v="1"/>
    <x v="1"/>
    <n v="90049"/>
    <x v="1"/>
    <x v="668"/>
    <x v="2"/>
    <x v="15"/>
    <x v="668"/>
    <x v="4094"/>
    <n v="6"/>
    <x v="2"/>
    <x v="4828"/>
    <n v="2038.848"/>
    <n v="15291.36"/>
    <n v="4587.6080000000002"/>
    <n v="509.71199999999999"/>
  </r>
  <r>
    <x v="6011"/>
    <x v="2992"/>
    <x v="1081"/>
    <x v="749"/>
    <x v="1"/>
    <s v="CL-12565"/>
    <x v="52"/>
    <x v="0"/>
    <x v="0"/>
    <x v="1"/>
    <x v="1"/>
    <n v="90049"/>
    <x v="1"/>
    <x v="231"/>
    <x v="1"/>
    <x v="12"/>
    <x v="232"/>
    <x v="3341"/>
    <n v="3"/>
    <x v="0"/>
    <x v="3816"/>
    <n v="271.44"/>
    <n v="814.31999999999994"/>
    <n v="542.88"/>
    <n v="0"/>
  </r>
  <r>
    <x v="6012"/>
    <x v="2992"/>
    <x v="1081"/>
    <x v="749"/>
    <x v="1"/>
    <s v="CL-12565"/>
    <x v="52"/>
    <x v="0"/>
    <x v="0"/>
    <x v="1"/>
    <x v="1"/>
    <n v="90049"/>
    <x v="1"/>
    <x v="1191"/>
    <x v="2"/>
    <x v="7"/>
    <x v="1176"/>
    <x v="4095"/>
    <n v="3"/>
    <x v="2"/>
    <x v="4829"/>
    <n v="230.304"/>
    <n v="863.64"/>
    <n v="518.38400000000001"/>
    <n v="57.576000000000001"/>
  </r>
  <r>
    <x v="6013"/>
    <x v="2993"/>
    <x v="612"/>
    <x v="366"/>
    <x v="2"/>
    <s v="KF-16285"/>
    <x v="580"/>
    <x v="2"/>
    <x v="0"/>
    <x v="1"/>
    <x v="1"/>
    <n v="90008"/>
    <x v="1"/>
    <x v="1102"/>
    <x v="1"/>
    <x v="10"/>
    <x v="1091"/>
    <x v="81"/>
    <n v="5"/>
    <x v="0"/>
    <x v="4830"/>
    <n v="14.9"/>
    <n v="74.5"/>
    <n v="29.8"/>
    <n v="0"/>
  </r>
  <r>
    <x v="6014"/>
    <x v="2993"/>
    <x v="612"/>
    <x v="366"/>
    <x v="2"/>
    <s v="KF-16285"/>
    <x v="580"/>
    <x v="2"/>
    <x v="0"/>
    <x v="1"/>
    <x v="1"/>
    <n v="90008"/>
    <x v="1"/>
    <x v="1148"/>
    <x v="2"/>
    <x v="7"/>
    <x v="1136"/>
    <x v="4096"/>
    <n v="8"/>
    <x v="2"/>
    <x v="4831"/>
    <n v="3327.1296000000002"/>
    <n v="33271.296000000002"/>
    <n v="7486.2416000000003"/>
    <n v="831.78240000000005"/>
  </r>
  <r>
    <x v="6015"/>
    <x v="2994"/>
    <x v="322"/>
    <x v="1021"/>
    <x v="1"/>
    <s v="AY-10555"/>
    <x v="672"/>
    <x v="1"/>
    <x v="0"/>
    <x v="1"/>
    <x v="1"/>
    <n v="90049"/>
    <x v="1"/>
    <x v="1762"/>
    <x v="0"/>
    <x v="5"/>
    <x v="1751"/>
    <x v="1361"/>
    <n v="2"/>
    <x v="0"/>
    <x v="4707"/>
    <n v="91.96"/>
    <n v="183.92"/>
    <n v="183.92"/>
    <n v="0"/>
  </r>
  <r>
    <x v="6016"/>
    <x v="2994"/>
    <x v="322"/>
    <x v="1021"/>
    <x v="1"/>
    <s v="AY-10555"/>
    <x v="672"/>
    <x v="1"/>
    <x v="0"/>
    <x v="1"/>
    <x v="1"/>
    <n v="90049"/>
    <x v="1"/>
    <x v="283"/>
    <x v="0"/>
    <x v="5"/>
    <x v="283"/>
    <x v="900"/>
    <n v="7"/>
    <x v="0"/>
    <x v="937"/>
    <n v="33.11"/>
    <n v="231.76999999999998"/>
    <n v="66.22"/>
    <n v="0"/>
  </r>
  <r>
    <x v="6017"/>
    <x v="2994"/>
    <x v="322"/>
    <x v="1021"/>
    <x v="1"/>
    <s v="AY-10555"/>
    <x v="672"/>
    <x v="1"/>
    <x v="0"/>
    <x v="1"/>
    <x v="1"/>
    <n v="90049"/>
    <x v="1"/>
    <x v="1165"/>
    <x v="1"/>
    <x v="10"/>
    <x v="1152"/>
    <x v="537"/>
    <n v="3"/>
    <x v="0"/>
    <x v="551"/>
    <n v="19.440000000000001"/>
    <n v="58.320000000000007"/>
    <n v="38.880000000000003"/>
    <n v="0"/>
  </r>
  <r>
    <x v="6018"/>
    <x v="2994"/>
    <x v="322"/>
    <x v="1021"/>
    <x v="1"/>
    <s v="AY-10555"/>
    <x v="672"/>
    <x v="1"/>
    <x v="0"/>
    <x v="1"/>
    <x v="1"/>
    <n v="90049"/>
    <x v="1"/>
    <x v="1486"/>
    <x v="1"/>
    <x v="10"/>
    <x v="1473"/>
    <x v="444"/>
    <n v="1"/>
    <x v="0"/>
    <x v="458"/>
    <n v="55.48"/>
    <n v="55.48"/>
    <n v="110.96"/>
    <n v="0"/>
  </r>
  <r>
    <x v="6019"/>
    <x v="2995"/>
    <x v="1082"/>
    <x v="197"/>
    <x v="0"/>
    <s v="BD-11635"/>
    <x v="631"/>
    <x v="0"/>
    <x v="0"/>
    <x v="38"/>
    <x v="24"/>
    <n v="43229"/>
    <x v="3"/>
    <x v="9"/>
    <x v="1"/>
    <x v="9"/>
    <x v="9"/>
    <x v="2784"/>
    <n v="5"/>
    <x v="2"/>
    <x v="4832"/>
    <n v="73.536000000000001"/>
    <n v="459.6"/>
    <n v="165.65600000000001"/>
    <n v="18.384"/>
  </r>
  <r>
    <x v="6020"/>
    <x v="2996"/>
    <x v="572"/>
    <x v="898"/>
    <x v="3"/>
    <s v="HG-15025"/>
    <x v="643"/>
    <x v="0"/>
    <x v="0"/>
    <x v="461"/>
    <x v="28"/>
    <n v="70065"/>
    <x v="0"/>
    <x v="1295"/>
    <x v="1"/>
    <x v="9"/>
    <x v="360"/>
    <x v="1686"/>
    <n v="2"/>
    <x v="0"/>
    <x v="4584"/>
    <n v="17.34"/>
    <n v="34.68"/>
    <n v="34.68"/>
    <n v="0"/>
  </r>
  <r>
    <x v="6021"/>
    <x v="2996"/>
    <x v="572"/>
    <x v="898"/>
    <x v="3"/>
    <s v="HG-15025"/>
    <x v="643"/>
    <x v="0"/>
    <x v="0"/>
    <x v="461"/>
    <x v="28"/>
    <n v="70065"/>
    <x v="0"/>
    <x v="357"/>
    <x v="2"/>
    <x v="11"/>
    <x v="357"/>
    <x v="2215"/>
    <n v="2"/>
    <x v="0"/>
    <x v="2404"/>
    <n v="71.98"/>
    <n v="143.96"/>
    <n v="143.96"/>
    <n v="0"/>
  </r>
  <r>
    <x v="6022"/>
    <x v="2997"/>
    <x v="664"/>
    <x v="683"/>
    <x v="1"/>
    <s v="CB-12025"/>
    <x v="90"/>
    <x v="0"/>
    <x v="0"/>
    <x v="444"/>
    <x v="5"/>
    <n v="75104"/>
    <x v="2"/>
    <x v="111"/>
    <x v="1"/>
    <x v="12"/>
    <x v="111"/>
    <x v="906"/>
    <n v="3"/>
    <x v="2"/>
    <x v="943"/>
    <n v="5.6640000000000006"/>
    <n v="21.240000000000002"/>
    <n v="12.944000000000001"/>
    <n v="1.4160000000000001"/>
  </r>
  <r>
    <x v="6023"/>
    <x v="2998"/>
    <x v="558"/>
    <x v="433"/>
    <x v="2"/>
    <s v="LS-16945"/>
    <x v="322"/>
    <x v="1"/>
    <x v="0"/>
    <x v="205"/>
    <x v="34"/>
    <n v="2908"/>
    <x v="3"/>
    <x v="1067"/>
    <x v="2"/>
    <x v="11"/>
    <x v="1056"/>
    <x v="3401"/>
    <n v="2"/>
    <x v="0"/>
    <x v="4833"/>
    <n v="69.98"/>
    <n v="139.96"/>
    <n v="139.96"/>
    <n v="0"/>
  </r>
  <r>
    <x v="6024"/>
    <x v="2999"/>
    <x v="1043"/>
    <x v="1035"/>
    <x v="0"/>
    <s v="DM-13015"/>
    <x v="661"/>
    <x v="0"/>
    <x v="0"/>
    <x v="152"/>
    <x v="24"/>
    <n v="43130"/>
    <x v="3"/>
    <x v="1725"/>
    <x v="1"/>
    <x v="9"/>
    <x v="1712"/>
    <x v="4097"/>
    <n v="8"/>
    <x v="2"/>
    <x v="4834"/>
    <n v="517.01760000000002"/>
    <n v="5170.1760000000004"/>
    <n v="1163.4896000000001"/>
    <n v="129.2544"/>
  </r>
  <r>
    <x v="6025"/>
    <x v="2999"/>
    <x v="1043"/>
    <x v="1035"/>
    <x v="0"/>
    <s v="DM-13015"/>
    <x v="661"/>
    <x v="0"/>
    <x v="0"/>
    <x v="152"/>
    <x v="24"/>
    <n v="43130"/>
    <x v="3"/>
    <x v="727"/>
    <x v="1"/>
    <x v="10"/>
    <x v="1552"/>
    <x v="559"/>
    <n v="2"/>
    <x v="2"/>
    <x v="4413"/>
    <n v="8.2944000000000013"/>
    <n v="20.736000000000001"/>
    <n v="18.862400000000001"/>
    <n v="2.0736000000000003"/>
  </r>
  <r>
    <x v="6026"/>
    <x v="3000"/>
    <x v="660"/>
    <x v="965"/>
    <x v="1"/>
    <s v="AC-10615"/>
    <x v="556"/>
    <x v="1"/>
    <x v="0"/>
    <x v="4"/>
    <x v="4"/>
    <n v="98115"/>
    <x v="1"/>
    <x v="1471"/>
    <x v="1"/>
    <x v="13"/>
    <x v="1458"/>
    <x v="3566"/>
    <n v="5"/>
    <x v="0"/>
    <x v="4835"/>
    <n v="8.4"/>
    <n v="42"/>
    <n v="16.8"/>
    <n v="0"/>
  </r>
  <r>
    <x v="6027"/>
    <x v="3000"/>
    <x v="660"/>
    <x v="965"/>
    <x v="1"/>
    <s v="AC-10615"/>
    <x v="556"/>
    <x v="1"/>
    <x v="0"/>
    <x v="4"/>
    <x v="4"/>
    <n v="98115"/>
    <x v="1"/>
    <x v="831"/>
    <x v="2"/>
    <x v="7"/>
    <x v="826"/>
    <x v="994"/>
    <n v="5"/>
    <x v="2"/>
    <x v="1037"/>
    <n v="57.567999999999998"/>
    <n v="359.79999999999995"/>
    <n v="129.72800000000001"/>
    <n v="14.391999999999999"/>
  </r>
  <r>
    <x v="6028"/>
    <x v="3001"/>
    <x v="258"/>
    <x v="1143"/>
    <x v="2"/>
    <s v="LT-17110"/>
    <x v="299"/>
    <x v="0"/>
    <x v="0"/>
    <x v="108"/>
    <x v="3"/>
    <n v="28540"/>
    <x v="0"/>
    <x v="684"/>
    <x v="1"/>
    <x v="6"/>
    <x v="684"/>
    <x v="4098"/>
    <n v="2"/>
    <x v="2"/>
    <x v="4836"/>
    <n v="14.784000000000001"/>
    <n v="36.96"/>
    <n v="33.463999999999999"/>
    <n v="3.6960000000000002"/>
  </r>
  <r>
    <x v="6029"/>
    <x v="3002"/>
    <x v="696"/>
    <x v="441"/>
    <x v="2"/>
    <s v="TB-21250"/>
    <x v="621"/>
    <x v="0"/>
    <x v="0"/>
    <x v="1"/>
    <x v="1"/>
    <n v="90049"/>
    <x v="1"/>
    <x v="950"/>
    <x v="1"/>
    <x v="6"/>
    <x v="943"/>
    <x v="294"/>
    <n v="3"/>
    <x v="0"/>
    <x v="301"/>
    <n v="9.84"/>
    <n v="29.52"/>
    <n v="19.68"/>
    <n v="0"/>
  </r>
  <r>
    <x v="6030"/>
    <x v="3003"/>
    <x v="91"/>
    <x v="663"/>
    <x v="3"/>
    <s v="AH-10585"/>
    <x v="738"/>
    <x v="0"/>
    <x v="0"/>
    <x v="100"/>
    <x v="2"/>
    <n v="33142"/>
    <x v="0"/>
    <x v="1180"/>
    <x v="0"/>
    <x v="1"/>
    <x v="1166"/>
    <x v="4099"/>
    <n v="1"/>
    <x v="2"/>
    <x v="4837"/>
    <n v="191.39200000000002"/>
    <n v="239.24"/>
    <n v="430.83199999999999"/>
    <n v="47.848000000000006"/>
  </r>
  <r>
    <x v="6031"/>
    <x v="3004"/>
    <x v="591"/>
    <x v="1015"/>
    <x v="1"/>
    <s v="SS-20140"/>
    <x v="164"/>
    <x v="1"/>
    <x v="0"/>
    <x v="462"/>
    <x v="38"/>
    <n v="3060"/>
    <x v="3"/>
    <x v="1226"/>
    <x v="0"/>
    <x v="5"/>
    <x v="1210"/>
    <x v="3051"/>
    <n v="4"/>
    <x v="0"/>
    <x v="4796"/>
    <n v="21.12"/>
    <n v="84.48"/>
    <n v="42.24"/>
    <n v="0"/>
  </r>
  <r>
    <x v="6032"/>
    <x v="3005"/>
    <x v="756"/>
    <x v="77"/>
    <x v="2"/>
    <s v="TD-20995"/>
    <x v="143"/>
    <x v="0"/>
    <x v="0"/>
    <x v="20"/>
    <x v="15"/>
    <n v="10011"/>
    <x v="3"/>
    <x v="133"/>
    <x v="1"/>
    <x v="14"/>
    <x v="134"/>
    <x v="2735"/>
    <n v="5"/>
    <x v="0"/>
    <x v="3057"/>
    <n v="54.9"/>
    <n v="274.5"/>
    <n v="109.8"/>
    <n v="0"/>
  </r>
  <r>
    <x v="6033"/>
    <x v="3006"/>
    <x v="639"/>
    <x v="735"/>
    <x v="1"/>
    <s v="PP-18955"/>
    <x v="452"/>
    <x v="2"/>
    <x v="0"/>
    <x v="1"/>
    <x v="1"/>
    <n v="90036"/>
    <x v="1"/>
    <x v="1524"/>
    <x v="0"/>
    <x v="5"/>
    <x v="1511"/>
    <x v="593"/>
    <n v="3"/>
    <x v="0"/>
    <x v="2858"/>
    <n v="15.24"/>
    <n v="45.72"/>
    <n v="30.48"/>
    <n v="0"/>
  </r>
  <r>
    <x v="6034"/>
    <x v="3007"/>
    <x v="1083"/>
    <x v="744"/>
    <x v="1"/>
    <s v="PG-18820"/>
    <x v="310"/>
    <x v="0"/>
    <x v="0"/>
    <x v="238"/>
    <x v="5"/>
    <n v="75007"/>
    <x v="2"/>
    <x v="414"/>
    <x v="1"/>
    <x v="9"/>
    <x v="414"/>
    <x v="4100"/>
    <n v="2"/>
    <x v="3"/>
    <x v="4838"/>
    <n v="3.9135999999999993"/>
    <n v="39.136000000000003"/>
    <n v="24.281600000000001"/>
    <n v="15.654400000000003"/>
  </r>
  <r>
    <x v="6035"/>
    <x v="3007"/>
    <x v="1083"/>
    <x v="744"/>
    <x v="1"/>
    <s v="PG-18820"/>
    <x v="310"/>
    <x v="0"/>
    <x v="0"/>
    <x v="238"/>
    <x v="5"/>
    <n v="75007"/>
    <x v="2"/>
    <x v="760"/>
    <x v="1"/>
    <x v="8"/>
    <x v="758"/>
    <x v="4101"/>
    <n v="4"/>
    <x v="3"/>
    <x v="4839"/>
    <n v="62.078399999999988"/>
    <n v="1241.568"/>
    <n v="373.2704"/>
    <n v="248.31360000000001"/>
  </r>
  <r>
    <x v="6036"/>
    <x v="3008"/>
    <x v="913"/>
    <x v="1054"/>
    <x v="1"/>
    <s v="AA-10645"/>
    <x v="731"/>
    <x v="0"/>
    <x v="0"/>
    <x v="430"/>
    <x v="0"/>
    <n v="40324"/>
    <x v="0"/>
    <x v="378"/>
    <x v="0"/>
    <x v="5"/>
    <x v="379"/>
    <x v="528"/>
    <n v="3"/>
    <x v="0"/>
    <x v="543"/>
    <n v="42.6"/>
    <n v="127.80000000000001"/>
    <n v="85.2"/>
    <n v="0"/>
  </r>
  <r>
    <x v="6037"/>
    <x v="3008"/>
    <x v="913"/>
    <x v="1054"/>
    <x v="1"/>
    <s v="AA-10645"/>
    <x v="731"/>
    <x v="0"/>
    <x v="0"/>
    <x v="430"/>
    <x v="0"/>
    <n v="40324"/>
    <x v="0"/>
    <x v="412"/>
    <x v="1"/>
    <x v="8"/>
    <x v="412"/>
    <x v="3273"/>
    <n v="6"/>
    <x v="0"/>
    <x v="3723"/>
    <n v="113.94"/>
    <n v="683.64"/>
    <n v="227.88"/>
    <n v="0"/>
  </r>
  <r>
    <x v="6038"/>
    <x v="3008"/>
    <x v="913"/>
    <x v="1054"/>
    <x v="1"/>
    <s v="AA-10645"/>
    <x v="731"/>
    <x v="0"/>
    <x v="0"/>
    <x v="430"/>
    <x v="0"/>
    <n v="40324"/>
    <x v="0"/>
    <x v="571"/>
    <x v="1"/>
    <x v="4"/>
    <x v="571"/>
    <x v="677"/>
    <n v="4"/>
    <x v="0"/>
    <x v="4840"/>
    <n v="129.91999999999999"/>
    <n v="519.67999999999995"/>
    <n v="259.83999999999997"/>
    <n v="0"/>
  </r>
  <r>
    <x v="6039"/>
    <x v="3008"/>
    <x v="913"/>
    <x v="1054"/>
    <x v="1"/>
    <s v="AA-10645"/>
    <x v="731"/>
    <x v="0"/>
    <x v="0"/>
    <x v="430"/>
    <x v="0"/>
    <n v="40324"/>
    <x v="0"/>
    <x v="1273"/>
    <x v="1"/>
    <x v="6"/>
    <x v="1258"/>
    <x v="266"/>
    <n v="3"/>
    <x v="0"/>
    <x v="4841"/>
    <n v="5.28"/>
    <n v="15.84"/>
    <n v="10.56"/>
    <n v="0"/>
  </r>
  <r>
    <x v="6040"/>
    <x v="3009"/>
    <x v="241"/>
    <x v="289"/>
    <x v="1"/>
    <s v="FA-14230"/>
    <x v="135"/>
    <x v="1"/>
    <x v="0"/>
    <x v="1"/>
    <x v="1"/>
    <n v="90008"/>
    <x v="1"/>
    <x v="1118"/>
    <x v="2"/>
    <x v="7"/>
    <x v="1106"/>
    <x v="3848"/>
    <n v="3"/>
    <x v="2"/>
    <x v="4842"/>
    <n v="687.36000000000013"/>
    <n v="2577.6000000000004"/>
    <n v="1546.7600000000002"/>
    <n v="171.84000000000003"/>
  </r>
  <r>
    <x v="6041"/>
    <x v="3009"/>
    <x v="241"/>
    <x v="289"/>
    <x v="1"/>
    <s v="FA-14230"/>
    <x v="135"/>
    <x v="1"/>
    <x v="0"/>
    <x v="1"/>
    <x v="1"/>
    <n v="90008"/>
    <x v="1"/>
    <x v="1770"/>
    <x v="2"/>
    <x v="15"/>
    <x v="1760"/>
    <x v="4102"/>
    <n v="3"/>
    <x v="2"/>
    <x v="4843"/>
    <n v="405.024"/>
    <n v="1518.84"/>
    <n v="911.50399999999991"/>
    <n v="101.256"/>
  </r>
  <r>
    <x v="6042"/>
    <x v="3010"/>
    <x v="1084"/>
    <x v="1175"/>
    <x v="1"/>
    <s v="TB-21520"/>
    <x v="14"/>
    <x v="0"/>
    <x v="0"/>
    <x v="136"/>
    <x v="16"/>
    <n v="85635"/>
    <x v="1"/>
    <x v="1104"/>
    <x v="0"/>
    <x v="5"/>
    <x v="1093"/>
    <x v="322"/>
    <n v="2"/>
    <x v="2"/>
    <x v="2567"/>
    <n v="11.494400000000001"/>
    <n v="28.736000000000001"/>
    <n v="26.0624"/>
    <n v="2.8736000000000002"/>
  </r>
  <r>
    <x v="6043"/>
    <x v="3011"/>
    <x v="240"/>
    <x v="286"/>
    <x v="0"/>
    <s v="AH-10075"/>
    <x v="340"/>
    <x v="1"/>
    <x v="0"/>
    <x v="289"/>
    <x v="18"/>
    <n v="37918"/>
    <x v="0"/>
    <x v="541"/>
    <x v="0"/>
    <x v="1"/>
    <x v="541"/>
    <x v="2317"/>
    <n v="3"/>
    <x v="2"/>
    <x v="2530"/>
    <n v="251.48159999999999"/>
    <n v="943.05599999999993"/>
    <n v="566.03359999999998"/>
    <n v="62.870399999999997"/>
  </r>
  <r>
    <x v="6044"/>
    <x v="3011"/>
    <x v="240"/>
    <x v="286"/>
    <x v="0"/>
    <s v="AH-10075"/>
    <x v="340"/>
    <x v="1"/>
    <x v="0"/>
    <x v="289"/>
    <x v="18"/>
    <n v="37918"/>
    <x v="0"/>
    <x v="1050"/>
    <x v="1"/>
    <x v="10"/>
    <x v="1039"/>
    <x v="2825"/>
    <n v="7"/>
    <x v="2"/>
    <x v="4844"/>
    <n v="22.310400000000001"/>
    <n v="195.21600000000001"/>
    <n v="50.398400000000002"/>
    <n v="5.5776000000000003"/>
  </r>
  <r>
    <x v="6045"/>
    <x v="3012"/>
    <x v="37"/>
    <x v="37"/>
    <x v="1"/>
    <s v="CP-12085"/>
    <x v="434"/>
    <x v="1"/>
    <x v="0"/>
    <x v="93"/>
    <x v="16"/>
    <n v="85705"/>
    <x v="1"/>
    <x v="1071"/>
    <x v="0"/>
    <x v="5"/>
    <x v="1060"/>
    <x v="4103"/>
    <n v="3"/>
    <x v="2"/>
    <x v="4845"/>
    <n v="190.52160000000001"/>
    <n v="714.4559999999999"/>
    <n v="428.87360000000001"/>
    <n v="47.630400000000002"/>
  </r>
  <r>
    <x v="6046"/>
    <x v="3013"/>
    <x v="632"/>
    <x v="1"/>
    <x v="1"/>
    <s v="BF-11215"/>
    <x v="682"/>
    <x v="2"/>
    <x v="0"/>
    <x v="31"/>
    <x v="11"/>
    <n v="55407"/>
    <x v="2"/>
    <x v="1744"/>
    <x v="0"/>
    <x v="3"/>
    <x v="1733"/>
    <x v="4104"/>
    <n v="3"/>
    <x v="0"/>
    <x v="4846"/>
    <n v="692.94"/>
    <n v="2078.8200000000002"/>
    <n v="1385.88"/>
    <n v="0"/>
  </r>
  <r>
    <x v="6047"/>
    <x v="3014"/>
    <x v="209"/>
    <x v="917"/>
    <x v="1"/>
    <s v="CP-12340"/>
    <x v="291"/>
    <x v="1"/>
    <x v="0"/>
    <x v="100"/>
    <x v="2"/>
    <n v="33142"/>
    <x v="0"/>
    <x v="570"/>
    <x v="1"/>
    <x v="8"/>
    <x v="570"/>
    <x v="4105"/>
    <n v="9"/>
    <x v="6"/>
    <x v="4847"/>
    <n v="4.8438000000000008"/>
    <n v="145.31400000000002"/>
    <n v="21.689800000000002"/>
    <n v="11.302199999999999"/>
  </r>
  <r>
    <x v="6048"/>
    <x v="3014"/>
    <x v="209"/>
    <x v="917"/>
    <x v="1"/>
    <s v="CP-12340"/>
    <x v="291"/>
    <x v="1"/>
    <x v="0"/>
    <x v="100"/>
    <x v="2"/>
    <n v="33142"/>
    <x v="0"/>
    <x v="1176"/>
    <x v="1"/>
    <x v="8"/>
    <x v="1162"/>
    <x v="4106"/>
    <n v="5"/>
    <x v="6"/>
    <x v="4848"/>
    <n v="403.64550000000003"/>
    <n v="6727.4249999999993"/>
    <n v="1749.8305"/>
    <n v="941.83949999999982"/>
  </r>
  <r>
    <x v="6049"/>
    <x v="3015"/>
    <x v="1085"/>
    <x v="25"/>
    <x v="2"/>
    <s v="LS-17245"/>
    <x v="201"/>
    <x v="0"/>
    <x v="0"/>
    <x v="12"/>
    <x v="5"/>
    <n v="77036"/>
    <x v="2"/>
    <x v="1693"/>
    <x v="1"/>
    <x v="10"/>
    <x v="1681"/>
    <x v="4107"/>
    <n v="7"/>
    <x v="2"/>
    <x v="4849"/>
    <n v="138.79040000000001"/>
    <n v="1214.4159999999999"/>
    <n v="312.47839999999997"/>
    <n v="34.697600000000001"/>
  </r>
  <r>
    <x v="6050"/>
    <x v="3016"/>
    <x v="334"/>
    <x v="862"/>
    <x v="1"/>
    <s v="TS-21655"/>
    <x v="772"/>
    <x v="0"/>
    <x v="0"/>
    <x v="158"/>
    <x v="6"/>
    <n v="53209"/>
    <x v="2"/>
    <x v="332"/>
    <x v="1"/>
    <x v="6"/>
    <x v="332"/>
    <x v="2444"/>
    <n v="5"/>
    <x v="0"/>
    <x v="4090"/>
    <n v="57.75"/>
    <n v="288.75"/>
    <n v="115.5"/>
    <n v="0"/>
  </r>
  <r>
    <x v="6051"/>
    <x v="3016"/>
    <x v="334"/>
    <x v="862"/>
    <x v="1"/>
    <s v="TS-21655"/>
    <x v="772"/>
    <x v="0"/>
    <x v="0"/>
    <x v="158"/>
    <x v="6"/>
    <n v="53209"/>
    <x v="2"/>
    <x v="1309"/>
    <x v="1"/>
    <x v="9"/>
    <x v="1294"/>
    <x v="4108"/>
    <n v="5"/>
    <x v="0"/>
    <x v="1638"/>
    <n v="272.39999999999998"/>
    <n v="1362"/>
    <n v="544.79999999999995"/>
    <n v="0"/>
  </r>
  <r>
    <x v="6052"/>
    <x v="3017"/>
    <x v="713"/>
    <x v="750"/>
    <x v="0"/>
    <s v="JS-15940"/>
    <x v="185"/>
    <x v="2"/>
    <x v="0"/>
    <x v="152"/>
    <x v="24"/>
    <n v="43130"/>
    <x v="3"/>
    <x v="1025"/>
    <x v="1"/>
    <x v="10"/>
    <x v="1016"/>
    <x v="1627"/>
    <n v="3"/>
    <x v="2"/>
    <x v="3517"/>
    <n v="9.5616000000000003"/>
    <n v="35.856000000000002"/>
    <n v="21.7136"/>
    <n v="2.3904000000000001"/>
  </r>
  <r>
    <x v="6053"/>
    <x v="3017"/>
    <x v="713"/>
    <x v="750"/>
    <x v="0"/>
    <s v="JS-15940"/>
    <x v="185"/>
    <x v="2"/>
    <x v="0"/>
    <x v="152"/>
    <x v="24"/>
    <n v="43130"/>
    <x v="3"/>
    <x v="1457"/>
    <x v="0"/>
    <x v="5"/>
    <x v="1443"/>
    <x v="4109"/>
    <n v="4"/>
    <x v="2"/>
    <x v="4850"/>
    <n v="22.400000000000002"/>
    <n v="112"/>
    <n v="50.6"/>
    <n v="5.6000000000000005"/>
  </r>
  <r>
    <x v="6054"/>
    <x v="3017"/>
    <x v="713"/>
    <x v="750"/>
    <x v="0"/>
    <s v="JS-15940"/>
    <x v="185"/>
    <x v="2"/>
    <x v="0"/>
    <x v="152"/>
    <x v="24"/>
    <n v="43130"/>
    <x v="3"/>
    <x v="699"/>
    <x v="1"/>
    <x v="8"/>
    <x v="699"/>
    <x v="4110"/>
    <n v="7"/>
    <x v="6"/>
    <x v="4851"/>
    <n v="3.6603000000000008"/>
    <n v="85.407000000000011"/>
    <n v="16.561299999999999"/>
    <n v="8.5406999999999993"/>
  </r>
  <r>
    <x v="6055"/>
    <x v="3018"/>
    <x v="298"/>
    <x v="428"/>
    <x v="2"/>
    <s v="NF-18385"/>
    <x v="173"/>
    <x v="0"/>
    <x v="0"/>
    <x v="380"/>
    <x v="5"/>
    <n v="78539"/>
    <x v="2"/>
    <x v="1339"/>
    <x v="1"/>
    <x v="8"/>
    <x v="1324"/>
    <x v="4111"/>
    <n v="1"/>
    <x v="3"/>
    <x v="4852"/>
    <n v="0.41359999999999991"/>
    <n v="2.0680000000000001"/>
    <n v="3.2816000000000001"/>
    <n v="1.6544000000000001"/>
  </r>
  <r>
    <x v="6056"/>
    <x v="3018"/>
    <x v="298"/>
    <x v="428"/>
    <x v="2"/>
    <s v="NF-18385"/>
    <x v="173"/>
    <x v="0"/>
    <x v="0"/>
    <x v="380"/>
    <x v="5"/>
    <n v="78539"/>
    <x v="2"/>
    <x v="1402"/>
    <x v="1"/>
    <x v="10"/>
    <x v="1389"/>
    <x v="1332"/>
    <n v="8"/>
    <x v="2"/>
    <x v="4853"/>
    <n v="67.072000000000003"/>
    <n v="670.72"/>
    <n v="151.11200000000002"/>
    <n v="16.768000000000001"/>
  </r>
  <r>
    <x v="6057"/>
    <x v="3019"/>
    <x v="1086"/>
    <x v="448"/>
    <x v="1"/>
    <s v="KN-16705"/>
    <x v="607"/>
    <x v="2"/>
    <x v="0"/>
    <x v="20"/>
    <x v="15"/>
    <n v="10009"/>
    <x v="3"/>
    <x v="152"/>
    <x v="1"/>
    <x v="12"/>
    <x v="153"/>
    <x v="710"/>
    <n v="2"/>
    <x v="0"/>
    <x v="732"/>
    <n v="11.36"/>
    <n v="22.72"/>
    <n v="22.72"/>
    <n v="0"/>
  </r>
  <r>
    <x v="6058"/>
    <x v="3019"/>
    <x v="1086"/>
    <x v="448"/>
    <x v="1"/>
    <s v="KN-16705"/>
    <x v="607"/>
    <x v="2"/>
    <x v="0"/>
    <x v="20"/>
    <x v="15"/>
    <n v="10009"/>
    <x v="3"/>
    <x v="57"/>
    <x v="1"/>
    <x v="10"/>
    <x v="57"/>
    <x v="3343"/>
    <n v="5"/>
    <x v="0"/>
    <x v="4854"/>
    <n v="36.4"/>
    <n v="182"/>
    <n v="72.8"/>
    <n v="0"/>
  </r>
  <r>
    <x v="6059"/>
    <x v="3020"/>
    <x v="125"/>
    <x v="752"/>
    <x v="1"/>
    <s v="GA-14725"/>
    <x v="315"/>
    <x v="0"/>
    <x v="0"/>
    <x v="10"/>
    <x v="9"/>
    <n v="19120"/>
    <x v="3"/>
    <x v="1563"/>
    <x v="2"/>
    <x v="11"/>
    <x v="1554"/>
    <x v="886"/>
    <n v="2"/>
    <x v="2"/>
    <x v="4855"/>
    <n v="22.374400000000001"/>
    <n v="55.936"/>
    <n v="50.542400000000001"/>
    <n v="5.5936000000000003"/>
  </r>
  <r>
    <x v="6060"/>
    <x v="3021"/>
    <x v="889"/>
    <x v="1176"/>
    <x v="1"/>
    <s v="EH-14125"/>
    <x v="258"/>
    <x v="2"/>
    <x v="0"/>
    <x v="30"/>
    <x v="15"/>
    <n v="14609"/>
    <x v="3"/>
    <x v="841"/>
    <x v="1"/>
    <x v="4"/>
    <x v="835"/>
    <x v="4112"/>
    <n v="4"/>
    <x v="0"/>
    <x v="4856"/>
    <n v="142.04"/>
    <n v="568.16"/>
    <n v="284.08"/>
    <n v="0"/>
  </r>
  <r>
    <x v="6061"/>
    <x v="3021"/>
    <x v="889"/>
    <x v="1176"/>
    <x v="1"/>
    <s v="EH-14125"/>
    <x v="258"/>
    <x v="2"/>
    <x v="0"/>
    <x v="30"/>
    <x v="15"/>
    <n v="14609"/>
    <x v="3"/>
    <x v="282"/>
    <x v="1"/>
    <x v="6"/>
    <x v="282"/>
    <x v="1835"/>
    <n v="3"/>
    <x v="0"/>
    <x v="4857"/>
    <n v="14.67"/>
    <n v="44.01"/>
    <n v="29.34"/>
    <n v="0"/>
  </r>
  <r>
    <x v="6062"/>
    <x v="3022"/>
    <x v="707"/>
    <x v="1090"/>
    <x v="0"/>
    <s v="RA-19285"/>
    <x v="267"/>
    <x v="0"/>
    <x v="0"/>
    <x v="70"/>
    <x v="1"/>
    <n v="92037"/>
    <x v="1"/>
    <x v="851"/>
    <x v="2"/>
    <x v="16"/>
    <x v="844"/>
    <x v="4113"/>
    <n v="5"/>
    <x v="2"/>
    <x v="4858"/>
    <n v="959.96800000000007"/>
    <n v="5999.8"/>
    <n v="2160.1280000000002"/>
    <n v="239.99200000000002"/>
  </r>
  <r>
    <x v="6063"/>
    <x v="3022"/>
    <x v="707"/>
    <x v="1090"/>
    <x v="0"/>
    <s v="RA-19285"/>
    <x v="267"/>
    <x v="0"/>
    <x v="0"/>
    <x v="70"/>
    <x v="1"/>
    <n v="92037"/>
    <x v="1"/>
    <x v="794"/>
    <x v="1"/>
    <x v="10"/>
    <x v="792"/>
    <x v="2336"/>
    <n v="3"/>
    <x v="0"/>
    <x v="4859"/>
    <n v="12.6"/>
    <n v="37.799999999999997"/>
    <n v="25.2"/>
    <n v="0"/>
  </r>
  <r>
    <x v="6064"/>
    <x v="3022"/>
    <x v="707"/>
    <x v="1090"/>
    <x v="0"/>
    <s v="RA-19285"/>
    <x v="267"/>
    <x v="0"/>
    <x v="0"/>
    <x v="70"/>
    <x v="1"/>
    <n v="92037"/>
    <x v="1"/>
    <x v="457"/>
    <x v="1"/>
    <x v="10"/>
    <x v="458"/>
    <x v="1444"/>
    <n v="3"/>
    <x v="0"/>
    <x v="2653"/>
    <n v="17.940000000000001"/>
    <n v="53.820000000000007"/>
    <n v="35.880000000000003"/>
    <n v="0"/>
  </r>
  <r>
    <x v="6065"/>
    <x v="3023"/>
    <x v="57"/>
    <x v="828"/>
    <x v="2"/>
    <s v="TT-21070"/>
    <x v="74"/>
    <x v="0"/>
    <x v="0"/>
    <x v="10"/>
    <x v="9"/>
    <n v="19120"/>
    <x v="3"/>
    <x v="639"/>
    <x v="1"/>
    <x v="2"/>
    <x v="639"/>
    <x v="4114"/>
    <n v="6"/>
    <x v="2"/>
    <x v="4860"/>
    <n v="19.123200000000001"/>
    <n v="143.42400000000001"/>
    <n v="43.227199999999996"/>
    <n v="4.7808000000000002"/>
  </r>
  <r>
    <x v="6066"/>
    <x v="3024"/>
    <x v="184"/>
    <x v="1177"/>
    <x v="1"/>
    <s v="AH-10465"/>
    <x v="733"/>
    <x v="0"/>
    <x v="0"/>
    <x v="463"/>
    <x v="18"/>
    <n v="38134"/>
    <x v="0"/>
    <x v="1205"/>
    <x v="1"/>
    <x v="14"/>
    <x v="1190"/>
    <x v="4115"/>
    <n v="8"/>
    <x v="2"/>
    <x v="4861"/>
    <n v="71.167999999999992"/>
    <n v="711.68"/>
    <n v="160.32799999999997"/>
    <n v="17.791999999999998"/>
  </r>
  <r>
    <x v="6067"/>
    <x v="3025"/>
    <x v="968"/>
    <x v="286"/>
    <x v="1"/>
    <s v="CC-12430"/>
    <x v="254"/>
    <x v="2"/>
    <x v="0"/>
    <x v="80"/>
    <x v="1"/>
    <n v="90712"/>
    <x v="1"/>
    <x v="405"/>
    <x v="0"/>
    <x v="1"/>
    <x v="406"/>
    <x v="4116"/>
    <n v="8"/>
    <x v="2"/>
    <x v="4862"/>
    <n v="414.61760000000004"/>
    <n v="4146.1760000000004"/>
    <n v="933.08960000000013"/>
    <n v="103.65440000000001"/>
  </r>
  <r>
    <x v="6068"/>
    <x v="3025"/>
    <x v="968"/>
    <x v="286"/>
    <x v="1"/>
    <s v="CC-12430"/>
    <x v="254"/>
    <x v="2"/>
    <x v="0"/>
    <x v="80"/>
    <x v="1"/>
    <n v="90712"/>
    <x v="1"/>
    <x v="770"/>
    <x v="0"/>
    <x v="5"/>
    <x v="769"/>
    <x v="4117"/>
    <n v="1"/>
    <x v="0"/>
    <x v="4863"/>
    <n v="6.98"/>
    <n v="6.98"/>
    <n v="13.96"/>
    <n v="0"/>
  </r>
  <r>
    <x v="6069"/>
    <x v="3025"/>
    <x v="968"/>
    <x v="286"/>
    <x v="1"/>
    <s v="CC-12430"/>
    <x v="254"/>
    <x v="2"/>
    <x v="0"/>
    <x v="80"/>
    <x v="1"/>
    <n v="90712"/>
    <x v="1"/>
    <x v="1771"/>
    <x v="2"/>
    <x v="15"/>
    <x v="1761"/>
    <x v="4118"/>
    <n v="1"/>
    <x v="2"/>
    <x v="4864"/>
    <n v="274.56"/>
    <n v="343.2"/>
    <n v="617.96"/>
    <n v="68.64"/>
  </r>
  <r>
    <x v="6070"/>
    <x v="3026"/>
    <x v="802"/>
    <x v="848"/>
    <x v="1"/>
    <s v="KD-16495"/>
    <x v="470"/>
    <x v="1"/>
    <x v="0"/>
    <x v="10"/>
    <x v="9"/>
    <n v="19120"/>
    <x v="3"/>
    <x v="676"/>
    <x v="1"/>
    <x v="2"/>
    <x v="676"/>
    <x v="1569"/>
    <n v="3"/>
    <x v="2"/>
    <x v="1666"/>
    <n v="14.035200000000001"/>
    <n v="52.632000000000005"/>
    <n v="31.779200000000003"/>
    <n v="3.5088000000000004"/>
  </r>
  <r>
    <x v="6071"/>
    <x v="3027"/>
    <x v="620"/>
    <x v="659"/>
    <x v="1"/>
    <s v="BG-11035"/>
    <x v="767"/>
    <x v="0"/>
    <x v="0"/>
    <x v="89"/>
    <x v="5"/>
    <n v="78745"/>
    <x v="2"/>
    <x v="621"/>
    <x v="1"/>
    <x v="4"/>
    <x v="621"/>
    <x v="4119"/>
    <n v="2"/>
    <x v="2"/>
    <x v="4865"/>
    <n v="122.15039999999999"/>
    <n v="305.37599999999998"/>
    <n v="275.03839999999997"/>
    <n v="30.537599999999998"/>
  </r>
  <r>
    <x v="6072"/>
    <x v="3027"/>
    <x v="620"/>
    <x v="659"/>
    <x v="1"/>
    <s v="BG-11035"/>
    <x v="767"/>
    <x v="0"/>
    <x v="0"/>
    <x v="89"/>
    <x v="5"/>
    <n v="78745"/>
    <x v="2"/>
    <x v="845"/>
    <x v="1"/>
    <x v="13"/>
    <x v="839"/>
    <x v="4120"/>
    <n v="2"/>
    <x v="2"/>
    <x v="4866"/>
    <n v="2.7904"/>
    <n v="6.976"/>
    <n v="6.4784000000000006"/>
    <n v="0.6976"/>
  </r>
  <r>
    <x v="6073"/>
    <x v="3027"/>
    <x v="620"/>
    <x v="659"/>
    <x v="1"/>
    <s v="BG-11035"/>
    <x v="767"/>
    <x v="0"/>
    <x v="0"/>
    <x v="89"/>
    <x v="5"/>
    <n v="78745"/>
    <x v="2"/>
    <x v="327"/>
    <x v="1"/>
    <x v="14"/>
    <x v="327"/>
    <x v="4121"/>
    <n v="2"/>
    <x v="2"/>
    <x v="4867"/>
    <n v="4.7103999999999999"/>
    <n v="11.776"/>
    <n v="10.798400000000001"/>
    <n v="1.1776"/>
  </r>
  <r>
    <x v="6074"/>
    <x v="3028"/>
    <x v="53"/>
    <x v="168"/>
    <x v="1"/>
    <s v="FH-14365"/>
    <x v="92"/>
    <x v="1"/>
    <x v="0"/>
    <x v="1"/>
    <x v="1"/>
    <n v="90008"/>
    <x v="1"/>
    <x v="1242"/>
    <x v="1"/>
    <x v="8"/>
    <x v="1225"/>
    <x v="1830"/>
    <n v="3"/>
    <x v="2"/>
    <x v="1971"/>
    <n v="122.8416"/>
    <n v="460.65599999999995"/>
    <n v="276.59359999999998"/>
    <n v="30.7104"/>
  </r>
  <r>
    <x v="6075"/>
    <x v="3028"/>
    <x v="53"/>
    <x v="168"/>
    <x v="1"/>
    <s v="FH-14365"/>
    <x v="92"/>
    <x v="1"/>
    <x v="0"/>
    <x v="1"/>
    <x v="1"/>
    <n v="90008"/>
    <x v="1"/>
    <x v="273"/>
    <x v="1"/>
    <x v="4"/>
    <x v="273"/>
    <x v="4122"/>
    <n v="2"/>
    <x v="0"/>
    <x v="4868"/>
    <n v="270.62"/>
    <n v="541.24"/>
    <n v="541.24"/>
    <n v="0"/>
  </r>
  <r>
    <x v="6076"/>
    <x v="3029"/>
    <x v="142"/>
    <x v="62"/>
    <x v="1"/>
    <s v="PG-18820"/>
    <x v="310"/>
    <x v="0"/>
    <x v="0"/>
    <x v="20"/>
    <x v="15"/>
    <n v="10011"/>
    <x v="3"/>
    <x v="475"/>
    <x v="2"/>
    <x v="11"/>
    <x v="476"/>
    <x v="511"/>
    <n v="6"/>
    <x v="0"/>
    <x v="527"/>
    <n v="468.9"/>
    <n v="2813.3999999999996"/>
    <n v="937.8"/>
    <n v="0"/>
  </r>
  <r>
    <x v="6077"/>
    <x v="3029"/>
    <x v="142"/>
    <x v="62"/>
    <x v="1"/>
    <s v="PG-18820"/>
    <x v="310"/>
    <x v="0"/>
    <x v="0"/>
    <x v="20"/>
    <x v="15"/>
    <n v="10011"/>
    <x v="3"/>
    <x v="1519"/>
    <x v="2"/>
    <x v="11"/>
    <x v="1506"/>
    <x v="4123"/>
    <n v="2"/>
    <x v="0"/>
    <x v="4869"/>
    <n v="72.48"/>
    <n v="144.96"/>
    <n v="144.96"/>
    <n v="0"/>
  </r>
  <r>
    <x v="6078"/>
    <x v="3029"/>
    <x v="142"/>
    <x v="62"/>
    <x v="1"/>
    <s v="PG-18820"/>
    <x v="310"/>
    <x v="0"/>
    <x v="0"/>
    <x v="20"/>
    <x v="15"/>
    <n v="10011"/>
    <x v="3"/>
    <x v="503"/>
    <x v="1"/>
    <x v="14"/>
    <x v="503"/>
    <x v="1023"/>
    <n v="3"/>
    <x v="0"/>
    <x v="3483"/>
    <n v="10.95"/>
    <n v="32.849999999999994"/>
    <n v="21.9"/>
    <n v="0"/>
  </r>
  <r>
    <x v="6079"/>
    <x v="3029"/>
    <x v="142"/>
    <x v="62"/>
    <x v="1"/>
    <s v="PG-18820"/>
    <x v="310"/>
    <x v="0"/>
    <x v="0"/>
    <x v="20"/>
    <x v="15"/>
    <n v="10011"/>
    <x v="3"/>
    <x v="441"/>
    <x v="0"/>
    <x v="5"/>
    <x v="441"/>
    <x v="1838"/>
    <n v="3"/>
    <x v="0"/>
    <x v="4870"/>
    <n v="191.82"/>
    <n v="575.46"/>
    <n v="383.64"/>
    <n v="0"/>
  </r>
  <r>
    <x v="6080"/>
    <x v="3030"/>
    <x v="485"/>
    <x v="527"/>
    <x v="2"/>
    <s v="NZ-18565"/>
    <x v="125"/>
    <x v="2"/>
    <x v="0"/>
    <x v="12"/>
    <x v="5"/>
    <n v="77070"/>
    <x v="2"/>
    <x v="1222"/>
    <x v="1"/>
    <x v="4"/>
    <x v="1206"/>
    <x v="4124"/>
    <n v="9"/>
    <x v="2"/>
    <x v="4871"/>
    <n v="120.84480000000002"/>
    <n v="1359.5040000000001"/>
    <n v="272.10080000000005"/>
    <n v="30.211200000000005"/>
  </r>
  <r>
    <x v="6081"/>
    <x v="3031"/>
    <x v="1087"/>
    <x v="189"/>
    <x v="3"/>
    <s v="TB-21595"/>
    <x v="180"/>
    <x v="0"/>
    <x v="0"/>
    <x v="270"/>
    <x v="5"/>
    <n v="79424"/>
    <x v="2"/>
    <x v="1598"/>
    <x v="0"/>
    <x v="5"/>
    <x v="1590"/>
    <x v="2783"/>
    <n v="5"/>
    <x v="7"/>
    <x v="4872"/>
    <n v="10.064"/>
    <n v="125.8"/>
    <n v="35.823999999999998"/>
    <n v="15.096"/>
  </r>
  <r>
    <x v="6082"/>
    <x v="3032"/>
    <x v="441"/>
    <x v="902"/>
    <x v="1"/>
    <s v="JE-15475"/>
    <x v="188"/>
    <x v="0"/>
    <x v="0"/>
    <x v="12"/>
    <x v="5"/>
    <n v="77095"/>
    <x v="2"/>
    <x v="1499"/>
    <x v="1"/>
    <x v="8"/>
    <x v="1487"/>
    <x v="3812"/>
    <n v="6"/>
    <x v="3"/>
    <x v="4873"/>
    <n v="1.2431999999999999"/>
    <n v="37.295999999999999"/>
    <n v="8.2591999999999999"/>
    <n v="4.9728000000000003"/>
  </r>
  <r>
    <x v="6083"/>
    <x v="3032"/>
    <x v="441"/>
    <x v="902"/>
    <x v="1"/>
    <s v="JE-15475"/>
    <x v="188"/>
    <x v="0"/>
    <x v="0"/>
    <x v="12"/>
    <x v="5"/>
    <n v="77095"/>
    <x v="2"/>
    <x v="1609"/>
    <x v="1"/>
    <x v="6"/>
    <x v="1600"/>
    <x v="3353"/>
    <n v="9"/>
    <x v="2"/>
    <x v="2216"/>
    <n v="18.892800000000001"/>
    <n v="212.54399999999998"/>
    <n v="42.708799999999997"/>
    <n v="4.7232000000000003"/>
  </r>
  <r>
    <x v="6084"/>
    <x v="3032"/>
    <x v="441"/>
    <x v="902"/>
    <x v="1"/>
    <s v="JE-15475"/>
    <x v="188"/>
    <x v="0"/>
    <x v="0"/>
    <x v="12"/>
    <x v="5"/>
    <n v="77095"/>
    <x v="2"/>
    <x v="1374"/>
    <x v="2"/>
    <x v="11"/>
    <x v="1359"/>
    <x v="4125"/>
    <n v="2"/>
    <x v="2"/>
    <x v="4874"/>
    <n v="19.2256"/>
    <n v="48.064"/>
    <n v="43.457599999999999"/>
    <n v="4.8064"/>
  </r>
  <r>
    <x v="6085"/>
    <x v="3032"/>
    <x v="441"/>
    <x v="902"/>
    <x v="1"/>
    <s v="JE-15475"/>
    <x v="188"/>
    <x v="0"/>
    <x v="0"/>
    <x v="12"/>
    <x v="5"/>
    <n v="77095"/>
    <x v="2"/>
    <x v="948"/>
    <x v="1"/>
    <x v="2"/>
    <x v="941"/>
    <x v="4126"/>
    <n v="1"/>
    <x v="2"/>
    <x v="4875"/>
    <n v="1.6704000000000001"/>
    <n v="2.0880000000000001"/>
    <n v="3.9584000000000001"/>
    <n v="0.41760000000000003"/>
  </r>
  <r>
    <x v="6086"/>
    <x v="3032"/>
    <x v="441"/>
    <x v="902"/>
    <x v="1"/>
    <s v="JE-15475"/>
    <x v="188"/>
    <x v="0"/>
    <x v="0"/>
    <x v="12"/>
    <x v="5"/>
    <n v="77095"/>
    <x v="2"/>
    <x v="1390"/>
    <x v="1"/>
    <x v="8"/>
    <x v="1376"/>
    <x v="4127"/>
    <n v="6"/>
    <x v="3"/>
    <x v="4876"/>
    <n v="0.89759999999999984"/>
    <n v="26.928000000000004"/>
    <n v="6.1856"/>
    <n v="3.5904000000000007"/>
  </r>
  <r>
    <x v="6087"/>
    <x v="3033"/>
    <x v="639"/>
    <x v="735"/>
    <x v="1"/>
    <s v="EH-13945"/>
    <x v="13"/>
    <x v="0"/>
    <x v="0"/>
    <x v="116"/>
    <x v="1"/>
    <n v="92627"/>
    <x v="1"/>
    <x v="221"/>
    <x v="0"/>
    <x v="5"/>
    <x v="222"/>
    <x v="4022"/>
    <n v="3"/>
    <x v="0"/>
    <x v="4736"/>
    <n v="29.22"/>
    <n v="87.66"/>
    <n v="58.44"/>
    <n v="0"/>
  </r>
  <r>
    <x v="6088"/>
    <x v="3034"/>
    <x v="385"/>
    <x v="871"/>
    <x v="1"/>
    <s v="BF-10975"/>
    <x v="541"/>
    <x v="1"/>
    <x v="0"/>
    <x v="185"/>
    <x v="32"/>
    <n v="30076"/>
    <x v="0"/>
    <x v="680"/>
    <x v="1"/>
    <x v="10"/>
    <x v="680"/>
    <x v="90"/>
    <n v="1"/>
    <x v="0"/>
    <x v="90"/>
    <n v="6.48"/>
    <n v="6.48"/>
    <n v="12.96"/>
    <n v="0"/>
  </r>
  <r>
    <x v="6089"/>
    <x v="3035"/>
    <x v="116"/>
    <x v="786"/>
    <x v="0"/>
    <s v="PC-18745"/>
    <x v="331"/>
    <x v="1"/>
    <x v="0"/>
    <x v="431"/>
    <x v="22"/>
    <n v="80538"/>
    <x v="1"/>
    <x v="922"/>
    <x v="1"/>
    <x v="8"/>
    <x v="914"/>
    <x v="1452"/>
    <n v="2"/>
    <x v="6"/>
    <x v="1533"/>
    <n v="0.35640000000000005"/>
    <n v="2.3759999999999999"/>
    <n v="2.2443999999999997"/>
    <n v="0.83159999999999989"/>
  </r>
  <r>
    <x v="6090"/>
    <x v="3036"/>
    <x v="1088"/>
    <x v="255"/>
    <x v="1"/>
    <s v="SV-20365"/>
    <x v="277"/>
    <x v="0"/>
    <x v="0"/>
    <x v="20"/>
    <x v="15"/>
    <n v="10035"/>
    <x v="3"/>
    <x v="931"/>
    <x v="0"/>
    <x v="1"/>
    <x v="924"/>
    <x v="4128"/>
    <n v="3"/>
    <x v="9"/>
    <x v="4877"/>
    <n v="245.38140000000001"/>
    <n v="817.9380000000001"/>
    <n v="518.12740000000008"/>
    <n v="27.264600000000002"/>
  </r>
  <r>
    <x v="6091"/>
    <x v="3036"/>
    <x v="1088"/>
    <x v="255"/>
    <x v="1"/>
    <s v="SV-20365"/>
    <x v="277"/>
    <x v="0"/>
    <x v="0"/>
    <x v="20"/>
    <x v="15"/>
    <n v="10035"/>
    <x v="3"/>
    <x v="1772"/>
    <x v="2"/>
    <x v="11"/>
    <x v="1762"/>
    <x v="4129"/>
    <n v="2"/>
    <x v="0"/>
    <x v="4878"/>
    <n v="212.8"/>
    <n v="425.6"/>
    <n v="425.6"/>
    <n v="0"/>
  </r>
  <r>
    <x v="6092"/>
    <x v="3036"/>
    <x v="1088"/>
    <x v="255"/>
    <x v="1"/>
    <s v="SV-20365"/>
    <x v="277"/>
    <x v="0"/>
    <x v="0"/>
    <x v="20"/>
    <x v="15"/>
    <n v="10035"/>
    <x v="3"/>
    <x v="1671"/>
    <x v="1"/>
    <x v="10"/>
    <x v="1659"/>
    <x v="1782"/>
    <n v="9"/>
    <x v="0"/>
    <x v="4879"/>
    <n v="38.520000000000003"/>
    <n v="346.68"/>
    <n v="77.040000000000006"/>
    <n v="0"/>
  </r>
  <r>
    <x v="6093"/>
    <x v="3036"/>
    <x v="1088"/>
    <x v="255"/>
    <x v="1"/>
    <s v="SV-20365"/>
    <x v="277"/>
    <x v="0"/>
    <x v="0"/>
    <x v="20"/>
    <x v="15"/>
    <n v="10035"/>
    <x v="3"/>
    <x v="477"/>
    <x v="2"/>
    <x v="11"/>
    <x v="478"/>
    <x v="3605"/>
    <n v="2"/>
    <x v="0"/>
    <x v="4158"/>
    <n v="72.64"/>
    <n v="145.28"/>
    <n v="145.28"/>
    <n v="0"/>
  </r>
  <r>
    <x v="6094"/>
    <x v="3036"/>
    <x v="1088"/>
    <x v="255"/>
    <x v="1"/>
    <s v="SV-20365"/>
    <x v="277"/>
    <x v="0"/>
    <x v="0"/>
    <x v="20"/>
    <x v="15"/>
    <n v="10035"/>
    <x v="3"/>
    <x v="75"/>
    <x v="1"/>
    <x v="4"/>
    <x v="75"/>
    <x v="4130"/>
    <n v="4"/>
    <x v="0"/>
    <x v="4880"/>
    <n v="45.4"/>
    <n v="181.6"/>
    <n v="90.8"/>
    <n v="0"/>
  </r>
  <r>
    <x v="6095"/>
    <x v="3036"/>
    <x v="1088"/>
    <x v="255"/>
    <x v="1"/>
    <s v="SV-20365"/>
    <x v="277"/>
    <x v="0"/>
    <x v="0"/>
    <x v="20"/>
    <x v="15"/>
    <n v="10035"/>
    <x v="3"/>
    <x v="320"/>
    <x v="1"/>
    <x v="10"/>
    <x v="320"/>
    <x v="1273"/>
    <n v="2"/>
    <x v="0"/>
    <x v="1329"/>
    <n v="13.76"/>
    <n v="27.52"/>
    <n v="27.52"/>
    <n v="0"/>
  </r>
  <r>
    <x v="6096"/>
    <x v="3036"/>
    <x v="1088"/>
    <x v="255"/>
    <x v="1"/>
    <s v="SV-20365"/>
    <x v="277"/>
    <x v="0"/>
    <x v="0"/>
    <x v="20"/>
    <x v="15"/>
    <n v="10035"/>
    <x v="3"/>
    <x v="51"/>
    <x v="0"/>
    <x v="1"/>
    <x v="51"/>
    <x v="4131"/>
    <n v="1"/>
    <x v="9"/>
    <x v="4881"/>
    <n v="72.891900000000007"/>
    <n v="80.991"/>
    <n v="153.9829"/>
    <n v="8.0991"/>
  </r>
  <r>
    <x v="6097"/>
    <x v="3036"/>
    <x v="1088"/>
    <x v="255"/>
    <x v="1"/>
    <s v="SV-20365"/>
    <x v="277"/>
    <x v="0"/>
    <x v="0"/>
    <x v="20"/>
    <x v="15"/>
    <n v="10035"/>
    <x v="3"/>
    <x v="185"/>
    <x v="1"/>
    <x v="8"/>
    <x v="186"/>
    <x v="692"/>
    <n v="3"/>
    <x v="2"/>
    <x v="3481"/>
    <n v="9.4272000000000009"/>
    <n v="35.352000000000004"/>
    <n v="21.411200000000001"/>
    <n v="2.3568000000000002"/>
  </r>
  <r>
    <x v="6098"/>
    <x v="3036"/>
    <x v="1088"/>
    <x v="255"/>
    <x v="1"/>
    <s v="SV-20365"/>
    <x v="277"/>
    <x v="0"/>
    <x v="0"/>
    <x v="20"/>
    <x v="15"/>
    <n v="10035"/>
    <x v="3"/>
    <x v="52"/>
    <x v="1"/>
    <x v="13"/>
    <x v="52"/>
    <x v="1001"/>
    <n v="2"/>
    <x v="0"/>
    <x v="4100"/>
    <n v="4.3600000000000003"/>
    <n v="8.7200000000000006"/>
    <n v="8.7200000000000006"/>
    <n v="0"/>
  </r>
  <r>
    <x v="6099"/>
    <x v="3036"/>
    <x v="1088"/>
    <x v="255"/>
    <x v="1"/>
    <s v="SV-20365"/>
    <x v="277"/>
    <x v="0"/>
    <x v="0"/>
    <x v="20"/>
    <x v="15"/>
    <n v="10035"/>
    <x v="3"/>
    <x v="284"/>
    <x v="0"/>
    <x v="1"/>
    <x v="284"/>
    <x v="4132"/>
    <n v="11"/>
    <x v="9"/>
    <x v="4882"/>
    <n v="2599.3143"/>
    <n v="31769.397000000001"/>
    <n v="5487.5412999999999"/>
    <n v="288.81270000000001"/>
  </r>
  <r>
    <x v="6100"/>
    <x v="3036"/>
    <x v="1088"/>
    <x v="255"/>
    <x v="1"/>
    <s v="SV-20365"/>
    <x v="277"/>
    <x v="0"/>
    <x v="0"/>
    <x v="20"/>
    <x v="15"/>
    <n v="10035"/>
    <x v="3"/>
    <x v="1148"/>
    <x v="2"/>
    <x v="7"/>
    <x v="1136"/>
    <x v="4133"/>
    <n v="2"/>
    <x v="0"/>
    <x v="4883"/>
    <n v="1299.6600000000001"/>
    <n v="2599.3200000000002"/>
    <n v="2599.3200000000002"/>
    <n v="0"/>
  </r>
  <r>
    <x v="6101"/>
    <x v="3036"/>
    <x v="1088"/>
    <x v="255"/>
    <x v="1"/>
    <s v="SV-20365"/>
    <x v="277"/>
    <x v="0"/>
    <x v="0"/>
    <x v="20"/>
    <x v="15"/>
    <n v="10035"/>
    <x v="3"/>
    <x v="445"/>
    <x v="0"/>
    <x v="1"/>
    <x v="445"/>
    <x v="4134"/>
    <n v="5"/>
    <x v="9"/>
    <x v="4884"/>
    <n v="2028.9689999999998"/>
    <n v="11272.05"/>
    <n v="4283.4789999999994"/>
    <n v="225.441"/>
  </r>
  <r>
    <x v="6102"/>
    <x v="3036"/>
    <x v="1088"/>
    <x v="255"/>
    <x v="1"/>
    <s v="SV-20365"/>
    <x v="277"/>
    <x v="0"/>
    <x v="0"/>
    <x v="20"/>
    <x v="15"/>
    <n v="10035"/>
    <x v="3"/>
    <x v="139"/>
    <x v="2"/>
    <x v="7"/>
    <x v="140"/>
    <x v="1230"/>
    <n v="3"/>
    <x v="0"/>
    <x v="1281"/>
    <n v="104.85"/>
    <n v="314.54999999999995"/>
    <n v="209.7"/>
    <n v="0"/>
  </r>
  <r>
    <x v="6103"/>
    <x v="3036"/>
    <x v="1088"/>
    <x v="255"/>
    <x v="1"/>
    <s v="SV-20365"/>
    <x v="277"/>
    <x v="0"/>
    <x v="0"/>
    <x v="20"/>
    <x v="15"/>
    <n v="10035"/>
    <x v="3"/>
    <x v="84"/>
    <x v="2"/>
    <x v="11"/>
    <x v="84"/>
    <x v="127"/>
    <n v="3"/>
    <x v="0"/>
    <x v="4885"/>
    <n v="59.97"/>
    <n v="179.91"/>
    <n v="119.94"/>
    <n v="0"/>
  </r>
  <r>
    <x v="6104"/>
    <x v="3037"/>
    <x v="1029"/>
    <x v="1178"/>
    <x v="2"/>
    <s v="Dp-13240"/>
    <x v="656"/>
    <x v="2"/>
    <x v="0"/>
    <x v="10"/>
    <x v="9"/>
    <n v="19143"/>
    <x v="3"/>
    <x v="736"/>
    <x v="0"/>
    <x v="3"/>
    <x v="735"/>
    <x v="4135"/>
    <n v="2"/>
    <x v="10"/>
    <x v="4886"/>
    <n v="188.71919999999997"/>
    <n v="629.06399999999996"/>
    <n v="503.6511999999999"/>
    <n v="125.8128"/>
  </r>
  <r>
    <x v="6105"/>
    <x v="3038"/>
    <x v="652"/>
    <x v="1022"/>
    <x v="1"/>
    <s v="HR-14830"/>
    <x v="403"/>
    <x v="1"/>
    <x v="0"/>
    <x v="100"/>
    <x v="2"/>
    <n v="33178"/>
    <x v="0"/>
    <x v="319"/>
    <x v="1"/>
    <x v="6"/>
    <x v="319"/>
    <x v="4136"/>
    <n v="4"/>
    <x v="2"/>
    <x v="4887"/>
    <n v="10.9056"/>
    <n v="54.527999999999999"/>
    <n v="24.7376"/>
    <n v="2.7263999999999999"/>
  </r>
  <r>
    <x v="6106"/>
    <x v="3039"/>
    <x v="414"/>
    <x v="182"/>
    <x v="1"/>
    <s v="WB-21850"/>
    <x v="576"/>
    <x v="0"/>
    <x v="0"/>
    <x v="55"/>
    <x v="5"/>
    <n v="75051"/>
    <x v="2"/>
    <x v="535"/>
    <x v="1"/>
    <x v="9"/>
    <x v="535"/>
    <x v="4137"/>
    <n v="2"/>
    <x v="3"/>
    <x v="4888"/>
    <n v="3.8863999999999987"/>
    <n v="38.863999999999997"/>
    <n v="24.118399999999998"/>
    <n v="15.5456"/>
  </r>
  <r>
    <x v="6107"/>
    <x v="3039"/>
    <x v="414"/>
    <x v="182"/>
    <x v="1"/>
    <s v="WB-21850"/>
    <x v="576"/>
    <x v="0"/>
    <x v="0"/>
    <x v="55"/>
    <x v="5"/>
    <n v="75051"/>
    <x v="2"/>
    <x v="960"/>
    <x v="2"/>
    <x v="11"/>
    <x v="953"/>
    <x v="4138"/>
    <n v="5"/>
    <x v="2"/>
    <x v="4889"/>
    <n v="52.352000000000004"/>
    <n v="327.2"/>
    <n v="117.992"/>
    <n v="13.088000000000001"/>
  </r>
  <r>
    <x v="6108"/>
    <x v="3040"/>
    <x v="108"/>
    <x v="1069"/>
    <x v="1"/>
    <s v="AS-10090"/>
    <x v="548"/>
    <x v="0"/>
    <x v="0"/>
    <x v="22"/>
    <x v="10"/>
    <n v="60653"/>
    <x v="2"/>
    <x v="1550"/>
    <x v="1"/>
    <x v="2"/>
    <x v="1538"/>
    <x v="1603"/>
    <n v="2"/>
    <x v="2"/>
    <x v="1705"/>
    <n v="4.8000000000000007"/>
    <n v="12"/>
    <n v="11"/>
    <n v="1.2000000000000002"/>
  </r>
  <r>
    <x v="6109"/>
    <x v="3040"/>
    <x v="108"/>
    <x v="1069"/>
    <x v="1"/>
    <s v="AS-10090"/>
    <x v="548"/>
    <x v="0"/>
    <x v="0"/>
    <x v="22"/>
    <x v="10"/>
    <n v="60653"/>
    <x v="2"/>
    <x v="1310"/>
    <x v="1"/>
    <x v="8"/>
    <x v="1296"/>
    <x v="3453"/>
    <n v="3"/>
    <x v="3"/>
    <x v="4890"/>
    <n v="0.38159999999999988"/>
    <n v="5.7240000000000002"/>
    <n v="3.0895999999999999"/>
    <n v="1.5264"/>
  </r>
  <r>
    <x v="6110"/>
    <x v="3041"/>
    <x v="396"/>
    <x v="619"/>
    <x v="1"/>
    <s v="SP-20920"/>
    <x v="727"/>
    <x v="0"/>
    <x v="0"/>
    <x v="215"/>
    <x v="24"/>
    <n v="44134"/>
    <x v="3"/>
    <x v="1496"/>
    <x v="0"/>
    <x v="1"/>
    <x v="1484"/>
    <x v="4139"/>
    <n v="7"/>
    <x v="4"/>
    <x v="4891"/>
    <n v="1032.3613999999998"/>
    <n v="10323.614"/>
    <n v="2507.4633999999996"/>
    <n v="442.44059999999996"/>
  </r>
  <r>
    <x v="6111"/>
    <x v="3041"/>
    <x v="396"/>
    <x v="619"/>
    <x v="1"/>
    <s v="SP-20920"/>
    <x v="727"/>
    <x v="0"/>
    <x v="0"/>
    <x v="215"/>
    <x v="24"/>
    <n v="44134"/>
    <x v="3"/>
    <x v="14"/>
    <x v="1"/>
    <x v="9"/>
    <x v="14"/>
    <x v="4140"/>
    <n v="2"/>
    <x v="2"/>
    <x v="4892"/>
    <n v="88.076800000000006"/>
    <n v="220.19200000000001"/>
    <n v="198.37280000000001"/>
    <n v="22.019200000000001"/>
  </r>
  <r>
    <x v="6112"/>
    <x v="3041"/>
    <x v="396"/>
    <x v="619"/>
    <x v="1"/>
    <s v="SP-20920"/>
    <x v="727"/>
    <x v="0"/>
    <x v="0"/>
    <x v="215"/>
    <x v="24"/>
    <n v="44134"/>
    <x v="3"/>
    <x v="203"/>
    <x v="1"/>
    <x v="13"/>
    <x v="204"/>
    <x v="4141"/>
    <n v="6"/>
    <x v="2"/>
    <x v="4893"/>
    <n v="13.4016"/>
    <n v="100.512"/>
    <n v="30.3536"/>
    <n v="3.3504"/>
  </r>
  <r>
    <x v="6113"/>
    <x v="3041"/>
    <x v="396"/>
    <x v="619"/>
    <x v="1"/>
    <s v="SP-20920"/>
    <x v="727"/>
    <x v="0"/>
    <x v="0"/>
    <x v="215"/>
    <x v="24"/>
    <n v="44134"/>
    <x v="3"/>
    <x v="1"/>
    <x v="0"/>
    <x v="1"/>
    <x v="1"/>
    <x v="4142"/>
    <n v="9"/>
    <x v="4"/>
    <x v="232"/>
    <n v="1075.9518"/>
    <n v="13833.666000000001"/>
    <n v="2613.3258000000001"/>
    <n v="461.12220000000002"/>
  </r>
  <r>
    <x v="6114"/>
    <x v="3041"/>
    <x v="396"/>
    <x v="619"/>
    <x v="1"/>
    <s v="SP-20920"/>
    <x v="727"/>
    <x v="0"/>
    <x v="0"/>
    <x v="215"/>
    <x v="24"/>
    <n v="44134"/>
    <x v="3"/>
    <x v="623"/>
    <x v="0"/>
    <x v="1"/>
    <x v="623"/>
    <x v="4143"/>
    <n v="2"/>
    <x v="4"/>
    <x v="4894"/>
    <n v="314.56040000000002"/>
    <n v="898.74400000000003"/>
    <n v="764.2324000000001"/>
    <n v="134.8116"/>
  </r>
  <r>
    <x v="6115"/>
    <x v="3042"/>
    <x v="560"/>
    <x v="1179"/>
    <x v="1"/>
    <s v="SP-20650"/>
    <x v="70"/>
    <x v="1"/>
    <x v="0"/>
    <x v="464"/>
    <x v="1"/>
    <n v="94061"/>
    <x v="1"/>
    <x v="44"/>
    <x v="1"/>
    <x v="8"/>
    <x v="44"/>
    <x v="4144"/>
    <n v="6"/>
    <x v="2"/>
    <x v="4895"/>
    <n v="33.523200000000003"/>
    <n v="251.42400000000004"/>
    <n v="75.627200000000016"/>
    <n v="8.3808000000000007"/>
  </r>
  <r>
    <x v="6116"/>
    <x v="3043"/>
    <x v="373"/>
    <x v="423"/>
    <x v="1"/>
    <s v="CM-12655"/>
    <x v="475"/>
    <x v="2"/>
    <x v="0"/>
    <x v="20"/>
    <x v="15"/>
    <n v="10011"/>
    <x v="3"/>
    <x v="1773"/>
    <x v="2"/>
    <x v="7"/>
    <x v="1763"/>
    <x v="4145"/>
    <n v="4"/>
    <x v="0"/>
    <x v="4896"/>
    <n v="2279.96"/>
    <n v="9119.84"/>
    <n v="4559.92"/>
    <n v="0"/>
  </r>
  <r>
    <x v="6117"/>
    <x v="3043"/>
    <x v="373"/>
    <x v="423"/>
    <x v="1"/>
    <s v="CM-12655"/>
    <x v="475"/>
    <x v="2"/>
    <x v="0"/>
    <x v="20"/>
    <x v="15"/>
    <n v="10011"/>
    <x v="3"/>
    <x v="639"/>
    <x v="1"/>
    <x v="2"/>
    <x v="639"/>
    <x v="1801"/>
    <n v="3"/>
    <x v="0"/>
    <x v="2557"/>
    <n v="14.94"/>
    <n v="44.82"/>
    <n v="29.88"/>
    <n v="0"/>
  </r>
  <r>
    <x v="6118"/>
    <x v="3044"/>
    <x v="20"/>
    <x v="425"/>
    <x v="1"/>
    <s v="JR-16210"/>
    <x v="335"/>
    <x v="1"/>
    <x v="0"/>
    <x v="24"/>
    <x v="21"/>
    <n v="97477"/>
    <x v="1"/>
    <x v="516"/>
    <x v="2"/>
    <x v="7"/>
    <x v="516"/>
    <x v="1807"/>
    <n v="3"/>
    <x v="2"/>
    <x v="3445"/>
    <n v="153.58080000000001"/>
    <n v="575.928"/>
    <n v="345.7568"/>
    <n v="38.395200000000003"/>
  </r>
  <r>
    <x v="6119"/>
    <x v="3044"/>
    <x v="20"/>
    <x v="425"/>
    <x v="1"/>
    <s v="JR-16210"/>
    <x v="335"/>
    <x v="1"/>
    <x v="0"/>
    <x v="24"/>
    <x v="21"/>
    <n v="97477"/>
    <x v="1"/>
    <x v="1068"/>
    <x v="1"/>
    <x v="6"/>
    <x v="1057"/>
    <x v="358"/>
    <n v="3"/>
    <x v="2"/>
    <x v="3189"/>
    <n v="19.0656"/>
    <n v="71.496000000000009"/>
    <n v="43.0976"/>
    <n v="4.7664"/>
  </r>
  <r>
    <x v="6120"/>
    <x v="3044"/>
    <x v="20"/>
    <x v="425"/>
    <x v="1"/>
    <s v="JR-16210"/>
    <x v="335"/>
    <x v="1"/>
    <x v="0"/>
    <x v="24"/>
    <x v="21"/>
    <n v="97477"/>
    <x v="1"/>
    <x v="441"/>
    <x v="0"/>
    <x v="5"/>
    <x v="441"/>
    <x v="4146"/>
    <n v="8"/>
    <x v="2"/>
    <x v="4870"/>
    <n v="327.37280000000004"/>
    <n v="3273.7280000000001"/>
    <n v="736.78880000000004"/>
    <n v="81.84320000000001"/>
  </r>
  <r>
    <x v="6121"/>
    <x v="3044"/>
    <x v="20"/>
    <x v="425"/>
    <x v="1"/>
    <s v="JR-16210"/>
    <x v="335"/>
    <x v="1"/>
    <x v="0"/>
    <x v="24"/>
    <x v="21"/>
    <n v="97477"/>
    <x v="1"/>
    <x v="366"/>
    <x v="0"/>
    <x v="0"/>
    <x v="367"/>
    <x v="1255"/>
    <n v="2"/>
    <x v="6"/>
    <x v="4897"/>
    <n v="21.776400000000002"/>
    <n v="145.17599999999999"/>
    <n v="95.064400000000006"/>
    <n v="50.811599999999991"/>
  </r>
  <r>
    <x v="6122"/>
    <x v="3045"/>
    <x v="769"/>
    <x v="784"/>
    <x v="1"/>
    <s v="CB-12415"/>
    <x v="558"/>
    <x v="0"/>
    <x v="0"/>
    <x v="22"/>
    <x v="10"/>
    <n v="60610"/>
    <x v="2"/>
    <x v="1424"/>
    <x v="1"/>
    <x v="4"/>
    <x v="1412"/>
    <x v="3518"/>
    <n v="2"/>
    <x v="2"/>
    <x v="4049"/>
    <n v="49.254400000000004"/>
    <n v="123.136"/>
    <n v="111.0224"/>
    <n v="12.313600000000001"/>
  </r>
  <r>
    <x v="6123"/>
    <x v="3046"/>
    <x v="284"/>
    <x v="305"/>
    <x v="1"/>
    <s v="SD-20485"/>
    <x v="174"/>
    <x v="2"/>
    <x v="0"/>
    <x v="385"/>
    <x v="5"/>
    <n v="76021"/>
    <x v="2"/>
    <x v="1254"/>
    <x v="1"/>
    <x v="10"/>
    <x v="1238"/>
    <x v="3208"/>
    <n v="4"/>
    <x v="2"/>
    <x v="4898"/>
    <n v="16.768000000000001"/>
    <n v="83.84"/>
    <n v="37.927999999999997"/>
    <n v="4.1920000000000002"/>
  </r>
  <r>
    <x v="6124"/>
    <x v="3047"/>
    <x v="95"/>
    <x v="92"/>
    <x v="1"/>
    <s v="SS-20140"/>
    <x v="164"/>
    <x v="1"/>
    <x v="0"/>
    <x v="1"/>
    <x v="1"/>
    <n v="90036"/>
    <x v="1"/>
    <x v="1044"/>
    <x v="2"/>
    <x v="11"/>
    <x v="1033"/>
    <x v="908"/>
    <n v="5"/>
    <x v="0"/>
    <x v="1974"/>
    <n v="44.75"/>
    <n v="223.75"/>
    <n v="89.5"/>
    <n v="0"/>
  </r>
  <r>
    <x v="6125"/>
    <x v="3047"/>
    <x v="95"/>
    <x v="92"/>
    <x v="1"/>
    <s v="SS-20140"/>
    <x v="164"/>
    <x v="1"/>
    <x v="0"/>
    <x v="1"/>
    <x v="1"/>
    <n v="90036"/>
    <x v="1"/>
    <x v="1774"/>
    <x v="1"/>
    <x v="10"/>
    <x v="1764"/>
    <x v="489"/>
    <n v="2"/>
    <x v="0"/>
    <x v="504"/>
    <n v="11.96"/>
    <n v="23.92"/>
    <n v="23.92"/>
    <n v="0"/>
  </r>
  <r>
    <x v="6126"/>
    <x v="3047"/>
    <x v="95"/>
    <x v="92"/>
    <x v="1"/>
    <s v="SS-20140"/>
    <x v="164"/>
    <x v="1"/>
    <x v="0"/>
    <x v="1"/>
    <x v="1"/>
    <n v="90036"/>
    <x v="1"/>
    <x v="766"/>
    <x v="1"/>
    <x v="8"/>
    <x v="765"/>
    <x v="2893"/>
    <n v="1"/>
    <x v="2"/>
    <x v="4899"/>
    <n v="3.1295999999999999"/>
    <n v="3.9119999999999999"/>
    <n v="7.2416"/>
    <n v="0.78239999999999998"/>
  </r>
  <r>
    <x v="6127"/>
    <x v="3048"/>
    <x v="1044"/>
    <x v="996"/>
    <x v="1"/>
    <s v="EH-13990"/>
    <x v="552"/>
    <x v="0"/>
    <x v="0"/>
    <x v="20"/>
    <x v="15"/>
    <n v="10009"/>
    <x v="3"/>
    <x v="163"/>
    <x v="0"/>
    <x v="1"/>
    <x v="164"/>
    <x v="4147"/>
    <n v="6"/>
    <x v="9"/>
    <x v="4900"/>
    <n v="295.19639999999998"/>
    <n v="1967.9759999999999"/>
    <n v="623.29240000000004"/>
    <n v="32.799599999999998"/>
  </r>
  <r>
    <x v="6128"/>
    <x v="3049"/>
    <x v="1089"/>
    <x v="65"/>
    <x v="2"/>
    <s v="AH-10030"/>
    <x v="692"/>
    <x v="1"/>
    <x v="0"/>
    <x v="8"/>
    <x v="1"/>
    <n v="94109"/>
    <x v="1"/>
    <x v="1087"/>
    <x v="1"/>
    <x v="8"/>
    <x v="1077"/>
    <x v="4148"/>
    <n v="4"/>
    <x v="2"/>
    <x v="4901"/>
    <n v="39.526400000000002"/>
    <n v="197.63200000000001"/>
    <n v="89.134399999999999"/>
    <n v="9.8816000000000006"/>
  </r>
  <r>
    <x v="6129"/>
    <x v="3050"/>
    <x v="606"/>
    <x v="504"/>
    <x v="1"/>
    <s v="EM-14200"/>
    <x v="773"/>
    <x v="2"/>
    <x v="0"/>
    <x v="173"/>
    <x v="17"/>
    <n v="23464"/>
    <x v="0"/>
    <x v="936"/>
    <x v="2"/>
    <x v="11"/>
    <x v="929"/>
    <x v="3443"/>
    <n v="3"/>
    <x v="0"/>
    <x v="3949"/>
    <n v="53.25"/>
    <n v="159.75"/>
    <n v="106.5"/>
    <n v="0"/>
  </r>
  <r>
    <x v="6130"/>
    <x v="3050"/>
    <x v="606"/>
    <x v="504"/>
    <x v="1"/>
    <s v="EM-14200"/>
    <x v="773"/>
    <x v="2"/>
    <x v="0"/>
    <x v="173"/>
    <x v="17"/>
    <n v="23464"/>
    <x v="0"/>
    <x v="1014"/>
    <x v="1"/>
    <x v="13"/>
    <x v="128"/>
    <x v="1053"/>
    <n v="2"/>
    <x v="0"/>
    <x v="1366"/>
    <n v="3.76"/>
    <n v="7.52"/>
    <n v="7.52"/>
    <n v="0"/>
  </r>
  <r>
    <x v="6131"/>
    <x v="3051"/>
    <x v="422"/>
    <x v="252"/>
    <x v="1"/>
    <s v="TB-21190"/>
    <x v="353"/>
    <x v="2"/>
    <x v="0"/>
    <x v="20"/>
    <x v="15"/>
    <n v="10011"/>
    <x v="3"/>
    <x v="212"/>
    <x v="0"/>
    <x v="1"/>
    <x v="213"/>
    <x v="4149"/>
    <n v="14"/>
    <x v="9"/>
    <x v="4902"/>
    <n v="690.49260000000004"/>
    <n v="10740.996000000001"/>
    <n v="1457.8066000000001"/>
    <n v="76.721400000000003"/>
  </r>
  <r>
    <x v="6132"/>
    <x v="3052"/>
    <x v="175"/>
    <x v="295"/>
    <x v="1"/>
    <s v="AB-10165"/>
    <x v="269"/>
    <x v="0"/>
    <x v="0"/>
    <x v="465"/>
    <x v="18"/>
    <n v="37087"/>
    <x v="0"/>
    <x v="1522"/>
    <x v="1"/>
    <x v="10"/>
    <x v="1509"/>
    <x v="2844"/>
    <n v="5"/>
    <x v="2"/>
    <x v="4903"/>
    <n v="131.16800000000001"/>
    <n v="819.80000000000007"/>
    <n v="295.32799999999997"/>
    <n v="32.792000000000002"/>
  </r>
  <r>
    <x v="6133"/>
    <x v="3053"/>
    <x v="765"/>
    <x v="1180"/>
    <x v="2"/>
    <s v="AO-10810"/>
    <x v="774"/>
    <x v="1"/>
    <x v="0"/>
    <x v="1"/>
    <x v="1"/>
    <n v="90045"/>
    <x v="1"/>
    <x v="1529"/>
    <x v="0"/>
    <x v="3"/>
    <x v="1516"/>
    <x v="4150"/>
    <n v="2"/>
    <x v="2"/>
    <x v="4904"/>
    <n v="129.024"/>
    <n v="322.56"/>
    <n v="290.50400000000002"/>
    <n v="32.256"/>
  </r>
  <r>
    <x v="6134"/>
    <x v="3054"/>
    <x v="254"/>
    <x v="271"/>
    <x v="3"/>
    <s v="TT-21220"/>
    <x v="627"/>
    <x v="0"/>
    <x v="0"/>
    <x v="374"/>
    <x v="1"/>
    <n v="91911"/>
    <x v="1"/>
    <x v="281"/>
    <x v="1"/>
    <x v="6"/>
    <x v="281"/>
    <x v="4151"/>
    <n v="4"/>
    <x v="0"/>
    <x v="4905"/>
    <n v="192.8"/>
    <n v="771.2"/>
    <n v="385.6"/>
    <n v="0"/>
  </r>
  <r>
    <x v="6135"/>
    <x v="3055"/>
    <x v="1090"/>
    <x v="1181"/>
    <x v="1"/>
    <s v="KN-16705"/>
    <x v="607"/>
    <x v="2"/>
    <x v="0"/>
    <x v="392"/>
    <x v="5"/>
    <n v="78501"/>
    <x v="2"/>
    <x v="1575"/>
    <x v="2"/>
    <x v="11"/>
    <x v="1566"/>
    <x v="3473"/>
    <n v="3"/>
    <x v="2"/>
    <x v="1759"/>
    <n v="22.156800000000004"/>
    <n v="83.088000000000008"/>
    <n v="50.052800000000005"/>
    <n v="5.539200000000001"/>
  </r>
  <r>
    <x v="6136"/>
    <x v="3055"/>
    <x v="1090"/>
    <x v="1181"/>
    <x v="1"/>
    <s v="KN-16705"/>
    <x v="607"/>
    <x v="2"/>
    <x v="0"/>
    <x v="392"/>
    <x v="5"/>
    <n v="78501"/>
    <x v="2"/>
    <x v="1306"/>
    <x v="1"/>
    <x v="9"/>
    <x v="1291"/>
    <x v="4152"/>
    <n v="6"/>
    <x v="3"/>
    <x v="4906"/>
    <n v="14.632799999999998"/>
    <n v="438.98400000000004"/>
    <n v="88.596800000000002"/>
    <n v="58.531200000000005"/>
  </r>
  <r>
    <x v="6137"/>
    <x v="3056"/>
    <x v="731"/>
    <x v="271"/>
    <x v="0"/>
    <s v="FO-14305"/>
    <x v="383"/>
    <x v="0"/>
    <x v="0"/>
    <x v="389"/>
    <x v="2"/>
    <n v="33021"/>
    <x v="0"/>
    <x v="481"/>
    <x v="1"/>
    <x v="10"/>
    <x v="482"/>
    <x v="164"/>
    <n v="6"/>
    <x v="2"/>
    <x v="4907"/>
    <n v="25.651200000000003"/>
    <n v="192.38400000000001"/>
    <n v="57.915200000000006"/>
    <n v="6.4128000000000007"/>
  </r>
  <r>
    <x v="6138"/>
    <x v="3057"/>
    <x v="809"/>
    <x v="1114"/>
    <x v="1"/>
    <s v="GA-14725"/>
    <x v="315"/>
    <x v="0"/>
    <x v="0"/>
    <x v="8"/>
    <x v="1"/>
    <n v="94110"/>
    <x v="1"/>
    <x v="430"/>
    <x v="0"/>
    <x v="0"/>
    <x v="430"/>
    <x v="4153"/>
    <n v="2"/>
    <x v="11"/>
    <x v="4908"/>
    <n v="174.81610000000001"/>
    <n v="411.33199999999999"/>
    <n v="380.63210000000004"/>
    <n v="30.849899999999998"/>
  </r>
  <r>
    <x v="6139"/>
    <x v="3058"/>
    <x v="24"/>
    <x v="1077"/>
    <x v="2"/>
    <s v="NC-18415"/>
    <x v="720"/>
    <x v="0"/>
    <x v="0"/>
    <x v="466"/>
    <x v="1"/>
    <n v="93454"/>
    <x v="1"/>
    <x v="1424"/>
    <x v="1"/>
    <x v="4"/>
    <x v="1412"/>
    <x v="4154"/>
    <n v="3"/>
    <x v="0"/>
    <x v="4909"/>
    <n v="115.44"/>
    <n v="346.32"/>
    <n v="230.88"/>
    <n v="0"/>
  </r>
  <r>
    <x v="6140"/>
    <x v="3059"/>
    <x v="362"/>
    <x v="386"/>
    <x v="1"/>
    <s v="JF-15190"/>
    <x v="440"/>
    <x v="0"/>
    <x v="0"/>
    <x v="91"/>
    <x v="29"/>
    <n v="6040"/>
    <x v="3"/>
    <x v="1766"/>
    <x v="1"/>
    <x v="10"/>
    <x v="1755"/>
    <x v="4155"/>
    <n v="5"/>
    <x v="0"/>
    <x v="4910"/>
    <n v="274.8"/>
    <n v="1374"/>
    <n v="549.6"/>
    <n v="0"/>
  </r>
  <r>
    <x v="6141"/>
    <x v="3059"/>
    <x v="362"/>
    <x v="386"/>
    <x v="1"/>
    <s v="JF-15190"/>
    <x v="440"/>
    <x v="0"/>
    <x v="0"/>
    <x v="91"/>
    <x v="29"/>
    <n v="6040"/>
    <x v="3"/>
    <x v="1166"/>
    <x v="1"/>
    <x v="4"/>
    <x v="1153"/>
    <x v="3483"/>
    <n v="4"/>
    <x v="0"/>
    <x v="4911"/>
    <n v="195.64"/>
    <n v="782.56"/>
    <n v="391.28"/>
    <n v="0"/>
  </r>
  <r>
    <x v="6142"/>
    <x v="3059"/>
    <x v="362"/>
    <x v="386"/>
    <x v="1"/>
    <s v="JF-15190"/>
    <x v="440"/>
    <x v="0"/>
    <x v="0"/>
    <x v="91"/>
    <x v="29"/>
    <n v="6040"/>
    <x v="3"/>
    <x v="957"/>
    <x v="2"/>
    <x v="7"/>
    <x v="950"/>
    <x v="2018"/>
    <n v="2"/>
    <x v="0"/>
    <x v="2178"/>
    <n v="257.98"/>
    <n v="515.96"/>
    <n v="515.96"/>
    <n v="0"/>
  </r>
  <r>
    <x v="6143"/>
    <x v="3059"/>
    <x v="362"/>
    <x v="386"/>
    <x v="1"/>
    <s v="JF-15190"/>
    <x v="440"/>
    <x v="0"/>
    <x v="0"/>
    <x v="91"/>
    <x v="29"/>
    <n v="6040"/>
    <x v="3"/>
    <x v="1571"/>
    <x v="1"/>
    <x v="6"/>
    <x v="1562"/>
    <x v="4156"/>
    <n v="6"/>
    <x v="0"/>
    <x v="4912"/>
    <n v="119.04"/>
    <n v="714.24"/>
    <n v="238.08"/>
    <n v="0"/>
  </r>
  <r>
    <x v="6144"/>
    <x v="3060"/>
    <x v="818"/>
    <x v="553"/>
    <x v="1"/>
    <s v="GT-14710"/>
    <x v="218"/>
    <x v="0"/>
    <x v="0"/>
    <x v="155"/>
    <x v="8"/>
    <n v="68104"/>
    <x v="2"/>
    <x v="1070"/>
    <x v="1"/>
    <x v="10"/>
    <x v="1059"/>
    <x v="4157"/>
    <n v="3"/>
    <x v="0"/>
    <x v="4913"/>
    <n v="20.07"/>
    <n v="60.21"/>
    <n v="40.14"/>
    <n v="0"/>
  </r>
  <r>
    <x v="6145"/>
    <x v="3061"/>
    <x v="1091"/>
    <x v="166"/>
    <x v="1"/>
    <s v="KM-16660"/>
    <x v="730"/>
    <x v="0"/>
    <x v="0"/>
    <x v="49"/>
    <x v="1"/>
    <n v="95123"/>
    <x v="1"/>
    <x v="501"/>
    <x v="1"/>
    <x v="6"/>
    <x v="501"/>
    <x v="2660"/>
    <n v="4"/>
    <x v="0"/>
    <x v="622"/>
    <n v="11.76"/>
    <n v="47.04"/>
    <n v="23.52"/>
    <n v="0"/>
  </r>
  <r>
    <x v="6146"/>
    <x v="3062"/>
    <x v="610"/>
    <x v="654"/>
    <x v="1"/>
    <s v="PJ-18835"/>
    <x v="601"/>
    <x v="1"/>
    <x v="0"/>
    <x v="8"/>
    <x v="1"/>
    <n v="94122"/>
    <x v="1"/>
    <x v="501"/>
    <x v="1"/>
    <x v="6"/>
    <x v="501"/>
    <x v="2660"/>
    <n v="4"/>
    <x v="0"/>
    <x v="622"/>
    <n v="11.76"/>
    <n v="47.04"/>
    <n v="23.52"/>
    <n v="0"/>
  </r>
  <r>
    <x v="6147"/>
    <x v="3062"/>
    <x v="610"/>
    <x v="654"/>
    <x v="1"/>
    <s v="PJ-18835"/>
    <x v="601"/>
    <x v="1"/>
    <x v="0"/>
    <x v="8"/>
    <x v="1"/>
    <n v="94122"/>
    <x v="1"/>
    <x v="986"/>
    <x v="1"/>
    <x v="8"/>
    <x v="979"/>
    <x v="4158"/>
    <n v="2"/>
    <x v="2"/>
    <x v="4914"/>
    <n v="32.588799999999999"/>
    <n v="81.471999999999994"/>
    <n v="73.524799999999999"/>
    <n v="8.1471999999999998"/>
  </r>
  <r>
    <x v="6148"/>
    <x v="3063"/>
    <x v="812"/>
    <x v="597"/>
    <x v="0"/>
    <s v="AC-10660"/>
    <x v="663"/>
    <x v="0"/>
    <x v="0"/>
    <x v="8"/>
    <x v="1"/>
    <n v="94109"/>
    <x v="1"/>
    <x v="1551"/>
    <x v="2"/>
    <x v="7"/>
    <x v="1539"/>
    <x v="1212"/>
    <n v="2"/>
    <x v="2"/>
    <x v="3361"/>
    <n v="161.2672"/>
    <n v="403.16800000000001"/>
    <n v="363.05119999999999"/>
    <n v="40.316800000000001"/>
  </r>
  <r>
    <x v="6149"/>
    <x v="3064"/>
    <x v="116"/>
    <x v="786"/>
    <x v="2"/>
    <s v="JG-15310"/>
    <x v="684"/>
    <x v="1"/>
    <x v="0"/>
    <x v="85"/>
    <x v="1"/>
    <n v="90805"/>
    <x v="1"/>
    <x v="56"/>
    <x v="0"/>
    <x v="1"/>
    <x v="56"/>
    <x v="4159"/>
    <n v="6"/>
    <x v="2"/>
    <x v="4915"/>
    <n v="272.56319999999999"/>
    <n v="2044.2240000000002"/>
    <n v="613.46720000000005"/>
    <n v="68.140799999999999"/>
  </r>
  <r>
    <x v="6150"/>
    <x v="3065"/>
    <x v="143"/>
    <x v="1182"/>
    <x v="2"/>
    <s v="RM-19375"/>
    <x v="528"/>
    <x v="0"/>
    <x v="0"/>
    <x v="38"/>
    <x v="32"/>
    <n v="31907"/>
    <x v="0"/>
    <x v="1544"/>
    <x v="0"/>
    <x v="0"/>
    <x v="1532"/>
    <x v="1367"/>
    <n v="5"/>
    <x v="0"/>
    <x v="4916"/>
    <n v="354.9"/>
    <n v="1774.5"/>
    <n v="709.8"/>
    <n v="0"/>
  </r>
  <r>
    <x v="6151"/>
    <x v="3066"/>
    <x v="772"/>
    <x v="757"/>
    <x v="0"/>
    <s v="EK-13795"/>
    <x v="735"/>
    <x v="2"/>
    <x v="0"/>
    <x v="8"/>
    <x v="1"/>
    <n v="94110"/>
    <x v="1"/>
    <x v="1601"/>
    <x v="0"/>
    <x v="0"/>
    <x v="1593"/>
    <x v="4160"/>
    <n v="10"/>
    <x v="11"/>
    <x v="4917"/>
    <n v="1018.5804999999999"/>
    <n v="11983.3"/>
    <n v="2217.0605"/>
    <n v="179.74949999999998"/>
  </r>
  <r>
    <x v="6152"/>
    <x v="3067"/>
    <x v="445"/>
    <x v="924"/>
    <x v="1"/>
    <s v="RD-19585"/>
    <x v="361"/>
    <x v="0"/>
    <x v="0"/>
    <x v="1"/>
    <x v="1"/>
    <n v="90004"/>
    <x v="1"/>
    <x v="210"/>
    <x v="1"/>
    <x v="4"/>
    <x v="211"/>
    <x v="1177"/>
    <n v="4"/>
    <x v="0"/>
    <x v="4811"/>
    <n v="87.92"/>
    <n v="351.68"/>
    <n v="175.84"/>
    <n v="0"/>
  </r>
  <r>
    <x v="6153"/>
    <x v="3068"/>
    <x v="693"/>
    <x v="880"/>
    <x v="2"/>
    <s v="CV-12805"/>
    <x v="51"/>
    <x v="1"/>
    <x v="0"/>
    <x v="10"/>
    <x v="9"/>
    <n v="19120"/>
    <x v="3"/>
    <x v="1416"/>
    <x v="0"/>
    <x v="5"/>
    <x v="1403"/>
    <x v="3417"/>
    <n v="2"/>
    <x v="2"/>
    <x v="2902"/>
    <n v="41.574400000000004"/>
    <n v="103.93600000000001"/>
    <n v="93.742400000000004"/>
    <n v="10.393600000000001"/>
  </r>
  <r>
    <x v="6154"/>
    <x v="3068"/>
    <x v="693"/>
    <x v="880"/>
    <x v="2"/>
    <s v="CV-12805"/>
    <x v="51"/>
    <x v="1"/>
    <x v="0"/>
    <x v="10"/>
    <x v="9"/>
    <n v="19120"/>
    <x v="3"/>
    <x v="80"/>
    <x v="1"/>
    <x v="4"/>
    <x v="80"/>
    <x v="4161"/>
    <n v="3"/>
    <x v="2"/>
    <x v="4918"/>
    <n v="41.068800000000003"/>
    <n v="154.00799999999998"/>
    <n v="92.604800000000012"/>
    <n v="10.267200000000001"/>
  </r>
  <r>
    <x v="6155"/>
    <x v="3068"/>
    <x v="693"/>
    <x v="880"/>
    <x v="2"/>
    <s v="CV-12805"/>
    <x v="51"/>
    <x v="1"/>
    <x v="0"/>
    <x v="10"/>
    <x v="9"/>
    <n v="19120"/>
    <x v="3"/>
    <x v="403"/>
    <x v="1"/>
    <x v="4"/>
    <x v="404"/>
    <x v="4162"/>
    <n v="1"/>
    <x v="2"/>
    <x v="4919"/>
    <n v="266.16320000000002"/>
    <n v="332.70400000000001"/>
    <n v="599.06719999999996"/>
    <n v="66.540800000000004"/>
  </r>
  <r>
    <x v="6156"/>
    <x v="3068"/>
    <x v="693"/>
    <x v="880"/>
    <x v="2"/>
    <s v="CV-12805"/>
    <x v="51"/>
    <x v="1"/>
    <x v="0"/>
    <x v="10"/>
    <x v="9"/>
    <n v="19120"/>
    <x v="3"/>
    <x v="1381"/>
    <x v="0"/>
    <x v="5"/>
    <x v="1366"/>
    <x v="4163"/>
    <n v="3"/>
    <x v="2"/>
    <x v="4920"/>
    <n v="33.926400000000001"/>
    <n v="127.224"/>
    <n v="76.534400000000005"/>
    <n v="8.4816000000000003"/>
  </r>
  <r>
    <x v="6157"/>
    <x v="3069"/>
    <x v="1092"/>
    <x v="816"/>
    <x v="0"/>
    <s v="AG-10330"/>
    <x v="743"/>
    <x v="0"/>
    <x v="0"/>
    <x v="251"/>
    <x v="26"/>
    <n v="74133"/>
    <x v="2"/>
    <x v="113"/>
    <x v="1"/>
    <x v="12"/>
    <x v="113"/>
    <x v="2618"/>
    <n v="3"/>
    <x v="0"/>
    <x v="4921"/>
    <n v="81.540000000000006"/>
    <n v="244.62"/>
    <n v="163.08000000000001"/>
    <n v="0"/>
  </r>
  <r>
    <x v="6158"/>
    <x v="3069"/>
    <x v="1092"/>
    <x v="816"/>
    <x v="0"/>
    <s v="AG-10330"/>
    <x v="743"/>
    <x v="0"/>
    <x v="0"/>
    <x v="251"/>
    <x v="26"/>
    <n v="74133"/>
    <x v="2"/>
    <x v="1775"/>
    <x v="2"/>
    <x v="11"/>
    <x v="1765"/>
    <x v="4164"/>
    <n v="12"/>
    <x v="0"/>
    <x v="4922"/>
    <n v="167.28"/>
    <n v="2007.3600000000001"/>
    <n v="334.56"/>
    <n v="0"/>
  </r>
  <r>
    <x v="6159"/>
    <x v="3070"/>
    <x v="275"/>
    <x v="66"/>
    <x v="1"/>
    <s v="GM-14440"/>
    <x v="306"/>
    <x v="0"/>
    <x v="0"/>
    <x v="1"/>
    <x v="1"/>
    <n v="90049"/>
    <x v="1"/>
    <x v="1662"/>
    <x v="1"/>
    <x v="4"/>
    <x v="1650"/>
    <x v="3404"/>
    <n v="4"/>
    <x v="0"/>
    <x v="4923"/>
    <n v="772.68"/>
    <n v="3090.72"/>
    <n v="1545.36"/>
    <n v="0"/>
  </r>
  <r>
    <x v="6160"/>
    <x v="3071"/>
    <x v="1093"/>
    <x v="757"/>
    <x v="2"/>
    <s v="MC-17605"/>
    <x v="204"/>
    <x v="1"/>
    <x v="0"/>
    <x v="121"/>
    <x v="2"/>
    <n v="33801"/>
    <x v="0"/>
    <x v="524"/>
    <x v="2"/>
    <x v="7"/>
    <x v="524"/>
    <x v="824"/>
    <n v="3"/>
    <x v="2"/>
    <x v="4924"/>
    <n v="259.18080000000003"/>
    <n v="971.928"/>
    <n v="583.35680000000002"/>
    <n v="64.795200000000008"/>
  </r>
  <r>
    <x v="6161"/>
    <x v="3071"/>
    <x v="1093"/>
    <x v="757"/>
    <x v="2"/>
    <s v="MC-17605"/>
    <x v="204"/>
    <x v="1"/>
    <x v="0"/>
    <x v="121"/>
    <x v="2"/>
    <n v="33801"/>
    <x v="0"/>
    <x v="1139"/>
    <x v="1"/>
    <x v="2"/>
    <x v="1127"/>
    <x v="921"/>
    <n v="4"/>
    <x v="2"/>
    <x v="4925"/>
    <n v="9.4464000000000006"/>
    <n v="47.231999999999999"/>
    <n v="21.4544"/>
    <n v="2.3616000000000001"/>
  </r>
  <r>
    <x v="6162"/>
    <x v="3071"/>
    <x v="1093"/>
    <x v="757"/>
    <x v="2"/>
    <s v="MC-17605"/>
    <x v="204"/>
    <x v="1"/>
    <x v="0"/>
    <x v="121"/>
    <x v="2"/>
    <n v="33801"/>
    <x v="0"/>
    <x v="376"/>
    <x v="1"/>
    <x v="4"/>
    <x v="377"/>
    <x v="4165"/>
    <n v="3"/>
    <x v="2"/>
    <x v="4926"/>
    <n v="20.928000000000001"/>
    <n v="78.48"/>
    <n v="47.287999999999997"/>
    <n v="5.2320000000000002"/>
  </r>
  <r>
    <x v="6163"/>
    <x v="3071"/>
    <x v="1093"/>
    <x v="757"/>
    <x v="2"/>
    <s v="MC-17605"/>
    <x v="204"/>
    <x v="1"/>
    <x v="0"/>
    <x v="121"/>
    <x v="2"/>
    <n v="33801"/>
    <x v="0"/>
    <x v="1403"/>
    <x v="1"/>
    <x v="8"/>
    <x v="1390"/>
    <x v="4166"/>
    <n v="5"/>
    <x v="6"/>
    <x v="4927"/>
    <n v="10.071000000000002"/>
    <n v="167.85"/>
    <n v="44.341000000000008"/>
    <n v="23.498999999999999"/>
  </r>
  <r>
    <x v="6164"/>
    <x v="3071"/>
    <x v="1093"/>
    <x v="757"/>
    <x v="2"/>
    <s v="MC-17605"/>
    <x v="204"/>
    <x v="1"/>
    <x v="0"/>
    <x v="121"/>
    <x v="2"/>
    <n v="33801"/>
    <x v="0"/>
    <x v="1035"/>
    <x v="0"/>
    <x v="5"/>
    <x v="325"/>
    <x v="3688"/>
    <n v="3"/>
    <x v="2"/>
    <x v="4928"/>
    <n v="3.9936000000000003"/>
    <n v="14.975999999999999"/>
    <n v="9.1856000000000009"/>
    <n v="0.99840000000000007"/>
  </r>
  <r>
    <x v="6165"/>
    <x v="3071"/>
    <x v="1093"/>
    <x v="757"/>
    <x v="2"/>
    <s v="MC-17605"/>
    <x v="204"/>
    <x v="1"/>
    <x v="0"/>
    <x v="121"/>
    <x v="2"/>
    <n v="33801"/>
    <x v="0"/>
    <x v="1682"/>
    <x v="0"/>
    <x v="5"/>
    <x v="1670"/>
    <x v="184"/>
    <n v="3"/>
    <x v="2"/>
    <x v="4929"/>
    <n v="16.012799999999999"/>
    <n v="60.047999999999995"/>
    <n v="36.228799999999993"/>
    <n v="4.0031999999999996"/>
  </r>
  <r>
    <x v="6166"/>
    <x v="3071"/>
    <x v="1093"/>
    <x v="757"/>
    <x v="2"/>
    <s v="MC-17605"/>
    <x v="204"/>
    <x v="1"/>
    <x v="0"/>
    <x v="121"/>
    <x v="2"/>
    <n v="33801"/>
    <x v="0"/>
    <x v="1772"/>
    <x v="2"/>
    <x v="11"/>
    <x v="1762"/>
    <x v="4167"/>
    <n v="2"/>
    <x v="2"/>
    <x v="4930"/>
    <n v="136.19200000000001"/>
    <n v="340.48"/>
    <n v="306.63200000000001"/>
    <n v="34.048000000000002"/>
  </r>
  <r>
    <x v="6167"/>
    <x v="3072"/>
    <x v="704"/>
    <x v="744"/>
    <x v="1"/>
    <s v="ES-14020"/>
    <x v="301"/>
    <x v="0"/>
    <x v="0"/>
    <x v="12"/>
    <x v="5"/>
    <n v="77036"/>
    <x v="2"/>
    <x v="126"/>
    <x v="1"/>
    <x v="10"/>
    <x v="127"/>
    <x v="4168"/>
    <n v="3"/>
    <x v="2"/>
    <x v="4931"/>
    <n v="93.964800000000011"/>
    <n v="352.36799999999999"/>
    <n v="211.62080000000003"/>
    <n v="23.491200000000003"/>
  </r>
  <r>
    <x v="6168"/>
    <x v="3073"/>
    <x v="444"/>
    <x v="238"/>
    <x v="0"/>
    <s v="RW-19540"/>
    <x v="459"/>
    <x v="1"/>
    <x v="0"/>
    <x v="1"/>
    <x v="1"/>
    <n v="90008"/>
    <x v="1"/>
    <x v="496"/>
    <x v="1"/>
    <x v="10"/>
    <x v="496"/>
    <x v="1003"/>
    <n v="2"/>
    <x v="0"/>
    <x v="4932"/>
    <n v="22.96"/>
    <n v="45.92"/>
    <n v="45.92"/>
    <n v="0"/>
  </r>
  <r>
    <x v="6169"/>
    <x v="3074"/>
    <x v="9"/>
    <x v="83"/>
    <x v="0"/>
    <s v="MM-17920"/>
    <x v="462"/>
    <x v="0"/>
    <x v="0"/>
    <x v="24"/>
    <x v="17"/>
    <n v="22153"/>
    <x v="0"/>
    <x v="481"/>
    <x v="1"/>
    <x v="10"/>
    <x v="482"/>
    <x v="518"/>
    <n v="2"/>
    <x v="0"/>
    <x v="534"/>
    <n v="13.36"/>
    <n v="26.72"/>
    <n v="26.72"/>
    <n v="0"/>
  </r>
  <r>
    <x v="6170"/>
    <x v="3075"/>
    <x v="1054"/>
    <x v="746"/>
    <x v="0"/>
    <s v="MH-17440"/>
    <x v="775"/>
    <x v="1"/>
    <x v="0"/>
    <x v="20"/>
    <x v="15"/>
    <n v="10035"/>
    <x v="3"/>
    <x v="1395"/>
    <x v="1"/>
    <x v="8"/>
    <x v="1382"/>
    <x v="4169"/>
    <n v="3"/>
    <x v="2"/>
    <x v="4933"/>
    <n v="27.398399999999999"/>
    <n v="102.744"/>
    <n v="61.846400000000003"/>
    <n v="6.8495999999999997"/>
  </r>
  <r>
    <x v="6171"/>
    <x v="3075"/>
    <x v="1054"/>
    <x v="746"/>
    <x v="0"/>
    <s v="MH-17440"/>
    <x v="775"/>
    <x v="1"/>
    <x v="0"/>
    <x v="20"/>
    <x v="15"/>
    <n v="10035"/>
    <x v="3"/>
    <x v="824"/>
    <x v="1"/>
    <x v="6"/>
    <x v="820"/>
    <x v="2799"/>
    <n v="2"/>
    <x v="0"/>
    <x v="3129"/>
    <n v="3.52"/>
    <n v="7.04"/>
    <n v="7.04"/>
    <n v="0"/>
  </r>
  <r>
    <x v="6172"/>
    <x v="3076"/>
    <x v="1094"/>
    <x v="338"/>
    <x v="1"/>
    <s v="NZ-18565"/>
    <x v="125"/>
    <x v="2"/>
    <x v="0"/>
    <x v="24"/>
    <x v="25"/>
    <n v="65807"/>
    <x v="2"/>
    <x v="951"/>
    <x v="1"/>
    <x v="8"/>
    <x v="944"/>
    <x v="4170"/>
    <n v="5"/>
    <x v="0"/>
    <x v="4934"/>
    <n v="26.7"/>
    <n v="133.5"/>
    <n v="53.4"/>
    <n v="0"/>
  </r>
  <r>
    <x v="6173"/>
    <x v="3076"/>
    <x v="1094"/>
    <x v="338"/>
    <x v="1"/>
    <s v="NZ-18565"/>
    <x v="125"/>
    <x v="2"/>
    <x v="0"/>
    <x v="24"/>
    <x v="25"/>
    <n v="65807"/>
    <x v="2"/>
    <x v="1651"/>
    <x v="2"/>
    <x v="11"/>
    <x v="1640"/>
    <x v="4171"/>
    <n v="2"/>
    <x v="0"/>
    <x v="4935"/>
    <n v="21.2"/>
    <n v="42.4"/>
    <n v="42.4"/>
    <n v="0"/>
  </r>
  <r>
    <x v="6174"/>
    <x v="3076"/>
    <x v="1094"/>
    <x v="338"/>
    <x v="1"/>
    <s v="NZ-18565"/>
    <x v="125"/>
    <x v="2"/>
    <x v="0"/>
    <x v="24"/>
    <x v="25"/>
    <n v="65807"/>
    <x v="2"/>
    <x v="1074"/>
    <x v="1"/>
    <x v="4"/>
    <x v="1064"/>
    <x v="4172"/>
    <n v="2"/>
    <x v="0"/>
    <x v="4936"/>
    <n v="838.38"/>
    <n v="1676.76"/>
    <n v="1676.76"/>
    <n v="0"/>
  </r>
  <r>
    <x v="6175"/>
    <x v="3077"/>
    <x v="481"/>
    <x v="1068"/>
    <x v="1"/>
    <s v="GB-14575"/>
    <x v="673"/>
    <x v="0"/>
    <x v="0"/>
    <x v="29"/>
    <x v="20"/>
    <n v="29203"/>
    <x v="0"/>
    <x v="774"/>
    <x v="0"/>
    <x v="1"/>
    <x v="773"/>
    <x v="4173"/>
    <n v="4"/>
    <x v="0"/>
    <x v="4937"/>
    <n v="1690.04"/>
    <n v="6760.16"/>
    <n v="3380.08"/>
    <n v="0"/>
  </r>
  <r>
    <x v="6176"/>
    <x v="3077"/>
    <x v="481"/>
    <x v="1068"/>
    <x v="1"/>
    <s v="GB-14575"/>
    <x v="673"/>
    <x v="0"/>
    <x v="0"/>
    <x v="29"/>
    <x v="20"/>
    <n v="29203"/>
    <x v="0"/>
    <x v="576"/>
    <x v="1"/>
    <x v="4"/>
    <x v="576"/>
    <x v="2937"/>
    <n v="7"/>
    <x v="0"/>
    <x v="4938"/>
    <n v="85.96"/>
    <n v="601.71999999999991"/>
    <n v="171.92"/>
    <n v="0"/>
  </r>
  <r>
    <x v="6177"/>
    <x v="3077"/>
    <x v="481"/>
    <x v="1068"/>
    <x v="1"/>
    <s v="GB-14575"/>
    <x v="673"/>
    <x v="0"/>
    <x v="0"/>
    <x v="29"/>
    <x v="20"/>
    <n v="29203"/>
    <x v="0"/>
    <x v="1697"/>
    <x v="1"/>
    <x v="12"/>
    <x v="1685"/>
    <x v="4174"/>
    <n v="2"/>
    <x v="0"/>
    <x v="4939"/>
    <n v="121.96"/>
    <n v="243.92"/>
    <n v="243.92"/>
    <n v="0"/>
  </r>
  <r>
    <x v="6178"/>
    <x v="3077"/>
    <x v="481"/>
    <x v="1068"/>
    <x v="1"/>
    <s v="GB-14575"/>
    <x v="673"/>
    <x v="0"/>
    <x v="0"/>
    <x v="29"/>
    <x v="20"/>
    <n v="29203"/>
    <x v="0"/>
    <x v="1776"/>
    <x v="1"/>
    <x v="10"/>
    <x v="1766"/>
    <x v="100"/>
    <n v="4"/>
    <x v="0"/>
    <x v="101"/>
    <n v="23.92"/>
    <n v="95.68"/>
    <n v="47.84"/>
    <n v="0"/>
  </r>
  <r>
    <x v="6179"/>
    <x v="3077"/>
    <x v="481"/>
    <x v="1068"/>
    <x v="1"/>
    <s v="GB-14575"/>
    <x v="673"/>
    <x v="0"/>
    <x v="0"/>
    <x v="29"/>
    <x v="20"/>
    <n v="29203"/>
    <x v="0"/>
    <x v="911"/>
    <x v="1"/>
    <x v="4"/>
    <x v="903"/>
    <x v="1458"/>
    <n v="2"/>
    <x v="0"/>
    <x v="4940"/>
    <n v="63.96"/>
    <n v="127.92"/>
    <n v="127.92"/>
    <n v="0"/>
  </r>
  <r>
    <x v="6180"/>
    <x v="3077"/>
    <x v="481"/>
    <x v="1068"/>
    <x v="1"/>
    <s v="GB-14575"/>
    <x v="673"/>
    <x v="0"/>
    <x v="0"/>
    <x v="29"/>
    <x v="20"/>
    <n v="29203"/>
    <x v="0"/>
    <x v="1370"/>
    <x v="2"/>
    <x v="7"/>
    <x v="1355"/>
    <x v="3125"/>
    <n v="5"/>
    <x v="0"/>
    <x v="4941"/>
    <n v="629.95000000000005"/>
    <n v="3149.75"/>
    <n v="1259.9000000000001"/>
    <n v="0"/>
  </r>
  <r>
    <x v="6181"/>
    <x v="3077"/>
    <x v="481"/>
    <x v="1068"/>
    <x v="1"/>
    <s v="GB-14575"/>
    <x v="673"/>
    <x v="0"/>
    <x v="0"/>
    <x v="29"/>
    <x v="20"/>
    <n v="29203"/>
    <x v="0"/>
    <x v="529"/>
    <x v="2"/>
    <x v="7"/>
    <x v="529"/>
    <x v="4175"/>
    <n v="3"/>
    <x v="0"/>
    <x v="4942"/>
    <n v="113.73"/>
    <n v="341.19"/>
    <n v="227.46"/>
    <n v="0"/>
  </r>
  <r>
    <x v="6182"/>
    <x v="3077"/>
    <x v="481"/>
    <x v="1068"/>
    <x v="1"/>
    <s v="GB-14575"/>
    <x v="673"/>
    <x v="0"/>
    <x v="0"/>
    <x v="29"/>
    <x v="20"/>
    <n v="29203"/>
    <x v="0"/>
    <x v="347"/>
    <x v="1"/>
    <x v="8"/>
    <x v="347"/>
    <x v="4176"/>
    <n v="2"/>
    <x v="0"/>
    <x v="4943"/>
    <n v="14.6"/>
    <n v="29.2"/>
    <n v="29.2"/>
    <n v="0"/>
  </r>
  <r>
    <x v="6183"/>
    <x v="3077"/>
    <x v="481"/>
    <x v="1068"/>
    <x v="1"/>
    <s v="GB-14575"/>
    <x v="673"/>
    <x v="0"/>
    <x v="0"/>
    <x v="29"/>
    <x v="20"/>
    <n v="29203"/>
    <x v="0"/>
    <x v="16"/>
    <x v="1"/>
    <x v="4"/>
    <x v="16"/>
    <x v="4177"/>
    <n v="8"/>
    <x v="0"/>
    <x v="4944"/>
    <n v="887.84"/>
    <n v="7102.72"/>
    <n v="1775.68"/>
    <n v="0"/>
  </r>
  <r>
    <x v="6184"/>
    <x v="3078"/>
    <x v="25"/>
    <x v="10"/>
    <x v="2"/>
    <s v="DB-13270"/>
    <x v="489"/>
    <x v="2"/>
    <x v="0"/>
    <x v="32"/>
    <x v="21"/>
    <n v="97206"/>
    <x v="1"/>
    <x v="38"/>
    <x v="0"/>
    <x v="1"/>
    <x v="38"/>
    <x v="4178"/>
    <n v="5"/>
    <x v="2"/>
    <x v="4945"/>
    <n v="323.13600000000002"/>
    <n v="2019.6000000000001"/>
    <n v="727.25600000000009"/>
    <n v="80.784000000000006"/>
  </r>
  <r>
    <x v="6185"/>
    <x v="3079"/>
    <x v="976"/>
    <x v="576"/>
    <x v="1"/>
    <s v="JK-15625"/>
    <x v="600"/>
    <x v="0"/>
    <x v="0"/>
    <x v="10"/>
    <x v="9"/>
    <n v="19120"/>
    <x v="3"/>
    <x v="818"/>
    <x v="1"/>
    <x v="6"/>
    <x v="814"/>
    <x v="4179"/>
    <n v="10"/>
    <x v="2"/>
    <x v="4946"/>
    <n v="85.44"/>
    <n v="1068"/>
    <n v="192.44"/>
    <n v="21.36"/>
  </r>
  <r>
    <x v="6186"/>
    <x v="3080"/>
    <x v="219"/>
    <x v="50"/>
    <x v="2"/>
    <s v="MH-17785"/>
    <x v="186"/>
    <x v="1"/>
    <x v="0"/>
    <x v="20"/>
    <x v="15"/>
    <n v="10035"/>
    <x v="3"/>
    <x v="392"/>
    <x v="1"/>
    <x v="4"/>
    <x v="393"/>
    <x v="418"/>
    <n v="3"/>
    <x v="0"/>
    <x v="431"/>
    <n v="70.95"/>
    <n v="212.85000000000002"/>
    <n v="141.9"/>
    <n v="0"/>
  </r>
  <r>
    <x v="6187"/>
    <x v="3080"/>
    <x v="219"/>
    <x v="50"/>
    <x v="2"/>
    <s v="MH-17785"/>
    <x v="186"/>
    <x v="1"/>
    <x v="0"/>
    <x v="20"/>
    <x v="15"/>
    <n v="10035"/>
    <x v="3"/>
    <x v="1344"/>
    <x v="1"/>
    <x v="8"/>
    <x v="1329"/>
    <x v="4180"/>
    <n v="6"/>
    <x v="2"/>
    <x v="4529"/>
    <n v="27.955200000000005"/>
    <n v="209.66400000000002"/>
    <n v="63.09920000000001"/>
    <n v="6.9888000000000012"/>
  </r>
  <r>
    <x v="6188"/>
    <x v="3080"/>
    <x v="219"/>
    <x v="50"/>
    <x v="2"/>
    <s v="MH-17785"/>
    <x v="186"/>
    <x v="1"/>
    <x v="0"/>
    <x v="20"/>
    <x v="15"/>
    <n v="10035"/>
    <x v="3"/>
    <x v="1041"/>
    <x v="1"/>
    <x v="6"/>
    <x v="1030"/>
    <x v="4156"/>
    <n v="6"/>
    <x v="0"/>
    <x v="4947"/>
    <n v="119.04"/>
    <n v="714.24"/>
    <n v="238.08"/>
    <n v="0"/>
  </r>
  <r>
    <x v="6189"/>
    <x v="3081"/>
    <x v="1095"/>
    <x v="1183"/>
    <x v="1"/>
    <s v="AM-10705"/>
    <x v="562"/>
    <x v="0"/>
    <x v="0"/>
    <x v="467"/>
    <x v="10"/>
    <n v="60016"/>
    <x v="2"/>
    <x v="1191"/>
    <x v="2"/>
    <x v="7"/>
    <x v="1176"/>
    <x v="4181"/>
    <n v="4"/>
    <x v="2"/>
    <x v="4948"/>
    <n v="307.072"/>
    <n v="1535.36"/>
    <n v="691.11199999999997"/>
    <n v="76.768000000000001"/>
  </r>
  <r>
    <x v="6190"/>
    <x v="3082"/>
    <x v="435"/>
    <x v="470"/>
    <x v="1"/>
    <s v="JM-15535"/>
    <x v="341"/>
    <x v="0"/>
    <x v="0"/>
    <x v="20"/>
    <x v="15"/>
    <n v="10035"/>
    <x v="3"/>
    <x v="1740"/>
    <x v="0"/>
    <x v="5"/>
    <x v="1729"/>
    <x v="4182"/>
    <n v="9"/>
    <x v="0"/>
    <x v="4949"/>
    <n v="799.56"/>
    <n v="7196.0399999999991"/>
    <n v="1599.12"/>
    <n v="0"/>
  </r>
  <r>
    <x v="6191"/>
    <x v="3083"/>
    <x v="1096"/>
    <x v="114"/>
    <x v="3"/>
    <s v="MW-18220"/>
    <x v="596"/>
    <x v="0"/>
    <x v="0"/>
    <x v="4"/>
    <x v="4"/>
    <n v="98103"/>
    <x v="1"/>
    <x v="470"/>
    <x v="1"/>
    <x v="4"/>
    <x v="471"/>
    <x v="966"/>
    <n v="3"/>
    <x v="0"/>
    <x v="1007"/>
    <n v="31.44"/>
    <n v="94.320000000000007"/>
    <n v="62.88"/>
    <n v="0"/>
  </r>
  <r>
    <x v="6192"/>
    <x v="3084"/>
    <x v="66"/>
    <x v="738"/>
    <x v="1"/>
    <s v="AG-10330"/>
    <x v="743"/>
    <x v="0"/>
    <x v="0"/>
    <x v="12"/>
    <x v="5"/>
    <n v="77095"/>
    <x v="2"/>
    <x v="712"/>
    <x v="1"/>
    <x v="10"/>
    <x v="711"/>
    <x v="233"/>
    <n v="5"/>
    <x v="2"/>
    <x v="1430"/>
    <n v="20.736000000000004"/>
    <n v="129.60000000000002"/>
    <n v="46.856000000000009"/>
    <n v="5.1840000000000011"/>
  </r>
  <r>
    <x v="6193"/>
    <x v="3084"/>
    <x v="66"/>
    <x v="738"/>
    <x v="1"/>
    <s v="AG-10330"/>
    <x v="743"/>
    <x v="0"/>
    <x v="0"/>
    <x v="12"/>
    <x v="5"/>
    <n v="77095"/>
    <x v="2"/>
    <x v="858"/>
    <x v="1"/>
    <x v="8"/>
    <x v="852"/>
    <x v="4183"/>
    <n v="5"/>
    <x v="3"/>
    <x v="4950"/>
    <n v="1.2659999999999998"/>
    <n v="31.65"/>
    <n v="8.395999999999999"/>
    <n v="5.0640000000000001"/>
  </r>
  <r>
    <x v="6194"/>
    <x v="3084"/>
    <x v="66"/>
    <x v="738"/>
    <x v="1"/>
    <s v="AG-10330"/>
    <x v="743"/>
    <x v="0"/>
    <x v="0"/>
    <x v="12"/>
    <x v="5"/>
    <n v="77095"/>
    <x v="2"/>
    <x v="640"/>
    <x v="1"/>
    <x v="10"/>
    <x v="640"/>
    <x v="69"/>
    <n v="5"/>
    <x v="2"/>
    <x v="4951"/>
    <n v="60.704000000000001"/>
    <n v="379.4"/>
    <n v="136.78399999999999"/>
    <n v="15.176"/>
  </r>
  <r>
    <x v="6195"/>
    <x v="3085"/>
    <x v="208"/>
    <x v="980"/>
    <x v="1"/>
    <s v="CM-12160"/>
    <x v="380"/>
    <x v="0"/>
    <x v="0"/>
    <x v="10"/>
    <x v="9"/>
    <n v="19143"/>
    <x v="3"/>
    <x v="903"/>
    <x v="2"/>
    <x v="7"/>
    <x v="895"/>
    <x v="4184"/>
    <n v="2"/>
    <x v="10"/>
    <x v="4952"/>
    <n v="197.99279999999999"/>
    <n v="659.976"/>
    <n v="528.38079999999991"/>
    <n v="131.99520000000001"/>
  </r>
  <r>
    <x v="6196"/>
    <x v="3085"/>
    <x v="208"/>
    <x v="980"/>
    <x v="1"/>
    <s v="CM-12160"/>
    <x v="380"/>
    <x v="0"/>
    <x v="0"/>
    <x v="10"/>
    <x v="9"/>
    <n v="19143"/>
    <x v="3"/>
    <x v="1069"/>
    <x v="1"/>
    <x v="4"/>
    <x v="1058"/>
    <x v="4185"/>
    <n v="3"/>
    <x v="2"/>
    <x v="4953"/>
    <n v="57.100800000000007"/>
    <n v="214.12800000000001"/>
    <n v="128.67680000000001"/>
    <n v="14.275200000000002"/>
  </r>
  <r>
    <x v="6197"/>
    <x v="3086"/>
    <x v="50"/>
    <x v="50"/>
    <x v="1"/>
    <s v="RA-19915"/>
    <x v="154"/>
    <x v="0"/>
    <x v="0"/>
    <x v="38"/>
    <x v="14"/>
    <n v="47201"/>
    <x v="2"/>
    <x v="1346"/>
    <x v="1"/>
    <x v="10"/>
    <x v="1331"/>
    <x v="4186"/>
    <n v="7"/>
    <x v="0"/>
    <x v="4954"/>
    <n v="63.77"/>
    <n v="446.39000000000004"/>
    <n v="127.54"/>
    <n v="0"/>
  </r>
  <r>
    <x v="6198"/>
    <x v="3086"/>
    <x v="50"/>
    <x v="50"/>
    <x v="1"/>
    <s v="RA-19915"/>
    <x v="154"/>
    <x v="0"/>
    <x v="0"/>
    <x v="38"/>
    <x v="14"/>
    <n v="47201"/>
    <x v="2"/>
    <x v="1259"/>
    <x v="2"/>
    <x v="7"/>
    <x v="1243"/>
    <x v="4187"/>
    <n v="3"/>
    <x v="0"/>
    <x v="4955"/>
    <n v="50.97"/>
    <n v="152.91"/>
    <n v="101.94"/>
    <n v="0"/>
  </r>
  <r>
    <x v="6199"/>
    <x v="3086"/>
    <x v="50"/>
    <x v="50"/>
    <x v="1"/>
    <s v="RA-19915"/>
    <x v="154"/>
    <x v="0"/>
    <x v="0"/>
    <x v="38"/>
    <x v="14"/>
    <n v="47201"/>
    <x v="2"/>
    <x v="694"/>
    <x v="1"/>
    <x v="10"/>
    <x v="694"/>
    <x v="3542"/>
    <n v="2"/>
    <x v="0"/>
    <x v="4084"/>
    <n v="96.08"/>
    <n v="192.16"/>
    <n v="192.16"/>
    <n v="0"/>
  </r>
  <r>
    <x v="6200"/>
    <x v="3087"/>
    <x v="392"/>
    <x v="1077"/>
    <x v="1"/>
    <s v="SB-20185"/>
    <x v="766"/>
    <x v="0"/>
    <x v="0"/>
    <x v="148"/>
    <x v="10"/>
    <n v="60201"/>
    <x v="2"/>
    <x v="1077"/>
    <x v="2"/>
    <x v="16"/>
    <x v="1067"/>
    <x v="4188"/>
    <n v="4"/>
    <x v="2"/>
    <x v="4956"/>
    <n v="1151.9744000000001"/>
    <n v="5759.8720000000003"/>
    <n v="2592.1424000000002"/>
    <n v="287.99360000000001"/>
  </r>
  <r>
    <x v="6201"/>
    <x v="3087"/>
    <x v="392"/>
    <x v="1077"/>
    <x v="1"/>
    <s v="SB-20185"/>
    <x v="766"/>
    <x v="0"/>
    <x v="0"/>
    <x v="148"/>
    <x v="10"/>
    <n v="60201"/>
    <x v="2"/>
    <x v="1700"/>
    <x v="2"/>
    <x v="11"/>
    <x v="1688"/>
    <x v="1875"/>
    <n v="3"/>
    <x v="2"/>
    <x v="4957"/>
    <n v="34.848000000000006"/>
    <n v="130.68"/>
    <n v="78.608000000000004"/>
    <n v="8.7120000000000015"/>
  </r>
  <r>
    <x v="6202"/>
    <x v="3088"/>
    <x v="186"/>
    <x v="491"/>
    <x v="1"/>
    <s v="PK-19075"/>
    <x v="7"/>
    <x v="0"/>
    <x v="0"/>
    <x v="339"/>
    <x v="1"/>
    <n v="92307"/>
    <x v="1"/>
    <x v="901"/>
    <x v="0"/>
    <x v="1"/>
    <x v="893"/>
    <x v="4189"/>
    <n v="5"/>
    <x v="2"/>
    <x v="4958"/>
    <n v="451.13599999999997"/>
    <n v="2819.6"/>
    <n v="1015.256"/>
    <n v="112.78399999999999"/>
  </r>
  <r>
    <x v="6203"/>
    <x v="3089"/>
    <x v="147"/>
    <x v="434"/>
    <x v="1"/>
    <s v="SV-20935"/>
    <x v="603"/>
    <x v="0"/>
    <x v="0"/>
    <x v="38"/>
    <x v="24"/>
    <n v="43229"/>
    <x v="3"/>
    <x v="1692"/>
    <x v="2"/>
    <x v="7"/>
    <x v="1680"/>
    <x v="4190"/>
    <n v="8"/>
    <x v="10"/>
    <x v="4959"/>
    <n v="141.09119999999999"/>
    <n v="1881.2159999999999"/>
    <n v="376.64319999999998"/>
    <n v="94.0608"/>
  </r>
  <r>
    <x v="6204"/>
    <x v="3090"/>
    <x v="96"/>
    <x v="108"/>
    <x v="2"/>
    <s v="MG-17650"/>
    <x v="377"/>
    <x v="2"/>
    <x v="0"/>
    <x v="292"/>
    <x v="24"/>
    <n v="43302"/>
    <x v="3"/>
    <x v="763"/>
    <x v="0"/>
    <x v="5"/>
    <x v="762"/>
    <x v="323"/>
    <n v="2"/>
    <x v="2"/>
    <x v="1877"/>
    <n v="6.1696"/>
    <n v="15.423999999999999"/>
    <n v="14.0816"/>
    <n v="1.5424"/>
  </r>
  <r>
    <x v="6205"/>
    <x v="3091"/>
    <x v="201"/>
    <x v="351"/>
    <x v="0"/>
    <s v="CM-12445"/>
    <x v="320"/>
    <x v="0"/>
    <x v="0"/>
    <x v="12"/>
    <x v="5"/>
    <n v="77095"/>
    <x v="2"/>
    <x v="1346"/>
    <x v="1"/>
    <x v="10"/>
    <x v="1331"/>
    <x v="4191"/>
    <n v="7"/>
    <x v="2"/>
    <x v="4960"/>
    <n v="40.812800000000003"/>
    <n v="357.11199999999997"/>
    <n v="92.028800000000004"/>
    <n v="10.203200000000001"/>
  </r>
  <r>
    <x v="6206"/>
    <x v="3091"/>
    <x v="201"/>
    <x v="351"/>
    <x v="0"/>
    <s v="CM-12445"/>
    <x v="320"/>
    <x v="0"/>
    <x v="0"/>
    <x v="12"/>
    <x v="5"/>
    <n v="77095"/>
    <x v="2"/>
    <x v="550"/>
    <x v="1"/>
    <x v="13"/>
    <x v="128"/>
    <x v="4192"/>
    <n v="4"/>
    <x v="2"/>
    <x v="4961"/>
    <n v="20.198400000000003"/>
    <n v="100.992"/>
    <n v="45.6464"/>
    <n v="5.0496000000000008"/>
  </r>
  <r>
    <x v="6207"/>
    <x v="3091"/>
    <x v="201"/>
    <x v="351"/>
    <x v="0"/>
    <s v="CM-12445"/>
    <x v="320"/>
    <x v="0"/>
    <x v="0"/>
    <x v="12"/>
    <x v="5"/>
    <n v="77095"/>
    <x v="2"/>
    <x v="394"/>
    <x v="0"/>
    <x v="1"/>
    <x v="395"/>
    <x v="4193"/>
    <n v="1"/>
    <x v="4"/>
    <x v="1527"/>
    <n v="39.680199999999999"/>
    <n v="56.686"/>
    <n v="96.666200000000003"/>
    <n v="17.005800000000001"/>
  </r>
  <r>
    <x v="6208"/>
    <x v="3092"/>
    <x v="365"/>
    <x v="914"/>
    <x v="1"/>
    <s v="ME-18010"/>
    <x v="545"/>
    <x v="1"/>
    <x v="0"/>
    <x v="292"/>
    <x v="24"/>
    <n v="43302"/>
    <x v="3"/>
    <x v="911"/>
    <x v="1"/>
    <x v="4"/>
    <x v="903"/>
    <x v="4194"/>
    <n v="2"/>
    <x v="2"/>
    <x v="4962"/>
    <n v="40.934400000000004"/>
    <n v="102.336"/>
    <n v="92.302400000000006"/>
    <n v="10.233600000000001"/>
  </r>
  <r>
    <x v="6209"/>
    <x v="3093"/>
    <x v="238"/>
    <x v="1171"/>
    <x v="1"/>
    <s v="YS-21880"/>
    <x v="453"/>
    <x v="1"/>
    <x v="0"/>
    <x v="4"/>
    <x v="4"/>
    <n v="98103"/>
    <x v="1"/>
    <x v="760"/>
    <x v="1"/>
    <x v="8"/>
    <x v="758"/>
    <x v="4195"/>
    <n v="9"/>
    <x v="2"/>
    <x v="4963"/>
    <n v="2234.8224"/>
    <n v="25141.751999999997"/>
    <n v="5028.5504000000001"/>
    <n v="558.7056"/>
  </r>
  <r>
    <x v="6210"/>
    <x v="3093"/>
    <x v="238"/>
    <x v="1171"/>
    <x v="1"/>
    <s v="YS-21880"/>
    <x v="453"/>
    <x v="1"/>
    <x v="0"/>
    <x v="4"/>
    <x v="4"/>
    <n v="98103"/>
    <x v="1"/>
    <x v="384"/>
    <x v="1"/>
    <x v="4"/>
    <x v="385"/>
    <x v="1397"/>
    <n v="7"/>
    <x v="0"/>
    <x v="1472"/>
    <n v="1000.02"/>
    <n v="7000.1399999999994"/>
    <n v="2000.04"/>
    <n v="0"/>
  </r>
  <r>
    <x v="6211"/>
    <x v="3093"/>
    <x v="238"/>
    <x v="1171"/>
    <x v="1"/>
    <s v="YS-21880"/>
    <x v="453"/>
    <x v="1"/>
    <x v="0"/>
    <x v="4"/>
    <x v="4"/>
    <n v="98103"/>
    <x v="1"/>
    <x v="504"/>
    <x v="0"/>
    <x v="5"/>
    <x v="504"/>
    <x v="4196"/>
    <n v="3"/>
    <x v="0"/>
    <x v="4964"/>
    <n v="65.94"/>
    <n v="197.82"/>
    <n v="131.88"/>
    <n v="0"/>
  </r>
  <r>
    <x v="6212"/>
    <x v="3094"/>
    <x v="105"/>
    <x v="38"/>
    <x v="0"/>
    <s v="MB-17305"/>
    <x v="93"/>
    <x v="0"/>
    <x v="0"/>
    <x v="468"/>
    <x v="4"/>
    <n v="98632"/>
    <x v="1"/>
    <x v="829"/>
    <x v="1"/>
    <x v="13"/>
    <x v="128"/>
    <x v="2556"/>
    <n v="3"/>
    <x v="0"/>
    <x v="2853"/>
    <n v="18.239999999999998"/>
    <n v="54.72"/>
    <n v="36.479999999999997"/>
    <n v="0"/>
  </r>
  <r>
    <x v="6213"/>
    <x v="3094"/>
    <x v="105"/>
    <x v="38"/>
    <x v="0"/>
    <s v="MB-17305"/>
    <x v="93"/>
    <x v="0"/>
    <x v="0"/>
    <x v="468"/>
    <x v="4"/>
    <n v="98632"/>
    <x v="1"/>
    <x v="513"/>
    <x v="1"/>
    <x v="9"/>
    <x v="513"/>
    <x v="562"/>
    <n v="2"/>
    <x v="0"/>
    <x v="575"/>
    <n v="76.12"/>
    <n v="152.24"/>
    <n v="152.24"/>
    <n v="0"/>
  </r>
  <r>
    <x v="6214"/>
    <x v="3095"/>
    <x v="856"/>
    <x v="323"/>
    <x v="1"/>
    <s v="AS-10240"/>
    <x v="238"/>
    <x v="0"/>
    <x v="0"/>
    <x v="332"/>
    <x v="1"/>
    <n v="90278"/>
    <x v="1"/>
    <x v="588"/>
    <x v="1"/>
    <x v="12"/>
    <x v="588"/>
    <x v="2469"/>
    <n v="1"/>
    <x v="0"/>
    <x v="2720"/>
    <n v="7.64"/>
    <n v="7.64"/>
    <n v="15.28"/>
    <n v="0"/>
  </r>
  <r>
    <x v="6215"/>
    <x v="3096"/>
    <x v="109"/>
    <x v="253"/>
    <x v="1"/>
    <s v="MC-17425"/>
    <x v="466"/>
    <x v="1"/>
    <x v="0"/>
    <x v="20"/>
    <x v="15"/>
    <n v="10035"/>
    <x v="3"/>
    <x v="205"/>
    <x v="0"/>
    <x v="5"/>
    <x v="206"/>
    <x v="4197"/>
    <n v="3"/>
    <x v="0"/>
    <x v="4965"/>
    <n v="68.16"/>
    <n v="204.48"/>
    <n v="136.32"/>
    <n v="0"/>
  </r>
  <r>
    <x v="6216"/>
    <x v="3096"/>
    <x v="109"/>
    <x v="253"/>
    <x v="1"/>
    <s v="MC-17425"/>
    <x v="466"/>
    <x v="1"/>
    <x v="0"/>
    <x v="20"/>
    <x v="15"/>
    <n v="10035"/>
    <x v="3"/>
    <x v="837"/>
    <x v="1"/>
    <x v="12"/>
    <x v="153"/>
    <x v="2529"/>
    <n v="8"/>
    <x v="0"/>
    <x v="4966"/>
    <n v="62.24"/>
    <n v="497.92"/>
    <n v="124.48"/>
    <n v="0"/>
  </r>
  <r>
    <x v="6217"/>
    <x v="3097"/>
    <x v="1097"/>
    <x v="1039"/>
    <x v="1"/>
    <s v="PG-18820"/>
    <x v="310"/>
    <x v="0"/>
    <x v="0"/>
    <x v="103"/>
    <x v="0"/>
    <n v="40214"/>
    <x v="0"/>
    <x v="1136"/>
    <x v="2"/>
    <x v="7"/>
    <x v="1124"/>
    <x v="2030"/>
    <n v="3"/>
    <x v="0"/>
    <x v="4967"/>
    <n v="29.97"/>
    <n v="89.91"/>
    <n v="59.94"/>
    <n v="0"/>
  </r>
  <r>
    <x v="6218"/>
    <x v="3098"/>
    <x v="201"/>
    <x v="936"/>
    <x v="1"/>
    <s v="JS-16030"/>
    <x v="559"/>
    <x v="0"/>
    <x v="0"/>
    <x v="149"/>
    <x v="12"/>
    <n v="48183"/>
    <x v="2"/>
    <x v="1020"/>
    <x v="2"/>
    <x v="7"/>
    <x v="1011"/>
    <x v="4198"/>
    <n v="6"/>
    <x v="0"/>
    <x v="4968"/>
    <n v="125.7"/>
    <n v="754.2"/>
    <n v="251.4"/>
    <n v="0"/>
  </r>
  <r>
    <x v="6219"/>
    <x v="3098"/>
    <x v="201"/>
    <x v="936"/>
    <x v="1"/>
    <s v="JS-16030"/>
    <x v="559"/>
    <x v="0"/>
    <x v="0"/>
    <x v="149"/>
    <x v="12"/>
    <n v="48183"/>
    <x v="2"/>
    <x v="664"/>
    <x v="2"/>
    <x v="7"/>
    <x v="664"/>
    <x v="766"/>
    <n v="2"/>
    <x v="0"/>
    <x v="793"/>
    <n v="191.98"/>
    <n v="383.96"/>
    <n v="383.96"/>
    <n v="0"/>
  </r>
  <r>
    <x v="6220"/>
    <x v="3098"/>
    <x v="201"/>
    <x v="936"/>
    <x v="1"/>
    <s v="JS-16030"/>
    <x v="559"/>
    <x v="0"/>
    <x v="0"/>
    <x v="149"/>
    <x v="12"/>
    <n v="48183"/>
    <x v="2"/>
    <x v="383"/>
    <x v="1"/>
    <x v="4"/>
    <x v="384"/>
    <x v="1516"/>
    <n v="7"/>
    <x v="0"/>
    <x v="4969"/>
    <n v="20.86"/>
    <n v="146.01999999999998"/>
    <n v="41.72"/>
    <n v="0"/>
  </r>
  <r>
    <x v="6221"/>
    <x v="3099"/>
    <x v="32"/>
    <x v="934"/>
    <x v="0"/>
    <s v="JB-16000"/>
    <x v="677"/>
    <x v="0"/>
    <x v="0"/>
    <x v="1"/>
    <x v="1"/>
    <n v="90045"/>
    <x v="1"/>
    <x v="919"/>
    <x v="1"/>
    <x v="2"/>
    <x v="911"/>
    <x v="3589"/>
    <n v="9"/>
    <x v="0"/>
    <x v="4970"/>
    <n v="56.7"/>
    <n v="510.3"/>
    <n v="113.4"/>
    <n v="0"/>
  </r>
  <r>
    <x v="6222"/>
    <x v="3100"/>
    <x v="331"/>
    <x v="63"/>
    <x v="1"/>
    <s v="DK-12985"/>
    <x v="213"/>
    <x v="0"/>
    <x v="0"/>
    <x v="469"/>
    <x v="18"/>
    <n v="37075"/>
    <x v="0"/>
    <x v="205"/>
    <x v="0"/>
    <x v="5"/>
    <x v="206"/>
    <x v="218"/>
    <n v="4"/>
    <x v="2"/>
    <x v="220"/>
    <n v="58.163199999999996"/>
    <n v="290.81599999999997"/>
    <n v="131.06719999999999"/>
    <n v="14.540799999999999"/>
  </r>
  <r>
    <x v="6223"/>
    <x v="3100"/>
    <x v="331"/>
    <x v="63"/>
    <x v="1"/>
    <s v="DK-12985"/>
    <x v="213"/>
    <x v="0"/>
    <x v="0"/>
    <x v="469"/>
    <x v="18"/>
    <n v="37075"/>
    <x v="0"/>
    <x v="909"/>
    <x v="1"/>
    <x v="6"/>
    <x v="901"/>
    <x v="4199"/>
    <n v="7"/>
    <x v="2"/>
    <x v="4971"/>
    <n v="9.8111999999999995"/>
    <n v="85.847999999999999"/>
    <n v="22.275199999999998"/>
    <n v="2.4527999999999999"/>
  </r>
  <r>
    <x v="6224"/>
    <x v="3100"/>
    <x v="331"/>
    <x v="63"/>
    <x v="1"/>
    <s v="DK-12985"/>
    <x v="213"/>
    <x v="0"/>
    <x v="0"/>
    <x v="469"/>
    <x v="18"/>
    <n v="37075"/>
    <x v="0"/>
    <x v="72"/>
    <x v="1"/>
    <x v="4"/>
    <x v="72"/>
    <x v="286"/>
    <n v="3"/>
    <x v="2"/>
    <x v="4972"/>
    <n v="174.6816"/>
    <n v="655.05600000000004"/>
    <n v="393.23360000000002"/>
    <n v="43.670400000000001"/>
  </r>
  <r>
    <x v="6225"/>
    <x v="3101"/>
    <x v="348"/>
    <x v="256"/>
    <x v="1"/>
    <s v="JF-15490"/>
    <x v="223"/>
    <x v="0"/>
    <x v="0"/>
    <x v="32"/>
    <x v="21"/>
    <n v="97206"/>
    <x v="1"/>
    <x v="1487"/>
    <x v="0"/>
    <x v="0"/>
    <x v="1474"/>
    <x v="4200"/>
    <n v="1"/>
    <x v="6"/>
    <x v="4973"/>
    <n v="19.888200000000001"/>
    <n v="66.293999999999997"/>
    <n v="86.882199999999997"/>
    <n v="46.405799999999992"/>
  </r>
  <r>
    <x v="6226"/>
    <x v="3101"/>
    <x v="348"/>
    <x v="256"/>
    <x v="1"/>
    <s v="JF-15490"/>
    <x v="223"/>
    <x v="0"/>
    <x v="0"/>
    <x v="32"/>
    <x v="21"/>
    <n v="97206"/>
    <x v="1"/>
    <x v="1455"/>
    <x v="0"/>
    <x v="1"/>
    <x v="1441"/>
    <x v="4201"/>
    <n v="4"/>
    <x v="2"/>
    <x v="4974"/>
    <n v="232.93440000000001"/>
    <n v="1164.672"/>
    <n v="524.30240000000003"/>
    <n v="58.233600000000003"/>
  </r>
  <r>
    <x v="6227"/>
    <x v="3102"/>
    <x v="981"/>
    <x v="322"/>
    <x v="1"/>
    <s v="PO-18850"/>
    <x v="138"/>
    <x v="0"/>
    <x v="0"/>
    <x v="218"/>
    <x v="5"/>
    <n v="75061"/>
    <x v="2"/>
    <x v="687"/>
    <x v="2"/>
    <x v="7"/>
    <x v="687"/>
    <x v="2495"/>
    <n v="3"/>
    <x v="2"/>
    <x v="2751"/>
    <n v="71.020799999999994"/>
    <n v="266.32799999999997"/>
    <n v="159.99680000000001"/>
    <n v="17.755199999999999"/>
  </r>
  <r>
    <x v="6228"/>
    <x v="3103"/>
    <x v="115"/>
    <x v="1040"/>
    <x v="1"/>
    <s v="BT-11530"/>
    <x v="404"/>
    <x v="2"/>
    <x v="0"/>
    <x v="138"/>
    <x v="24"/>
    <n v="44105"/>
    <x v="3"/>
    <x v="40"/>
    <x v="2"/>
    <x v="7"/>
    <x v="40"/>
    <x v="4202"/>
    <n v="4"/>
    <x v="10"/>
    <x v="4975"/>
    <n v="66.2256"/>
    <n v="441.50400000000002"/>
    <n v="177.0016"/>
    <n v="44.150400000000005"/>
  </r>
  <r>
    <x v="6229"/>
    <x v="3103"/>
    <x v="115"/>
    <x v="1040"/>
    <x v="1"/>
    <s v="BT-11530"/>
    <x v="404"/>
    <x v="2"/>
    <x v="0"/>
    <x v="138"/>
    <x v="24"/>
    <n v="44105"/>
    <x v="3"/>
    <x v="43"/>
    <x v="2"/>
    <x v="11"/>
    <x v="43"/>
    <x v="494"/>
    <n v="3"/>
    <x v="2"/>
    <x v="4976"/>
    <n v="44.140800000000006"/>
    <n v="165.52800000000002"/>
    <n v="99.516800000000018"/>
    <n v="11.035200000000001"/>
  </r>
  <r>
    <x v="6230"/>
    <x v="3104"/>
    <x v="497"/>
    <x v="1089"/>
    <x v="1"/>
    <s v="NW-18400"/>
    <x v="508"/>
    <x v="0"/>
    <x v="0"/>
    <x v="470"/>
    <x v="23"/>
    <n v="50701"/>
    <x v="2"/>
    <x v="773"/>
    <x v="1"/>
    <x v="6"/>
    <x v="772"/>
    <x v="4203"/>
    <n v="4"/>
    <x v="0"/>
    <x v="4977"/>
    <n v="30.32"/>
    <n v="121.28"/>
    <n v="60.64"/>
    <n v="0"/>
  </r>
  <r>
    <x v="6231"/>
    <x v="3105"/>
    <x v="220"/>
    <x v="218"/>
    <x v="3"/>
    <s v="JF-15415"/>
    <x v="226"/>
    <x v="0"/>
    <x v="0"/>
    <x v="4"/>
    <x v="4"/>
    <n v="98105"/>
    <x v="1"/>
    <x v="637"/>
    <x v="0"/>
    <x v="1"/>
    <x v="637"/>
    <x v="2787"/>
    <n v="2"/>
    <x v="2"/>
    <x v="4577"/>
    <n v="142.05440000000002"/>
    <n v="355.13600000000002"/>
    <n v="319.82240000000002"/>
    <n v="35.513600000000004"/>
  </r>
  <r>
    <x v="6232"/>
    <x v="3105"/>
    <x v="220"/>
    <x v="218"/>
    <x v="3"/>
    <s v="JF-15415"/>
    <x v="226"/>
    <x v="0"/>
    <x v="0"/>
    <x v="4"/>
    <x v="4"/>
    <n v="98105"/>
    <x v="1"/>
    <x v="510"/>
    <x v="1"/>
    <x v="10"/>
    <x v="510"/>
    <x v="537"/>
    <n v="3"/>
    <x v="0"/>
    <x v="551"/>
    <n v="19.440000000000001"/>
    <n v="58.320000000000007"/>
    <n v="38.880000000000003"/>
    <n v="0"/>
  </r>
  <r>
    <x v="6233"/>
    <x v="3105"/>
    <x v="220"/>
    <x v="218"/>
    <x v="3"/>
    <s v="JF-15415"/>
    <x v="226"/>
    <x v="0"/>
    <x v="0"/>
    <x v="4"/>
    <x v="4"/>
    <n v="98105"/>
    <x v="1"/>
    <x v="511"/>
    <x v="1"/>
    <x v="10"/>
    <x v="511"/>
    <x v="4204"/>
    <n v="11"/>
    <x v="0"/>
    <x v="4978"/>
    <n v="71.28"/>
    <n v="784.08"/>
    <n v="142.56"/>
    <n v="0"/>
  </r>
  <r>
    <x v="6234"/>
    <x v="3105"/>
    <x v="220"/>
    <x v="218"/>
    <x v="3"/>
    <s v="JF-15415"/>
    <x v="226"/>
    <x v="0"/>
    <x v="0"/>
    <x v="4"/>
    <x v="4"/>
    <n v="98105"/>
    <x v="1"/>
    <x v="1498"/>
    <x v="1"/>
    <x v="8"/>
    <x v="1486"/>
    <x v="4205"/>
    <n v="5"/>
    <x v="2"/>
    <x v="4979"/>
    <n v="1177.568"/>
    <n v="7359.8"/>
    <n v="2649.7280000000001"/>
    <n v="294.392"/>
  </r>
  <r>
    <x v="6235"/>
    <x v="3105"/>
    <x v="220"/>
    <x v="218"/>
    <x v="3"/>
    <s v="JF-15415"/>
    <x v="226"/>
    <x v="0"/>
    <x v="0"/>
    <x v="4"/>
    <x v="4"/>
    <n v="98105"/>
    <x v="1"/>
    <x v="1777"/>
    <x v="2"/>
    <x v="7"/>
    <x v="1767"/>
    <x v="1095"/>
    <n v="5"/>
    <x v="2"/>
    <x v="4980"/>
    <n v="63.967999999999996"/>
    <n v="399.79999999999995"/>
    <n v="144.12799999999999"/>
    <n v="15.991999999999999"/>
  </r>
  <r>
    <x v="6236"/>
    <x v="3106"/>
    <x v="1098"/>
    <x v="824"/>
    <x v="1"/>
    <s v="AC-10420"/>
    <x v="141"/>
    <x v="1"/>
    <x v="0"/>
    <x v="10"/>
    <x v="9"/>
    <n v="19120"/>
    <x v="3"/>
    <x v="244"/>
    <x v="1"/>
    <x v="12"/>
    <x v="245"/>
    <x v="263"/>
    <n v="3"/>
    <x v="2"/>
    <x v="266"/>
    <n v="46.0608"/>
    <n v="172.72800000000001"/>
    <n v="103.83680000000001"/>
    <n v="11.5152"/>
  </r>
  <r>
    <x v="6237"/>
    <x v="3107"/>
    <x v="115"/>
    <x v="1184"/>
    <x v="1"/>
    <s v="TB-21280"/>
    <x v="509"/>
    <x v="0"/>
    <x v="0"/>
    <x v="20"/>
    <x v="15"/>
    <n v="10009"/>
    <x v="3"/>
    <x v="1263"/>
    <x v="1"/>
    <x v="8"/>
    <x v="1247"/>
    <x v="4206"/>
    <n v="4"/>
    <x v="2"/>
    <x v="4981"/>
    <n v="21.0688"/>
    <n v="105.34399999999999"/>
    <n v="47.604799999999997"/>
    <n v="5.2671999999999999"/>
  </r>
  <r>
    <x v="6238"/>
    <x v="3108"/>
    <x v="295"/>
    <x v="313"/>
    <x v="1"/>
    <s v="HA-14905"/>
    <x v="456"/>
    <x v="0"/>
    <x v="0"/>
    <x v="49"/>
    <x v="1"/>
    <n v="95123"/>
    <x v="1"/>
    <x v="1281"/>
    <x v="0"/>
    <x v="5"/>
    <x v="1266"/>
    <x v="4207"/>
    <n v="3"/>
    <x v="0"/>
    <x v="4982"/>
    <n v="166.5"/>
    <n v="499.5"/>
    <n v="333"/>
    <n v="0"/>
  </r>
  <r>
    <x v="6239"/>
    <x v="3108"/>
    <x v="295"/>
    <x v="313"/>
    <x v="1"/>
    <s v="HA-14905"/>
    <x v="456"/>
    <x v="0"/>
    <x v="0"/>
    <x v="49"/>
    <x v="1"/>
    <n v="95123"/>
    <x v="1"/>
    <x v="734"/>
    <x v="1"/>
    <x v="4"/>
    <x v="733"/>
    <x v="2861"/>
    <n v="2"/>
    <x v="0"/>
    <x v="3205"/>
    <n v="360.38"/>
    <n v="720.76"/>
    <n v="720.76"/>
    <n v="0"/>
  </r>
  <r>
    <x v="6240"/>
    <x v="3109"/>
    <x v="517"/>
    <x v="97"/>
    <x v="0"/>
    <s v="LH-17155"/>
    <x v="109"/>
    <x v="0"/>
    <x v="0"/>
    <x v="1"/>
    <x v="1"/>
    <n v="90008"/>
    <x v="1"/>
    <x v="908"/>
    <x v="1"/>
    <x v="8"/>
    <x v="900"/>
    <x v="4208"/>
    <n v="1"/>
    <x v="2"/>
    <x v="4983"/>
    <n v="9.3952000000000009"/>
    <n v="11.744"/>
    <n v="21.339199999999998"/>
    <n v="2.3488000000000002"/>
  </r>
  <r>
    <x v="6241"/>
    <x v="3110"/>
    <x v="39"/>
    <x v="1135"/>
    <x v="0"/>
    <s v="LO-17170"/>
    <x v="628"/>
    <x v="1"/>
    <x v="0"/>
    <x v="3"/>
    <x v="38"/>
    <n v="3301"/>
    <x v="3"/>
    <x v="1435"/>
    <x v="0"/>
    <x v="5"/>
    <x v="1423"/>
    <x v="4209"/>
    <n v="8"/>
    <x v="0"/>
    <x v="4984"/>
    <n v="247.44"/>
    <n v="1979.52"/>
    <n v="494.88"/>
    <n v="0"/>
  </r>
  <r>
    <x v="6242"/>
    <x v="3111"/>
    <x v="1059"/>
    <x v="58"/>
    <x v="1"/>
    <s v="DP-13390"/>
    <x v="503"/>
    <x v="2"/>
    <x v="0"/>
    <x v="29"/>
    <x v="18"/>
    <n v="38401"/>
    <x v="0"/>
    <x v="999"/>
    <x v="1"/>
    <x v="8"/>
    <x v="991"/>
    <x v="2556"/>
    <n v="2"/>
    <x v="6"/>
    <x v="4985"/>
    <n v="5.4720000000000004"/>
    <n v="36.479999999999997"/>
    <n v="24.411999999999999"/>
    <n v="12.767999999999999"/>
  </r>
  <r>
    <x v="6243"/>
    <x v="3112"/>
    <x v="390"/>
    <x v="940"/>
    <x v="1"/>
    <s v="CR-12580"/>
    <x v="615"/>
    <x v="2"/>
    <x v="0"/>
    <x v="234"/>
    <x v="4"/>
    <n v="98006"/>
    <x v="1"/>
    <x v="1566"/>
    <x v="1"/>
    <x v="14"/>
    <x v="1557"/>
    <x v="3451"/>
    <n v="3"/>
    <x v="0"/>
    <x v="3958"/>
    <n v="25.35"/>
    <n v="76.050000000000011"/>
    <n v="50.7"/>
    <n v="0"/>
  </r>
  <r>
    <x v="6244"/>
    <x v="3113"/>
    <x v="312"/>
    <x v="332"/>
    <x v="1"/>
    <s v="KB-16405"/>
    <x v="683"/>
    <x v="2"/>
    <x v="0"/>
    <x v="4"/>
    <x v="4"/>
    <n v="98105"/>
    <x v="1"/>
    <x v="1167"/>
    <x v="1"/>
    <x v="6"/>
    <x v="1154"/>
    <x v="4156"/>
    <n v="6"/>
    <x v="0"/>
    <x v="4986"/>
    <n v="119.04"/>
    <n v="714.24"/>
    <n v="238.08"/>
    <n v="0"/>
  </r>
  <r>
    <x v="6245"/>
    <x v="3113"/>
    <x v="312"/>
    <x v="332"/>
    <x v="1"/>
    <s v="KB-16405"/>
    <x v="683"/>
    <x v="2"/>
    <x v="0"/>
    <x v="4"/>
    <x v="4"/>
    <n v="98105"/>
    <x v="1"/>
    <x v="1256"/>
    <x v="0"/>
    <x v="5"/>
    <x v="1240"/>
    <x v="2997"/>
    <n v="3"/>
    <x v="0"/>
    <x v="1207"/>
    <n v="22.14"/>
    <n v="66.42"/>
    <n v="44.28"/>
    <n v="0"/>
  </r>
  <r>
    <x v="6246"/>
    <x v="3113"/>
    <x v="312"/>
    <x v="332"/>
    <x v="1"/>
    <s v="KB-16405"/>
    <x v="683"/>
    <x v="2"/>
    <x v="0"/>
    <x v="4"/>
    <x v="4"/>
    <n v="98105"/>
    <x v="1"/>
    <x v="1695"/>
    <x v="2"/>
    <x v="11"/>
    <x v="1683"/>
    <x v="62"/>
    <n v="2"/>
    <x v="0"/>
    <x v="4386"/>
    <n v="13.98"/>
    <n v="27.96"/>
    <n v="27.96"/>
    <n v="0"/>
  </r>
  <r>
    <x v="6247"/>
    <x v="3114"/>
    <x v="148"/>
    <x v="150"/>
    <x v="1"/>
    <s v="ML-17410"/>
    <x v="586"/>
    <x v="0"/>
    <x v="0"/>
    <x v="38"/>
    <x v="14"/>
    <n v="47201"/>
    <x v="2"/>
    <x v="1311"/>
    <x v="1"/>
    <x v="8"/>
    <x v="1297"/>
    <x v="4210"/>
    <n v="1"/>
    <x v="0"/>
    <x v="4987"/>
    <n v="43.41"/>
    <n v="43.41"/>
    <n v="86.82"/>
    <n v="0"/>
  </r>
  <r>
    <x v="6248"/>
    <x v="3114"/>
    <x v="148"/>
    <x v="150"/>
    <x v="1"/>
    <s v="ML-17410"/>
    <x v="586"/>
    <x v="0"/>
    <x v="0"/>
    <x v="38"/>
    <x v="14"/>
    <n v="47201"/>
    <x v="2"/>
    <x v="1035"/>
    <x v="0"/>
    <x v="5"/>
    <x v="325"/>
    <x v="869"/>
    <n v="3"/>
    <x v="0"/>
    <x v="4988"/>
    <n v="6.24"/>
    <n v="18.72"/>
    <n v="12.48"/>
    <n v="0"/>
  </r>
  <r>
    <x v="6249"/>
    <x v="3114"/>
    <x v="148"/>
    <x v="150"/>
    <x v="1"/>
    <s v="ML-17410"/>
    <x v="586"/>
    <x v="0"/>
    <x v="0"/>
    <x v="38"/>
    <x v="14"/>
    <n v="47201"/>
    <x v="2"/>
    <x v="1778"/>
    <x v="1"/>
    <x v="9"/>
    <x v="1768"/>
    <x v="4211"/>
    <n v="2"/>
    <x v="0"/>
    <x v="4989"/>
    <n v="465.16"/>
    <n v="930.32"/>
    <n v="930.32"/>
    <n v="0"/>
  </r>
  <r>
    <x v="6250"/>
    <x v="3114"/>
    <x v="148"/>
    <x v="150"/>
    <x v="1"/>
    <s v="ML-17410"/>
    <x v="586"/>
    <x v="0"/>
    <x v="0"/>
    <x v="38"/>
    <x v="14"/>
    <n v="47201"/>
    <x v="2"/>
    <x v="226"/>
    <x v="1"/>
    <x v="10"/>
    <x v="227"/>
    <x v="3277"/>
    <n v="1"/>
    <x v="0"/>
    <x v="4990"/>
    <n v="7.98"/>
    <n v="7.98"/>
    <n v="15.96"/>
    <n v="0"/>
  </r>
  <r>
    <x v="6251"/>
    <x v="3115"/>
    <x v="266"/>
    <x v="283"/>
    <x v="2"/>
    <s v="MC-17575"/>
    <x v="430"/>
    <x v="0"/>
    <x v="0"/>
    <x v="22"/>
    <x v="10"/>
    <n v="60623"/>
    <x v="2"/>
    <x v="360"/>
    <x v="1"/>
    <x v="9"/>
    <x v="360"/>
    <x v="4212"/>
    <n v="1"/>
    <x v="3"/>
    <x v="4991"/>
    <n v="0.47879999999999989"/>
    <n v="2.3940000000000001"/>
    <n v="3.6727999999999996"/>
    <n v="1.9152000000000002"/>
  </r>
  <r>
    <x v="6252"/>
    <x v="3116"/>
    <x v="884"/>
    <x v="284"/>
    <x v="3"/>
    <s v="VM-21685"/>
    <x v="91"/>
    <x v="2"/>
    <x v="0"/>
    <x v="419"/>
    <x v="32"/>
    <n v="30062"/>
    <x v="0"/>
    <x v="490"/>
    <x v="1"/>
    <x v="10"/>
    <x v="490"/>
    <x v="707"/>
    <n v="9"/>
    <x v="0"/>
    <x v="729"/>
    <n v="58.32"/>
    <n v="524.88"/>
    <n v="116.64"/>
    <n v="0"/>
  </r>
  <r>
    <x v="6253"/>
    <x v="3116"/>
    <x v="884"/>
    <x v="284"/>
    <x v="3"/>
    <s v="VM-21685"/>
    <x v="91"/>
    <x v="2"/>
    <x v="0"/>
    <x v="419"/>
    <x v="32"/>
    <n v="30062"/>
    <x v="0"/>
    <x v="1086"/>
    <x v="2"/>
    <x v="7"/>
    <x v="1076"/>
    <x v="4213"/>
    <n v="3"/>
    <x v="0"/>
    <x v="4992"/>
    <n v="200.97"/>
    <n v="602.91"/>
    <n v="401.94"/>
    <n v="0"/>
  </r>
  <r>
    <x v="6254"/>
    <x v="3117"/>
    <x v="1014"/>
    <x v="240"/>
    <x v="1"/>
    <s v="VW-21775"/>
    <x v="100"/>
    <x v="1"/>
    <x v="0"/>
    <x v="122"/>
    <x v="19"/>
    <n v="36116"/>
    <x v="0"/>
    <x v="1565"/>
    <x v="0"/>
    <x v="5"/>
    <x v="1556"/>
    <x v="788"/>
    <n v="8"/>
    <x v="0"/>
    <x v="4993"/>
    <n v="21.36"/>
    <n v="170.88"/>
    <n v="42.72"/>
    <n v="0"/>
  </r>
  <r>
    <x v="6255"/>
    <x v="3118"/>
    <x v="428"/>
    <x v="17"/>
    <x v="1"/>
    <s v="GK-14620"/>
    <x v="136"/>
    <x v="1"/>
    <x v="0"/>
    <x v="243"/>
    <x v="5"/>
    <n v="75023"/>
    <x v="2"/>
    <x v="85"/>
    <x v="1"/>
    <x v="2"/>
    <x v="85"/>
    <x v="4214"/>
    <n v="4"/>
    <x v="2"/>
    <x v="4994"/>
    <n v="7.8848000000000003"/>
    <n v="39.423999999999999"/>
    <n v="17.940799999999999"/>
    <n v="1.9712000000000001"/>
  </r>
  <r>
    <x v="6256"/>
    <x v="3119"/>
    <x v="684"/>
    <x v="37"/>
    <x v="0"/>
    <s v="AT-10435"/>
    <x v="401"/>
    <x v="2"/>
    <x v="0"/>
    <x v="76"/>
    <x v="2"/>
    <n v="33319"/>
    <x v="0"/>
    <x v="1426"/>
    <x v="1"/>
    <x v="8"/>
    <x v="1414"/>
    <x v="2689"/>
    <n v="1"/>
    <x v="6"/>
    <x v="4995"/>
    <n v="1.0332000000000001"/>
    <n v="3.444"/>
    <n v="5.1772"/>
    <n v="2.4107999999999996"/>
  </r>
  <r>
    <x v="6257"/>
    <x v="3120"/>
    <x v="808"/>
    <x v="373"/>
    <x v="0"/>
    <s v="AR-10825"/>
    <x v="255"/>
    <x v="1"/>
    <x v="0"/>
    <x v="38"/>
    <x v="24"/>
    <n v="43229"/>
    <x v="3"/>
    <x v="262"/>
    <x v="1"/>
    <x v="14"/>
    <x v="262"/>
    <x v="4215"/>
    <n v="2"/>
    <x v="2"/>
    <x v="4996"/>
    <n v="307.67360000000002"/>
    <n v="769.18399999999997"/>
    <n v="692.46559999999999"/>
    <n v="76.918400000000005"/>
  </r>
  <r>
    <x v="6258"/>
    <x v="3121"/>
    <x v="262"/>
    <x v="803"/>
    <x v="0"/>
    <s v="JH-15820"/>
    <x v="581"/>
    <x v="0"/>
    <x v="0"/>
    <x v="20"/>
    <x v="15"/>
    <n v="10009"/>
    <x v="3"/>
    <x v="661"/>
    <x v="1"/>
    <x v="12"/>
    <x v="661"/>
    <x v="988"/>
    <n v="3"/>
    <x v="0"/>
    <x v="1031"/>
    <n v="22.92"/>
    <n v="68.760000000000005"/>
    <n v="45.84"/>
    <n v="0"/>
  </r>
  <r>
    <x v="6259"/>
    <x v="3122"/>
    <x v="863"/>
    <x v="1087"/>
    <x v="0"/>
    <s v="RA-19285"/>
    <x v="267"/>
    <x v="0"/>
    <x v="0"/>
    <x v="102"/>
    <x v="14"/>
    <n v="47374"/>
    <x v="2"/>
    <x v="798"/>
    <x v="1"/>
    <x v="8"/>
    <x v="796"/>
    <x v="710"/>
    <n v="4"/>
    <x v="0"/>
    <x v="4997"/>
    <n v="11.36"/>
    <n v="45.44"/>
    <n v="22.72"/>
    <n v="0"/>
  </r>
  <r>
    <x v="6260"/>
    <x v="3123"/>
    <x v="793"/>
    <x v="1185"/>
    <x v="1"/>
    <s v="RO-19780"/>
    <x v="197"/>
    <x v="0"/>
    <x v="0"/>
    <x v="4"/>
    <x v="4"/>
    <n v="98115"/>
    <x v="1"/>
    <x v="525"/>
    <x v="1"/>
    <x v="8"/>
    <x v="525"/>
    <x v="845"/>
    <n v="3"/>
    <x v="2"/>
    <x v="4998"/>
    <n v="11.6736"/>
    <n v="43.776000000000003"/>
    <n v="26.465600000000002"/>
    <n v="2.9184000000000001"/>
  </r>
  <r>
    <x v="6261"/>
    <x v="3124"/>
    <x v="283"/>
    <x v="1186"/>
    <x v="1"/>
    <s v="LR-17035"/>
    <x v="756"/>
    <x v="1"/>
    <x v="0"/>
    <x v="85"/>
    <x v="15"/>
    <n v="11561"/>
    <x v="3"/>
    <x v="322"/>
    <x v="1"/>
    <x v="2"/>
    <x v="322"/>
    <x v="1399"/>
    <n v="4"/>
    <x v="0"/>
    <x v="1475"/>
    <n v="41.4"/>
    <n v="165.6"/>
    <n v="82.8"/>
    <n v="0"/>
  </r>
  <r>
    <x v="6262"/>
    <x v="3125"/>
    <x v="446"/>
    <x v="750"/>
    <x v="2"/>
    <s v="MK-17905"/>
    <x v="149"/>
    <x v="1"/>
    <x v="0"/>
    <x v="179"/>
    <x v="10"/>
    <n v="61107"/>
    <x v="2"/>
    <x v="382"/>
    <x v="1"/>
    <x v="8"/>
    <x v="383"/>
    <x v="4216"/>
    <n v="7"/>
    <x v="3"/>
    <x v="4999"/>
    <n v="88.474399999999989"/>
    <n v="3096.6040000000003"/>
    <n v="531.64639999999997"/>
    <n v="353.89760000000001"/>
  </r>
  <r>
    <x v="6263"/>
    <x v="3126"/>
    <x v="1024"/>
    <x v="1187"/>
    <x v="1"/>
    <s v="YS-21880"/>
    <x v="453"/>
    <x v="1"/>
    <x v="0"/>
    <x v="38"/>
    <x v="32"/>
    <n v="31907"/>
    <x v="0"/>
    <x v="1023"/>
    <x v="1"/>
    <x v="8"/>
    <x v="1014"/>
    <x v="1323"/>
    <n v="3"/>
    <x v="0"/>
    <x v="29"/>
    <n v="34.5"/>
    <n v="103.5"/>
    <n v="69"/>
    <n v="0"/>
  </r>
  <r>
    <x v="6264"/>
    <x v="3127"/>
    <x v="1099"/>
    <x v="358"/>
    <x v="3"/>
    <s v="JH-15910"/>
    <x v="101"/>
    <x v="0"/>
    <x v="0"/>
    <x v="251"/>
    <x v="26"/>
    <n v="74133"/>
    <x v="2"/>
    <x v="68"/>
    <x v="1"/>
    <x v="8"/>
    <x v="68"/>
    <x v="4217"/>
    <n v="5"/>
    <x v="0"/>
    <x v="5000"/>
    <n v="28.85"/>
    <n v="144.25"/>
    <n v="57.7"/>
    <n v="0"/>
  </r>
  <r>
    <x v="6265"/>
    <x v="3128"/>
    <x v="935"/>
    <x v="821"/>
    <x v="1"/>
    <s v="AT-10735"/>
    <x v="247"/>
    <x v="0"/>
    <x v="0"/>
    <x v="316"/>
    <x v="18"/>
    <n v="37211"/>
    <x v="0"/>
    <x v="834"/>
    <x v="1"/>
    <x v="10"/>
    <x v="829"/>
    <x v="4120"/>
    <n v="2"/>
    <x v="2"/>
    <x v="5001"/>
    <n v="2.7904"/>
    <n v="6.976"/>
    <n v="6.4784000000000006"/>
    <n v="0.6976"/>
  </r>
  <r>
    <x v="6266"/>
    <x v="3128"/>
    <x v="935"/>
    <x v="821"/>
    <x v="1"/>
    <s v="AT-10735"/>
    <x v="247"/>
    <x v="0"/>
    <x v="0"/>
    <x v="316"/>
    <x v="18"/>
    <n v="37211"/>
    <x v="0"/>
    <x v="681"/>
    <x v="1"/>
    <x v="10"/>
    <x v="681"/>
    <x v="3774"/>
    <n v="9"/>
    <x v="2"/>
    <x v="4391"/>
    <n v="115.0848"/>
    <n v="1294.704"/>
    <n v="259.14080000000001"/>
    <n v="28.7712"/>
  </r>
  <r>
    <x v="6267"/>
    <x v="3129"/>
    <x v="486"/>
    <x v="1100"/>
    <x v="0"/>
    <s v="RM-19675"/>
    <x v="84"/>
    <x v="2"/>
    <x v="0"/>
    <x v="471"/>
    <x v="31"/>
    <n v="2138"/>
    <x v="3"/>
    <x v="495"/>
    <x v="2"/>
    <x v="7"/>
    <x v="495"/>
    <x v="4218"/>
    <n v="2"/>
    <x v="0"/>
    <x v="5002"/>
    <n v="311.98"/>
    <n v="623.96"/>
    <n v="623.96"/>
    <n v="0"/>
  </r>
  <r>
    <x v="6268"/>
    <x v="3129"/>
    <x v="486"/>
    <x v="1100"/>
    <x v="0"/>
    <s v="RM-19675"/>
    <x v="84"/>
    <x v="2"/>
    <x v="0"/>
    <x v="471"/>
    <x v="31"/>
    <n v="2138"/>
    <x v="3"/>
    <x v="1366"/>
    <x v="1"/>
    <x v="8"/>
    <x v="307"/>
    <x v="4219"/>
    <n v="5"/>
    <x v="0"/>
    <x v="5003"/>
    <n v="22.45"/>
    <n v="112.25"/>
    <n v="44.9"/>
    <n v="0"/>
  </r>
  <r>
    <x v="6269"/>
    <x v="3130"/>
    <x v="574"/>
    <x v="792"/>
    <x v="1"/>
    <s v="BB-11545"/>
    <x v="179"/>
    <x v="1"/>
    <x v="0"/>
    <x v="182"/>
    <x v="1"/>
    <n v="94601"/>
    <x v="1"/>
    <x v="140"/>
    <x v="2"/>
    <x v="7"/>
    <x v="141"/>
    <x v="3067"/>
    <n v="1"/>
    <x v="2"/>
    <x v="5004"/>
    <n v="31.993600000000001"/>
    <n v="39.991999999999997"/>
    <n v="72.185599999999994"/>
    <n v="7.9984000000000002"/>
  </r>
  <r>
    <x v="6270"/>
    <x v="3130"/>
    <x v="574"/>
    <x v="792"/>
    <x v="1"/>
    <s v="BB-11545"/>
    <x v="179"/>
    <x v="1"/>
    <x v="0"/>
    <x v="182"/>
    <x v="1"/>
    <n v="94601"/>
    <x v="1"/>
    <x v="1578"/>
    <x v="0"/>
    <x v="1"/>
    <x v="1569"/>
    <x v="4220"/>
    <n v="9"/>
    <x v="2"/>
    <x v="5005"/>
    <n v="927.24480000000005"/>
    <n v="10431.504000000001"/>
    <n v="2086.5008000000003"/>
    <n v="231.81120000000001"/>
  </r>
  <r>
    <x v="6271"/>
    <x v="3130"/>
    <x v="574"/>
    <x v="792"/>
    <x v="1"/>
    <s v="BB-11545"/>
    <x v="179"/>
    <x v="1"/>
    <x v="0"/>
    <x v="182"/>
    <x v="1"/>
    <n v="94601"/>
    <x v="1"/>
    <x v="915"/>
    <x v="1"/>
    <x v="6"/>
    <x v="907"/>
    <x v="4221"/>
    <n v="5"/>
    <x v="0"/>
    <x v="5006"/>
    <n v="179.9"/>
    <n v="899.5"/>
    <n v="359.8"/>
    <n v="0"/>
  </r>
  <r>
    <x v="6272"/>
    <x v="3131"/>
    <x v="157"/>
    <x v="169"/>
    <x v="2"/>
    <s v="AS-10285"/>
    <x v="155"/>
    <x v="1"/>
    <x v="0"/>
    <x v="472"/>
    <x v="10"/>
    <n v="60067"/>
    <x v="2"/>
    <x v="1196"/>
    <x v="2"/>
    <x v="11"/>
    <x v="1181"/>
    <x v="4222"/>
    <n v="7"/>
    <x v="2"/>
    <x v="5007"/>
    <n v="93.049599999999998"/>
    <n v="814.18399999999997"/>
    <n v="209.5616"/>
    <n v="23.2624"/>
  </r>
  <r>
    <x v="6273"/>
    <x v="3132"/>
    <x v="19"/>
    <x v="18"/>
    <x v="0"/>
    <s v="DK-13375"/>
    <x v="589"/>
    <x v="0"/>
    <x v="0"/>
    <x v="4"/>
    <x v="4"/>
    <n v="98105"/>
    <x v="1"/>
    <x v="1379"/>
    <x v="0"/>
    <x v="5"/>
    <x v="1364"/>
    <x v="2122"/>
    <n v="3"/>
    <x v="0"/>
    <x v="2293"/>
    <n v="12.42"/>
    <n v="37.26"/>
    <n v="24.84"/>
    <n v="0"/>
  </r>
  <r>
    <x v="6274"/>
    <x v="3132"/>
    <x v="19"/>
    <x v="18"/>
    <x v="0"/>
    <s v="DK-13375"/>
    <x v="589"/>
    <x v="0"/>
    <x v="0"/>
    <x v="4"/>
    <x v="4"/>
    <n v="98105"/>
    <x v="1"/>
    <x v="1779"/>
    <x v="2"/>
    <x v="11"/>
    <x v="1769"/>
    <x v="4223"/>
    <n v="3"/>
    <x v="0"/>
    <x v="5008"/>
    <n v="428.4"/>
    <n v="1285.1999999999998"/>
    <n v="856.8"/>
    <n v="0"/>
  </r>
  <r>
    <x v="6275"/>
    <x v="3132"/>
    <x v="19"/>
    <x v="18"/>
    <x v="0"/>
    <s v="DK-13375"/>
    <x v="589"/>
    <x v="0"/>
    <x v="0"/>
    <x v="4"/>
    <x v="4"/>
    <n v="98105"/>
    <x v="1"/>
    <x v="1592"/>
    <x v="0"/>
    <x v="5"/>
    <x v="1584"/>
    <x v="4224"/>
    <n v="5"/>
    <x v="0"/>
    <x v="5009"/>
    <n v="24.75"/>
    <n v="123.75"/>
    <n v="49.5"/>
    <n v="0"/>
  </r>
  <r>
    <x v="6276"/>
    <x v="3132"/>
    <x v="19"/>
    <x v="18"/>
    <x v="0"/>
    <s v="DK-13375"/>
    <x v="589"/>
    <x v="0"/>
    <x v="0"/>
    <x v="4"/>
    <x v="4"/>
    <n v="98105"/>
    <x v="1"/>
    <x v="300"/>
    <x v="1"/>
    <x v="2"/>
    <x v="300"/>
    <x v="2041"/>
    <n v="7"/>
    <x v="0"/>
    <x v="2206"/>
    <n v="87.71"/>
    <n v="613.96999999999991"/>
    <n v="175.42"/>
    <n v="0"/>
  </r>
  <r>
    <x v="6277"/>
    <x v="3132"/>
    <x v="19"/>
    <x v="18"/>
    <x v="0"/>
    <s v="DK-13375"/>
    <x v="589"/>
    <x v="0"/>
    <x v="0"/>
    <x v="4"/>
    <x v="4"/>
    <n v="98105"/>
    <x v="1"/>
    <x v="54"/>
    <x v="1"/>
    <x v="4"/>
    <x v="54"/>
    <x v="2803"/>
    <n v="2"/>
    <x v="0"/>
    <x v="5010"/>
    <n v="69.52"/>
    <n v="139.04"/>
    <n v="139.04"/>
    <n v="0"/>
  </r>
  <r>
    <x v="6278"/>
    <x v="3132"/>
    <x v="19"/>
    <x v="18"/>
    <x v="0"/>
    <s v="DK-13375"/>
    <x v="589"/>
    <x v="0"/>
    <x v="0"/>
    <x v="4"/>
    <x v="4"/>
    <n v="98105"/>
    <x v="1"/>
    <x v="780"/>
    <x v="2"/>
    <x v="7"/>
    <x v="779"/>
    <x v="4225"/>
    <n v="2"/>
    <x v="2"/>
    <x v="5011"/>
    <n v="16.627199999999998"/>
    <n v="41.567999999999998"/>
    <n v="37.611199999999997"/>
    <n v="4.1567999999999996"/>
  </r>
  <r>
    <x v="6279"/>
    <x v="3132"/>
    <x v="19"/>
    <x v="18"/>
    <x v="0"/>
    <s v="DK-13375"/>
    <x v="589"/>
    <x v="0"/>
    <x v="0"/>
    <x v="4"/>
    <x v="4"/>
    <n v="98105"/>
    <x v="1"/>
    <x v="961"/>
    <x v="1"/>
    <x v="8"/>
    <x v="954"/>
    <x v="2915"/>
    <n v="3"/>
    <x v="2"/>
    <x v="5012"/>
    <n v="10.252800000000001"/>
    <n v="38.448"/>
    <n v="23.268799999999999"/>
    <n v="2.5632000000000001"/>
  </r>
  <r>
    <x v="6280"/>
    <x v="3133"/>
    <x v="605"/>
    <x v="1188"/>
    <x v="1"/>
    <s v="JH-15910"/>
    <x v="101"/>
    <x v="0"/>
    <x v="0"/>
    <x v="74"/>
    <x v="24"/>
    <n v="45231"/>
    <x v="3"/>
    <x v="1139"/>
    <x v="1"/>
    <x v="2"/>
    <x v="1127"/>
    <x v="2144"/>
    <n v="2"/>
    <x v="2"/>
    <x v="2318"/>
    <n v="4.7232000000000003"/>
    <n v="11.808"/>
    <n v="10.827200000000001"/>
    <n v="1.1808000000000001"/>
  </r>
  <r>
    <x v="6281"/>
    <x v="3134"/>
    <x v="312"/>
    <x v="6"/>
    <x v="1"/>
    <s v="JK-15205"/>
    <x v="523"/>
    <x v="0"/>
    <x v="0"/>
    <x v="292"/>
    <x v="24"/>
    <n v="43302"/>
    <x v="3"/>
    <x v="1780"/>
    <x v="0"/>
    <x v="5"/>
    <x v="1770"/>
    <x v="4226"/>
    <n v="2"/>
    <x v="2"/>
    <x v="5013"/>
    <n v="51.059200000000004"/>
    <n v="127.648"/>
    <n v="115.08320000000001"/>
    <n v="12.764800000000001"/>
  </r>
  <r>
    <x v="6282"/>
    <x v="3134"/>
    <x v="312"/>
    <x v="6"/>
    <x v="1"/>
    <s v="JK-15205"/>
    <x v="523"/>
    <x v="0"/>
    <x v="0"/>
    <x v="292"/>
    <x v="24"/>
    <n v="43302"/>
    <x v="3"/>
    <x v="1755"/>
    <x v="1"/>
    <x v="4"/>
    <x v="1745"/>
    <x v="4227"/>
    <n v="3"/>
    <x v="2"/>
    <x v="5014"/>
    <n v="113.24160000000001"/>
    <n v="424.65599999999995"/>
    <n v="254.99359999999999"/>
    <n v="28.310400000000001"/>
  </r>
  <r>
    <x v="6283"/>
    <x v="3135"/>
    <x v="446"/>
    <x v="961"/>
    <x v="1"/>
    <s v="EH-13765"/>
    <x v="553"/>
    <x v="1"/>
    <x v="0"/>
    <x v="1"/>
    <x v="1"/>
    <n v="90049"/>
    <x v="1"/>
    <x v="1697"/>
    <x v="1"/>
    <x v="12"/>
    <x v="1685"/>
    <x v="4015"/>
    <n v="5"/>
    <x v="0"/>
    <x v="5015"/>
    <n v="304.89999999999998"/>
    <n v="1524.5"/>
    <n v="609.79999999999995"/>
    <n v="0"/>
  </r>
  <r>
    <x v="6284"/>
    <x v="3135"/>
    <x v="446"/>
    <x v="961"/>
    <x v="1"/>
    <s v="EH-13765"/>
    <x v="553"/>
    <x v="1"/>
    <x v="0"/>
    <x v="1"/>
    <x v="1"/>
    <n v="90049"/>
    <x v="1"/>
    <x v="1153"/>
    <x v="0"/>
    <x v="1"/>
    <x v="1141"/>
    <x v="4228"/>
    <n v="5"/>
    <x v="2"/>
    <x v="5016"/>
    <n v="450.59200000000004"/>
    <n v="2816.2"/>
    <n v="1014.0320000000002"/>
    <n v="112.64800000000001"/>
  </r>
  <r>
    <x v="6285"/>
    <x v="3136"/>
    <x v="147"/>
    <x v="936"/>
    <x v="1"/>
    <s v="VW-21775"/>
    <x v="100"/>
    <x v="1"/>
    <x v="0"/>
    <x v="80"/>
    <x v="24"/>
    <n v="44107"/>
    <x v="3"/>
    <x v="1258"/>
    <x v="0"/>
    <x v="3"/>
    <x v="1242"/>
    <x v="4229"/>
    <n v="2"/>
    <x v="10"/>
    <x v="5017"/>
    <n v="396.7056"/>
    <n v="1322.3520000000001"/>
    <n v="1058.2816"/>
    <n v="264.47040000000004"/>
  </r>
  <r>
    <x v="6286"/>
    <x v="3137"/>
    <x v="1057"/>
    <x v="894"/>
    <x v="1"/>
    <s v="CG-12040"/>
    <x v="344"/>
    <x v="2"/>
    <x v="0"/>
    <x v="465"/>
    <x v="18"/>
    <n v="37087"/>
    <x v="0"/>
    <x v="835"/>
    <x v="2"/>
    <x v="7"/>
    <x v="830"/>
    <x v="1946"/>
    <n v="3"/>
    <x v="2"/>
    <x v="5018"/>
    <n v="191.98080000000002"/>
    <n v="719.928"/>
    <n v="432.15679999999998"/>
    <n v="47.995200000000004"/>
  </r>
  <r>
    <x v="6287"/>
    <x v="3138"/>
    <x v="1001"/>
    <x v="984"/>
    <x v="1"/>
    <s v="EB-13705"/>
    <x v="182"/>
    <x v="1"/>
    <x v="0"/>
    <x v="8"/>
    <x v="1"/>
    <n v="94122"/>
    <x v="1"/>
    <x v="1021"/>
    <x v="0"/>
    <x v="3"/>
    <x v="1012"/>
    <x v="4230"/>
    <n v="3"/>
    <x v="2"/>
    <x v="5019"/>
    <n v="401.99040000000002"/>
    <n v="1507.4639999999999"/>
    <n v="904.67840000000001"/>
    <n v="100.49760000000001"/>
  </r>
  <r>
    <x v="6288"/>
    <x v="3138"/>
    <x v="1001"/>
    <x v="984"/>
    <x v="1"/>
    <s v="EB-13705"/>
    <x v="182"/>
    <x v="1"/>
    <x v="0"/>
    <x v="8"/>
    <x v="1"/>
    <n v="94122"/>
    <x v="1"/>
    <x v="800"/>
    <x v="1"/>
    <x v="8"/>
    <x v="798"/>
    <x v="4231"/>
    <n v="6"/>
    <x v="2"/>
    <x v="4019"/>
    <n v="157.36320000000001"/>
    <n v="1180.2240000000002"/>
    <n v="354.2672"/>
    <n v="39.340800000000002"/>
  </r>
  <r>
    <x v="6289"/>
    <x v="3139"/>
    <x v="649"/>
    <x v="567"/>
    <x v="0"/>
    <s v="NF-18595"/>
    <x v="376"/>
    <x v="2"/>
    <x v="0"/>
    <x v="455"/>
    <x v="1"/>
    <n v="95928"/>
    <x v="1"/>
    <x v="120"/>
    <x v="0"/>
    <x v="1"/>
    <x v="120"/>
    <x v="4232"/>
    <n v="4"/>
    <x v="2"/>
    <x v="5020"/>
    <n v="732.10879999999997"/>
    <n v="3660.5439999999999"/>
    <n v="1647.4448"/>
    <n v="183.02719999999999"/>
  </r>
  <r>
    <x v="6290"/>
    <x v="3139"/>
    <x v="649"/>
    <x v="567"/>
    <x v="0"/>
    <s v="NF-18595"/>
    <x v="376"/>
    <x v="2"/>
    <x v="0"/>
    <x v="455"/>
    <x v="1"/>
    <n v="95928"/>
    <x v="1"/>
    <x v="514"/>
    <x v="0"/>
    <x v="5"/>
    <x v="514"/>
    <x v="564"/>
    <n v="8"/>
    <x v="0"/>
    <x v="577"/>
    <n v="327.76"/>
    <n v="2622.08"/>
    <n v="655.52"/>
    <n v="0"/>
  </r>
  <r>
    <x v="6291"/>
    <x v="3140"/>
    <x v="574"/>
    <x v="241"/>
    <x v="2"/>
    <s v="ME-17725"/>
    <x v="250"/>
    <x v="0"/>
    <x v="0"/>
    <x v="127"/>
    <x v="17"/>
    <n v="24153"/>
    <x v="0"/>
    <x v="1131"/>
    <x v="0"/>
    <x v="1"/>
    <x v="1119"/>
    <x v="4233"/>
    <n v="2"/>
    <x v="0"/>
    <x v="5021"/>
    <n v="701.96"/>
    <n v="1403.92"/>
    <n v="1403.92"/>
    <n v="0"/>
  </r>
  <r>
    <x v="6292"/>
    <x v="3141"/>
    <x v="1100"/>
    <x v="1189"/>
    <x v="1"/>
    <s v="AZ-10750"/>
    <x v="616"/>
    <x v="0"/>
    <x v="0"/>
    <x v="1"/>
    <x v="1"/>
    <n v="90008"/>
    <x v="1"/>
    <x v="687"/>
    <x v="2"/>
    <x v="7"/>
    <x v="687"/>
    <x v="2495"/>
    <n v="3"/>
    <x v="2"/>
    <x v="2751"/>
    <n v="71.020799999999994"/>
    <n v="266.32799999999997"/>
    <n v="159.99680000000001"/>
    <n v="17.755199999999999"/>
  </r>
  <r>
    <x v="6293"/>
    <x v="3141"/>
    <x v="1100"/>
    <x v="1189"/>
    <x v="1"/>
    <s v="AZ-10750"/>
    <x v="616"/>
    <x v="0"/>
    <x v="0"/>
    <x v="1"/>
    <x v="1"/>
    <n v="90008"/>
    <x v="1"/>
    <x v="1394"/>
    <x v="1"/>
    <x v="6"/>
    <x v="1380"/>
    <x v="2161"/>
    <n v="3"/>
    <x v="0"/>
    <x v="2340"/>
    <n v="64.14"/>
    <n v="192.42000000000002"/>
    <n v="128.28"/>
    <n v="0"/>
  </r>
  <r>
    <x v="6294"/>
    <x v="3142"/>
    <x v="1101"/>
    <x v="76"/>
    <x v="2"/>
    <s v="RF-19345"/>
    <x v="575"/>
    <x v="1"/>
    <x v="0"/>
    <x v="20"/>
    <x v="15"/>
    <n v="10024"/>
    <x v="3"/>
    <x v="735"/>
    <x v="1"/>
    <x v="8"/>
    <x v="734"/>
    <x v="4234"/>
    <n v="1"/>
    <x v="2"/>
    <x v="5022"/>
    <n v="26.8416"/>
    <n v="33.552"/>
    <n v="60.593600000000002"/>
    <n v="6.7103999999999999"/>
  </r>
  <r>
    <x v="6295"/>
    <x v="3143"/>
    <x v="129"/>
    <x v="916"/>
    <x v="1"/>
    <s v="AJ-10780"/>
    <x v="321"/>
    <x v="1"/>
    <x v="0"/>
    <x v="473"/>
    <x v="31"/>
    <n v="1915"/>
    <x v="3"/>
    <x v="1364"/>
    <x v="1"/>
    <x v="9"/>
    <x v="1350"/>
    <x v="4235"/>
    <n v="6"/>
    <x v="0"/>
    <x v="5023"/>
    <n v="1737.18"/>
    <n v="10423.08"/>
    <n v="3474.36"/>
    <n v="0"/>
  </r>
  <r>
    <x v="6296"/>
    <x v="3143"/>
    <x v="129"/>
    <x v="916"/>
    <x v="1"/>
    <s v="AJ-10780"/>
    <x v="321"/>
    <x v="1"/>
    <x v="0"/>
    <x v="473"/>
    <x v="31"/>
    <n v="1915"/>
    <x v="3"/>
    <x v="426"/>
    <x v="1"/>
    <x v="4"/>
    <x v="426"/>
    <x v="454"/>
    <n v="5"/>
    <x v="0"/>
    <x v="468"/>
    <n v="704.25"/>
    <n v="3521.25"/>
    <n v="1408.5"/>
    <n v="0"/>
  </r>
  <r>
    <x v="6297"/>
    <x v="3143"/>
    <x v="129"/>
    <x v="916"/>
    <x v="1"/>
    <s v="AJ-10780"/>
    <x v="321"/>
    <x v="1"/>
    <x v="0"/>
    <x v="473"/>
    <x v="31"/>
    <n v="1915"/>
    <x v="3"/>
    <x v="1733"/>
    <x v="1"/>
    <x v="10"/>
    <x v="1721"/>
    <x v="274"/>
    <n v="4"/>
    <x v="0"/>
    <x v="5024"/>
    <n v="141.76"/>
    <n v="567.04"/>
    <n v="283.52"/>
    <n v="0"/>
  </r>
  <r>
    <x v="6298"/>
    <x v="3144"/>
    <x v="618"/>
    <x v="1190"/>
    <x v="1"/>
    <s v="SF-20965"/>
    <x v="245"/>
    <x v="1"/>
    <x v="0"/>
    <x v="70"/>
    <x v="1"/>
    <n v="92024"/>
    <x v="1"/>
    <x v="58"/>
    <x v="1"/>
    <x v="8"/>
    <x v="58"/>
    <x v="4236"/>
    <n v="3"/>
    <x v="2"/>
    <x v="5025"/>
    <n v="29.088000000000001"/>
    <n v="109.08"/>
    <n v="65.647999999999996"/>
    <n v="7.2720000000000002"/>
  </r>
  <r>
    <x v="6299"/>
    <x v="3145"/>
    <x v="329"/>
    <x v="108"/>
    <x v="2"/>
    <s v="MZ-17335"/>
    <x v="595"/>
    <x v="2"/>
    <x v="0"/>
    <x v="8"/>
    <x v="1"/>
    <n v="94109"/>
    <x v="1"/>
    <x v="1781"/>
    <x v="0"/>
    <x v="5"/>
    <x v="1771"/>
    <x v="4237"/>
    <n v="3"/>
    <x v="0"/>
    <x v="5026"/>
    <n v="25.83"/>
    <n v="77.489999999999995"/>
    <n v="51.66"/>
    <n v="0"/>
  </r>
  <r>
    <x v="6300"/>
    <x v="3146"/>
    <x v="571"/>
    <x v="979"/>
    <x v="1"/>
    <s v="SB-20170"/>
    <x v="641"/>
    <x v="0"/>
    <x v="0"/>
    <x v="22"/>
    <x v="10"/>
    <n v="60623"/>
    <x v="2"/>
    <x v="102"/>
    <x v="1"/>
    <x v="8"/>
    <x v="102"/>
    <x v="4238"/>
    <n v="3"/>
    <x v="3"/>
    <x v="5027"/>
    <n v="4.9175999999999993"/>
    <n v="73.76400000000001"/>
    <n v="30.305600000000002"/>
    <n v="19.670400000000001"/>
  </r>
  <r>
    <x v="6301"/>
    <x v="3146"/>
    <x v="571"/>
    <x v="979"/>
    <x v="1"/>
    <s v="SB-20170"/>
    <x v="641"/>
    <x v="0"/>
    <x v="0"/>
    <x v="22"/>
    <x v="10"/>
    <n v="60623"/>
    <x v="2"/>
    <x v="755"/>
    <x v="1"/>
    <x v="12"/>
    <x v="753"/>
    <x v="4239"/>
    <n v="2"/>
    <x v="2"/>
    <x v="5028"/>
    <n v="11.187200000000001"/>
    <n v="27.968"/>
    <n v="25.371200000000002"/>
    <n v="2.7968000000000002"/>
  </r>
  <r>
    <x v="6302"/>
    <x v="3147"/>
    <x v="51"/>
    <x v="207"/>
    <x v="1"/>
    <s v="AH-10210"/>
    <x v="117"/>
    <x v="0"/>
    <x v="0"/>
    <x v="61"/>
    <x v="5"/>
    <n v="75220"/>
    <x v="2"/>
    <x v="1692"/>
    <x v="2"/>
    <x v="7"/>
    <x v="1680"/>
    <x v="4240"/>
    <n v="5"/>
    <x v="2"/>
    <x v="5029"/>
    <n v="156.76800000000003"/>
    <n v="979.80000000000007"/>
    <n v="352.928"/>
    <n v="39.192000000000007"/>
  </r>
  <r>
    <x v="6303"/>
    <x v="3148"/>
    <x v="978"/>
    <x v="46"/>
    <x v="0"/>
    <s v="NK-18490"/>
    <x v="71"/>
    <x v="2"/>
    <x v="0"/>
    <x v="331"/>
    <x v="5"/>
    <n v="78415"/>
    <x v="2"/>
    <x v="1090"/>
    <x v="1"/>
    <x v="10"/>
    <x v="1080"/>
    <x v="1339"/>
    <n v="3"/>
    <x v="2"/>
    <x v="1403"/>
    <n v="59.481600000000007"/>
    <n v="223.05600000000001"/>
    <n v="134.03360000000001"/>
    <n v="14.870400000000002"/>
  </r>
  <r>
    <x v="6304"/>
    <x v="3149"/>
    <x v="1024"/>
    <x v="547"/>
    <x v="3"/>
    <s v="AI-10855"/>
    <x v="482"/>
    <x v="0"/>
    <x v="0"/>
    <x v="20"/>
    <x v="15"/>
    <n v="10035"/>
    <x v="3"/>
    <x v="711"/>
    <x v="1"/>
    <x v="10"/>
    <x v="710"/>
    <x v="3763"/>
    <n v="1"/>
    <x v="0"/>
    <x v="5030"/>
    <n v="6.68"/>
    <n v="6.68"/>
    <n v="13.36"/>
    <n v="0"/>
  </r>
  <r>
    <x v="6305"/>
    <x v="3150"/>
    <x v="254"/>
    <x v="781"/>
    <x v="0"/>
    <s v="TP-21565"/>
    <x v="734"/>
    <x v="1"/>
    <x v="0"/>
    <x v="474"/>
    <x v="21"/>
    <n v="97405"/>
    <x v="1"/>
    <x v="1590"/>
    <x v="1"/>
    <x v="14"/>
    <x v="1582"/>
    <x v="4241"/>
    <n v="7"/>
    <x v="2"/>
    <x v="5031"/>
    <n v="14.0672"/>
    <n v="123.08799999999999"/>
    <n v="31.851199999999999"/>
    <n v="3.5167999999999999"/>
  </r>
  <r>
    <x v="6306"/>
    <x v="3150"/>
    <x v="254"/>
    <x v="781"/>
    <x v="0"/>
    <s v="TP-21565"/>
    <x v="734"/>
    <x v="1"/>
    <x v="0"/>
    <x v="474"/>
    <x v="21"/>
    <n v="97405"/>
    <x v="1"/>
    <x v="1585"/>
    <x v="0"/>
    <x v="1"/>
    <x v="1576"/>
    <x v="4242"/>
    <n v="1"/>
    <x v="2"/>
    <x v="5032"/>
    <n v="83.827200000000005"/>
    <n v="104.78400000000001"/>
    <n v="188.81120000000001"/>
    <n v="20.956800000000001"/>
  </r>
  <r>
    <x v="6307"/>
    <x v="3150"/>
    <x v="254"/>
    <x v="781"/>
    <x v="0"/>
    <s v="TP-21565"/>
    <x v="734"/>
    <x v="1"/>
    <x v="0"/>
    <x v="474"/>
    <x v="21"/>
    <n v="97405"/>
    <x v="1"/>
    <x v="1673"/>
    <x v="1"/>
    <x v="10"/>
    <x v="1661"/>
    <x v="1097"/>
    <n v="3"/>
    <x v="2"/>
    <x v="5033"/>
    <n v="38.361600000000003"/>
    <n v="143.85599999999999"/>
    <n v="86.513599999999997"/>
    <n v="9.5904000000000007"/>
  </r>
  <r>
    <x v="6308"/>
    <x v="3150"/>
    <x v="254"/>
    <x v="781"/>
    <x v="0"/>
    <s v="TP-21565"/>
    <x v="734"/>
    <x v="1"/>
    <x v="0"/>
    <x v="474"/>
    <x v="21"/>
    <n v="97405"/>
    <x v="1"/>
    <x v="1631"/>
    <x v="0"/>
    <x v="1"/>
    <x v="1621"/>
    <x v="4243"/>
    <n v="3"/>
    <x v="2"/>
    <x v="5034"/>
    <n v="520.28160000000003"/>
    <n v="1951.056"/>
    <n v="1170.8335999999999"/>
    <n v="130.07040000000001"/>
  </r>
  <r>
    <x v="6309"/>
    <x v="3150"/>
    <x v="254"/>
    <x v="781"/>
    <x v="0"/>
    <s v="TP-21565"/>
    <x v="734"/>
    <x v="1"/>
    <x v="0"/>
    <x v="474"/>
    <x v="21"/>
    <n v="97405"/>
    <x v="1"/>
    <x v="508"/>
    <x v="1"/>
    <x v="2"/>
    <x v="508"/>
    <x v="4244"/>
    <n v="8"/>
    <x v="2"/>
    <x v="5035"/>
    <n v="503.34719999999999"/>
    <n v="5033.4719999999998"/>
    <n v="1132.7311999999999"/>
    <n v="125.8368"/>
  </r>
  <r>
    <x v="6310"/>
    <x v="3150"/>
    <x v="254"/>
    <x v="781"/>
    <x v="0"/>
    <s v="TP-21565"/>
    <x v="734"/>
    <x v="1"/>
    <x v="0"/>
    <x v="474"/>
    <x v="21"/>
    <n v="97405"/>
    <x v="1"/>
    <x v="640"/>
    <x v="1"/>
    <x v="10"/>
    <x v="640"/>
    <x v="4245"/>
    <n v="1"/>
    <x v="2"/>
    <x v="5036"/>
    <n v="12.1408"/>
    <n v="15.176"/>
    <n v="27.5168"/>
    <n v="3.0352000000000001"/>
  </r>
  <r>
    <x v="6311"/>
    <x v="3151"/>
    <x v="1102"/>
    <x v="370"/>
    <x v="1"/>
    <s v="LW-17125"/>
    <x v="752"/>
    <x v="0"/>
    <x v="0"/>
    <x v="475"/>
    <x v="1"/>
    <n v="93030"/>
    <x v="1"/>
    <x v="101"/>
    <x v="0"/>
    <x v="5"/>
    <x v="101"/>
    <x v="4030"/>
    <n v="3"/>
    <x v="0"/>
    <x v="4746"/>
    <n v="127.95"/>
    <n v="383.85"/>
    <n v="255.9"/>
    <n v="0"/>
  </r>
  <r>
    <x v="6312"/>
    <x v="3152"/>
    <x v="911"/>
    <x v="638"/>
    <x v="1"/>
    <s v="NG-18355"/>
    <x v="243"/>
    <x v="1"/>
    <x v="0"/>
    <x v="54"/>
    <x v="29"/>
    <n v="6824"/>
    <x v="3"/>
    <x v="1662"/>
    <x v="1"/>
    <x v="4"/>
    <x v="1650"/>
    <x v="4246"/>
    <n v="3"/>
    <x v="0"/>
    <x v="5037"/>
    <n v="579.51"/>
    <n v="1738.53"/>
    <n v="1159.02"/>
    <n v="0"/>
  </r>
  <r>
    <x v="6313"/>
    <x v="3152"/>
    <x v="911"/>
    <x v="638"/>
    <x v="1"/>
    <s v="NG-18355"/>
    <x v="243"/>
    <x v="1"/>
    <x v="0"/>
    <x v="54"/>
    <x v="29"/>
    <n v="6824"/>
    <x v="3"/>
    <x v="1250"/>
    <x v="2"/>
    <x v="7"/>
    <x v="1234"/>
    <x v="4247"/>
    <n v="1"/>
    <x v="0"/>
    <x v="5038"/>
    <n v="14.99"/>
    <n v="14.99"/>
    <n v="29.98"/>
    <n v="0"/>
  </r>
  <r>
    <x v="6314"/>
    <x v="3153"/>
    <x v="156"/>
    <x v="695"/>
    <x v="1"/>
    <s v="NG-18355"/>
    <x v="243"/>
    <x v="1"/>
    <x v="0"/>
    <x v="25"/>
    <x v="12"/>
    <n v="49201"/>
    <x v="2"/>
    <x v="108"/>
    <x v="1"/>
    <x v="6"/>
    <x v="108"/>
    <x v="4248"/>
    <n v="4"/>
    <x v="0"/>
    <x v="5039"/>
    <n v="151.91999999999999"/>
    <n v="607.67999999999995"/>
    <n v="303.83999999999997"/>
    <n v="0"/>
  </r>
  <r>
    <x v="6315"/>
    <x v="3153"/>
    <x v="156"/>
    <x v="695"/>
    <x v="1"/>
    <s v="NG-18355"/>
    <x v="243"/>
    <x v="1"/>
    <x v="0"/>
    <x v="25"/>
    <x v="12"/>
    <n v="49201"/>
    <x v="2"/>
    <x v="508"/>
    <x v="1"/>
    <x v="2"/>
    <x v="508"/>
    <x v="1440"/>
    <n v="2"/>
    <x v="0"/>
    <x v="1522"/>
    <n v="196.62"/>
    <n v="393.24"/>
    <n v="393.24"/>
    <n v="0"/>
  </r>
  <r>
    <x v="6316"/>
    <x v="3153"/>
    <x v="156"/>
    <x v="695"/>
    <x v="1"/>
    <s v="NG-18355"/>
    <x v="243"/>
    <x v="1"/>
    <x v="0"/>
    <x v="25"/>
    <x v="12"/>
    <n v="49201"/>
    <x v="2"/>
    <x v="1415"/>
    <x v="1"/>
    <x v="10"/>
    <x v="1402"/>
    <x v="3683"/>
    <n v="3"/>
    <x v="0"/>
    <x v="4267"/>
    <n v="144.12"/>
    <n v="432.36"/>
    <n v="288.24"/>
    <n v="0"/>
  </r>
  <r>
    <x v="6317"/>
    <x v="3153"/>
    <x v="156"/>
    <x v="695"/>
    <x v="1"/>
    <s v="NG-18355"/>
    <x v="243"/>
    <x v="1"/>
    <x v="0"/>
    <x v="25"/>
    <x v="12"/>
    <n v="49201"/>
    <x v="2"/>
    <x v="226"/>
    <x v="1"/>
    <x v="10"/>
    <x v="227"/>
    <x v="3761"/>
    <n v="2"/>
    <x v="0"/>
    <x v="4374"/>
    <n v="15.96"/>
    <n v="31.92"/>
    <n v="31.92"/>
    <n v="0"/>
  </r>
  <r>
    <x v="6318"/>
    <x v="3154"/>
    <x v="920"/>
    <x v="364"/>
    <x v="0"/>
    <s v="EB-13750"/>
    <x v="494"/>
    <x v="1"/>
    <x v="0"/>
    <x v="229"/>
    <x v="1"/>
    <n v="92677"/>
    <x v="1"/>
    <x v="1557"/>
    <x v="2"/>
    <x v="7"/>
    <x v="1546"/>
    <x v="786"/>
    <n v="5"/>
    <x v="2"/>
    <x v="5040"/>
    <n v="31.968000000000004"/>
    <n v="199.8"/>
    <n v="72.128000000000014"/>
    <n v="7.9920000000000009"/>
  </r>
  <r>
    <x v="6319"/>
    <x v="3154"/>
    <x v="920"/>
    <x v="364"/>
    <x v="0"/>
    <s v="EB-13750"/>
    <x v="494"/>
    <x v="1"/>
    <x v="0"/>
    <x v="229"/>
    <x v="1"/>
    <n v="92677"/>
    <x v="1"/>
    <x v="126"/>
    <x v="1"/>
    <x v="10"/>
    <x v="562"/>
    <x v="3142"/>
    <n v="6"/>
    <x v="0"/>
    <x v="5041"/>
    <n v="34.08"/>
    <n v="204.48"/>
    <n v="68.16"/>
    <n v="0"/>
  </r>
  <r>
    <x v="6320"/>
    <x v="3155"/>
    <x v="394"/>
    <x v="725"/>
    <x v="1"/>
    <s v="SP-20860"/>
    <x v="133"/>
    <x v="1"/>
    <x v="0"/>
    <x v="108"/>
    <x v="2"/>
    <n v="32216"/>
    <x v="0"/>
    <x v="585"/>
    <x v="1"/>
    <x v="10"/>
    <x v="585"/>
    <x v="559"/>
    <n v="2"/>
    <x v="2"/>
    <x v="572"/>
    <n v="8.2944000000000013"/>
    <n v="20.736000000000001"/>
    <n v="18.862400000000001"/>
    <n v="2.0736000000000003"/>
  </r>
  <r>
    <x v="6321"/>
    <x v="3156"/>
    <x v="303"/>
    <x v="1098"/>
    <x v="1"/>
    <s v="SP-20545"/>
    <x v="259"/>
    <x v="1"/>
    <x v="0"/>
    <x v="145"/>
    <x v="15"/>
    <n v="10550"/>
    <x v="3"/>
    <x v="507"/>
    <x v="1"/>
    <x v="8"/>
    <x v="507"/>
    <x v="3203"/>
    <n v="3"/>
    <x v="2"/>
    <x v="3635"/>
    <n v="6.2016"/>
    <n v="23.256"/>
    <n v="14.153600000000001"/>
    <n v="1.5504"/>
  </r>
  <r>
    <x v="6322"/>
    <x v="3157"/>
    <x v="561"/>
    <x v="290"/>
    <x v="0"/>
    <s v="RB-19795"/>
    <x v="176"/>
    <x v="2"/>
    <x v="0"/>
    <x v="297"/>
    <x v="12"/>
    <n v="48640"/>
    <x v="2"/>
    <x v="661"/>
    <x v="1"/>
    <x v="12"/>
    <x v="661"/>
    <x v="764"/>
    <n v="2"/>
    <x v="0"/>
    <x v="790"/>
    <n v="15.28"/>
    <n v="30.56"/>
    <n v="30.56"/>
    <n v="0"/>
  </r>
  <r>
    <x v="6323"/>
    <x v="3158"/>
    <x v="1103"/>
    <x v="278"/>
    <x v="1"/>
    <s v="DB-13660"/>
    <x v="551"/>
    <x v="0"/>
    <x v="0"/>
    <x v="46"/>
    <x v="13"/>
    <n v="19711"/>
    <x v="3"/>
    <x v="1734"/>
    <x v="2"/>
    <x v="15"/>
    <x v="1722"/>
    <x v="4249"/>
    <n v="3"/>
    <x v="0"/>
    <x v="5042"/>
    <n v="65.97"/>
    <n v="197.91"/>
    <n v="131.94"/>
    <n v="0"/>
  </r>
  <r>
    <x v="6324"/>
    <x v="3159"/>
    <x v="1104"/>
    <x v="450"/>
    <x v="1"/>
    <s v="NB-18655"/>
    <x v="240"/>
    <x v="1"/>
    <x v="0"/>
    <x v="8"/>
    <x v="1"/>
    <n v="94109"/>
    <x v="1"/>
    <x v="481"/>
    <x v="1"/>
    <x v="10"/>
    <x v="482"/>
    <x v="653"/>
    <n v="5"/>
    <x v="0"/>
    <x v="668"/>
    <n v="33.4"/>
    <n v="167"/>
    <n v="66.8"/>
    <n v="0"/>
  </r>
  <r>
    <x v="6325"/>
    <x v="3159"/>
    <x v="1104"/>
    <x v="450"/>
    <x v="1"/>
    <s v="NB-18655"/>
    <x v="240"/>
    <x v="1"/>
    <x v="0"/>
    <x v="8"/>
    <x v="1"/>
    <n v="94109"/>
    <x v="1"/>
    <x v="439"/>
    <x v="1"/>
    <x v="12"/>
    <x v="439"/>
    <x v="4250"/>
    <n v="4"/>
    <x v="0"/>
    <x v="5043"/>
    <n v="210.84"/>
    <n v="843.36"/>
    <n v="421.68"/>
    <n v="0"/>
  </r>
  <r>
    <x v="6326"/>
    <x v="3160"/>
    <x v="407"/>
    <x v="436"/>
    <x v="1"/>
    <s v="XP-21865"/>
    <x v="190"/>
    <x v="0"/>
    <x v="0"/>
    <x v="17"/>
    <x v="12"/>
    <n v="48185"/>
    <x v="2"/>
    <x v="4"/>
    <x v="1"/>
    <x v="4"/>
    <x v="4"/>
    <x v="62"/>
    <n v="1"/>
    <x v="0"/>
    <x v="5044"/>
    <n v="13.98"/>
    <n v="13.98"/>
    <n v="27.96"/>
    <n v="0"/>
  </r>
  <r>
    <x v="6327"/>
    <x v="3160"/>
    <x v="407"/>
    <x v="436"/>
    <x v="1"/>
    <s v="XP-21865"/>
    <x v="190"/>
    <x v="0"/>
    <x v="0"/>
    <x v="17"/>
    <x v="12"/>
    <n v="48185"/>
    <x v="2"/>
    <x v="269"/>
    <x v="0"/>
    <x v="5"/>
    <x v="269"/>
    <x v="1042"/>
    <n v="3"/>
    <x v="0"/>
    <x v="3906"/>
    <n v="272.94"/>
    <n v="818.81999999999994"/>
    <n v="545.88"/>
    <n v="0"/>
  </r>
  <r>
    <x v="6328"/>
    <x v="3160"/>
    <x v="407"/>
    <x v="436"/>
    <x v="1"/>
    <s v="XP-21865"/>
    <x v="190"/>
    <x v="0"/>
    <x v="0"/>
    <x v="17"/>
    <x v="12"/>
    <n v="48185"/>
    <x v="2"/>
    <x v="536"/>
    <x v="1"/>
    <x v="8"/>
    <x v="536"/>
    <x v="71"/>
    <n v="5"/>
    <x v="0"/>
    <x v="5045"/>
    <n v="19.05"/>
    <n v="95.25"/>
    <n v="38.1"/>
    <n v="0"/>
  </r>
  <r>
    <x v="6329"/>
    <x v="3160"/>
    <x v="407"/>
    <x v="436"/>
    <x v="1"/>
    <s v="XP-21865"/>
    <x v="190"/>
    <x v="0"/>
    <x v="0"/>
    <x v="17"/>
    <x v="12"/>
    <n v="48185"/>
    <x v="2"/>
    <x v="14"/>
    <x v="1"/>
    <x v="9"/>
    <x v="14"/>
    <x v="4251"/>
    <n v="4"/>
    <x v="9"/>
    <x v="5046"/>
    <n v="222.9444"/>
    <n v="990.86400000000003"/>
    <n v="470.7604"/>
    <n v="24.771600000000003"/>
  </r>
  <r>
    <x v="6330"/>
    <x v="3160"/>
    <x v="407"/>
    <x v="436"/>
    <x v="1"/>
    <s v="XP-21865"/>
    <x v="190"/>
    <x v="0"/>
    <x v="0"/>
    <x v="17"/>
    <x v="12"/>
    <n v="48185"/>
    <x v="2"/>
    <x v="1291"/>
    <x v="1"/>
    <x v="4"/>
    <x v="1277"/>
    <x v="4252"/>
    <n v="2"/>
    <x v="0"/>
    <x v="5047"/>
    <n v="66.58"/>
    <n v="133.16"/>
    <n v="133.16"/>
    <n v="0"/>
  </r>
  <r>
    <x v="6331"/>
    <x v="3160"/>
    <x v="407"/>
    <x v="436"/>
    <x v="1"/>
    <s v="XP-21865"/>
    <x v="190"/>
    <x v="0"/>
    <x v="0"/>
    <x v="17"/>
    <x v="12"/>
    <n v="48185"/>
    <x v="2"/>
    <x v="1064"/>
    <x v="1"/>
    <x v="6"/>
    <x v="1053"/>
    <x v="2836"/>
    <n v="3"/>
    <x v="0"/>
    <x v="5048"/>
    <n v="43.92"/>
    <n v="131.76"/>
    <n v="87.84"/>
    <n v="0"/>
  </r>
  <r>
    <x v="6332"/>
    <x v="3160"/>
    <x v="407"/>
    <x v="436"/>
    <x v="1"/>
    <s v="XP-21865"/>
    <x v="190"/>
    <x v="0"/>
    <x v="0"/>
    <x v="17"/>
    <x v="12"/>
    <n v="48185"/>
    <x v="2"/>
    <x v="875"/>
    <x v="0"/>
    <x v="5"/>
    <x v="869"/>
    <x v="1646"/>
    <n v="3"/>
    <x v="0"/>
    <x v="1751"/>
    <n v="14.73"/>
    <n v="44.19"/>
    <n v="29.46"/>
    <n v="0"/>
  </r>
  <r>
    <x v="6333"/>
    <x v="3160"/>
    <x v="407"/>
    <x v="436"/>
    <x v="1"/>
    <s v="XP-21865"/>
    <x v="190"/>
    <x v="0"/>
    <x v="0"/>
    <x v="17"/>
    <x v="12"/>
    <n v="48185"/>
    <x v="2"/>
    <x v="990"/>
    <x v="1"/>
    <x v="8"/>
    <x v="305"/>
    <x v="1271"/>
    <n v="5"/>
    <x v="0"/>
    <x v="1326"/>
    <n v="29.7"/>
    <n v="148.5"/>
    <n v="59.4"/>
    <n v="0"/>
  </r>
  <r>
    <x v="6334"/>
    <x v="3161"/>
    <x v="384"/>
    <x v="406"/>
    <x v="1"/>
    <s v="MH-17455"/>
    <x v="708"/>
    <x v="0"/>
    <x v="0"/>
    <x v="20"/>
    <x v="15"/>
    <n v="10011"/>
    <x v="3"/>
    <x v="314"/>
    <x v="1"/>
    <x v="10"/>
    <x v="314"/>
    <x v="335"/>
    <n v="4"/>
    <x v="0"/>
    <x v="346"/>
    <n v="49.12"/>
    <n v="196.48"/>
    <n v="98.24"/>
    <n v="0"/>
  </r>
  <r>
    <x v="6335"/>
    <x v="3161"/>
    <x v="384"/>
    <x v="406"/>
    <x v="1"/>
    <s v="MH-17455"/>
    <x v="708"/>
    <x v="0"/>
    <x v="0"/>
    <x v="20"/>
    <x v="15"/>
    <n v="10011"/>
    <x v="3"/>
    <x v="1203"/>
    <x v="1"/>
    <x v="8"/>
    <x v="1188"/>
    <x v="717"/>
    <n v="5"/>
    <x v="2"/>
    <x v="5049"/>
    <n v="14.624000000000002"/>
    <n v="91.4"/>
    <n v="33.103999999999999"/>
    <n v="3.6560000000000006"/>
  </r>
  <r>
    <x v="6336"/>
    <x v="3162"/>
    <x v="133"/>
    <x v="479"/>
    <x v="1"/>
    <s v="BG-11740"/>
    <x v="696"/>
    <x v="0"/>
    <x v="0"/>
    <x v="1"/>
    <x v="1"/>
    <n v="90008"/>
    <x v="1"/>
    <x v="1530"/>
    <x v="0"/>
    <x v="5"/>
    <x v="1517"/>
    <x v="116"/>
    <n v="4"/>
    <x v="0"/>
    <x v="5050"/>
    <n v="47.04"/>
    <n v="188.16"/>
    <n v="94.08"/>
    <n v="0"/>
  </r>
  <r>
    <x v="6337"/>
    <x v="3162"/>
    <x v="133"/>
    <x v="479"/>
    <x v="1"/>
    <s v="BG-11740"/>
    <x v="696"/>
    <x v="0"/>
    <x v="0"/>
    <x v="1"/>
    <x v="1"/>
    <n v="90008"/>
    <x v="1"/>
    <x v="1495"/>
    <x v="2"/>
    <x v="7"/>
    <x v="1483"/>
    <x v="107"/>
    <n v="5"/>
    <x v="2"/>
    <x v="5051"/>
    <n v="271.96800000000002"/>
    <n v="1699.8"/>
    <n v="612.12799999999993"/>
    <n v="67.992000000000004"/>
  </r>
  <r>
    <x v="6338"/>
    <x v="3163"/>
    <x v="361"/>
    <x v="1041"/>
    <x v="1"/>
    <s v="TS-21370"/>
    <x v="477"/>
    <x v="1"/>
    <x v="0"/>
    <x v="20"/>
    <x v="15"/>
    <n v="10035"/>
    <x v="3"/>
    <x v="1513"/>
    <x v="2"/>
    <x v="7"/>
    <x v="1500"/>
    <x v="4253"/>
    <n v="4"/>
    <x v="0"/>
    <x v="5052"/>
    <n v="87.8"/>
    <n v="351.2"/>
    <n v="175.6"/>
    <n v="0"/>
  </r>
  <r>
    <x v="6339"/>
    <x v="3163"/>
    <x v="361"/>
    <x v="1041"/>
    <x v="1"/>
    <s v="TS-21370"/>
    <x v="477"/>
    <x v="1"/>
    <x v="0"/>
    <x v="20"/>
    <x v="15"/>
    <n v="10035"/>
    <x v="3"/>
    <x v="812"/>
    <x v="0"/>
    <x v="1"/>
    <x v="809"/>
    <x v="4254"/>
    <n v="2"/>
    <x v="9"/>
    <x v="5053"/>
    <n v="199.24380000000002"/>
    <n v="442.76400000000001"/>
    <n v="420.72580000000005"/>
    <n v="22.138200000000001"/>
  </r>
  <r>
    <x v="6340"/>
    <x v="3163"/>
    <x v="361"/>
    <x v="1041"/>
    <x v="1"/>
    <s v="TS-21370"/>
    <x v="477"/>
    <x v="1"/>
    <x v="0"/>
    <x v="20"/>
    <x v="15"/>
    <n v="10035"/>
    <x v="3"/>
    <x v="1646"/>
    <x v="2"/>
    <x v="15"/>
    <x v="1635"/>
    <x v="4255"/>
    <n v="4"/>
    <x v="0"/>
    <x v="5054"/>
    <n v="5199.96"/>
    <n v="20799.84"/>
    <n v="10399.92"/>
    <n v="0"/>
  </r>
  <r>
    <x v="6341"/>
    <x v="3164"/>
    <x v="413"/>
    <x v="771"/>
    <x v="2"/>
    <s v="DB-13660"/>
    <x v="551"/>
    <x v="0"/>
    <x v="0"/>
    <x v="152"/>
    <x v="24"/>
    <n v="43130"/>
    <x v="3"/>
    <x v="1166"/>
    <x v="1"/>
    <x v="4"/>
    <x v="1153"/>
    <x v="4256"/>
    <n v="4"/>
    <x v="2"/>
    <x v="5055"/>
    <n v="125.20960000000001"/>
    <n v="626.048"/>
    <n v="281.92160000000001"/>
    <n v="31.302400000000002"/>
  </r>
  <r>
    <x v="6342"/>
    <x v="3165"/>
    <x v="1105"/>
    <x v="392"/>
    <x v="2"/>
    <s v="EM-14140"/>
    <x v="670"/>
    <x v="2"/>
    <x v="0"/>
    <x v="46"/>
    <x v="13"/>
    <n v="19711"/>
    <x v="3"/>
    <x v="240"/>
    <x v="2"/>
    <x v="11"/>
    <x v="241"/>
    <x v="4257"/>
    <n v="3"/>
    <x v="0"/>
    <x v="5056"/>
    <n v="119.85"/>
    <n v="359.54999999999995"/>
    <n v="239.7"/>
    <n v="0"/>
  </r>
  <r>
    <x v="6343"/>
    <x v="3165"/>
    <x v="1105"/>
    <x v="392"/>
    <x v="2"/>
    <s v="EM-14140"/>
    <x v="670"/>
    <x v="2"/>
    <x v="0"/>
    <x v="46"/>
    <x v="13"/>
    <n v="19711"/>
    <x v="3"/>
    <x v="338"/>
    <x v="1"/>
    <x v="8"/>
    <x v="338"/>
    <x v="2628"/>
    <n v="2"/>
    <x v="0"/>
    <x v="5057"/>
    <n v="30.44"/>
    <n v="60.88"/>
    <n v="60.88"/>
    <n v="0"/>
  </r>
  <r>
    <x v="6344"/>
    <x v="3165"/>
    <x v="1105"/>
    <x v="392"/>
    <x v="2"/>
    <s v="EM-14140"/>
    <x v="670"/>
    <x v="2"/>
    <x v="0"/>
    <x v="46"/>
    <x v="13"/>
    <n v="19711"/>
    <x v="3"/>
    <x v="1002"/>
    <x v="1"/>
    <x v="8"/>
    <x v="994"/>
    <x v="4258"/>
    <n v="2"/>
    <x v="0"/>
    <x v="5058"/>
    <n v="69.28"/>
    <n v="138.56"/>
    <n v="138.56"/>
    <n v="0"/>
  </r>
  <r>
    <x v="6345"/>
    <x v="3165"/>
    <x v="1105"/>
    <x v="392"/>
    <x v="2"/>
    <s v="EM-14140"/>
    <x v="670"/>
    <x v="2"/>
    <x v="0"/>
    <x v="46"/>
    <x v="13"/>
    <n v="19711"/>
    <x v="3"/>
    <x v="1602"/>
    <x v="2"/>
    <x v="7"/>
    <x v="1594"/>
    <x v="2133"/>
    <n v="3"/>
    <x v="0"/>
    <x v="3487"/>
    <n v="587.97"/>
    <n v="1763.91"/>
    <n v="1175.94"/>
    <n v="0"/>
  </r>
  <r>
    <x v="6346"/>
    <x v="3166"/>
    <x v="179"/>
    <x v="1191"/>
    <x v="3"/>
    <s v="RB-19465"/>
    <x v="46"/>
    <x v="2"/>
    <x v="0"/>
    <x v="20"/>
    <x v="15"/>
    <n v="10024"/>
    <x v="3"/>
    <x v="1123"/>
    <x v="1"/>
    <x v="2"/>
    <x v="1111"/>
    <x v="4259"/>
    <n v="5"/>
    <x v="0"/>
    <x v="5059"/>
    <n v="24.55"/>
    <n v="122.75"/>
    <n v="49.1"/>
    <n v="0"/>
  </r>
  <r>
    <x v="6347"/>
    <x v="3167"/>
    <x v="489"/>
    <x v="1192"/>
    <x v="1"/>
    <s v="PO-18850"/>
    <x v="138"/>
    <x v="0"/>
    <x v="0"/>
    <x v="8"/>
    <x v="1"/>
    <n v="94109"/>
    <x v="1"/>
    <x v="338"/>
    <x v="1"/>
    <x v="8"/>
    <x v="338"/>
    <x v="359"/>
    <n v="1"/>
    <x v="2"/>
    <x v="5060"/>
    <n v="9.7408000000000001"/>
    <n v="12.176"/>
    <n v="22.116799999999998"/>
    <n v="2.4352"/>
  </r>
  <r>
    <x v="6348"/>
    <x v="3167"/>
    <x v="489"/>
    <x v="1192"/>
    <x v="1"/>
    <s v="PO-18850"/>
    <x v="138"/>
    <x v="0"/>
    <x v="0"/>
    <x v="8"/>
    <x v="1"/>
    <n v="94109"/>
    <x v="1"/>
    <x v="253"/>
    <x v="1"/>
    <x v="4"/>
    <x v="254"/>
    <x v="2150"/>
    <n v="3"/>
    <x v="0"/>
    <x v="2327"/>
    <n v="37.32"/>
    <n v="111.96000000000001"/>
    <n v="74.64"/>
    <n v="0"/>
  </r>
  <r>
    <x v="6349"/>
    <x v="3167"/>
    <x v="489"/>
    <x v="1192"/>
    <x v="1"/>
    <s v="PO-18850"/>
    <x v="138"/>
    <x v="0"/>
    <x v="0"/>
    <x v="8"/>
    <x v="1"/>
    <n v="94109"/>
    <x v="1"/>
    <x v="354"/>
    <x v="1"/>
    <x v="14"/>
    <x v="354"/>
    <x v="1507"/>
    <n v="2"/>
    <x v="0"/>
    <x v="1597"/>
    <n v="35.06"/>
    <n v="70.12"/>
    <n v="70.12"/>
    <n v="0"/>
  </r>
  <r>
    <x v="6350"/>
    <x v="3168"/>
    <x v="213"/>
    <x v="221"/>
    <x v="1"/>
    <s v="AG-10900"/>
    <x v="151"/>
    <x v="0"/>
    <x v="0"/>
    <x v="61"/>
    <x v="5"/>
    <n v="75217"/>
    <x v="2"/>
    <x v="797"/>
    <x v="0"/>
    <x v="5"/>
    <x v="795"/>
    <x v="947"/>
    <n v="5"/>
    <x v="7"/>
    <x v="5061"/>
    <n v="43.360000000000007"/>
    <n v="542"/>
    <n v="152.36000000000001"/>
    <n v="65.040000000000006"/>
  </r>
  <r>
    <x v="6351"/>
    <x v="3169"/>
    <x v="132"/>
    <x v="834"/>
    <x v="1"/>
    <s v="BF-11275"/>
    <x v="667"/>
    <x v="1"/>
    <x v="0"/>
    <x v="100"/>
    <x v="2"/>
    <n v="33178"/>
    <x v="0"/>
    <x v="944"/>
    <x v="2"/>
    <x v="7"/>
    <x v="937"/>
    <x v="3252"/>
    <n v="2"/>
    <x v="2"/>
    <x v="3700"/>
    <n v="289.10079999999999"/>
    <n v="722.75199999999995"/>
    <n v="650.67679999999996"/>
    <n v="72.275199999999998"/>
  </r>
  <r>
    <x v="6352"/>
    <x v="3170"/>
    <x v="1023"/>
    <x v="400"/>
    <x v="1"/>
    <s v="HG-14845"/>
    <x v="668"/>
    <x v="0"/>
    <x v="0"/>
    <x v="10"/>
    <x v="9"/>
    <n v="19120"/>
    <x v="3"/>
    <x v="1232"/>
    <x v="1"/>
    <x v="8"/>
    <x v="1215"/>
    <x v="4260"/>
    <n v="1"/>
    <x v="6"/>
    <x v="5062"/>
    <n v="0.72360000000000013"/>
    <n v="2.4119999999999999"/>
    <n v="3.8356000000000003"/>
    <n v="1.6883999999999999"/>
  </r>
  <r>
    <x v="6353"/>
    <x v="3171"/>
    <x v="684"/>
    <x v="64"/>
    <x v="1"/>
    <s v="BS-11590"/>
    <x v="29"/>
    <x v="1"/>
    <x v="0"/>
    <x v="20"/>
    <x v="15"/>
    <n v="10011"/>
    <x v="3"/>
    <x v="1612"/>
    <x v="1"/>
    <x v="9"/>
    <x v="1603"/>
    <x v="4261"/>
    <n v="1"/>
    <x v="0"/>
    <x v="5063"/>
    <n v="8.39"/>
    <n v="8.39"/>
    <n v="16.78"/>
    <n v="0"/>
  </r>
  <r>
    <x v="6354"/>
    <x v="3171"/>
    <x v="684"/>
    <x v="64"/>
    <x v="1"/>
    <s v="BS-11590"/>
    <x v="29"/>
    <x v="1"/>
    <x v="0"/>
    <x v="20"/>
    <x v="15"/>
    <n v="10011"/>
    <x v="3"/>
    <x v="981"/>
    <x v="2"/>
    <x v="7"/>
    <x v="974"/>
    <x v="4262"/>
    <n v="2"/>
    <x v="0"/>
    <x v="5064"/>
    <n v="337.98"/>
    <n v="675.96"/>
    <n v="675.96"/>
    <n v="0"/>
  </r>
  <r>
    <x v="6355"/>
    <x v="3172"/>
    <x v="191"/>
    <x v="293"/>
    <x v="1"/>
    <s v="JD-16015"/>
    <x v="557"/>
    <x v="0"/>
    <x v="0"/>
    <x v="10"/>
    <x v="9"/>
    <n v="19120"/>
    <x v="3"/>
    <x v="193"/>
    <x v="1"/>
    <x v="4"/>
    <x v="194"/>
    <x v="202"/>
    <n v="5"/>
    <x v="2"/>
    <x v="5065"/>
    <n v="67.13600000000001"/>
    <n v="419.6"/>
    <n v="151.25600000000003"/>
    <n v="16.784000000000002"/>
  </r>
  <r>
    <x v="6356"/>
    <x v="3173"/>
    <x v="205"/>
    <x v="1193"/>
    <x v="1"/>
    <s v="CS-12250"/>
    <x v="294"/>
    <x v="1"/>
    <x v="0"/>
    <x v="4"/>
    <x v="4"/>
    <n v="98103"/>
    <x v="1"/>
    <x v="1181"/>
    <x v="1"/>
    <x v="8"/>
    <x v="1167"/>
    <x v="1195"/>
    <n v="5"/>
    <x v="2"/>
    <x v="5066"/>
    <n v="15.744"/>
    <n v="98.4"/>
    <n v="35.623999999999995"/>
    <n v="3.9359999999999999"/>
  </r>
  <r>
    <x v="6357"/>
    <x v="3173"/>
    <x v="205"/>
    <x v="1193"/>
    <x v="1"/>
    <s v="CS-12250"/>
    <x v="294"/>
    <x v="1"/>
    <x v="0"/>
    <x v="4"/>
    <x v="4"/>
    <n v="98103"/>
    <x v="1"/>
    <x v="747"/>
    <x v="1"/>
    <x v="10"/>
    <x v="745"/>
    <x v="233"/>
    <n v="4"/>
    <x v="0"/>
    <x v="245"/>
    <n v="25.92"/>
    <n v="103.68"/>
    <n v="51.84"/>
    <n v="0"/>
  </r>
  <r>
    <x v="6358"/>
    <x v="3173"/>
    <x v="205"/>
    <x v="1193"/>
    <x v="1"/>
    <s v="CS-12250"/>
    <x v="294"/>
    <x v="1"/>
    <x v="0"/>
    <x v="4"/>
    <x v="4"/>
    <n v="98103"/>
    <x v="1"/>
    <x v="1009"/>
    <x v="1"/>
    <x v="10"/>
    <x v="1001"/>
    <x v="90"/>
    <n v="1"/>
    <x v="0"/>
    <x v="90"/>
    <n v="6.48"/>
    <n v="6.48"/>
    <n v="12.96"/>
    <n v="0"/>
  </r>
  <r>
    <x v="6359"/>
    <x v="3173"/>
    <x v="205"/>
    <x v="1193"/>
    <x v="1"/>
    <s v="CS-12250"/>
    <x v="294"/>
    <x v="1"/>
    <x v="0"/>
    <x v="4"/>
    <x v="4"/>
    <n v="98103"/>
    <x v="1"/>
    <x v="1763"/>
    <x v="2"/>
    <x v="7"/>
    <x v="1752"/>
    <x v="1134"/>
    <n v="6"/>
    <x v="2"/>
    <x v="5067"/>
    <n v="69.081600000000009"/>
    <n v="518.11200000000008"/>
    <n v="155.6336"/>
    <n v="17.270400000000002"/>
  </r>
  <r>
    <x v="6360"/>
    <x v="3174"/>
    <x v="895"/>
    <x v="631"/>
    <x v="1"/>
    <s v="FC-14245"/>
    <x v="763"/>
    <x v="2"/>
    <x v="0"/>
    <x v="1"/>
    <x v="1"/>
    <n v="90032"/>
    <x v="1"/>
    <x v="1473"/>
    <x v="1"/>
    <x v="6"/>
    <x v="1460"/>
    <x v="2420"/>
    <n v="2"/>
    <x v="0"/>
    <x v="2662"/>
    <n v="56.3"/>
    <n v="112.6"/>
    <n v="112.6"/>
    <n v="0"/>
  </r>
  <r>
    <x v="6361"/>
    <x v="3175"/>
    <x v="641"/>
    <x v="457"/>
    <x v="1"/>
    <s v="SE-20110"/>
    <x v="339"/>
    <x v="0"/>
    <x v="0"/>
    <x v="24"/>
    <x v="21"/>
    <n v="97477"/>
    <x v="1"/>
    <x v="1583"/>
    <x v="1"/>
    <x v="6"/>
    <x v="1574"/>
    <x v="4191"/>
    <n v="7"/>
    <x v="2"/>
    <x v="5068"/>
    <n v="40.812800000000003"/>
    <n v="357.11199999999997"/>
    <n v="92.028800000000004"/>
    <n v="10.203200000000001"/>
  </r>
  <r>
    <x v="6362"/>
    <x v="3176"/>
    <x v="610"/>
    <x v="654"/>
    <x v="1"/>
    <s v="CK-12205"/>
    <x v="237"/>
    <x v="0"/>
    <x v="0"/>
    <x v="476"/>
    <x v="4"/>
    <n v="98059"/>
    <x v="1"/>
    <x v="443"/>
    <x v="1"/>
    <x v="8"/>
    <x v="443"/>
    <x v="4263"/>
    <n v="5"/>
    <x v="2"/>
    <x v="3828"/>
    <n v="120.64000000000001"/>
    <n v="754"/>
    <n v="271.64"/>
    <n v="30.160000000000004"/>
  </r>
  <r>
    <x v="6363"/>
    <x v="3176"/>
    <x v="610"/>
    <x v="654"/>
    <x v="1"/>
    <s v="CK-12205"/>
    <x v="237"/>
    <x v="0"/>
    <x v="0"/>
    <x v="476"/>
    <x v="4"/>
    <n v="98059"/>
    <x v="1"/>
    <x v="1782"/>
    <x v="2"/>
    <x v="15"/>
    <x v="1772"/>
    <x v="4264"/>
    <n v="1"/>
    <x v="2"/>
    <x v="5069"/>
    <n v="831.99360000000001"/>
    <n v="1039.992"/>
    <n v="1872.1856"/>
    <n v="207.9984"/>
  </r>
  <r>
    <x v="6364"/>
    <x v="3176"/>
    <x v="610"/>
    <x v="654"/>
    <x v="1"/>
    <s v="CK-12205"/>
    <x v="237"/>
    <x v="0"/>
    <x v="0"/>
    <x v="476"/>
    <x v="4"/>
    <n v="98059"/>
    <x v="1"/>
    <x v="1723"/>
    <x v="1"/>
    <x v="10"/>
    <x v="1710"/>
    <x v="187"/>
    <n v="8"/>
    <x v="0"/>
    <x v="189"/>
    <n v="51.84"/>
    <n v="414.72"/>
    <n v="103.68"/>
    <n v="0"/>
  </r>
  <r>
    <x v="6365"/>
    <x v="3177"/>
    <x v="1095"/>
    <x v="710"/>
    <x v="2"/>
    <s v="DS-13030"/>
    <x v="284"/>
    <x v="2"/>
    <x v="0"/>
    <x v="20"/>
    <x v="15"/>
    <n v="10009"/>
    <x v="3"/>
    <x v="1783"/>
    <x v="2"/>
    <x v="7"/>
    <x v="1773"/>
    <x v="4265"/>
    <n v="1"/>
    <x v="0"/>
    <x v="5070"/>
    <n v="41.22"/>
    <n v="41.22"/>
    <n v="82.44"/>
    <n v="0"/>
  </r>
  <r>
    <x v="6366"/>
    <x v="3177"/>
    <x v="1095"/>
    <x v="710"/>
    <x v="2"/>
    <s v="DS-13030"/>
    <x v="284"/>
    <x v="2"/>
    <x v="0"/>
    <x v="20"/>
    <x v="15"/>
    <n v="10009"/>
    <x v="3"/>
    <x v="262"/>
    <x v="1"/>
    <x v="14"/>
    <x v="262"/>
    <x v="4266"/>
    <n v="1"/>
    <x v="0"/>
    <x v="5071"/>
    <n v="240.37"/>
    <n v="240.37"/>
    <n v="480.74"/>
    <n v="0"/>
  </r>
  <r>
    <x v="6367"/>
    <x v="3177"/>
    <x v="1095"/>
    <x v="710"/>
    <x v="2"/>
    <s v="DS-13030"/>
    <x v="284"/>
    <x v="2"/>
    <x v="0"/>
    <x v="20"/>
    <x v="15"/>
    <n v="10009"/>
    <x v="3"/>
    <x v="476"/>
    <x v="2"/>
    <x v="7"/>
    <x v="477"/>
    <x v="4267"/>
    <n v="2"/>
    <x v="0"/>
    <x v="5072"/>
    <n v="119.02"/>
    <n v="238.04"/>
    <n v="238.04"/>
    <n v="0"/>
  </r>
  <r>
    <x v="6368"/>
    <x v="3178"/>
    <x v="240"/>
    <x v="286"/>
    <x v="1"/>
    <s v="SA-20830"/>
    <x v="193"/>
    <x v="0"/>
    <x v="0"/>
    <x v="49"/>
    <x v="1"/>
    <n v="95123"/>
    <x v="1"/>
    <x v="1197"/>
    <x v="1"/>
    <x v="8"/>
    <x v="1182"/>
    <x v="4268"/>
    <n v="5"/>
    <x v="2"/>
    <x v="5073"/>
    <n v="106.49600000000001"/>
    <n v="665.6"/>
    <n v="239.816"/>
    <n v="26.624000000000002"/>
  </r>
  <r>
    <x v="6369"/>
    <x v="3179"/>
    <x v="339"/>
    <x v="1194"/>
    <x v="1"/>
    <s v="TP-21565"/>
    <x v="734"/>
    <x v="1"/>
    <x v="0"/>
    <x v="55"/>
    <x v="5"/>
    <n v="75051"/>
    <x v="2"/>
    <x v="285"/>
    <x v="0"/>
    <x v="5"/>
    <x v="285"/>
    <x v="4269"/>
    <n v="5"/>
    <x v="7"/>
    <x v="5074"/>
    <n v="15.231999999999999"/>
    <n v="190.39999999999998"/>
    <n v="53.911999999999999"/>
    <n v="22.847999999999999"/>
  </r>
  <r>
    <x v="6370"/>
    <x v="3180"/>
    <x v="831"/>
    <x v="1143"/>
    <x v="3"/>
    <s v="JK-16120"/>
    <x v="451"/>
    <x v="2"/>
    <x v="0"/>
    <x v="20"/>
    <x v="15"/>
    <n v="10009"/>
    <x v="3"/>
    <x v="1531"/>
    <x v="0"/>
    <x v="0"/>
    <x v="1518"/>
    <x v="391"/>
    <n v="2"/>
    <x v="2"/>
    <x v="2159"/>
    <n v="90.854399999999998"/>
    <n v="227.136"/>
    <n v="204.6224"/>
    <n v="22.7136"/>
  </r>
  <r>
    <x v="6371"/>
    <x v="3181"/>
    <x v="621"/>
    <x v="391"/>
    <x v="0"/>
    <s v="CC-12430"/>
    <x v="254"/>
    <x v="2"/>
    <x v="0"/>
    <x v="20"/>
    <x v="15"/>
    <n v="10009"/>
    <x v="3"/>
    <x v="107"/>
    <x v="0"/>
    <x v="5"/>
    <x v="107"/>
    <x v="202"/>
    <n v="4"/>
    <x v="0"/>
    <x v="5075"/>
    <n v="83.92"/>
    <n v="335.68"/>
    <n v="167.84"/>
    <n v="0"/>
  </r>
  <r>
    <x v="6372"/>
    <x v="3181"/>
    <x v="621"/>
    <x v="391"/>
    <x v="0"/>
    <s v="CC-12430"/>
    <x v="254"/>
    <x v="2"/>
    <x v="0"/>
    <x v="20"/>
    <x v="15"/>
    <n v="10009"/>
    <x v="3"/>
    <x v="790"/>
    <x v="1"/>
    <x v="6"/>
    <x v="788"/>
    <x v="153"/>
    <n v="3"/>
    <x v="0"/>
    <x v="5076"/>
    <n v="6.63"/>
    <n v="19.89"/>
    <n v="13.26"/>
    <n v="0"/>
  </r>
  <r>
    <x v="6373"/>
    <x v="3181"/>
    <x v="621"/>
    <x v="391"/>
    <x v="0"/>
    <s v="CC-12430"/>
    <x v="254"/>
    <x v="2"/>
    <x v="0"/>
    <x v="20"/>
    <x v="15"/>
    <n v="10009"/>
    <x v="3"/>
    <x v="695"/>
    <x v="2"/>
    <x v="11"/>
    <x v="695"/>
    <x v="804"/>
    <n v="3"/>
    <x v="0"/>
    <x v="834"/>
    <n v="371.97"/>
    <n v="1115.9100000000001"/>
    <n v="743.94"/>
    <n v="0"/>
  </r>
  <r>
    <x v="6374"/>
    <x v="3182"/>
    <x v="333"/>
    <x v="617"/>
    <x v="1"/>
    <s v="LA-16780"/>
    <x v="156"/>
    <x v="1"/>
    <x v="0"/>
    <x v="26"/>
    <x v="18"/>
    <n v="38109"/>
    <x v="0"/>
    <x v="654"/>
    <x v="0"/>
    <x v="1"/>
    <x v="654"/>
    <x v="4270"/>
    <n v="2"/>
    <x v="2"/>
    <x v="5077"/>
    <n v="449.2672"/>
    <n v="1123.1679999999999"/>
    <n v="1011.0512"/>
    <n v="112.3168"/>
  </r>
  <r>
    <x v="6375"/>
    <x v="3182"/>
    <x v="333"/>
    <x v="617"/>
    <x v="1"/>
    <s v="LA-16780"/>
    <x v="156"/>
    <x v="1"/>
    <x v="0"/>
    <x v="26"/>
    <x v="18"/>
    <n v="38109"/>
    <x v="0"/>
    <x v="352"/>
    <x v="1"/>
    <x v="4"/>
    <x v="352"/>
    <x v="4271"/>
    <n v="5"/>
    <x v="2"/>
    <x v="5078"/>
    <n v="79.936000000000007"/>
    <n v="499.6"/>
    <n v="180.05600000000001"/>
    <n v="19.984000000000002"/>
  </r>
  <r>
    <x v="6376"/>
    <x v="3183"/>
    <x v="877"/>
    <x v="1195"/>
    <x v="2"/>
    <s v="AW-10930"/>
    <x v="585"/>
    <x v="2"/>
    <x v="0"/>
    <x v="10"/>
    <x v="9"/>
    <n v="19143"/>
    <x v="3"/>
    <x v="85"/>
    <x v="1"/>
    <x v="2"/>
    <x v="85"/>
    <x v="1253"/>
    <n v="2"/>
    <x v="2"/>
    <x v="5079"/>
    <n v="3.9424000000000001"/>
    <n v="9.8559999999999999"/>
    <n v="9.0703999999999994"/>
    <n v="0.98560000000000003"/>
  </r>
  <r>
    <x v="6377"/>
    <x v="3184"/>
    <x v="272"/>
    <x v="259"/>
    <x v="1"/>
    <s v="BP-11230"/>
    <x v="546"/>
    <x v="0"/>
    <x v="0"/>
    <x v="1"/>
    <x v="1"/>
    <n v="90004"/>
    <x v="1"/>
    <x v="1256"/>
    <x v="0"/>
    <x v="5"/>
    <x v="1240"/>
    <x v="1787"/>
    <n v="2"/>
    <x v="0"/>
    <x v="960"/>
    <n v="14.76"/>
    <n v="29.52"/>
    <n v="29.52"/>
    <n v="0"/>
  </r>
  <r>
    <x v="6378"/>
    <x v="3185"/>
    <x v="318"/>
    <x v="1001"/>
    <x v="1"/>
    <s v="DB-13360"/>
    <x v="748"/>
    <x v="2"/>
    <x v="0"/>
    <x v="416"/>
    <x v="29"/>
    <n v="6708"/>
    <x v="3"/>
    <x v="409"/>
    <x v="2"/>
    <x v="11"/>
    <x v="409"/>
    <x v="311"/>
    <n v="1"/>
    <x v="0"/>
    <x v="5080"/>
    <n v="99.99"/>
    <n v="99.99"/>
    <n v="199.98"/>
    <n v="0"/>
  </r>
  <r>
    <x v="6379"/>
    <x v="3185"/>
    <x v="318"/>
    <x v="1001"/>
    <x v="1"/>
    <s v="DB-13360"/>
    <x v="748"/>
    <x v="2"/>
    <x v="0"/>
    <x v="416"/>
    <x v="29"/>
    <n v="6708"/>
    <x v="3"/>
    <x v="1277"/>
    <x v="1"/>
    <x v="4"/>
    <x v="1262"/>
    <x v="4272"/>
    <n v="5"/>
    <x v="0"/>
    <x v="5081"/>
    <n v="286.14999999999998"/>
    <n v="1430.75"/>
    <n v="572.29999999999995"/>
    <n v="0"/>
  </r>
  <r>
    <x v="6380"/>
    <x v="3186"/>
    <x v="918"/>
    <x v="969"/>
    <x v="1"/>
    <s v="PC-19000"/>
    <x v="480"/>
    <x v="2"/>
    <x v="0"/>
    <x v="432"/>
    <x v="16"/>
    <n v="85224"/>
    <x v="1"/>
    <x v="1506"/>
    <x v="1"/>
    <x v="13"/>
    <x v="1493"/>
    <x v="4273"/>
    <n v="8"/>
    <x v="2"/>
    <x v="5082"/>
    <n v="39.833600000000004"/>
    <n v="398.33600000000001"/>
    <n v="89.825600000000009"/>
    <n v="9.958400000000001"/>
  </r>
  <r>
    <x v="6381"/>
    <x v="3187"/>
    <x v="892"/>
    <x v="944"/>
    <x v="1"/>
    <s v="TB-21595"/>
    <x v="180"/>
    <x v="0"/>
    <x v="0"/>
    <x v="24"/>
    <x v="24"/>
    <n v="45503"/>
    <x v="3"/>
    <x v="574"/>
    <x v="0"/>
    <x v="0"/>
    <x v="574"/>
    <x v="4274"/>
    <n v="5"/>
    <x v="5"/>
    <x v="5083"/>
    <n v="149.98750000000001"/>
    <n v="1499.875"/>
    <n v="450.46250000000003"/>
    <n v="149.98750000000001"/>
  </r>
  <r>
    <x v="6382"/>
    <x v="3187"/>
    <x v="892"/>
    <x v="944"/>
    <x v="1"/>
    <s v="TB-21595"/>
    <x v="180"/>
    <x v="0"/>
    <x v="0"/>
    <x v="24"/>
    <x v="24"/>
    <n v="45503"/>
    <x v="3"/>
    <x v="1326"/>
    <x v="2"/>
    <x v="7"/>
    <x v="1312"/>
    <x v="3097"/>
    <n v="4"/>
    <x v="10"/>
    <x v="5084"/>
    <n v="95.025599999999997"/>
    <n v="633.50400000000002"/>
    <n v="253.80160000000001"/>
    <n v="63.350400000000008"/>
  </r>
  <r>
    <x v="6383"/>
    <x v="3188"/>
    <x v="787"/>
    <x v="827"/>
    <x v="2"/>
    <s v="TB-21250"/>
    <x v="621"/>
    <x v="0"/>
    <x v="0"/>
    <x v="89"/>
    <x v="5"/>
    <n v="78745"/>
    <x v="2"/>
    <x v="800"/>
    <x v="1"/>
    <x v="8"/>
    <x v="798"/>
    <x v="2065"/>
    <n v="4"/>
    <x v="3"/>
    <x v="5085"/>
    <n v="6.5567999999999982"/>
    <n v="131.136"/>
    <n v="40.140799999999992"/>
    <n v="26.2272"/>
  </r>
  <r>
    <x v="6384"/>
    <x v="3188"/>
    <x v="787"/>
    <x v="827"/>
    <x v="2"/>
    <s v="TB-21250"/>
    <x v="621"/>
    <x v="0"/>
    <x v="0"/>
    <x v="89"/>
    <x v="5"/>
    <n v="78745"/>
    <x v="2"/>
    <x v="246"/>
    <x v="2"/>
    <x v="11"/>
    <x v="247"/>
    <x v="730"/>
    <n v="2"/>
    <x v="2"/>
    <x v="2262"/>
    <n v="38.387200000000007"/>
    <n v="95.968000000000004"/>
    <n v="86.571200000000005"/>
    <n v="9.5968000000000018"/>
  </r>
  <r>
    <x v="6385"/>
    <x v="3188"/>
    <x v="787"/>
    <x v="827"/>
    <x v="2"/>
    <s v="TB-21250"/>
    <x v="621"/>
    <x v="0"/>
    <x v="0"/>
    <x v="89"/>
    <x v="5"/>
    <n v="78745"/>
    <x v="2"/>
    <x v="1599"/>
    <x v="2"/>
    <x v="11"/>
    <x v="1591"/>
    <x v="4275"/>
    <n v="8"/>
    <x v="2"/>
    <x v="5086"/>
    <n v="50.073599999999999"/>
    <n v="500.73599999999999"/>
    <n v="112.8656"/>
    <n v="12.5184"/>
  </r>
  <r>
    <x v="6386"/>
    <x v="3188"/>
    <x v="787"/>
    <x v="827"/>
    <x v="2"/>
    <s v="TB-21250"/>
    <x v="621"/>
    <x v="0"/>
    <x v="0"/>
    <x v="89"/>
    <x v="5"/>
    <n v="78745"/>
    <x v="2"/>
    <x v="410"/>
    <x v="1"/>
    <x v="8"/>
    <x v="410"/>
    <x v="4276"/>
    <n v="1"/>
    <x v="3"/>
    <x v="5087"/>
    <n v="0.85519999999999974"/>
    <n v="4.2759999999999998"/>
    <n v="5.9311999999999996"/>
    <n v="3.4207999999999998"/>
  </r>
  <r>
    <x v="6387"/>
    <x v="3189"/>
    <x v="1106"/>
    <x v="1196"/>
    <x v="1"/>
    <s v="MV-18190"/>
    <x v="160"/>
    <x v="0"/>
    <x v="0"/>
    <x v="66"/>
    <x v="12"/>
    <n v="48234"/>
    <x v="2"/>
    <x v="523"/>
    <x v="1"/>
    <x v="10"/>
    <x v="523"/>
    <x v="232"/>
    <n v="2"/>
    <x v="0"/>
    <x v="234"/>
    <n v="10.56"/>
    <n v="21.12"/>
    <n v="21.12"/>
    <n v="0"/>
  </r>
  <r>
    <x v="6388"/>
    <x v="3189"/>
    <x v="1106"/>
    <x v="1196"/>
    <x v="1"/>
    <s v="MV-18190"/>
    <x v="160"/>
    <x v="0"/>
    <x v="0"/>
    <x v="66"/>
    <x v="12"/>
    <n v="48234"/>
    <x v="2"/>
    <x v="156"/>
    <x v="1"/>
    <x v="4"/>
    <x v="157"/>
    <x v="4277"/>
    <n v="2"/>
    <x v="0"/>
    <x v="5088"/>
    <n v="229.94"/>
    <n v="459.88"/>
    <n v="459.88"/>
    <n v="0"/>
  </r>
  <r>
    <x v="6389"/>
    <x v="3190"/>
    <x v="1107"/>
    <x v="640"/>
    <x v="1"/>
    <s v="DK-12835"/>
    <x v="460"/>
    <x v="1"/>
    <x v="0"/>
    <x v="24"/>
    <x v="17"/>
    <n v="22153"/>
    <x v="0"/>
    <x v="633"/>
    <x v="1"/>
    <x v="12"/>
    <x v="633"/>
    <x v="4278"/>
    <n v="5"/>
    <x v="0"/>
    <x v="5089"/>
    <n v="311.14999999999998"/>
    <n v="1555.75"/>
    <n v="622.29999999999995"/>
    <n v="0"/>
  </r>
  <r>
    <x v="6390"/>
    <x v="3190"/>
    <x v="1107"/>
    <x v="640"/>
    <x v="1"/>
    <s v="DK-12835"/>
    <x v="460"/>
    <x v="1"/>
    <x v="0"/>
    <x v="24"/>
    <x v="17"/>
    <n v="22153"/>
    <x v="0"/>
    <x v="219"/>
    <x v="1"/>
    <x v="10"/>
    <x v="220"/>
    <x v="91"/>
    <n v="2"/>
    <x v="0"/>
    <x v="2027"/>
    <n v="12.96"/>
    <n v="25.92"/>
    <n v="25.92"/>
    <n v="0"/>
  </r>
  <r>
    <x v="6391"/>
    <x v="3191"/>
    <x v="882"/>
    <x v="292"/>
    <x v="1"/>
    <s v="PK-19075"/>
    <x v="7"/>
    <x v="0"/>
    <x v="0"/>
    <x v="20"/>
    <x v="15"/>
    <n v="10011"/>
    <x v="3"/>
    <x v="1490"/>
    <x v="1"/>
    <x v="10"/>
    <x v="1477"/>
    <x v="2"/>
    <n v="2"/>
    <x v="0"/>
    <x v="5090"/>
    <n v="14.62"/>
    <n v="29.24"/>
    <n v="29.24"/>
    <n v="0"/>
  </r>
  <r>
    <x v="6392"/>
    <x v="3191"/>
    <x v="882"/>
    <x v="292"/>
    <x v="1"/>
    <s v="PK-19075"/>
    <x v="7"/>
    <x v="0"/>
    <x v="0"/>
    <x v="20"/>
    <x v="15"/>
    <n v="10011"/>
    <x v="3"/>
    <x v="1186"/>
    <x v="1"/>
    <x v="2"/>
    <x v="1172"/>
    <x v="1755"/>
    <n v="2"/>
    <x v="0"/>
    <x v="2136"/>
    <n v="5.76"/>
    <n v="11.52"/>
    <n v="11.52"/>
    <n v="0"/>
  </r>
  <r>
    <x v="6393"/>
    <x v="3191"/>
    <x v="882"/>
    <x v="292"/>
    <x v="1"/>
    <s v="PK-19075"/>
    <x v="7"/>
    <x v="0"/>
    <x v="0"/>
    <x v="20"/>
    <x v="15"/>
    <n v="10011"/>
    <x v="3"/>
    <x v="110"/>
    <x v="1"/>
    <x v="13"/>
    <x v="110"/>
    <x v="1369"/>
    <n v="6"/>
    <x v="0"/>
    <x v="5091"/>
    <n v="21.48"/>
    <n v="128.88"/>
    <n v="42.96"/>
    <n v="0"/>
  </r>
  <r>
    <x v="6394"/>
    <x v="3191"/>
    <x v="882"/>
    <x v="292"/>
    <x v="1"/>
    <s v="PK-19075"/>
    <x v="7"/>
    <x v="0"/>
    <x v="0"/>
    <x v="20"/>
    <x v="15"/>
    <n v="10011"/>
    <x v="3"/>
    <x v="1071"/>
    <x v="0"/>
    <x v="5"/>
    <x v="1060"/>
    <x v="4279"/>
    <n v="4"/>
    <x v="0"/>
    <x v="5092"/>
    <n v="396.92"/>
    <n v="1587.68"/>
    <n v="793.84"/>
    <n v="0"/>
  </r>
  <r>
    <x v="6395"/>
    <x v="3191"/>
    <x v="882"/>
    <x v="292"/>
    <x v="1"/>
    <s v="PK-19075"/>
    <x v="7"/>
    <x v="0"/>
    <x v="0"/>
    <x v="20"/>
    <x v="15"/>
    <n v="10011"/>
    <x v="3"/>
    <x v="456"/>
    <x v="1"/>
    <x v="4"/>
    <x v="457"/>
    <x v="4280"/>
    <n v="1"/>
    <x v="0"/>
    <x v="5093"/>
    <n v="17.149999999999999"/>
    <n v="17.149999999999999"/>
    <n v="34.299999999999997"/>
    <n v="0"/>
  </r>
  <r>
    <x v="6396"/>
    <x v="3191"/>
    <x v="882"/>
    <x v="292"/>
    <x v="1"/>
    <s v="PK-19075"/>
    <x v="7"/>
    <x v="0"/>
    <x v="0"/>
    <x v="20"/>
    <x v="15"/>
    <n v="10011"/>
    <x v="3"/>
    <x v="1784"/>
    <x v="1"/>
    <x v="8"/>
    <x v="1774"/>
    <x v="1062"/>
    <n v="2"/>
    <x v="2"/>
    <x v="5094"/>
    <n v="18.496000000000002"/>
    <n v="46.24"/>
    <n v="41.816000000000003"/>
    <n v="4.6240000000000006"/>
  </r>
  <r>
    <x v="6397"/>
    <x v="3192"/>
    <x v="1108"/>
    <x v="276"/>
    <x v="1"/>
    <s v="AH-10120"/>
    <x v="571"/>
    <x v="2"/>
    <x v="0"/>
    <x v="61"/>
    <x v="5"/>
    <n v="75217"/>
    <x v="2"/>
    <x v="279"/>
    <x v="1"/>
    <x v="6"/>
    <x v="279"/>
    <x v="791"/>
    <n v="2"/>
    <x v="2"/>
    <x v="820"/>
    <n v="4.1984000000000004"/>
    <n v="10.496"/>
    <n v="9.6463999999999999"/>
    <n v="1.0496000000000001"/>
  </r>
  <r>
    <x v="6398"/>
    <x v="3193"/>
    <x v="634"/>
    <x v="948"/>
    <x v="1"/>
    <s v="GM-14455"/>
    <x v="39"/>
    <x v="2"/>
    <x v="0"/>
    <x v="3"/>
    <x v="38"/>
    <n v="3301"/>
    <x v="3"/>
    <x v="1405"/>
    <x v="2"/>
    <x v="7"/>
    <x v="1392"/>
    <x v="4281"/>
    <n v="5"/>
    <x v="0"/>
    <x v="5095"/>
    <n v="824.95"/>
    <n v="4124.75"/>
    <n v="1649.9"/>
    <n v="0"/>
  </r>
  <r>
    <x v="6399"/>
    <x v="3193"/>
    <x v="634"/>
    <x v="948"/>
    <x v="1"/>
    <s v="GM-14455"/>
    <x v="39"/>
    <x v="2"/>
    <x v="0"/>
    <x v="3"/>
    <x v="38"/>
    <n v="3301"/>
    <x v="3"/>
    <x v="1038"/>
    <x v="1"/>
    <x v="2"/>
    <x v="1028"/>
    <x v="4282"/>
    <n v="8"/>
    <x v="0"/>
    <x v="5096"/>
    <n v="24.64"/>
    <n v="197.12"/>
    <n v="49.28"/>
    <n v="0"/>
  </r>
  <r>
    <x v="6400"/>
    <x v="3193"/>
    <x v="634"/>
    <x v="948"/>
    <x v="1"/>
    <s v="GM-14455"/>
    <x v="39"/>
    <x v="2"/>
    <x v="0"/>
    <x v="3"/>
    <x v="38"/>
    <n v="3301"/>
    <x v="3"/>
    <x v="108"/>
    <x v="1"/>
    <x v="6"/>
    <x v="108"/>
    <x v="4283"/>
    <n v="6"/>
    <x v="0"/>
    <x v="5097"/>
    <n v="227.88"/>
    <n v="1367.28"/>
    <n v="455.76"/>
    <n v="0"/>
  </r>
  <r>
    <x v="6401"/>
    <x v="3194"/>
    <x v="1109"/>
    <x v="1135"/>
    <x v="2"/>
    <s v="BD-11725"/>
    <x v="232"/>
    <x v="0"/>
    <x v="0"/>
    <x v="240"/>
    <x v="28"/>
    <n v="70506"/>
    <x v="0"/>
    <x v="1119"/>
    <x v="0"/>
    <x v="0"/>
    <x v="1107"/>
    <x v="1776"/>
    <n v="2"/>
    <x v="0"/>
    <x v="5098"/>
    <n v="241.96"/>
    <n v="483.92"/>
    <n v="483.92"/>
    <n v="0"/>
  </r>
  <r>
    <x v="6402"/>
    <x v="3194"/>
    <x v="1109"/>
    <x v="1135"/>
    <x v="2"/>
    <s v="BD-11725"/>
    <x v="232"/>
    <x v="0"/>
    <x v="0"/>
    <x v="240"/>
    <x v="28"/>
    <n v="70506"/>
    <x v="0"/>
    <x v="1065"/>
    <x v="1"/>
    <x v="8"/>
    <x v="1054"/>
    <x v="3731"/>
    <n v="1"/>
    <x v="0"/>
    <x v="5099"/>
    <n v="3.89"/>
    <n v="3.89"/>
    <n v="7.78"/>
    <n v="0"/>
  </r>
  <r>
    <x v="6403"/>
    <x v="3194"/>
    <x v="1109"/>
    <x v="1135"/>
    <x v="2"/>
    <s v="BD-11725"/>
    <x v="232"/>
    <x v="0"/>
    <x v="0"/>
    <x v="240"/>
    <x v="28"/>
    <n v="70506"/>
    <x v="0"/>
    <x v="1565"/>
    <x v="0"/>
    <x v="5"/>
    <x v="1556"/>
    <x v="4284"/>
    <n v="3"/>
    <x v="0"/>
    <x v="5100"/>
    <n v="8.01"/>
    <n v="24.03"/>
    <n v="16.02"/>
    <n v="0"/>
  </r>
  <r>
    <x v="6404"/>
    <x v="3195"/>
    <x v="672"/>
    <x v="1197"/>
    <x v="1"/>
    <s v="RM-19375"/>
    <x v="528"/>
    <x v="0"/>
    <x v="0"/>
    <x v="253"/>
    <x v="3"/>
    <n v="27604"/>
    <x v="0"/>
    <x v="1192"/>
    <x v="2"/>
    <x v="7"/>
    <x v="1177"/>
    <x v="1637"/>
    <n v="3"/>
    <x v="2"/>
    <x v="1742"/>
    <n v="141.98400000000001"/>
    <n v="532.43999999999994"/>
    <n v="319.66399999999999"/>
    <n v="35.496000000000002"/>
  </r>
  <r>
    <x v="6405"/>
    <x v="3196"/>
    <x v="515"/>
    <x v="1198"/>
    <x v="0"/>
    <s v="BW-11110"/>
    <x v="308"/>
    <x v="1"/>
    <x v="0"/>
    <x v="258"/>
    <x v="4"/>
    <n v="99207"/>
    <x v="1"/>
    <x v="406"/>
    <x v="0"/>
    <x v="1"/>
    <x v="407"/>
    <x v="4285"/>
    <n v="2"/>
    <x v="2"/>
    <x v="5101"/>
    <n v="455.65440000000001"/>
    <n v="1139.136"/>
    <n v="1025.4223999999999"/>
    <n v="113.9136"/>
  </r>
  <r>
    <x v="6406"/>
    <x v="3196"/>
    <x v="515"/>
    <x v="1198"/>
    <x v="0"/>
    <s v="BW-11110"/>
    <x v="308"/>
    <x v="1"/>
    <x v="0"/>
    <x v="258"/>
    <x v="4"/>
    <n v="99207"/>
    <x v="1"/>
    <x v="80"/>
    <x v="1"/>
    <x v="4"/>
    <x v="80"/>
    <x v="4286"/>
    <n v="7"/>
    <x v="0"/>
    <x v="5102"/>
    <n v="149.72999999999999"/>
    <n v="1048.1099999999999"/>
    <n v="299.45999999999998"/>
    <n v="0"/>
  </r>
  <r>
    <x v="6407"/>
    <x v="3197"/>
    <x v="304"/>
    <x v="646"/>
    <x v="2"/>
    <s v="GT-14710"/>
    <x v="218"/>
    <x v="0"/>
    <x v="0"/>
    <x v="12"/>
    <x v="5"/>
    <n v="77041"/>
    <x v="2"/>
    <x v="1189"/>
    <x v="0"/>
    <x v="1"/>
    <x v="1175"/>
    <x v="4287"/>
    <n v="5"/>
    <x v="4"/>
    <x v="5103"/>
    <n v="629.60099999999989"/>
    <n v="4497.1499999999996"/>
    <n v="1529.3309999999997"/>
    <n v="269.82899999999995"/>
  </r>
  <r>
    <x v="6408"/>
    <x v="3197"/>
    <x v="304"/>
    <x v="646"/>
    <x v="2"/>
    <s v="GT-14710"/>
    <x v="218"/>
    <x v="0"/>
    <x v="0"/>
    <x v="12"/>
    <x v="5"/>
    <n v="77041"/>
    <x v="2"/>
    <x v="1175"/>
    <x v="1"/>
    <x v="6"/>
    <x v="1161"/>
    <x v="843"/>
    <n v="5"/>
    <x v="2"/>
    <x v="5104"/>
    <n v="36.96"/>
    <n v="231"/>
    <n v="83.360000000000014"/>
    <n v="9.24"/>
  </r>
  <r>
    <x v="6409"/>
    <x v="3197"/>
    <x v="304"/>
    <x v="646"/>
    <x v="2"/>
    <s v="GT-14710"/>
    <x v="218"/>
    <x v="0"/>
    <x v="0"/>
    <x v="12"/>
    <x v="5"/>
    <n v="77041"/>
    <x v="2"/>
    <x v="1785"/>
    <x v="1"/>
    <x v="10"/>
    <x v="1775"/>
    <x v="1097"/>
    <n v="3"/>
    <x v="2"/>
    <x v="3008"/>
    <n v="38.361600000000003"/>
    <n v="143.85599999999999"/>
    <n v="86.513599999999997"/>
    <n v="9.5904000000000007"/>
  </r>
  <r>
    <x v="6410"/>
    <x v="3197"/>
    <x v="304"/>
    <x v="646"/>
    <x v="2"/>
    <s v="GT-14710"/>
    <x v="218"/>
    <x v="0"/>
    <x v="0"/>
    <x v="12"/>
    <x v="5"/>
    <n v="77041"/>
    <x v="2"/>
    <x v="1557"/>
    <x v="2"/>
    <x v="7"/>
    <x v="1546"/>
    <x v="462"/>
    <n v="1"/>
    <x v="2"/>
    <x v="1639"/>
    <n v="6.3936000000000002"/>
    <n v="7.992"/>
    <n v="14.585599999999999"/>
    <n v="1.5984"/>
  </r>
  <r>
    <x v="6411"/>
    <x v="3197"/>
    <x v="304"/>
    <x v="646"/>
    <x v="2"/>
    <s v="GT-14710"/>
    <x v="218"/>
    <x v="0"/>
    <x v="0"/>
    <x v="12"/>
    <x v="5"/>
    <n v="77041"/>
    <x v="2"/>
    <x v="1684"/>
    <x v="1"/>
    <x v="10"/>
    <x v="1672"/>
    <x v="4288"/>
    <n v="2"/>
    <x v="2"/>
    <x v="5105"/>
    <n v="61.491200000000006"/>
    <n v="153.72800000000001"/>
    <n v="138.55520000000001"/>
    <n v="15.372800000000002"/>
  </r>
  <r>
    <x v="6412"/>
    <x v="3198"/>
    <x v="629"/>
    <x v="176"/>
    <x v="1"/>
    <s v="AH-10120"/>
    <x v="571"/>
    <x v="2"/>
    <x v="0"/>
    <x v="103"/>
    <x v="0"/>
    <n v="40214"/>
    <x v="0"/>
    <x v="141"/>
    <x v="1"/>
    <x v="8"/>
    <x v="142"/>
    <x v="4289"/>
    <n v="3"/>
    <x v="0"/>
    <x v="5106"/>
    <n v="102.93"/>
    <n v="308.79000000000002"/>
    <n v="205.86"/>
    <n v="0"/>
  </r>
  <r>
    <x v="6413"/>
    <x v="3198"/>
    <x v="629"/>
    <x v="176"/>
    <x v="1"/>
    <s v="AH-10120"/>
    <x v="571"/>
    <x v="2"/>
    <x v="0"/>
    <x v="103"/>
    <x v="0"/>
    <n v="40214"/>
    <x v="0"/>
    <x v="960"/>
    <x v="2"/>
    <x v="11"/>
    <x v="953"/>
    <x v="1524"/>
    <n v="6"/>
    <x v="0"/>
    <x v="1615"/>
    <n v="98.16"/>
    <n v="588.96"/>
    <n v="196.32"/>
    <n v="0"/>
  </r>
  <r>
    <x v="6414"/>
    <x v="3199"/>
    <x v="468"/>
    <x v="773"/>
    <x v="0"/>
    <s v="DR-12940"/>
    <x v="660"/>
    <x v="2"/>
    <x v="0"/>
    <x v="389"/>
    <x v="2"/>
    <n v="33021"/>
    <x v="0"/>
    <x v="1736"/>
    <x v="1"/>
    <x v="8"/>
    <x v="1725"/>
    <x v="132"/>
    <n v="5"/>
    <x v="6"/>
    <x v="5107"/>
    <n v="3.4560000000000004"/>
    <n v="57.599999999999994"/>
    <n v="15.675999999999998"/>
    <n v="8.0640000000000001"/>
  </r>
  <r>
    <x v="6415"/>
    <x v="3200"/>
    <x v="170"/>
    <x v="783"/>
    <x v="3"/>
    <s v="DL-13495"/>
    <x v="393"/>
    <x v="1"/>
    <x v="0"/>
    <x v="432"/>
    <x v="16"/>
    <n v="85224"/>
    <x v="1"/>
    <x v="656"/>
    <x v="1"/>
    <x v="10"/>
    <x v="656"/>
    <x v="1136"/>
    <n v="1"/>
    <x v="2"/>
    <x v="5108"/>
    <n v="67.103999999999999"/>
    <n v="83.88"/>
    <n v="151.184"/>
    <n v="16.776"/>
  </r>
  <r>
    <x v="6416"/>
    <x v="3201"/>
    <x v="387"/>
    <x v="331"/>
    <x v="1"/>
    <s v="BD-11620"/>
    <x v="379"/>
    <x v="0"/>
    <x v="0"/>
    <x v="10"/>
    <x v="9"/>
    <n v="19120"/>
    <x v="3"/>
    <x v="1409"/>
    <x v="2"/>
    <x v="7"/>
    <x v="1396"/>
    <x v="2197"/>
    <n v="4"/>
    <x v="10"/>
    <x v="5109"/>
    <n v="65.145599999999988"/>
    <n v="434.30399999999997"/>
    <n v="174.1216"/>
    <n v="43.430399999999999"/>
  </r>
  <r>
    <x v="6417"/>
    <x v="3201"/>
    <x v="387"/>
    <x v="331"/>
    <x v="1"/>
    <s v="BD-11620"/>
    <x v="379"/>
    <x v="0"/>
    <x v="0"/>
    <x v="10"/>
    <x v="9"/>
    <n v="19120"/>
    <x v="3"/>
    <x v="1028"/>
    <x v="1"/>
    <x v="13"/>
    <x v="1019"/>
    <x v="4290"/>
    <n v="2"/>
    <x v="2"/>
    <x v="5110"/>
    <n v="4.7872000000000003"/>
    <n v="11.968"/>
    <n v="10.9712"/>
    <n v="1.1968000000000001"/>
  </r>
  <r>
    <x v="6418"/>
    <x v="3202"/>
    <x v="731"/>
    <x v="519"/>
    <x v="1"/>
    <s v="HW-14935"/>
    <x v="304"/>
    <x v="1"/>
    <x v="0"/>
    <x v="251"/>
    <x v="26"/>
    <n v="74133"/>
    <x v="2"/>
    <x v="133"/>
    <x v="1"/>
    <x v="14"/>
    <x v="134"/>
    <x v="2099"/>
    <n v="2"/>
    <x v="0"/>
    <x v="5111"/>
    <n v="21.96"/>
    <n v="43.92"/>
    <n v="43.92"/>
    <n v="0"/>
  </r>
  <r>
    <x v="6419"/>
    <x v="3202"/>
    <x v="731"/>
    <x v="519"/>
    <x v="1"/>
    <s v="HW-14935"/>
    <x v="304"/>
    <x v="1"/>
    <x v="0"/>
    <x v="251"/>
    <x v="26"/>
    <n v="74133"/>
    <x v="2"/>
    <x v="1265"/>
    <x v="0"/>
    <x v="1"/>
    <x v="1249"/>
    <x v="2363"/>
    <n v="3"/>
    <x v="0"/>
    <x v="3217"/>
    <n v="368.97"/>
    <n v="1106.9100000000001"/>
    <n v="737.94"/>
    <n v="0"/>
  </r>
  <r>
    <x v="6420"/>
    <x v="3202"/>
    <x v="731"/>
    <x v="519"/>
    <x v="1"/>
    <s v="HW-14935"/>
    <x v="304"/>
    <x v="1"/>
    <x v="0"/>
    <x v="251"/>
    <x v="26"/>
    <n v="74133"/>
    <x v="2"/>
    <x v="1560"/>
    <x v="1"/>
    <x v="6"/>
    <x v="1550"/>
    <x v="708"/>
    <n v="3"/>
    <x v="0"/>
    <x v="5112"/>
    <n v="12.39"/>
    <n v="37.17"/>
    <n v="24.78"/>
    <n v="0"/>
  </r>
  <r>
    <x v="6421"/>
    <x v="3202"/>
    <x v="731"/>
    <x v="519"/>
    <x v="1"/>
    <s v="HW-14935"/>
    <x v="304"/>
    <x v="1"/>
    <x v="0"/>
    <x v="251"/>
    <x v="26"/>
    <n v="74133"/>
    <x v="2"/>
    <x v="1439"/>
    <x v="1"/>
    <x v="4"/>
    <x v="1427"/>
    <x v="737"/>
    <n v="3"/>
    <x v="0"/>
    <x v="5113"/>
    <n v="332.94"/>
    <n v="998.81999999999994"/>
    <n v="665.88"/>
    <n v="0"/>
  </r>
  <r>
    <x v="6422"/>
    <x v="3203"/>
    <x v="711"/>
    <x v="1199"/>
    <x v="1"/>
    <s v="JO-15145"/>
    <x v="705"/>
    <x v="1"/>
    <x v="0"/>
    <x v="446"/>
    <x v="7"/>
    <n v="84020"/>
    <x v="1"/>
    <x v="1097"/>
    <x v="2"/>
    <x v="11"/>
    <x v="1087"/>
    <x v="4291"/>
    <n v="7"/>
    <x v="0"/>
    <x v="5114"/>
    <n v="111.93"/>
    <n v="783.51"/>
    <n v="223.86"/>
    <n v="0"/>
  </r>
  <r>
    <x v="6423"/>
    <x v="3204"/>
    <x v="1040"/>
    <x v="983"/>
    <x v="2"/>
    <s v="RD-19660"/>
    <x v="372"/>
    <x v="2"/>
    <x v="0"/>
    <x v="182"/>
    <x v="1"/>
    <n v="94601"/>
    <x v="1"/>
    <x v="367"/>
    <x v="0"/>
    <x v="1"/>
    <x v="368"/>
    <x v="4292"/>
    <n v="8"/>
    <x v="2"/>
    <x v="5115"/>
    <n v="363.41759999999999"/>
    <n v="3634.1759999999999"/>
    <n v="817.88959999999997"/>
    <n v="90.854399999999998"/>
  </r>
  <r>
    <x v="6424"/>
    <x v="3205"/>
    <x v="971"/>
    <x v="1178"/>
    <x v="1"/>
    <s v="DO-13645"/>
    <x v="770"/>
    <x v="0"/>
    <x v="0"/>
    <x v="104"/>
    <x v="31"/>
    <n v="1841"/>
    <x v="3"/>
    <x v="1553"/>
    <x v="1"/>
    <x v="10"/>
    <x v="1541"/>
    <x v="537"/>
    <n v="3"/>
    <x v="0"/>
    <x v="551"/>
    <n v="19.440000000000001"/>
    <n v="58.320000000000007"/>
    <n v="38.880000000000003"/>
    <n v="0"/>
  </r>
  <r>
    <x v="6425"/>
    <x v="3206"/>
    <x v="454"/>
    <x v="500"/>
    <x v="1"/>
    <s v="CC-12370"/>
    <x v="666"/>
    <x v="0"/>
    <x v="0"/>
    <x v="10"/>
    <x v="9"/>
    <n v="19120"/>
    <x v="3"/>
    <x v="1388"/>
    <x v="2"/>
    <x v="16"/>
    <x v="1374"/>
    <x v="4293"/>
    <n v="4"/>
    <x v="10"/>
    <x v="5116"/>
    <n v="5039.9856"/>
    <n v="33599.904000000002"/>
    <n v="13440.3616"/>
    <n v="3359.9904000000006"/>
  </r>
  <r>
    <x v="6426"/>
    <x v="3206"/>
    <x v="454"/>
    <x v="500"/>
    <x v="1"/>
    <s v="CC-12370"/>
    <x v="666"/>
    <x v="0"/>
    <x v="0"/>
    <x v="10"/>
    <x v="9"/>
    <n v="19120"/>
    <x v="3"/>
    <x v="1786"/>
    <x v="1"/>
    <x v="8"/>
    <x v="1776"/>
    <x v="4294"/>
    <n v="1"/>
    <x v="6"/>
    <x v="5117"/>
    <n v="1.8882000000000001"/>
    <n v="6.2939999999999996"/>
    <n v="8.8821999999999992"/>
    <n v="4.4057999999999993"/>
  </r>
  <r>
    <x v="6427"/>
    <x v="3206"/>
    <x v="454"/>
    <x v="500"/>
    <x v="1"/>
    <s v="CC-12370"/>
    <x v="666"/>
    <x v="0"/>
    <x v="0"/>
    <x v="10"/>
    <x v="9"/>
    <n v="19120"/>
    <x v="3"/>
    <x v="815"/>
    <x v="1"/>
    <x v="10"/>
    <x v="811"/>
    <x v="559"/>
    <n v="2"/>
    <x v="2"/>
    <x v="572"/>
    <n v="8.2944000000000013"/>
    <n v="20.736000000000001"/>
    <n v="18.862400000000001"/>
    <n v="2.0736000000000003"/>
  </r>
  <r>
    <x v="6428"/>
    <x v="3206"/>
    <x v="454"/>
    <x v="500"/>
    <x v="1"/>
    <s v="CC-12370"/>
    <x v="666"/>
    <x v="0"/>
    <x v="0"/>
    <x v="10"/>
    <x v="9"/>
    <n v="19120"/>
    <x v="3"/>
    <x v="1787"/>
    <x v="2"/>
    <x v="7"/>
    <x v="1777"/>
    <x v="4295"/>
    <n v="3"/>
    <x v="10"/>
    <x v="5118"/>
    <n v="73.429199999999994"/>
    <n v="367.14600000000002"/>
    <n v="196.21120000000002"/>
    <n v="48.952800000000003"/>
  </r>
  <r>
    <x v="6429"/>
    <x v="3207"/>
    <x v="935"/>
    <x v="322"/>
    <x v="1"/>
    <s v="SH-20395"/>
    <x v="129"/>
    <x v="0"/>
    <x v="0"/>
    <x v="108"/>
    <x v="3"/>
    <n v="28540"/>
    <x v="0"/>
    <x v="720"/>
    <x v="1"/>
    <x v="4"/>
    <x v="719"/>
    <x v="3250"/>
    <n v="2"/>
    <x v="2"/>
    <x v="5119"/>
    <n v="20.787200000000002"/>
    <n v="51.968000000000004"/>
    <n v="46.971200000000003"/>
    <n v="5.1968000000000005"/>
  </r>
  <r>
    <x v="6430"/>
    <x v="3207"/>
    <x v="935"/>
    <x v="322"/>
    <x v="1"/>
    <s v="SH-20395"/>
    <x v="129"/>
    <x v="0"/>
    <x v="0"/>
    <x v="108"/>
    <x v="3"/>
    <n v="28540"/>
    <x v="0"/>
    <x v="114"/>
    <x v="0"/>
    <x v="3"/>
    <x v="114"/>
    <x v="4296"/>
    <n v="6"/>
    <x v="10"/>
    <x v="5120"/>
    <n v="567.02159999999992"/>
    <n v="5670.2159999999994"/>
    <n v="1512.4575999999997"/>
    <n v="378.01440000000002"/>
  </r>
  <r>
    <x v="6431"/>
    <x v="3207"/>
    <x v="935"/>
    <x v="322"/>
    <x v="1"/>
    <s v="SH-20395"/>
    <x v="129"/>
    <x v="0"/>
    <x v="0"/>
    <x v="108"/>
    <x v="3"/>
    <n v="28540"/>
    <x v="0"/>
    <x v="1282"/>
    <x v="1"/>
    <x v="8"/>
    <x v="1267"/>
    <x v="4297"/>
    <n v="7"/>
    <x v="6"/>
    <x v="5121"/>
    <n v="4.2903000000000011"/>
    <n v="100.107"/>
    <n v="19.2913"/>
    <n v="10.0107"/>
  </r>
  <r>
    <x v="6432"/>
    <x v="3207"/>
    <x v="935"/>
    <x v="322"/>
    <x v="1"/>
    <s v="SH-20395"/>
    <x v="129"/>
    <x v="0"/>
    <x v="0"/>
    <x v="108"/>
    <x v="3"/>
    <n v="28540"/>
    <x v="0"/>
    <x v="1304"/>
    <x v="0"/>
    <x v="5"/>
    <x v="1289"/>
    <x v="4298"/>
    <n v="3"/>
    <x v="2"/>
    <x v="5122"/>
    <n v="328.28160000000003"/>
    <n v="1231.056"/>
    <n v="738.83359999999993"/>
    <n v="82.070400000000006"/>
  </r>
  <r>
    <x v="6433"/>
    <x v="3208"/>
    <x v="1110"/>
    <x v="442"/>
    <x v="1"/>
    <s v="FC-14335"/>
    <x v="712"/>
    <x v="1"/>
    <x v="0"/>
    <x v="22"/>
    <x v="10"/>
    <n v="60610"/>
    <x v="2"/>
    <x v="1017"/>
    <x v="1"/>
    <x v="10"/>
    <x v="1008"/>
    <x v="4299"/>
    <n v="5"/>
    <x v="2"/>
    <x v="5123"/>
    <n v="18.815999999999999"/>
    <n v="117.6"/>
    <n v="42.536000000000001"/>
    <n v="4.7039999999999997"/>
  </r>
  <r>
    <x v="6434"/>
    <x v="3208"/>
    <x v="1110"/>
    <x v="442"/>
    <x v="1"/>
    <s v="FC-14335"/>
    <x v="712"/>
    <x v="1"/>
    <x v="0"/>
    <x v="22"/>
    <x v="10"/>
    <n v="60610"/>
    <x v="2"/>
    <x v="1409"/>
    <x v="2"/>
    <x v="7"/>
    <x v="1396"/>
    <x v="2131"/>
    <n v="5"/>
    <x v="2"/>
    <x v="5124"/>
    <n v="144.768"/>
    <n v="904.80000000000007"/>
    <n v="325.928"/>
    <n v="36.192"/>
  </r>
  <r>
    <x v="6435"/>
    <x v="3209"/>
    <x v="837"/>
    <x v="990"/>
    <x v="2"/>
    <s v="JG-15160"/>
    <x v="506"/>
    <x v="0"/>
    <x v="0"/>
    <x v="449"/>
    <x v="45"/>
    <n v="83201"/>
    <x v="1"/>
    <x v="1457"/>
    <x v="0"/>
    <x v="5"/>
    <x v="1443"/>
    <x v="762"/>
    <n v="4"/>
    <x v="0"/>
    <x v="5125"/>
    <n v="35"/>
    <n v="140"/>
    <n v="70"/>
    <n v="0"/>
  </r>
  <r>
    <x v="6436"/>
    <x v="3209"/>
    <x v="837"/>
    <x v="990"/>
    <x v="2"/>
    <s v="JG-15160"/>
    <x v="506"/>
    <x v="0"/>
    <x v="0"/>
    <x v="449"/>
    <x v="45"/>
    <n v="83201"/>
    <x v="1"/>
    <x v="621"/>
    <x v="1"/>
    <x v="4"/>
    <x v="621"/>
    <x v="4300"/>
    <n v="5"/>
    <x v="0"/>
    <x v="5126"/>
    <n v="477.15"/>
    <n v="2385.75"/>
    <n v="954.3"/>
    <n v="0"/>
  </r>
  <r>
    <x v="6437"/>
    <x v="3209"/>
    <x v="837"/>
    <x v="990"/>
    <x v="2"/>
    <s v="JG-15160"/>
    <x v="506"/>
    <x v="0"/>
    <x v="0"/>
    <x v="449"/>
    <x v="45"/>
    <n v="83201"/>
    <x v="1"/>
    <x v="1443"/>
    <x v="2"/>
    <x v="7"/>
    <x v="1431"/>
    <x v="214"/>
    <n v="3"/>
    <x v="2"/>
    <x v="216"/>
    <n v="241.9008"/>
    <n v="907.12799999999993"/>
    <n v="544.47679999999991"/>
    <n v="60.475200000000001"/>
  </r>
  <r>
    <x v="6438"/>
    <x v="3210"/>
    <x v="817"/>
    <x v="857"/>
    <x v="1"/>
    <s v="LC-16885"/>
    <x v="62"/>
    <x v="0"/>
    <x v="0"/>
    <x v="243"/>
    <x v="5"/>
    <n v="75023"/>
    <x v="2"/>
    <x v="3"/>
    <x v="0"/>
    <x v="3"/>
    <x v="3"/>
    <x v="4301"/>
    <n v="4"/>
    <x v="4"/>
    <x v="5127"/>
    <n v="682.49159999999995"/>
    <n v="3899.9520000000002"/>
    <n v="1657.7795999999998"/>
    <n v="292.49639999999999"/>
  </r>
  <r>
    <x v="6439"/>
    <x v="3211"/>
    <x v="777"/>
    <x v="911"/>
    <x v="2"/>
    <s v="CC-12220"/>
    <x v="417"/>
    <x v="0"/>
    <x v="0"/>
    <x v="20"/>
    <x v="15"/>
    <n v="10024"/>
    <x v="3"/>
    <x v="1585"/>
    <x v="0"/>
    <x v="1"/>
    <x v="1576"/>
    <x v="4302"/>
    <n v="5"/>
    <x v="9"/>
    <x v="5128"/>
    <n v="530.46899999999994"/>
    <n v="2947.0499999999997"/>
    <n v="1119.9789999999998"/>
    <n v="58.941000000000003"/>
  </r>
  <r>
    <x v="6440"/>
    <x v="3212"/>
    <x v="63"/>
    <x v="550"/>
    <x v="1"/>
    <s v="BW-11110"/>
    <x v="308"/>
    <x v="1"/>
    <x v="0"/>
    <x v="20"/>
    <x v="15"/>
    <n v="10024"/>
    <x v="3"/>
    <x v="924"/>
    <x v="1"/>
    <x v="6"/>
    <x v="916"/>
    <x v="2817"/>
    <n v="5"/>
    <x v="0"/>
    <x v="3148"/>
    <n v="34.700000000000003"/>
    <n v="173.5"/>
    <n v="69.400000000000006"/>
    <n v="0"/>
  </r>
  <r>
    <x v="6441"/>
    <x v="3212"/>
    <x v="63"/>
    <x v="550"/>
    <x v="1"/>
    <s v="BW-11110"/>
    <x v="308"/>
    <x v="1"/>
    <x v="0"/>
    <x v="20"/>
    <x v="15"/>
    <n v="10024"/>
    <x v="3"/>
    <x v="1291"/>
    <x v="1"/>
    <x v="4"/>
    <x v="1277"/>
    <x v="4041"/>
    <n v="3"/>
    <x v="0"/>
    <x v="4757"/>
    <n v="99.87"/>
    <n v="299.61"/>
    <n v="199.74"/>
    <n v="0"/>
  </r>
  <r>
    <x v="6442"/>
    <x v="3212"/>
    <x v="63"/>
    <x v="550"/>
    <x v="1"/>
    <s v="BW-11110"/>
    <x v="308"/>
    <x v="1"/>
    <x v="0"/>
    <x v="20"/>
    <x v="15"/>
    <n v="10024"/>
    <x v="3"/>
    <x v="1237"/>
    <x v="1"/>
    <x v="10"/>
    <x v="1220"/>
    <x v="2428"/>
    <n v="2"/>
    <x v="0"/>
    <x v="2672"/>
    <n v="37.94"/>
    <n v="75.88"/>
    <n v="75.88"/>
    <n v="0"/>
  </r>
  <r>
    <x v="6443"/>
    <x v="3212"/>
    <x v="63"/>
    <x v="550"/>
    <x v="1"/>
    <s v="BW-11110"/>
    <x v="308"/>
    <x v="1"/>
    <x v="0"/>
    <x v="20"/>
    <x v="15"/>
    <n v="10024"/>
    <x v="3"/>
    <x v="1508"/>
    <x v="1"/>
    <x v="2"/>
    <x v="1495"/>
    <x v="1663"/>
    <n v="5"/>
    <x v="0"/>
    <x v="5129"/>
    <n v="24.9"/>
    <n v="124.5"/>
    <n v="49.8"/>
    <n v="0"/>
  </r>
  <r>
    <x v="6444"/>
    <x v="3212"/>
    <x v="63"/>
    <x v="550"/>
    <x v="1"/>
    <s v="BW-11110"/>
    <x v="308"/>
    <x v="1"/>
    <x v="0"/>
    <x v="20"/>
    <x v="15"/>
    <n v="10024"/>
    <x v="3"/>
    <x v="905"/>
    <x v="0"/>
    <x v="5"/>
    <x v="897"/>
    <x v="4303"/>
    <n v="3"/>
    <x v="0"/>
    <x v="5130"/>
    <n v="82.26"/>
    <n v="246.78000000000003"/>
    <n v="164.52"/>
    <n v="0"/>
  </r>
  <r>
    <x v="6445"/>
    <x v="3213"/>
    <x v="616"/>
    <x v="392"/>
    <x v="1"/>
    <s v="JJ-15445"/>
    <x v="370"/>
    <x v="0"/>
    <x v="0"/>
    <x v="22"/>
    <x v="10"/>
    <n v="60623"/>
    <x v="2"/>
    <x v="1084"/>
    <x v="1"/>
    <x v="13"/>
    <x v="1074"/>
    <x v="1604"/>
    <n v="6"/>
    <x v="2"/>
    <x v="5131"/>
    <n v="5.6832000000000003"/>
    <n v="42.624000000000002"/>
    <n v="12.987200000000001"/>
    <n v="1.4208000000000001"/>
  </r>
  <r>
    <x v="6446"/>
    <x v="3214"/>
    <x v="168"/>
    <x v="1200"/>
    <x v="0"/>
    <s v="TT-21460"/>
    <x v="499"/>
    <x v="2"/>
    <x v="0"/>
    <x v="12"/>
    <x v="5"/>
    <n v="77095"/>
    <x v="2"/>
    <x v="28"/>
    <x v="0"/>
    <x v="5"/>
    <x v="28"/>
    <x v="4304"/>
    <n v="5"/>
    <x v="7"/>
    <x v="5132"/>
    <n v="41.400000000000006"/>
    <n v="517.5"/>
    <n v="145.5"/>
    <n v="62.099999999999994"/>
  </r>
  <r>
    <x v="6447"/>
    <x v="3214"/>
    <x v="168"/>
    <x v="1200"/>
    <x v="0"/>
    <s v="TT-21460"/>
    <x v="499"/>
    <x v="2"/>
    <x v="0"/>
    <x v="12"/>
    <x v="5"/>
    <n v="77095"/>
    <x v="2"/>
    <x v="1098"/>
    <x v="1"/>
    <x v="2"/>
    <x v="1088"/>
    <x v="4305"/>
    <n v="1"/>
    <x v="2"/>
    <x v="5133"/>
    <n v="1.9712000000000001"/>
    <n v="2.464"/>
    <n v="4.6352000000000002"/>
    <n v="0.49280000000000002"/>
  </r>
  <r>
    <x v="6448"/>
    <x v="3214"/>
    <x v="168"/>
    <x v="1200"/>
    <x v="0"/>
    <s v="TT-21460"/>
    <x v="499"/>
    <x v="2"/>
    <x v="0"/>
    <x v="12"/>
    <x v="5"/>
    <n v="77095"/>
    <x v="2"/>
    <x v="376"/>
    <x v="1"/>
    <x v="4"/>
    <x v="377"/>
    <x v="521"/>
    <n v="1"/>
    <x v="2"/>
    <x v="5134"/>
    <n v="6.9760000000000009"/>
    <n v="8.7200000000000006"/>
    <n v="15.896000000000001"/>
    <n v="1.7440000000000002"/>
  </r>
  <r>
    <x v="6449"/>
    <x v="3215"/>
    <x v="12"/>
    <x v="591"/>
    <x v="1"/>
    <s v="EH-13990"/>
    <x v="552"/>
    <x v="0"/>
    <x v="0"/>
    <x v="255"/>
    <x v="29"/>
    <n v="6450"/>
    <x v="3"/>
    <x v="973"/>
    <x v="1"/>
    <x v="8"/>
    <x v="967"/>
    <x v="4306"/>
    <n v="2"/>
    <x v="0"/>
    <x v="5135"/>
    <n v="10.76"/>
    <n v="21.52"/>
    <n v="21.52"/>
    <n v="0"/>
  </r>
  <r>
    <x v="6450"/>
    <x v="3215"/>
    <x v="12"/>
    <x v="591"/>
    <x v="1"/>
    <s v="EH-13990"/>
    <x v="552"/>
    <x v="0"/>
    <x v="0"/>
    <x v="255"/>
    <x v="29"/>
    <n v="6450"/>
    <x v="3"/>
    <x v="393"/>
    <x v="1"/>
    <x v="10"/>
    <x v="394"/>
    <x v="1816"/>
    <n v="2"/>
    <x v="0"/>
    <x v="1957"/>
    <n v="45.68"/>
    <n v="91.36"/>
    <n v="91.36"/>
    <n v="0"/>
  </r>
  <r>
    <x v="6451"/>
    <x v="3215"/>
    <x v="12"/>
    <x v="591"/>
    <x v="1"/>
    <s v="EH-13990"/>
    <x v="552"/>
    <x v="0"/>
    <x v="0"/>
    <x v="255"/>
    <x v="29"/>
    <n v="6450"/>
    <x v="3"/>
    <x v="87"/>
    <x v="1"/>
    <x v="6"/>
    <x v="87"/>
    <x v="4307"/>
    <n v="1"/>
    <x v="0"/>
    <x v="5136"/>
    <n v="6.7"/>
    <n v="6.7"/>
    <n v="13.4"/>
    <n v="0"/>
  </r>
  <r>
    <x v="6452"/>
    <x v="3216"/>
    <x v="546"/>
    <x v="226"/>
    <x v="0"/>
    <s v="PR-18880"/>
    <x v="701"/>
    <x v="0"/>
    <x v="0"/>
    <x v="477"/>
    <x v="10"/>
    <n v="60025"/>
    <x v="2"/>
    <x v="984"/>
    <x v="2"/>
    <x v="7"/>
    <x v="977"/>
    <x v="3097"/>
    <n v="3"/>
    <x v="2"/>
    <x v="3503"/>
    <n v="126.70080000000002"/>
    <n v="475.12800000000004"/>
    <n v="285.27679999999998"/>
    <n v="31.675200000000004"/>
  </r>
  <r>
    <x v="6453"/>
    <x v="3217"/>
    <x v="1049"/>
    <x v="349"/>
    <x v="1"/>
    <s v="BT-11680"/>
    <x v="537"/>
    <x v="0"/>
    <x v="0"/>
    <x v="12"/>
    <x v="5"/>
    <n v="77036"/>
    <x v="2"/>
    <x v="1539"/>
    <x v="1"/>
    <x v="6"/>
    <x v="1527"/>
    <x v="4308"/>
    <n v="2"/>
    <x v="2"/>
    <x v="5137"/>
    <n v="2.7520000000000002"/>
    <n v="6.88"/>
    <n v="6.3920000000000003"/>
    <n v="0.68800000000000006"/>
  </r>
  <r>
    <x v="6454"/>
    <x v="3218"/>
    <x v="689"/>
    <x v="260"/>
    <x v="2"/>
    <s v="EC-14050"/>
    <x v="685"/>
    <x v="0"/>
    <x v="0"/>
    <x v="8"/>
    <x v="1"/>
    <n v="94110"/>
    <x v="1"/>
    <x v="86"/>
    <x v="1"/>
    <x v="4"/>
    <x v="86"/>
    <x v="400"/>
    <n v="2"/>
    <x v="0"/>
    <x v="2013"/>
    <n v="56.56"/>
    <n v="113.12"/>
    <n v="113.12"/>
    <n v="0"/>
  </r>
  <r>
    <x v="6455"/>
    <x v="3218"/>
    <x v="689"/>
    <x v="260"/>
    <x v="2"/>
    <s v="EC-14050"/>
    <x v="685"/>
    <x v="0"/>
    <x v="0"/>
    <x v="8"/>
    <x v="1"/>
    <n v="94110"/>
    <x v="1"/>
    <x v="1226"/>
    <x v="0"/>
    <x v="5"/>
    <x v="1210"/>
    <x v="3228"/>
    <n v="7"/>
    <x v="0"/>
    <x v="5138"/>
    <n v="36.96"/>
    <n v="258.72000000000003"/>
    <n v="73.92"/>
    <n v="0"/>
  </r>
  <r>
    <x v="6456"/>
    <x v="3219"/>
    <x v="79"/>
    <x v="826"/>
    <x v="1"/>
    <s v="SP-20650"/>
    <x v="70"/>
    <x v="1"/>
    <x v="0"/>
    <x v="20"/>
    <x v="15"/>
    <n v="10009"/>
    <x v="3"/>
    <x v="1236"/>
    <x v="2"/>
    <x v="7"/>
    <x v="1219"/>
    <x v="4309"/>
    <n v="1"/>
    <x v="0"/>
    <x v="5139"/>
    <n v="135.99"/>
    <n v="135.99"/>
    <n v="271.98"/>
    <n v="0"/>
  </r>
  <r>
    <x v="6457"/>
    <x v="3219"/>
    <x v="79"/>
    <x v="826"/>
    <x v="1"/>
    <s v="SP-20650"/>
    <x v="70"/>
    <x v="1"/>
    <x v="0"/>
    <x v="20"/>
    <x v="15"/>
    <n v="10009"/>
    <x v="3"/>
    <x v="1605"/>
    <x v="1"/>
    <x v="6"/>
    <x v="1597"/>
    <x v="3761"/>
    <n v="7"/>
    <x v="0"/>
    <x v="5140"/>
    <n v="15.96"/>
    <n v="111.72"/>
    <n v="31.92"/>
    <n v="0"/>
  </r>
  <r>
    <x v="6458"/>
    <x v="3220"/>
    <x v="304"/>
    <x v="808"/>
    <x v="2"/>
    <s v="AJ-10780"/>
    <x v="321"/>
    <x v="1"/>
    <x v="0"/>
    <x v="248"/>
    <x v="39"/>
    <n v="21215"/>
    <x v="3"/>
    <x v="868"/>
    <x v="1"/>
    <x v="6"/>
    <x v="862"/>
    <x v="1053"/>
    <n v="2"/>
    <x v="0"/>
    <x v="1097"/>
    <n v="3.76"/>
    <n v="7.52"/>
    <n v="7.52"/>
    <n v="0"/>
  </r>
  <r>
    <x v="6459"/>
    <x v="3220"/>
    <x v="304"/>
    <x v="808"/>
    <x v="2"/>
    <s v="AJ-10780"/>
    <x v="321"/>
    <x v="1"/>
    <x v="0"/>
    <x v="248"/>
    <x v="39"/>
    <n v="21215"/>
    <x v="3"/>
    <x v="425"/>
    <x v="1"/>
    <x v="6"/>
    <x v="425"/>
    <x v="453"/>
    <n v="5"/>
    <x v="0"/>
    <x v="467"/>
    <n v="14.7"/>
    <n v="73.5"/>
    <n v="29.4"/>
    <n v="0"/>
  </r>
  <r>
    <x v="6460"/>
    <x v="3220"/>
    <x v="304"/>
    <x v="808"/>
    <x v="2"/>
    <s v="AJ-10780"/>
    <x v="321"/>
    <x v="1"/>
    <x v="0"/>
    <x v="248"/>
    <x v="39"/>
    <n v="21215"/>
    <x v="3"/>
    <x v="1453"/>
    <x v="1"/>
    <x v="6"/>
    <x v="1439"/>
    <x v="4310"/>
    <n v="5"/>
    <x v="0"/>
    <x v="5141"/>
    <n v="37.200000000000003"/>
    <n v="186"/>
    <n v="74.400000000000006"/>
    <n v="0"/>
  </r>
  <r>
    <x v="6461"/>
    <x v="3220"/>
    <x v="304"/>
    <x v="808"/>
    <x v="2"/>
    <s v="AJ-10780"/>
    <x v="321"/>
    <x v="1"/>
    <x v="0"/>
    <x v="248"/>
    <x v="39"/>
    <n v="21215"/>
    <x v="3"/>
    <x v="1048"/>
    <x v="2"/>
    <x v="11"/>
    <x v="1037"/>
    <x v="1309"/>
    <n v="3"/>
    <x v="0"/>
    <x v="2913"/>
    <n v="89.97"/>
    <n v="269.90999999999997"/>
    <n v="179.94"/>
    <n v="0"/>
  </r>
  <r>
    <x v="6462"/>
    <x v="3220"/>
    <x v="304"/>
    <x v="808"/>
    <x v="2"/>
    <s v="AJ-10780"/>
    <x v="321"/>
    <x v="1"/>
    <x v="0"/>
    <x v="248"/>
    <x v="39"/>
    <n v="21215"/>
    <x v="3"/>
    <x v="1585"/>
    <x v="0"/>
    <x v="1"/>
    <x v="1576"/>
    <x v="0"/>
    <n v="2"/>
    <x v="0"/>
    <x v="5142"/>
    <n v="261.95999999999998"/>
    <n v="523.91999999999996"/>
    <n v="523.91999999999996"/>
    <n v="0"/>
  </r>
  <r>
    <x v="6463"/>
    <x v="3220"/>
    <x v="304"/>
    <x v="808"/>
    <x v="2"/>
    <s v="AJ-10780"/>
    <x v="321"/>
    <x v="1"/>
    <x v="0"/>
    <x v="248"/>
    <x v="39"/>
    <n v="21215"/>
    <x v="3"/>
    <x v="198"/>
    <x v="1"/>
    <x v="2"/>
    <x v="199"/>
    <x v="2986"/>
    <n v="5"/>
    <x v="0"/>
    <x v="3360"/>
    <n v="74"/>
    <n v="370"/>
    <n v="148"/>
    <n v="0"/>
  </r>
  <r>
    <x v="6464"/>
    <x v="3221"/>
    <x v="897"/>
    <x v="961"/>
    <x v="1"/>
    <s v="AS-10630"/>
    <x v="357"/>
    <x v="2"/>
    <x v="0"/>
    <x v="103"/>
    <x v="0"/>
    <n v="40214"/>
    <x v="0"/>
    <x v="1494"/>
    <x v="0"/>
    <x v="5"/>
    <x v="1482"/>
    <x v="2484"/>
    <n v="2"/>
    <x v="0"/>
    <x v="2738"/>
    <n v="13.28"/>
    <n v="26.56"/>
    <n v="26.56"/>
    <n v="0"/>
  </r>
  <r>
    <x v="6465"/>
    <x v="3222"/>
    <x v="50"/>
    <x v="50"/>
    <x v="1"/>
    <s v="AA-10375"/>
    <x v="211"/>
    <x v="0"/>
    <x v="0"/>
    <x v="465"/>
    <x v="18"/>
    <n v="37087"/>
    <x v="0"/>
    <x v="1754"/>
    <x v="1"/>
    <x v="4"/>
    <x v="1744"/>
    <x v="4311"/>
    <n v="6"/>
    <x v="2"/>
    <x v="5143"/>
    <n v="67.968000000000004"/>
    <n v="509.76"/>
    <n v="153.12799999999999"/>
    <n v="16.992000000000001"/>
  </r>
  <r>
    <x v="6466"/>
    <x v="3223"/>
    <x v="1053"/>
    <x v="1169"/>
    <x v="0"/>
    <s v="EH-13945"/>
    <x v="13"/>
    <x v="0"/>
    <x v="0"/>
    <x v="1"/>
    <x v="1"/>
    <n v="90008"/>
    <x v="1"/>
    <x v="1599"/>
    <x v="2"/>
    <x v="11"/>
    <x v="1591"/>
    <x v="3658"/>
    <n v="7"/>
    <x v="0"/>
    <x v="5144"/>
    <n v="68.459999999999994"/>
    <n v="479.21999999999997"/>
    <n v="136.91999999999999"/>
    <n v="0"/>
  </r>
  <r>
    <x v="6467"/>
    <x v="3224"/>
    <x v="499"/>
    <x v="542"/>
    <x v="1"/>
    <s v="DB-13270"/>
    <x v="489"/>
    <x v="2"/>
    <x v="0"/>
    <x v="205"/>
    <x v="34"/>
    <n v="2908"/>
    <x v="3"/>
    <x v="403"/>
    <x v="1"/>
    <x v="4"/>
    <x v="404"/>
    <x v="4312"/>
    <n v="5"/>
    <x v="0"/>
    <x v="5145"/>
    <n v="2079.4"/>
    <n v="10397"/>
    <n v="4158.8"/>
    <n v="0"/>
  </r>
  <r>
    <x v="6468"/>
    <x v="3224"/>
    <x v="499"/>
    <x v="542"/>
    <x v="1"/>
    <s v="DB-13270"/>
    <x v="489"/>
    <x v="2"/>
    <x v="0"/>
    <x v="205"/>
    <x v="34"/>
    <n v="2908"/>
    <x v="3"/>
    <x v="1066"/>
    <x v="2"/>
    <x v="7"/>
    <x v="1055"/>
    <x v="3125"/>
    <n v="5"/>
    <x v="0"/>
    <x v="4941"/>
    <n v="629.95000000000005"/>
    <n v="3149.75"/>
    <n v="1259.9000000000001"/>
    <n v="0"/>
  </r>
  <r>
    <x v="6469"/>
    <x v="3224"/>
    <x v="499"/>
    <x v="542"/>
    <x v="1"/>
    <s v="DB-13270"/>
    <x v="489"/>
    <x v="2"/>
    <x v="0"/>
    <x v="205"/>
    <x v="34"/>
    <n v="2908"/>
    <x v="3"/>
    <x v="441"/>
    <x v="0"/>
    <x v="5"/>
    <x v="1719"/>
    <x v="4313"/>
    <n v="6"/>
    <x v="0"/>
    <x v="5146"/>
    <n v="72.42"/>
    <n v="434.52"/>
    <n v="144.84"/>
    <n v="0"/>
  </r>
  <r>
    <x v="6470"/>
    <x v="3225"/>
    <x v="1111"/>
    <x v="756"/>
    <x v="1"/>
    <s v="CC-12100"/>
    <x v="385"/>
    <x v="2"/>
    <x v="0"/>
    <x v="66"/>
    <x v="12"/>
    <n v="48234"/>
    <x v="2"/>
    <x v="984"/>
    <x v="2"/>
    <x v="7"/>
    <x v="977"/>
    <x v="203"/>
    <n v="2"/>
    <x v="0"/>
    <x v="205"/>
    <n v="131.97999999999999"/>
    <n v="263.95999999999998"/>
    <n v="263.95999999999998"/>
    <n v="0"/>
  </r>
  <r>
    <x v="6471"/>
    <x v="3225"/>
    <x v="1111"/>
    <x v="756"/>
    <x v="1"/>
    <s v="CC-12100"/>
    <x v="385"/>
    <x v="2"/>
    <x v="0"/>
    <x v="66"/>
    <x v="12"/>
    <n v="48234"/>
    <x v="2"/>
    <x v="960"/>
    <x v="2"/>
    <x v="11"/>
    <x v="953"/>
    <x v="4314"/>
    <n v="7"/>
    <x v="0"/>
    <x v="5147"/>
    <n v="114.52"/>
    <n v="801.64"/>
    <n v="229.04"/>
    <n v="0"/>
  </r>
  <r>
    <x v="6472"/>
    <x v="3226"/>
    <x v="571"/>
    <x v="161"/>
    <x v="1"/>
    <s v="VT-21700"/>
    <x v="725"/>
    <x v="2"/>
    <x v="0"/>
    <x v="12"/>
    <x v="5"/>
    <n v="77070"/>
    <x v="2"/>
    <x v="300"/>
    <x v="1"/>
    <x v="2"/>
    <x v="300"/>
    <x v="316"/>
    <n v="10"/>
    <x v="2"/>
    <x v="324"/>
    <n v="80.192000000000007"/>
    <n v="1002.4"/>
    <n v="180.63200000000001"/>
    <n v="20.048000000000002"/>
  </r>
  <r>
    <x v="6473"/>
    <x v="3227"/>
    <x v="196"/>
    <x v="1179"/>
    <x v="0"/>
    <s v="DB-13060"/>
    <x v="72"/>
    <x v="0"/>
    <x v="0"/>
    <x v="29"/>
    <x v="18"/>
    <n v="38401"/>
    <x v="0"/>
    <x v="963"/>
    <x v="1"/>
    <x v="9"/>
    <x v="956"/>
    <x v="4315"/>
    <n v="3"/>
    <x v="2"/>
    <x v="5148"/>
    <n v="697.44"/>
    <n v="2615.3999999999996"/>
    <n v="1569.44"/>
    <n v="174.36"/>
  </r>
  <r>
    <x v="6474"/>
    <x v="3228"/>
    <x v="1112"/>
    <x v="306"/>
    <x v="2"/>
    <s v="BS-11590"/>
    <x v="29"/>
    <x v="1"/>
    <x v="0"/>
    <x v="10"/>
    <x v="9"/>
    <n v="19140"/>
    <x v="3"/>
    <x v="927"/>
    <x v="0"/>
    <x v="0"/>
    <x v="920"/>
    <x v="1156"/>
    <n v="4"/>
    <x v="5"/>
    <x v="5149"/>
    <n v="30.98"/>
    <n v="247.84"/>
    <n v="93.44"/>
    <n v="30.98"/>
  </r>
  <r>
    <x v="6475"/>
    <x v="3229"/>
    <x v="95"/>
    <x v="272"/>
    <x v="1"/>
    <s v="NR-18550"/>
    <x v="749"/>
    <x v="0"/>
    <x v="0"/>
    <x v="95"/>
    <x v="2"/>
    <n v="33024"/>
    <x v="0"/>
    <x v="881"/>
    <x v="1"/>
    <x v="8"/>
    <x v="875"/>
    <x v="4316"/>
    <n v="3"/>
    <x v="6"/>
    <x v="5150"/>
    <n v="1.3662000000000003"/>
    <n v="13.662000000000001"/>
    <n v="6.6202000000000005"/>
    <n v="3.1878000000000002"/>
  </r>
  <r>
    <x v="6476"/>
    <x v="3229"/>
    <x v="95"/>
    <x v="272"/>
    <x v="1"/>
    <s v="NR-18550"/>
    <x v="749"/>
    <x v="0"/>
    <x v="0"/>
    <x v="95"/>
    <x v="2"/>
    <n v="33024"/>
    <x v="0"/>
    <x v="189"/>
    <x v="1"/>
    <x v="9"/>
    <x v="190"/>
    <x v="4317"/>
    <n v="2"/>
    <x v="2"/>
    <x v="5151"/>
    <n v="4.16"/>
    <n v="10.4"/>
    <n v="9.56"/>
    <n v="1.04"/>
  </r>
  <r>
    <x v="6477"/>
    <x v="3229"/>
    <x v="95"/>
    <x v="272"/>
    <x v="1"/>
    <s v="NR-18550"/>
    <x v="749"/>
    <x v="0"/>
    <x v="0"/>
    <x v="95"/>
    <x v="2"/>
    <n v="33024"/>
    <x v="0"/>
    <x v="217"/>
    <x v="2"/>
    <x v="11"/>
    <x v="218"/>
    <x v="4318"/>
    <n v="1"/>
    <x v="2"/>
    <x v="5152"/>
    <n v="164.7936"/>
    <n v="205.99199999999999"/>
    <n v="370.98559999999998"/>
    <n v="41.198399999999999"/>
  </r>
  <r>
    <x v="6478"/>
    <x v="3229"/>
    <x v="95"/>
    <x v="272"/>
    <x v="1"/>
    <s v="NR-18550"/>
    <x v="749"/>
    <x v="0"/>
    <x v="0"/>
    <x v="95"/>
    <x v="2"/>
    <n v="33024"/>
    <x v="0"/>
    <x v="1145"/>
    <x v="1"/>
    <x v="10"/>
    <x v="1133"/>
    <x v="12"/>
    <n v="3"/>
    <x v="2"/>
    <x v="12"/>
    <n v="12.441600000000001"/>
    <n v="46.655999999999999"/>
    <n v="28.1936"/>
    <n v="3.1104000000000003"/>
  </r>
  <r>
    <x v="6479"/>
    <x v="3229"/>
    <x v="95"/>
    <x v="272"/>
    <x v="1"/>
    <s v="NR-18550"/>
    <x v="749"/>
    <x v="0"/>
    <x v="0"/>
    <x v="95"/>
    <x v="2"/>
    <n v="33024"/>
    <x v="0"/>
    <x v="1066"/>
    <x v="2"/>
    <x v="7"/>
    <x v="1055"/>
    <x v="178"/>
    <n v="5"/>
    <x v="2"/>
    <x v="5153"/>
    <n v="403.16800000000001"/>
    <n v="2519.7999999999997"/>
    <n v="907.32799999999997"/>
    <n v="100.792"/>
  </r>
  <r>
    <x v="6480"/>
    <x v="3229"/>
    <x v="95"/>
    <x v="272"/>
    <x v="1"/>
    <s v="NR-18550"/>
    <x v="749"/>
    <x v="0"/>
    <x v="0"/>
    <x v="95"/>
    <x v="2"/>
    <n v="33024"/>
    <x v="0"/>
    <x v="1298"/>
    <x v="1"/>
    <x v="9"/>
    <x v="1283"/>
    <x v="4319"/>
    <n v="7"/>
    <x v="2"/>
    <x v="5154"/>
    <n v="19.577600000000004"/>
    <n v="171.304"/>
    <n v="44.249600000000001"/>
    <n v="4.894400000000001"/>
  </r>
  <r>
    <x v="6481"/>
    <x v="3229"/>
    <x v="95"/>
    <x v="272"/>
    <x v="1"/>
    <s v="NR-18550"/>
    <x v="749"/>
    <x v="0"/>
    <x v="0"/>
    <x v="95"/>
    <x v="2"/>
    <n v="33024"/>
    <x v="0"/>
    <x v="415"/>
    <x v="0"/>
    <x v="0"/>
    <x v="415"/>
    <x v="472"/>
    <n v="2"/>
    <x v="2"/>
    <x v="232"/>
    <n v="193.25440000000003"/>
    <n v="483.13600000000002"/>
    <n v="435.02240000000006"/>
    <n v="48.313600000000008"/>
  </r>
  <r>
    <x v="6482"/>
    <x v="3229"/>
    <x v="95"/>
    <x v="272"/>
    <x v="1"/>
    <s v="NR-18550"/>
    <x v="749"/>
    <x v="0"/>
    <x v="0"/>
    <x v="95"/>
    <x v="2"/>
    <n v="33024"/>
    <x v="0"/>
    <x v="1615"/>
    <x v="2"/>
    <x v="11"/>
    <x v="1606"/>
    <x v="4320"/>
    <n v="2"/>
    <x v="2"/>
    <x v="5155"/>
    <n v="88.320000000000007"/>
    <n v="220.8"/>
    <n v="198.92000000000002"/>
    <n v="22.080000000000002"/>
  </r>
  <r>
    <x v="6483"/>
    <x v="3230"/>
    <x v="95"/>
    <x v="1201"/>
    <x v="1"/>
    <s v="KN-16390"/>
    <x v="471"/>
    <x v="1"/>
    <x v="0"/>
    <x v="20"/>
    <x v="15"/>
    <n v="10011"/>
    <x v="3"/>
    <x v="855"/>
    <x v="0"/>
    <x v="3"/>
    <x v="848"/>
    <x v="4321"/>
    <n v="2"/>
    <x v="10"/>
    <x v="5156"/>
    <n v="230.86079999999998"/>
    <n v="769.53599999999994"/>
    <n v="616.02879999999993"/>
    <n v="153.90719999999999"/>
  </r>
  <r>
    <x v="6484"/>
    <x v="3230"/>
    <x v="95"/>
    <x v="1201"/>
    <x v="1"/>
    <s v="KN-16390"/>
    <x v="471"/>
    <x v="1"/>
    <x v="0"/>
    <x v="20"/>
    <x v="15"/>
    <n v="10011"/>
    <x v="3"/>
    <x v="1728"/>
    <x v="2"/>
    <x v="15"/>
    <x v="1715"/>
    <x v="4322"/>
    <n v="6"/>
    <x v="0"/>
    <x v="5157"/>
    <n v="78.66"/>
    <n v="471.96"/>
    <n v="157.32"/>
    <n v="0"/>
  </r>
  <r>
    <x v="6485"/>
    <x v="3230"/>
    <x v="95"/>
    <x v="1201"/>
    <x v="1"/>
    <s v="KN-16390"/>
    <x v="471"/>
    <x v="1"/>
    <x v="0"/>
    <x v="20"/>
    <x v="15"/>
    <n v="10011"/>
    <x v="3"/>
    <x v="752"/>
    <x v="1"/>
    <x v="10"/>
    <x v="750"/>
    <x v="1544"/>
    <n v="4"/>
    <x v="0"/>
    <x v="4761"/>
    <n v="45.36"/>
    <n v="181.44"/>
    <n v="90.72"/>
    <n v="0"/>
  </r>
  <r>
    <x v="6486"/>
    <x v="3231"/>
    <x v="1113"/>
    <x v="211"/>
    <x v="1"/>
    <s v="JW-16075"/>
    <x v="493"/>
    <x v="0"/>
    <x v="0"/>
    <x v="108"/>
    <x v="3"/>
    <n v="28540"/>
    <x v="0"/>
    <x v="227"/>
    <x v="1"/>
    <x v="9"/>
    <x v="228"/>
    <x v="4323"/>
    <n v="4"/>
    <x v="2"/>
    <x v="5158"/>
    <n v="769.6640000000001"/>
    <n v="3848.32"/>
    <n v="1731.9440000000002"/>
    <n v="192.41600000000003"/>
  </r>
  <r>
    <x v="6487"/>
    <x v="3231"/>
    <x v="1113"/>
    <x v="211"/>
    <x v="1"/>
    <s v="JW-16075"/>
    <x v="493"/>
    <x v="0"/>
    <x v="0"/>
    <x v="108"/>
    <x v="3"/>
    <n v="28540"/>
    <x v="0"/>
    <x v="1395"/>
    <x v="1"/>
    <x v="8"/>
    <x v="1382"/>
    <x v="4324"/>
    <n v="3"/>
    <x v="6"/>
    <x v="5159"/>
    <n v="3.8529000000000004"/>
    <n v="38.528999999999996"/>
    <n v="17.395900000000001"/>
    <n v="8.9901"/>
  </r>
  <r>
    <x v="6488"/>
    <x v="3231"/>
    <x v="1113"/>
    <x v="211"/>
    <x v="1"/>
    <s v="JW-16075"/>
    <x v="493"/>
    <x v="0"/>
    <x v="0"/>
    <x v="108"/>
    <x v="3"/>
    <n v="28540"/>
    <x v="0"/>
    <x v="145"/>
    <x v="1"/>
    <x v="10"/>
    <x v="146"/>
    <x v="4325"/>
    <n v="14"/>
    <x v="2"/>
    <x v="5160"/>
    <n v="236.36480000000003"/>
    <n v="4136.384"/>
    <n v="532.02080000000001"/>
    <n v="59.091200000000008"/>
  </r>
  <r>
    <x v="6489"/>
    <x v="3232"/>
    <x v="20"/>
    <x v="706"/>
    <x v="1"/>
    <s v="JM-15535"/>
    <x v="341"/>
    <x v="0"/>
    <x v="0"/>
    <x v="20"/>
    <x v="15"/>
    <n v="10011"/>
    <x v="3"/>
    <x v="1434"/>
    <x v="1"/>
    <x v="10"/>
    <x v="1422"/>
    <x v="56"/>
    <n v="5"/>
    <x v="0"/>
    <x v="56"/>
    <n v="32.4"/>
    <n v="162"/>
    <n v="64.8"/>
    <n v="0"/>
  </r>
  <r>
    <x v="6490"/>
    <x v="3233"/>
    <x v="1114"/>
    <x v="76"/>
    <x v="1"/>
    <s v="MF-18250"/>
    <x v="751"/>
    <x v="1"/>
    <x v="0"/>
    <x v="10"/>
    <x v="9"/>
    <n v="19120"/>
    <x v="3"/>
    <x v="596"/>
    <x v="0"/>
    <x v="5"/>
    <x v="596"/>
    <x v="4326"/>
    <n v="4"/>
    <x v="2"/>
    <x v="5161"/>
    <n v="83.148800000000008"/>
    <n v="415.74400000000003"/>
    <n v="187.28480000000002"/>
    <n v="20.787200000000002"/>
  </r>
  <r>
    <x v="6491"/>
    <x v="3234"/>
    <x v="73"/>
    <x v="539"/>
    <x v="1"/>
    <s v="FA-14230"/>
    <x v="135"/>
    <x v="1"/>
    <x v="0"/>
    <x v="333"/>
    <x v="2"/>
    <n v="32839"/>
    <x v="0"/>
    <x v="199"/>
    <x v="0"/>
    <x v="0"/>
    <x v="200"/>
    <x v="4327"/>
    <n v="2"/>
    <x v="2"/>
    <x v="2578"/>
    <n v="231.65440000000001"/>
    <n v="579.13599999999997"/>
    <n v="521.42239999999993"/>
    <n v="57.913600000000002"/>
  </r>
  <r>
    <x v="6492"/>
    <x v="3234"/>
    <x v="73"/>
    <x v="539"/>
    <x v="1"/>
    <s v="FA-14230"/>
    <x v="135"/>
    <x v="1"/>
    <x v="0"/>
    <x v="333"/>
    <x v="2"/>
    <n v="32839"/>
    <x v="0"/>
    <x v="337"/>
    <x v="1"/>
    <x v="4"/>
    <x v="337"/>
    <x v="4328"/>
    <n v="5"/>
    <x v="2"/>
    <x v="5162"/>
    <n v="31.776"/>
    <n v="198.6"/>
    <n v="71.695999999999998"/>
    <n v="7.944"/>
  </r>
  <r>
    <x v="6493"/>
    <x v="3234"/>
    <x v="73"/>
    <x v="539"/>
    <x v="1"/>
    <s v="FA-14230"/>
    <x v="135"/>
    <x v="1"/>
    <x v="0"/>
    <x v="333"/>
    <x v="2"/>
    <n v="32839"/>
    <x v="0"/>
    <x v="1081"/>
    <x v="2"/>
    <x v="7"/>
    <x v="1071"/>
    <x v="4329"/>
    <n v="4"/>
    <x v="2"/>
    <x v="5163"/>
    <n v="195.81440000000001"/>
    <n v="979.072"/>
    <n v="440.7824"/>
    <n v="48.953600000000002"/>
  </r>
  <r>
    <x v="6494"/>
    <x v="3235"/>
    <x v="960"/>
    <x v="943"/>
    <x v="0"/>
    <s v="KH-16510"/>
    <x v="168"/>
    <x v="0"/>
    <x v="0"/>
    <x v="12"/>
    <x v="5"/>
    <n v="77095"/>
    <x v="2"/>
    <x v="46"/>
    <x v="2"/>
    <x v="11"/>
    <x v="46"/>
    <x v="728"/>
    <n v="2"/>
    <x v="2"/>
    <x v="750"/>
    <n v="19.200000000000003"/>
    <n v="48"/>
    <n v="43.400000000000006"/>
    <n v="4.8000000000000007"/>
  </r>
  <r>
    <x v="6495"/>
    <x v="3235"/>
    <x v="960"/>
    <x v="943"/>
    <x v="0"/>
    <s v="KH-16510"/>
    <x v="168"/>
    <x v="0"/>
    <x v="0"/>
    <x v="12"/>
    <x v="5"/>
    <n v="77095"/>
    <x v="2"/>
    <x v="289"/>
    <x v="1"/>
    <x v="10"/>
    <x v="289"/>
    <x v="12"/>
    <n v="3"/>
    <x v="2"/>
    <x v="12"/>
    <n v="12.441600000000001"/>
    <n v="46.655999999999999"/>
    <n v="28.1936"/>
    <n v="3.1104000000000003"/>
  </r>
  <r>
    <x v="6496"/>
    <x v="3235"/>
    <x v="960"/>
    <x v="943"/>
    <x v="0"/>
    <s v="KH-16510"/>
    <x v="168"/>
    <x v="0"/>
    <x v="0"/>
    <x v="12"/>
    <x v="5"/>
    <n v="77095"/>
    <x v="2"/>
    <x v="960"/>
    <x v="2"/>
    <x v="11"/>
    <x v="953"/>
    <x v="2627"/>
    <n v="2"/>
    <x v="2"/>
    <x v="2920"/>
    <n v="20.940799999999999"/>
    <n v="52.351999999999997"/>
    <n v="47.316800000000001"/>
    <n v="5.2351999999999999"/>
  </r>
  <r>
    <x v="6497"/>
    <x v="3236"/>
    <x v="1115"/>
    <x v="376"/>
    <x v="1"/>
    <s v="SS-20515"/>
    <x v="776"/>
    <x v="2"/>
    <x v="0"/>
    <x v="103"/>
    <x v="0"/>
    <n v="40214"/>
    <x v="0"/>
    <x v="5"/>
    <x v="0"/>
    <x v="5"/>
    <x v="5"/>
    <x v="167"/>
    <n v="3"/>
    <x v="0"/>
    <x v="2776"/>
    <n v="20.94"/>
    <n v="62.820000000000007"/>
    <n v="41.88"/>
    <n v="0"/>
  </r>
  <r>
    <x v="6498"/>
    <x v="3236"/>
    <x v="1115"/>
    <x v="376"/>
    <x v="1"/>
    <s v="SS-20515"/>
    <x v="776"/>
    <x v="2"/>
    <x v="0"/>
    <x v="103"/>
    <x v="0"/>
    <n v="40214"/>
    <x v="0"/>
    <x v="491"/>
    <x v="1"/>
    <x v="8"/>
    <x v="491"/>
    <x v="4330"/>
    <n v="9"/>
    <x v="0"/>
    <x v="5164"/>
    <n v="135.09"/>
    <n v="1215.81"/>
    <n v="270.18"/>
    <n v="0"/>
  </r>
  <r>
    <x v="6499"/>
    <x v="3236"/>
    <x v="1115"/>
    <x v="376"/>
    <x v="1"/>
    <s v="SS-20515"/>
    <x v="776"/>
    <x v="2"/>
    <x v="0"/>
    <x v="103"/>
    <x v="0"/>
    <n v="40214"/>
    <x v="0"/>
    <x v="1235"/>
    <x v="2"/>
    <x v="11"/>
    <x v="1218"/>
    <x v="4331"/>
    <n v="14"/>
    <x v="0"/>
    <x v="5165"/>
    <n v="279.86"/>
    <n v="3918.04"/>
    <n v="559.72"/>
    <n v="0"/>
  </r>
  <r>
    <x v="6500"/>
    <x v="3236"/>
    <x v="1115"/>
    <x v="376"/>
    <x v="1"/>
    <s v="SS-20515"/>
    <x v="776"/>
    <x v="2"/>
    <x v="0"/>
    <x v="103"/>
    <x v="0"/>
    <n v="40214"/>
    <x v="0"/>
    <x v="491"/>
    <x v="1"/>
    <x v="8"/>
    <x v="491"/>
    <x v="4332"/>
    <n v="6"/>
    <x v="0"/>
    <x v="5166"/>
    <n v="90.06"/>
    <n v="540.36"/>
    <n v="180.12"/>
    <n v="0"/>
  </r>
  <r>
    <x v="6501"/>
    <x v="3237"/>
    <x v="981"/>
    <x v="1057"/>
    <x v="1"/>
    <s v="LC-17050"/>
    <x v="702"/>
    <x v="0"/>
    <x v="0"/>
    <x v="64"/>
    <x v="24"/>
    <n v="44256"/>
    <x v="3"/>
    <x v="1501"/>
    <x v="2"/>
    <x v="7"/>
    <x v="1489"/>
    <x v="2590"/>
    <n v="6"/>
    <x v="10"/>
    <x v="2873"/>
    <n v="323.97840000000002"/>
    <n v="3239.7840000000006"/>
    <n v="864.3424"/>
    <n v="215.98560000000003"/>
  </r>
  <r>
    <x v="6502"/>
    <x v="3237"/>
    <x v="981"/>
    <x v="1057"/>
    <x v="1"/>
    <s v="LC-17050"/>
    <x v="702"/>
    <x v="0"/>
    <x v="0"/>
    <x v="64"/>
    <x v="24"/>
    <n v="44256"/>
    <x v="3"/>
    <x v="179"/>
    <x v="2"/>
    <x v="7"/>
    <x v="180"/>
    <x v="4333"/>
    <n v="7"/>
    <x v="10"/>
    <x v="5167"/>
    <n v="30.139199999999999"/>
    <n v="351.62400000000002"/>
    <n v="80.771199999999993"/>
    <n v="20.0928"/>
  </r>
  <r>
    <x v="6503"/>
    <x v="3237"/>
    <x v="981"/>
    <x v="1057"/>
    <x v="1"/>
    <s v="LC-17050"/>
    <x v="702"/>
    <x v="0"/>
    <x v="0"/>
    <x v="64"/>
    <x v="24"/>
    <n v="44256"/>
    <x v="3"/>
    <x v="410"/>
    <x v="1"/>
    <x v="8"/>
    <x v="410"/>
    <x v="4334"/>
    <n v="3"/>
    <x v="6"/>
    <x v="5168"/>
    <n v="5.7726000000000015"/>
    <n v="57.725999999999999"/>
    <n v="25.714600000000001"/>
    <n v="13.4694"/>
  </r>
  <r>
    <x v="6504"/>
    <x v="3238"/>
    <x v="701"/>
    <x v="228"/>
    <x v="0"/>
    <s v="VW-21775"/>
    <x v="100"/>
    <x v="1"/>
    <x v="0"/>
    <x v="20"/>
    <x v="15"/>
    <n v="10011"/>
    <x v="3"/>
    <x v="403"/>
    <x v="1"/>
    <x v="4"/>
    <x v="404"/>
    <x v="1421"/>
    <n v="3"/>
    <x v="0"/>
    <x v="1498"/>
    <n v="1247.6400000000001"/>
    <n v="3742.92"/>
    <n v="2495.2800000000002"/>
    <n v="0"/>
  </r>
  <r>
    <x v="6505"/>
    <x v="3239"/>
    <x v="190"/>
    <x v="991"/>
    <x v="1"/>
    <s v="LD-16855"/>
    <x v="777"/>
    <x v="1"/>
    <x v="0"/>
    <x v="22"/>
    <x v="10"/>
    <n v="60653"/>
    <x v="2"/>
    <x v="147"/>
    <x v="1"/>
    <x v="6"/>
    <x v="148"/>
    <x v="4335"/>
    <n v="3"/>
    <x v="2"/>
    <x v="5169"/>
    <n v="4.2432000000000007"/>
    <n v="15.912000000000001"/>
    <n v="9.7472000000000012"/>
    <n v="1.0608000000000002"/>
  </r>
  <r>
    <x v="6506"/>
    <x v="3240"/>
    <x v="790"/>
    <x v="1202"/>
    <x v="0"/>
    <s v="SP-20545"/>
    <x v="259"/>
    <x v="1"/>
    <x v="0"/>
    <x v="10"/>
    <x v="9"/>
    <n v="19143"/>
    <x v="3"/>
    <x v="1774"/>
    <x v="1"/>
    <x v="10"/>
    <x v="1764"/>
    <x v="4336"/>
    <n v="4"/>
    <x v="2"/>
    <x v="5170"/>
    <n v="15.3088"/>
    <n v="76.543999999999997"/>
    <n v="34.644799999999996"/>
    <n v="3.8271999999999999"/>
  </r>
  <r>
    <x v="6507"/>
    <x v="3240"/>
    <x v="790"/>
    <x v="1202"/>
    <x v="0"/>
    <s v="SP-20545"/>
    <x v="259"/>
    <x v="1"/>
    <x v="0"/>
    <x v="10"/>
    <x v="9"/>
    <n v="19143"/>
    <x v="3"/>
    <x v="575"/>
    <x v="0"/>
    <x v="5"/>
    <x v="575"/>
    <x v="4337"/>
    <n v="4"/>
    <x v="2"/>
    <x v="5171"/>
    <n v="266.26560000000001"/>
    <n v="1331.328"/>
    <n v="599.29759999999999"/>
    <n v="66.566400000000002"/>
  </r>
  <r>
    <x v="6508"/>
    <x v="3241"/>
    <x v="698"/>
    <x v="738"/>
    <x v="1"/>
    <s v="DK-13150"/>
    <x v="83"/>
    <x v="1"/>
    <x v="0"/>
    <x v="20"/>
    <x v="15"/>
    <n v="10009"/>
    <x v="3"/>
    <x v="314"/>
    <x v="1"/>
    <x v="10"/>
    <x v="366"/>
    <x v="999"/>
    <n v="5"/>
    <x v="0"/>
    <x v="1042"/>
    <n v="279.89999999999998"/>
    <n v="1399.5"/>
    <n v="559.79999999999995"/>
    <n v="0"/>
  </r>
  <r>
    <x v="6509"/>
    <x v="3241"/>
    <x v="698"/>
    <x v="738"/>
    <x v="1"/>
    <s v="DK-13150"/>
    <x v="83"/>
    <x v="1"/>
    <x v="0"/>
    <x v="20"/>
    <x v="15"/>
    <n v="10009"/>
    <x v="3"/>
    <x v="301"/>
    <x v="1"/>
    <x v="8"/>
    <x v="301"/>
    <x v="4338"/>
    <n v="3"/>
    <x v="2"/>
    <x v="5172"/>
    <n v="40.281599999999997"/>
    <n v="151.05599999999998"/>
    <n v="90.83359999999999"/>
    <n v="10.070399999999999"/>
  </r>
  <r>
    <x v="6510"/>
    <x v="3241"/>
    <x v="698"/>
    <x v="738"/>
    <x v="1"/>
    <s v="DK-13150"/>
    <x v="83"/>
    <x v="1"/>
    <x v="0"/>
    <x v="20"/>
    <x v="15"/>
    <n v="10009"/>
    <x v="3"/>
    <x v="752"/>
    <x v="1"/>
    <x v="10"/>
    <x v="750"/>
    <x v="880"/>
    <n v="3"/>
    <x v="0"/>
    <x v="917"/>
    <n v="34.020000000000003"/>
    <n v="102.06"/>
    <n v="68.040000000000006"/>
    <n v="0"/>
  </r>
  <r>
    <x v="6511"/>
    <x v="3242"/>
    <x v="904"/>
    <x v="935"/>
    <x v="1"/>
    <s v="FC-14245"/>
    <x v="763"/>
    <x v="2"/>
    <x v="0"/>
    <x v="8"/>
    <x v="1"/>
    <n v="94109"/>
    <x v="1"/>
    <x v="703"/>
    <x v="1"/>
    <x v="6"/>
    <x v="703"/>
    <x v="1680"/>
    <n v="6"/>
    <x v="0"/>
    <x v="5173"/>
    <n v="23.88"/>
    <n v="143.28"/>
    <n v="47.76"/>
    <n v="0"/>
  </r>
  <r>
    <x v="6512"/>
    <x v="3242"/>
    <x v="904"/>
    <x v="935"/>
    <x v="1"/>
    <s v="FC-14245"/>
    <x v="763"/>
    <x v="2"/>
    <x v="0"/>
    <x v="8"/>
    <x v="1"/>
    <n v="94109"/>
    <x v="1"/>
    <x v="1363"/>
    <x v="1"/>
    <x v="2"/>
    <x v="1349"/>
    <x v="132"/>
    <n v="4"/>
    <x v="0"/>
    <x v="2054"/>
    <n v="11.52"/>
    <n v="46.08"/>
    <n v="23.04"/>
    <n v="0"/>
  </r>
  <r>
    <x v="6513"/>
    <x v="3242"/>
    <x v="904"/>
    <x v="935"/>
    <x v="1"/>
    <s v="FC-14245"/>
    <x v="763"/>
    <x v="2"/>
    <x v="0"/>
    <x v="8"/>
    <x v="1"/>
    <n v="94109"/>
    <x v="1"/>
    <x v="1522"/>
    <x v="1"/>
    <x v="10"/>
    <x v="1509"/>
    <x v="2313"/>
    <n v="7"/>
    <x v="0"/>
    <x v="2524"/>
    <n v="286.93"/>
    <n v="2008.51"/>
    <n v="573.86"/>
    <n v="0"/>
  </r>
  <r>
    <x v="6514"/>
    <x v="3242"/>
    <x v="904"/>
    <x v="935"/>
    <x v="1"/>
    <s v="FC-14245"/>
    <x v="763"/>
    <x v="2"/>
    <x v="0"/>
    <x v="8"/>
    <x v="1"/>
    <n v="94109"/>
    <x v="1"/>
    <x v="957"/>
    <x v="2"/>
    <x v="7"/>
    <x v="950"/>
    <x v="4339"/>
    <n v="2"/>
    <x v="2"/>
    <x v="5174"/>
    <n v="165.10720000000001"/>
    <n v="412.76799999999997"/>
    <n v="371.69119999999998"/>
    <n v="41.276800000000001"/>
  </r>
  <r>
    <x v="6515"/>
    <x v="3243"/>
    <x v="175"/>
    <x v="184"/>
    <x v="1"/>
    <s v="RD-19480"/>
    <x v="502"/>
    <x v="0"/>
    <x v="0"/>
    <x v="8"/>
    <x v="1"/>
    <n v="94122"/>
    <x v="1"/>
    <x v="955"/>
    <x v="0"/>
    <x v="1"/>
    <x v="948"/>
    <x v="286"/>
    <n v="3"/>
    <x v="2"/>
    <x v="232"/>
    <n v="174.6816"/>
    <n v="655.05600000000004"/>
    <n v="393.23360000000002"/>
    <n v="43.670400000000001"/>
  </r>
  <r>
    <x v="6516"/>
    <x v="3243"/>
    <x v="175"/>
    <x v="184"/>
    <x v="1"/>
    <s v="RD-19480"/>
    <x v="502"/>
    <x v="0"/>
    <x v="0"/>
    <x v="8"/>
    <x v="1"/>
    <n v="94122"/>
    <x v="1"/>
    <x v="1060"/>
    <x v="0"/>
    <x v="5"/>
    <x v="1049"/>
    <x v="4340"/>
    <n v="5"/>
    <x v="0"/>
    <x v="5175"/>
    <n v="529.9"/>
    <n v="2649.5"/>
    <n v="1059.8"/>
    <n v="0"/>
  </r>
  <r>
    <x v="6517"/>
    <x v="3243"/>
    <x v="175"/>
    <x v="184"/>
    <x v="1"/>
    <s v="RD-19480"/>
    <x v="502"/>
    <x v="0"/>
    <x v="0"/>
    <x v="8"/>
    <x v="1"/>
    <n v="94122"/>
    <x v="1"/>
    <x v="1068"/>
    <x v="1"/>
    <x v="6"/>
    <x v="1057"/>
    <x v="4341"/>
    <n v="10"/>
    <x v="0"/>
    <x v="5176"/>
    <n v="99.3"/>
    <n v="993"/>
    <n v="198.6"/>
    <n v="0"/>
  </r>
  <r>
    <x v="6518"/>
    <x v="3243"/>
    <x v="175"/>
    <x v="184"/>
    <x v="1"/>
    <s v="RD-19480"/>
    <x v="502"/>
    <x v="0"/>
    <x v="0"/>
    <x v="8"/>
    <x v="1"/>
    <n v="94122"/>
    <x v="1"/>
    <x v="1309"/>
    <x v="1"/>
    <x v="9"/>
    <x v="1294"/>
    <x v="4342"/>
    <n v="2"/>
    <x v="0"/>
    <x v="5177"/>
    <n v="108.96"/>
    <n v="217.92"/>
    <n v="217.92"/>
    <n v="0"/>
  </r>
  <r>
    <x v="6519"/>
    <x v="3243"/>
    <x v="175"/>
    <x v="184"/>
    <x v="1"/>
    <s v="RD-19480"/>
    <x v="502"/>
    <x v="0"/>
    <x v="0"/>
    <x v="8"/>
    <x v="1"/>
    <n v="94122"/>
    <x v="1"/>
    <x v="472"/>
    <x v="1"/>
    <x v="8"/>
    <x v="473"/>
    <x v="638"/>
    <n v="1"/>
    <x v="2"/>
    <x v="61"/>
    <n v="2.1504000000000003"/>
    <n v="2.6880000000000002"/>
    <n v="5.0384000000000011"/>
    <n v="0.53760000000000008"/>
  </r>
  <r>
    <x v="6520"/>
    <x v="3244"/>
    <x v="1034"/>
    <x v="827"/>
    <x v="0"/>
    <s v="AR-10540"/>
    <x v="481"/>
    <x v="0"/>
    <x v="0"/>
    <x v="25"/>
    <x v="12"/>
    <n v="49201"/>
    <x v="2"/>
    <x v="316"/>
    <x v="1"/>
    <x v="8"/>
    <x v="316"/>
    <x v="4343"/>
    <n v="4"/>
    <x v="0"/>
    <x v="5178"/>
    <n v="5443.96"/>
    <n v="21775.84"/>
    <n v="10887.92"/>
    <n v="0"/>
  </r>
  <r>
    <x v="6521"/>
    <x v="3244"/>
    <x v="1034"/>
    <x v="827"/>
    <x v="0"/>
    <s v="AR-10540"/>
    <x v="481"/>
    <x v="0"/>
    <x v="0"/>
    <x v="25"/>
    <x v="12"/>
    <n v="49201"/>
    <x v="2"/>
    <x v="1719"/>
    <x v="0"/>
    <x v="1"/>
    <x v="1706"/>
    <x v="3607"/>
    <n v="3"/>
    <x v="0"/>
    <x v="4161"/>
    <n v="302.67"/>
    <n v="908.01"/>
    <n v="605.34"/>
    <n v="0"/>
  </r>
  <r>
    <x v="6522"/>
    <x v="3244"/>
    <x v="1034"/>
    <x v="827"/>
    <x v="0"/>
    <s v="AR-10540"/>
    <x v="481"/>
    <x v="0"/>
    <x v="0"/>
    <x v="25"/>
    <x v="12"/>
    <n v="49201"/>
    <x v="2"/>
    <x v="1788"/>
    <x v="1"/>
    <x v="10"/>
    <x v="1778"/>
    <x v="4344"/>
    <n v="7"/>
    <x v="0"/>
    <x v="5179"/>
    <n v="56.07"/>
    <n v="392.49"/>
    <n v="112.14"/>
    <n v="0"/>
  </r>
  <r>
    <x v="6523"/>
    <x v="3245"/>
    <x v="274"/>
    <x v="522"/>
    <x v="1"/>
    <s v="CC-12100"/>
    <x v="385"/>
    <x v="2"/>
    <x v="0"/>
    <x v="10"/>
    <x v="9"/>
    <n v="19120"/>
    <x v="3"/>
    <x v="1621"/>
    <x v="1"/>
    <x v="2"/>
    <x v="1612"/>
    <x v="1942"/>
    <n v="2"/>
    <x v="2"/>
    <x v="5180"/>
    <n v="8.0640000000000001"/>
    <n v="20.16"/>
    <n v="18.344000000000001"/>
    <n v="2.016"/>
  </r>
  <r>
    <x v="6524"/>
    <x v="3245"/>
    <x v="274"/>
    <x v="522"/>
    <x v="1"/>
    <s v="CC-12100"/>
    <x v="385"/>
    <x v="2"/>
    <x v="0"/>
    <x v="10"/>
    <x v="9"/>
    <n v="19120"/>
    <x v="3"/>
    <x v="966"/>
    <x v="2"/>
    <x v="7"/>
    <x v="959"/>
    <x v="2837"/>
    <n v="1"/>
    <x v="10"/>
    <x v="4533"/>
    <n v="35.996400000000001"/>
    <n v="59.994"/>
    <n v="96.3904"/>
    <n v="23.997600000000002"/>
  </r>
  <r>
    <x v="6525"/>
    <x v="3245"/>
    <x v="274"/>
    <x v="522"/>
    <x v="1"/>
    <s v="CC-12100"/>
    <x v="385"/>
    <x v="2"/>
    <x v="0"/>
    <x v="10"/>
    <x v="9"/>
    <n v="19120"/>
    <x v="3"/>
    <x v="31"/>
    <x v="1"/>
    <x v="8"/>
    <x v="31"/>
    <x v="3416"/>
    <n v="5"/>
    <x v="6"/>
    <x v="3916"/>
    <n v="1.7145000000000001"/>
    <n v="28.574999999999999"/>
    <n v="8.1295000000000002"/>
    <n v="4.0004999999999997"/>
  </r>
  <r>
    <x v="6526"/>
    <x v="3245"/>
    <x v="274"/>
    <x v="522"/>
    <x v="1"/>
    <s v="CC-12100"/>
    <x v="385"/>
    <x v="2"/>
    <x v="0"/>
    <x v="10"/>
    <x v="9"/>
    <n v="19120"/>
    <x v="3"/>
    <x v="1375"/>
    <x v="1"/>
    <x v="8"/>
    <x v="1360"/>
    <x v="2276"/>
    <n v="5"/>
    <x v="6"/>
    <x v="5181"/>
    <n v="2.8260000000000005"/>
    <n v="47.1"/>
    <n v="12.946"/>
    <n v="6.5939999999999994"/>
  </r>
  <r>
    <x v="6527"/>
    <x v="3246"/>
    <x v="443"/>
    <x v="470"/>
    <x v="0"/>
    <s v="CA-11965"/>
    <x v="662"/>
    <x v="1"/>
    <x v="0"/>
    <x v="99"/>
    <x v="34"/>
    <n v="2886"/>
    <x v="3"/>
    <x v="615"/>
    <x v="2"/>
    <x v="16"/>
    <x v="615"/>
    <x v="3969"/>
    <n v="4"/>
    <x v="0"/>
    <x v="5182"/>
    <n v="1999.96"/>
    <n v="7999.84"/>
    <n v="3999.92"/>
    <n v="0"/>
  </r>
  <r>
    <x v="6528"/>
    <x v="3247"/>
    <x v="1091"/>
    <x v="166"/>
    <x v="1"/>
    <s v="BT-11530"/>
    <x v="404"/>
    <x v="2"/>
    <x v="0"/>
    <x v="20"/>
    <x v="15"/>
    <n v="10024"/>
    <x v="3"/>
    <x v="1789"/>
    <x v="1"/>
    <x v="4"/>
    <x v="1779"/>
    <x v="4345"/>
    <n v="4"/>
    <x v="0"/>
    <x v="5183"/>
    <n v="216.4"/>
    <n v="865.6"/>
    <n v="432.8"/>
    <n v="0"/>
  </r>
  <r>
    <x v="6529"/>
    <x v="3248"/>
    <x v="1116"/>
    <x v="1203"/>
    <x v="1"/>
    <s v="MG-17875"/>
    <x v="675"/>
    <x v="2"/>
    <x v="0"/>
    <x v="236"/>
    <x v="5"/>
    <n v="79907"/>
    <x v="2"/>
    <x v="865"/>
    <x v="1"/>
    <x v="2"/>
    <x v="859"/>
    <x v="4346"/>
    <n v="3"/>
    <x v="2"/>
    <x v="5184"/>
    <n v="5.5488"/>
    <n v="20.808"/>
    <n v="12.684799999999999"/>
    <n v="1.3872"/>
  </r>
  <r>
    <x v="6530"/>
    <x v="3248"/>
    <x v="1116"/>
    <x v="1203"/>
    <x v="1"/>
    <s v="MG-17875"/>
    <x v="675"/>
    <x v="2"/>
    <x v="0"/>
    <x v="236"/>
    <x v="5"/>
    <n v="79907"/>
    <x v="2"/>
    <x v="777"/>
    <x v="1"/>
    <x v="8"/>
    <x v="776"/>
    <x v="4347"/>
    <n v="3"/>
    <x v="3"/>
    <x v="5185"/>
    <n v="0.88559999999999983"/>
    <n v="13.283999999999999"/>
    <n v="6.1135999999999999"/>
    <n v="3.5424000000000002"/>
  </r>
  <r>
    <x v="6531"/>
    <x v="3249"/>
    <x v="769"/>
    <x v="274"/>
    <x v="1"/>
    <s v="TP-21130"/>
    <x v="236"/>
    <x v="0"/>
    <x v="0"/>
    <x v="30"/>
    <x v="11"/>
    <n v="55901"/>
    <x v="2"/>
    <x v="1039"/>
    <x v="1"/>
    <x v="6"/>
    <x v="1029"/>
    <x v="3355"/>
    <n v="5"/>
    <x v="0"/>
    <x v="5186"/>
    <n v="8.8000000000000007"/>
    <n v="44"/>
    <n v="17.600000000000001"/>
    <n v="0"/>
  </r>
  <r>
    <x v="6532"/>
    <x v="3249"/>
    <x v="769"/>
    <x v="274"/>
    <x v="1"/>
    <s v="TP-21130"/>
    <x v="236"/>
    <x v="0"/>
    <x v="0"/>
    <x v="30"/>
    <x v="11"/>
    <n v="55901"/>
    <x v="2"/>
    <x v="1779"/>
    <x v="2"/>
    <x v="11"/>
    <x v="1769"/>
    <x v="4348"/>
    <n v="1"/>
    <x v="0"/>
    <x v="5187"/>
    <n v="142.80000000000001"/>
    <n v="142.80000000000001"/>
    <n v="285.60000000000002"/>
    <n v="0"/>
  </r>
  <r>
    <x v="6533"/>
    <x v="3249"/>
    <x v="769"/>
    <x v="274"/>
    <x v="1"/>
    <s v="TP-21130"/>
    <x v="236"/>
    <x v="0"/>
    <x v="0"/>
    <x v="30"/>
    <x v="11"/>
    <n v="55901"/>
    <x v="2"/>
    <x v="1593"/>
    <x v="2"/>
    <x v="11"/>
    <x v="1585"/>
    <x v="4349"/>
    <n v="5"/>
    <x v="0"/>
    <x v="5188"/>
    <n v="399.95"/>
    <n v="1999.75"/>
    <n v="799.9"/>
    <n v="0"/>
  </r>
  <r>
    <x v="6534"/>
    <x v="3250"/>
    <x v="664"/>
    <x v="794"/>
    <x v="1"/>
    <s v="GT-14710"/>
    <x v="218"/>
    <x v="0"/>
    <x v="0"/>
    <x v="198"/>
    <x v="15"/>
    <n v="14215"/>
    <x v="3"/>
    <x v="1176"/>
    <x v="1"/>
    <x v="8"/>
    <x v="1162"/>
    <x v="4350"/>
    <n v="3"/>
    <x v="2"/>
    <x v="5189"/>
    <n v="1722.2208000000001"/>
    <n v="6458.3279999999995"/>
    <n v="3875.1967999999997"/>
    <n v="430.55520000000001"/>
  </r>
  <r>
    <x v="6535"/>
    <x v="3250"/>
    <x v="664"/>
    <x v="794"/>
    <x v="1"/>
    <s v="GT-14710"/>
    <x v="218"/>
    <x v="0"/>
    <x v="0"/>
    <x v="198"/>
    <x v="15"/>
    <n v="14215"/>
    <x v="3"/>
    <x v="1248"/>
    <x v="0"/>
    <x v="0"/>
    <x v="1232"/>
    <x v="4351"/>
    <n v="10"/>
    <x v="2"/>
    <x v="634"/>
    <n v="3206.2720000000004"/>
    <n v="40078.400000000001"/>
    <n v="7214.3119999999999"/>
    <n v="801.5680000000001"/>
  </r>
  <r>
    <x v="6536"/>
    <x v="3251"/>
    <x v="22"/>
    <x v="1204"/>
    <x v="2"/>
    <s v="FH-14365"/>
    <x v="92"/>
    <x v="1"/>
    <x v="0"/>
    <x v="289"/>
    <x v="18"/>
    <n v="37918"/>
    <x v="0"/>
    <x v="962"/>
    <x v="0"/>
    <x v="3"/>
    <x v="955"/>
    <x v="4088"/>
    <n v="3"/>
    <x v="10"/>
    <x v="4821"/>
    <n v="197.15399999999997"/>
    <n v="985.77"/>
    <n v="526.14399999999989"/>
    <n v="131.43600000000001"/>
  </r>
  <r>
    <x v="6537"/>
    <x v="3251"/>
    <x v="22"/>
    <x v="1204"/>
    <x v="2"/>
    <s v="FH-14365"/>
    <x v="92"/>
    <x v="1"/>
    <x v="0"/>
    <x v="289"/>
    <x v="18"/>
    <n v="37918"/>
    <x v="0"/>
    <x v="356"/>
    <x v="1"/>
    <x v="4"/>
    <x v="356"/>
    <x v="2031"/>
    <n v="3"/>
    <x v="2"/>
    <x v="5190"/>
    <n v="78.681600000000003"/>
    <n v="295.05600000000004"/>
    <n v="177.23360000000002"/>
    <n v="19.670400000000001"/>
  </r>
  <r>
    <x v="6538"/>
    <x v="3252"/>
    <x v="969"/>
    <x v="697"/>
    <x v="1"/>
    <s v="HK-14890"/>
    <x v="96"/>
    <x v="1"/>
    <x v="0"/>
    <x v="46"/>
    <x v="13"/>
    <n v="19711"/>
    <x v="3"/>
    <x v="559"/>
    <x v="2"/>
    <x v="7"/>
    <x v="558"/>
    <x v="4352"/>
    <n v="1"/>
    <x v="0"/>
    <x v="5191"/>
    <n v="158.99"/>
    <n v="158.99"/>
    <n v="317.98"/>
    <n v="0"/>
  </r>
  <r>
    <x v="6539"/>
    <x v="3252"/>
    <x v="969"/>
    <x v="697"/>
    <x v="1"/>
    <s v="HK-14890"/>
    <x v="96"/>
    <x v="1"/>
    <x v="0"/>
    <x v="46"/>
    <x v="13"/>
    <n v="19711"/>
    <x v="3"/>
    <x v="1340"/>
    <x v="0"/>
    <x v="1"/>
    <x v="1325"/>
    <x v="4353"/>
    <n v="5"/>
    <x v="0"/>
    <x v="5192"/>
    <n v="291.10000000000002"/>
    <n v="1455.5"/>
    <n v="582.20000000000005"/>
    <n v="0"/>
  </r>
  <r>
    <x v="6540"/>
    <x v="3253"/>
    <x v="673"/>
    <x v="381"/>
    <x v="2"/>
    <s v="CC-12220"/>
    <x v="417"/>
    <x v="0"/>
    <x v="0"/>
    <x v="4"/>
    <x v="4"/>
    <n v="98103"/>
    <x v="1"/>
    <x v="1635"/>
    <x v="1"/>
    <x v="10"/>
    <x v="1625"/>
    <x v="4354"/>
    <n v="6"/>
    <x v="0"/>
    <x v="5193"/>
    <n v="73.680000000000007"/>
    <n v="442.08000000000004"/>
    <n v="147.36000000000001"/>
    <n v="0"/>
  </r>
  <r>
    <x v="6541"/>
    <x v="3253"/>
    <x v="673"/>
    <x v="381"/>
    <x v="2"/>
    <s v="CC-12220"/>
    <x v="417"/>
    <x v="0"/>
    <x v="0"/>
    <x v="4"/>
    <x v="4"/>
    <n v="98103"/>
    <x v="1"/>
    <x v="583"/>
    <x v="0"/>
    <x v="5"/>
    <x v="583"/>
    <x v="1809"/>
    <n v="2"/>
    <x v="0"/>
    <x v="5194"/>
    <n v="139.91999999999999"/>
    <n v="279.83999999999997"/>
    <n v="279.83999999999997"/>
    <n v="0"/>
  </r>
  <r>
    <x v="6542"/>
    <x v="3253"/>
    <x v="673"/>
    <x v="381"/>
    <x v="2"/>
    <s v="CC-12220"/>
    <x v="417"/>
    <x v="0"/>
    <x v="0"/>
    <x v="4"/>
    <x v="4"/>
    <n v="98103"/>
    <x v="1"/>
    <x v="1517"/>
    <x v="2"/>
    <x v="7"/>
    <x v="1504"/>
    <x v="4070"/>
    <n v="3"/>
    <x v="2"/>
    <x v="4798"/>
    <n v="86.304000000000002"/>
    <n v="323.64"/>
    <n v="194.38400000000001"/>
    <n v="21.576000000000001"/>
  </r>
  <r>
    <x v="6543"/>
    <x v="3253"/>
    <x v="673"/>
    <x v="381"/>
    <x v="2"/>
    <s v="CC-12220"/>
    <x v="417"/>
    <x v="0"/>
    <x v="0"/>
    <x v="4"/>
    <x v="4"/>
    <n v="98103"/>
    <x v="1"/>
    <x v="1291"/>
    <x v="1"/>
    <x v="4"/>
    <x v="1277"/>
    <x v="3212"/>
    <n v="1"/>
    <x v="0"/>
    <x v="3647"/>
    <n v="33.29"/>
    <n v="33.29"/>
    <n v="66.58"/>
    <n v="0"/>
  </r>
  <r>
    <x v="6544"/>
    <x v="3254"/>
    <x v="304"/>
    <x v="380"/>
    <x v="1"/>
    <s v="DP-13000"/>
    <x v="24"/>
    <x v="0"/>
    <x v="0"/>
    <x v="138"/>
    <x v="24"/>
    <n v="44105"/>
    <x v="3"/>
    <x v="1561"/>
    <x v="1"/>
    <x v="8"/>
    <x v="1551"/>
    <x v="4355"/>
    <n v="5"/>
    <x v="6"/>
    <x v="5195"/>
    <n v="17.451000000000004"/>
    <n v="290.85000000000002"/>
    <n v="76.321000000000012"/>
    <n v="40.719000000000001"/>
  </r>
  <r>
    <x v="6545"/>
    <x v="3254"/>
    <x v="304"/>
    <x v="380"/>
    <x v="1"/>
    <s v="DP-13000"/>
    <x v="24"/>
    <x v="0"/>
    <x v="0"/>
    <x v="138"/>
    <x v="24"/>
    <n v="44105"/>
    <x v="3"/>
    <x v="840"/>
    <x v="1"/>
    <x v="2"/>
    <x v="834"/>
    <x v="1310"/>
    <n v="2"/>
    <x v="2"/>
    <x v="1369"/>
    <n v="4.032"/>
    <n v="10.08"/>
    <n v="9.2720000000000002"/>
    <n v="1.008"/>
  </r>
  <r>
    <x v="6546"/>
    <x v="3254"/>
    <x v="304"/>
    <x v="380"/>
    <x v="1"/>
    <s v="DP-13000"/>
    <x v="24"/>
    <x v="0"/>
    <x v="0"/>
    <x v="138"/>
    <x v="24"/>
    <n v="44105"/>
    <x v="3"/>
    <x v="1693"/>
    <x v="1"/>
    <x v="10"/>
    <x v="1681"/>
    <x v="1609"/>
    <n v="1"/>
    <x v="2"/>
    <x v="1712"/>
    <n v="19.827200000000001"/>
    <n v="24.783999999999999"/>
    <n v="44.811199999999999"/>
    <n v="4.9568000000000003"/>
  </r>
  <r>
    <x v="6547"/>
    <x v="3255"/>
    <x v="72"/>
    <x v="1154"/>
    <x v="1"/>
    <s v="VF-21715"/>
    <x v="665"/>
    <x v="2"/>
    <x v="0"/>
    <x v="308"/>
    <x v="10"/>
    <n v="60126"/>
    <x v="2"/>
    <x v="83"/>
    <x v="0"/>
    <x v="1"/>
    <x v="83"/>
    <x v="4356"/>
    <n v="6"/>
    <x v="4"/>
    <x v="5196"/>
    <n v="443.88119999999998"/>
    <n v="3804.6959999999999"/>
    <n v="1078.2972"/>
    <n v="190.23479999999998"/>
  </r>
  <r>
    <x v="6548"/>
    <x v="3255"/>
    <x v="72"/>
    <x v="1154"/>
    <x v="1"/>
    <s v="VF-21715"/>
    <x v="665"/>
    <x v="2"/>
    <x v="0"/>
    <x v="308"/>
    <x v="10"/>
    <n v="60126"/>
    <x v="2"/>
    <x v="1749"/>
    <x v="1"/>
    <x v="10"/>
    <x v="1739"/>
    <x v="1121"/>
    <n v="3"/>
    <x v="2"/>
    <x v="4546"/>
    <n v="13.977600000000002"/>
    <n v="52.416000000000004"/>
    <n v="31.649600000000003"/>
    <n v="3.4944000000000006"/>
  </r>
  <r>
    <x v="6549"/>
    <x v="3256"/>
    <x v="117"/>
    <x v="1205"/>
    <x v="2"/>
    <s v="GH-14410"/>
    <x v="689"/>
    <x v="2"/>
    <x v="0"/>
    <x v="69"/>
    <x v="11"/>
    <n v="55044"/>
    <x v="2"/>
    <x v="792"/>
    <x v="0"/>
    <x v="1"/>
    <x v="790"/>
    <x v="4357"/>
    <n v="6"/>
    <x v="0"/>
    <x v="5197"/>
    <n v="155.88"/>
    <n v="935.28"/>
    <n v="311.76"/>
    <n v="0"/>
  </r>
  <r>
    <x v="6550"/>
    <x v="3257"/>
    <x v="549"/>
    <x v="397"/>
    <x v="0"/>
    <s v="JH-16180"/>
    <x v="423"/>
    <x v="0"/>
    <x v="0"/>
    <x v="20"/>
    <x v="15"/>
    <n v="10035"/>
    <x v="3"/>
    <x v="1455"/>
    <x v="0"/>
    <x v="1"/>
    <x v="1441"/>
    <x v="4358"/>
    <n v="4"/>
    <x v="9"/>
    <x v="5198"/>
    <n v="294.80760000000004"/>
    <n v="1310.2560000000001"/>
    <n v="622.47160000000008"/>
    <n v="32.756400000000006"/>
  </r>
  <r>
    <x v="6551"/>
    <x v="3258"/>
    <x v="819"/>
    <x v="91"/>
    <x v="0"/>
    <s v="RB-19465"/>
    <x v="46"/>
    <x v="2"/>
    <x v="0"/>
    <x v="1"/>
    <x v="1"/>
    <n v="90036"/>
    <x v="1"/>
    <x v="481"/>
    <x v="1"/>
    <x v="10"/>
    <x v="482"/>
    <x v="518"/>
    <n v="2"/>
    <x v="0"/>
    <x v="534"/>
    <n v="13.36"/>
    <n v="26.72"/>
    <n v="26.72"/>
    <n v="0"/>
  </r>
  <r>
    <x v="6552"/>
    <x v="3258"/>
    <x v="819"/>
    <x v="91"/>
    <x v="0"/>
    <s v="RB-19465"/>
    <x v="46"/>
    <x v="2"/>
    <x v="0"/>
    <x v="1"/>
    <x v="1"/>
    <n v="90036"/>
    <x v="1"/>
    <x v="967"/>
    <x v="1"/>
    <x v="4"/>
    <x v="960"/>
    <x v="1222"/>
    <n v="5"/>
    <x v="0"/>
    <x v="1272"/>
    <n v="158.9"/>
    <n v="794.5"/>
    <n v="317.8"/>
    <n v="0"/>
  </r>
  <r>
    <x v="6553"/>
    <x v="3259"/>
    <x v="22"/>
    <x v="657"/>
    <x v="0"/>
    <s v="LS-16975"/>
    <x v="60"/>
    <x v="2"/>
    <x v="0"/>
    <x v="22"/>
    <x v="10"/>
    <n v="60653"/>
    <x v="2"/>
    <x v="590"/>
    <x v="2"/>
    <x v="11"/>
    <x v="590"/>
    <x v="1864"/>
    <n v="4"/>
    <x v="2"/>
    <x v="5199"/>
    <n v="255.97440000000003"/>
    <n v="1279.8720000000001"/>
    <n v="576.14240000000007"/>
    <n v="63.993600000000008"/>
  </r>
  <r>
    <x v="6554"/>
    <x v="3259"/>
    <x v="22"/>
    <x v="657"/>
    <x v="0"/>
    <s v="LS-16975"/>
    <x v="60"/>
    <x v="2"/>
    <x v="0"/>
    <x v="22"/>
    <x v="10"/>
    <n v="60653"/>
    <x v="2"/>
    <x v="1672"/>
    <x v="1"/>
    <x v="4"/>
    <x v="1660"/>
    <x v="4359"/>
    <n v="3"/>
    <x v="2"/>
    <x v="5200"/>
    <n v="404.25600000000003"/>
    <n v="1515.96"/>
    <n v="909.77600000000007"/>
    <n v="101.06400000000001"/>
  </r>
  <r>
    <x v="6555"/>
    <x v="3259"/>
    <x v="22"/>
    <x v="657"/>
    <x v="0"/>
    <s v="LS-16975"/>
    <x v="60"/>
    <x v="2"/>
    <x v="0"/>
    <x v="22"/>
    <x v="10"/>
    <n v="60653"/>
    <x v="2"/>
    <x v="1790"/>
    <x v="1"/>
    <x v="10"/>
    <x v="1780"/>
    <x v="4360"/>
    <n v="1"/>
    <x v="2"/>
    <x v="5201"/>
    <n v="3.0464000000000002"/>
    <n v="3.8079999999999998"/>
    <n v="7.0544000000000002"/>
    <n v="0.76160000000000005"/>
  </r>
  <r>
    <x v="6556"/>
    <x v="3259"/>
    <x v="22"/>
    <x v="657"/>
    <x v="0"/>
    <s v="LS-16975"/>
    <x v="60"/>
    <x v="2"/>
    <x v="0"/>
    <x v="22"/>
    <x v="10"/>
    <n v="60653"/>
    <x v="2"/>
    <x v="1311"/>
    <x v="1"/>
    <x v="8"/>
    <x v="1297"/>
    <x v="4361"/>
    <n v="1"/>
    <x v="3"/>
    <x v="5202"/>
    <n v="1.7363999999999997"/>
    <n v="8.6820000000000004"/>
    <n v="11.218400000000001"/>
    <n v="6.9456000000000007"/>
  </r>
  <r>
    <x v="6557"/>
    <x v="3259"/>
    <x v="22"/>
    <x v="657"/>
    <x v="0"/>
    <s v="LS-16975"/>
    <x v="60"/>
    <x v="2"/>
    <x v="0"/>
    <x v="22"/>
    <x v="10"/>
    <n v="60653"/>
    <x v="2"/>
    <x v="580"/>
    <x v="1"/>
    <x v="2"/>
    <x v="580"/>
    <x v="4362"/>
    <n v="1"/>
    <x v="2"/>
    <x v="5203"/>
    <n v="19.539200000000001"/>
    <n v="24.423999999999999"/>
    <n v="44.163200000000003"/>
    <n v="4.8848000000000003"/>
  </r>
  <r>
    <x v="6558"/>
    <x v="3260"/>
    <x v="1117"/>
    <x v="1206"/>
    <x v="1"/>
    <s v="EB-13750"/>
    <x v="494"/>
    <x v="1"/>
    <x v="0"/>
    <x v="198"/>
    <x v="15"/>
    <n v="14215"/>
    <x v="3"/>
    <x v="499"/>
    <x v="0"/>
    <x v="1"/>
    <x v="499"/>
    <x v="4363"/>
    <n v="9"/>
    <x v="9"/>
    <x v="5204"/>
    <n v="1370.3742"/>
    <n v="13703.741999999998"/>
    <n v="2893.1121999999996"/>
    <n v="152.2638"/>
  </r>
  <r>
    <x v="6559"/>
    <x v="3261"/>
    <x v="658"/>
    <x v="1050"/>
    <x v="1"/>
    <s v="DK-12835"/>
    <x v="460"/>
    <x v="1"/>
    <x v="0"/>
    <x v="43"/>
    <x v="1"/>
    <n v="95661"/>
    <x v="1"/>
    <x v="970"/>
    <x v="1"/>
    <x v="12"/>
    <x v="964"/>
    <x v="4364"/>
    <n v="5"/>
    <x v="0"/>
    <x v="5205"/>
    <n v="419.9"/>
    <n v="2099.5"/>
    <n v="839.8"/>
    <n v="0"/>
  </r>
  <r>
    <x v="6560"/>
    <x v="3261"/>
    <x v="658"/>
    <x v="1050"/>
    <x v="1"/>
    <s v="DK-12835"/>
    <x v="460"/>
    <x v="1"/>
    <x v="0"/>
    <x v="43"/>
    <x v="1"/>
    <n v="95661"/>
    <x v="1"/>
    <x v="365"/>
    <x v="1"/>
    <x v="2"/>
    <x v="365"/>
    <x v="974"/>
    <n v="1"/>
    <x v="0"/>
    <x v="1016"/>
    <n v="3.15"/>
    <n v="3.15"/>
    <n v="6.3"/>
    <n v="0"/>
  </r>
  <r>
    <x v="6561"/>
    <x v="3262"/>
    <x v="185"/>
    <x v="504"/>
    <x v="2"/>
    <s v="SC-20260"/>
    <x v="609"/>
    <x v="1"/>
    <x v="0"/>
    <x v="81"/>
    <x v="5"/>
    <n v="76017"/>
    <x v="2"/>
    <x v="731"/>
    <x v="1"/>
    <x v="9"/>
    <x v="730"/>
    <x v="4365"/>
    <n v="5"/>
    <x v="3"/>
    <x v="5206"/>
    <n v="6.7239999999999984"/>
    <n v="168.1"/>
    <n v="41.143999999999991"/>
    <n v="26.896000000000001"/>
  </r>
  <r>
    <x v="6562"/>
    <x v="3263"/>
    <x v="1118"/>
    <x v="1207"/>
    <x v="1"/>
    <s v="CT-11995"/>
    <x v="564"/>
    <x v="0"/>
    <x v="0"/>
    <x v="104"/>
    <x v="31"/>
    <n v="1841"/>
    <x v="3"/>
    <x v="61"/>
    <x v="1"/>
    <x v="8"/>
    <x v="61"/>
    <x v="4366"/>
    <n v="3"/>
    <x v="0"/>
    <x v="5207"/>
    <n v="16.14"/>
    <n v="48.42"/>
    <n v="32.28"/>
    <n v="0"/>
  </r>
  <r>
    <x v="6563"/>
    <x v="3263"/>
    <x v="1118"/>
    <x v="1207"/>
    <x v="1"/>
    <s v="CT-11995"/>
    <x v="564"/>
    <x v="0"/>
    <x v="0"/>
    <x v="104"/>
    <x v="31"/>
    <n v="1841"/>
    <x v="3"/>
    <x v="1582"/>
    <x v="0"/>
    <x v="3"/>
    <x v="1573"/>
    <x v="4367"/>
    <n v="2"/>
    <x v="4"/>
    <x v="5208"/>
    <n v="135.97499999999999"/>
    <n v="388.5"/>
    <n v="330.52499999999998"/>
    <n v="58.274999999999999"/>
  </r>
  <r>
    <x v="6564"/>
    <x v="3263"/>
    <x v="1118"/>
    <x v="1207"/>
    <x v="1"/>
    <s v="CT-11995"/>
    <x v="564"/>
    <x v="0"/>
    <x v="0"/>
    <x v="104"/>
    <x v="31"/>
    <n v="1841"/>
    <x v="3"/>
    <x v="671"/>
    <x v="1"/>
    <x v="6"/>
    <x v="671"/>
    <x v="874"/>
    <n v="3"/>
    <x v="0"/>
    <x v="1028"/>
    <n v="8.64"/>
    <n v="25.92"/>
    <n v="17.28"/>
    <n v="0"/>
  </r>
  <r>
    <x v="6565"/>
    <x v="3263"/>
    <x v="1118"/>
    <x v="1207"/>
    <x v="1"/>
    <s v="CT-11995"/>
    <x v="564"/>
    <x v="0"/>
    <x v="0"/>
    <x v="104"/>
    <x v="31"/>
    <n v="1841"/>
    <x v="3"/>
    <x v="635"/>
    <x v="0"/>
    <x v="1"/>
    <x v="635"/>
    <x v="1711"/>
    <n v="4"/>
    <x v="0"/>
    <x v="1824"/>
    <n v="872.32"/>
    <n v="3489.28"/>
    <n v="1744.64"/>
    <n v="0"/>
  </r>
  <r>
    <x v="6566"/>
    <x v="3264"/>
    <x v="1119"/>
    <x v="493"/>
    <x v="0"/>
    <s v="CB-12025"/>
    <x v="90"/>
    <x v="0"/>
    <x v="0"/>
    <x v="435"/>
    <x v="5"/>
    <n v="76706"/>
    <x v="2"/>
    <x v="569"/>
    <x v="1"/>
    <x v="8"/>
    <x v="569"/>
    <x v="124"/>
    <n v="4"/>
    <x v="3"/>
    <x v="5209"/>
    <n v="48.798399999999987"/>
    <n v="975.96799999999996"/>
    <n v="293.59039999999999"/>
    <n v="195.1936"/>
  </r>
  <r>
    <x v="6567"/>
    <x v="3264"/>
    <x v="1119"/>
    <x v="493"/>
    <x v="0"/>
    <s v="CB-12025"/>
    <x v="90"/>
    <x v="0"/>
    <x v="0"/>
    <x v="435"/>
    <x v="5"/>
    <n v="76706"/>
    <x v="2"/>
    <x v="1325"/>
    <x v="1"/>
    <x v="6"/>
    <x v="772"/>
    <x v="4368"/>
    <n v="5"/>
    <x v="2"/>
    <x v="5210"/>
    <n v="5.6960000000000006"/>
    <n v="35.6"/>
    <n v="13.016000000000002"/>
    <n v="1.4240000000000002"/>
  </r>
  <r>
    <x v="6568"/>
    <x v="3265"/>
    <x v="891"/>
    <x v="1117"/>
    <x v="1"/>
    <s v="KM-16720"/>
    <x v="27"/>
    <x v="0"/>
    <x v="0"/>
    <x v="12"/>
    <x v="5"/>
    <n v="77095"/>
    <x v="2"/>
    <x v="59"/>
    <x v="1"/>
    <x v="6"/>
    <x v="59"/>
    <x v="638"/>
    <n v="2"/>
    <x v="2"/>
    <x v="5211"/>
    <n v="2.1504000000000003"/>
    <n v="5.3760000000000003"/>
    <n v="5.0384000000000011"/>
    <n v="0.53760000000000008"/>
  </r>
  <r>
    <x v="6569"/>
    <x v="3265"/>
    <x v="891"/>
    <x v="1117"/>
    <x v="1"/>
    <s v="KM-16720"/>
    <x v="27"/>
    <x v="0"/>
    <x v="0"/>
    <x v="12"/>
    <x v="5"/>
    <n v="77095"/>
    <x v="2"/>
    <x v="291"/>
    <x v="0"/>
    <x v="1"/>
    <x v="291"/>
    <x v="2555"/>
    <n v="3"/>
    <x v="4"/>
    <x v="2830"/>
    <n v="221.94059999999999"/>
    <n v="951.17399999999998"/>
    <n v="539.29859999999996"/>
    <n v="95.117399999999989"/>
  </r>
  <r>
    <x v="6570"/>
    <x v="3265"/>
    <x v="891"/>
    <x v="1117"/>
    <x v="1"/>
    <s v="KM-16720"/>
    <x v="27"/>
    <x v="0"/>
    <x v="0"/>
    <x v="12"/>
    <x v="5"/>
    <n v="77095"/>
    <x v="2"/>
    <x v="633"/>
    <x v="1"/>
    <x v="12"/>
    <x v="633"/>
    <x v="836"/>
    <n v="3"/>
    <x v="2"/>
    <x v="871"/>
    <n v="119.48160000000001"/>
    <n v="448.05600000000004"/>
    <n v="269.03359999999998"/>
    <n v="29.870400000000004"/>
  </r>
  <r>
    <x v="6571"/>
    <x v="3265"/>
    <x v="891"/>
    <x v="1117"/>
    <x v="1"/>
    <s v="KM-16720"/>
    <x v="27"/>
    <x v="0"/>
    <x v="0"/>
    <x v="12"/>
    <x v="5"/>
    <n v="77095"/>
    <x v="2"/>
    <x v="1523"/>
    <x v="2"/>
    <x v="11"/>
    <x v="1510"/>
    <x v="2609"/>
    <n v="3"/>
    <x v="2"/>
    <x v="2897"/>
    <n v="182.38080000000002"/>
    <n v="683.928"/>
    <n v="410.55680000000001"/>
    <n v="45.595200000000006"/>
  </r>
  <r>
    <x v="6572"/>
    <x v="3266"/>
    <x v="1120"/>
    <x v="577"/>
    <x v="1"/>
    <s v="RD-19720"/>
    <x v="742"/>
    <x v="0"/>
    <x v="0"/>
    <x v="4"/>
    <x v="4"/>
    <n v="98105"/>
    <x v="1"/>
    <x v="1296"/>
    <x v="1"/>
    <x v="10"/>
    <x v="1281"/>
    <x v="489"/>
    <n v="2"/>
    <x v="0"/>
    <x v="1452"/>
    <n v="11.96"/>
    <n v="23.92"/>
    <n v="23.92"/>
    <n v="0"/>
  </r>
  <r>
    <x v="6573"/>
    <x v="3267"/>
    <x v="881"/>
    <x v="724"/>
    <x v="1"/>
    <s v="BP-11050"/>
    <x v="771"/>
    <x v="1"/>
    <x v="0"/>
    <x v="135"/>
    <x v="30"/>
    <n v="7060"/>
    <x v="3"/>
    <x v="426"/>
    <x v="1"/>
    <x v="4"/>
    <x v="426"/>
    <x v="1601"/>
    <n v="4"/>
    <x v="0"/>
    <x v="1703"/>
    <n v="563.4"/>
    <n v="2253.6"/>
    <n v="1126.8"/>
    <n v="0"/>
  </r>
  <r>
    <x v="6574"/>
    <x v="3267"/>
    <x v="881"/>
    <x v="724"/>
    <x v="1"/>
    <s v="BP-11050"/>
    <x v="771"/>
    <x v="1"/>
    <x v="0"/>
    <x v="135"/>
    <x v="30"/>
    <n v="7060"/>
    <x v="3"/>
    <x v="1791"/>
    <x v="2"/>
    <x v="15"/>
    <x v="1781"/>
    <x v="4369"/>
    <n v="8"/>
    <x v="0"/>
    <x v="5212"/>
    <n v="319.92"/>
    <n v="2559.36"/>
    <n v="639.84"/>
    <n v="0"/>
  </r>
  <r>
    <x v="6575"/>
    <x v="3268"/>
    <x v="448"/>
    <x v="494"/>
    <x v="1"/>
    <s v="EJ-13720"/>
    <x v="719"/>
    <x v="0"/>
    <x v="0"/>
    <x v="1"/>
    <x v="1"/>
    <n v="90008"/>
    <x v="1"/>
    <x v="1543"/>
    <x v="2"/>
    <x v="11"/>
    <x v="1531"/>
    <x v="4370"/>
    <n v="8"/>
    <x v="0"/>
    <x v="5213"/>
    <n v="1049.44"/>
    <n v="8395.52"/>
    <n v="2098.88"/>
    <n v="0"/>
  </r>
  <r>
    <x v="6576"/>
    <x v="3268"/>
    <x v="448"/>
    <x v="494"/>
    <x v="1"/>
    <s v="EJ-13720"/>
    <x v="719"/>
    <x v="0"/>
    <x v="0"/>
    <x v="1"/>
    <x v="1"/>
    <n v="90008"/>
    <x v="1"/>
    <x v="56"/>
    <x v="0"/>
    <x v="1"/>
    <x v="56"/>
    <x v="2932"/>
    <n v="3"/>
    <x v="2"/>
    <x v="4262"/>
    <n v="136.2816"/>
    <n v="511.05600000000004"/>
    <n v="306.83359999999999"/>
    <n v="34.070399999999999"/>
  </r>
  <r>
    <x v="6577"/>
    <x v="3269"/>
    <x v="401"/>
    <x v="223"/>
    <x v="0"/>
    <s v="RO-19780"/>
    <x v="197"/>
    <x v="0"/>
    <x v="0"/>
    <x v="81"/>
    <x v="17"/>
    <n v="22204"/>
    <x v="0"/>
    <x v="1129"/>
    <x v="2"/>
    <x v="7"/>
    <x v="1117"/>
    <x v="2093"/>
    <n v="6"/>
    <x v="0"/>
    <x v="5214"/>
    <n v="173.94"/>
    <n v="1043.6399999999999"/>
    <n v="347.88"/>
    <n v="0"/>
  </r>
  <r>
    <x v="6578"/>
    <x v="3270"/>
    <x v="55"/>
    <x v="83"/>
    <x v="1"/>
    <s v="MW-18220"/>
    <x v="596"/>
    <x v="0"/>
    <x v="0"/>
    <x v="4"/>
    <x v="4"/>
    <n v="98103"/>
    <x v="1"/>
    <x v="1149"/>
    <x v="2"/>
    <x v="7"/>
    <x v="1137"/>
    <x v="4371"/>
    <n v="7"/>
    <x v="2"/>
    <x v="5215"/>
    <n v="806.35519999999997"/>
    <n v="7055.6080000000002"/>
    <n v="1814.4992"/>
    <n v="201.58879999999999"/>
  </r>
  <r>
    <x v="6579"/>
    <x v="3271"/>
    <x v="332"/>
    <x v="856"/>
    <x v="3"/>
    <s v="MS-17530"/>
    <x v="652"/>
    <x v="0"/>
    <x v="0"/>
    <x v="4"/>
    <x v="4"/>
    <n v="98105"/>
    <x v="1"/>
    <x v="1083"/>
    <x v="1"/>
    <x v="10"/>
    <x v="1073"/>
    <x v="3763"/>
    <n v="1"/>
    <x v="0"/>
    <x v="5030"/>
    <n v="6.68"/>
    <n v="6.68"/>
    <n v="13.36"/>
    <n v="0"/>
  </r>
  <r>
    <x v="6580"/>
    <x v="3271"/>
    <x v="332"/>
    <x v="856"/>
    <x v="3"/>
    <s v="MS-17530"/>
    <x v="652"/>
    <x v="0"/>
    <x v="0"/>
    <x v="4"/>
    <x v="4"/>
    <n v="98105"/>
    <x v="1"/>
    <x v="1622"/>
    <x v="1"/>
    <x v="6"/>
    <x v="1050"/>
    <x v="480"/>
    <n v="3"/>
    <x v="0"/>
    <x v="5216"/>
    <n v="8.34"/>
    <n v="25.02"/>
    <n v="16.68"/>
    <n v="0"/>
  </r>
  <r>
    <x v="6581"/>
    <x v="3271"/>
    <x v="332"/>
    <x v="856"/>
    <x v="3"/>
    <s v="MS-17530"/>
    <x v="652"/>
    <x v="0"/>
    <x v="0"/>
    <x v="4"/>
    <x v="4"/>
    <n v="98105"/>
    <x v="1"/>
    <x v="1792"/>
    <x v="0"/>
    <x v="5"/>
    <x v="1782"/>
    <x v="3033"/>
    <n v="3"/>
    <x v="0"/>
    <x v="5217"/>
    <n v="101.94"/>
    <n v="305.82"/>
    <n v="203.88"/>
    <n v="0"/>
  </r>
  <r>
    <x v="6582"/>
    <x v="3272"/>
    <x v="1121"/>
    <x v="1208"/>
    <x v="1"/>
    <s v="DW-13585"/>
    <x v="61"/>
    <x v="1"/>
    <x v="0"/>
    <x v="156"/>
    <x v="4"/>
    <n v="98026"/>
    <x v="1"/>
    <x v="603"/>
    <x v="2"/>
    <x v="11"/>
    <x v="603"/>
    <x v="686"/>
    <n v="3"/>
    <x v="0"/>
    <x v="703"/>
    <n v="179.97"/>
    <n v="539.91"/>
    <n v="359.94"/>
    <n v="0"/>
  </r>
  <r>
    <x v="6583"/>
    <x v="3273"/>
    <x v="246"/>
    <x v="1186"/>
    <x v="1"/>
    <s v="AM-10705"/>
    <x v="562"/>
    <x v="0"/>
    <x v="0"/>
    <x v="127"/>
    <x v="17"/>
    <n v="24153"/>
    <x v="0"/>
    <x v="1385"/>
    <x v="1"/>
    <x v="6"/>
    <x v="1371"/>
    <x v="3033"/>
    <n v="6"/>
    <x v="0"/>
    <x v="5218"/>
    <n v="101.94"/>
    <n v="611.64"/>
    <n v="203.88"/>
    <n v="0"/>
  </r>
  <r>
    <x v="6584"/>
    <x v="3273"/>
    <x v="246"/>
    <x v="1186"/>
    <x v="1"/>
    <s v="AM-10705"/>
    <x v="562"/>
    <x v="0"/>
    <x v="0"/>
    <x v="127"/>
    <x v="17"/>
    <n v="24153"/>
    <x v="0"/>
    <x v="704"/>
    <x v="2"/>
    <x v="7"/>
    <x v="704"/>
    <x v="1071"/>
    <n v="4"/>
    <x v="0"/>
    <x v="5219"/>
    <n v="271.95999999999998"/>
    <n v="1087.8399999999999"/>
    <n v="543.91999999999996"/>
    <n v="0"/>
  </r>
  <r>
    <x v="6585"/>
    <x v="3273"/>
    <x v="246"/>
    <x v="1186"/>
    <x v="1"/>
    <s v="AM-10705"/>
    <x v="562"/>
    <x v="0"/>
    <x v="0"/>
    <x v="127"/>
    <x v="17"/>
    <n v="24153"/>
    <x v="0"/>
    <x v="247"/>
    <x v="0"/>
    <x v="5"/>
    <x v="248"/>
    <x v="3355"/>
    <n v="5"/>
    <x v="0"/>
    <x v="5220"/>
    <n v="8.8000000000000007"/>
    <n v="44"/>
    <n v="17.600000000000001"/>
    <n v="0"/>
  </r>
  <r>
    <x v="6586"/>
    <x v="3273"/>
    <x v="246"/>
    <x v="1186"/>
    <x v="1"/>
    <s v="AM-10705"/>
    <x v="562"/>
    <x v="0"/>
    <x v="0"/>
    <x v="127"/>
    <x v="17"/>
    <n v="24153"/>
    <x v="0"/>
    <x v="950"/>
    <x v="1"/>
    <x v="6"/>
    <x v="943"/>
    <x v="1195"/>
    <n v="6"/>
    <x v="0"/>
    <x v="1243"/>
    <n v="19.68"/>
    <n v="118.08"/>
    <n v="39.36"/>
    <n v="0"/>
  </r>
  <r>
    <x v="6587"/>
    <x v="3273"/>
    <x v="246"/>
    <x v="1186"/>
    <x v="1"/>
    <s v="AM-10705"/>
    <x v="562"/>
    <x v="0"/>
    <x v="0"/>
    <x v="127"/>
    <x v="17"/>
    <n v="24153"/>
    <x v="0"/>
    <x v="713"/>
    <x v="0"/>
    <x v="0"/>
    <x v="712"/>
    <x v="3271"/>
    <n v="3"/>
    <x v="0"/>
    <x v="5221"/>
    <n v="302.94"/>
    <n v="908.81999999999994"/>
    <n v="605.88"/>
    <n v="0"/>
  </r>
  <r>
    <x v="6588"/>
    <x v="3273"/>
    <x v="246"/>
    <x v="1186"/>
    <x v="1"/>
    <s v="AM-10705"/>
    <x v="562"/>
    <x v="0"/>
    <x v="0"/>
    <x v="127"/>
    <x v="17"/>
    <n v="24153"/>
    <x v="0"/>
    <x v="591"/>
    <x v="1"/>
    <x v="8"/>
    <x v="591"/>
    <x v="1801"/>
    <n v="3"/>
    <x v="0"/>
    <x v="5222"/>
    <n v="14.94"/>
    <n v="44.82"/>
    <n v="29.88"/>
    <n v="0"/>
  </r>
  <r>
    <x v="6589"/>
    <x v="3273"/>
    <x v="246"/>
    <x v="1186"/>
    <x v="1"/>
    <s v="AM-10705"/>
    <x v="562"/>
    <x v="0"/>
    <x v="0"/>
    <x v="127"/>
    <x v="17"/>
    <n v="24153"/>
    <x v="0"/>
    <x v="413"/>
    <x v="1"/>
    <x v="14"/>
    <x v="413"/>
    <x v="4372"/>
    <n v="2"/>
    <x v="0"/>
    <x v="5223"/>
    <n v="231.72"/>
    <n v="463.44"/>
    <n v="463.44"/>
    <n v="0"/>
  </r>
  <r>
    <x v="6590"/>
    <x v="3274"/>
    <x v="893"/>
    <x v="616"/>
    <x v="2"/>
    <s v="BG-11740"/>
    <x v="696"/>
    <x v="0"/>
    <x v="0"/>
    <x v="478"/>
    <x v="2"/>
    <n v="33445"/>
    <x v="0"/>
    <x v="617"/>
    <x v="1"/>
    <x v="2"/>
    <x v="617"/>
    <x v="4373"/>
    <n v="3"/>
    <x v="2"/>
    <x v="5224"/>
    <n v="7.9296000000000006"/>
    <n v="29.736000000000004"/>
    <n v="18.041600000000003"/>
    <n v="1.9824000000000002"/>
  </r>
  <r>
    <x v="6591"/>
    <x v="3275"/>
    <x v="28"/>
    <x v="1192"/>
    <x v="1"/>
    <s v="KB-16585"/>
    <x v="10"/>
    <x v="1"/>
    <x v="0"/>
    <x v="8"/>
    <x v="1"/>
    <n v="94110"/>
    <x v="1"/>
    <x v="332"/>
    <x v="1"/>
    <x v="6"/>
    <x v="332"/>
    <x v="1610"/>
    <n v="3"/>
    <x v="0"/>
    <x v="5225"/>
    <n v="34.65"/>
    <n v="103.94999999999999"/>
    <n v="69.3"/>
    <n v="0"/>
  </r>
  <r>
    <x v="6592"/>
    <x v="3275"/>
    <x v="28"/>
    <x v="1192"/>
    <x v="1"/>
    <s v="KB-16585"/>
    <x v="10"/>
    <x v="1"/>
    <x v="0"/>
    <x v="8"/>
    <x v="1"/>
    <n v="94110"/>
    <x v="1"/>
    <x v="500"/>
    <x v="2"/>
    <x v="7"/>
    <x v="500"/>
    <x v="4374"/>
    <n v="5"/>
    <x v="2"/>
    <x v="5226"/>
    <n v="15.840000000000002"/>
    <n v="99"/>
    <n v="35.840000000000003"/>
    <n v="3.9600000000000004"/>
  </r>
  <r>
    <x v="6593"/>
    <x v="3276"/>
    <x v="900"/>
    <x v="1"/>
    <x v="0"/>
    <s v="GT-14710"/>
    <x v="218"/>
    <x v="0"/>
    <x v="0"/>
    <x v="20"/>
    <x v="15"/>
    <n v="10024"/>
    <x v="3"/>
    <x v="542"/>
    <x v="1"/>
    <x v="8"/>
    <x v="542"/>
    <x v="2939"/>
    <n v="2"/>
    <x v="2"/>
    <x v="3636"/>
    <n v="26.854399999999998"/>
    <n v="67.135999999999996"/>
    <n v="60.622399999999999"/>
    <n v="6.7135999999999996"/>
  </r>
  <r>
    <x v="6594"/>
    <x v="3277"/>
    <x v="124"/>
    <x v="1209"/>
    <x v="1"/>
    <s v="SV-20815"/>
    <x v="458"/>
    <x v="1"/>
    <x v="0"/>
    <x v="245"/>
    <x v="14"/>
    <n v="46203"/>
    <x v="2"/>
    <x v="646"/>
    <x v="1"/>
    <x v="6"/>
    <x v="646"/>
    <x v="4375"/>
    <n v="7"/>
    <x v="0"/>
    <x v="5227"/>
    <n v="125.93"/>
    <n v="881.51"/>
    <n v="251.86"/>
    <n v="0"/>
  </r>
  <r>
    <x v="6595"/>
    <x v="3278"/>
    <x v="756"/>
    <x v="732"/>
    <x v="2"/>
    <s v="GG-14650"/>
    <x v="55"/>
    <x v="1"/>
    <x v="0"/>
    <x v="38"/>
    <x v="24"/>
    <n v="43229"/>
    <x v="3"/>
    <x v="460"/>
    <x v="1"/>
    <x v="8"/>
    <x v="461"/>
    <x v="2660"/>
    <n v="5"/>
    <x v="6"/>
    <x v="5228"/>
    <n v="3.5280000000000005"/>
    <n v="58.8"/>
    <n v="15.988"/>
    <n v="8.2319999999999993"/>
  </r>
  <r>
    <x v="6596"/>
    <x v="3278"/>
    <x v="756"/>
    <x v="732"/>
    <x v="2"/>
    <s v="GG-14650"/>
    <x v="55"/>
    <x v="1"/>
    <x v="0"/>
    <x v="38"/>
    <x v="24"/>
    <n v="43229"/>
    <x v="3"/>
    <x v="128"/>
    <x v="1"/>
    <x v="10"/>
    <x v="129"/>
    <x v="752"/>
    <n v="1"/>
    <x v="2"/>
    <x v="779"/>
    <n v="4.2752000000000008"/>
    <n v="5.3440000000000003"/>
    <n v="9.8192000000000021"/>
    <n v="1.0688000000000002"/>
  </r>
  <r>
    <x v="6597"/>
    <x v="3279"/>
    <x v="571"/>
    <x v="979"/>
    <x v="1"/>
    <s v="SV-20785"/>
    <x v="647"/>
    <x v="0"/>
    <x v="0"/>
    <x v="108"/>
    <x v="2"/>
    <n v="32216"/>
    <x v="0"/>
    <x v="248"/>
    <x v="1"/>
    <x v="8"/>
    <x v="249"/>
    <x v="4376"/>
    <n v="1"/>
    <x v="6"/>
    <x v="5229"/>
    <n v="0.40950000000000003"/>
    <n v="1.365"/>
    <n v="2.4744999999999999"/>
    <n v="0.9554999999999999"/>
  </r>
  <r>
    <x v="6598"/>
    <x v="3279"/>
    <x v="571"/>
    <x v="979"/>
    <x v="1"/>
    <s v="SV-20785"/>
    <x v="647"/>
    <x v="0"/>
    <x v="0"/>
    <x v="108"/>
    <x v="2"/>
    <n v="32216"/>
    <x v="0"/>
    <x v="1413"/>
    <x v="1"/>
    <x v="10"/>
    <x v="1400"/>
    <x v="4377"/>
    <n v="2"/>
    <x v="2"/>
    <x v="5230"/>
    <n v="49.6128"/>
    <n v="124.032"/>
    <n v="111.8288"/>
    <n v="12.4032"/>
  </r>
  <r>
    <x v="6599"/>
    <x v="3280"/>
    <x v="266"/>
    <x v="899"/>
    <x v="1"/>
    <s v="ON-18715"/>
    <x v="21"/>
    <x v="1"/>
    <x v="0"/>
    <x v="183"/>
    <x v="39"/>
    <n v="20735"/>
    <x v="3"/>
    <x v="526"/>
    <x v="0"/>
    <x v="5"/>
    <x v="526"/>
    <x v="3224"/>
    <n v="3"/>
    <x v="0"/>
    <x v="5231"/>
    <n v="60.72"/>
    <n v="182.16"/>
    <n v="121.44"/>
    <n v="0"/>
  </r>
  <r>
    <x v="6600"/>
    <x v="3280"/>
    <x v="266"/>
    <x v="899"/>
    <x v="1"/>
    <s v="ON-18715"/>
    <x v="21"/>
    <x v="1"/>
    <x v="0"/>
    <x v="183"/>
    <x v="39"/>
    <n v="20735"/>
    <x v="3"/>
    <x v="1438"/>
    <x v="1"/>
    <x v="10"/>
    <x v="1426"/>
    <x v="674"/>
    <n v="3"/>
    <x v="0"/>
    <x v="690"/>
    <n v="146.82"/>
    <n v="440.46"/>
    <n v="293.64"/>
    <n v="0"/>
  </r>
  <r>
    <x v="6601"/>
    <x v="3280"/>
    <x v="266"/>
    <x v="899"/>
    <x v="1"/>
    <s v="ON-18715"/>
    <x v="21"/>
    <x v="1"/>
    <x v="0"/>
    <x v="183"/>
    <x v="39"/>
    <n v="20735"/>
    <x v="3"/>
    <x v="1144"/>
    <x v="0"/>
    <x v="1"/>
    <x v="1132"/>
    <x v="4378"/>
    <n v="8"/>
    <x v="0"/>
    <x v="5232"/>
    <n v="239.84"/>
    <n v="1918.72"/>
    <n v="479.68"/>
    <n v="0"/>
  </r>
  <r>
    <x v="6602"/>
    <x v="3280"/>
    <x v="266"/>
    <x v="899"/>
    <x v="1"/>
    <s v="ON-18715"/>
    <x v="21"/>
    <x v="1"/>
    <x v="0"/>
    <x v="183"/>
    <x v="39"/>
    <n v="20735"/>
    <x v="3"/>
    <x v="286"/>
    <x v="1"/>
    <x v="2"/>
    <x v="286"/>
    <x v="1189"/>
    <n v="6"/>
    <x v="0"/>
    <x v="5233"/>
    <n v="15.66"/>
    <n v="93.960000000000008"/>
    <n v="31.32"/>
    <n v="0"/>
  </r>
  <r>
    <x v="6603"/>
    <x v="3281"/>
    <x v="46"/>
    <x v="46"/>
    <x v="2"/>
    <s v="RA-19945"/>
    <x v="362"/>
    <x v="0"/>
    <x v="0"/>
    <x v="479"/>
    <x v="22"/>
    <n v="80022"/>
    <x v="1"/>
    <x v="886"/>
    <x v="1"/>
    <x v="4"/>
    <x v="879"/>
    <x v="1741"/>
    <n v="3"/>
    <x v="2"/>
    <x v="5234"/>
    <n v="117.08160000000001"/>
    <n v="439.05600000000004"/>
    <n v="263.6336"/>
    <n v="29.270400000000002"/>
  </r>
  <r>
    <x v="6604"/>
    <x v="3282"/>
    <x v="439"/>
    <x v="388"/>
    <x v="1"/>
    <s v="SV-20785"/>
    <x v="647"/>
    <x v="0"/>
    <x v="0"/>
    <x v="157"/>
    <x v="1"/>
    <n v="92704"/>
    <x v="1"/>
    <x v="494"/>
    <x v="1"/>
    <x v="13"/>
    <x v="494"/>
    <x v="3949"/>
    <n v="3"/>
    <x v="0"/>
    <x v="232"/>
    <n v="5.94"/>
    <n v="17.82"/>
    <n v="11.88"/>
    <n v="0"/>
  </r>
  <r>
    <x v="6605"/>
    <x v="3282"/>
    <x v="439"/>
    <x v="388"/>
    <x v="1"/>
    <s v="SV-20785"/>
    <x v="647"/>
    <x v="0"/>
    <x v="0"/>
    <x v="157"/>
    <x v="1"/>
    <n v="92704"/>
    <x v="1"/>
    <x v="1004"/>
    <x v="1"/>
    <x v="10"/>
    <x v="996"/>
    <x v="1544"/>
    <n v="7"/>
    <x v="0"/>
    <x v="1637"/>
    <n v="45.36"/>
    <n v="317.52"/>
    <n v="90.72"/>
    <n v="0"/>
  </r>
  <r>
    <x v="6606"/>
    <x v="3282"/>
    <x v="439"/>
    <x v="388"/>
    <x v="1"/>
    <s v="SV-20785"/>
    <x v="647"/>
    <x v="0"/>
    <x v="0"/>
    <x v="157"/>
    <x v="1"/>
    <n v="92704"/>
    <x v="1"/>
    <x v="781"/>
    <x v="2"/>
    <x v="7"/>
    <x v="780"/>
    <x v="1972"/>
    <n v="4"/>
    <x v="2"/>
    <x v="5235"/>
    <n v="168.93440000000001"/>
    <n v="844.67200000000003"/>
    <n v="380.30240000000003"/>
    <n v="42.233600000000003"/>
  </r>
  <r>
    <x v="6607"/>
    <x v="3282"/>
    <x v="439"/>
    <x v="388"/>
    <x v="1"/>
    <s v="SV-20785"/>
    <x v="647"/>
    <x v="0"/>
    <x v="0"/>
    <x v="157"/>
    <x v="1"/>
    <n v="92704"/>
    <x v="1"/>
    <x v="211"/>
    <x v="0"/>
    <x v="1"/>
    <x v="212"/>
    <x v="4379"/>
    <n v="6"/>
    <x v="2"/>
    <x v="5236"/>
    <n v="387.76320000000004"/>
    <n v="2908.2240000000002"/>
    <n v="872.66720000000009"/>
    <n v="96.94080000000001"/>
  </r>
  <r>
    <x v="6608"/>
    <x v="3282"/>
    <x v="439"/>
    <x v="388"/>
    <x v="1"/>
    <s v="SV-20785"/>
    <x v="647"/>
    <x v="0"/>
    <x v="0"/>
    <x v="157"/>
    <x v="1"/>
    <n v="92704"/>
    <x v="1"/>
    <x v="1520"/>
    <x v="2"/>
    <x v="15"/>
    <x v="1507"/>
    <x v="4380"/>
    <n v="3"/>
    <x v="2"/>
    <x v="5237"/>
    <n v="297.58080000000001"/>
    <n v="1115.9279999999999"/>
    <n v="669.7568"/>
    <n v="74.395200000000003"/>
  </r>
  <r>
    <x v="6609"/>
    <x v="3283"/>
    <x v="366"/>
    <x v="392"/>
    <x v="3"/>
    <s v="KB-16585"/>
    <x v="10"/>
    <x v="1"/>
    <x v="0"/>
    <x v="183"/>
    <x v="39"/>
    <n v="20735"/>
    <x v="3"/>
    <x v="328"/>
    <x v="1"/>
    <x v="4"/>
    <x v="328"/>
    <x v="4381"/>
    <n v="6"/>
    <x v="0"/>
    <x v="5238"/>
    <n v="89.82"/>
    <n v="538.91999999999996"/>
    <n v="179.64"/>
    <n v="0"/>
  </r>
  <r>
    <x v="6610"/>
    <x v="3284"/>
    <x v="201"/>
    <x v="856"/>
    <x v="2"/>
    <s v="AG-10495"/>
    <x v="122"/>
    <x v="1"/>
    <x v="0"/>
    <x v="1"/>
    <x v="1"/>
    <n v="90049"/>
    <x v="1"/>
    <x v="1232"/>
    <x v="1"/>
    <x v="8"/>
    <x v="1215"/>
    <x v="1739"/>
    <n v="3"/>
    <x v="2"/>
    <x v="1860"/>
    <n v="15.4368"/>
    <n v="57.887999999999998"/>
    <n v="34.9328"/>
    <n v="3.8592"/>
  </r>
  <r>
    <x v="6611"/>
    <x v="3285"/>
    <x v="1122"/>
    <x v="353"/>
    <x v="1"/>
    <s v="JK-16090"/>
    <x v="765"/>
    <x v="0"/>
    <x v="0"/>
    <x v="103"/>
    <x v="0"/>
    <n v="40214"/>
    <x v="0"/>
    <x v="268"/>
    <x v="0"/>
    <x v="1"/>
    <x v="268"/>
    <x v="2771"/>
    <n v="2"/>
    <x v="0"/>
    <x v="5239"/>
    <n v="191.96"/>
    <n v="383.92"/>
    <n v="383.92"/>
    <n v="0"/>
  </r>
  <r>
    <x v="6612"/>
    <x v="3285"/>
    <x v="1122"/>
    <x v="353"/>
    <x v="1"/>
    <s v="JK-16090"/>
    <x v="765"/>
    <x v="0"/>
    <x v="0"/>
    <x v="103"/>
    <x v="0"/>
    <n v="40214"/>
    <x v="0"/>
    <x v="20"/>
    <x v="1"/>
    <x v="8"/>
    <x v="20"/>
    <x v="3895"/>
    <n v="3"/>
    <x v="0"/>
    <x v="5240"/>
    <n v="21.3"/>
    <n v="63.900000000000006"/>
    <n v="42.6"/>
    <n v="0"/>
  </r>
  <r>
    <x v="6613"/>
    <x v="3285"/>
    <x v="1122"/>
    <x v="353"/>
    <x v="1"/>
    <s v="JK-16090"/>
    <x v="765"/>
    <x v="0"/>
    <x v="0"/>
    <x v="103"/>
    <x v="0"/>
    <n v="40214"/>
    <x v="0"/>
    <x v="539"/>
    <x v="2"/>
    <x v="7"/>
    <x v="539"/>
    <x v="4382"/>
    <n v="5"/>
    <x v="0"/>
    <x v="5241"/>
    <n v="469.95"/>
    <n v="2349.75"/>
    <n v="939.9"/>
    <n v="0"/>
  </r>
  <r>
    <x v="6614"/>
    <x v="3285"/>
    <x v="1122"/>
    <x v="353"/>
    <x v="1"/>
    <s v="JK-16090"/>
    <x v="765"/>
    <x v="0"/>
    <x v="0"/>
    <x v="103"/>
    <x v="0"/>
    <n v="40214"/>
    <x v="0"/>
    <x v="583"/>
    <x v="0"/>
    <x v="5"/>
    <x v="583"/>
    <x v="660"/>
    <n v="3"/>
    <x v="0"/>
    <x v="675"/>
    <n v="209.88"/>
    <n v="629.64"/>
    <n v="419.76"/>
    <n v="0"/>
  </r>
  <r>
    <x v="6615"/>
    <x v="3286"/>
    <x v="26"/>
    <x v="1210"/>
    <x v="2"/>
    <s v="MV-18190"/>
    <x v="160"/>
    <x v="0"/>
    <x v="0"/>
    <x v="1"/>
    <x v="1"/>
    <n v="90045"/>
    <x v="1"/>
    <x v="1601"/>
    <x v="0"/>
    <x v="0"/>
    <x v="1593"/>
    <x v="4025"/>
    <n v="2"/>
    <x v="11"/>
    <x v="4740"/>
    <n v="203.71609999999998"/>
    <n v="479.33199999999999"/>
    <n v="443.53210000000001"/>
    <n v="35.9499"/>
  </r>
  <r>
    <x v="6616"/>
    <x v="3286"/>
    <x v="26"/>
    <x v="1210"/>
    <x v="2"/>
    <s v="MV-18190"/>
    <x v="160"/>
    <x v="0"/>
    <x v="0"/>
    <x v="1"/>
    <x v="1"/>
    <n v="90045"/>
    <x v="1"/>
    <x v="1345"/>
    <x v="1"/>
    <x v="2"/>
    <x v="1330"/>
    <x v="3795"/>
    <n v="6"/>
    <x v="0"/>
    <x v="4420"/>
    <n v="22.5"/>
    <n v="135"/>
    <n v="45"/>
    <n v="0"/>
  </r>
  <r>
    <x v="6617"/>
    <x v="3286"/>
    <x v="26"/>
    <x v="1210"/>
    <x v="2"/>
    <s v="MV-18190"/>
    <x v="160"/>
    <x v="0"/>
    <x v="0"/>
    <x v="1"/>
    <x v="1"/>
    <n v="90045"/>
    <x v="1"/>
    <x v="1766"/>
    <x v="1"/>
    <x v="10"/>
    <x v="1755"/>
    <x v="1523"/>
    <n v="4"/>
    <x v="0"/>
    <x v="1614"/>
    <n v="219.84"/>
    <n v="879.36"/>
    <n v="439.68"/>
    <n v="0"/>
  </r>
  <r>
    <x v="6618"/>
    <x v="3287"/>
    <x v="1123"/>
    <x v="827"/>
    <x v="0"/>
    <s v="CP-12085"/>
    <x v="434"/>
    <x v="1"/>
    <x v="0"/>
    <x v="24"/>
    <x v="25"/>
    <n v="65807"/>
    <x v="2"/>
    <x v="1347"/>
    <x v="1"/>
    <x v="10"/>
    <x v="1332"/>
    <x v="56"/>
    <n v="5"/>
    <x v="0"/>
    <x v="56"/>
    <n v="32.4"/>
    <n v="162"/>
    <n v="64.8"/>
    <n v="0"/>
  </r>
  <r>
    <x v="6619"/>
    <x v="3287"/>
    <x v="1123"/>
    <x v="827"/>
    <x v="0"/>
    <s v="CP-12085"/>
    <x v="434"/>
    <x v="1"/>
    <x v="0"/>
    <x v="24"/>
    <x v="25"/>
    <n v="65807"/>
    <x v="2"/>
    <x v="1753"/>
    <x v="1"/>
    <x v="6"/>
    <x v="1743"/>
    <x v="4383"/>
    <n v="6"/>
    <x v="0"/>
    <x v="5242"/>
    <n v="209.94"/>
    <n v="1259.6399999999999"/>
    <n v="419.88"/>
    <n v="0"/>
  </r>
  <r>
    <x v="6620"/>
    <x v="3287"/>
    <x v="1123"/>
    <x v="827"/>
    <x v="0"/>
    <s v="CP-12085"/>
    <x v="434"/>
    <x v="1"/>
    <x v="0"/>
    <x v="24"/>
    <x v="25"/>
    <n v="65807"/>
    <x v="2"/>
    <x v="465"/>
    <x v="1"/>
    <x v="14"/>
    <x v="466"/>
    <x v="2576"/>
    <n v="5"/>
    <x v="0"/>
    <x v="2857"/>
    <n v="4164.05"/>
    <n v="20820.25"/>
    <n v="8328.1"/>
    <n v="0"/>
  </r>
  <r>
    <x v="6621"/>
    <x v="3287"/>
    <x v="1123"/>
    <x v="827"/>
    <x v="0"/>
    <s v="CP-12085"/>
    <x v="434"/>
    <x v="1"/>
    <x v="0"/>
    <x v="24"/>
    <x v="25"/>
    <n v="65807"/>
    <x v="2"/>
    <x v="1544"/>
    <x v="0"/>
    <x v="0"/>
    <x v="1532"/>
    <x v="3609"/>
    <n v="3"/>
    <x v="0"/>
    <x v="5243"/>
    <n v="212.94"/>
    <n v="638.81999999999994"/>
    <n v="425.88"/>
    <n v="0"/>
  </r>
  <r>
    <x v="6622"/>
    <x v="3288"/>
    <x v="1124"/>
    <x v="1211"/>
    <x v="2"/>
    <s v="VP-21760"/>
    <x v="778"/>
    <x v="1"/>
    <x v="0"/>
    <x v="8"/>
    <x v="1"/>
    <n v="94109"/>
    <x v="1"/>
    <x v="5"/>
    <x v="0"/>
    <x v="5"/>
    <x v="5"/>
    <x v="3623"/>
    <n v="6"/>
    <x v="0"/>
    <x v="5244"/>
    <n v="41.88"/>
    <n v="251.28000000000003"/>
    <n v="83.76"/>
    <n v="0"/>
  </r>
  <r>
    <x v="6623"/>
    <x v="3288"/>
    <x v="1124"/>
    <x v="1211"/>
    <x v="2"/>
    <s v="VP-21760"/>
    <x v="778"/>
    <x v="1"/>
    <x v="0"/>
    <x v="8"/>
    <x v="1"/>
    <n v="94109"/>
    <x v="1"/>
    <x v="573"/>
    <x v="1"/>
    <x v="2"/>
    <x v="573"/>
    <x v="2003"/>
    <n v="8"/>
    <x v="0"/>
    <x v="2163"/>
    <n v="58.48"/>
    <n v="467.84"/>
    <n v="116.96"/>
    <n v="0"/>
  </r>
  <r>
    <x v="6624"/>
    <x v="3289"/>
    <x v="1125"/>
    <x v="1177"/>
    <x v="1"/>
    <s v="PM-18940"/>
    <x v="400"/>
    <x v="0"/>
    <x v="0"/>
    <x v="480"/>
    <x v="5"/>
    <n v="77590"/>
    <x v="2"/>
    <x v="1213"/>
    <x v="0"/>
    <x v="3"/>
    <x v="1198"/>
    <x v="4384"/>
    <n v="1"/>
    <x v="4"/>
    <x v="5245"/>
    <n v="71.706599999999995"/>
    <n v="102.438"/>
    <n v="174.44459999999998"/>
    <n v="30.731400000000001"/>
  </r>
  <r>
    <x v="6625"/>
    <x v="3289"/>
    <x v="1125"/>
    <x v="1177"/>
    <x v="1"/>
    <s v="PM-18940"/>
    <x v="400"/>
    <x v="0"/>
    <x v="0"/>
    <x v="480"/>
    <x v="5"/>
    <n v="77590"/>
    <x v="2"/>
    <x v="1459"/>
    <x v="0"/>
    <x v="1"/>
    <x v="1445"/>
    <x v="4385"/>
    <n v="4"/>
    <x v="4"/>
    <x v="5246"/>
    <n v="139.5128"/>
    <n v="797.21600000000001"/>
    <n v="339.11680000000001"/>
    <n v="59.791199999999996"/>
  </r>
  <r>
    <x v="6626"/>
    <x v="3290"/>
    <x v="637"/>
    <x v="444"/>
    <x v="1"/>
    <s v="TB-21400"/>
    <x v="483"/>
    <x v="0"/>
    <x v="0"/>
    <x v="20"/>
    <x v="15"/>
    <n v="10024"/>
    <x v="3"/>
    <x v="1629"/>
    <x v="2"/>
    <x v="15"/>
    <x v="1619"/>
    <x v="4386"/>
    <n v="4"/>
    <x v="0"/>
    <x v="5247"/>
    <n v="6999.96"/>
    <n v="27999.84"/>
    <n v="13999.92"/>
    <n v="0"/>
  </r>
  <r>
    <x v="6627"/>
    <x v="3291"/>
    <x v="235"/>
    <x v="248"/>
    <x v="1"/>
    <s v="EH-13990"/>
    <x v="552"/>
    <x v="0"/>
    <x v="0"/>
    <x v="234"/>
    <x v="4"/>
    <n v="98006"/>
    <x v="1"/>
    <x v="89"/>
    <x v="1"/>
    <x v="10"/>
    <x v="89"/>
    <x v="91"/>
    <n v="2"/>
    <x v="0"/>
    <x v="91"/>
    <n v="12.96"/>
    <n v="25.92"/>
    <n v="25.92"/>
    <n v="0"/>
  </r>
  <r>
    <x v="6628"/>
    <x v="3292"/>
    <x v="444"/>
    <x v="238"/>
    <x v="0"/>
    <s v="GW-14605"/>
    <x v="543"/>
    <x v="0"/>
    <x v="0"/>
    <x v="20"/>
    <x v="15"/>
    <n v="10024"/>
    <x v="3"/>
    <x v="222"/>
    <x v="2"/>
    <x v="7"/>
    <x v="223"/>
    <x v="4331"/>
    <n v="14"/>
    <x v="0"/>
    <x v="5248"/>
    <n v="279.86"/>
    <n v="3918.04"/>
    <n v="559.72"/>
    <n v="0"/>
  </r>
  <r>
    <x v="6629"/>
    <x v="3293"/>
    <x v="653"/>
    <x v="310"/>
    <x v="1"/>
    <s v="NP-18685"/>
    <x v="472"/>
    <x v="2"/>
    <x v="0"/>
    <x v="481"/>
    <x v="3"/>
    <n v="27893"/>
    <x v="0"/>
    <x v="1181"/>
    <x v="1"/>
    <x v="8"/>
    <x v="1167"/>
    <x v="1552"/>
    <n v="5"/>
    <x v="6"/>
    <x v="5249"/>
    <n v="2.2140000000000004"/>
    <n v="36.9"/>
    <n v="10.294"/>
    <n v="5.1659999999999995"/>
  </r>
  <r>
    <x v="6630"/>
    <x v="3294"/>
    <x v="591"/>
    <x v="525"/>
    <x v="1"/>
    <s v="JE-15715"/>
    <x v="555"/>
    <x v="0"/>
    <x v="0"/>
    <x v="4"/>
    <x v="4"/>
    <n v="98115"/>
    <x v="1"/>
    <x v="1003"/>
    <x v="0"/>
    <x v="1"/>
    <x v="995"/>
    <x v="324"/>
    <n v="3"/>
    <x v="2"/>
    <x v="5250"/>
    <n v="558.6816"/>
    <n v="2095.056"/>
    <n v="1257.2336"/>
    <n v="139.6704"/>
  </r>
  <r>
    <x v="6631"/>
    <x v="3294"/>
    <x v="591"/>
    <x v="525"/>
    <x v="1"/>
    <s v="JE-15715"/>
    <x v="555"/>
    <x v="0"/>
    <x v="0"/>
    <x v="4"/>
    <x v="4"/>
    <n v="98115"/>
    <x v="1"/>
    <x v="1110"/>
    <x v="0"/>
    <x v="3"/>
    <x v="1099"/>
    <x v="4387"/>
    <n v="5"/>
    <x v="0"/>
    <x v="5251"/>
    <n v="1747.25"/>
    <n v="8736.25"/>
    <n v="3494.5"/>
    <n v="0"/>
  </r>
  <r>
    <x v="6632"/>
    <x v="3295"/>
    <x v="715"/>
    <x v="588"/>
    <x v="0"/>
    <s v="BE-11455"/>
    <x v="534"/>
    <x v="2"/>
    <x v="0"/>
    <x v="24"/>
    <x v="25"/>
    <n v="65807"/>
    <x v="2"/>
    <x v="1309"/>
    <x v="1"/>
    <x v="9"/>
    <x v="1294"/>
    <x v="4388"/>
    <n v="1"/>
    <x v="0"/>
    <x v="5252"/>
    <n v="54.48"/>
    <n v="54.48"/>
    <n v="108.96"/>
    <n v="0"/>
  </r>
  <r>
    <x v="6633"/>
    <x v="3296"/>
    <x v="1057"/>
    <x v="351"/>
    <x v="3"/>
    <s v="SS-20590"/>
    <x v="196"/>
    <x v="0"/>
    <x v="0"/>
    <x v="8"/>
    <x v="1"/>
    <n v="94109"/>
    <x v="1"/>
    <x v="651"/>
    <x v="2"/>
    <x v="11"/>
    <x v="651"/>
    <x v="4389"/>
    <n v="1"/>
    <x v="0"/>
    <x v="5253"/>
    <n v="199.99"/>
    <n v="199.99"/>
    <n v="399.98"/>
    <n v="0"/>
  </r>
  <r>
    <x v="6634"/>
    <x v="3297"/>
    <x v="636"/>
    <x v="593"/>
    <x v="3"/>
    <s v="MB-18085"/>
    <x v="469"/>
    <x v="0"/>
    <x v="0"/>
    <x v="35"/>
    <x v="3"/>
    <n v="28205"/>
    <x v="0"/>
    <x v="350"/>
    <x v="1"/>
    <x v="8"/>
    <x v="350"/>
    <x v="4390"/>
    <n v="11"/>
    <x v="6"/>
    <x v="5254"/>
    <n v="20.5623"/>
    <n v="753.95100000000002"/>
    <n v="89.803300000000007"/>
    <n v="47.978699999999996"/>
  </r>
  <r>
    <x v="6635"/>
    <x v="3297"/>
    <x v="636"/>
    <x v="593"/>
    <x v="3"/>
    <s v="MB-18085"/>
    <x v="469"/>
    <x v="0"/>
    <x v="0"/>
    <x v="35"/>
    <x v="3"/>
    <n v="28205"/>
    <x v="0"/>
    <x v="34"/>
    <x v="2"/>
    <x v="7"/>
    <x v="34"/>
    <x v="2483"/>
    <n v="4"/>
    <x v="2"/>
    <x v="2737"/>
    <n v="501.73440000000005"/>
    <n v="2508.672"/>
    <n v="1129.1024000000002"/>
    <n v="125.43360000000001"/>
  </r>
  <r>
    <x v="6636"/>
    <x v="3297"/>
    <x v="636"/>
    <x v="593"/>
    <x v="3"/>
    <s v="MB-18085"/>
    <x v="469"/>
    <x v="0"/>
    <x v="0"/>
    <x v="35"/>
    <x v="3"/>
    <n v="28205"/>
    <x v="0"/>
    <x v="580"/>
    <x v="1"/>
    <x v="2"/>
    <x v="580"/>
    <x v="1164"/>
    <n v="5"/>
    <x v="2"/>
    <x v="5255"/>
    <n v="97.696000000000012"/>
    <n v="610.6"/>
    <n v="220.01600000000002"/>
    <n v="24.424000000000003"/>
  </r>
  <r>
    <x v="6637"/>
    <x v="3298"/>
    <x v="344"/>
    <x v="524"/>
    <x v="0"/>
    <s v="RP-19390"/>
    <x v="261"/>
    <x v="0"/>
    <x v="0"/>
    <x v="20"/>
    <x v="15"/>
    <n v="10011"/>
    <x v="3"/>
    <x v="372"/>
    <x v="1"/>
    <x v="6"/>
    <x v="373"/>
    <x v="4391"/>
    <n v="3"/>
    <x v="0"/>
    <x v="5256"/>
    <n v="6.99"/>
    <n v="20.97"/>
    <n v="13.98"/>
    <n v="0"/>
  </r>
  <r>
    <x v="6638"/>
    <x v="3298"/>
    <x v="344"/>
    <x v="524"/>
    <x v="0"/>
    <s v="RP-19390"/>
    <x v="261"/>
    <x v="0"/>
    <x v="0"/>
    <x v="20"/>
    <x v="15"/>
    <n v="10011"/>
    <x v="3"/>
    <x v="1403"/>
    <x v="1"/>
    <x v="8"/>
    <x v="1390"/>
    <x v="584"/>
    <n v="6"/>
    <x v="2"/>
    <x v="5257"/>
    <n v="85.939200000000014"/>
    <n v="644.5440000000001"/>
    <n v="193.56320000000002"/>
    <n v="21.484800000000003"/>
  </r>
  <r>
    <x v="6639"/>
    <x v="3299"/>
    <x v="656"/>
    <x v="1024"/>
    <x v="0"/>
    <s v="AJ-10780"/>
    <x v="321"/>
    <x v="1"/>
    <x v="0"/>
    <x v="160"/>
    <x v="24"/>
    <n v="44052"/>
    <x v="3"/>
    <x v="1234"/>
    <x v="0"/>
    <x v="3"/>
    <x v="1217"/>
    <x v="2702"/>
    <n v="8"/>
    <x v="10"/>
    <x v="5258"/>
    <n v="852.99839999999995"/>
    <n v="11373.312"/>
    <n v="2275.0623999999998"/>
    <n v="568.66560000000004"/>
  </r>
  <r>
    <x v="6640"/>
    <x v="3300"/>
    <x v="485"/>
    <x v="1212"/>
    <x v="1"/>
    <s v="PO-18865"/>
    <x v="22"/>
    <x v="0"/>
    <x v="0"/>
    <x v="245"/>
    <x v="14"/>
    <n v="46203"/>
    <x v="2"/>
    <x v="542"/>
    <x v="1"/>
    <x v="8"/>
    <x v="542"/>
    <x v="4392"/>
    <n v="6"/>
    <x v="0"/>
    <x v="5259"/>
    <n v="125.88"/>
    <n v="755.28"/>
    <n v="251.76"/>
    <n v="0"/>
  </r>
  <r>
    <x v="6641"/>
    <x v="3300"/>
    <x v="485"/>
    <x v="1212"/>
    <x v="1"/>
    <s v="PO-18865"/>
    <x v="22"/>
    <x v="0"/>
    <x v="0"/>
    <x v="245"/>
    <x v="14"/>
    <n v="46203"/>
    <x v="2"/>
    <x v="685"/>
    <x v="2"/>
    <x v="11"/>
    <x v="685"/>
    <x v="4393"/>
    <n v="2"/>
    <x v="0"/>
    <x v="5260"/>
    <n v="79.78"/>
    <n v="159.56"/>
    <n v="159.56"/>
    <n v="0"/>
  </r>
  <r>
    <x v="6642"/>
    <x v="3300"/>
    <x v="485"/>
    <x v="1212"/>
    <x v="1"/>
    <s v="PO-18865"/>
    <x v="22"/>
    <x v="0"/>
    <x v="0"/>
    <x v="245"/>
    <x v="14"/>
    <n v="46203"/>
    <x v="2"/>
    <x v="1760"/>
    <x v="1"/>
    <x v="2"/>
    <x v="1749"/>
    <x v="4394"/>
    <n v="9"/>
    <x v="0"/>
    <x v="5261"/>
    <n v="133.19999999999999"/>
    <n v="1198.8"/>
    <n v="266.39999999999998"/>
    <n v="0"/>
  </r>
  <r>
    <x v="6643"/>
    <x v="3301"/>
    <x v="544"/>
    <x v="99"/>
    <x v="1"/>
    <s v="WB-21850"/>
    <x v="576"/>
    <x v="0"/>
    <x v="0"/>
    <x v="252"/>
    <x v="21"/>
    <n v="97756"/>
    <x v="1"/>
    <x v="819"/>
    <x v="2"/>
    <x v="7"/>
    <x v="815"/>
    <x v="2269"/>
    <n v="4"/>
    <x v="2"/>
    <x v="2468"/>
    <n v="350.69440000000003"/>
    <n v="1753.472"/>
    <n v="789.26240000000007"/>
    <n v="87.673600000000008"/>
  </r>
  <r>
    <x v="6644"/>
    <x v="3301"/>
    <x v="544"/>
    <x v="99"/>
    <x v="1"/>
    <s v="WB-21850"/>
    <x v="576"/>
    <x v="0"/>
    <x v="0"/>
    <x v="252"/>
    <x v="21"/>
    <n v="97756"/>
    <x v="1"/>
    <x v="771"/>
    <x v="2"/>
    <x v="7"/>
    <x v="770"/>
    <x v="4395"/>
    <n v="7"/>
    <x v="2"/>
    <x v="5262"/>
    <n v="111.95519999999999"/>
    <n v="979.60799999999995"/>
    <n v="252.09919999999997"/>
    <n v="27.988799999999998"/>
  </r>
  <r>
    <x v="6645"/>
    <x v="3301"/>
    <x v="544"/>
    <x v="99"/>
    <x v="1"/>
    <s v="WB-21850"/>
    <x v="576"/>
    <x v="0"/>
    <x v="0"/>
    <x v="252"/>
    <x v="21"/>
    <n v="97756"/>
    <x v="1"/>
    <x v="586"/>
    <x v="1"/>
    <x v="9"/>
    <x v="586"/>
    <x v="4396"/>
    <n v="4"/>
    <x v="2"/>
    <x v="5263"/>
    <n v="106.77760000000001"/>
    <n v="533.88800000000003"/>
    <n v="240.4496"/>
    <n v="26.694400000000002"/>
  </r>
  <r>
    <x v="6646"/>
    <x v="3302"/>
    <x v="272"/>
    <x v="967"/>
    <x v="1"/>
    <s v="MP-18175"/>
    <x v="486"/>
    <x v="2"/>
    <x v="0"/>
    <x v="24"/>
    <x v="21"/>
    <n v="97477"/>
    <x v="1"/>
    <x v="215"/>
    <x v="0"/>
    <x v="3"/>
    <x v="216"/>
    <x v="4397"/>
    <n v="3"/>
    <x v="5"/>
    <x v="5264"/>
    <n v="282.09750000000003"/>
    <n v="1692.585"/>
    <n v="846.79250000000002"/>
    <n v="282.09750000000003"/>
  </r>
  <r>
    <x v="6647"/>
    <x v="3302"/>
    <x v="272"/>
    <x v="967"/>
    <x v="1"/>
    <s v="MP-18175"/>
    <x v="486"/>
    <x v="2"/>
    <x v="0"/>
    <x v="24"/>
    <x v="21"/>
    <n v="97477"/>
    <x v="1"/>
    <x v="1309"/>
    <x v="1"/>
    <x v="9"/>
    <x v="1294"/>
    <x v="2734"/>
    <n v="2"/>
    <x v="2"/>
    <x v="4705"/>
    <n v="69.734400000000008"/>
    <n v="174.33600000000001"/>
    <n v="157.10240000000002"/>
    <n v="17.433600000000002"/>
  </r>
  <r>
    <x v="6648"/>
    <x v="3303"/>
    <x v="565"/>
    <x v="218"/>
    <x v="2"/>
    <s v="BF-11020"/>
    <x v="292"/>
    <x v="1"/>
    <x v="0"/>
    <x v="81"/>
    <x v="5"/>
    <n v="76017"/>
    <x v="2"/>
    <x v="471"/>
    <x v="1"/>
    <x v="8"/>
    <x v="472"/>
    <x v="507"/>
    <n v="7"/>
    <x v="3"/>
    <x v="523"/>
    <n v="8.5231999999999974"/>
    <n v="298.31200000000001"/>
    <n v="51.939199999999992"/>
    <n v="34.092800000000004"/>
  </r>
  <r>
    <x v="6649"/>
    <x v="3303"/>
    <x v="565"/>
    <x v="218"/>
    <x v="2"/>
    <s v="BF-11020"/>
    <x v="292"/>
    <x v="1"/>
    <x v="0"/>
    <x v="81"/>
    <x v="5"/>
    <n v="76017"/>
    <x v="2"/>
    <x v="1687"/>
    <x v="2"/>
    <x v="16"/>
    <x v="1675"/>
    <x v="4398"/>
    <n v="2"/>
    <x v="2"/>
    <x v="5265"/>
    <n v="255.9872"/>
    <n v="639.96799999999996"/>
    <n v="576.1712"/>
    <n v="63.9968"/>
  </r>
  <r>
    <x v="6650"/>
    <x v="3303"/>
    <x v="565"/>
    <x v="218"/>
    <x v="2"/>
    <s v="BF-11020"/>
    <x v="292"/>
    <x v="1"/>
    <x v="0"/>
    <x v="81"/>
    <x v="5"/>
    <n v="76017"/>
    <x v="2"/>
    <x v="271"/>
    <x v="1"/>
    <x v="13"/>
    <x v="271"/>
    <x v="1931"/>
    <n v="5"/>
    <x v="2"/>
    <x v="5266"/>
    <n v="36.736000000000004"/>
    <n v="229.60000000000002"/>
    <n v="82.856000000000009"/>
    <n v="9.1840000000000011"/>
  </r>
  <r>
    <x v="6651"/>
    <x v="3303"/>
    <x v="565"/>
    <x v="218"/>
    <x v="2"/>
    <s v="BF-11020"/>
    <x v="292"/>
    <x v="1"/>
    <x v="0"/>
    <x v="81"/>
    <x v="5"/>
    <n v="76017"/>
    <x v="2"/>
    <x v="750"/>
    <x v="0"/>
    <x v="5"/>
    <x v="748"/>
    <x v="4399"/>
    <n v="2"/>
    <x v="7"/>
    <x v="5267"/>
    <n v="8.4736000000000011"/>
    <n v="42.368000000000002"/>
    <n v="30.257600000000004"/>
    <n v="12.7104"/>
  </r>
  <r>
    <x v="6652"/>
    <x v="3303"/>
    <x v="565"/>
    <x v="218"/>
    <x v="2"/>
    <s v="BF-11020"/>
    <x v="292"/>
    <x v="1"/>
    <x v="0"/>
    <x v="81"/>
    <x v="5"/>
    <n v="76017"/>
    <x v="2"/>
    <x v="180"/>
    <x v="1"/>
    <x v="10"/>
    <x v="181"/>
    <x v="557"/>
    <n v="4"/>
    <x v="2"/>
    <x v="570"/>
    <n v="16.588800000000003"/>
    <n v="82.944000000000003"/>
    <n v="37.524799999999999"/>
    <n v="4.1472000000000007"/>
  </r>
  <r>
    <x v="6653"/>
    <x v="3303"/>
    <x v="565"/>
    <x v="218"/>
    <x v="2"/>
    <s v="BF-11020"/>
    <x v="292"/>
    <x v="1"/>
    <x v="0"/>
    <x v="81"/>
    <x v="5"/>
    <n v="76017"/>
    <x v="2"/>
    <x v="1534"/>
    <x v="0"/>
    <x v="1"/>
    <x v="1522"/>
    <x v="4400"/>
    <n v="5"/>
    <x v="4"/>
    <x v="5268"/>
    <n v="149.40099999999998"/>
    <n v="1067.1500000000001"/>
    <n v="363.13099999999997"/>
    <n v="64.028999999999996"/>
  </r>
  <r>
    <x v="6654"/>
    <x v="3304"/>
    <x v="297"/>
    <x v="1213"/>
    <x v="1"/>
    <s v="KM-16375"/>
    <x v="454"/>
    <x v="2"/>
    <x v="0"/>
    <x v="23"/>
    <x v="16"/>
    <n v="85234"/>
    <x v="1"/>
    <x v="872"/>
    <x v="2"/>
    <x v="7"/>
    <x v="866"/>
    <x v="3720"/>
    <n v="3"/>
    <x v="2"/>
    <x v="4677"/>
    <n v="266.86080000000004"/>
    <n v="1000.7280000000001"/>
    <n v="600.63679999999999"/>
    <n v="66.71520000000001"/>
  </r>
  <r>
    <x v="6655"/>
    <x v="3304"/>
    <x v="297"/>
    <x v="1213"/>
    <x v="1"/>
    <s v="KM-16375"/>
    <x v="454"/>
    <x v="2"/>
    <x v="0"/>
    <x v="23"/>
    <x v="16"/>
    <n v="85234"/>
    <x v="1"/>
    <x v="1227"/>
    <x v="2"/>
    <x v="11"/>
    <x v="1211"/>
    <x v="4401"/>
    <n v="1"/>
    <x v="2"/>
    <x v="5269"/>
    <n v="25.593600000000002"/>
    <n v="31.992000000000001"/>
    <n v="57.785600000000002"/>
    <n v="6.3984000000000005"/>
  </r>
  <r>
    <x v="6656"/>
    <x v="3304"/>
    <x v="297"/>
    <x v="1213"/>
    <x v="1"/>
    <s v="KM-16375"/>
    <x v="454"/>
    <x v="2"/>
    <x v="0"/>
    <x v="23"/>
    <x v="16"/>
    <n v="85234"/>
    <x v="1"/>
    <x v="911"/>
    <x v="1"/>
    <x v="4"/>
    <x v="903"/>
    <x v="4194"/>
    <n v="2"/>
    <x v="2"/>
    <x v="4962"/>
    <n v="40.934400000000004"/>
    <n v="102.336"/>
    <n v="92.302400000000006"/>
    <n v="10.233600000000001"/>
  </r>
  <r>
    <x v="6657"/>
    <x v="3304"/>
    <x v="297"/>
    <x v="1213"/>
    <x v="1"/>
    <s v="KM-16375"/>
    <x v="454"/>
    <x v="2"/>
    <x v="0"/>
    <x v="23"/>
    <x v="16"/>
    <n v="85234"/>
    <x v="1"/>
    <x v="1510"/>
    <x v="1"/>
    <x v="12"/>
    <x v="1497"/>
    <x v="2945"/>
    <n v="5"/>
    <x v="2"/>
    <x v="5270"/>
    <n v="8.5120000000000005"/>
    <n v="53.2"/>
    <n v="19.352"/>
    <n v="2.1280000000000001"/>
  </r>
  <r>
    <x v="6658"/>
    <x v="3304"/>
    <x v="297"/>
    <x v="1213"/>
    <x v="1"/>
    <s v="KM-16375"/>
    <x v="454"/>
    <x v="2"/>
    <x v="0"/>
    <x v="23"/>
    <x v="16"/>
    <n v="85234"/>
    <x v="1"/>
    <x v="592"/>
    <x v="0"/>
    <x v="5"/>
    <x v="592"/>
    <x v="4402"/>
    <n v="2"/>
    <x v="2"/>
    <x v="5271"/>
    <n v="54.963200000000001"/>
    <n v="137.40799999999999"/>
    <n v="123.8672"/>
    <n v="13.7408"/>
  </r>
  <r>
    <x v="6659"/>
    <x v="3304"/>
    <x v="297"/>
    <x v="1213"/>
    <x v="1"/>
    <s v="KM-16375"/>
    <x v="454"/>
    <x v="2"/>
    <x v="0"/>
    <x v="23"/>
    <x v="16"/>
    <n v="85234"/>
    <x v="1"/>
    <x v="977"/>
    <x v="0"/>
    <x v="3"/>
    <x v="832"/>
    <x v="4403"/>
    <n v="9"/>
    <x v="5"/>
    <x v="5272"/>
    <n v="193.45500000000001"/>
    <n v="3482.19"/>
    <n v="580.86500000000001"/>
    <n v="193.45500000000001"/>
  </r>
  <r>
    <x v="6660"/>
    <x v="3305"/>
    <x v="816"/>
    <x v="1214"/>
    <x v="0"/>
    <s v="DB-13405"/>
    <x v="591"/>
    <x v="0"/>
    <x v="0"/>
    <x v="104"/>
    <x v="31"/>
    <n v="1841"/>
    <x v="3"/>
    <x v="1643"/>
    <x v="1"/>
    <x v="6"/>
    <x v="1633"/>
    <x v="4404"/>
    <n v="2"/>
    <x v="0"/>
    <x v="5273"/>
    <n v="39.659999999999997"/>
    <n v="79.319999999999993"/>
    <n v="79.319999999999993"/>
    <n v="0"/>
  </r>
  <r>
    <x v="6661"/>
    <x v="3305"/>
    <x v="816"/>
    <x v="1214"/>
    <x v="0"/>
    <s v="DB-13405"/>
    <x v="591"/>
    <x v="0"/>
    <x v="0"/>
    <x v="104"/>
    <x v="31"/>
    <n v="1841"/>
    <x v="3"/>
    <x v="1051"/>
    <x v="1"/>
    <x v="9"/>
    <x v="1040"/>
    <x v="1976"/>
    <n v="2"/>
    <x v="0"/>
    <x v="5274"/>
    <n v="113.92"/>
    <n v="227.84"/>
    <n v="227.84"/>
    <n v="0"/>
  </r>
  <r>
    <x v="6662"/>
    <x v="3305"/>
    <x v="816"/>
    <x v="1214"/>
    <x v="0"/>
    <s v="DB-13405"/>
    <x v="591"/>
    <x v="0"/>
    <x v="0"/>
    <x v="104"/>
    <x v="31"/>
    <n v="1841"/>
    <x v="3"/>
    <x v="1242"/>
    <x v="1"/>
    <x v="8"/>
    <x v="1225"/>
    <x v="2456"/>
    <n v="7"/>
    <x v="0"/>
    <x v="5275"/>
    <n v="447.86"/>
    <n v="3135.02"/>
    <n v="895.72"/>
    <n v="0"/>
  </r>
  <r>
    <x v="6663"/>
    <x v="3306"/>
    <x v="40"/>
    <x v="943"/>
    <x v="1"/>
    <s v="OT-18730"/>
    <x v="220"/>
    <x v="0"/>
    <x v="0"/>
    <x v="173"/>
    <x v="17"/>
    <n v="23464"/>
    <x v="0"/>
    <x v="719"/>
    <x v="0"/>
    <x v="3"/>
    <x v="718"/>
    <x v="4405"/>
    <n v="5"/>
    <x v="0"/>
    <x v="5276"/>
    <n v="356.85"/>
    <n v="1784.25"/>
    <n v="713.7"/>
    <n v="0"/>
  </r>
  <r>
    <x v="6664"/>
    <x v="3306"/>
    <x v="40"/>
    <x v="943"/>
    <x v="1"/>
    <s v="OT-18730"/>
    <x v="220"/>
    <x v="0"/>
    <x v="0"/>
    <x v="173"/>
    <x v="17"/>
    <n v="23464"/>
    <x v="0"/>
    <x v="842"/>
    <x v="1"/>
    <x v="12"/>
    <x v="836"/>
    <x v="4406"/>
    <n v="7"/>
    <x v="0"/>
    <x v="5277"/>
    <n v="251.58"/>
    <n v="1761.0600000000002"/>
    <n v="503.16"/>
    <n v="0"/>
  </r>
  <r>
    <x v="6665"/>
    <x v="3307"/>
    <x v="216"/>
    <x v="461"/>
    <x v="0"/>
    <s v="JS-15880"/>
    <x v="365"/>
    <x v="0"/>
    <x v="0"/>
    <x v="218"/>
    <x v="5"/>
    <n v="75061"/>
    <x v="2"/>
    <x v="1766"/>
    <x v="1"/>
    <x v="10"/>
    <x v="1755"/>
    <x v="1523"/>
    <n v="5"/>
    <x v="2"/>
    <x v="5278"/>
    <n v="175.87200000000001"/>
    <n v="1099.2"/>
    <n v="395.91200000000003"/>
    <n v="43.968000000000004"/>
  </r>
  <r>
    <x v="6666"/>
    <x v="3308"/>
    <x v="605"/>
    <x v="324"/>
    <x v="0"/>
    <s v="CA-12775"/>
    <x v="222"/>
    <x v="0"/>
    <x v="0"/>
    <x v="219"/>
    <x v="30"/>
    <n v="8360"/>
    <x v="3"/>
    <x v="1685"/>
    <x v="0"/>
    <x v="5"/>
    <x v="1673"/>
    <x v="4407"/>
    <n v="5"/>
    <x v="0"/>
    <x v="5279"/>
    <n v="42.85"/>
    <n v="214.25"/>
    <n v="85.7"/>
    <n v="0"/>
  </r>
  <r>
    <x v="6667"/>
    <x v="3308"/>
    <x v="605"/>
    <x v="324"/>
    <x v="0"/>
    <s v="CA-12775"/>
    <x v="222"/>
    <x v="0"/>
    <x v="0"/>
    <x v="219"/>
    <x v="30"/>
    <n v="8360"/>
    <x v="3"/>
    <x v="641"/>
    <x v="1"/>
    <x v="2"/>
    <x v="641"/>
    <x v="51"/>
    <n v="2"/>
    <x v="0"/>
    <x v="51"/>
    <n v="6.16"/>
    <n v="12.32"/>
    <n v="12.32"/>
    <n v="0"/>
  </r>
  <r>
    <x v="6668"/>
    <x v="3308"/>
    <x v="605"/>
    <x v="324"/>
    <x v="0"/>
    <s v="CA-12775"/>
    <x v="222"/>
    <x v="0"/>
    <x v="0"/>
    <x v="219"/>
    <x v="30"/>
    <n v="8360"/>
    <x v="3"/>
    <x v="1768"/>
    <x v="1"/>
    <x v="14"/>
    <x v="1757"/>
    <x v="4408"/>
    <n v="2"/>
    <x v="0"/>
    <x v="5280"/>
    <n v="17"/>
    <n v="34"/>
    <n v="34"/>
    <n v="0"/>
  </r>
  <r>
    <x v="6669"/>
    <x v="3308"/>
    <x v="605"/>
    <x v="324"/>
    <x v="0"/>
    <s v="CA-12775"/>
    <x v="222"/>
    <x v="0"/>
    <x v="0"/>
    <x v="219"/>
    <x v="30"/>
    <n v="8360"/>
    <x v="3"/>
    <x v="1563"/>
    <x v="2"/>
    <x v="11"/>
    <x v="1554"/>
    <x v="4409"/>
    <n v="5"/>
    <x v="0"/>
    <x v="5281"/>
    <n v="87.4"/>
    <n v="437"/>
    <n v="174.8"/>
    <n v="0"/>
  </r>
  <r>
    <x v="6670"/>
    <x v="3309"/>
    <x v="1126"/>
    <x v="990"/>
    <x v="1"/>
    <s v="MH-18115"/>
    <x v="414"/>
    <x v="2"/>
    <x v="0"/>
    <x v="38"/>
    <x v="32"/>
    <n v="31907"/>
    <x v="0"/>
    <x v="528"/>
    <x v="1"/>
    <x v="8"/>
    <x v="528"/>
    <x v="3445"/>
    <n v="2"/>
    <x v="0"/>
    <x v="3951"/>
    <n v="29.84"/>
    <n v="59.68"/>
    <n v="59.68"/>
    <n v="0"/>
  </r>
  <r>
    <x v="6671"/>
    <x v="3310"/>
    <x v="709"/>
    <x v="55"/>
    <x v="0"/>
    <s v="RB-19645"/>
    <x v="516"/>
    <x v="1"/>
    <x v="0"/>
    <x v="1"/>
    <x v="1"/>
    <n v="90032"/>
    <x v="1"/>
    <x v="582"/>
    <x v="1"/>
    <x v="8"/>
    <x v="582"/>
    <x v="1967"/>
    <n v="2"/>
    <x v="2"/>
    <x v="669"/>
    <n v="39.654400000000003"/>
    <n v="99.135999999999996"/>
    <n v="89.42240000000001"/>
    <n v="9.9136000000000006"/>
  </r>
  <r>
    <x v="6672"/>
    <x v="3311"/>
    <x v="861"/>
    <x v="1215"/>
    <x v="1"/>
    <s v="SB-20290"/>
    <x v="115"/>
    <x v="1"/>
    <x v="0"/>
    <x v="70"/>
    <x v="1"/>
    <n v="92024"/>
    <x v="1"/>
    <x v="108"/>
    <x v="1"/>
    <x v="6"/>
    <x v="108"/>
    <x v="4410"/>
    <n v="7"/>
    <x v="0"/>
    <x v="5282"/>
    <n v="265.86"/>
    <n v="1861.02"/>
    <n v="531.72"/>
    <n v="0"/>
  </r>
  <r>
    <x v="6673"/>
    <x v="3312"/>
    <x v="577"/>
    <x v="64"/>
    <x v="1"/>
    <s v="TW-21025"/>
    <x v="69"/>
    <x v="2"/>
    <x v="0"/>
    <x v="262"/>
    <x v="17"/>
    <n v="22901"/>
    <x v="0"/>
    <x v="1793"/>
    <x v="0"/>
    <x v="5"/>
    <x v="1783"/>
    <x v="4411"/>
    <n v="4"/>
    <x v="0"/>
    <x v="615"/>
    <n v="67.959999999999994"/>
    <n v="271.83999999999997"/>
    <n v="135.91999999999999"/>
    <n v="0"/>
  </r>
  <r>
    <x v="6674"/>
    <x v="3313"/>
    <x v="82"/>
    <x v="78"/>
    <x v="0"/>
    <s v="DL-13330"/>
    <x v="658"/>
    <x v="0"/>
    <x v="0"/>
    <x v="104"/>
    <x v="14"/>
    <n v="46226"/>
    <x v="2"/>
    <x v="853"/>
    <x v="1"/>
    <x v="6"/>
    <x v="846"/>
    <x v="267"/>
    <n v="6"/>
    <x v="0"/>
    <x v="1183"/>
    <n v="10.92"/>
    <n v="65.52"/>
    <n v="21.84"/>
    <n v="0"/>
  </r>
  <r>
    <x v="6675"/>
    <x v="3313"/>
    <x v="82"/>
    <x v="78"/>
    <x v="0"/>
    <s v="DL-13330"/>
    <x v="658"/>
    <x v="0"/>
    <x v="0"/>
    <x v="104"/>
    <x v="14"/>
    <n v="46226"/>
    <x v="2"/>
    <x v="1794"/>
    <x v="2"/>
    <x v="15"/>
    <x v="1784"/>
    <x v="4412"/>
    <n v="2"/>
    <x v="0"/>
    <x v="5283"/>
    <n v="83.9"/>
    <n v="167.8"/>
    <n v="167.8"/>
    <n v="0"/>
  </r>
  <r>
    <x v="6676"/>
    <x v="3313"/>
    <x v="82"/>
    <x v="78"/>
    <x v="0"/>
    <s v="DL-13330"/>
    <x v="658"/>
    <x v="0"/>
    <x v="0"/>
    <x v="104"/>
    <x v="14"/>
    <n v="46226"/>
    <x v="2"/>
    <x v="1683"/>
    <x v="1"/>
    <x v="9"/>
    <x v="1671"/>
    <x v="4413"/>
    <n v="5"/>
    <x v="0"/>
    <x v="5284"/>
    <n v="19.75"/>
    <n v="98.75"/>
    <n v="39.5"/>
    <n v="0"/>
  </r>
  <r>
    <x v="6677"/>
    <x v="3313"/>
    <x v="82"/>
    <x v="78"/>
    <x v="0"/>
    <s v="DL-13330"/>
    <x v="658"/>
    <x v="0"/>
    <x v="0"/>
    <x v="104"/>
    <x v="14"/>
    <n v="46226"/>
    <x v="2"/>
    <x v="1543"/>
    <x v="2"/>
    <x v="11"/>
    <x v="1531"/>
    <x v="4414"/>
    <n v="3"/>
    <x v="0"/>
    <x v="5285"/>
    <n v="393.54"/>
    <n v="1180.6200000000001"/>
    <n v="787.08"/>
    <n v="0"/>
  </r>
  <r>
    <x v="6678"/>
    <x v="3314"/>
    <x v="982"/>
    <x v="1216"/>
    <x v="1"/>
    <s v="SD-20485"/>
    <x v="174"/>
    <x v="2"/>
    <x v="0"/>
    <x v="42"/>
    <x v="16"/>
    <n v="85023"/>
    <x v="1"/>
    <x v="904"/>
    <x v="0"/>
    <x v="5"/>
    <x v="896"/>
    <x v="4415"/>
    <n v="7"/>
    <x v="2"/>
    <x v="5286"/>
    <n v="37.497599999999998"/>
    <n v="328.10399999999998"/>
    <n v="84.569600000000008"/>
    <n v="9.3743999999999996"/>
  </r>
  <r>
    <x v="6679"/>
    <x v="3315"/>
    <x v="264"/>
    <x v="285"/>
    <x v="0"/>
    <s v="TB-21055"/>
    <x v="26"/>
    <x v="0"/>
    <x v="0"/>
    <x v="255"/>
    <x v="29"/>
    <n v="6450"/>
    <x v="3"/>
    <x v="376"/>
    <x v="1"/>
    <x v="4"/>
    <x v="377"/>
    <x v="2868"/>
    <n v="1"/>
    <x v="0"/>
    <x v="5287"/>
    <n v="10.9"/>
    <n v="10.9"/>
    <n v="21.8"/>
    <n v="0"/>
  </r>
  <r>
    <x v="6680"/>
    <x v="3315"/>
    <x v="264"/>
    <x v="285"/>
    <x v="0"/>
    <s v="TB-21055"/>
    <x v="26"/>
    <x v="0"/>
    <x v="0"/>
    <x v="255"/>
    <x v="29"/>
    <n v="6450"/>
    <x v="3"/>
    <x v="368"/>
    <x v="1"/>
    <x v="10"/>
    <x v="369"/>
    <x v="705"/>
    <n v="4"/>
    <x v="0"/>
    <x v="5288"/>
    <n v="79.92"/>
    <n v="319.68"/>
    <n v="159.84"/>
    <n v="0"/>
  </r>
  <r>
    <x v="6681"/>
    <x v="3315"/>
    <x v="264"/>
    <x v="285"/>
    <x v="0"/>
    <s v="TB-21055"/>
    <x v="26"/>
    <x v="0"/>
    <x v="0"/>
    <x v="255"/>
    <x v="29"/>
    <n v="6450"/>
    <x v="3"/>
    <x v="1619"/>
    <x v="1"/>
    <x v="10"/>
    <x v="1610"/>
    <x v="674"/>
    <n v="3"/>
    <x v="0"/>
    <x v="690"/>
    <n v="146.82"/>
    <n v="440.46"/>
    <n v="293.64"/>
    <n v="0"/>
  </r>
  <r>
    <x v="6682"/>
    <x v="3316"/>
    <x v="314"/>
    <x v="771"/>
    <x v="2"/>
    <s v="DP-13390"/>
    <x v="503"/>
    <x v="2"/>
    <x v="0"/>
    <x v="47"/>
    <x v="6"/>
    <n v="53132"/>
    <x v="2"/>
    <x v="751"/>
    <x v="1"/>
    <x v="8"/>
    <x v="749"/>
    <x v="4416"/>
    <n v="2"/>
    <x v="0"/>
    <x v="5289"/>
    <n v="3.6"/>
    <n v="7.2"/>
    <n v="7.2"/>
    <n v="0"/>
  </r>
  <r>
    <x v="6683"/>
    <x v="3317"/>
    <x v="1127"/>
    <x v="1105"/>
    <x v="1"/>
    <s v="DE-13255"/>
    <x v="368"/>
    <x v="2"/>
    <x v="0"/>
    <x v="1"/>
    <x v="1"/>
    <n v="90008"/>
    <x v="1"/>
    <x v="1533"/>
    <x v="0"/>
    <x v="5"/>
    <x v="1521"/>
    <x v="130"/>
    <n v="6"/>
    <x v="0"/>
    <x v="5290"/>
    <n v="20.04"/>
    <n v="120.24"/>
    <n v="40.08"/>
    <n v="0"/>
  </r>
  <r>
    <x v="6684"/>
    <x v="3318"/>
    <x v="997"/>
    <x v="190"/>
    <x v="1"/>
    <s v="MC-18100"/>
    <x v="498"/>
    <x v="0"/>
    <x v="0"/>
    <x v="41"/>
    <x v="10"/>
    <n v="61701"/>
    <x v="2"/>
    <x v="906"/>
    <x v="1"/>
    <x v="4"/>
    <x v="898"/>
    <x v="4417"/>
    <n v="1"/>
    <x v="2"/>
    <x v="5291"/>
    <n v="144.0128"/>
    <n v="180.01599999999999"/>
    <n v="324.22879999999998"/>
    <n v="36.0032"/>
  </r>
  <r>
    <x v="6685"/>
    <x v="3318"/>
    <x v="997"/>
    <x v="190"/>
    <x v="1"/>
    <s v="MC-18100"/>
    <x v="498"/>
    <x v="0"/>
    <x v="0"/>
    <x v="41"/>
    <x v="10"/>
    <n v="61701"/>
    <x v="2"/>
    <x v="689"/>
    <x v="0"/>
    <x v="5"/>
    <x v="689"/>
    <x v="4418"/>
    <n v="2"/>
    <x v="7"/>
    <x v="5292"/>
    <n v="16.620799999999999"/>
    <n v="83.103999999999999"/>
    <n v="58.772800000000004"/>
    <n v="24.9312"/>
  </r>
  <r>
    <x v="6686"/>
    <x v="3318"/>
    <x v="997"/>
    <x v="190"/>
    <x v="1"/>
    <s v="MC-18100"/>
    <x v="498"/>
    <x v="0"/>
    <x v="0"/>
    <x v="41"/>
    <x v="10"/>
    <n v="61701"/>
    <x v="2"/>
    <x v="950"/>
    <x v="1"/>
    <x v="6"/>
    <x v="943"/>
    <x v="1317"/>
    <n v="5"/>
    <x v="2"/>
    <x v="1887"/>
    <n v="10.496"/>
    <n v="65.599999999999994"/>
    <n v="23.815999999999999"/>
    <n v="2.6240000000000001"/>
  </r>
  <r>
    <x v="6687"/>
    <x v="3319"/>
    <x v="263"/>
    <x v="1033"/>
    <x v="1"/>
    <s v="HG-15025"/>
    <x v="643"/>
    <x v="0"/>
    <x v="0"/>
    <x v="1"/>
    <x v="1"/>
    <n v="90032"/>
    <x v="1"/>
    <x v="1362"/>
    <x v="1"/>
    <x v="4"/>
    <x v="1348"/>
    <x v="2068"/>
    <n v="4"/>
    <x v="0"/>
    <x v="2237"/>
    <n v="1117.92"/>
    <n v="4471.68"/>
    <n v="2235.84"/>
    <n v="0"/>
  </r>
  <r>
    <x v="6688"/>
    <x v="3320"/>
    <x v="434"/>
    <x v="1097"/>
    <x v="0"/>
    <s v="CM-11815"/>
    <x v="698"/>
    <x v="1"/>
    <x v="0"/>
    <x v="8"/>
    <x v="1"/>
    <n v="94109"/>
    <x v="1"/>
    <x v="1130"/>
    <x v="2"/>
    <x v="11"/>
    <x v="1118"/>
    <x v="1359"/>
    <n v="4"/>
    <x v="0"/>
    <x v="5293"/>
    <n v="111.96"/>
    <n v="447.84"/>
    <n v="223.92"/>
    <n v="0"/>
  </r>
  <r>
    <x v="6689"/>
    <x v="3321"/>
    <x v="574"/>
    <x v="784"/>
    <x v="1"/>
    <s v="RP-19855"/>
    <x v="532"/>
    <x v="1"/>
    <x v="0"/>
    <x v="12"/>
    <x v="5"/>
    <n v="77095"/>
    <x v="2"/>
    <x v="1279"/>
    <x v="1"/>
    <x v="6"/>
    <x v="1264"/>
    <x v="4419"/>
    <n v="5"/>
    <x v="2"/>
    <x v="5294"/>
    <n v="9.7280000000000015"/>
    <n v="60.8"/>
    <n v="22.088000000000001"/>
    <n v="2.4320000000000004"/>
  </r>
  <r>
    <x v="6690"/>
    <x v="3322"/>
    <x v="689"/>
    <x v="727"/>
    <x v="1"/>
    <s v="LS-17200"/>
    <x v="624"/>
    <x v="1"/>
    <x v="0"/>
    <x v="158"/>
    <x v="6"/>
    <n v="53209"/>
    <x v="2"/>
    <x v="236"/>
    <x v="1"/>
    <x v="8"/>
    <x v="237"/>
    <x v="254"/>
    <n v="4"/>
    <x v="0"/>
    <x v="5295"/>
    <n v="17.52"/>
    <n v="70.08"/>
    <n v="35.04"/>
    <n v="0"/>
  </r>
  <r>
    <x v="6691"/>
    <x v="3322"/>
    <x v="689"/>
    <x v="727"/>
    <x v="1"/>
    <s v="LS-17200"/>
    <x v="624"/>
    <x v="1"/>
    <x v="0"/>
    <x v="158"/>
    <x v="6"/>
    <n v="53209"/>
    <x v="2"/>
    <x v="408"/>
    <x v="1"/>
    <x v="9"/>
    <x v="408"/>
    <x v="4357"/>
    <n v="6"/>
    <x v="0"/>
    <x v="5296"/>
    <n v="155.88"/>
    <n v="935.28"/>
    <n v="311.76"/>
    <n v="0"/>
  </r>
  <r>
    <x v="6692"/>
    <x v="3323"/>
    <x v="938"/>
    <x v="851"/>
    <x v="0"/>
    <s v="DR-12940"/>
    <x v="660"/>
    <x v="2"/>
    <x v="0"/>
    <x v="335"/>
    <x v="28"/>
    <n v="70601"/>
    <x v="0"/>
    <x v="1311"/>
    <x v="1"/>
    <x v="8"/>
    <x v="1297"/>
    <x v="4420"/>
    <n v="11"/>
    <x v="0"/>
    <x v="5297"/>
    <n v="477.51"/>
    <n v="5252.61"/>
    <n v="955.02"/>
    <n v="0"/>
  </r>
  <r>
    <x v="6693"/>
    <x v="3324"/>
    <x v="1033"/>
    <x v="725"/>
    <x v="0"/>
    <s v="CC-12475"/>
    <x v="693"/>
    <x v="0"/>
    <x v="0"/>
    <x v="248"/>
    <x v="39"/>
    <n v="21215"/>
    <x v="3"/>
    <x v="1397"/>
    <x v="1"/>
    <x v="10"/>
    <x v="1384"/>
    <x v="2169"/>
    <n v="3"/>
    <x v="0"/>
    <x v="2350"/>
    <n v="164.88"/>
    <n v="494.64"/>
    <n v="329.76"/>
    <n v="0"/>
  </r>
  <r>
    <x v="6694"/>
    <x v="3325"/>
    <x v="370"/>
    <x v="881"/>
    <x v="1"/>
    <s v="SS-20515"/>
    <x v="776"/>
    <x v="2"/>
    <x v="0"/>
    <x v="47"/>
    <x v="6"/>
    <n v="53132"/>
    <x v="2"/>
    <x v="1097"/>
    <x v="2"/>
    <x v="11"/>
    <x v="1087"/>
    <x v="4421"/>
    <n v="3"/>
    <x v="0"/>
    <x v="5298"/>
    <n v="47.97"/>
    <n v="143.91"/>
    <n v="95.94"/>
    <n v="0"/>
  </r>
  <r>
    <x v="6695"/>
    <x v="3326"/>
    <x v="499"/>
    <x v="439"/>
    <x v="1"/>
    <s v="JF-15190"/>
    <x v="440"/>
    <x v="0"/>
    <x v="0"/>
    <x v="20"/>
    <x v="15"/>
    <n v="10024"/>
    <x v="3"/>
    <x v="1591"/>
    <x v="1"/>
    <x v="8"/>
    <x v="1583"/>
    <x v="4422"/>
    <n v="3"/>
    <x v="2"/>
    <x v="5299"/>
    <n v="332.14080000000001"/>
    <n v="1245.528"/>
    <n v="747.51679999999999"/>
    <n v="83.035200000000003"/>
  </r>
  <r>
    <x v="6696"/>
    <x v="3326"/>
    <x v="499"/>
    <x v="439"/>
    <x v="1"/>
    <s v="JF-15190"/>
    <x v="440"/>
    <x v="0"/>
    <x v="0"/>
    <x v="20"/>
    <x v="15"/>
    <n v="10024"/>
    <x v="3"/>
    <x v="908"/>
    <x v="1"/>
    <x v="8"/>
    <x v="900"/>
    <x v="4423"/>
    <n v="3"/>
    <x v="2"/>
    <x v="5300"/>
    <n v="28.185600000000001"/>
    <n v="105.696"/>
    <n v="63.617600000000003"/>
    <n v="7.0464000000000002"/>
  </r>
  <r>
    <x v="6697"/>
    <x v="3326"/>
    <x v="499"/>
    <x v="439"/>
    <x v="1"/>
    <s v="JF-15190"/>
    <x v="440"/>
    <x v="0"/>
    <x v="0"/>
    <x v="20"/>
    <x v="15"/>
    <n v="10024"/>
    <x v="3"/>
    <x v="1397"/>
    <x v="1"/>
    <x v="10"/>
    <x v="1384"/>
    <x v="3715"/>
    <n v="1"/>
    <x v="0"/>
    <x v="5301"/>
    <n v="54.96"/>
    <n v="54.96"/>
    <n v="109.92"/>
    <n v="0"/>
  </r>
  <r>
    <x v="6698"/>
    <x v="3327"/>
    <x v="246"/>
    <x v="262"/>
    <x v="1"/>
    <s v="SW-20455"/>
    <x v="517"/>
    <x v="0"/>
    <x v="0"/>
    <x v="70"/>
    <x v="1"/>
    <n v="92024"/>
    <x v="1"/>
    <x v="1795"/>
    <x v="1"/>
    <x v="10"/>
    <x v="1785"/>
    <x v="4424"/>
    <n v="2"/>
    <x v="0"/>
    <x v="5302"/>
    <n v="16.34"/>
    <n v="32.68"/>
    <n v="32.68"/>
    <n v="0"/>
  </r>
  <r>
    <x v="6699"/>
    <x v="3327"/>
    <x v="246"/>
    <x v="262"/>
    <x v="1"/>
    <s v="SW-20455"/>
    <x v="517"/>
    <x v="0"/>
    <x v="0"/>
    <x v="70"/>
    <x v="1"/>
    <n v="92024"/>
    <x v="1"/>
    <x v="1153"/>
    <x v="0"/>
    <x v="1"/>
    <x v="1141"/>
    <x v="2241"/>
    <n v="2"/>
    <x v="2"/>
    <x v="2433"/>
    <n v="180.23680000000002"/>
    <n v="450.59199999999998"/>
    <n v="405.7328"/>
    <n v="45.059200000000004"/>
  </r>
  <r>
    <x v="6700"/>
    <x v="3327"/>
    <x v="246"/>
    <x v="262"/>
    <x v="1"/>
    <s v="SW-20455"/>
    <x v="517"/>
    <x v="0"/>
    <x v="0"/>
    <x v="70"/>
    <x v="1"/>
    <n v="92024"/>
    <x v="1"/>
    <x v="301"/>
    <x v="1"/>
    <x v="8"/>
    <x v="301"/>
    <x v="4338"/>
    <n v="3"/>
    <x v="2"/>
    <x v="5172"/>
    <n v="40.281599999999997"/>
    <n v="151.05599999999998"/>
    <n v="90.83359999999999"/>
    <n v="10.070399999999999"/>
  </r>
  <r>
    <x v="6701"/>
    <x v="3328"/>
    <x v="1128"/>
    <x v="1217"/>
    <x v="1"/>
    <s v="SG-20470"/>
    <x v="495"/>
    <x v="0"/>
    <x v="0"/>
    <x v="481"/>
    <x v="3"/>
    <n v="27893"/>
    <x v="0"/>
    <x v="1154"/>
    <x v="0"/>
    <x v="5"/>
    <x v="1142"/>
    <x v="4425"/>
    <n v="4"/>
    <x v="2"/>
    <x v="5303"/>
    <n v="130.50880000000001"/>
    <n v="652.54399999999998"/>
    <n v="293.84479999999996"/>
    <n v="32.627200000000002"/>
  </r>
  <r>
    <x v="6702"/>
    <x v="3328"/>
    <x v="1128"/>
    <x v="1217"/>
    <x v="1"/>
    <s v="SG-20470"/>
    <x v="495"/>
    <x v="0"/>
    <x v="0"/>
    <x v="481"/>
    <x v="3"/>
    <n v="27893"/>
    <x v="0"/>
    <x v="880"/>
    <x v="1"/>
    <x v="8"/>
    <x v="874"/>
    <x v="1669"/>
    <n v="4"/>
    <x v="6"/>
    <x v="5304"/>
    <n v="1.9224000000000003"/>
    <n v="25.632000000000001"/>
    <n v="9.0304000000000002"/>
    <n v="4.4855999999999998"/>
  </r>
  <r>
    <x v="6703"/>
    <x v="3329"/>
    <x v="537"/>
    <x v="1218"/>
    <x v="1"/>
    <s v="CS-12355"/>
    <x v="394"/>
    <x v="0"/>
    <x v="0"/>
    <x v="85"/>
    <x v="1"/>
    <n v="90805"/>
    <x v="1"/>
    <x v="1236"/>
    <x v="2"/>
    <x v="7"/>
    <x v="1219"/>
    <x v="2039"/>
    <n v="2"/>
    <x v="2"/>
    <x v="2876"/>
    <n v="174.06720000000001"/>
    <n v="435.16800000000001"/>
    <n v="391.85120000000001"/>
    <n v="43.516800000000003"/>
  </r>
  <r>
    <x v="6704"/>
    <x v="3329"/>
    <x v="537"/>
    <x v="1218"/>
    <x v="1"/>
    <s v="CS-12355"/>
    <x v="394"/>
    <x v="0"/>
    <x v="0"/>
    <x v="85"/>
    <x v="1"/>
    <n v="90805"/>
    <x v="1"/>
    <x v="804"/>
    <x v="1"/>
    <x v="13"/>
    <x v="802"/>
    <x v="4426"/>
    <n v="3"/>
    <x v="0"/>
    <x v="5305"/>
    <n v="5.43"/>
    <n v="16.29"/>
    <n v="10.86"/>
    <n v="0"/>
  </r>
  <r>
    <x v="6705"/>
    <x v="3329"/>
    <x v="537"/>
    <x v="1218"/>
    <x v="1"/>
    <s v="CS-12355"/>
    <x v="394"/>
    <x v="0"/>
    <x v="0"/>
    <x v="85"/>
    <x v="1"/>
    <n v="90805"/>
    <x v="1"/>
    <x v="160"/>
    <x v="2"/>
    <x v="7"/>
    <x v="161"/>
    <x v="166"/>
    <n v="3"/>
    <x v="2"/>
    <x v="168"/>
    <n v="115.1808"/>
    <n v="431.928"/>
    <n v="259.35680000000002"/>
    <n v="28.795200000000001"/>
  </r>
  <r>
    <x v="6706"/>
    <x v="3330"/>
    <x v="545"/>
    <x v="1219"/>
    <x v="1"/>
    <s v="SC-20695"/>
    <x v="281"/>
    <x v="1"/>
    <x v="0"/>
    <x v="2"/>
    <x v="2"/>
    <n v="33311"/>
    <x v="0"/>
    <x v="918"/>
    <x v="2"/>
    <x v="7"/>
    <x v="910"/>
    <x v="4427"/>
    <n v="7"/>
    <x v="2"/>
    <x v="5306"/>
    <n v="415.74399999999997"/>
    <n v="3637.7599999999998"/>
    <n v="935.62400000000002"/>
    <n v="103.93599999999999"/>
  </r>
  <r>
    <x v="6707"/>
    <x v="3331"/>
    <x v="138"/>
    <x v="1220"/>
    <x v="1"/>
    <s v="BF-11170"/>
    <x v="408"/>
    <x v="2"/>
    <x v="0"/>
    <x v="248"/>
    <x v="39"/>
    <n v="21215"/>
    <x v="3"/>
    <x v="1796"/>
    <x v="1"/>
    <x v="2"/>
    <x v="1786"/>
    <x v="1484"/>
    <n v="3"/>
    <x v="0"/>
    <x v="1569"/>
    <n v="7.83"/>
    <n v="23.490000000000002"/>
    <n v="15.66"/>
    <n v="0"/>
  </r>
  <r>
    <x v="6708"/>
    <x v="3332"/>
    <x v="717"/>
    <x v="765"/>
    <x v="1"/>
    <s v="GZ-14470"/>
    <x v="47"/>
    <x v="0"/>
    <x v="0"/>
    <x v="482"/>
    <x v="27"/>
    <n v="87124"/>
    <x v="1"/>
    <x v="157"/>
    <x v="0"/>
    <x v="1"/>
    <x v="158"/>
    <x v="2173"/>
    <n v="4"/>
    <x v="2"/>
    <x v="2354"/>
    <n v="707.07200000000012"/>
    <n v="3535.36"/>
    <n v="1591.1120000000001"/>
    <n v="176.76800000000003"/>
  </r>
  <r>
    <x v="6709"/>
    <x v="3332"/>
    <x v="717"/>
    <x v="765"/>
    <x v="1"/>
    <s v="GZ-14470"/>
    <x v="47"/>
    <x v="0"/>
    <x v="0"/>
    <x v="482"/>
    <x v="27"/>
    <n v="87124"/>
    <x v="1"/>
    <x v="268"/>
    <x v="0"/>
    <x v="1"/>
    <x v="268"/>
    <x v="285"/>
    <n v="3"/>
    <x v="2"/>
    <x v="291"/>
    <n v="184.28160000000003"/>
    <n v="691.05600000000004"/>
    <n v="414.83360000000005"/>
    <n v="46.070400000000006"/>
  </r>
  <r>
    <x v="6710"/>
    <x v="3333"/>
    <x v="10"/>
    <x v="485"/>
    <x v="2"/>
    <s v="SP-20650"/>
    <x v="70"/>
    <x v="1"/>
    <x v="0"/>
    <x v="280"/>
    <x v="1"/>
    <n v="95207"/>
    <x v="1"/>
    <x v="1160"/>
    <x v="1"/>
    <x v="8"/>
    <x v="1147"/>
    <x v="4428"/>
    <n v="8"/>
    <x v="2"/>
    <x v="5307"/>
    <n v="219.13600000000002"/>
    <n v="2191.36"/>
    <n v="493.25600000000003"/>
    <n v="54.784000000000006"/>
  </r>
  <r>
    <x v="6711"/>
    <x v="3334"/>
    <x v="238"/>
    <x v="783"/>
    <x v="0"/>
    <s v="PJ-19015"/>
    <x v="307"/>
    <x v="0"/>
    <x v="0"/>
    <x v="38"/>
    <x v="24"/>
    <n v="43229"/>
    <x v="3"/>
    <x v="1024"/>
    <x v="1"/>
    <x v="6"/>
    <x v="1015"/>
    <x v="4373"/>
    <n v="3"/>
    <x v="2"/>
    <x v="5308"/>
    <n v="7.9296000000000006"/>
    <n v="29.736000000000004"/>
    <n v="18.041600000000003"/>
    <n v="1.9824000000000002"/>
  </r>
  <r>
    <x v="6712"/>
    <x v="3335"/>
    <x v="817"/>
    <x v="93"/>
    <x v="3"/>
    <s v="DB-13060"/>
    <x v="72"/>
    <x v="0"/>
    <x v="0"/>
    <x v="242"/>
    <x v="10"/>
    <n v="60076"/>
    <x v="2"/>
    <x v="1319"/>
    <x v="0"/>
    <x v="5"/>
    <x v="1305"/>
    <x v="4429"/>
    <n v="6"/>
    <x v="7"/>
    <x v="5309"/>
    <n v="106.54079999999999"/>
    <n v="1598.1119999999999"/>
    <n v="373.49279999999999"/>
    <n v="159.81119999999999"/>
  </r>
  <r>
    <x v="6713"/>
    <x v="3335"/>
    <x v="817"/>
    <x v="93"/>
    <x v="3"/>
    <s v="DB-13060"/>
    <x v="72"/>
    <x v="0"/>
    <x v="0"/>
    <x v="242"/>
    <x v="10"/>
    <n v="60076"/>
    <x v="2"/>
    <x v="267"/>
    <x v="0"/>
    <x v="5"/>
    <x v="267"/>
    <x v="4430"/>
    <n v="3"/>
    <x v="7"/>
    <x v="5310"/>
    <n v="22.531200000000002"/>
    <n v="168.98400000000001"/>
    <n v="79.45920000000001"/>
    <n v="33.796799999999998"/>
  </r>
  <r>
    <x v="6714"/>
    <x v="3335"/>
    <x v="817"/>
    <x v="93"/>
    <x v="3"/>
    <s v="DB-13060"/>
    <x v="72"/>
    <x v="0"/>
    <x v="0"/>
    <x v="242"/>
    <x v="10"/>
    <n v="60076"/>
    <x v="2"/>
    <x v="960"/>
    <x v="2"/>
    <x v="11"/>
    <x v="953"/>
    <x v="4431"/>
    <n v="3"/>
    <x v="2"/>
    <x v="5311"/>
    <n v="31.411200000000004"/>
    <n v="117.792"/>
    <n v="70.875200000000007"/>
    <n v="7.8528000000000011"/>
  </r>
  <r>
    <x v="6715"/>
    <x v="3335"/>
    <x v="817"/>
    <x v="93"/>
    <x v="3"/>
    <s v="DB-13060"/>
    <x v="72"/>
    <x v="0"/>
    <x v="0"/>
    <x v="242"/>
    <x v="10"/>
    <n v="60076"/>
    <x v="2"/>
    <x v="1571"/>
    <x v="1"/>
    <x v="6"/>
    <x v="1562"/>
    <x v="4432"/>
    <n v="6"/>
    <x v="2"/>
    <x v="5312"/>
    <n v="76.185600000000008"/>
    <n v="571.39200000000005"/>
    <n v="171.61760000000001"/>
    <n v="19.046400000000002"/>
  </r>
  <r>
    <x v="6716"/>
    <x v="3336"/>
    <x v="143"/>
    <x v="1221"/>
    <x v="1"/>
    <s v="CK-12325"/>
    <x v="278"/>
    <x v="2"/>
    <x v="0"/>
    <x v="322"/>
    <x v="36"/>
    <n v="71901"/>
    <x v="0"/>
    <x v="659"/>
    <x v="1"/>
    <x v="13"/>
    <x v="659"/>
    <x v="59"/>
    <n v="6"/>
    <x v="0"/>
    <x v="3071"/>
    <n v="30"/>
    <n v="180"/>
    <n v="60"/>
    <n v="0"/>
  </r>
  <r>
    <x v="6717"/>
    <x v="3336"/>
    <x v="143"/>
    <x v="1221"/>
    <x v="1"/>
    <s v="CK-12325"/>
    <x v="278"/>
    <x v="2"/>
    <x v="0"/>
    <x v="322"/>
    <x v="36"/>
    <n v="71901"/>
    <x v="0"/>
    <x v="548"/>
    <x v="1"/>
    <x v="10"/>
    <x v="548"/>
    <x v="233"/>
    <n v="4"/>
    <x v="0"/>
    <x v="1663"/>
    <n v="25.92"/>
    <n v="103.68"/>
    <n v="51.84"/>
    <n v="0"/>
  </r>
  <r>
    <x v="6718"/>
    <x v="3336"/>
    <x v="143"/>
    <x v="1221"/>
    <x v="1"/>
    <s v="CK-12325"/>
    <x v="278"/>
    <x v="2"/>
    <x v="0"/>
    <x v="322"/>
    <x v="36"/>
    <n v="71901"/>
    <x v="0"/>
    <x v="892"/>
    <x v="0"/>
    <x v="5"/>
    <x v="885"/>
    <x v="4433"/>
    <n v="4"/>
    <x v="0"/>
    <x v="5313"/>
    <n v="159.91999999999999"/>
    <n v="639.67999999999995"/>
    <n v="319.83999999999997"/>
    <n v="0"/>
  </r>
  <r>
    <x v="6719"/>
    <x v="3337"/>
    <x v="186"/>
    <x v="292"/>
    <x v="2"/>
    <s v="SF-20065"/>
    <x v="11"/>
    <x v="0"/>
    <x v="0"/>
    <x v="483"/>
    <x v="3"/>
    <n v="27534"/>
    <x v="0"/>
    <x v="937"/>
    <x v="1"/>
    <x v="9"/>
    <x v="930"/>
    <x v="4180"/>
    <n v="3"/>
    <x v="2"/>
    <x v="905"/>
    <n v="27.955200000000005"/>
    <n v="104.83200000000001"/>
    <n v="63.09920000000001"/>
    <n v="6.9888000000000012"/>
  </r>
  <r>
    <x v="6720"/>
    <x v="3338"/>
    <x v="20"/>
    <x v="706"/>
    <x v="1"/>
    <s v="DP-13105"/>
    <x v="317"/>
    <x v="1"/>
    <x v="0"/>
    <x v="1"/>
    <x v="1"/>
    <n v="90032"/>
    <x v="1"/>
    <x v="632"/>
    <x v="2"/>
    <x v="11"/>
    <x v="632"/>
    <x v="179"/>
    <n v="5"/>
    <x v="0"/>
    <x v="5314"/>
    <n v="149.94999999999999"/>
    <n v="749.75"/>
    <n v="299.89999999999998"/>
    <n v="0"/>
  </r>
  <r>
    <x v="6721"/>
    <x v="3338"/>
    <x v="20"/>
    <x v="706"/>
    <x v="1"/>
    <s v="DP-13105"/>
    <x v="317"/>
    <x v="1"/>
    <x v="0"/>
    <x v="1"/>
    <x v="1"/>
    <n v="90032"/>
    <x v="1"/>
    <x v="1759"/>
    <x v="1"/>
    <x v="6"/>
    <x v="1748"/>
    <x v="4434"/>
    <n v="2"/>
    <x v="0"/>
    <x v="5315"/>
    <n v="23.32"/>
    <n v="46.64"/>
    <n v="46.64"/>
    <n v="0"/>
  </r>
  <r>
    <x v="6722"/>
    <x v="3338"/>
    <x v="20"/>
    <x v="706"/>
    <x v="1"/>
    <s v="DP-13105"/>
    <x v="317"/>
    <x v="1"/>
    <x v="0"/>
    <x v="1"/>
    <x v="1"/>
    <n v="90032"/>
    <x v="1"/>
    <x v="1260"/>
    <x v="1"/>
    <x v="6"/>
    <x v="1244"/>
    <x v="80"/>
    <n v="3"/>
    <x v="0"/>
    <x v="5316"/>
    <n v="16.739999999999998"/>
    <n v="50.22"/>
    <n v="33.479999999999997"/>
    <n v="0"/>
  </r>
  <r>
    <x v="6723"/>
    <x v="3339"/>
    <x v="507"/>
    <x v="371"/>
    <x v="0"/>
    <s v="VM-21835"/>
    <x v="718"/>
    <x v="0"/>
    <x v="0"/>
    <x v="462"/>
    <x v="38"/>
    <n v="3060"/>
    <x v="3"/>
    <x v="1099"/>
    <x v="1"/>
    <x v="13"/>
    <x v="128"/>
    <x v="1450"/>
    <n v="6"/>
    <x v="0"/>
    <x v="5317"/>
    <n v="14.82"/>
    <n v="88.92"/>
    <n v="29.64"/>
    <n v="0"/>
  </r>
  <r>
    <x v="6724"/>
    <x v="3340"/>
    <x v="126"/>
    <x v="1069"/>
    <x v="1"/>
    <s v="SF-20200"/>
    <x v="227"/>
    <x v="0"/>
    <x v="0"/>
    <x v="4"/>
    <x v="4"/>
    <n v="98103"/>
    <x v="1"/>
    <x v="203"/>
    <x v="1"/>
    <x v="13"/>
    <x v="204"/>
    <x v="4435"/>
    <n v="3"/>
    <x v="0"/>
    <x v="5318"/>
    <n v="10.47"/>
    <n v="31.410000000000004"/>
    <n v="20.94"/>
    <n v="0"/>
  </r>
  <r>
    <x v="6725"/>
    <x v="3340"/>
    <x v="126"/>
    <x v="1069"/>
    <x v="1"/>
    <s v="SF-20200"/>
    <x v="227"/>
    <x v="0"/>
    <x v="0"/>
    <x v="4"/>
    <x v="4"/>
    <n v="98103"/>
    <x v="1"/>
    <x v="1647"/>
    <x v="1"/>
    <x v="2"/>
    <x v="1636"/>
    <x v="466"/>
    <n v="3"/>
    <x v="0"/>
    <x v="5319"/>
    <n v="11.07"/>
    <n v="33.21"/>
    <n v="22.14"/>
    <n v="0"/>
  </r>
  <r>
    <x v="6726"/>
    <x v="3340"/>
    <x v="126"/>
    <x v="1069"/>
    <x v="1"/>
    <s v="SF-20200"/>
    <x v="227"/>
    <x v="0"/>
    <x v="0"/>
    <x v="4"/>
    <x v="4"/>
    <n v="98103"/>
    <x v="1"/>
    <x v="625"/>
    <x v="1"/>
    <x v="8"/>
    <x v="625"/>
    <x v="4436"/>
    <n v="4"/>
    <x v="2"/>
    <x v="5320"/>
    <n v="16.563200000000002"/>
    <n v="82.816000000000003"/>
    <n v="37.467200000000005"/>
    <n v="4.1408000000000005"/>
  </r>
  <r>
    <x v="6727"/>
    <x v="3341"/>
    <x v="682"/>
    <x v="719"/>
    <x v="0"/>
    <s v="SC-20695"/>
    <x v="281"/>
    <x v="1"/>
    <x v="0"/>
    <x v="102"/>
    <x v="14"/>
    <n v="47374"/>
    <x v="2"/>
    <x v="1733"/>
    <x v="1"/>
    <x v="10"/>
    <x v="1721"/>
    <x v="924"/>
    <n v="5"/>
    <x v="0"/>
    <x v="963"/>
    <n v="177.2"/>
    <n v="886"/>
    <n v="354.4"/>
    <n v="0"/>
  </r>
  <r>
    <x v="6728"/>
    <x v="3342"/>
    <x v="254"/>
    <x v="333"/>
    <x v="1"/>
    <s v="MF-17665"/>
    <x v="716"/>
    <x v="1"/>
    <x v="0"/>
    <x v="100"/>
    <x v="2"/>
    <n v="33180"/>
    <x v="0"/>
    <x v="1172"/>
    <x v="0"/>
    <x v="5"/>
    <x v="1158"/>
    <x v="4437"/>
    <n v="6"/>
    <x v="2"/>
    <x v="5321"/>
    <n v="40.396800000000006"/>
    <n v="302.976"/>
    <n v="91.092800000000011"/>
    <n v="10.099200000000002"/>
  </r>
  <r>
    <x v="6729"/>
    <x v="3343"/>
    <x v="652"/>
    <x v="403"/>
    <x v="2"/>
    <s v="BV-11245"/>
    <x v="296"/>
    <x v="1"/>
    <x v="0"/>
    <x v="214"/>
    <x v="18"/>
    <n v="37167"/>
    <x v="0"/>
    <x v="1282"/>
    <x v="1"/>
    <x v="8"/>
    <x v="1267"/>
    <x v="4438"/>
    <n v="3"/>
    <x v="6"/>
    <x v="5322"/>
    <n v="1.8387000000000002"/>
    <n v="18.387"/>
    <n v="8.6677"/>
    <n v="4.2902999999999993"/>
  </r>
  <r>
    <x v="6730"/>
    <x v="3343"/>
    <x v="652"/>
    <x v="403"/>
    <x v="2"/>
    <s v="BV-11245"/>
    <x v="296"/>
    <x v="1"/>
    <x v="0"/>
    <x v="214"/>
    <x v="18"/>
    <n v="37167"/>
    <x v="0"/>
    <x v="228"/>
    <x v="0"/>
    <x v="1"/>
    <x v="229"/>
    <x v="4439"/>
    <n v="4"/>
    <x v="2"/>
    <x v="5323"/>
    <n v="514.50879999999995"/>
    <n v="2572.5439999999999"/>
    <n v="1157.8447999999999"/>
    <n v="128.62719999999999"/>
  </r>
  <r>
    <x v="6731"/>
    <x v="3343"/>
    <x v="652"/>
    <x v="403"/>
    <x v="2"/>
    <s v="BV-11245"/>
    <x v="296"/>
    <x v="1"/>
    <x v="0"/>
    <x v="214"/>
    <x v="18"/>
    <n v="37167"/>
    <x v="0"/>
    <x v="289"/>
    <x v="1"/>
    <x v="10"/>
    <x v="289"/>
    <x v="557"/>
    <n v="4"/>
    <x v="2"/>
    <x v="570"/>
    <n v="16.588800000000003"/>
    <n v="82.944000000000003"/>
    <n v="37.524799999999999"/>
    <n v="4.1472000000000007"/>
  </r>
  <r>
    <x v="6732"/>
    <x v="3344"/>
    <x v="1129"/>
    <x v="1222"/>
    <x v="2"/>
    <s v="KE-16420"/>
    <x v="722"/>
    <x v="1"/>
    <x v="0"/>
    <x v="34"/>
    <x v="22"/>
    <n v="80013"/>
    <x v="1"/>
    <x v="1486"/>
    <x v="1"/>
    <x v="10"/>
    <x v="1473"/>
    <x v="3380"/>
    <n v="4"/>
    <x v="2"/>
    <x v="3866"/>
    <n v="142.02880000000002"/>
    <n v="710.14400000000001"/>
    <n v="319.76480000000004"/>
    <n v="35.507200000000005"/>
  </r>
  <r>
    <x v="6733"/>
    <x v="3344"/>
    <x v="1129"/>
    <x v="1222"/>
    <x v="2"/>
    <s v="KE-16420"/>
    <x v="722"/>
    <x v="1"/>
    <x v="0"/>
    <x v="34"/>
    <x v="22"/>
    <n v="80013"/>
    <x v="1"/>
    <x v="1266"/>
    <x v="1"/>
    <x v="9"/>
    <x v="1250"/>
    <x v="4440"/>
    <n v="2"/>
    <x v="2"/>
    <x v="5324"/>
    <n v="25.945600000000002"/>
    <n v="64.864000000000004"/>
    <n v="58.577600000000004"/>
    <n v="6.4864000000000006"/>
  </r>
  <r>
    <x v="6734"/>
    <x v="3345"/>
    <x v="139"/>
    <x v="603"/>
    <x v="1"/>
    <s v="EM-14200"/>
    <x v="773"/>
    <x v="2"/>
    <x v="0"/>
    <x v="100"/>
    <x v="2"/>
    <n v="33142"/>
    <x v="0"/>
    <x v="676"/>
    <x v="1"/>
    <x v="2"/>
    <x v="676"/>
    <x v="3190"/>
    <n v="2"/>
    <x v="2"/>
    <x v="3620"/>
    <n v="9.3567999999999998"/>
    <n v="23.391999999999999"/>
    <n v="21.252800000000001"/>
    <n v="2.3391999999999999"/>
  </r>
  <r>
    <x v="6735"/>
    <x v="3346"/>
    <x v="342"/>
    <x v="229"/>
    <x v="1"/>
    <s v="BT-11680"/>
    <x v="537"/>
    <x v="0"/>
    <x v="0"/>
    <x v="8"/>
    <x v="1"/>
    <n v="94122"/>
    <x v="1"/>
    <x v="983"/>
    <x v="1"/>
    <x v="9"/>
    <x v="976"/>
    <x v="4441"/>
    <n v="3"/>
    <x v="0"/>
    <x v="5325"/>
    <n v="113.76"/>
    <n v="341.28000000000003"/>
    <n v="227.52"/>
    <n v="0"/>
  </r>
  <r>
    <x v="6736"/>
    <x v="3346"/>
    <x v="342"/>
    <x v="229"/>
    <x v="1"/>
    <s v="BT-11680"/>
    <x v="537"/>
    <x v="0"/>
    <x v="0"/>
    <x v="8"/>
    <x v="1"/>
    <n v="94122"/>
    <x v="1"/>
    <x v="1662"/>
    <x v="1"/>
    <x v="4"/>
    <x v="1650"/>
    <x v="4246"/>
    <n v="3"/>
    <x v="0"/>
    <x v="5037"/>
    <n v="579.51"/>
    <n v="1738.53"/>
    <n v="1159.02"/>
    <n v="0"/>
  </r>
  <r>
    <x v="6737"/>
    <x v="3346"/>
    <x v="342"/>
    <x v="229"/>
    <x v="1"/>
    <s v="BT-11680"/>
    <x v="537"/>
    <x v="0"/>
    <x v="0"/>
    <x v="8"/>
    <x v="1"/>
    <n v="94122"/>
    <x v="1"/>
    <x v="1764"/>
    <x v="1"/>
    <x v="4"/>
    <x v="1753"/>
    <x v="4442"/>
    <n v="9"/>
    <x v="0"/>
    <x v="5326"/>
    <n v="150.66"/>
    <n v="1355.94"/>
    <n v="301.32"/>
    <n v="0"/>
  </r>
  <r>
    <x v="6738"/>
    <x v="3346"/>
    <x v="342"/>
    <x v="229"/>
    <x v="1"/>
    <s v="BT-11680"/>
    <x v="537"/>
    <x v="0"/>
    <x v="0"/>
    <x v="8"/>
    <x v="1"/>
    <n v="94122"/>
    <x v="1"/>
    <x v="491"/>
    <x v="1"/>
    <x v="8"/>
    <x v="491"/>
    <x v="4443"/>
    <n v="4"/>
    <x v="2"/>
    <x v="5327"/>
    <n v="38.425600000000003"/>
    <n v="192.12799999999999"/>
    <n v="86.657600000000002"/>
    <n v="9.6064000000000007"/>
  </r>
  <r>
    <x v="6739"/>
    <x v="3347"/>
    <x v="542"/>
    <x v="1223"/>
    <x v="1"/>
    <s v="MM-18055"/>
    <x v="514"/>
    <x v="0"/>
    <x v="0"/>
    <x v="22"/>
    <x v="10"/>
    <n v="60623"/>
    <x v="2"/>
    <x v="1354"/>
    <x v="1"/>
    <x v="4"/>
    <x v="1340"/>
    <x v="4444"/>
    <n v="3"/>
    <x v="2"/>
    <x v="5328"/>
    <n v="82.099199999999996"/>
    <n v="307.87199999999996"/>
    <n v="184.92320000000001"/>
    <n v="20.524799999999999"/>
  </r>
  <r>
    <x v="6740"/>
    <x v="3347"/>
    <x v="542"/>
    <x v="1223"/>
    <x v="1"/>
    <s v="MM-18055"/>
    <x v="514"/>
    <x v="0"/>
    <x v="0"/>
    <x v="22"/>
    <x v="10"/>
    <n v="60623"/>
    <x v="2"/>
    <x v="1189"/>
    <x v="0"/>
    <x v="1"/>
    <x v="1175"/>
    <x v="4445"/>
    <n v="2"/>
    <x v="4"/>
    <x v="5329"/>
    <n v="251.84039999999999"/>
    <n v="719.54399999999998"/>
    <n v="611.91239999999993"/>
    <n v="107.93159999999999"/>
  </r>
  <r>
    <x v="6741"/>
    <x v="3347"/>
    <x v="542"/>
    <x v="1223"/>
    <x v="1"/>
    <s v="MM-18055"/>
    <x v="514"/>
    <x v="0"/>
    <x v="0"/>
    <x v="22"/>
    <x v="10"/>
    <n v="60623"/>
    <x v="2"/>
    <x v="796"/>
    <x v="1"/>
    <x v="6"/>
    <x v="794"/>
    <x v="2513"/>
    <n v="3"/>
    <x v="2"/>
    <x v="4508"/>
    <n v="10.7136"/>
    <n v="40.176000000000002"/>
    <n v="24.305599999999998"/>
    <n v="2.6783999999999999"/>
  </r>
  <r>
    <x v="6742"/>
    <x v="3348"/>
    <x v="91"/>
    <x v="513"/>
    <x v="1"/>
    <s v="PO-18850"/>
    <x v="138"/>
    <x v="0"/>
    <x v="0"/>
    <x v="1"/>
    <x v="1"/>
    <n v="90008"/>
    <x v="1"/>
    <x v="64"/>
    <x v="0"/>
    <x v="1"/>
    <x v="124"/>
    <x v="4446"/>
    <n v="3"/>
    <x v="2"/>
    <x v="5330"/>
    <n v="97.708799999999997"/>
    <n v="366.40800000000002"/>
    <n v="220.04480000000001"/>
    <n v="24.427199999999999"/>
  </r>
  <r>
    <x v="6743"/>
    <x v="3349"/>
    <x v="1130"/>
    <x v="1224"/>
    <x v="1"/>
    <s v="SP-20860"/>
    <x v="133"/>
    <x v="1"/>
    <x v="0"/>
    <x v="18"/>
    <x v="38"/>
    <n v="3820"/>
    <x v="3"/>
    <x v="150"/>
    <x v="1"/>
    <x v="10"/>
    <x v="151"/>
    <x v="1197"/>
    <n v="6"/>
    <x v="0"/>
    <x v="5331"/>
    <n v="35.880000000000003"/>
    <n v="215.28000000000003"/>
    <n v="71.760000000000005"/>
    <n v="0"/>
  </r>
  <r>
    <x v="6744"/>
    <x v="3350"/>
    <x v="114"/>
    <x v="812"/>
    <x v="0"/>
    <s v="CS-12355"/>
    <x v="394"/>
    <x v="0"/>
    <x v="0"/>
    <x v="65"/>
    <x v="24"/>
    <n v="43017"/>
    <x v="3"/>
    <x v="590"/>
    <x v="2"/>
    <x v="11"/>
    <x v="590"/>
    <x v="4447"/>
    <n v="6"/>
    <x v="2"/>
    <x v="5332"/>
    <n v="383.96160000000003"/>
    <n v="2879.712"/>
    <n v="864.11360000000002"/>
    <n v="95.990400000000008"/>
  </r>
  <r>
    <x v="6745"/>
    <x v="3350"/>
    <x v="114"/>
    <x v="812"/>
    <x v="0"/>
    <s v="CS-12355"/>
    <x v="394"/>
    <x v="0"/>
    <x v="0"/>
    <x v="65"/>
    <x v="24"/>
    <n v="43017"/>
    <x v="3"/>
    <x v="250"/>
    <x v="1"/>
    <x v="6"/>
    <x v="251"/>
    <x v="100"/>
    <n v="5"/>
    <x v="2"/>
    <x v="5333"/>
    <n v="19.136000000000003"/>
    <n v="119.60000000000001"/>
    <n v="43.256"/>
    <n v="4.7840000000000007"/>
  </r>
  <r>
    <x v="6746"/>
    <x v="3351"/>
    <x v="38"/>
    <x v="38"/>
    <x v="2"/>
    <s v="KB-16600"/>
    <x v="33"/>
    <x v="1"/>
    <x v="0"/>
    <x v="20"/>
    <x v="15"/>
    <n v="10009"/>
    <x v="3"/>
    <x v="1443"/>
    <x v="2"/>
    <x v="7"/>
    <x v="1431"/>
    <x v="3125"/>
    <n v="5"/>
    <x v="0"/>
    <x v="3540"/>
    <n v="629.95000000000005"/>
    <n v="3149.75"/>
    <n v="1259.9000000000001"/>
    <n v="0"/>
  </r>
  <r>
    <x v="6747"/>
    <x v="3352"/>
    <x v="157"/>
    <x v="159"/>
    <x v="1"/>
    <s v="AA-10375"/>
    <x v="211"/>
    <x v="0"/>
    <x v="0"/>
    <x v="20"/>
    <x v="15"/>
    <n v="10035"/>
    <x v="3"/>
    <x v="440"/>
    <x v="1"/>
    <x v="8"/>
    <x v="440"/>
    <x v="475"/>
    <n v="1"/>
    <x v="2"/>
    <x v="5334"/>
    <n v="11.961600000000001"/>
    <n v="14.952"/>
    <n v="27.113599999999998"/>
    <n v="2.9904000000000002"/>
  </r>
  <r>
    <x v="6748"/>
    <x v="3352"/>
    <x v="157"/>
    <x v="159"/>
    <x v="1"/>
    <s v="AA-10375"/>
    <x v="211"/>
    <x v="0"/>
    <x v="0"/>
    <x v="20"/>
    <x v="15"/>
    <n v="10035"/>
    <x v="3"/>
    <x v="1357"/>
    <x v="1"/>
    <x v="10"/>
    <x v="1343"/>
    <x v="1444"/>
    <n v="3"/>
    <x v="0"/>
    <x v="2653"/>
    <n v="17.940000000000001"/>
    <n v="53.820000000000007"/>
    <n v="35.880000000000003"/>
    <n v="0"/>
  </r>
  <r>
    <x v="6749"/>
    <x v="3352"/>
    <x v="157"/>
    <x v="159"/>
    <x v="1"/>
    <s v="AA-10375"/>
    <x v="211"/>
    <x v="0"/>
    <x v="0"/>
    <x v="20"/>
    <x v="15"/>
    <n v="10035"/>
    <x v="3"/>
    <x v="1717"/>
    <x v="2"/>
    <x v="7"/>
    <x v="1704"/>
    <x v="4448"/>
    <n v="2"/>
    <x v="0"/>
    <x v="5335"/>
    <n v="116.98"/>
    <n v="233.96"/>
    <n v="233.96"/>
    <n v="0"/>
  </r>
  <r>
    <x v="6750"/>
    <x v="3353"/>
    <x v="931"/>
    <x v="991"/>
    <x v="0"/>
    <s v="BP-11155"/>
    <x v="669"/>
    <x v="0"/>
    <x v="0"/>
    <x v="267"/>
    <x v="30"/>
    <n v="7501"/>
    <x v="3"/>
    <x v="1534"/>
    <x v="0"/>
    <x v="1"/>
    <x v="1522"/>
    <x v="4174"/>
    <n v="2"/>
    <x v="0"/>
    <x v="5336"/>
    <n v="121.96"/>
    <n v="243.92"/>
    <n v="243.92"/>
    <n v="0"/>
  </r>
  <r>
    <x v="6751"/>
    <x v="3353"/>
    <x v="931"/>
    <x v="991"/>
    <x v="0"/>
    <s v="BP-11155"/>
    <x v="669"/>
    <x v="0"/>
    <x v="0"/>
    <x v="267"/>
    <x v="30"/>
    <n v="7501"/>
    <x v="3"/>
    <x v="1518"/>
    <x v="1"/>
    <x v="9"/>
    <x v="1505"/>
    <x v="4449"/>
    <n v="2"/>
    <x v="0"/>
    <x v="5337"/>
    <n v="8.74"/>
    <n v="17.48"/>
    <n v="17.48"/>
    <n v="0"/>
  </r>
  <r>
    <x v="6752"/>
    <x v="3353"/>
    <x v="931"/>
    <x v="991"/>
    <x v="0"/>
    <s v="BP-11155"/>
    <x v="669"/>
    <x v="0"/>
    <x v="0"/>
    <x v="267"/>
    <x v="30"/>
    <n v="7501"/>
    <x v="3"/>
    <x v="334"/>
    <x v="1"/>
    <x v="10"/>
    <x v="334"/>
    <x v="1156"/>
    <n v="2"/>
    <x v="0"/>
    <x v="3938"/>
    <n v="61.96"/>
    <n v="123.92"/>
    <n v="123.92"/>
    <n v="0"/>
  </r>
  <r>
    <x v="6753"/>
    <x v="3353"/>
    <x v="931"/>
    <x v="991"/>
    <x v="0"/>
    <s v="BP-11155"/>
    <x v="669"/>
    <x v="0"/>
    <x v="0"/>
    <x v="267"/>
    <x v="30"/>
    <n v="7501"/>
    <x v="3"/>
    <x v="1406"/>
    <x v="1"/>
    <x v="8"/>
    <x v="1393"/>
    <x v="1181"/>
    <n v="2"/>
    <x v="0"/>
    <x v="5338"/>
    <n v="7.96"/>
    <n v="15.92"/>
    <n v="15.92"/>
    <n v="0"/>
  </r>
  <r>
    <x v="6754"/>
    <x v="3353"/>
    <x v="931"/>
    <x v="991"/>
    <x v="0"/>
    <s v="BP-11155"/>
    <x v="669"/>
    <x v="0"/>
    <x v="0"/>
    <x v="267"/>
    <x v="30"/>
    <n v="7501"/>
    <x v="3"/>
    <x v="14"/>
    <x v="1"/>
    <x v="9"/>
    <x v="14"/>
    <x v="4450"/>
    <n v="4"/>
    <x v="0"/>
    <x v="5339"/>
    <n v="275.24"/>
    <n v="1100.96"/>
    <n v="550.48"/>
    <n v="0"/>
  </r>
  <r>
    <x v="6755"/>
    <x v="3354"/>
    <x v="175"/>
    <x v="184"/>
    <x v="1"/>
    <s v="TC-21145"/>
    <x v="779"/>
    <x v="1"/>
    <x v="0"/>
    <x v="80"/>
    <x v="30"/>
    <n v="8701"/>
    <x v="3"/>
    <x v="1462"/>
    <x v="0"/>
    <x v="5"/>
    <x v="1448"/>
    <x v="4451"/>
    <n v="5"/>
    <x v="0"/>
    <x v="5340"/>
    <n v="47.4"/>
    <n v="237"/>
    <n v="94.8"/>
    <n v="0"/>
  </r>
  <r>
    <x v="6756"/>
    <x v="3354"/>
    <x v="175"/>
    <x v="184"/>
    <x v="1"/>
    <s v="TC-21145"/>
    <x v="779"/>
    <x v="1"/>
    <x v="0"/>
    <x v="80"/>
    <x v="30"/>
    <n v="8701"/>
    <x v="3"/>
    <x v="1584"/>
    <x v="0"/>
    <x v="1"/>
    <x v="1575"/>
    <x v="4452"/>
    <n v="4"/>
    <x v="0"/>
    <x v="5341"/>
    <n v="512.96"/>
    <n v="2051.84"/>
    <n v="1025.92"/>
    <n v="0"/>
  </r>
  <r>
    <x v="6757"/>
    <x v="3354"/>
    <x v="175"/>
    <x v="184"/>
    <x v="1"/>
    <s v="TC-21145"/>
    <x v="779"/>
    <x v="1"/>
    <x v="0"/>
    <x v="80"/>
    <x v="30"/>
    <n v="8701"/>
    <x v="3"/>
    <x v="803"/>
    <x v="2"/>
    <x v="7"/>
    <x v="801"/>
    <x v="4453"/>
    <n v="6"/>
    <x v="0"/>
    <x v="5342"/>
    <n v="395.94"/>
    <n v="2375.64"/>
    <n v="791.88"/>
    <n v="0"/>
  </r>
  <r>
    <x v="6758"/>
    <x v="3354"/>
    <x v="175"/>
    <x v="184"/>
    <x v="1"/>
    <s v="TC-21145"/>
    <x v="779"/>
    <x v="1"/>
    <x v="0"/>
    <x v="80"/>
    <x v="30"/>
    <n v="8701"/>
    <x v="3"/>
    <x v="356"/>
    <x v="1"/>
    <x v="4"/>
    <x v="356"/>
    <x v="3314"/>
    <n v="2"/>
    <x v="0"/>
    <x v="232"/>
    <n v="81.96"/>
    <n v="163.92"/>
    <n v="163.92"/>
    <n v="0"/>
  </r>
  <r>
    <x v="6759"/>
    <x v="3355"/>
    <x v="574"/>
    <x v="274"/>
    <x v="1"/>
    <s v="BG-11035"/>
    <x v="767"/>
    <x v="0"/>
    <x v="0"/>
    <x v="247"/>
    <x v="3"/>
    <n v="27405"/>
    <x v="0"/>
    <x v="894"/>
    <x v="1"/>
    <x v="6"/>
    <x v="887"/>
    <x v="3291"/>
    <n v="1"/>
    <x v="2"/>
    <x v="5343"/>
    <n v="26.220800000000004"/>
    <n v="32.776000000000003"/>
    <n v="59.19680000000001"/>
    <n v="6.555200000000001"/>
  </r>
  <r>
    <x v="6760"/>
    <x v="3356"/>
    <x v="335"/>
    <x v="569"/>
    <x v="1"/>
    <s v="DO-13435"/>
    <x v="157"/>
    <x v="0"/>
    <x v="0"/>
    <x v="20"/>
    <x v="15"/>
    <n v="10035"/>
    <x v="3"/>
    <x v="72"/>
    <x v="1"/>
    <x v="4"/>
    <x v="72"/>
    <x v="1042"/>
    <n v="3"/>
    <x v="0"/>
    <x v="232"/>
    <n v="272.94"/>
    <n v="818.81999999999994"/>
    <n v="545.88"/>
    <n v="0"/>
  </r>
  <r>
    <x v="6761"/>
    <x v="3357"/>
    <x v="1131"/>
    <x v="1050"/>
    <x v="0"/>
    <s v="DB-12970"/>
    <x v="715"/>
    <x v="1"/>
    <x v="0"/>
    <x v="20"/>
    <x v="15"/>
    <n v="10035"/>
    <x v="3"/>
    <x v="901"/>
    <x v="0"/>
    <x v="1"/>
    <x v="893"/>
    <x v="4454"/>
    <n v="2"/>
    <x v="9"/>
    <x v="5344"/>
    <n v="228.38760000000002"/>
    <n v="507.52800000000002"/>
    <n v="482.25160000000005"/>
    <n v="25.376400000000004"/>
  </r>
  <r>
    <x v="6762"/>
    <x v="3358"/>
    <x v="476"/>
    <x v="1054"/>
    <x v="1"/>
    <s v="RL-19615"/>
    <x v="210"/>
    <x v="0"/>
    <x v="0"/>
    <x v="22"/>
    <x v="10"/>
    <n v="60623"/>
    <x v="2"/>
    <x v="2"/>
    <x v="1"/>
    <x v="2"/>
    <x v="2"/>
    <x v="3119"/>
    <n v="5"/>
    <x v="2"/>
    <x v="3531"/>
    <n v="23.391999999999999"/>
    <n v="146.19999999999999"/>
    <n v="52.831999999999994"/>
    <n v="5.8479999999999999"/>
  </r>
  <r>
    <x v="6763"/>
    <x v="3358"/>
    <x v="476"/>
    <x v="1054"/>
    <x v="1"/>
    <s v="RL-19615"/>
    <x v="210"/>
    <x v="0"/>
    <x v="0"/>
    <x v="22"/>
    <x v="10"/>
    <n v="60623"/>
    <x v="2"/>
    <x v="210"/>
    <x v="1"/>
    <x v="4"/>
    <x v="211"/>
    <x v="200"/>
    <n v="2"/>
    <x v="2"/>
    <x v="4216"/>
    <n v="28.134399999999999"/>
    <n v="70.335999999999999"/>
    <n v="63.502400000000002"/>
    <n v="7.0335999999999999"/>
  </r>
  <r>
    <x v="6764"/>
    <x v="3358"/>
    <x v="476"/>
    <x v="1054"/>
    <x v="1"/>
    <s v="RL-19615"/>
    <x v="210"/>
    <x v="0"/>
    <x v="0"/>
    <x v="22"/>
    <x v="10"/>
    <n v="60623"/>
    <x v="2"/>
    <x v="1797"/>
    <x v="2"/>
    <x v="15"/>
    <x v="1787"/>
    <x v="4455"/>
    <n v="3"/>
    <x v="4"/>
    <x v="5345"/>
    <n v="954.03"/>
    <n v="4088.7000000000003"/>
    <n v="2317.23"/>
    <n v="408.87"/>
  </r>
  <r>
    <x v="6765"/>
    <x v="3359"/>
    <x v="693"/>
    <x v="321"/>
    <x v="1"/>
    <s v="SJ-20215"/>
    <x v="695"/>
    <x v="0"/>
    <x v="0"/>
    <x v="22"/>
    <x v="10"/>
    <n v="60653"/>
    <x v="2"/>
    <x v="291"/>
    <x v="0"/>
    <x v="1"/>
    <x v="291"/>
    <x v="2555"/>
    <n v="3"/>
    <x v="4"/>
    <x v="2830"/>
    <n v="221.94059999999999"/>
    <n v="951.17399999999998"/>
    <n v="539.29859999999996"/>
    <n v="95.117399999999989"/>
  </r>
  <r>
    <x v="6766"/>
    <x v="3359"/>
    <x v="693"/>
    <x v="321"/>
    <x v="1"/>
    <s v="SJ-20215"/>
    <x v="695"/>
    <x v="0"/>
    <x v="0"/>
    <x v="22"/>
    <x v="10"/>
    <n v="60653"/>
    <x v="2"/>
    <x v="32"/>
    <x v="1"/>
    <x v="6"/>
    <x v="32"/>
    <x v="33"/>
    <n v="2"/>
    <x v="2"/>
    <x v="33"/>
    <n v="12.608000000000001"/>
    <n v="31.52"/>
    <n v="28.567999999999998"/>
    <n v="3.1520000000000001"/>
  </r>
  <r>
    <x v="6767"/>
    <x v="3359"/>
    <x v="693"/>
    <x v="321"/>
    <x v="1"/>
    <s v="SJ-20215"/>
    <x v="695"/>
    <x v="0"/>
    <x v="0"/>
    <x v="22"/>
    <x v="10"/>
    <n v="60653"/>
    <x v="2"/>
    <x v="1027"/>
    <x v="0"/>
    <x v="5"/>
    <x v="1018"/>
    <x v="58"/>
    <n v="5"/>
    <x v="7"/>
    <x v="5346"/>
    <n v="5.8240000000000007"/>
    <n v="72.8"/>
    <n v="20.984000000000002"/>
    <n v="8.7360000000000007"/>
  </r>
  <r>
    <x v="6768"/>
    <x v="3360"/>
    <x v="1132"/>
    <x v="128"/>
    <x v="1"/>
    <s v="CS-12175"/>
    <x v="728"/>
    <x v="1"/>
    <x v="0"/>
    <x v="80"/>
    <x v="30"/>
    <n v="8701"/>
    <x v="3"/>
    <x v="912"/>
    <x v="1"/>
    <x v="8"/>
    <x v="904"/>
    <x v="4456"/>
    <n v="7"/>
    <x v="0"/>
    <x v="5347"/>
    <n v="196.21"/>
    <n v="1373.47"/>
    <n v="392.42"/>
    <n v="0"/>
  </r>
  <r>
    <x v="6769"/>
    <x v="3361"/>
    <x v="20"/>
    <x v="19"/>
    <x v="1"/>
    <s v="JP-16135"/>
    <x v="655"/>
    <x v="2"/>
    <x v="0"/>
    <x v="38"/>
    <x v="32"/>
    <n v="31907"/>
    <x v="0"/>
    <x v="1658"/>
    <x v="1"/>
    <x v="6"/>
    <x v="1646"/>
    <x v="3704"/>
    <n v="5"/>
    <x v="0"/>
    <x v="4294"/>
    <n v="35.4"/>
    <n v="177"/>
    <n v="70.8"/>
    <n v="0"/>
  </r>
  <r>
    <x v="6770"/>
    <x v="3362"/>
    <x v="34"/>
    <x v="114"/>
    <x v="1"/>
    <s v="NC-18535"/>
    <x v="714"/>
    <x v="1"/>
    <x v="0"/>
    <x v="42"/>
    <x v="16"/>
    <n v="85023"/>
    <x v="1"/>
    <x v="1078"/>
    <x v="1"/>
    <x v="10"/>
    <x v="1068"/>
    <x v="1242"/>
    <n v="5"/>
    <x v="2"/>
    <x v="1294"/>
    <n v="335.52"/>
    <n v="2097"/>
    <n v="755.11999999999989"/>
    <n v="83.88"/>
  </r>
  <r>
    <x v="6771"/>
    <x v="3362"/>
    <x v="34"/>
    <x v="114"/>
    <x v="1"/>
    <s v="NC-18535"/>
    <x v="714"/>
    <x v="1"/>
    <x v="0"/>
    <x v="42"/>
    <x v="16"/>
    <n v="85023"/>
    <x v="1"/>
    <x v="1784"/>
    <x v="1"/>
    <x v="8"/>
    <x v="1774"/>
    <x v="4457"/>
    <n v="3"/>
    <x v="6"/>
    <x v="5348"/>
    <n v="3.9015000000000009"/>
    <n v="39.015000000000001"/>
    <n v="17.6065"/>
    <n v="9.1035000000000004"/>
  </r>
  <r>
    <x v="6772"/>
    <x v="3363"/>
    <x v="254"/>
    <x v="281"/>
    <x v="1"/>
    <s v="CW-11905"/>
    <x v="194"/>
    <x v="2"/>
    <x v="0"/>
    <x v="1"/>
    <x v="1"/>
    <n v="90004"/>
    <x v="1"/>
    <x v="308"/>
    <x v="1"/>
    <x v="8"/>
    <x v="308"/>
    <x v="323"/>
    <n v="2"/>
    <x v="2"/>
    <x v="332"/>
    <n v="6.1696"/>
    <n v="15.423999999999999"/>
    <n v="14.0816"/>
    <n v="1.5424"/>
  </r>
  <r>
    <x v="6773"/>
    <x v="3363"/>
    <x v="254"/>
    <x v="281"/>
    <x v="1"/>
    <s v="CW-11905"/>
    <x v="194"/>
    <x v="2"/>
    <x v="0"/>
    <x v="1"/>
    <x v="1"/>
    <n v="90004"/>
    <x v="1"/>
    <x v="1581"/>
    <x v="1"/>
    <x v="8"/>
    <x v="1572"/>
    <x v="4458"/>
    <n v="1"/>
    <x v="2"/>
    <x v="5349"/>
    <n v="3.3408000000000002"/>
    <n v="4.1760000000000002"/>
    <n v="7.716800000000001"/>
    <n v="0.83520000000000005"/>
  </r>
  <r>
    <x v="6774"/>
    <x v="3363"/>
    <x v="254"/>
    <x v="281"/>
    <x v="1"/>
    <s v="CW-11905"/>
    <x v="194"/>
    <x v="2"/>
    <x v="0"/>
    <x v="1"/>
    <x v="1"/>
    <n v="90004"/>
    <x v="1"/>
    <x v="1798"/>
    <x v="1"/>
    <x v="10"/>
    <x v="1788"/>
    <x v="783"/>
    <n v="6"/>
    <x v="0"/>
    <x v="812"/>
    <n v="38.880000000000003"/>
    <n v="233.28000000000003"/>
    <n v="77.760000000000005"/>
    <n v="0"/>
  </r>
  <r>
    <x v="6775"/>
    <x v="3364"/>
    <x v="368"/>
    <x v="442"/>
    <x v="1"/>
    <s v="CM-12115"/>
    <x v="441"/>
    <x v="0"/>
    <x v="0"/>
    <x v="20"/>
    <x v="15"/>
    <n v="10024"/>
    <x v="3"/>
    <x v="249"/>
    <x v="1"/>
    <x v="10"/>
    <x v="250"/>
    <x v="4459"/>
    <n v="4"/>
    <x v="0"/>
    <x v="5350"/>
    <n v="17.64"/>
    <n v="70.56"/>
    <n v="35.28"/>
    <n v="0"/>
  </r>
  <r>
    <x v="6776"/>
    <x v="3365"/>
    <x v="64"/>
    <x v="47"/>
    <x v="1"/>
    <s v="PT-19090"/>
    <x v="690"/>
    <x v="0"/>
    <x v="0"/>
    <x v="52"/>
    <x v="5"/>
    <n v="78207"/>
    <x v="2"/>
    <x v="41"/>
    <x v="1"/>
    <x v="4"/>
    <x v="41"/>
    <x v="4460"/>
    <n v="3"/>
    <x v="2"/>
    <x v="5351"/>
    <n v="74.764800000000008"/>
    <n v="280.36799999999999"/>
    <n v="168.42080000000001"/>
    <n v="18.691200000000002"/>
  </r>
  <r>
    <x v="6777"/>
    <x v="3366"/>
    <x v="480"/>
    <x v="1085"/>
    <x v="1"/>
    <s v="CL-12700"/>
    <x v="642"/>
    <x v="2"/>
    <x v="0"/>
    <x v="20"/>
    <x v="15"/>
    <n v="10009"/>
    <x v="3"/>
    <x v="1233"/>
    <x v="2"/>
    <x v="11"/>
    <x v="1216"/>
    <x v="4461"/>
    <n v="9"/>
    <x v="0"/>
    <x v="5352"/>
    <n v="449.91"/>
    <n v="4049.19"/>
    <n v="899.82"/>
    <n v="0"/>
  </r>
  <r>
    <x v="6778"/>
    <x v="3367"/>
    <x v="323"/>
    <x v="1054"/>
    <x v="0"/>
    <s v="HF-14995"/>
    <x v="520"/>
    <x v="0"/>
    <x v="0"/>
    <x v="248"/>
    <x v="39"/>
    <n v="21215"/>
    <x v="3"/>
    <x v="1121"/>
    <x v="0"/>
    <x v="0"/>
    <x v="1109"/>
    <x v="4462"/>
    <n v="3"/>
    <x v="0"/>
    <x v="5353"/>
    <n v="344.94"/>
    <n v="1034.82"/>
    <n v="689.88"/>
    <n v="0"/>
  </r>
  <r>
    <x v="6779"/>
    <x v="3367"/>
    <x v="323"/>
    <x v="1054"/>
    <x v="0"/>
    <s v="HF-14995"/>
    <x v="520"/>
    <x v="0"/>
    <x v="0"/>
    <x v="248"/>
    <x v="39"/>
    <n v="21215"/>
    <x v="3"/>
    <x v="1256"/>
    <x v="0"/>
    <x v="5"/>
    <x v="1240"/>
    <x v="1787"/>
    <n v="2"/>
    <x v="0"/>
    <x v="960"/>
    <n v="14.76"/>
    <n v="29.52"/>
    <n v="29.52"/>
    <n v="0"/>
  </r>
  <r>
    <x v="6780"/>
    <x v="3367"/>
    <x v="323"/>
    <x v="1054"/>
    <x v="0"/>
    <s v="HF-14995"/>
    <x v="520"/>
    <x v="0"/>
    <x v="0"/>
    <x v="248"/>
    <x v="39"/>
    <n v="21215"/>
    <x v="3"/>
    <x v="849"/>
    <x v="1"/>
    <x v="8"/>
    <x v="842"/>
    <x v="1022"/>
    <n v="2"/>
    <x v="0"/>
    <x v="1068"/>
    <n v="12.76"/>
    <n v="25.52"/>
    <n v="25.52"/>
    <n v="0"/>
  </r>
  <r>
    <x v="6781"/>
    <x v="3367"/>
    <x v="323"/>
    <x v="1054"/>
    <x v="0"/>
    <s v="HF-14995"/>
    <x v="520"/>
    <x v="0"/>
    <x v="0"/>
    <x v="248"/>
    <x v="39"/>
    <n v="21215"/>
    <x v="3"/>
    <x v="676"/>
    <x v="1"/>
    <x v="2"/>
    <x v="676"/>
    <x v="2003"/>
    <n v="8"/>
    <x v="0"/>
    <x v="2163"/>
    <n v="58.48"/>
    <n v="467.84"/>
    <n v="116.96"/>
    <n v="0"/>
  </r>
  <r>
    <x v="6782"/>
    <x v="3368"/>
    <x v="800"/>
    <x v="303"/>
    <x v="0"/>
    <s v="JC-15775"/>
    <x v="547"/>
    <x v="0"/>
    <x v="0"/>
    <x v="10"/>
    <x v="9"/>
    <n v="19143"/>
    <x v="3"/>
    <x v="545"/>
    <x v="0"/>
    <x v="5"/>
    <x v="545"/>
    <x v="4463"/>
    <n v="4"/>
    <x v="2"/>
    <x v="625"/>
    <n v="16.076800000000002"/>
    <n v="80.384"/>
    <n v="36.372799999999998"/>
    <n v="4.0192000000000005"/>
  </r>
  <r>
    <x v="6783"/>
    <x v="3368"/>
    <x v="800"/>
    <x v="303"/>
    <x v="0"/>
    <s v="JC-15775"/>
    <x v="547"/>
    <x v="0"/>
    <x v="0"/>
    <x v="10"/>
    <x v="9"/>
    <n v="19143"/>
    <x v="3"/>
    <x v="1799"/>
    <x v="1"/>
    <x v="14"/>
    <x v="1789"/>
    <x v="4464"/>
    <n v="3"/>
    <x v="2"/>
    <x v="5354"/>
    <n v="30.201600000000003"/>
    <n v="113.256"/>
    <n v="68.153600000000012"/>
    <n v="7.5504000000000007"/>
  </r>
  <r>
    <x v="6784"/>
    <x v="3368"/>
    <x v="800"/>
    <x v="303"/>
    <x v="0"/>
    <s v="JC-15775"/>
    <x v="547"/>
    <x v="0"/>
    <x v="0"/>
    <x v="10"/>
    <x v="9"/>
    <n v="19143"/>
    <x v="3"/>
    <x v="1744"/>
    <x v="0"/>
    <x v="3"/>
    <x v="1733"/>
    <x v="4465"/>
    <n v="1"/>
    <x v="10"/>
    <x v="5355"/>
    <n v="83.152799999999999"/>
    <n v="138.58799999999999"/>
    <n v="222.14080000000001"/>
    <n v="55.435200000000002"/>
  </r>
  <r>
    <x v="6785"/>
    <x v="3368"/>
    <x v="800"/>
    <x v="303"/>
    <x v="0"/>
    <s v="JC-15775"/>
    <x v="547"/>
    <x v="0"/>
    <x v="0"/>
    <x v="10"/>
    <x v="9"/>
    <n v="19143"/>
    <x v="3"/>
    <x v="391"/>
    <x v="1"/>
    <x v="4"/>
    <x v="392"/>
    <x v="4466"/>
    <n v="5"/>
    <x v="2"/>
    <x v="5356"/>
    <n v="207.93600000000004"/>
    <n v="1299.6000000000001"/>
    <n v="468.05600000000004"/>
    <n v="51.984000000000009"/>
  </r>
  <r>
    <x v="6786"/>
    <x v="3368"/>
    <x v="800"/>
    <x v="303"/>
    <x v="0"/>
    <s v="JC-15775"/>
    <x v="547"/>
    <x v="0"/>
    <x v="0"/>
    <x v="10"/>
    <x v="9"/>
    <n v="19143"/>
    <x v="3"/>
    <x v="260"/>
    <x v="1"/>
    <x v="10"/>
    <x v="260"/>
    <x v="557"/>
    <n v="4"/>
    <x v="2"/>
    <x v="570"/>
    <n v="16.588800000000003"/>
    <n v="82.944000000000003"/>
    <n v="37.524799999999999"/>
    <n v="4.1472000000000007"/>
  </r>
  <r>
    <x v="6787"/>
    <x v="3369"/>
    <x v="1023"/>
    <x v="1006"/>
    <x v="1"/>
    <s v="JH-15910"/>
    <x v="101"/>
    <x v="0"/>
    <x v="0"/>
    <x v="118"/>
    <x v="32"/>
    <n v="30318"/>
    <x v="0"/>
    <x v="784"/>
    <x v="0"/>
    <x v="5"/>
    <x v="783"/>
    <x v="2073"/>
    <n v="3"/>
    <x v="0"/>
    <x v="2243"/>
    <n v="129.93"/>
    <n v="389.79"/>
    <n v="259.86"/>
    <n v="0"/>
  </r>
  <r>
    <x v="6788"/>
    <x v="3369"/>
    <x v="1023"/>
    <x v="1006"/>
    <x v="1"/>
    <s v="JH-15910"/>
    <x v="101"/>
    <x v="0"/>
    <x v="0"/>
    <x v="118"/>
    <x v="32"/>
    <n v="30318"/>
    <x v="0"/>
    <x v="991"/>
    <x v="1"/>
    <x v="10"/>
    <x v="983"/>
    <x v="1546"/>
    <n v="7"/>
    <x v="0"/>
    <x v="5357"/>
    <n v="69.930000000000007"/>
    <n v="489.51000000000005"/>
    <n v="139.86000000000001"/>
    <n v="0"/>
  </r>
  <r>
    <x v="6789"/>
    <x v="3370"/>
    <x v="67"/>
    <x v="609"/>
    <x v="0"/>
    <s v="CC-12610"/>
    <x v="566"/>
    <x v="1"/>
    <x v="0"/>
    <x v="28"/>
    <x v="3"/>
    <n v="27707"/>
    <x v="0"/>
    <x v="399"/>
    <x v="1"/>
    <x v="6"/>
    <x v="400"/>
    <x v="1182"/>
    <n v="4"/>
    <x v="2"/>
    <x v="5358"/>
    <n v="112.58879999999999"/>
    <n v="562.94399999999996"/>
    <n v="253.52479999999997"/>
    <n v="28.147199999999998"/>
  </r>
  <r>
    <x v="6790"/>
    <x v="3371"/>
    <x v="76"/>
    <x v="398"/>
    <x v="2"/>
    <s v="IM-15055"/>
    <x v="780"/>
    <x v="0"/>
    <x v="0"/>
    <x v="43"/>
    <x v="1"/>
    <n v="95661"/>
    <x v="1"/>
    <x v="255"/>
    <x v="1"/>
    <x v="8"/>
    <x v="256"/>
    <x v="1350"/>
    <n v="5"/>
    <x v="2"/>
    <x v="5359"/>
    <n v="6.6560000000000006"/>
    <n v="41.6"/>
    <n v="15.176"/>
    <n v="1.6640000000000001"/>
  </r>
  <r>
    <x v="6791"/>
    <x v="3372"/>
    <x v="338"/>
    <x v="441"/>
    <x v="1"/>
    <s v="BF-11170"/>
    <x v="408"/>
    <x v="2"/>
    <x v="0"/>
    <x v="301"/>
    <x v="1"/>
    <n v="95823"/>
    <x v="1"/>
    <x v="1611"/>
    <x v="0"/>
    <x v="5"/>
    <x v="1602"/>
    <x v="2966"/>
    <n v="1"/>
    <x v="0"/>
    <x v="5360"/>
    <n v="9.98"/>
    <n v="9.98"/>
    <n v="19.96"/>
    <n v="0"/>
  </r>
  <r>
    <x v="6792"/>
    <x v="3373"/>
    <x v="860"/>
    <x v="913"/>
    <x v="2"/>
    <s v="CS-12355"/>
    <x v="394"/>
    <x v="0"/>
    <x v="0"/>
    <x v="54"/>
    <x v="29"/>
    <n v="6824"/>
    <x v="3"/>
    <x v="542"/>
    <x v="1"/>
    <x v="8"/>
    <x v="542"/>
    <x v="2714"/>
    <n v="3"/>
    <x v="0"/>
    <x v="3035"/>
    <n v="62.94"/>
    <n v="188.82"/>
    <n v="125.88"/>
    <n v="0"/>
  </r>
  <r>
    <x v="6793"/>
    <x v="3374"/>
    <x v="547"/>
    <x v="988"/>
    <x v="1"/>
    <s v="MC-17605"/>
    <x v="204"/>
    <x v="1"/>
    <x v="0"/>
    <x v="22"/>
    <x v="10"/>
    <n v="60610"/>
    <x v="2"/>
    <x v="1031"/>
    <x v="1"/>
    <x v="4"/>
    <x v="1022"/>
    <x v="4467"/>
    <n v="2"/>
    <x v="2"/>
    <x v="5361"/>
    <n v="17.1904"/>
    <n v="42.975999999999999"/>
    <n v="38.878399999999999"/>
    <n v="4.2976000000000001"/>
  </r>
  <r>
    <x v="6794"/>
    <x v="3374"/>
    <x v="547"/>
    <x v="988"/>
    <x v="1"/>
    <s v="MC-17605"/>
    <x v="204"/>
    <x v="1"/>
    <x v="0"/>
    <x v="22"/>
    <x v="10"/>
    <n v="60610"/>
    <x v="2"/>
    <x v="1278"/>
    <x v="2"/>
    <x v="7"/>
    <x v="1263"/>
    <x v="1946"/>
    <n v="3"/>
    <x v="2"/>
    <x v="5362"/>
    <n v="191.98080000000002"/>
    <n v="719.928"/>
    <n v="432.15679999999998"/>
    <n v="47.995200000000004"/>
  </r>
  <r>
    <x v="6795"/>
    <x v="3374"/>
    <x v="547"/>
    <x v="988"/>
    <x v="1"/>
    <s v="MC-17605"/>
    <x v="204"/>
    <x v="1"/>
    <x v="0"/>
    <x v="22"/>
    <x v="10"/>
    <n v="60610"/>
    <x v="2"/>
    <x v="1618"/>
    <x v="0"/>
    <x v="5"/>
    <x v="1609"/>
    <x v="523"/>
    <n v="2"/>
    <x v="7"/>
    <x v="5363"/>
    <n v="13.801600000000001"/>
    <n v="69.007999999999996"/>
    <n v="48.9056"/>
    <n v="20.702399999999997"/>
  </r>
  <r>
    <x v="6796"/>
    <x v="3375"/>
    <x v="767"/>
    <x v="454"/>
    <x v="3"/>
    <s v="MC-18100"/>
    <x v="498"/>
    <x v="0"/>
    <x v="0"/>
    <x v="12"/>
    <x v="5"/>
    <n v="77041"/>
    <x v="2"/>
    <x v="1001"/>
    <x v="0"/>
    <x v="5"/>
    <x v="1253"/>
    <x v="1839"/>
    <n v="2"/>
    <x v="7"/>
    <x v="5364"/>
    <n v="8.0416000000000007"/>
    <n v="40.207999999999998"/>
    <n v="28.745600000000003"/>
    <n v="12.062399999999998"/>
  </r>
  <r>
    <x v="6797"/>
    <x v="3375"/>
    <x v="767"/>
    <x v="454"/>
    <x v="3"/>
    <s v="MC-18100"/>
    <x v="498"/>
    <x v="0"/>
    <x v="0"/>
    <x v="12"/>
    <x v="5"/>
    <n v="77041"/>
    <x v="2"/>
    <x v="412"/>
    <x v="1"/>
    <x v="8"/>
    <x v="412"/>
    <x v="3497"/>
    <n v="1"/>
    <x v="3"/>
    <x v="5365"/>
    <n v="0.75959999999999983"/>
    <n v="3.798"/>
    <n v="5.3575999999999997"/>
    <n v="3.0384000000000002"/>
  </r>
  <r>
    <x v="6798"/>
    <x v="3375"/>
    <x v="767"/>
    <x v="454"/>
    <x v="3"/>
    <s v="MC-18100"/>
    <x v="498"/>
    <x v="0"/>
    <x v="0"/>
    <x v="12"/>
    <x v="5"/>
    <n v="77041"/>
    <x v="2"/>
    <x v="1800"/>
    <x v="0"/>
    <x v="5"/>
    <x v="1790"/>
    <x v="2273"/>
    <n v="5"/>
    <x v="7"/>
    <x v="5366"/>
    <n v="3.1520000000000001"/>
    <n v="39.4"/>
    <n v="11.632000000000001"/>
    <n v="4.7279999999999998"/>
  </r>
  <r>
    <x v="6799"/>
    <x v="3376"/>
    <x v="591"/>
    <x v="1015"/>
    <x v="1"/>
    <s v="LW-16825"/>
    <x v="429"/>
    <x v="1"/>
    <x v="0"/>
    <x v="42"/>
    <x v="16"/>
    <n v="85023"/>
    <x v="1"/>
    <x v="223"/>
    <x v="0"/>
    <x v="3"/>
    <x v="224"/>
    <x v="4468"/>
    <n v="1"/>
    <x v="5"/>
    <x v="5367"/>
    <n v="17.7225"/>
    <n v="35.445"/>
    <n v="53.667500000000004"/>
    <n v="17.7225"/>
  </r>
  <r>
    <x v="6800"/>
    <x v="3376"/>
    <x v="591"/>
    <x v="1015"/>
    <x v="1"/>
    <s v="LW-16825"/>
    <x v="429"/>
    <x v="1"/>
    <x v="0"/>
    <x v="42"/>
    <x v="16"/>
    <n v="85023"/>
    <x v="1"/>
    <x v="1384"/>
    <x v="2"/>
    <x v="15"/>
    <x v="1370"/>
    <x v="1720"/>
    <n v="2"/>
    <x v="6"/>
    <x v="5368"/>
    <n v="80.991000000000014"/>
    <n v="539.94000000000005"/>
    <n v="351.66100000000006"/>
    <n v="188.97900000000001"/>
  </r>
  <r>
    <x v="6801"/>
    <x v="3376"/>
    <x v="591"/>
    <x v="1015"/>
    <x v="1"/>
    <s v="LW-16825"/>
    <x v="429"/>
    <x v="1"/>
    <x v="0"/>
    <x v="42"/>
    <x v="16"/>
    <n v="85023"/>
    <x v="1"/>
    <x v="1202"/>
    <x v="2"/>
    <x v="11"/>
    <x v="1187"/>
    <x v="4469"/>
    <n v="3"/>
    <x v="2"/>
    <x v="5369"/>
    <n v="36.095999999999997"/>
    <n v="135.35999999999999"/>
    <n v="81.415999999999997"/>
    <n v="9.0239999999999991"/>
  </r>
  <r>
    <x v="6802"/>
    <x v="3376"/>
    <x v="591"/>
    <x v="1015"/>
    <x v="1"/>
    <s v="LW-16825"/>
    <x v="429"/>
    <x v="1"/>
    <x v="0"/>
    <x v="42"/>
    <x v="16"/>
    <n v="85023"/>
    <x v="1"/>
    <x v="725"/>
    <x v="2"/>
    <x v="11"/>
    <x v="724"/>
    <x v="4470"/>
    <n v="2"/>
    <x v="2"/>
    <x v="5370"/>
    <n v="80.64"/>
    <n v="201.6"/>
    <n v="181.64"/>
    <n v="20.16"/>
  </r>
  <r>
    <x v="6803"/>
    <x v="3376"/>
    <x v="591"/>
    <x v="1015"/>
    <x v="1"/>
    <s v="LW-16825"/>
    <x v="429"/>
    <x v="1"/>
    <x v="0"/>
    <x v="42"/>
    <x v="16"/>
    <n v="85023"/>
    <x v="1"/>
    <x v="1144"/>
    <x v="0"/>
    <x v="1"/>
    <x v="1132"/>
    <x v="4471"/>
    <n v="2"/>
    <x v="2"/>
    <x v="5371"/>
    <n v="38.374400000000009"/>
    <n v="95.936000000000007"/>
    <n v="86.542400000000015"/>
    <n v="9.5936000000000021"/>
  </r>
  <r>
    <x v="6804"/>
    <x v="3377"/>
    <x v="1082"/>
    <x v="911"/>
    <x v="2"/>
    <s v="KH-16510"/>
    <x v="168"/>
    <x v="0"/>
    <x v="0"/>
    <x v="225"/>
    <x v="1"/>
    <n v="91767"/>
    <x v="1"/>
    <x v="1233"/>
    <x v="2"/>
    <x v="11"/>
    <x v="1216"/>
    <x v="2564"/>
    <n v="2"/>
    <x v="0"/>
    <x v="5372"/>
    <n v="99.98"/>
    <n v="199.96"/>
    <n v="199.96"/>
    <n v="0"/>
  </r>
  <r>
    <x v="6805"/>
    <x v="3378"/>
    <x v="754"/>
    <x v="573"/>
    <x v="2"/>
    <s v="RB-19645"/>
    <x v="516"/>
    <x v="1"/>
    <x v="0"/>
    <x v="118"/>
    <x v="32"/>
    <n v="30318"/>
    <x v="0"/>
    <x v="1383"/>
    <x v="1"/>
    <x v="10"/>
    <x v="1369"/>
    <x v="739"/>
    <n v="2"/>
    <x v="0"/>
    <x v="5373"/>
    <n v="9.9600000000000009"/>
    <n v="19.920000000000002"/>
    <n v="19.920000000000002"/>
    <n v="0"/>
  </r>
  <r>
    <x v="6806"/>
    <x v="3379"/>
    <x v="53"/>
    <x v="168"/>
    <x v="1"/>
    <s v="GD-14590"/>
    <x v="241"/>
    <x v="1"/>
    <x v="0"/>
    <x v="231"/>
    <x v="4"/>
    <n v="98208"/>
    <x v="1"/>
    <x v="308"/>
    <x v="1"/>
    <x v="8"/>
    <x v="308"/>
    <x v="4472"/>
    <n v="1"/>
    <x v="2"/>
    <x v="5374"/>
    <n v="3.0848"/>
    <n v="3.8559999999999999"/>
    <n v="7.1408000000000005"/>
    <n v="0.7712"/>
  </r>
  <r>
    <x v="6807"/>
    <x v="3380"/>
    <x v="1052"/>
    <x v="1225"/>
    <x v="1"/>
    <s v="EB-13705"/>
    <x v="182"/>
    <x v="1"/>
    <x v="0"/>
    <x v="12"/>
    <x v="5"/>
    <n v="77095"/>
    <x v="2"/>
    <x v="447"/>
    <x v="1"/>
    <x v="10"/>
    <x v="447"/>
    <x v="3874"/>
    <n v="3"/>
    <x v="2"/>
    <x v="4544"/>
    <n v="78.700800000000015"/>
    <n v="295.12800000000004"/>
    <n v="177.27680000000004"/>
    <n v="19.675200000000004"/>
  </r>
  <r>
    <x v="6808"/>
    <x v="3380"/>
    <x v="1052"/>
    <x v="1225"/>
    <x v="1"/>
    <s v="EB-13705"/>
    <x v="182"/>
    <x v="1"/>
    <x v="0"/>
    <x v="12"/>
    <x v="5"/>
    <n v="77095"/>
    <x v="2"/>
    <x v="1608"/>
    <x v="0"/>
    <x v="5"/>
    <x v="1599"/>
    <x v="1044"/>
    <n v="3"/>
    <x v="7"/>
    <x v="5375"/>
    <n v="8.952"/>
    <n v="67.14"/>
    <n v="31.932000000000002"/>
    <n v="13.427999999999999"/>
  </r>
  <r>
    <x v="6809"/>
    <x v="3381"/>
    <x v="32"/>
    <x v="17"/>
    <x v="2"/>
    <s v="PS-18760"/>
    <x v="519"/>
    <x v="0"/>
    <x v="0"/>
    <x v="10"/>
    <x v="9"/>
    <n v="19140"/>
    <x v="3"/>
    <x v="625"/>
    <x v="1"/>
    <x v="8"/>
    <x v="625"/>
    <x v="2350"/>
    <n v="2"/>
    <x v="6"/>
    <x v="3961"/>
    <n v="1.1646000000000003"/>
    <n v="7.7640000000000002"/>
    <n v="5.7465999999999999"/>
    <n v="2.7174"/>
  </r>
  <r>
    <x v="6810"/>
    <x v="3381"/>
    <x v="32"/>
    <x v="17"/>
    <x v="2"/>
    <s v="PS-18760"/>
    <x v="519"/>
    <x v="0"/>
    <x v="0"/>
    <x v="10"/>
    <x v="9"/>
    <n v="19140"/>
    <x v="3"/>
    <x v="1794"/>
    <x v="2"/>
    <x v="15"/>
    <x v="1784"/>
    <x v="4473"/>
    <n v="1"/>
    <x v="6"/>
    <x v="5376"/>
    <n v="3.775500000000001"/>
    <n v="12.585000000000001"/>
    <n v="17.060500000000001"/>
    <n v="8.8094999999999999"/>
  </r>
  <r>
    <x v="6811"/>
    <x v="3381"/>
    <x v="32"/>
    <x v="17"/>
    <x v="2"/>
    <s v="PS-18760"/>
    <x v="519"/>
    <x v="0"/>
    <x v="0"/>
    <x v="10"/>
    <x v="9"/>
    <n v="19140"/>
    <x v="3"/>
    <x v="394"/>
    <x v="0"/>
    <x v="1"/>
    <x v="395"/>
    <x v="4474"/>
    <n v="2"/>
    <x v="4"/>
    <x v="5377"/>
    <n v="79.360399999999998"/>
    <n v="226.744"/>
    <n v="193.0324"/>
    <n v="34.011600000000001"/>
  </r>
  <r>
    <x v="6812"/>
    <x v="3381"/>
    <x v="32"/>
    <x v="17"/>
    <x v="2"/>
    <s v="PS-18760"/>
    <x v="519"/>
    <x v="0"/>
    <x v="0"/>
    <x v="10"/>
    <x v="9"/>
    <n v="19140"/>
    <x v="3"/>
    <x v="785"/>
    <x v="1"/>
    <x v="8"/>
    <x v="784"/>
    <x v="4475"/>
    <n v="4"/>
    <x v="6"/>
    <x v="5378"/>
    <n v="5.4936000000000016"/>
    <n v="73.248000000000005"/>
    <n v="24.505600000000001"/>
    <n v="12.8184"/>
  </r>
  <r>
    <x v="6813"/>
    <x v="3381"/>
    <x v="32"/>
    <x v="17"/>
    <x v="2"/>
    <s v="PS-18760"/>
    <x v="519"/>
    <x v="0"/>
    <x v="0"/>
    <x v="10"/>
    <x v="9"/>
    <n v="19140"/>
    <x v="3"/>
    <x v="1801"/>
    <x v="0"/>
    <x v="5"/>
    <x v="1791"/>
    <x v="4476"/>
    <n v="8"/>
    <x v="2"/>
    <x v="340"/>
    <n v="102.34880000000001"/>
    <n v="1023.4880000000001"/>
    <n v="230.48480000000001"/>
    <n v="25.587200000000003"/>
  </r>
  <r>
    <x v="6814"/>
    <x v="3381"/>
    <x v="32"/>
    <x v="17"/>
    <x v="2"/>
    <s v="PS-18760"/>
    <x v="519"/>
    <x v="0"/>
    <x v="0"/>
    <x v="10"/>
    <x v="9"/>
    <n v="19140"/>
    <x v="3"/>
    <x v="344"/>
    <x v="2"/>
    <x v="15"/>
    <x v="344"/>
    <x v="4477"/>
    <n v="2"/>
    <x v="6"/>
    <x v="5379"/>
    <n v="72.351000000000013"/>
    <n v="482.34"/>
    <n v="314.221"/>
    <n v="168.81899999999999"/>
  </r>
  <r>
    <x v="6815"/>
    <x v="3382"/>
    <x v="1103"/>
    <x v="365"/>
    <x v="1"/>
    <s v="GH-14425"/>
    <x v="485"/>
    <x v="0"/>
    <x v="0"/>
    <x v="4"/>
    <x v="4"/>
    <n v="98105"/>
    <x v="1"/>
    <x v="1035"/>
    <x v="0"/>
    <x v="5"/>
    <x v="325"/>
    <x v="869"/>
    <n v="3"/>
    <x v="0"/>
    <x v="4988"/>
    <n v="6.24"/>
    <n v="18.72"/>
    <n v="12.48"/>
    <n v="0"/>
  </r>
  <r>
    <x v="6816"/>
    <x v="3382"/>
    <x v="1103"/>
    <x v="365"/>
    <x v="1"/>
    <s v="GH-14425"/>
    <x v="485"/>
    <x v="0"/>
    <x v="0"/>
    <x v="4"/>
    <x v="4"/>
    <n v="98105"/>
    <x v="1"/>
    <x v="294"/>
    <x v="1"/>
    <x v="13"/>
    <x v="294"/>
    <x v="1488"/>
    <n v="5"/>
    <x v="0"/>
    <x v="5380"/>
    <n v="17.899999999999999"/>
    <n v="89.5"/>
    <n v="35.799999999999997"/>
    <n v="0"/>
  </r>
  <r>
    <x v="6817"/>
    <x v="3382"/>
    <x v="1103"/>
    <x v="365"/>
    <x v="1"/>
    <s v="GH-14425"/>
    <x v="485"/>
    <x v="0"/>
    <x v="0"/>
    <x v="4"/>
    <x v="4"/>
    <n v="98105"/>
    <x v="1"/>
    <x v="316"/>
    <x v="1"/>
    <x v="8"/>
    <x v="316"/>
    <x v="4478"/>
    <n v="3"/>
    <x v="2"/>
    <x v="5381"/>
    <n v="2613.1008000000002"/>
    <n v="9799.1280000000006"/>
    <n v="5879.6768000000002"/>
    <n v="653.27520000000004"/>
  </r>
  <r>
    <x v="6818"/>
    <x v="3383"/>
    <x v="116"/>
    <x v="378"/>
    <x v="1"/>
    <s v="LO-17170"/>
    <x v="628"/>
    <x v="1"/>
    <x v="0"/>
    <x v="97"/>
    <x v="10"/>
    <n v="61604"/>
    <x v="2"/>
    <x v="1338"/>
    <x v="1"/>
    <x v="8"/>
    <x v="1323"/>
    <x v="61"/>
    <n v="5"/>
    <x v="3"/>
    <x v="5382"/>
    <n v="0.33599999999999991"/>
    <n v="8.4"/>
    <n v="2.8159999999999998"/>
    <n v="1.3440000000000001"/>
  </r>
  <r>
    <x v="6819"/>
    <x v="3383"/>
    <x v="116"/>
    <x v="378"/>
    <x v="1"/>
    <s v="LO-17170"/>
    <x v="628"/>
    <x v="1"/>
    <x v="0"/>
    <x v="97"/>
    <x v="10"/>
    <n v="61604"/>
    <x v="2"/>
    <x v="1494"/>
    <x v="0"/>
    <x v="5"/>
    <x v="1482"/>
    <x v="885"/>
    <n v="3"/>
    <x v="7"/>
    <x v="5383"/>
    <n v="3.1872000000000003"/>
    <n v="23.904"/>
    <n v="11.7552"/>
    <n v="4.7808000000000002"/>
  </r>
  <r>
    <x v="6820"/>
    <x v="3383"/>
    <x v="116"/>
    <x v="378"/>
    <x v="1"/>
    <s v="LO-17170"/>
    <x v="628"/>
    <x v="1"/>
    <x v="0"/>
    <x v="97"/>
    <x v="10"/>
    <n v="61604"/>
    <x v="2"/>
    <x v="167"/>
    <x v="0"/>
    <x v="1"/>
    <x v="168"/>
    <x v="4474"/>
    <n v="2"/>
    <x v="4"/>
    <x v="5384"/>
    <n v="79.360399999999998"/>
    <n v="226.744"/>
    <n v="193.0324"/>
    <n v="34.011600000000001"/>
  </r>
  <r>
    <x v="6821"/>
    <x v="3383"/>
    <x v="116"/>
    <x v="378"/>
    <x v="1"/>
    <s v="LO-17170"/>
    <x v="628"/>
    <x v="1"/>
    <x v="0"/>
    <x v="97"/>
    <x v="10"/>
    <n v="61604"/>
    <x v="2"/>
    <x v="345"/>
    <x v="0"/>
    <x v="5"/>
    <x v="345"/>
    <x v="366"/>
    <n v="2"/>
    <x v="7"/>
    <x v="5385"/>
    <n v="1.1839999999999999"/>
    <n v="5.92"/>
    <n v="4.7439999999999998"/>
    <n v="1.776"/>
  </r>
  <r>
    <x v="6822"/>
    <x v="3384"/>
    <x v="808"/>
    <x v="170"/>
    <x v="1"/>
    <s v="CS-12505"/>
    <x v="473"/>
    <x v="0"/>
    <x v="0"/>
    <x v="1"/>
    <x v="1"/>
    <n v="90036"/>
    <x v="1"/>
    <x v="731"/>
    <x v="1"/>
    <x v="9"/>
    <x v="730"/>
    <x v="4479"/>
    <n v="5"/>
    <x v="0"/>
    <x v="5386"/>
    <n v="168.1"/>
    <n v="840.5"/>
    <n v="336.2"/>
    <n v="0"/>
  </r>
  <r>
    <x v="6823"/>
    <x v="3385"/>
    <x v="395"/>
    <x v="421"/>
    <x v="1"/>
    <s v="YS-21880"/>
    <x v="453"/>
    <x v="1"/>
    <x v="0"/>
    <x v="122"/>
    <x v="19"/>
    <n v="36116"/>
    <x v="0"/>
    <x v="466"/>
    <x v="1"/>
    <x v="12"/>
    <x v="467"/>
    <x v="4480"/>
    <n v="9"/>
    <x v="0"/>
    <x v="5387"/>
    <n v="98.46"/>
    <n v="886.14"/>
    <n v="196.92"/>
    <n v="0"/>
  </r>
  <r>
    <x v="6824"/>
    <x v="3385"/>
    <x v="395"/>
    <x v="421"/>
    <x v="1"/>
    <s v="YS-21880"/>
    <x v="453"/>
    <x v="1"/>
    <x v="0"/>
    <x v="122"/>
    <x v="19"/>
    <n v="36116"/>
    <x v="0"/>
    <x v="363"/>
    <x v="0"/>
    <x v="3"/>
    <x v="363"/>
    <x v="4481"/>
    <n v="2"/>
    <x v="0"/>
    <x v="5388"/>
    <n v="358.58"/>
    <n v="717.16"/>
    <n v="717.16"/>
    <n v="0"/>
  </r>
  <r>
    <x v="6825"/>
    <x v="3386"/>
    <x v="824"/>
    <x v="1080"/>
    <x v="1"/>
    <s v="TC-20980"/>
    <x v="568"/>
    <x v="1"/>
    <x v="0"/>
    <x v="240"/>
    <x v="14"/>
    <n v="47905"/>
    <x v="2"/>
    <x v="720"/>
    <x v="1"/>
    <x v="4"/>
    <x v="719"/>
    <x v="4482"/>
    <n v="2"/>
    <x v="0"/>
    <x v="4659"/>
    <n v="32.479999999999997"/>
    <n v="64.959999999999994"/>
    <n v="64.959999999999994"/>
    <n v="0"/>
  </r>
  <r>
    <x v="6826"/>
    <x v="3386"/>
    <x v="824"/>
    <x v="1080"/>
    <x v="1"/>
    <s v="TC-20980"/>
    <x v="568"/>
    <x v="1"/>
    <x v="0"/>
    <x v="240"/>
    <x v="14"/>
    <n v="47905"/>
    <x v="2"/>
    <x v="1388"/>
    <x v="2"/>
    <x v="16"/>
    <x v="1374"/>
    <x v="4483"/>
    <n v="5"/>
    <x v="0"/>
    <x v="5389"/>
    <n v="17499.95"/>
    <n v="87499.75"/>
    <n v="34999.9"/>
    <n v="0"/>
  </r>
  <r>
    <x v="6827"/>
    <x v="3386"/>
    <x v="824"/>
    <x v="1080"/>
    <x v="1"/>
    <s v="TC-20980"/>
    <x v="568"/>
    <x v="1"/>
    <x v="0"/>
    <x v="240"/>
    <x v="14"/>
    <n v="47905"/>
    <x v="2"/>
    <x v="1498"/>
    <x v="1"/>
    <x v="8"/>
    <x v="1486"/>
    <x v="2501"/>
    <n v="2"/>
    <x v="0"/>
    <x v="2758"/>
    <n v="735.98"/>
    <n v="1471.96"/>
    <n v="1471.96"/>
    <n v="0"/>
  </r>
  <r>
    <x v="6828"/>
    <x v="3386"/>
    <x v="824"/>
    <x v="1080"/>
    <x v="1"/>
    <s v="TC-20980"/>
    <x v="568"/>
    <x v="1"/>
    <x v="0"/>
    <x v="240"/>
    <x v="14"/>
    <n v="47905"/>
    <x v="2"/>
    <x v="696"/>
    <x v="1"/>
    <x v="8"/>
    <x v="696"/>
    <x v="4484"/>
    <n v="7"/>
    <x v="0"/>
    <x v="5390"/>
    <n v="34.369999999999997"/>
    <n v="240.58999999999997"/>
    <n v="68.739999999999995"/>
    <n v="0"/>
  </r>
  <r>
    <x v="6829"/>
    <x v="3386"/>
    <x v="824"/>
    <x v="1080"/>
    <x v="1"/>
    <s v="TC-20980"/>
    <x v="568"/>
    <x v="1"/>
    <x v="0"/>
    <x v="240"/>
    <x v="14"/>
    <n v="47905"/>
    <x v="2"/>
    <x v="207"/>
    <x v="1"/>
    <x v="6"/>
    <x v="208"/>
    <x v="2007"/>
    <n v="2"/>
    <x v="0"/>
    <x v="5391"/>
    <n v="33.96"/>
    <n v="67.92"/>
    <n v="67.92"/>
    <n v="0"/>
  </r>
  <r>
    <x v="6830"/>
    <x v="3387"/>
    <x v="435"/>
    <x v="1045"/>
    <x v="0"/>
    <s v="PW-19030"/>
    <x v="463"/>
    <x v="1"/>
    <x v="0"/>
    <x v="20"/>
    <x v="15"/>
    <n v="10009"/>
    <x v="3"/>
    <x v="984"/>
    <x v="2"/>
    <x v="7"/>
    <x v="977"/>
    <x v="925"/>
    <n v="3"/>
    <x v="0"/>
    <x v="5392"/>
    <n v="197.97"/>
    <n v="593.91"/>
    <n v="395.94"/>
    <n v="0"/>
  </r>
  <r>
    <x v="6831"/>
    <x v="3388"/>
    <x v="246"/>
    <x v="1186"/>
    <x v="1"/>
    <s v="CS-11860"/>
    <x v="750"/>
    <x v="0"/>
    <x v="0"/>
    <x v="20"/>
    <x v="15"/>
    <n v="10024"/>
    <x v="3"/>
    <x v="1298"/>
    <x v="1"/>
    <x v="9"/>
    <x v="1283"/>
    <x v="1897"/>
    <n v="4"/>
    <x v="0"/>
    <x v="5393"/>
    <n v="17.48"/>
    <n v="69.92"/>
    <n v="34.96"/>
    <n v="0"/>
  </r>
  <r>
    <x v="6832"/>
    <x v="3389"/>
    <x v="998"/>
    <x v="334"/>
    <x v="1"/>
    <s v="DP-13165"/>
    <x v="273"/>
    <x v="0"/>
    <x v="0"/>
    <x v="22"/>
    <x v="10"/>
    <n v="60610"/>
    <x v="2"/>
    <x v="1412"/>
    <x v="1"/>
    <x v="6"/>
    <x v="1399"/>
    <x v="2204"/>
    <n v="3"/>
    <x v="2"/>
    <x v="2389"/>
    <n v="6.4128000000000007"/>
    <n v="24.048000000000002"/>
    <n v="14.6288"/>
    <n v="1.6032000000000002"/>
  </r>
  <r>
    <x v="6833"/>
    <x v="3390"/>
    <x v="162"/>
    <x v="1054"/>
    <x v="3"/>
    <s v="PJ-19015"/>
    <x v="307"/>
    <x v="0"/>
    <x v="0"/>
    <x v="157"/>
    <x v="1"/>
    <n v="92704"/>
    <x v="1"/>
    <x v="962"/>
    <x v="0"/>
    <x v="3"/>
    <x v="955"/>
    <x v="4485"/>
    <n v="1"/>
    <x v="2"/>
    <x v="5394"/>
    <n v="116.83199999999999"/>
    <n v="146.04"/>
    <n v="263.072"/>
    <n v="29.207999999999998"/>
  </r>
  <r>
    <x v="6834"/>
    <x v="3391"/>
    <x v="73"/>
    <x v="71"/>
    <x v="1"/>
    <s v="BM-11575"/>
    <x v="606"/>
    <x v="1"/>
    <x v="0"/>
    <x v="484"/>
    <x v="1"/>
    <n v="90640"/>
    <x v="1"/>
    <x v="1775"/>
    <x v="2"/>
    <x v="11"/>
    <x v="1765"/>
    <x v="4486"/>
    <n v="2"/>
    <x v="0"/>
    <x v="5395"/>
    <n v="27.88"/>
    <n v="55.76"/>
    <n v="55.76"/>
    <n v="0"/>
  </r>
  <r>
    <x v="6835"/>
    <x v="3392"/>
    <x v="453"/>
    <x v="1191"/>
    <x v="1"/>
    <s v="DL-13495"/>
    <x v="393"/>
    <x v="1"/>
    <x v="0"/>
    <x v="302"/>
    <x v="1"/>
    <n v="91360"/>
    <x v="1"/>
    <x v="580"/>
    <x v="1"/>
    <x v="2"/>
    <x v="580"/>
    <x v="4487"/>
    <n v="5"/>
    <x v="0"/>
    <x v="5396"/>
    <n v="152.65"/>
    <n v="763.25"/>
    <n v="305.3"/>
    <n v="0"/>
  </r>
  <r>
    <x v="6836"/>
    <x v="3392"/>
    <x v="453"/>
    <x v="1191"/>
    <x v="1"/>
    <s v="DL-13495"/>
    <x v="393"/>
    <x v="1"/>
    <x v="0"/>
    <x v="302"/>
    <x v="1"/>
    <n v="91360"/>
    <x v="1"/>
    <x v="205"/>
    <x v="0"/>
    <x v="5"/>
    <x v="206"/>
    <x v="20"/>
    <n v="1"/>
    <x v="0"/>
    <x v="5397"/>
    <n v="22.72"/>
    <n v="22.72"/>
    <n v="45.44"/>
    <n v="0"/>
  </r>
  <r>
    <x v="6837"/>
    <x v="3393"/>
    <x v="380"/>
    <x v="1112"/>
    <x v="1"/>
    <s v="BF-10975"/>
    <x v="541"/>
    <x v="1"/>
    <x v="0"/>
    <x v="219"/>
    <x v="30"/>
    <n v="8360"/>
    <x v="3"/>
    <x v="324"/>
    <x v="1"/>
    <x v="6"/>
    <x v="324"/>
    <x v="1731"/>
    <n v="4"/>
    <x v="0"/>
    <x v="4595"/>
    <n v="11.12"/>
    <n v="44.48"/>
    <n v="22.24"/>
    <n v="0"/>
  </r>
  <r>
    <x v="6838"/>
    <x v="3394"/>
    <x v="1119"/>
    <x v="736"/>
    <x v="1"/>
    <s v="FC-14335"/>
    <x v="712"/>
    <x v="1"/>
    <x v="0"/>
    <x v="170"/>
    <x v="1"/>
    <n v="90503"/>
    <x v="1"/>
    <x v="1739"/>
    <x v="1"/>
    <x v="9"/>
    <x v="1728"/>
    <x v="3814"/>
    <n v="5"/>
    <x v="0"/>
    <x v="4448"/>
    <n v="1640.7"/>
    <n v="8203.5"/>
    <n v="3281.4"/>
    <n v="0"/>
  </r>
  <r>
    <x v="6839"/>
    <x v="3394"/>
    <x v="1119"/>
    <x v="736"/>
    <x v="1"/>
    <s v="FC-14335"/>
    <x v="712"/>
    <x v="1"/>
    <x v="0"/>
    <x v="170"/>
    <x v="1"/>
    <n v="90503"/>
    <x v="1"/>
    <x v="918"/>
    <x v="2"/>
    <x v="7"/>
    <x v="910"/>
    <x v="4488"/>
    <n v="5"/>
    <x v="2"/>
    <x v="5398"/>
    <n v="296.95999999999998"/>
    <n v="1856"/>
    <n v="668.3599999999999"/>
    <n v="74.239999999999995"/>
  </r>
  <r>
    <x v="6840"/>
    <x v="3395"/>
    <x v="401"/>
    <x v="157"/>
    <x v="2"/>
    <s v="MP-18175"/>
    <x v="486"/>
    <x v="2"/>
    <x v="0"/>
    <x v="21"/>
    <x v="24"/>
    <n v="45373"/>
    <x v="3"/>
    <x v="91"/>
    <x v="1"/>
    <x v="8"/>
    <x v="91"/>
    <x v="4489"/>
    <n v="3"/>
    <x v="6"/>
    <x v="5399"/>
    <n v="4.4496000000000011"/>
    <n v="44.496000000000002"/>
    <n v="19.9816"/>
    <n v="10.382400000000001"/>
  </r>
  <r>
    <x v="6841"/>
    <x v="3396"/>
    <x v="126"/>
    <x v="106"/>
    <x v="1"/>
    <s v="AJ-10795"/>
    <x v="295"/>
    <x v="1"/>
    <x v="0"/>
    <x v="24"/>
    <x v="17"/>
    <n v="22153"/>
    <x v="0"/>
    <x v="1691"/>
    <x v="2"/>
    <x v="11"/>
    <x v="1679"/>
    <x v="343"/>
    <n v="3"/>
    <x v="0"/>
    <x v="5400"/>
    <n v="20.7"/>
    <n v="62.099999999999994"/>
    <n v="41.4"/>
    <n v="0"/>
  </r>
  <r>
    <x v="6842"/>
    <x v="3396"/>
    <x v="126"/>
    <x v="106"/>
    <x v="1"/>
    <s v="AJ-10795"/>
    <x v="295"/>
    <x v="1"/>
    <x v="0"/>
    <x v="24"/>
    <x v="17"/>
    <n v="22153"/>
    <x v="0"/>
    <x v="1228"/>
    <x v="1"/>
    <x v="13"/>
    <x v="128"/>
    <x v="1176"/>
    <n v="3"/>
    <x v="0"/>
    <x v="1856"/>
    <n v="11.34"/>
    <n v="34.019999999999996"/>
    <n v="22.68"/>
    <n v="0"/>
  </r>
  <r>
    <x v="6843"/>
    <x v="3396"/>
    <x v="126"/>
    <x v="106"/>
    <x v="1"/>
    <s v="AJ-10795"/>
    <x v="295"/>
    <x v="1"/>
    <x v="0"/>
    <x v="24"/>
    <x v="17"/>
    <n v="22153"/>
    <x v="0"/>
    <x v="1033"/>
    <x v="1"/>
    <x v="4"/>
    <x v="1024"/>
    <x v="4490"/>
    <n v="5"/>
    <x v="0"/>
    <x v="5401"/>
    <n v="67.900000000000006"/>
    <n v="339.5"/>
    <n v="135.80000000000001"/>
    <n v="0"/>
  </r>
  <r>
    <x v="6844"/>
    <x v="3396"/>
    <x v="126"/>
    <x v="106"/>
    <x v="1"/>
    <s v="AJ-10795"/>
    <x v="295"/>
    <x v="1"/>
    <x v="0"/>
    <x v="24"/>
    <x v="17"/>
    <n v="22153"/>
    <x v="0"/>
    <x v="1802"/>
    <x v="0"/>
    <x v="1"/>
    <x v="1792"/>
    <x v="4491"/>
    <n v="4"/>
    <x v="0"/>
    <x v="5402"/>
    <n v="1059.1199999999999"/>
    <n v="4236.4799999999996"/>
    <n v="2118.2399999999998"/>
    <n v="0"/>
  </r>
  <r>
    <x v="6845"/>
    <x v="3397"/>
    <x v="522"/>
    <x v="984"/>
    <x v="1"/>
    <s v="BC-11125"/>
    <x v="604"/>
    <x v="2"/>
    <x v="0"/>
    <x v="485"/>
    <x v="1"/>
    <n v="92020"/>
    <x v="1"/>
    <x v="1180"/>
    <x v="0"/>
    <x v="1"/>
    <x v="1166"/>
    <x v="1618"/>
    <n v="2"/>
    <x v="2"/>
    <x v="1721"/>
    <n v="382.78400000000005"/>
    <n v="956.96"/>
    <n v="861.46400000000006"/>
    <n v="95.696000000000012"/>
  </r>
  <r>
    <x v="6846"/>
    <x v="3398"/>
    <x v="195"/>
    <x v="201"/>
    <x v="1"/>
    <s v="RS-19420"/>
    <x v="602"/>
    <x v="1"/>
    <x v="0"/>
    <x v="1"/>
    <x v="1"/>
    <n v="90036"/>
    <x v="1"/>
    <x v="1788"/>
    <x v="1"/>
    <x v="10"/>
    <x v="1778"/>
    <x v="4492"/>
    <n v="4"/>
    <x v="0"/>
    <x v="5403"/>
    <n v="32.04"/>
    <n v="128.16"/>
    <n v="64.08"/>
    <n v="0"/>
  </r>
  <r>
    <x v="6847"/>
    <x v="3399"/>
    <x v="427"/>
    <x v="18"/>
    <x v="1"/>
    <s v="NP-18670"/>
    <x v="73"/>
    <x v="0"/>
    <x v="0"/>
    <x v="42"/>
    <x v="16"/>
    <n v="85023"/>
    <x v="1"/>
    <x v="431"/>
    <x v="2"/>
    <x v="7"/>
    <x v="431"/>
    <x v="680"/>
    <n v="1"/>
    <x v="2"/>
    <x v="5404"/>
    <n v="44.793599999999998"/>
    <n v="55.991999999999997"/>
    <n v="100.98560000000001"/>
    <n v="11.198399999999999"/>
  </r>
  <r>
    <x v="6848"/>
    <x v="3400"/>
    <x v="1133"/>
    <x v="490"/>
    <x v="2"/>
    <s v="BT-11440"/>
    <x v="590"/>
    <x v="0"/>
    <x v="0"/>
    <x v="436"/>
    <x v="10"/>
    <n v="60423"/>
    <x v="2"/>
    <x v="1684"/>
    <x v="1"/>
    <x v="10"/>
    <x v="1672"/>
    <x v="4288"/>
    <n v="2"/>
    <x v="2"/>
    <x v="5105"/>
    <n v="61.491200000000006"/>
    <n v="153.72800000000001"/>
    <n v="138.55520000000001"/>
    <n v="15.372800000000002"/>
  </r>
  <r>
    <x v="6849"/>
    <x v="3401"/>
    <x v="1017"/>
    <x v="452"/>
    <x v="1"/>
    <s v="BP-11230"/>
    <x v="546"/>
    <x v="0"/>
    <x v="0"/>
    <x v="1"/>
    <x v="1"/>
    <n v="90045"/>
    <x v="1"/>
    <x v="1442"/>
    <x v="0"/>
    <x v="5"/>
    <x v="1430"/>
    <x v="3523"/>
    <n v="4"/>
    <x v="0"/>
    <x v="5405"/>
    <n v="59.92"/>
    <n v="239.68"/>
    <n v="119.84"/>
    <n v="0"/>
  </r>
  <r>
    <x v="6850"/>
    <x v="3402"/>
    <x v="1134"/>
    <x v="712"/>
    <x v="1"/>
    <s v="JO-15145"/>
    <x v="705"/>
    <x v="1"/>
    <x v="0"/>
    <x v="47"/>
    <x v="6"/>
    <n v="53132"/>
    <x v="2"/>
    <x v="37"/>
    <x v="0"/>
    <x v="0"/>
    <x v="37"/>
    <x v="4493"/>
    <n v="6"/>
    <x v="0"/>
    <x v="5406"/>
    <n v="1565.88"/>
    <n v="9395.2800000000007"/>
    <n v="3131.76"/>
    <n v="0"/>
  </r>
  <r>
    <x v="6851"/>
    <x v="3402"/>
    <x v="1134"/>
    <x v="712"/>
    <x v="1"/>
    <s v="JO-15145"/>
    <x v="705"/>
    <x v="1"/>
    <x v="0"/>
    <x v="47"/>
    <x v="6"/>
    <n v="53132"/>
    <x v="2"/>
    <x v="58"/>
    <x v="1"/>
    <x v="8"/>
    <x v="58"/>
    <x v="4494"/>
    <n v="7"/>
    <x v="0"/>
    <x v="5407"/>
    <n v="106.05"/>
    <n v="742.35"/>
    <n v="212.1"/>
    <n v="0"/>
  </r>
  <r>
    <x v="6852"/>
    <x v="3403"/>
    <x v="331"/>
    <x v="675"/>
    <x v="0"/>
    <s v="MF-18250"/>
    <x v="751"/>
    <x v="1"/>
    <x v="0"/>
    <x v="290"/>
    <x v="36"/>
    <n v="72209"/>
    <x v="0"/>
    <x v="177"/>
    <x v="1"/>
    <x v="4"/>
    <x v="178"/>
    <x v="4495"/>
    <n v="4"/>
    <x v="0"/>
    <x v="5408"/>
    <n v="62.04"/>
    <n v="248.16"/>
    <n v="124.08"/>
    <n v="0"/>
  </r>
  <r>
    <x v="6853"/>
    <x v="3403"/>
    <x v="331"/>
    <x v="675"/>
    <x v="0"/>
    <s v="MF-18250"/>
    <x v="751"/>
    <x v="1"/>
    <x v="0"/>
    <x v="290"/>
    <x v="36"/>
    <n v="72209"/>
    <x v="0"/>
    <x v="1405"/>
    <x v="2"/>
    <x v="7"/>
    <x v="1392"/>
    <x v="4496"/>
    <n v="3"/>
    <x v="0"/>
    <x v="5409"/>
    <n v="494.97"/>
    <n v="1484.91"/>
    <n v="989.94"/>
    <n v="0"/>
  </r>
  <r>
    <x v="6854"/>
    <x v="3403"/>
    <x v="331"/>
    <x v="675"/>
    <x v="0"/>
    <s v="MF-18250"/>
    <x v="751"/>
    <x v="1"/>
    <x v="0"/>
    <x v="290"/>
    <x v="36"/>
    <n v="72209"/>
    <x v="0"/>
    <x v="196"/>
    <x v="1"/>
    <x v="4"/>
    <x v="197"/>
    <x v="4497"/>
    <n v="4"/>
    <x v="0"/>
    <x v="5410"/>
    <n v="367.96"/>
    <n v="1471.84"/>
    <n v="735.92"/>
    <n v="0"/>
  </r>
  <r>
    <x v="6855"/>
    <x v="3403"/>
    <x v="331"/>
    <x v="675"/>
    <x v="0"/>
    <s v="MF-18250"/>
    <x v="751"/>
    <x v="1"/>
    <x v="0"/>
    <x v="290"/>
    <x v="36"/>
    <n v="72209"/>
    <x v="0"/>
    <x v="1134"/>
    <x v="1"/>
    <x v="10"/>
    <x v="1122"/>
    <x v="4498"/>
    <n v="2"/>
    <x v="0"/>
    <x v="5411"/>
    <n v="44.96"/>
    <n v="89.92"/>
    <n v="89.92"/>
    <n v="0"/>
  </r>
  <r>
    <x v="6856"/>
    <x v="3403"/>
    <x v="331"/>
    <x v="675"/>
    <x v="0"/>
    <s v="MF-18250"/>
    <x v="751"/>
    <x v="1"/>
    <x v="0"/>
    <x v="290"/>
    <x v="36"/>
    <n v="72209"/>
    <x v="0"/>
    <x v="1697"/>
    <x v="1"/>
    <x v="12"/>
    <x v="1685"/>
    <x v="1091"/>
    <n v="3"/>
    <x v="0"/>
    <x v="3968"/>
    <n v="182.94"/>
    <n v="548.81999999999994"/>
    <n v="365.88"/>
    <n v="0"/>
  </r>
  <r>
    <x v="6857"/>
    <x v="3404"/>
    <x v="827"/>
    <x v="901"/>
    <x v="1"/>
    <s v="PS-18760"/>
    <x v="519"/>
    <x v="0"/>
    <x v="0"/>
    <x v="1"/>
    <x v="1"/>
    <n v="90008"/>
    <x v="1"/>
    <x v="945"/>
    <x v="1"/>
    <x v="10"/>
    <x v="938"/>
    <x v="4499"/>
    <n v="3"/>
    <x v="0"/>
    <x v="5412"/>
    <n v="28.14"/>
    <n v="84.42"/>
    <n v="56.28"/>
    <n v="0"/>
  </r>
  <r>
    <x v="6858"/>
    <x v="3404"/>
    <x v="827"/>
    <x v="901"/>
    <x v="1"/>
    <s v="PS-18760"/>
    <x v="519"/>
    <x v="0"/>
    <x v="0"/>
    <x v="1"/>
    <x v="1"/>
    <n v="90008"/>
    <x v="1"/>
    <x v="932"/>
    <x v="1"/>
    <x v="2"/>
    <x v="925"/>
    <x v="1552"/>
    <n v="2"/>
    <x v="0"/>
    <x v="1646"/>
    <n v="7.38"/>
    <n v="14.76"/>
    <n v="14.76"/>
    <n v="0"/>
  </r>
  <r>
    <x v="6859"/>
    <x v="3404"/>
    <x v="827"/>
    <x v="901"/>
    <x v="1"/>
    <s v="PS-18760"/>
    <x v="519"/>
    <x v="0"/>
    <x v="0"/>
    <x v="1"/>
    <x v="1"/>
    <n v="90008"/>
    <x v="1"/>
    <x v="845"/>
    <x v="1"/>
    <x v="13"/>
    <x v="839"/>
    <x v="2868"/>
    <n v="5"/>
    <x v="0"/>
    <x v="4556"/>
    <n v="10.9"/>
    <n v="54.5"/>
    <n v="21.8"/>
    <n v="0"/>
  </r>
  <r>
    <x v="6860"/>
    <x v="3404"/>
    <x v="827"/>
    <x v="901"/>
    <x v="1"/>
    <s v="PS-18760"/>
    <x v="519"/>
    <x v="0"/>
    <x v="0"/>
    <x v="1"/>
    <x v="1"/>
    <n v="90008"/>
    <x v="1"/>
    <x v="606"/>
    <x v="2"/>
    <x v="11"/>
    <x v="606"/>
    <x v="4500"/>
    <n v="11"/>
    <x v="0"/>
    <x v="5413"/>
    <n v="274.89"/>
    <n v="3023.79"/>
    <n v="549.78"/>
    <n v="0"/>
  </r>
  <r>
    <x v="6861"/>
    <x v="3404"/>
    <x v="827"/>
    <x v="901"/>
    <x v="1"/>
    <s v="PS-18760"/>
    <x v="519"/>
    <x v="0"/>
    <x v="0"/>
    <x v="1"/>
    <x v="1"/>
    <n v="90008"/>
    <x v="1"/>
    <x v="1186"/>
    <x v="1"/>
    <x v="2"/>
    <x v="1172"/>
    <x v="4023"/>
    <n v="8"/>
    <x v="0"/>
    <x v="5414"/>
    <n v="23.04"/>
    <n v="184.32"/>
    <n v="46.08"/>
    <n v="0"/>
  </r>
  <r>
    <x v="6862"/>
    <x v="3404"/>
    <x v="827"/>
    <x v="901"/>
    <x v="1"/>
    <s v="PS-18760"/>
    <x v="519"/>
    <x v="0"/>
    <x v="0"/>
    <x v="1"/>
    <x v="1"/>
    <n v="90008"/>
    <x v="1"/>
    <x v="1209"/>
    <x v="0"/>
    <x v="1"/>
    <x v="1194"/>
    <x v="286"/>
    <n v="3"/>
    <x v="2"/>
    <x v="4491"/>
    <n v="174.6816"/>
    <n v="655.05600000000004"/>
    <n v="393.23360000000002"/>
    <n v="43.670400000000001"/>
  </r>
  <r>
    <x v="6863"/>
    <x v="3405"/>
    <x v="96"/>
    <x v="274"/>
    <x v="1"/>
    <s v="MY-17380"/>
    <x v="199"/>
    <x v="1"/>
    <x v="0"/>
    <x v="52"/>
    <x v="5"/>
    <n v="78207"/>
    <x v="2"/>
    <x v="1440"/>
    <x v="1"/>
    <x v="10"/>
    <x v="1428"/>
    <x v="559"/>
    <n v="2"/>
    <x v="2"/>
    <x v="572"/>
    <n v="8.2944000000000013"/>
    <n v="20.736000000000001"/>
    <n v="18.862400000000001"/>
    <n v="2.0736000000000003"/>
  </r>
  <r>
    <x v="6864"/>
    <x v="3406"/>
    <x v="1036"/>
    <x v="267"/>
    <x v="1"/>
    <s v="SC-20230"/>
    <x v="554"/>
    <x v="1"/>
    <x v="0"/>
    <x v="1"/>
    <x v="1"/>
    <n v="90004"/>
    <x v="1"/>
    <x v="741"/>
    <x v="1"/>
    <x v="8"/>
    <x v="739"/>
    <x v="2485"/>
    <n v="2"/>
    <x v="2"/>
    <x v="234"/>
    <n v="10.137600000000001"/>
    <n v="25.344000000000001"/>
    <n v="23.009599999999999"/>
    <n v="2.5344000000000002"/>
  </r>
  <r>
    <x v="6865"/>
    <x v="3406"/>
    <x v="1036"/>
    <x v="267"/>
    <x v="1"/>
    <s v="SC-20230"/>
    <x v="554"/>
    <x v="1"/>
    <x v="0"/>
    <x v="1"/>
    <x v="1"/>
    <n v="90004"/>
    <x v="1"/>
    <x v="461"/>
    <x v="2"/>
    <x v="7"/>
    <x v="462"/>
    <x v="1361"/>
    <n v="5"/>
    <x v="2"/>
    <x v="5415"/>
    <n v="73.567999999999998"/>
    <n v="459.79999999999995"/>
    <n v="165.72800000000001"/>
    <n v="18.391999999999999"/>
  </r>
  <r>
    <x v="6866"/>
    <x v="3406"/>
    <x v="1036"/>
    <x v="267"/>
    <x v="1"/>
    <s v="SC-20230"/>
    <x v="554"/>
    <x v="1"/>
    <x v="0"/>
    <x v="1"/>
    <x v="1"/>
    <n v="90004"/>
    <x v="1"/>
    <x v="106"/>
    <x v="2"/>
    <x v="11"/>
    <x v="106"/>
    <x v="2325"/>
    <n v="3"/>
    <x v="0"/>
    <x v="2538"/>
    <n v="254.97"/>
    <n v="764.91"/>
    <n v="509.94"/>
    <n v="0"/>
  </r>
  <r>
    <x v="6867"/>
    <x v="3406"/>
    <x v="1036"/>
    <x v="267"/>
    <x v="1"/>
    <s v="SC-20230"/>
    <x v="554"/>
    <x v="1"/>
    <x v="0"/>
    <x v="1"/>
    <x v="1"/>
    <n v="90004"/>
    <x v="1"/>
    <x v="1431"/>
    <x v="2"/>
    <x v="7"/>
    <x v="1419"/>
    <x v="236"/>
    <n v="2"/>
    <x v="2"/>
    <x v="5416"/>
    <n v="25.587200000000003"/>
    <n v="63.968000000000004"/>
    <n v="57.771200000000007"/>
    <n v="6.3968000000000007"/>
  </r>
  <r>
    <x v="6868"/>
    <x v="3406"/>
    <x v="1036"/>
    <x v="267"/>
    <x v="1"/>
    <s v="SC-20230"/>
    <x v="554"/>
    <x v="1"/>
    <x v="0"/>
    <x v="1"/>
    <x v="1"/>
    <n v="90004"/>
    <x v="1"/>
    <x v="1382"/>
    <x v="0"/>
    <x v="3"/>
    <x v="1367"/>
    <x v="4501"/>
    <n v="9"/>
    <x v="2"/>
    <x v="5417"/>
    <n v="2309.6448"/>
    <n v="25983.504000000001"/>
    <n v="5196.9007999999994"/>
    <n v="577.41120000000001"/>
  </r>
  <r>
    <x v="6869"/>
    <x v="3406"/>
    <x v="1036"/>
    <x v="267"/>
    <x v="1"/>
    <s v="SC-20230"/>
    <x v="554"/>
    <x v="1"/>
    <x v="0"/>
    <x v="1"/>
    <x v="1"/>
    <n v="90004"/>
    <x v="1"/>
    <x v="1465"/>
    <x v="1"/>
    <x v="10"/>
    <x v="1451"/>
    <x v="91"/>
    <n v="2"/>
    <x v="0"/>
    <x v="91"/>
    <n v="12.96"/>
    <n v="25.92"/>
    <n v="25.92"/>
    <n v="0"/>
  </r>
  <r>
    <x v="6870"/>
    <x v="3406"/>
    <x v="1036"/>
    <x v="267"/>
    <x v="1"/>
    <s v="SC-20230"/>
    <x v="554"/>
    <x v="1"/>
    <x v="0"/>
    <x v="1"/>
    <x v="1"/>
    <n v="90004"/>
    <x v="1"/>
    <x v="1610"/>
    <x v="1"/>
    <x v="10"/>
    <x v="1601"/>
    <x v="3878"/>
    <n v="9"/>
    <x v="0"/>
    <x v="5418"/>
    <n v="47.52"/>
    <n v="427.68"/>
    <n v="95.04"/>
    <n v="0"/>
  </r>
  <r>
    <x v="6871"/>
    <x v="3407"/>
    <x v="5"/>
    <x v="542"/>
    <x v="0"/>
    <s v="RF-19345"/>
    <x v="575"/>
    <x v="1"/>
    <x v="0"/>
    <x v="22"/>
    <x v="10"/>
    <n v="60610"/>
    <x v="2"/>
    <x v="690"/>
    <x v="1"/>
    <x v="2"/>
    <x v="690"/>
    <x v="1627"/>
    <n v="3"/>
    <x v="2"/>
    <x v="1732"/>
    <n v="9.5616000000000003"/>
    <n v="35.856000000000002"/>
    <n v="21.7136"/>
    <n v="2.3904000000000001"/>
  </r>
  <r>
    <x v="6872"/>
    <x v="3408"/>
    <x v="1135"/>
    <x v="79"/>
    <x v="2"/>
    <s v="SG-20080"/>
    <x v="65"/>
    <x v="0"/>
    <x v="0"/>
    <x v="4"/>
    <x v="4"/>
    <n v="98105"/>
    <x v="1"/>
    <x v="1668"/>
    <x v="1"/>
    <x v="10"/>
    <x v="1656"/>
    <x v="1377"/>
    <n v="1"/>
    <x v="0"/>
    <x v="5419"/>
    <n v="4.9800000000000004"/>
    <n v="4.9800000000000004"/>
    <n v="9.9600000000000009"/>
    <n v="0"/>
  </r>
  <r>
    <x v="6873"/>
    <x v="3409"/>
    <x v="1136"/>
    <x v="657"/>
    <x v="0"/>
    <s v="TB-21520"/>
    <x v="14"/>
    <x v="0"/>
    <x v="0"/>
    <x v="486"/>
    <x v="5"/>
    <n v="77705"/>
    <x v="2"/>
    <x v="828"/>
    <x v="1"/>
    <x v="8"/>
    <x v="824"/>
    <x v="991"/>
    <n v="5"/>
    <x v="3"/>
    <x v="1034"/>
    <n v="2.1559999999999993"/>
    <n v="53.9"/>
    <n v="13.735999999999999"/>
    <n v="8.6240000000000006"/>
  </r>
  <r>
    <x v="6874"/>
    <x v="3409"/>
    <x v="1136"/>
    <x v="657"/>
    <x v="0"/>
    <s v="TB-21520"/>
    <x v="14"/>
    <x v="0"/>
    <x v="0"/>
    <x v="486"/>
    <x v="5"/>
    <n v="77705"/>
    <x v="2"/>
    <x v="959"/>
    <x v="2"/>
    <x v="11"/>
    <x v="952"/>
    <x v="2435"/>
    <n v="3"/>
    <x v="2"/>
    <x v="2761"/>
    <n v="95.980800000000002"/>
    <n v="359.928"/>
    <n v="216.1568"/>
    <n v="23.995200000000001"/>
  </r>
  <r>
    <x v="6875"/>
    <x v="3410"/>
    <x v="64"/>
    <x v="165"/>
    <x v="1"/>
    <s v="MM-17920"/>
    <x v="462"/>
    <x v="0"/>
    <x v="0"/>
    <x v="269"/>
    <x v="17"/>
    <n v="23320"/>
    <x v="0"/>
    <x v="1351"/>
    <x v="1"/>
    <x v="2"/>
    <x v="1337"/>
    <x v="2910"/>
    <n v="2"/>
    <x v="0"/>
    <x v="3266"/>
    <n v="25.06"/>
    <n v="50.12"/>
    <n v="50.12"/>
    <n v="0"/>
  </r>
  <r>
    <x v="6876"/>
    <x v="3410"/>
    <x v="64"/>
    <x v="165"/>
    <x v="1"/>
    <s v="MM-17920"/>
    <x v="462"/>
    <x v="0"/>
    <x v="0"/>
    <x v="269"/>
    <x v="17"/>
    <n v="23320"/>
    <x v="0"/>
    <x v="1258"/>
    <x v="0"/>
    <x v="3"/>
    <x v="1242"/>
    <x v="675"/>
    <n v="3"/>
    <x v="0"/>
    <x v="5420"/>
    <n v="1652.94"/>
    <n v="4958.82"/>
    <n v="3305.88"/>
    <n v="0"/>
  </r>
  <r>
    <x v="6877"/>
    <x v="3411"/>
    <x v="52"/>
    <x v="526"/>
    <x v="3"/>
    <s v="CG-12520"/>
    <x v="0"/>
    <x v="0"/>
    <x v="0"/>
    <x v="61"/>
    <x v="5"/>
    <n v="75217"/>
    <x v="2"/>
    <x v="859"/>
    <x v="0"/>
    <x v="5"/>
    <x v="853"/>
    <x v="4502"/>
    <n v="6"/>
    <x v="7"/>
    <x v="5421"/>
    <n v="52.550400000000003"/>
    <n v="788.25600000000009"/>
    <n v="184.5264"/>
    <n v="78.825599999999994"/>
  </r>
  <r>
    <x v="6878"/>
    <x v="3411"/>
    <x v="52"/>
    <x v="526"/>
    <x v="3"/>
    <s v="CG-12520"/>
    <x v="0"/>
    <x v="0"/>
    <x v="0"/>
    <x v="61"/>
    <x v="5"/>
    <n v="75217"/>
    <x v="2"/>
    <x v="1083"/>
    <x v="1"/>
    <x v="10"/>
    <x v="1073"/>
    <x v="752"/>
    <n v="1"/>
    <x v="2"/>
    <x v="779"/>
    <n v="4.2752000000000008"/>
    <n v="5.3440000000000003"/>
    <n v="9.8192000000000021"/>
    <n v="1.0688000000000002"/>
  </r>
  <r>
    <x v="6879"/>
    <x v="3412"/>
    <x v="494"/>
    <x v="1197"/>
    <x v="0"/>
    <s v="TW-21025"/>
    <x v="69"/>
    <x v="2"/>
    <x v="0"/>
    <x v="4"/>
    <x v="4"/>
    <n v="98105"/>
    <x v="1"/>
    <x v="445"/>
    <x v="0"/>
    <x v="1"/>
    <x v="445"/>
    <x v="4052"/>
    <n v="5"/>
    <x v="2"/>
    <x v="5422"/>
    <n v="1603.1360000000002"/>
    <n v="10019.6"/>
    <n v="3607.2560000000003"/>
    <n v="400.78400000000005"/>
  </r>
  <r>
    <x v="6880"/>
    <x v="3412"/>
    <x v="494"/>
    <x v="1197"/>
    <x v="0"/>
    <s v="TW-21025"/>
    <x v="69"/>
    <x v="2"/>
    <x v="0"/>
    <x v="4"/>
    <x v="4"/>
    <n v="98105"/>
    <x v="1"/>
    <x v="1330"/>
    <x v="1"/>
    <x v="10"/>
    <x v="1315"/>
    <x v="56"/>
    <n v="5"/>
    <x v="0"/>
    <x v="56"/>
    <n v="32.4"/>
    <n v="162"/>
    <n v="64.8"/>
    <n v="0"/>
  </r>
  <r>
    <x v="6881"/>
    <x v="3412"/>
    <x v="494"/>
    <x v="1197"/>
    <x v="0"/>
    <s v="TW-21025"/>
    <x v="69"/>
    <x v="2"/>
    <x v="0"/>
    <x v="4"/>
    <x v="4"/>
    <n v="98105"/>
    <x v="1"/>
    <x v="214"/>
    <x v="0"/>
    <x v="3"/>
    <x v="215"/>
    <x v="4503"/>
    <n v="9"/>
    <x v="0"/>
    <x v="5423"/>
    <n v="1913.4"/>
    <n v="17220.600000000002"/>
    <n v="3826.8"/>
    <n v="0"/>
  </r>
  <r>
    <x v="6882"/>
    <x v="3412"/>
    <x v="494"/>
    <x v="1197"/>
    <x v="0"/>
    <s v="TW-21025"/>
    <x v="69"/>
    <x v="2"/>
    <x v="0"/>
    <x v="4"/>
    <x v="4"/>
    <n v="98105"/>
    <x v="1"/>
    <x v="1166"/>
    <x v="1"/>
    <x v="4"/>
    <x v="1153"/>
    <x v="64"/>
    <n v="3"/>
    <x v="0"/>
    <x v="5424"/>
    <n v="146.72999999999999"/>
    <n v="440.18999999999994"/>
    <n v="293.45999999999998"/>
    <n v="0"/>
  </r>
  <r>
    <x v="6883"/>
    <x v="3412"/>
    <x v="494"/>
    <x v="1197"/>
    <x v="0"/>
    <s v="TW-21025"/>
    <x v="69"/>
    <x v="2"/>
    <x v="0"/>
    <x v="4"/>
    <x v="4"/>
    <n v="98105"/>
    <x v="1"/>
    <x v="393"/>
    <x v="1"/>
    <x v="10"/>
    <x v="394"/>
    <x v="1147"/>
    <n v="5"/>
    <x v="0"/>
    <x v="1193"/>
    <n v="114.2"/>
    <n v="571"/>
    <n v="228.4"/>
    <n v="0"/>
  </r>
  <r>
    <x v="6884"/>
    <x v="3413"/>
    <x v="70"/>
    <x v="630"/>
    <x v="1"/>
    <s v="BD-11320"/>
    <x v="217"/>
    <x v="0"/>
    <x v="0"/>
    <x v="31"/>
    <x v="11"/>
    <n v="55407"/>
    <x v="2"/>
    <x v="1476"/>
    <x v="0"/>
    <x v="1"/>
    <x v="1463"/>
    <x v="4504"/>
    <n v="8"/>
    <x v="0"/>
    <x v="5425"/>
    <n v="2567.84"/>
    <n v="20542.72"/>
    <n v="5135.68"/>
    <n v="0"/>
  </r>
  <r>
    <x v="6885"/>
    <x v="3414"/>
    <x v="18"/>
    <x v="31"/>
    <x v="1"/>
    <s v="HA-14905"/>
    <x v="456"/>
    <x v="0"/>
    <x v="0"/>
    <x v="24"/>
    <x v="24"/>
    <n v="45503"/>
    <x v="3"/>
    <x v="103"/>
    <x v="2"/>
    <x v="11"/>
    <x v="103"/>
    <x v="4505"/>
    <n v="4"/>
    <x v="2"/>
    <x v="5426"/>
    <n v="29.6448"/>
    <n v="148.22399999999999"/>
    <n v="66.900800000000004"/>
    <n v="7.4112"/>
  </r>
  <r>
    <x v="6886"/>
    <x v="3414"/>
    <x v="18"/>
    <x v="31"/>
    <x v="1"/>
    <s v="HA-14905"/>
    <x v="456"/>
    <x v="0"/>
    <x v="0"/>
    <x v="24"/>
    <x v="24"/>
    <n v="45503"/>
    <x v="3"/>
    <x v="1015"/>
    <x v="2"/>
    <x v="7"/>
    <x v="1006"/>
    <x v="4506"/>
    <n v="2"/>
    <x v="10"/>
    <x v="5427"/>
    <n v="155.9376"/>
    <n v="519.79200000000003"/>
    <n v="416.23360000000002"/>
    <n v="103.95840000000001"/>
  </r>
  <r>
    <x v="6887"/>
    <x v="3415"/>
    <x v="1016"/>
    <x v="1060"/>
    <x v="1"/>
    <s v="LL-16840"/>
    <x v="328"/>
    <x v="0"/>
    <x v="0"/>
    <x v="1"/>
    <x v="1"/>
    <n v="90032"/>
    <x v="1"/>
    <x v="69"/>
    <x v="1"/>
    <x v="10"/>
    <x v="69"/>
    <x v="71"/>
    <n v="3"/>
    <x v="0"/>
    <x v="71"/>
    <n v="19.05"/>
    <n v="57.150000000000006"/>
    <n v="38.1"/>
    <n v="0"/>
  </r>
  <r>
    <x v="6888"/>
    <x v="3415"/>
    <x v="1016"/>
    <x v="1060"/>
    <x v="1"/>
    <s v="LL-16840"/>
    <x v="328"/>
    <x v="0"/>
    <x v="0"/>
    <x v="1"/>
    <x v="1"/>
    <n v="90032"/>
    <x v="1"/>
    <x v="997"/>
    <x v="1"/>
    <x v="8"/>
    <x v="989"/>
    <x v="4507"/>
    <n v="3"/>
    <x v="2"/>
    <x v="5428"/>
    <n v="58.675199999999997"/>
    <n v="220.03199999999998"/>
    <n v="132.2192"/>
    <n v="14.668799999999999"/>
  </r>
  <r>
    <x v="6889"/>
    <x v="3416"/>
    <x v="65"/>
    <x v="304"/>
    <x v="1"/>
    <s v="SS-20140"/>
    <x v="164"/>
    <x v="1"/>
    <x v="0"/>
    <x v="38"/>
    <x v="32"/>
    <n v="31907"/>
    <x v="0"/>
    <x v="179"/>
    <x v="2"/>
    <x v="7"/>
    <x v="180"/>
    <x v="4508"/>
    <n v="8"/>
    <x v="0"/>
    <x v="5429"/>
    <n v="95.68"/>
    <n v="765.44"/>
    <n v="191.36"/>
    <n v="0"/>
  </r>
  <r>
    <x v="6890"/>
    <x v="3416"/>
    <x v="65"/>
    <x v="304"/>
    <x v="1"/>
    <s v="SS-20140"/>
    <x v="164"/>
    <x v="1"/>
    <x v="0"/>
    <x v="38"/>
    <x v="32"/>
    <n v="31907"/>
    <x v="0"/>
    <x v="251"/>
    <x v="1"/>
    <x v="10"/>
    <x v="252"/>
    <x v="360"/>
    <n v="7"/>
    <x v="0"/>
    <x v="5430"/>
    <n v="50.96"/>
    <n v="356.72"/>
    <n v="101.92"/>
    <n v="0"/>
  </r>
  <r>
    <x v="6891"/>
    <x v="3416"/>
    <x v="65"/>
    <x v="304"/>
    <x v="1"/>
    <s v="SS-20140"/>
    <x v="164"/>
    <x v="1"/>
    <x v="0"/>
    <x v="38"/>
    <x v="32"/>
    <n v="31907"/>
    <x v="0"/>
    <x v="108"/>
    <x v="1"/>
    <x v="6"/>
    <x v="108"/>
    <x v="3273"/>
    <n v="3"/>
    <x v="0"/>
    <x v="5431"/>
    <n v="113.94"/>
    <n v="341.82"/>
    <n v="227.88"/>
    <n v="0"/>
  </r>
  <r>
    <x v="6892"/>
    <x v="3416"/>
    <x v="65"/>
    <x v="304"/>
    <x v="1"/>
    <s v="SS-20140"/>
    <x v="164"/>
    <x v="1"/>
    <x v="0"/>
    <x v="38"/>
    <x v="32"/>
    <n v="31907"/>
    <x v="0"/>
    <x v="1465"/>
    <x v="1"/>
    <x v="10"/>
    <x v="1451"/>
    <x v="233"/>
    <n v="4"/>
    <x v="0"/>
    <x v="245"/>
    <n v="25.92"/>
    <n v="103.68"/>
    <n v="51.84"/>
    <n v="0"/>
  </r>
  <r>
    <x v="6893"/>
    <x v="3416"/>
    <x v="65"/>
    <x v="304"/>
    <x v="1"/>
    <s v="SS-20140"/>
    <x v="164"/>
    <x v="1"/>
    <x v="0"/>
    <x v="38"/>
    <x v="32"/>
    <n v="31907"/>
    <x v="0"/>
    <x v="1524"/>
    <x v="0"/>
    <x v="5"/>
    <x v="1511"/>
    <x v="2308"/>
    <n v="4"/>
    <x v="0"/>
    <x v="2518"/>
    <n v="20.32"/>
    <n v="81.28"/>
    <n v="40.64"/>
    <n v="0"/>
  </r>
  <r>
    <x v="6894"/>
    <x v="3416"/>
    <x v="65"/>
    <x v="304"/>
    <x v="1"/>
    <s v="SS-20140"/>
    <x v="164"/>
    <x v="1"/>
    <x v="0"/>
    <x v="38"/>
    <x v="32"/>
    <n v="31907"/>
    <x v="0"/>
    <x v="53"/>
    <x v="2"/>
    <x v="7"/>
    <x v="53"/>
    <x v="4509"/>
    <n v="2"/>
    <x v="0"/>
    <x v="5432"/>
    <n v="411.98"/>
    <n v="823.96"/>
    <n v="823.96"/>
    <n v="0"/>
  </r>
  <r>
    <x v="6895"/>
    <x v="3416"/>
    <x v="65"/>
    <x v="304"/>
    <x v="1"/>
    <s v="SS-20140"/>
    <x v="164"/>
    <x v="1"/>
    <x v="0"/>
    <x v="38"/>
    <x v="32"/>
    <n v="31907"/>
    <x v="0"/>
    <x v="610"/>
    <x v="1"/>
    <x v="14"/>
    <x v="610"/>
    <x v="4510"/>
    <n v="2"/>
    <x v="0"/>
    <x v="5433"/>
    <n v="34.479999999999997"/>
    <n v="68.959999999999994"/>
    <n v="68.959999999999994"/>
    <n v="0"/>
  </r>
  <r>
    <x v="6896"/>
    <x v="3416"/>
    <x v="65"/>
    <x v="304"/>
    <x v="1"/>
    <s v="SS-20140"/>
    <x v="164"/>
    <x v="1"/>
    <x v="0"/>
    <x v="38"/>
    <x v="32"/>
    <n v="31907"/>
    <x v="0"/>
    <x v="1689"/>
    <x v="1"/>
    <x v="10"/>
    <x v="1677"/>
    <x v="1644"/>
    <n v="5"/>
    <x v="0"/>
    <x v="1749"/>
    <n v="244.55"/>
    <n v="1222.75"/>
    <n v="489.1"/>
    <n v="0"/>
  </r>
  <r>
    <x v="6897"/>
    <x v="3417"/>
    <x v="238"/>
    <x v="1171"/>
    <x v="1"/>
    <s v="CK-12205"/>
    <x v="237"/>
    <x v="0"/>
    <x v="0"/>
    <x v="80"/>
    <x v="24"/>
    <n v="44107"/>
    <x v="3"/>
    <x v="1224"/>
    <x v="1"/>
    <x v="8"/>
    <x v="1208"/>
    <x v="4511"/>
    <n v="3"/>
    <x v="6"/>
    <x v="5434"/>
    <n v="3.2346000000000004"/>
    <n v="32.346000000000004"/>
    <n v="14.7166"/>
    <n v="7.5473999999999997"/>
  </r>
  <r>
    <x v="6898"/>
    <x v="3418"/>
    <x v="1137"/>
    <x v="1226"/>
    <x v="0"/>
    <s v="VS-21820"/>
    <x v="745"/>
    <x v="0"/>
    <x v="0"/>
    <x v="14"/>
    <x v="10"/>
    <n v="60540"/>
    <x v="2"/>
    <x v="812"/>
    <x v="0"/>
    <x v="1"/>
    <x v="809"/>
    <x v="4512"/>
    <n v="7"/>
    <x v="4"/>
    <x v="5435"/>
    <n v="421.85569999999996"/>
    <n v="4218.5569999999998"/>
    <n v="1024.8066999999999"/>
    <n v="180.79529999999997"/>
  </r>
  <r>
    <x v="6899"/>
    <x v="3418"/>
    <x v="1137"/>
    <x v="1226"/>
    <x v="0"/>
    <s v="VS-21820"/>
    <x v="745"/>
    <x v="0"/>
    <x v="0"/>
    <x v="14"/>
    <x v="10"/>
    <n v="60540"/>
    <x v="2"/>
    <x v="1206"/>
    <x v="1"/>
    <x v="8"/>
    <x v="1191"/>
    <x v="2976"/>
    <n v="6"/>
    <x v="3"/>
    <x v="5436"/>
    <n v="1.5311999999999997"/>
    <n v="45.936"/>
    <n v="9.9871999999999996"/>
    <n v="6.1248000000000005"/>
  </r>
  <r>
    <x v="6900"/>
    <x v="3419"/>
    <x v="67"/>
    <x v="835"/>
    <x v="1"/>
    <s v="TN-21040"/>
    <x v="184"/>
    <x v="2"/>
    <x v="0"/>
    <x v="20"/>
    <x v="15"/>
    <n v="10009"/>
    <x v="3"/>
    <x v="657"/>
    <x v="2"/>
    <x v="11"/>
    <x v="657"/>
    <x v="4513"/>
    <n v="7"/>
    <x v="0"/>
    <x v="5437"/>
    <n v="559.92999999999995"/>
    <n v="3919.5099999999998"/>
    <n v="1119.8599999999999"/>
    <n v="0"/>
  </r>
  <r>
    <x v="6901"/>
    <x v="3420"/>
    <x v="1138"/>
    <x v="892"/>
    <x v="3"/>
    <s v="HR-14830"/>
    <x v="403"/>
    <x v="1"/>
    <x v="0"/>
    <x v="101"/>
    <x v="1"/>
    <n v="92646"/>
    <x v="1"/>
    <x v="306"/>
    <x v="2"/>
    <x v="16"/>
    <x v="306"/>
    <x v="4514"/>
    <n v="5"/>
    <x v="2"/>
    <x v="5438"/>
    <n v="1919.9680000000001"/>
    <n v="11999.8"/>
    <n v="4320.1279999999997"/>
    <n v="479.99200000000002"/>
  </r>
  <r>
    <x v="6902"/>
    <x v="3421"/>
    <x v="264"/>
    <x v="221"/>
    <x v="1"/>
    <s v="JS-15595"/>
    <x v="329"/>
    <x v="1"/>
    <x v="0"/>
    <x v="22"/>
    <x v="10"/>
    <n v="60653"/>
    <x v="2"/>
    <x v="659"/>
    <x v="1"/>
    <x v="13"/>
    <x v="659"/>
    <x v="4515"/>
    <n v="4"/>
    <x v="2"/>
    <x v="5439"/>
    <n v="12.8"/>
    <n v="64"/>
    <n v="29"/>
    <n v="3.2"/>
  </r>
  <r>
    <x v="6903"/>
    <x v="3421"/>
    <x v="264"/>
    <x v="221"/>
    <x v="1"/>
    <s v="JS-15595"/>
    <x v="329"/>
    <x v="1"/>
    <x v="0"/>
    <x v="22"/>
    <x v="10"/>
    <n v="60653"/>
    <x v="2"/>
    <x v="1803"/>
    <x v="1"/>
    <x v="9"/>
    <x v="1793"/>
    <x v="4516"/>
    <n v="2"/>
    <x v="3"/>
    <x v="5440"/>
    <n v="1.1175999999999997"/>
    <n v="11.176"/>
    <n v="7.5055999999999994"/>
    <n v="4.4704000000000006"/>
  </r>
  <r>
    <x v="6904"/>
    <x v="3421"/>
    <x v="264"/>
    <x v="221"/>
    <x v="1"/>
    <s v="JS-15595"/>
    <x v="329"/>
    <x v="1"/>
    <x v="0"/>
    <x v="22"/>
    <x v="10"/>
    <n v="60653"/>
    <x v="2"/>
    <x v="1755"/>
    <x v="1"/>
    <x v="4"/>
    <x v="1745"/>
    <x v="4517"/>
    <n v="5"/>
    <x v="2"/>
    <x v="5441"/>
    <n v="188.73599999999999"/>
    <n v="1179.5999999999999"/>
    <n v="424.85599999999999"/>
    <n v="47.183999999999997"/>
  </r>
  <r>
    <x v="6905"/>
    <x v="3422"/>
    <x v="1139"/>
    <x v="274"/>
    <x v="0"/>
    <s v="BN-11470"/>
    <x v="272"/>
    <x v="1"/>
    <x v="0"/>
    <x v="71"/>
    <x v="1"/>
    <n v="94513"/>
    <x v="1"/>
    <x v="683"/>
    <x v="1"/>
    <x v="4"/>
    <x v="683"/>
    <x v="3766"/>
    <n v="1"/>
    <x v="0"/>
    <x v="1120"/>
    <n v="10.68"/>
    <n v="10.68"/>
    <n v="21.36"/>
    <n v="0"/>
  </r>
  <r>
    <x v="6906"/>
    <x v="3423"/>
    <x v="968"/>
    <x v="775"/>
    <x v="3"/>
    <s v="AR-10405"/>
    <x v="153"/>
    <x v="1"/>
    <x v="0"/>
    <x v="149"/>
    <x v="12"/>
    <n v="48183"/>
    <x v="2"/>
    <x v="340"/>
    <x v="1"/>
    <x v="8"/>
    <x v="340"/>
    <x v="517"/>
    <n v="2"/>
    <x v="0"/>
    <x v="5442"/>
    <n v="41.28"/>
    <n v="82.56"/>
    <n v="82.56"/>
    <n v="0"/>
  </r>
  <r>
    <x v="6907"/>
    <x v="3424"/>
    <x v="720"/>
    <x v="767"/>
    <x v="1"/>
    <s v="SW-20455"/>
    <x v="517"/>
    <x v="0"/>
    <x v="0"/>
    <x v="4"/>
    <x v="4"/>
    <n v="98103"/>
    <x v="1"/>
    <x v="1718"/>
    <x v="2"/>
    <x v="7"/>
    <x v="1705"/>
    <x v="3676"/>
    <n v="2"/>
    <x v="2"/>
    <x v="4257"/>
    <n v="801.2672"/>
    <n v="2003.1679999999999"/>
    <n v="1803.0511999999999"/>
    <n v="200.3168"/>
  </r>
  <r>
    <x v="6908"/>
    <x v="3425"/>
    <x v="389"/>
    <x v="159"/>
    <x v="1"/>
    <s v="JE-16165"/>
    <x v="68"/>
    <x v="1"/>
    <x v="0"/>
    <x v="310"/>
    <x v="20"/>
    <n v="29406"/>
    <x v="0"/>
    <x v="1256"/>
    <x v="0"/>
    <x v="5"/>
    <x v="1240"/>
    <x v="1787"/>
    <n v="2"/>
    <x v="0"/>
    <x v="960"/>
    <n v="14.76"/>
    <n v="29.52"/>
    <n v="29.52"/>
    <n v="0"/>
  </r>
  <r>
    <x v="6909"/>
    <x v="3426"/>
    <x v="103"/>
    <x v="233"/>
    <x v="0"/>
    <s v="LH-16900"/>
    <x v="23"/>
    <x v="0"/>
    <x v="0"/>
    <x v="38"/>
    <x v="24"/>
    <n v="43229"/>
    <x v="3"/>
    <x v="757"/>
    <x v="1"/>
    <x v="8"/>
    <x v="755"/>
    <x v="1278"/>
    <n v="3"/>
    <x v="6"/>
    <x v="1846"/>
    <n v="0.75060000000000004"/>
    <n v="7.5059999999999993"/>
    <n v="3.9525999999999999"/>
    <n v="1.7513999999999996"/>
  </r>
  <r>
    <x v="6910"/>
    <x v="3427"/>
    <x v="570"/>
    <x v="641"/>
    <x v="1"/>
    <s v="VG-21790"/>
    <x v="364"/>
    <x v="0"/>
    <x v="0"/>
    <x v="4"/>
    <x v="4"/>
    <n v="98103"/>
    <x v="1"/>
    <x v="266"/>
    <x v="0"/>
    <x v="0"/>
    <x v="266"/>
    <x v="4518"/>
    <n v="2"/>
    <x v="0"/>
    <x v="5443"/>
    <n v="115.96"/>
    <n v="231.92"/>
    <n v="231.92"/>
    <n v="0"/>
  </r>
  <r>
    <x v="6911"/>
    <x v="3428"/>
    <x v="378"/>
    <x v="727"/>
    <x v="0"/>
    <s v="EM-13960"/>
    <x v="75"/>
    <x v="0"/>
    <x v="0"/>
    <x v="8"/>
    <x v="1"/>
    <n v="94109"/>
    <x v="1"/>
    <x v="821"/>
    <x v="1"/>
    <x v="4"/>
    <x v="817"/>
    <x v="4519"/>
    <n v="3"/>
    <x v="0"/>
    <x v="3943"/>
    <n v="186.54"/>
    <n v="559.62"/>
    <n v="373.08"/>
    <n v="0"/>
  </r>
  <r>
    <x v="6912"/>
    <x v="3429"/>
    <x v="743"/>
    <x v="547"/>
    <x v="0"/>
    <s v="EM-13825"/>
    <x v="605"/>
    <x v="1"/>
    <x v="0"/>
    <x v="1"/>
    <x v="1"/>
    <n v="90049"/>
    <x v="1"/>
    <x v="685"/>
    <x v="2"/>
    <x v="11"/>
    <x v="685"/>
    <x v="4520"/>
    <n v="4"/>
    <x v="0"/>
    <x v="5444"/>
    <n v="159.56"/>
    <n v="638.24"/>
    <n v="319.12"/>
    <n v="0"/>
  </r>
  <r>
    <x v="6913"/>
    <x v="3430"/>
    <x v="821"/>
    <x v="883"/>
    <x v="1"/>
    <s v="JH-15910"/>
    <x v="101"/>
    <x v="0"/>
    <x v="0"/>
    <x v="487"/>
    <x v="2"/>
    <n v="33407"/>
    <x v="0"/>
    <x v="104"/>
    <x v="2"/>
    <x v="7"/>
    <x v="104"/>
    <x v="3886"/>
    <n v="2"/>
    <x v="2"/>
    <x v="4563"/>
    <n v="44.787200000000006"/>
    <n v="111.968"/>
    <n v="100.97120000000001"/>
    <n v="11.196800000000001"/>
  </r>
  <r>
    <x v="6914"/>
    <x v="3431"/>
    <x v="1091"/>
    <x v="473"/>
    <x v="1"/>
    <s v="NP-18700"/>
    <x v="413"/>
    <x v="0"/>
    <x v="0"/>
    <x v="22"/>
    <x v="10"/>
    <n v="60623"/>
    <x v="2"/>
    <x v="546"/>
    <x v="1"/>
    <x v="4"/>
    <x v="546"/>
    <x v="4521"/>
    <n v="1"/>
    <x v="2"/>
    <x v="5445"/>
    <n v="105.72800000000001"/>
    <n v="132.16"/>
    <n v="238.08799999999999"/>
    <n v="26.432000000000002"/>
  </r>
  <r>
    <x v="6915"/>
    <x v="3431"/>
    <x v="1091"/>
    <x v="473"/>
    <x v="1"/>
    <s v="NP-18700"/>
    <x v="413"/>
    <x v="0"/>
    <x v="0"/>
    <x v="22"/>
    <x v="10"/>
    <n v="60623"/>
    <x v="2"/>
    <x v="528"/>
    <x v="1"/>
    <x v="8"/>
    <x v="528"/>
    <x v="3740"/>
    <n v="6"/>
    <x v="3"/>
    <x v="5446"/>
    <n v="3.5807999999999991"/>
    <n v="107.42400000000001"/>
    <n v="22.284800000000001"/>
    <n v="14.3232"/>
  </r>
  <r>
    <x v="6916"/>
    <x v="3431"/>
    <x v="1091"/>
    <x v="473"/>
    <x v="1"/>
    <s v="NP-18700"/>
    <x v="413"/>
    <x v="0"/>
    <x v="0"/>
    <x v="22"/>
    <x v="10"/>
    <n v="60623"/>
    <x v="2"/>
    <x v="968"/>
    <x v="1"/>
    <x v="10"/>
    <x v="961"/>
    <x v="4522"/>
    <n v="4"/>
    <x v="2"/>
    <x v="5447"/>
    <n v="99.2256"/>
    <n v="496.12799999999999"/>
    <n v="223.45760000000001"/>
    <n v="24.8064"/>
  </r>
  <r>
    <x v="6917"/>
    <x v="3432"/>
    <x v="757"/>
    <x v="444"/>
    <x v="1"/>
    <s v="SH-20635"/>
    <x v="741"/>
    <x v="1"/>
    <x v="0"/>
    <x v="301"/>
    <x v="1"/>
    <n v="95823"/>
    <x v="1"/>
    <x v="1131"/>
    <x v="0"/>
    <x v="1"/>
    <x v="1119"/>
    <x v="4523"/>
    <n v="5"/>
    <x v="2"/>
    <x v="5448"/>
    <n v="1123.1360000000002"/>
    <n v="7019.6"/>
    <n v="2527.2560000000003"/>
    <n v="280.78400000000005"/>
  </r>
  <r>
    <x v="6918"/>
    <x v="3433"/>
    <x v="947"/>
    <x v="172"/>
    <x v="0"/>
    <s v="BM-11785"/>
    <x v="298"/>
    <x v="0"/>
    <x v="0"/>
    <x v="4"/>
    <x v="4"/>
    <n v="98115"/>
    <x v="1"/>
    <x v="1511"/>
    <x v="1"/>
    <x v="14"/>
    <x v="1498"/>
    <x v="3910"/>
    <n v="3"/>
    <x v="0"/>
    <x v="3043"/>
    <n v="28.8"/>
    <n v="86.4"/>
    <n v="57.6"/>
    <n v="0"/>
  </r>
  <r>
    <x v="6919"/>
    <x v="3434"/>
    <x v="1031"/>
    <x v="311"/>
    <x v="1"/>
    <s v="HG-14965"/>
    <x v="428"/>
    <x v="1"/>
    <x v="0"/>
    <x v="10"/>
    <x v="9"/>
    <n v="19143"/>
    <x v="3"/>
    <x v="800"/>
    <x v="1"/>
    <x v="8"/>
    <x v="798"/>
    <x v="4238"/>
    <n v="2"/>
    <x v="6"/>
    <x v="5449"/>
    <n v="7.3764000000000012"/>
    <n v="49.176000000000002"/>
    <n v="32.664400000000001"/>
    <n v="17.211600000000001"/>
  </r>
  <r>
    <x v="6920"/>
    <x v="3435"/>
    <x v="425"/>
    <x v="965"/>
    <x v="1"/>
    <s v="BM-11140"/>
    <x v="78"/>
    <x v="0"/>
    <x v="0"/>
    <x v="443"/>
    <x v="1"/>
    <n v="93101"/>
    <x v="1"/>
    <x v="543"/>
    <x v="1"/>
    <x v="9"/>
    <x v="543"/>
    <x v="4524"/>
    <n v="7"/>
    <x v="0"/>
    <x v="5450"/>
    <n v="356.79"/>
    <n v="2497.5300000000002"/>
    <n v="713.58"/>
    <n v="0"/>
  </r>
  <r>
    <x v="6921"/>
    <x v="3436"/>
    <x v="1095"/>
    <x v="939"/>
    <x v="1"/>
    <s v="PS-19045"/>
    <x v="390"/>
    <x v="2"/>
    <x v="0"/>
    <x v="20"/>
    <x v="15"/>
    <n v="10011"/>
    <x v="3"/>
    <x v="618"/>
    <x v="1"/>
    <x v="12"/>
    <x v="618"/>
    <x v="4525"/>
    <n v="1"/>
    <x v="0"/>
    <x v="5451"/>
    <n v="16.98"/>
    <n v="16.98"/>
    <n v="33.96"/>
    <n v="0"/>
  </r>
  <r>
    <x v="6922"/>
    <x v="3437"/>
    <x v="199"/>
    <x v="1227"/>
    <x v="0"/>
    <s v="MS-17710"/>
    <x v="384"/>
    <x v="0"/>
    <x v="0"/>
    <x v="109"/>
    <x v="19"/>
    <n v="36830"/>
    <x v="0"/>
    <x v="508"/>
    <x v="1"/>
    <x v="2"/>
    <x v="508"/>
    <x v="4526"/>
    <n v="5"/>
    <x v="0"/>
    <x v="5452"/>
    <n v="491.55"/>
    <n v="2457.75"/>
    <n v="983.1"/>
    <n v="0"/>
  </r>
  <r>
    <x v="6923"/>
    <x v="3437"/>
    <x v="199"/>
    <x v="1227"/>
    <x v="0"/>
    <s v="MS-17710"/>
    <x v="384"/>
    <x v="0"/>
    <x v="0"/>
    <x v="109"/>
    <x v="19"/>
    <n v="36830"/>
    <x v="0"/>
    <x v="436"/>
    <x v="1"/>
    <x v="12"/>
    <x v="436"/>
    <x v="1552"/>
    <n v="2"/>
    <x v="0"/>
    <x v="5453"/>
    <n v="7.38"/>
    <n v="14.76"/>
    <n v="14.76"/>
    <n v="0"/>
  </r>
  <r>
    <x v="6924"/>
    <x v="3438"/>
    <x v="672"/>
    <x v="107"/>
    <x v="1"/>
    <s v="JL-15235"/>
    <x v="538"/>
    <x v="0"/>
    <x v="0"/>
    <x v="20"/>
    <x v="15"/>
    <n v="10035"/>
    <x v="3"/>
    <x v="938"/>
    <x v="1"/>
    <x v="10"/>
    <x v="931"/>
    <x v="4527"/>
    <n v="7"/>
    <x v="0"/>
    <x v="5454"/>
    <n v="23.66"/>
    <n v="165.62"/>
    <n v="47.32"/>
    <n v="0"/>
  </r>
  <r>
    <x v="6925"/>
    <x v="3438"/>
    <x v="672"/>
    <x v="107"/>
    <x v="1"/>
    <s v="JL-15235"/>
    <x v="538"/>
    <x v="0"/>
    <x v="0"/>
    <x v="20"/>
    <x v="15"/>
    <n v="10035"/>
    <x v="3"/>
    <x v="1544"/>
    <x v="0"/>
    <x v="0"/>
    <x v="1532"/>
    <x v="2798"/>
    <n v="12"/>
    <x v="2"/>
    <x v="3128"/>
    <n v="545.12639999999999"/>
    <n v="8176.8960000000006"/>
    <n v="1226.7344000000001"/>
    <n v="136.2816"/>
  </r>
  <r>
    <x v="6926"/>
    <x v="3439"/>
    <x v="1062"/>
    <x v="1151"/>
    <x v="1"/>
    <s v="KM-16660"/>
    <x v="730"/>
    <x v="0"/>
    <x v="0"/>
    <x v="1"/>
    <x v="1"/>
    <n v="90032"/>
    <x v="1"/>
    <x v="1729"/>
    <x v="1"/>
    <x v="2"/>
    <x v="1716"/>
    <x v="1365"/>
    <n v="3"/>
    <x v="0"/>
    <x v="276"/>
    <n v="18.899999999999999"/>
    <n v="56.699999999999996"/>
    <n v="37.799999999999997"/>
    <n v="0"/>
  </r>
  <r>
    <x v="6927"/>
    <x v="3440"/>
    <x v="661"/>
    <x v="22"/>
    <x v="0"/>
    <s v="RD-19900"/>
    <x v="76"/>
    <x v="0"/>
    <x v="0"/>
    <x v="8"/>
    <x v="1"/>
    <n v="94109"/>
    <x v="1"/>
    <x v="1247"/>
    <x v="1"/>
    <x v="4"/>
    <x v="1231"/>
    <x v="4528"/>
    <n v="4"/>
    <x v="0"/>
    <x v="5455"/>
    <n v="93.68"/>
    <n v="374.72"/>
    <n v="187.36"/>
    <n v="0"/>
  </r>
  <r>
    <x v="6928"/>
    <x v="3440"/>
    <x v="661"/>
    <x v="22"/>
    <x v="0"/>
    <s v="RD-19900"/>
    <x v="76"/>
    <x v="0"/>
    <x v="0"/>
    <x v="8"/>
    <x v="1"/>
    <n v="94109"/>
    <x v="1"/>
    <x v="573"/>
    <x v="1"/>
    <x v="2"/>
    <x v="573"/>
    <x v="2468"/>
    <n v="3"/>
    <x v="0"/>
    <x v="3555"/>
    <n v="21.93"/>
    <n v="65.789999999999992"/>
    <n v="43.86"/>
    <n v="0"/>
  </r>
  <r>
    <x v="6929"/>
    <x v="3440"/>
    <x v="661"/>
    <x v="22"/>
    <x v="0"/>
    <s v="RD-19900"/>
    <x v="76"/>
    <x v="0"/>
    <x v="0"/>
    <x v="8"/>
    <x v="1"/>
    <n v="94109"/>
    <x v="1"/>
    <x v="348"/>
    <x v="2"/>
    <x v="7"/>
    <x v="348"/>
    <x v="4529"/>
    <n v="7"/>
    <x v="2"/>
    <x v="5456"/>
    <n v="689.87520000000006"/>
    <n v="6036.4080000000004"/>
    <n v="1552.4192000000003"/>
    <n v="172.46880000000002"/>
  </r>
  <r>
    <x v="6930"/>
    <x v="3440"/>
    <x v="661"/>
    <x v="22"/>
    <x v="0"/>
    <s v="RD-19900"/>
    <x v="76"/>
    <x v="0"/>
    <x v="0"/>
    <x v="8"/>
    <x v="1"/>
    <n v="94109"/>
    <x v="1"/>
    <x v="681"/>
    <x v="1"/>
    <x v="10"/>
    <x v="681"/>
    <x v="1016"/>
    <n v="1"/>
    <x v="0"/>
    <x v="1896"/>
    <n v="19.98"/>
    <n v="19.98"/>
    <n v="39.96"/>
    <n v="0"/>
  </r>
  <r>
    <x v="6931"/>
    <x v="3441"/>
    <x v="686"/>
    <x v="701"/>
    <x v="1"/>
    <s v="ST-20530"/>
    <x v="461"/>
    <x v="0"/>
    <x v="0"/>
    <x v="10"/>
    <x v="9"/>
    <n v="19140"/>
    <x v="3"/>
    <x v="1804"/>
    <x v="2"/>
    <x v="7"/>
    <x v="1794"/>
    <x v="4530"/>
    <n v="1"/>
    <x v="10"/>
    <x v="5457"/>
    <n v="8.0963999999999992"/>
    <n v="13.494"/>
    <n v="21.990400000000001"/>
    <n v="5.3976000000000006"/>
  </r>
  <r>
    <x v="6932"/>
    <x v="3441"/>
    <x v="686"/>
    <x v="701"/>
    <x v="1"/>
    <s v="ST-20530"/>
    <x v="461"/>
    <x v="0"/>
    <x v="0"/>
    <x v="10"/>
    <x v="9"/>
    <n v="19140"/>
    <x v="3"/>
    <x v="1730"/>
    <x v="2"/>
    <x v="7"/>
    <x v="1717"/>
    <x v="1792"/>
    <n v="2"/>
    <x v="10"/>
    <x v="1460"/>
    <n v="14.392799999999999"/>
    <n v="47.975999999999999"/>
    <n v="38.780799999999999"/>
    <n v="9.5952000000000002"/>
  </r>
  <r>
    <x v="6933"/>
    <x v="3441"/>
    <x v="686"/>
    <x v="701"/>
    <x v="1"/>
    <s v="ST-20530"/>
    <x v="461"/>
    <x v="0"/>
    <x v="0"/>
    <x v="10"/>
    <x v="9"/>
    <n v="19140"/>
    <x v="3"/>
    <x v="1801"/>
    <x v="0"/>
    <x v="5"/>
    <x v="1791"/>
    <x v="236"/>
    <n v="2"/>
    <x v="2"/>
    <x v="4439"/>
    <n v="25.587200000000003"/>
    <n v="63.968000000000004"/>
    <n v="57.771200000000007"/>
    <n v="6.3968000000000007"/>
  </r>
  <r>
    <x v="6934"/>
    <x v="3441"/>
    <x v="686"/>
    <x v="701"/>
    <x v="1"/>
    <s v="ST-20530"/>
    <x v="461"/>
    <x v="0"/>
    <x v="0"/>
    <x v="10"/>
    <x v="9"/>
    <n v="19140"/>
    <x v="3"/>
    <x v="1062"/>
    <x v="1"/>
    <x v="6"/>
    <x v="1051"/>
    <x v="4531"/>
    <n v="2"/>
    <x v="2"/>
    <x v="5458"/>
    <n v="33.267200000000003"/>
    <n v="83.168000000000006"/>
    <n v="75.051200000000009"/>
    <n v="8.3168000000000006"/>
  </r>
  <r>
    <x v="6935"/>
    <x v="3442"/>
    <x v="329"/>
    <x v="108"/>
    <x v="0"/>
    <s v="BP-11095"/>
    <x v="162"/>
    <x v="1"/>
    <x v="0"/>
    <x v="236"/>
    <x v="5"/>
    <n v="79907"/>
    <x v="2"/>
    <x v="97"/>
    <x v="2"/>
    <x v="11"/>
    <x v="97"/>
    <x v="98"/>
    <n v="3"/>
    <x v="2"/>
    <x v="99"/>
    <n v="76.780799999999999"/>
    <n v="287.928"/>
    <n v="172.95679999999999"/>
    <n v="19.1952"/>
  </r>
  <r>
    <x v="6936"/>
    <x v="3443"/>
    <x v="476"/>
    <x v="383"/>
    <x v="2"/>
    <s v="TA-21385"/>
    <x v="638"/>
    <x v="2"/>
    <x v="0"/>
    <x v="22"/>
    <x v="10"/>
    <n v="60653"/>
    <x v="2"/>
    <x v="1805"/>
    <x v="0"/>
    <x v="5"/>
    <x v="1795"/>
    <x v="4532"/>
    <n v="2"/>
    <x v="7"/>
    <x v="5459"/>
    <n v="33.708800000000004"/>
    <n v="168.54400000000001"/>
    <n v="118.58080000000001"/>
    <n v="50.563200000000002"/>
  </r>
  <r>
    <x v="6937"/>
    <x v="3444"/>
    <x v="345"/>
    <x v="1228"/>
    <x v="3"/>
    <s v="PS-18760"/>
    <x v="519"/>
    <x v="0"/>
    <x v="0"/>
    <x v="236"/>
    <x v="5"/>
    <n v="79907"/>
    <x v="2"/>
    <x v="1767"/>
    <x v="1"/>
    <x v="10"/>
    <x v="1756"/>
    <x v="4533"/>
    <n v="2"/>
    <x v="2"/>
    <x v="5460"/>
    <n v="29.235199999999999"/>
    <n v="73.087999999999994"/>
    <n v="65.979199999999992"/>
    <n v="7.3087999999999997"/>
  </r>
  <r>
    <x v="6938"/>
    <x v="3445"/>
    <x v="732"/>
    <x v="333"/>
    <x v="1"/>
    <s v="NP-18700"/>
    <x v="413"/>
    <x v="0"/>
    <x v="0"/>
    <x v="4"/>
    <x v="4"/>
    <n v="98105"/>
    <x v="1"/>
    <x v="1806"/>
    <x v="2"/>
    <x v="11"/>
    <x v="1796"/>
    <x v="4534"/>
    <n v="4"/>
    <x v="0"/>
    <x v="5461"/>
    <n v="479.72"/>
    <n v="1918.88"/>
    <n v="959.44"/>
    <n v="0"/>
  </r>
  <r>
    <x v="6939"/>
    <x v="3446"/>
    <x v="335"/>
    <x v="569"/>
    <x v="1"/>
    <s v="SC-20260"/>
    <x v="609"/>
    <x v="1"/>
    <x v="0"/>
    <x v="20"/>
    <x v="15"/>
    <n v="10009"/>
    <x v="3"/>
    <x v="669"/>
    <x v="1"/>
    <x v="8"/>
    <x v="669"/>
    <x v="4535"/>
    <n v="2"/>
    <x v="2"/>
    <x v="5462"/>
    <n v="81.894400000000005"/>
    <n v="204.73599999999999"/>
    <n v="184.4624"/>
    <n v="20.473600000000001"/>
  </r>
  <r>
    <x v="6940"/>
    <x v="3446"/>
    <x v="335"/>
    <x v="569"/>
    <x v="1"/>
    <s v="SC-20260"/>
    <x v="609"/>
    <x v="1"/>
    <x v="0"/>
    <x v="20"/>
    <x v="15"/>
    <n v="10009"/>
    <x v="3"/>
    <x v="675"/>
    <x v="1"/>
    <x v="14"/>
    <x v="675"/>
    <x v="158"/>
    <n v="5"/>
    <x v="0"/>
    <x v="3220"/>
    <n v="28.4"/>
    <n v="142"/>
    <n v="56.8"/>
    <n v="0"/>
  </r>
  <r>
    <x v="6941"/>
    <x v="3446"/>
    <x v="335"/>
    <x v="569"/>
    <x v="1"/>
    <s v="SC-20260"/>
    <x v="609"/>
    <x v="1"/>
    <x v="0"/>
    <x v="20"/>
    <x v="15"/>
    <n v="10009"/>
    <x v="3"/>
    <x v="518"/>
    <x v="1"/>
    <x v="4"/>
    <x v="518"/>
    <x v="4536"/>
    <n v="4"/>
    <x v="0"/>
    <x v="5463"/>
    <n v="713.88"/>
    <n v="2855.52"/>
    <n v="1427.76"/>
    <n v="0"/>
  </r>
  <r>
    <x v="6942"/>
    <x v="3446"/>
    <x v="335"/>
    <x v="569"/>
    <x v="1"/>
    <s v="SC-20260"/>
    <x v="609"/>
    <x v="1"/>
    <x v="0"/>
    <x v="20"/>
    <x v="15"/>
    <n v="10009"/>
    <x v="3"/>
    <x v="1274"/>
    <x v="1"/>
    <x v="10"/>
    <x v="1259"/>
    <x v="4092"/>
    <n v="3"/>
    <x v="0"/>
    <x v="4826"/>
    <n v="68.52"/>
    <n v="205.56"/>
    <n v="137.04"/>
    <n v="0"/>
  </r>
  <r>
    <x v="6943"/>
    <x v="3447"/>
    <x v="395"/>
    <x v="1229"/>
    <x v="1"/>
    <s v="RD-19930"/>
    <x v="709"/>
    <x v="0"/>
    <x v="0"/>
    <x v="1"/>
    <x v="1"/>
    <n v="90032"/>
    <x v="1"/>
    <x v="1807"/>
    <x v="2"/>
    <x v="7"/>
    <x v="1797"/>
    <x v="4537"/>
    <n v="5"/>
    <x v="2"/>
    <x v="5464"/>
    <n v="499.16800000000006"/>
    <n v="3119.8"/>
    <n v="1123.3280000000002"/>
    <n v="124.79200000000002"/>
  </r>
  <r>
    <x v="6944"/>
    <x v="3448"/>
    <x v="865"/>
    <x v="1138"/>
    <x v="1"/>
    <s v="TH-21115"/>
    <x v="764"/>
    <x v="1"/>
    <x v="0"/>
    <x v="46"/>
    <x v="13"/>
    <n v="19711"/>
    <x v="3"/>
    <x v="994"/>
    <x v="1"/>
    <x v="8"/>
    <x v="986"/>
    <x v="1731"/>
    <n v="4"/>
    <x v="0"/>
    <x v="5465"/>
    <n v="11.12"/>
    <n v="44.48"/>
    <n v="22.24"/>
    <n v="0"/>
  </r>
  <r>
    <x v="6945"/>
    <x v="3449"/>
    <x v="955"/>
    <x v="1037"/>
    <x v="1"/>
    <s v="GM-14680"/>
    <x v="411"/>
    <x v="0"/>
    <x v="0"/>
    <x v="20"/>
    <x v="15"/>
    <n v="10011"/>
    <x v="3"/>
    <x v="1219"/>
    <x v="0"/>
    <x v="0"/>
    <x v="1203"/>
    <x v="2908"/>
    <n v="5"/>
    <x v="2"/>
    <x v="5466"/>
    <n v="419.13599999999997"/>
    <n v="2619.6"/>
    <n v="943.25599999999997"/>
    <n v="104.78399999999999"/>
  </r>
  <r>
    <x v="6946"/>
    <x v="3450"/>
    <x v="529"/>
    <x v="681"/>
    <x v="1"/>
    <s v="JO-15550"/>
    <x v="270"/>
    <x v="2"/>
    <x v="0"/>
    <x v="43"/>
    <x v="1"/>
    <n v="95661"/>
    <x v="1"/>
    <x v="310"/>
    <x v="1"/>
    <x v="13"/>
    <x v="310"/>
    <x v="4538"/>
    <n v="2"/>
    <x v="0"/>
    <x v="5467"/>
    <n v="2.48"/>
    <n v="4.96"/>
    <n v="4.96"/>
    <n v="0"/>
  </r>
  <r>
    <x v="6947"/>
    <x v="3451"/>
    <x v="334"/>
    <x v="1230"/>
    <x v="1"/>
    <s v="ZC-21910"/>
    <x v="233"/>
    <x v="0"/>
    <x v="0"/>
    <x v="34"/>
    <x v="10"/>
    <n v="60505"/>
    <x v="2"/>
    <x v="942"/>
    <x v="1"/>
    <x v="4"/>
    <x v="935"/>
    <x v="3084"/>
    <n v="2"/>
    <x v="2"/>
    <x v="3484"/>
    <n v="176.81920000000002"/>
    <n v="442.048"/>
    <n v="398.04320000000001"/>
    <n v="44.204800000000006"/>
  </r>
  <r>
    <x v="6948"/>
    <x v="3451"/>
    <x v="334"/>
    <x v="1230"/>
    <x v="1"/>
    <s v="ZC-21910"/>
    <x v="233"/>
    <x v="0"/>
    <x v="0"/>
    <x v="34"/>
    <x v="10"/>
    <n v="60505"/>
    <x v="2"/>
    <x v="1534"/>
    <x v="0"/>
    <x v="1"/>
    <x v="1522"/>
    <x v="3294"/>
    <n v="3"/>
    <x v="4"/>
    <x v="3753"/>
    <n v="89.640599999999992"/>
    <n v="384.17399999999998"/>
    <n v="217.99860000000001"/>
    <n v="38.417399999999994"/>
  </r>
  <r>
    <x v="6949"/>
    <x v="3452"/>
    <x v="123"/>
    <x v="381"/>
    <x v="3"/>
    <s v="AP-10720"/>
    <x v="399"/>
    <x v="2"/>
    <x v="0"/>
    <x v="20"/>
    <x v="15"/>
    <n v="10011"/>
    <x v="3"/>
    <x v="1124"/>
    <x v="1"/>
    <x v="8"/>
    <x v="1112"/>
    <x v="4539"/>
    <n v="7"/>
    <x v="2"/>
    <x v="5468"/>
    <n v="46.726400000000005"/>
    <n v="408.85599999999999"/>
    <n v="105.33440000000002"/>
    <n v="11.681600000000001"/>
  </r>
  <r>
    <x v="6950"/>
    <x v="3452"/>
    <x v="123"/>
    <x v="381"/>
    <x v="3"/>
    <s v="AP-10720"/>
    <x v="399"/>
    <x v="2"/>
    <x v="0"/>
    <x v="20"/>
    <x v="15"/>
    <n v="10011"/>
    <x v="3"/>
    <x v="972"/>
    <x v="0"/>
    <x v="3"/>
    <x v="966"/>
    <x v="2562"/>
    <n v="3"/>
    <x v="10"/>
    <x v="2838"/>
    <n v="47.984400000000001"/>
    <n v="239.92200000000003"/>
    <n v="128.35840000000002"/>
    <n v="31.989600000000003"/>
  </r>
  <r>
    <x v="6951"/>
    <x v="3453"/>
    <x v="312"/>
    <x v="1005"/>
    <x v="1"/>
    <s v="GK-14620"/>
    <x v="136"/>
    <x v="1"/>
    <x v="0"/>
    <x v="61"/>
    <x v="5"/>
    <n v="75217"/>
    <x v="2"/>
    <x v="1808"/>
    <x v="2"/>
    <x v="15"/>
    <x v="1798"/>
    <x v="219"/>
    <n v="2"/>
    <x v="10"/>
    <x v="5469"/>
    <n v="287.99279999999999"/>
    <n v="959.976"/>
    <n v="768.38079999999991"/>
    <n v="191.99520000000001"/>
  </r>
  <r>
    <x v="6952"/>
    <x v="3454"/>
    <x v="653"/>
    <x v="1120"/>
    <x v="2"/>
    <s v="HM-14980"/>
    <x v="31"/>
    <x v="0"/>
    <x v="0"/>
    <x v="1"/>
    <x v="1"/>
    <n v="90008"/>
    <x v="1"/>
    <x v="1181"/>
    <x v="1"/>
    <x v="8"/>
    <x v="1167"/>
    <x v="921"/>
    <n v="3"/>
    <x v="2"/>
    <x v="5470"/>
    <n v="9.4464000000000006"/>
    <n v="35.423999999999999"/>
    <n v="21.4544"/>
    <n v="2.3616000000000001"/>
  </r>
  <r>
    <x v="6953"/>
    <x v="3454"/>
    <x v="653"/>
    <x v="1120"/>
    <x v="2"/>
    <s v="HM-14980"/>
    <x v="31"/>
    <x v="0"/>
    <x v="0"/>
    <x v="1"/>
    <x v="1"/>
    <n v="90008"/>
    <x v="1"/>
    <x v="1595"/>
    <x v="1"/>
    <x v="8"/>
    <x v="1587"/>
    <x v="4540"/>
    <n v="4"/>
    <x v="2"/>
    <x v="5471"/>
    <n v="42.854399999999998"/>
    <n v="214.27199999999999"/>
    <n v="96.622399999999999"/>
    <n v="10.7136"/>
  </r>
  <r>
    <x v="6954"/>
    <x v="3454"/>
    <x v="653"/>
    <x v="1120"/>
    <x v="2"/>
    <s v="HM-14980"/>
    <x v="31"/>
    <x v="0"/>
    <x v="0"/>
    <x v="1"/>
    <x v="1"/>
    <n v="90008"/>
    <x v="1"/>
    <x v="1370"/>
    <x v="2"/>
    <x v="7"/>
    <x v="1355"/>
    <x v="178"/>
    <n v="5"/>
    <x v="2"/>
    <x v="5153"/>
    <n v="403.16800000000001"/>
    <n v="2519.7999999999997"/>
    <n v="907.32799999999997"/>
    <n v="100.792"/>
  </r>
  <r>
    <x v="6955"/>
    <x v="3455"/>
    <x v="334"/>
    <x v="32"/>
    <x v="1"/>
    <s v="LS-16945"/>
    <x v="322"/>
    <x v="1"/>
    <x v="0"/>
    <x v="1"/>
    <x v="1"/>
    <n v="90004"/>
    <x v="1"/>
    <x v="761"/>
    <x v="1"/>
    <x v="12"/>
    <x v="760"/>
    <x v="4541"/>
    <n v="2"/>
    <x v="0"/>
    <x v="5472"/>
    <n v="21.34"/>
    <n v="42.68"/>
    <n v="42.68"/>
    <n v="0"/>
  </r>
  <r>
    <x v="6956"/>
    <x v="3456"/>
    <x v="216"/>
    <x v="194"/>
    <x v="1"/>
    <s v="AR-10570"/>
    <x v="781"/>
    <x v="0"/>
    <x v="0"/>
    <x v="38"/>
    <x v="32"/>
    <n v="31907"/>
    <x v="0"/>
    <x v="1344"/>
    <x v="1"/>
    <x v="8"/>
    <x v="1329"/>
    <x v="3343"/>
    <n v="5"/>
    <x v="0"/>
    <x v="5473"/>
    <n v="36.4"/>
    <n v="182"/>
    <n v="72.8"/>
    <n v="0"/>
  </r>
  <r>
    <x v="6957"/>
    <x v="3456"/>
    <x v="216"/>
    <x v="194"/>
    <x v="1"/>
    <s v="AR-10570"/>
    <x v="781"/>
    <x v="0"/>
    <x v="0"/>
    <x v="38"/>
    <x v="32"/>
    <n v="31907"/>
    <x v="0"/>
    <x v="28"/>
    <x v="0"/>
    <x v="5"/>
    <x v="28"/>
    <x v="2616"/>
    <n v="1"/>
    <x v="0"/>
    <x v="29"/>
    <n v="51.75"/>
    <n v="51.75"/>
    <n v="103.5"/>
    <n v="0"/>
  </r>
  <r>
    <x v="6958"/>
    <x v="3457"/>
    <x v="874"/>
    <x v="591"/>
    <x v="0"/>
    <s v="RH-19510"/>
    <x v="563"/>
    <x v="2"/>
    <x v="0"/>
    <x v="8"/>
    <x v="1"/>
    <n v="94110"/>
    <x v="1"/>
    <x v="177"/>
    <x v="1"/>
    <x v="4"/>
    <x v="178"/>
    <x v="4542"/>
    <n v="1"/>
    <x v="0"/>
    <x v="5474"/>
    <n v="15.51"/>
    <n v="15.51"/>
    <n v="31.02"/>
    <n v="0"/>
  </r>
  <r>
    <x v="6959"/>
    <x v="3457"/>
    <x v="874"/>
    <x v="591"/>
    <x v="0"/>
    <s v="RH-19510"/>
    <x v="563"/>
    <x v="2"/>
    <x v="0"/>
    <x v="8"/>
    <x v="1"/>
    <n v="94110"/>
    <x v="1"/>
    <x v="126"/>
    <x v="1"/>
    <x v="10"/>
    <x v="127"/>
    <x v="674"/>
    <n v="3"/>
    <x v="0"/>
    <x v="690"/>
    <n v="146.82"/>
    <n v="440.46"/>
    <n v="293.64"/>
    <n v="0"/>
  </r>
  <r>
    <x v="6960"/>
    <x v="3457"/>
    <x v="874"/>
    <x v="591"/>
    <x v="0"/>
    <s v="RH-19510"/>
    <x v="563"/>
    <x v="2"/>
    <x v="0"/>
    <x v="8"/>
    <x v="1"/>
    <n v="94110"/>
    <x v="1"/>
    <x v="490"/>
    <x v="1"/>
    <x v="10"/>
    <x v="490"/>
    <x v="91"/>
    <n v="2"/>
    <x v="0"/>
    <x v="91"/>
    <n v="12.96"/>
    <n v="25.92"/>
    <n v="25.92"/>
    <n v="0"/>
  </r>
  <r>
    <x v="6961"/>
    <x v="3458"/>
    <x v="468"/>
    <x v="173"/>
    <x v="3"/>
    <s v="TB-21190"/>
    <x v="353"/>
    <x v="2"/>
    <x v="0"/>
    <x v="169"/>
    <x v="1"/>
    <n v="92503"/>
    <x v="1"/>
    <x v="1026"/>
    <x v="1"/>
    <x v="6"/>
    <x v="1017"/>
    <x v="4543"/>
    <n v="3"/>
    <x v="0"/>
    <x v="5475"/>
    <n v="7.8"/>
    <n v="23.4"/>
    <n v="15.6"/>
    <n v="0"/>
  </r>
  <r>
    <x v="6962"/>
    <x v="3459"/>
    <x v="87"/>
    <x v="1231"/>
    <x v="0"/>
    <s v="JD-15895"/>
    <x v="63"/>
    <x v="1"/>
    <x v="0"/>
    <x v="29"/>
    <x v="20"/>
    <n v="29203"/>
    <x v="0"/>
    <x v="29"/>
    <x v="1"/>
    <x v="12"/>
    <x v="29"/>
    <x v="4544"/>
    <n v="5"/>
    <x v="0"/>
    <x v="5476"/>
    <n v="10.199999999999999"/>
    <n v="51"/>
    <n v="20.399999999999999"/>
    <n v="0"/>
  </r>
  <r>
    <x v="6963"/>
    <x v="3459"/>
    <x v="87"/>
    <x v="1231"/>
    <x v="0"/>
    <s v="JD-15895"/>
    <x v="63"/>
    <x v="1"/>
    <x v="0"/>
    <x v="29"/>
    <x v="20"/>
    <n v="29203"/>
    <x v="0"/>
    <x v="1453"/>
    <x v="1"/>
    <x v="6"/>
    <x v="1439"/>
    <x v="4545"/>
    <n v="3"/>
    <x v="0"/>
    <x v="5477"/>
    <n v="22.32"/>
    <n v="66.960000000000008"/>
    <n v="44.64"/>
    <n v="0"/>
  </r>
  <r>
    <x v="6964"/>
    <x v="3459"/>
    <x v="87"/>
    <x v="1231"/>
    <x v="0"/>
    <s v="JD-15895"/>
    <x v="63"/>
    <x v="1"/>
    <x v="0"/>
    <x v="29"/>
    <x v="20"/>
    <n v="29203"/>
    <x v="0"/>
    <x v="544"/>
    <x v="1"/>
    <x v="8"/>
    <x v="544"/>
    <x v="899"/>
    <n v="5"/>
    <x v="0"/>
    <x v="5478"/>
    <n v="24.1"/>
    <n v="120.5"/>
    <n v="48.2"/>
    <n v="0"/>
  </r>
  <r>
    <x v="6965"/>
    <x v="3459"/>
    <x v="87"/>
    <x v="1231"/>
    <x v="0"/>
    <s v="JD-15895"/>
    <x v="63"/>
    <x v="1"/>
    <x v="0"/>
    <x v="29"/>
    <x v="20"/>
    <n v="29203"/>
    <x v="0"/>
    <x v="1302"/>
    <x v="2"/>
    <x v="11"/>
    <x v="1287"/>
    <x v="4546"/>
    <n v="2"/>
    <x v="0"/>
    <x v="5479"/>
    <n v="75.98"/>
    <n v="151.96"/>
    <n v="151.96"/>
    <n v="0"/>
  </r>
  <r>
    <x v="6966"/>
    <x v="3459"/>
    <x v="87"/>
    <x v="1231"/>
    <x v="0"/>
    <s v="JD-15895"/>
    <x v="63"/>
    <x v="1"/>
    <x v="0"/>
    <x v="29"/>
    <x v="20"/>
    <n v="29203"/>
    <x v="0"/>
    <x v="507"/>
    <x v="1"/>
    <x v="8"/>
    <x v="507"/>
    <x v="4547"/>
    <n v="2"/>
    <x v="0"/>
    <x v="5480"/>
    <n v="6.46"/>
    <n v="12.92"/>
    <n v="12.92"/>
    <n v="0"/>
  </r>
  <r>
    <x v="6967"/>
    <x v="3459"/>
    <x v="87"/>
    <x v="1231"/>
    <x v="0"/>
    <s v="JD-15895"/>
    <x v="63"/>
    <x v="1"/>
    <x v="0"/>
    <x v="29"/>
    <x v="20"/>
    <n v="29203"/>
    <x v="0"/>
    <x v="1604"/>
    <x v="1"/>
    <x v="10"/>
    <x v="1596"/>
    <x v="1817"/>
    <n v="9"/>
    <x v="0"/>
    <x v="1958"/>
    <n v="60.12"/>
    <n v="541.07999999999993"/>
    <n v="120.24"/>
    <n v="0"/>
  </r>
  <r>
    <x v="6968"/>
    <x v="3460"/>
    <x v="1140"/>
    <x v="52"/>
    <x v="0"/>
    <s v="MP-17965"/>
    <x v="172"/>
    <x v="1"/>
    <x v="0"/>
    <x v="20"/>
    <x v="15"/>
    <n v="10011"/>
    <x v="3"/>
    <x v="903"/>
    <x v="2"/>
    <x v="7"/>
    <x v="895"/>
    <x v="4548"/>
    <n v="3"/>
    <x v="0"/>
    <x v="5481"/>
    <n v="824.97"/>
    <n v="2474.91"/>
    <n v="1649.94"/>
    <n v="0"/>
  </r>
  <r>
    <x v="6969"/>
    <x v="3461"/>
    <x v="994"/>
    <x v="405"/>
    <x v="0"/>
    <s v="JB-16000"/>
    <x v="677"/>
    <x v="0"/>
    <x v="0"/>
    <x v="468"/>
    <x v="4"/>
    <n v="98632"/>
    <x v="1"/>
    <x v="527"/>
    <x v="0"/>
    <x v="5"/>
    <x v="527"/>
    <x v="2557"/>
    <n v="5"/>
    <x v="0"/>
    <x v="5482"/>
    <n v="24.85"/>
    <n v="124.25"/>
    <n v="49.7"/>
    <n v="0"/>
  </r>
  <r>
    <x v="6970"/>
    <x v="3462"/>
    <x v="20"/>
    <x v="425"/>
    <x v="1"/>
    <s v="AB-10105"/>
    <x v="455"/>
    <x v="0"/>
    <x v="0"/>
    <x v="42"/>
    <x v="16"/>
    <n v="85023"/>
    <x v="1"/>
    <x v="1555"/>
    <x v="1"/>
    <x v="4"/>
    <x v="1543"/>
    <x v="1420"/>
    <n v="2"/>
    <x v="2"/>
    <x v="5483"/>
    <n v="10.099200000000002"/>
    <n v="25.248000000000001"/>
    <n v="22.923200000000001"/>
    <n v="2.5248000000000004"/>
  </r>
  <r>
    <x v="6971"/>
    <x v="3462"/>
    <x v="20"/>
    <x v="425"/>
    <x v="1"/>
    <s v="AB-10105"/>
    <x v="455"/>
    <x v="0"/>
    <x v="0"/>
    <x v="42"/>
    <x v="16"/>
    <n v="85023"/>
    <x v="1"/>
    <x v="201"/>
    <x v="2"/>
    <x v="11"/>
    <x v="202"/>
    <x v="212"/>
    <n v="2"/>
    <x v="2"/>
    <x v="214"/>
    <n v="71.667200000000008"/>
    <n v="179.16800000000001"/>
    <n v="161.45120000000003"/>
    <n v="17.916800000000002"/>
  </r>
  <r>
    <x v="6972"/>
    <x v="3462"/>
    <x v="20"/>
    <x v="425"/>
    <x v="1"/>
    <s v="AB-10105"/>
    <x v="455"/>
    <x v="0"/>
    <x v="0"/>
    <x v="42"/>
    <x v="16"/>
    <n v="85023"/>
    <x v="1"/>
    <x v="1538"/>
    <x v="2"/>
    <x v="7"/>
    <x v="1526"/>
    <x v="2685"/>
    <n v="2"/>
    <x v="2"/>
    <x v="2992"/>
    <n v="377.53600000000006"/>
    <n v="943.84"/>
    <n v="849.65600000000006"/>
    <n v="94.384000000000015"/>
  </r>
  <r>
    <x v="6973"/>
    <x v="3462"/>
    <x v="20"/>
    <x v="425"/>
    <x v="1"/>
    <s v="AB-10105"/>
    <x v="455"/>
    <x v="0"/>
    <x v="0"/>
    <x v="42"/>
    <x v="16"/>
    <n v="85023"/>
    <x v="1"/>
    <x v="58"/>
    <x v="1"/>
    <x v="8"/>
    <x v="58"/>
    <x v="4549"/>
    <n v="4"/>
    <x v="6"/>
    <x v="5484"/>
    <n v="5.4540000000000006"/>
    <n v="72.72"/>
    <n v="24.334"/>
    <n v="12.725999999999999"/>
  </r>
  <r>
    <x v="6974"/>
    <x v="3463"/>
    <x v="175"/>
    <x v="184"/>
    <x v="1"/>
    <s v="CC-12145"/>
    <x v="230"/>
    <x v="0"/>
    <x v="0"/>
    <x v="12"/>
    <x v="5"/>
    <n v="77095"/>
    <x v="2"/>
    <x v="1571"/>
    <x v="1"/>
    <x v="6"/>
    <x v="1562"/>
    <x v="3993"/>
    <n v="2"/>
    <x v="2"/>
    <x v="3223"/>
    <n v="25.395200000000003"/>
    <n v="63.488"/>
    <n v="57.339200000000005"/>
    <n v="6.3488000000000007"/>
  </r>
  <r>
    <x v="6975"/>
    <x v="3464"/>
    <x v="1141"/>
    <x v="790"/>
    <x v="1"/>
    <s v="CY-12745"/>
    <x v="388"/>
    <x v="1"/>
    <x v="0"/>
    <x v="23"/>
    <x v="16"/>
    <n v="85234"/>
    <x v="1"/>
    <x v="1139"/>
    <x v="1"/>
    <x v="2"/>
    <x v="1127"/>
    <x v="2144"/>
    <n v="2"/>
    <x v="2"/>
    <x v="2318"/>
    <n v="4.7232000000000003"/>
    <n v="11.808"/>
    <n v="10.827200000000001"/>
    <n v="1.1808000000000001"/>
  </r>
  <r>
    <x v="6976"/>
    <x v="3464"/>
    <x v="1141"/>
    <x v="790"/>
    <x v="1"/>
    <s v="CY-12745"/>
    <x v="388"/>
    <x v="1"/>
    <x v="0"/>
    <x v="23"/>
    <x v="16"/>
    <n v="85234"/>
    <x v="1"/>
    <x v="622"/>
    <x v="0"/>
    <x v="5"/>
    <x v="622"/>
    <x v="4550"/>
    <n v="4"/>
    <x v="2"/>
    <x v="5485"/>
    <n v="497.40800000000002"/>
    <n v="2487.04"/>
    <n v="1119.3679999999999"/>
    <n v="124.352"/>
  </r>
  <r>
    <x v="6977"/>
    <x v="3465"/>
    <x v="881"/>
    <x v="940"/>
    <x v="2"/>
    <s v="EP-13915"/>
    <x v="212"/>
    <x v="0"/>
    <x v="0"/>
    <x v="186"/>
    <x v="36"/>
    <n v="72401"/>
    <x v="0"/>
    <x v="993"/>
    <x v="2"/>
    <x v="7"/>
    <x v="985"/>
    <x v="2759"/>
    <n v="2"/>
    <x v="0"/>
    <x v="5486"/>
    <n v="59.98"/>
    <n v="119.96"/>
    <n v="119.96"/>
    <n v="0"/>
  </r>
  <r>
    <x v="6978"/>
    <x v="3466"/>
    <x v="920"/>
    <x v="364"/>
    <x v="0"/>
    <s v="DL-13315"/>
    <x v="111"/>
    <x v="0"/>
    <x v="0"/>
    <x v="118"/>
    <x v="32"/>
    <n v="30318"/>
    <x v="0"/>
    <x v="362"/>
    <x v="1"/>
    <x v="10"/>
    <x v="362"/>
    <x v="4551"/>
    <n v="9"/>
    <x v="0"/>
    <x v="5487"/>
    <n v="48.87"/>
    <n v="439.83"/>
    <n v="97.74"/>
    <n v="0"/>
  </r>
  <r>
    <x v="6979"/>
    <x v="3467"/>
    <x v="424"/>
    <x v="992"/>
    <x v="1"/>
    <s v="SO-20335"/>
    <x v="2"/>
    <x v="0"/>
    <x v="0"/>
    <x v="1"/>
    <x v="1"/>
    <n v="90036"/>
    <x v="1"/>
    <x v="1693"/>
    <x v="1"/>
    <x v="10"/>
    <x v="1681"/>
    <x v="894"/>
    <n v="5"/>
    <x v="0"/>
    <x v="931"/>
    <n v="154.9"/>
    <n v="774.5"/>
    <n v="309.8"/>
    <n v="0"/>
  </r>
  <r>
    <x v="6980"/>
    <x v="3468"/>
    <x v="845"/>
    <x v="821"/>
    <x v="2"/>
    <s v="BP-11095"/>
    <x v="162"/>
    <x v="1"/>
    <x v="0"/>
    <x v="20"/>
    <x v="15"/>
    <n v="10024"/>
    <x v="3"/>
    <x v="1084"/>
    <x v="1"/>
    <x v="13"/>
    <x v="1074"/>
    <x v="4552"/>
    <n v="4"/>
    <x v="0"/>
    <x v="5488"/>
    <n v="5.92"/>
    <n v="23.68"/>
    <n v="11.84"/>
    <n v="0"/>
  </r>
  <r>
    <x v="6981"/>
    <x v="3468"/>
    <x v="845"/>
    <x v="821"/>
    <x v="2"/>
    <s v="BP-11095"/>
    <x v="162"/>
    <x v="1"/>
    <x v="0"/>
    <x v="20"/>
    <x v="15"/>
    <n v="10024"/>
    <x v="3"/>
    <x v="1603"/>
    <x v="1"/>
    <x v="10"/>
    <x v="1595"/>
    <x v="4553"/>
    <n v="3"/>
    <x v="0"/>
    <x v="5489"/>
    <n v="30.18"/>
    <n v="90.539999999999992"/>
    <n v="60.36"/>
    <n v="0"/>
  </r>
  <r>
    <x v="6982"/>
    <x v="3469"/>
    <x v="142"/>
    <x v="344"/>
    <x v="1"/>
    <s v="JA-15970"/>
    <x v="350"/>
    <x v="0"/>
    <x v="0"/>
    <x v="66"/>
    <x v="12"/>
    <n v="48227"/>
    <x v="2"/>
    <x v="544"/>
    <x v="1"/>
    <x v="8"/>
    <x v="544"/>
    <x v="899"/>
    <n v="5"/>
    <x v="0"/>
    <x v="5478"/>
    <n v="24.1"/>
    <n v="120.5"/>
    <n v="48.2"/>
    <n v="0"/>
  </r>
  <r>
    <x v="6983"/>
    <x v="3469"/>
    <x v="142"/>
    <x v="344"/>
    <x v="1"/>
    <s v="JA-15970"/>
    <x v="350"/>
    <x v="0"/>
    <x v="0"/>
    <x v="66"/>
    <x v="12"/>
    <n v="48227"/>
    <x v="2"/>
    <x v="402"/>
    <x v="2"/>
    <x v="7"/>
    <x v="403"/>
    <x v="4554"/>
    <n v="1"/>
    <x v="0"/>
    <x v="5490"/>
    <n v="8.7799999999999994"/>
    <n v="8.7799999999999994"/>
    <n v="17.559999999999999"/>
    <n v="0"/>
  </r>
  <r>
    <x v="6984"/>
    <x v="3469"/>
    <x v="142"/>
    <x v="344"/>
    <x v="1"/>
    <s v="JA-15970"/>
    <x v="350"/>
    <x v="0"/>
    <x v="0"/>
    <x v="66"/>
    <x v="12"/>
    <n v="48227"/>
    <x v="2"/>
    <x v="549"/>
    <x v="1"/>
    <x v="9"/>
    <x v="549"/>
    <x v="4555"/>
    <n v="4"/>
    <x v="9"/>
    <x v="5491"/>
    <n v="339.06600000000003"/>
    <n v="1506.96"/>
    <n v="715.90600000000006"/>
    <n v="37.673999999999999"/>
  </r>
  <r>
    <x v="6985"/>
    <x v="3469"/>
    <x v="142"/>
    <x v="344"/>
    <x v="1"/>
    <s v="JA-15970"/>
    <x v="350"/>
    <x v="0"/>
    <x v="0"/>
    <x v="66"/>
    <x v="12"/>
    <n v="48227"/>
    <x v="2"/>
    <x v="777"/>
    <x v="1"/>
    <x v="8"/>
    <x v="776"/>
    <x v="3418"/>
    <n v="4"/>
    <x v="0"/>
    <x v="3920"/>
    <n v="29.52"/>
    <n v="118.08"/>
    <n v="59.04"/>
    <n v="0"/>
  </r>
  <r>
    <x v="6986"/>
    <x v="3469"/>
    <x v="142"/>
    <x v="344"/>
    <x v="1"/>
    <s v="JA-15970"/>
    <x v="350"/>
    <x v="0"/>
    <x v="0"/>
    <x v="66"/>
    <x v="12"/>
    <n v="48227"/>
    <x v="2"/>
    <x v="879"/>
    <x v="1"/>
    <x v="6"/>
    <x v="873"/>
    <x v="489"/>
    <n v="2"/>
    <x v="0"/>
    <x v="3320"/>
    <n v="11.96"/>
    <n v="23.92"/>
    <n v="23.92"/>
    <n v="0"/>
  </r>
  <r>
    <x v="6987"/>
    <x v="3469"/>
    <x v="142"/>
    <x v="344"/>
    <x v="1"/>
    <s v="JA-15970"/>
    <x v="350"/>
    <x v="0"/>
    <x v="0"/>
    <x v="66"/>
    <x v="12"/>
    <n v="48227"/>
    <x v="2"/>
    <x v="1085"/>
    <x v="1"/>
    <x v="8"/>
    <x v="1075"/>
    <x v="1579"/>
    <n v="5"/>
    <x v="0"/>
    <x v="4630"/>
    <n v="26.4"/>
    <n v="132"/>
    <n v="52.8"/>
    <n v="0"/>
  </r>
  <r>
    <x v="6988"/>
    <x v="3470"/>
    <x v="343"/>
    <x v="38"/>
    <x v="0"/>
    <s v="BB-11545"/>
    <x v="179"/>
    <x v="1"/>
    <x v="0"/>
    <x v="2"/>
    <x v="2"/>
    <n v="33311"/>
    <x v="0"/>
    <x v="1364"/>
    <x v="1"/>
    <x v="9"/>
    <x v="1350"/>
    <x v="3978"/>
    <n v="5"/>
    <x v="2"/>
    <x v="5492"/>
    <n v="926.49599999999998"/>
    <n v="5790.5999999999995"/>
    <n v="2084.8159999999998"/>
    <n v="231.624"/>
  </r>
  <r>
    <x v="6989"/>
    <x v="3471"/>
    <x v="157"/>
    <x v="114"/>
    <x v="2"/>
    <s v="DK-13375"/>
    <x v="589"/>
    <x v="0"/>
    <x v="0"/>
    <x v="488"/>
    <x v="5"/>
    <n v="79605"/>
    <x v="2"/>
    <x v="1809"/>
    <x v="1"/>
    <x v="9"/>
    <x v="1799"/>
    <x v="4556"/>
    <n v="2"/>
    <x v="3"/>
    <x v="5493"/>
    <n v="0.27839999999999993"/>
    <n v="2.7839999999999998"/>
    <n v="2.4704000000000002"/>
    <n v="1.1135999999999999"/>
  </r>
  <r>
    <x v="6990"/>
    <x v="3472"/>
    <x v="627"/>
    <x v="681"/>
    <x v="0"/>
    <s v="RH-19600"/>
    <x v="584"/>
    <x v="0"/>
    <x v="0"/>
    <x v="409"/>
    <x v="17"/>
    <n v="23666"/>
    <x v="0"/>
    <x v="667"/>
    <x v="1"/>
    <x v="9"/>
    <x v="667"/>
    <x v="4557"/>
    <n v="3"/>
    <x v="0"/>
    <x v="5494"/>
    <n v="44.43"/>
    <n v="133.29"/>
    <n v="88.86"/>
    <n v="0"/>
  </r>
  <r>
    <x v="6991"/>
    <x v="3472"/>
    <x v="627"/>
    <x v="681"/>
    <x v="0"/>
    <s v="RH-19600"/>
    <x v="584"/>
    <x v="0"/>
    <x v="0"/>
    <x v="409"/>
    <x v="17"/>
    <n v="23666"/>
    <x v="0"/>
    <x v="1409"/>
    <x v="2"/>
    <x v="7"/>
    <x v="1396"/>
    <x v="4558"/>
    <n v="5"/>
    <x v="0"/>
    <x v="5495"/>
    <n v="226.2"/>
    <n v="1131"/>
    <n v="452.4"/>
    <n v="0"/>
  </r>
  <r>
    <x v="6992"/>
    <x v="3472"/>
    <x v="627"/>
    <x v="681"/>
    <x v="0"/>
    <s v="RH-19600"/>
    <x v="584"/>
    <x v="0"/>
    <x v="0"/>
    <x v="409"/>
    <x v="17"/>
    <n v="23666"/>
    <x v="0"/>
    <x v="1292"/>
    <x v="0"/>
    <x v="5"/>
    <x v="1278"/>
    <x v="4519"/>
    <n v="3"/>
    <x v="0"/>
    <x v="5496"/>
    <n v="186.54"/>
    <n v="559.62"/>
    <n v="373.08"/>
    <n v="0"/>
  </r>
  <r>
    <x v="6993"/>
    <x v="3472"/>
    <x v="627"/>
    <x v="681"/>
    <x v="0"/>
    <s v="RH-19600"/>
    <x v="584"/>
    <x v="0"/>
    <x v="0"/>
    <x v="409"/>
    <x v="17"/>
    <n v="23666"/>
    <x v="0"/>
    <x v="108"/>
    <x v="1"/>
    <x v="6"/>
    <x v="108"/>
    <x v="4410"/>
    <n v="7"/>
    <x v="0"/>
    <x v="5282"/>
    <n v="265.86"/>
    <n v="1861.02"/>
    <n v="531.72"/>
    <n v="0"/>
  </r>
  <r>
    <x v="6994"/>
    <x v="3472"/>
    <x v="627"/>
    <x v="681"/>
    <x v="0"/>
    <s v="RH-19600"/>
    <x v="584"/>
    <x v="0"/>
    <x v="0"/>
    <x v="409"/>
    <x v="17"/>
    <n v="23666"/>
    <x v="0"/>
    <x v="311"/>
    <x v="1"/>
    <x v="6"/>
    <x v="311"/>
    <x v="4559"/>
    <n v="5"/>
    <x v="0"/>
    <x v="5497"/>
    <n v="27.9"/>
    <n v="139.5"/>
    <n v="55.8"/>
    <n v="0"/>
  </r>
  <r>
    <x v="6995"/>
    <x v="3473"/>
    <x v="902"/>
    <x v="6"/>
    <x v="1"/>
    <s v="AG-10300"/>
    <x v="636"/>
    <x v="1"/>
    <x v="0"/>
    <x v="98"/>
    <x v="33"/>
    <n v="89115"/>
    <x v="1"/>
    <x v="1037"/>
    <x v="1"/>
    <x v="9"/>
    <x v="1027"/>
    <x v="4560"/>
    <n v="4"/>
    <x v="0"/>
    <x v="338"/>
    <n v="31.08"/>
    <n v="124.32"/>
    <n v="62.16"/>
    <n v="0"/>
  </r>
  <r>
    <x v="6996"/>
    <x v="3474"/>
    <x v="331"/>
    <x v="209"/>
    <x v="0"/>
    <s v="JB-15400"/>
    <x v="80"/>
    <x v="1"/>
    <x v="0"/>
    <x v="179"/>
    <x v="10"/>
    <n v="61107"/>
    <x v="2"/>
    <x v="153"/>
    <x v="1"/>
    <x v="8"/>
    <x v="154"/>
    <x v="4561"/>
    <n v="4"/>
    <x v="3"/>
    <x v="5498"/>
    <n v="2.7679999999999993"/>
    <n v="55.36"/>
    <n v="17.408000000000001"/>
    <n v="11.072000000000001"/>
  </r>
  <r>
    <x v="6997"/>
    <x v="3474"/>
    <x v="331"/>
    <x v="209"/>
    <x v="0"/>
    <s v="JB-15400"/>
    <x v="80"/>
    <x v="1"/>
    <x v="0"/>
    <x v="179"/>
    <x v="10"/>
    <n v="61107"/>
    <x v="2"/>
    <x v="1082"/>
    <x v="1"/>
    <x v="10"/>
    <x v="1072"/>
    <x v="4562"/>
    <n v="4"/>
    <x v="2"/>
    <x v="5499"/>
    <n v="140.69760000000002"/>
    <n v="703.48800000000006"/>
    <n v="316.76960000000003"/>
    <n v="35.174400000000006"/>
  </r>
  <r>
    <x v="6998"/>
    <x v="3475"/>
    <x v="1142"/>
    <x v="42"/>
    <x v="1"/>
    <s v="BC-11125"/>
    <x v="604"/>
    <x v="2"/>
    <x v="0"/>
    <x v="229"/>
    <x v="1"/>
    <n v="92677"/>
    <x v="1"/>
    <x v="727"/>
    <x v="1"/>
    <x v="10"/>
    <x v="1552"/>
    <x v="91"/>
    <n v="2"/>
    <x v="0"/>
    <x v="2027"/>
    <n v="12.96"/>
    <n v="25.92"/>
    <n v="25.92"/>
    <n v="0"/>
  </r>
  <r>
    <x v="6999"/>
    <x v="3476"/>
    <x v="1143"/>
    <x v="990"/>
    <x v="2"/>
    <s v="KC-16675"/>
    <x v="169"/>
    <x v="1"/>
    <x v="0"/>
    <x v="103"/>
    <x v="0"/>
    <n v="40214"/>
    <x v="0"/>
    <x v="1710"/>
    <x v="1"/>
    <x v="9"/>
    <x v="1699"/>
    <x v="4563"/>
    <n v="3"/>
    <x v="0"/>
    <x v="5500"/>
    <n v="208.44"/>
    <n v="625.31999999999994"/>
    <n v="416.88"/>
    <n v="0"/>
  </r>
  <r>
    <x v="7000"/>
    <x v="3476"/>
    <x v="1143"/>
    <x v="990"/>
    <x v="2"/>
    <s v="KC-16675"/>
    <x v="169"/>
    <x v="1"/>
    <x v="0"/>
    <x v="103"/>
    <x v="0"/>
    <n v="40214"/>
    <x v="0"/>
    <x v="505"/>
    <x v="1"/>
    <x v="14"/>
    <x v="505"/>
    <x v="4564"/>
    <n v="2"/>
    <x v="0"/>
    <x v="5501"/>
    <n v="25.76"/>
    <n v="51.52"/>
    <n v="51.52"/>
    <n v="0"/>
  </r>
  <r>
    <x v="7001"/>
    <x v="3477"/>
    <x v="1110"/>
    <x v="1157"/>
    <x v="1"/>
    <s v="DR-12940"/>
    <x v="660"/>
    <x v="2"/>
    <x v="0"/>
    <x v="489"/>
    <x v="10"/>
    <n v="61761"/>
    <x v="2"/>
    <x v="1585"/>
    <x v="0"/>
    <x v="1"/>
    <x v="1576"/>
    <x v="4565"/>
    <n v="4"/>
    <x v="4"/>
    <x v="5502"/>
    <n v="256.7208"/>
    <n v="1466.9760000000001"/>
    <n v="623.76480000000004"/>
    <n v="110.0232"/>
  </r>
  <r>
    <x v="7002"/>
    <x v="3478"/>
    <x v="710"/>
    <x v="760"/>
    <x v="0"/>
    <s v="DW-13195"/>
    <x v="694"/>
    <x v="1"/>
    <x v="0"/>
    <x v="1"/>
    <x v="1"/>
    <n v="90045"/>
    <x v="1"/>
    <x v="479"/>
    <x v="0"/>
    <x v="5"/>
    <x v="480"/>
    <x v="4566"/>
    <n v="7"/>
    <x v="0"/>
    <x v="5503"/>
    <n v="289.24"/>
    <n v="2024.68"/>
    <n v="578.48"/>
    <n v="0"/>
  </r>
  <r>
    <x v="7003"/>
    <x v="3478"/>
    <x v="710"/>
    <x v="760"/>
    <x v="0"/>
    <s v="DW-13195"/>
    <x v="694"/>
    <x v="1"/>
    <x v="0"/>
    <x v="1"/>
    <x v="1"/>
    <n v="90045"/>
    <x v="1"/>
    <x v="1311"/>
    <x v="1"/>
    <x v="8"/>
    <x v="1297"/>
    <x v="1940"/>
    <n v="2"/>
    <x v="2"/>
    <x v="2092"/>
    <n v="55.564800000000005"/>
    <n v="138.91200000000001"/>
    <n v="125.22080000000001"/>
    <n v="13.891200000000001"/>
  </r>
  <r>
    <x v="7004"/>
    <x v="3479"/>
    <x v="851"/>
    <x v="58"/>
    <x v="1"/>
    <s v="ME-18010"/>
    <x v="545"/>
    <x v="1"/>
    <x v="0"/>
    <x v="396"/>
    <x v="5"/>
    <n v="77642"/>
    <x v="2"/>
    <x v="1396"/>
    <x v="1"/>
    <x v="10"/>
    <x v="1383"/>
    <x v="1170"/>
    <n v="1"/>
    <x v="2"/>
    <x v="1653"/>
    <n v="4.1472000000000007"/>
    <n v="5.1840000000000002"/>
    <n v="9.5312000000000019"/>
    <n v="1.0368000000000002"/>
  </r>
  <r>
    <x v="7005"/>
    <x v="3480"/>
    <x v="549"/>
    <x v="745"/>
    <x v="1"/>
    <s v="JF-15490"/>
    <x v="223"/>
    <x v="0"/>
    <x v="0"/>
    <x v="20"/>
    <x v="15"/>
    <n v="10009"/>
    <x v="3"/>
    <x v="1756"/>
    <x v="0"/>
    <x v="1"/>
    <x v="1746"/>
    <x v="4567"/>
    <n v="2"/>
    <x v="9"/>
    <x v="5504"/>
    <n v="184.64759999999998"/>
    <n v="410.32799999999997"/>
    <n v="389.91159999999996"/>
    <n v="20.516400000000001"/>
  </r>
  <r>
    <x v="7006"/>
    <x v="3481"/>
    <x v="534"/>
    <x v="444"/>
    <x v="1"/>
    <s v="SP-20860"/>
    <x v="133"/>
    <x v="1"/>
    <x v="0"/>
    <x v="22"/>
    <x v="10"/>
    <n v="60623"/>
    <x v="2"/>
    <x v="1445"/>
    <x v="0"/>
    <x v="5"/>
    <x v="1432"/>
    <x v="1076"/>
    <n v="2"/>
    <x v="7"/>
    <x v="4360"/>
    <n v="3.4176000000000002"/>
    <n v="17.088000000000001"/>
    <n v="12.5616"/>
    <n v="5.1264000000000003"/>
  </r>
  <r>
    <x v="7007"/>
    <x v="3482"/>
    <x v="291"/>
    <x v="454"/>
    <x v="1"/>
    <s v="KN-16390"/>
    <x v="471"/>
    <x v="1"/>
    <x v="0"/>
    <x v="24"/>
    <x v="24"/>
    <n v="45503"/>
    <x v="3"/>
    <x v="410"/>
    <x v="1"/>
    <x v="8"/>
    <x v="410"/>
    <x v="2211"/>
    <n v="2"/>
    <x v="6"/>
    <x v="2398"/>
    <n v="3.8484000000000003"/>
    <n v="25.655999999999999"/>
    <n v="17.3764"/>
    <n v="8.9795999999999996"/>
  </r>
  <r>
    <x v="7008"/>
    <x v="3482"/>
    <x v="291"/>
    <x v="454"/>
    <x v="1"/>
    <s v="KN-16390"/>
    <x v="471"/>
    <x v="1"/>
    <x v="0"/>
    <x v="24"/>
    <x v="24"/>
    <n v="45503"/>
    <x v="3"/>
    <x v="463"/>
    <x v="0"/>
    <x v="1"/>
    <x v="464"/>
    <x v="4568"/>
    <n v="3"/>
    <x v="4"/>
    <x v="5505"/>
    <n v="418.92059999999998"/>
    <n v="1795.3739999999998"/>
    <n v="1017.6786"/>
    <n v="179.53739999999999"/>
  </r>
  <r>
    <x v="7009"/>
    <x v="3482"/>
    <x v="291"/>
    <x v="454"/>
    <x v="1"/>
    <s v="KN-16390"/>
    <x v="471"/>
    <x v="1"/>
    <x v="0"/>
    <x v="24"/>
    <x v="24"/>
    <n v="45503"/>
    <x v="3"/>
    <x v="1525"/>
    <x v="0"/>
    <x v="5"/>
    <x v="1512"/>
    <x v="3250"/>
    <n v="1"/>
    <x v="2"/>
    <x v="5506"/>
    <n v="20.787200000000002"/>
    <n v="25.984000000000002"/>
    <n v="46.971200000000003"/>
    <n v="5.1968000000000005"/>
  </r>
  <r>
    <x v="7010"/>
    <x v="3483"/>
    <x v="235"/>
    <x v="248"/>
    <x v="1"/>
    <s v="GT-14710"/>
    <x v="218"/>
    <x v="0"/>
    <x v="0"/>
    <x v="20"/>
    <x v="15"/>
    <n v="10035"/>
    <x v="3"/>
    <x v="1366"/>
    <x v="1"/>
    <x v="8"/>
    <x v="307"/>
    <x v="2082"/>
    <n v="5"/>
    <x v="2"/>
    <x v="5507"/>
    <n v="14.368000000000002"/>
    <n v="89.800000000000011"/>
    <n v="32.528000000000006"/>
    <n v="3.5920000000000005"/>
  </r>
  <r>
    <x v="7011"/>
    <x v="3483"/>
    <x v="235"/>
    <x v="248"/>
    <x v="1"/>
    <s v="GT-14710"/>
    <x v="218"/>
    <x v="0"/>
    <x v="0"/>
    <x v="20"/>
    <x v="15"/>
    <n v="10035"/>
    <x v="3"/>
    <x v="1576"/>
    <x v="1"/>
    <x v="14"/>
    <x v="1567"/>
    <x v="1310"/>
    <n v="2"/>
    <x v="0"/>
    <x v="3197"/>
    <n v="5.04"/>
    <n v="10.08"/>
    <n v="10.08"/>
    <n v="0"/>
  </r>
  <r>
    <x v="7012"/>
    <x v="3483"/>
    <x v="235"/>
    <x v="248"/>
    <x v="1"/>
    <s v="GT-14710"/>
    <x v="218"/>
    <x v="0"/>
    <x v="0"/>
    <x v="20"/>
    <x v="15"/>
    <n v="10035"/>
    <x v="3"/>
    <x v="77"/>
    <x v="1"/>
    <x v="9"/>
    <x v="77"/>
    <x v="79"/>
    <n v="1"/>
    <x v="0"/>
    <x v="79"/>
    <n v="208.16"/>
    <n v="208.16"/>
    <n v="416.32"/>
    <n v="0"/>
  </r>
  <r>
    <x v="7013"/>
    <x v="3484"/>
    <x v="34"/>
    <x v="33"/>
    <x v="0"/>
    <s v="DB-12910"/>
    <x v="626"/>
    <x v="2"/>
    <x v="0"/>
    <x v="162"/>
    <x v="1"/>
    <n v="93905"/>
    <x v="1"/>
    <x v="672"/>
    <x v="0"/>
    <x v="0"/>
    <x v="672"/>
    <x v="4569"/>
    <n v="3"/>
    <x v="11"/>
    <x v="5508"/>
    <n v="126.01845"/>
    <n v="444.77100000000002"/>
    <n v="274.42545000000001"/>
    <n v="22.23855"/>
  </r>
  <r>
    <x v="7014"/>
    <x v="3485"/>
    <x v="518"/>
    <x v="1232"/>
    <x v="0"/>
    <s v="FM-14215"/>
    <x v="524"/>
    <x v="1"/>
    <x v="0"/>
    <x v="102"/>
    <x v="0"/>
    <n v="40475"/>
    <x v="0"/>
    <x v="414"/>
    <x v="1"/>
    <x v="9"/>
    <x v="414"/>
    <x v="4570"/>
    <n v="3"/>
    <x v="0"/>
    <x v="5509"/>
    <n v="146.76"/>
    <n v="440.28"/>
    <n v="293.52"/>
    <n v="0"/>
  </r>
  <r>
    <x v="7015"/>
    <x v="3485"/>
    <x v="518"/>
    <x v="1232"/>
    <x v="0"/>
    <s v="FM-14215"/>
    <x v="524"/>
    <x v="1"/>
    <x v="0"/>
    <x v="102"/>
    <x v="0"/>
    <n v="40475"/>
    <x v="0"/>
    <x v="678"/>
    <x v="2"/>
    <x v="11"/>
    <x v="678"/>
    <x v="93"/>
    <n v="2"/>
    <x v="0"/>
    <x v="5510"/>
    <n v="32.96"/>
    <n v="65.92"/>
    <n v="65.92"/>
    <n v="0"/>
  </r>
  <r>
    <x v="7016"/>
    <x v="3485"/>
    <x v="518"/>
    <x v="1232"/>
    <x v="0"/>
    <s v="FM-14215"/>
    <x v="524"/>
    <x v="1"/>
    <x v="0"/>
    <x v="102"/>
    <x v="0"/>
    <n v="40475"/>
    <x v="0"/>
    <x v="469"/>
    <x v="2"/>
    <x v="7"/>
    <x v="470"/>
    <x v="2133"/>
    <n v="3"/>
    <x v="0"/>
    <x v="5511"/>
    <n v="587.97"/>
    <n v="1763.91"/>
    <n v="1175.94"/>
    <n v="0"/>
  </r>
  <r>
    <x v="7017"/>
    <x v="3485"/>
    <x v="518"/>
    <x v="1232"/>
    <x v="0"/>
    <s v="FM-14215"/>
    <x v="524"/>
    <x v="1"/>
    <x v="0"/>
    <x v="102"/>
    <x v="0"/>
    <n v="40475"/>
    <x v="0"/>
    <x v="1463"/>
    <x v="1"/>
    <x v="10"/>
    <x v="1449"/>
    <x v="1801"/>
    <n v="3"/>
    <x v="0"/>
    <x v="1937"/>
    <n v="14.94"/>
    <n v="44.82"/>
    <n v="29.88"/>
    <n v="0"/>
  </r>
  <r>
    <x v="7018"/>
    <x v="3486"/>
    <x v="661"/>
    <x v="1233"/>
    <x v="0"/>
    <s v="SM-20005"/>
    <x v="325"/>
    <x v="0"/>
    <x v="0"/>
    <x v="20"/>
    <x v="15"/>
    <n v="10035"/>
    <x v="3"/>
    <x v="1647"/>
    <x v="1"/>
    <x v="2"/>
    <x v="1636"/>
    <x v="4237"/>
    <n v="7"/>
    <x v="0"/>
    <x v="5512"/>
    <n v="25.83"/>
    <n v="180.81"/>
    <n v="51.66"/>
    <n v="0"/>
  </r>
  <r>
    <x v="7019"/>
    <x v="3487"/>
    <x v="709"/>
    <x v="55"/>
    <x v="1"/>
    <s v="AP-10915"/>
    <x v="275"/>
    <x v="0"/>
    <x v="0"/>
    <x v="60"/>
    <x v="22"/>
    <n v="80219"/>
    <x v="1"/>
    <x v="1810"/>
    <x v="1"/>
    <x v="10"/>
    <x v="1800"/>
    <x v="12"/>
    <n v="3"/>
    <x v="2"/>
    <x v="12"/>
    <n v="12.441600000000001"/>
    <n v="46.655999999999999"/>
    <n v="28.1936"/>
    <n v="3.1104000000000003"/>
  </r>
  <r>
    <x v="7020"/>
    <x v="3487"/>
    <x v="709"/>
    <x v="55"/>
    <x v="1"/>
    <s v="AP-10915"/>
    <x v="275"/>
    <x v="0"/>
    <x v="0"/>
    <x v="60"/>
    <x v="22"/>
    <n v="80219"/>
    <x v="1"/>
    <x v="1768"/>
    <x v="1"/>
    <x v="14"/>
    <x v="1757"/>
    <x v="4571"/>
    <n v="1"/>
    <x v="2"/>
    <x v="5513"/>
    <n v="5.44"/>
    <n v="6.8"/>
    <n v="12.440000000000001"/>
    <n v="1.36"/>
  </r>
  <r>
    <x v="7021"/>
    <x v="3487"/>
    <x v="709"/>
    <x v="55"/>
    <x v="1"/>
    <s v="AP-10915"/>
    <x v="275"/>
    <x v="0"/>
    <x v="0"/>
    <x v="60"/>
    <x v="22"/>
    <n v="80219"/>
    <x v="1"/>
    <x v="247"/>
    <x v="0"/>
    <x v="5"/>
    <x v="248"/>
    <x v="1700"/>
    <n v="3"/>
    <x v="2"/>
    <x v="5514"/>
    <n v="3.3792000000000004"/>
    <n v="12.672000000000001"/>
    <n v="7.8032000000000004"/>
    <n v="0.84480000000000011"/>
  </r>
  <r>
    <x v="7022"/>
    <x v="3487"/>
    <x v="709"/>
    <x v="55"/>
    <x v="1"/>
    <s v="AP-10915"/>
    <x v="275"/>
    <x v="0"/>
    <x v="0"/>
    <x v="60"/>
    <x v="22"/>
    <n v="80219"/>
    <x v="1"/>
    <x v="424"/>
    <x v="2"/>
    <x v="7"/>
    <x v="424"/>
    <x v="4572"/>
    <n v="9"/>
    <x v="2"/>
    <x v="5515"/>
    <n v="114.91199999999999"/>
    <n v="1292.7599999999998"/>
    <n v="258.75199999999995"/>
    <n v="28.727999999999998"/>
  </r>
  <r>
    <x v="7023"/>
    <x v="3487"/>
    <x v="709"/>
    <x v="55"/>
    <x v="1"/>
    <s v="AP-10915"/>
    <x v="275"/>
    <x v="0"/>
    <x v="0"/>
    <x v="60"/>
    <x v="22"/>
    <n v="80219"/>
    <x v="1"/>
    <x v="712"/>
    <x v="1"/>
    <x v="10"/>
    <x v="711"/>
    <x v="276"/>
    <n v="6"/>
    <x v="2"/>
    <x v="282"/>
    <n v="24.883200000000002"/>
    <n v="186.624"/>
    <n v="56.187200000000004"/>
    <n v="6.2208000000000006"/>
  </r>
  <r>
    <x v="7024"/>
    <x v="3487"/>
    <x v="709"/>
    <x v="55"/>
    <x v="1"/>
    <s v="AP-10915"/>
    <x v="275"/>
    <x v="0"/>
    <x v="0"/>
    <x v="60"/>
    <x v="22"/>
    <n v="80219"/>
    <x v="1"/>
    <x v="1030"/>
    <x v="1"/>
    <x v="10"/>
    <x v="1021"/>
    <x v="1319"/>
    <n v="9"/>
    <x v="2"/>
    <x v="931"/>
    <n v="178.44480000000001"/>
    <n v="2007.5040000000001"/>
    <n v="401.70080000000002"/>
    <n v="44.611200000000004"/>
  </r>
  <r>
    <x v="7025"/>
    <x v="3488"/>
    <x v="695"/>
    <x v="1234"/>
    <x v="1"/>
    <s v="SP-20545"/>
    <x v="259"/>
    <x v="1"/>
    <x v="0"/>
    <x v="20"/>
    <x v="15"/>
    <n v="10024"/>
    <x v="3"/>
    <x v="529"/>
    <x v="2"/>
    <x v="7"/>
    <x v="529"/>
    <x v="4573"/>
    <n v="6"/>
    <x v="0"/>
    <x v="5516"/>
    <n v="227.46"/>
    <n v="1364.76"/>
    <n v="454.92"/>
    <n v="0"/>
  </r>
  <r>
    <x v="7026"/>
    <x v="3488"/>
    <x v="695"/>
    <x v="1234"/>
    <x v="1"/>
    <s v="SP-20545"/>
    <x v="259"/>
    <x v="1"/>
    <x v="0"/>
    <x v="20"/>
    <x v="15"/>
    <n v="10024"/>
    <x v="3"/>
    <x v="1784"/>
    <x v="1"/>
    <x v="8"/>
    <x v="1774"/>
    <x v="4574"/>
    <n v="4"/>
    <x v="2"/>
    <x v="5517"/>
    <n v="36.992000000000004"/>
    <n v="184.96"/>
    <n v="83.432000000000016"/>
    <n v="9.2480000000000011"/>
  </r>
  <r>
    <x v="7027"/>
    <x v="3489"/>
    <x v="926"/>
    <x v="60"/>
    <x v="1"/>
    <s v="RD-19585"/>
    <x v="361"/>
    <x v="0"/>
    <x v="0"/>
    <x v="20"/>
    <x v="15"/>
    <n v="10011"/>
    <x v="3"/>
    <x v="709"/>
    <x v="1"/>
    <x v="2"/>
    <x v="708"/>
    <x v="3576"/>
    <n v="2"/>
    <x v="0"/>
    <x v="4128"/>
    <n v="5.22"/>
    <n v="10.44"/>
    <n v="10.44"/>
    <n v="0"/>
  </r>
  <r>
    <x v="7028"/>
    <x v="3490"/>
    <x v="887"/>
    <x v="491"/>
    <x v="0"/>
    <s v="MC-17575"/>
    <x v="430"/>
    <x v="0"/>
    <x v="0"/>
    <x v="9"/>
    <x v="8"/>
    <n v="68025"/>
    <x v="2"/>
    <x v="987"/>
    <x v="1"/>
    <x v="10"/>
    <x v="980"/>
    <x v="1269"/>
    <n v="5"/>
    <x v="0"/>
    <x v="1323"/>
    <n v="33.9"/>
    <n v="169.5"/>
    <n v="67.8"/>
    <n v="0"/>
  </r>
  <r>
    <x v="7029"/>
    <x v="3491"/>
    <x v="583"/>
    <x v="619"/>
    <x v="1"/>
    <s v="EB-13750"/>
    <x v="494"/>
    <x v="1"/>
    <x v="0"/>
    <x v="20"/>
    <x v="15"/>
    <n v="10011"/>
    <x v="3"/>
    <x v="1190"/>
    <x v="1"/>
    <x v="4"/>
    <x v="683"/>
    <x v="4499"/>
    <n v="3"/>
    <x v="0"/>
    <x v="5518"/>
    <n v="28.14"/>
    <n v="84.42"/>
    <n v="56.28"/>
    <n v="0"/>
  </r>
  <r>
    <x v="7030"/>
    <x v="3491"/>
    <x v="583"/>
    <x v="619"/>
    <x v="1"/>
    <s v="EB-13750"/>
    <x v="494"/>
    <x v="1"/>
    <x v="0"/>
    <x v="20"/>
    <x v="15"/>
    <n v="10011"/>
    <x v="3"/>
    <x v="1542"/>
    <x v="2"/>
    <x v="11"/>
    <x v="1530"/>
    <x v="3844"/>
    <n v="2"/>
    <x v="0"/>
    <x v="4485"/>
    <n v="36"/>
    <n v="72"/>
    <n v="72"/>
    <n v="0"/>
  </r>
  <r>
    <x v="7031"/>
    <x v="3491"/>
    <x v="583"/>
    <x v="619"/>
    <x v="1"/>
    <s v="EB-13750"/>
    <x v="494"/>
    <x v="1"/>
    <x v="0"/>
    <x v="20"/>
    <x v="15"/>
    <n v="10011"/>
    <x v="3"/>
    <x v="290"/>
    <x v="1"/>
    <x v="6"/>
    <x v="290"/>
    <x v="1635"/>
    <n v="3"/>
    <x v="0"/>
    <x v="5519"/>
    <n v="92.94"/>
    <n v="278.82"/>
    <n v="185.88"/>
    <n v="0"/>
  </r>
  <r>
    <x v="7032"/>
    <x v="3491"/>
    <x v="583"/>
    <x v="619"/>
    <x v="1"/>
    <s v="EB-13750"/>
    <x v="494"/>
    <x v="1"/>
    <x v="0"/>
    <x v="20"/>
    <x v="15"/>
    <n v="10011"/>
    <x v="3"/>
    <x v="1209"/>
    <x v="0"/>
    <x v="1"/>
    <x v="1194"/>
    <x v="4575"/>
    <n v="3"/>
    <x v="9"/>
    <x v="5520"/>
    <n v="221.0814"/>
    <n v="736.93799999999999"/>
    <n v="466.82740000000001"/>
    <n v="24.564599999999999"/>
  </r>
  <r>
    <x v="7033"/>
    <x v="3491"/>
    <x v="583"/>
    <x v="619"/>
    <x v="1"/>
    <s v="EB-13750"/>
    <x v="494"/>
    <x v="1"/>
    <x v="0"/>
    <x v="20"/>
    <x v="15"/>
    <n v="10011"/>
    <x v="3"/>
    <x v="710"/>
    <x v="1"/>
    <x v="8"/>
    <x v="709"/>
    <x v="4576"/>
    <n v="3"/>
    <x v="2"/>
    <x v="5521"/>
    <n v="44.006400000000006"/>
    <n v="165.024"/>
    <n v="99.214400000000012"/>
    <n v="11.001600000000002"/>
  </r>
  <r>
    <x v="7034"/>
    <x v="3491"/>
    <x v="583"/>
    <x v="619"/>
    <x v="1"/>
    <s v="EB-13750"/>
    <x v="494"/>
    <x v="1"/>
    <x v="0"/>
    <x v="20"/>
    <x v="15"/>
    <n v="10011"/>
    <x v="3"/>
    <x v="908"/>
    <x v="1"/>
    <x v="8"/>
    <x v="900"/>
    <x v="4423"/>
    <n v="3"/>
    <x v="2"/>
    <x v="5300"/>
    <n v="28.185600000000001"/>
    <n v="105.696"/>
    <n v="63.617600000000003"/>
    <n v="7.0464000000000002"/>
  </r>
  <r>
    <x v="7035"/>
    <x v="3492"/>
    <x v="45"/>
    <x v="87"/>
    <x v="1"/>
    <s v="JE-15610"/>
    <x v="531"/>
    <x v="1"/>
    <x v="0"/>
    <x v="70"/>
    <x v="1"/>
    <n v="92105"/>
    <x v="1"/>
    <x v="635"/>
    <x v="0"/>
    <x v="1"/>
    <x v="635"/>
    <x v="4577"/>
    <n v="3"/>
    <x v="2"/>
    <x v="5522"/>
    <n v="418.71360000000004"/>
    <n v="1570.1760000000002"/>
    <n v="942.30560000000014"/>
    <n v="104.67840000000001"/>
  </r>
  <r>
    <x v="7036"/>
    <x v="3493"/>
    <x v="1073"/>
    <x v="352"/>
    <x v="0"/>
    <s v="CS-11860"/>
    <x v="750"/>
    <x v="0"/>
    <x v="0"/>
    <x v="121"/>
    <x v="2"/>
    <n v="33801"/>
    <x v="0"/>
    <x v="851"/>
    <x v="2"/>
    <x v="16"/>
    <x v="844"/>
    <x v="1973"/>
    <n v="2"/>
    <x v="2"/>
    <x v="3824"/>
    <n v="383.98720000000003"/>
    <n v="959.96799999999996"/>
    <n v="864.1712"/>
    <n v="95.996800000000007"/>
  </r>
  <r>
    <x v="7037"/>
    <x v="3494"/>
    <x v="585"/>
    <x v="474"/>
    <x v="1"/>
    <s v="PB-19105"/>
    <x v="287"/>
    <x v="0"/>
    <x v="0"/>
    <x v="214"/>
    <x v="32"/>
    <n v="30080"/>
    <x v="0"/>
    <x v="1330"/>
    <x v="1"/>
    <x v="10"/>
    <x v="1315"/>
    <x v="91"/>
    <n v="2"/>
    <x v="0"/>
    <x v="91"/>
    <n v="12.96"/>
    <n v="25.92"/>
    <n v="25.92"/>
    <n v="0"/>
  </r>
  <r>
    <x v="7038"/>
    <x v="3494"/>
    <x v="585"/>
    <x v="474"/>
    <x v="1"/>
    <s v="PB-19105"/>
    <x v="287"/>
    <x v="0"/>
    <x v="0"/>
    <x v="214"/>
    <x v="32"/>
    <n v="30080"/>
    <x v="0"/>
    <x v="1811"/>
    <x v="1"/>
    <x v="6"/>
    <x v="1801"/>
    <x v="1444"/>
    <n v="3"/>
    <x v="0"/>
    <x v="5523"/>
    <n v="17.940000000000001"/>
    <n v="53.820000000000007"/>
    <n v="35.880000000000003"/>
    <n v="0"/>
  </r>
  <r>
    <x v="7039"/>
    <x v="3495"/>
    <x v="94"/>
    <x v="350"/>
    <x v="1"/>
    <s v="AT-10735"/>
    <x v="247"/>
    <x v="0"/>
    <x v="0"/>
    <x v="20"/>
    <x v="15"/>
    <n v="10009"/>
    <x v="3"/>
    <x v="225"/>
    <x v="1"/>
    <x v="4"/>
    <x v="226"/>
    <x v="240"/>
    <n v="2"/>
    <x v="0"/>
    <x v="242"/>
    <n v="166.72"/>
    <n v="333.44"/>
    <n v="333.44"/>
    <n v="0"/>
  </r>
  <r>
    <x v="7040"/>
    <x v="3495"/>
    <x v="94"/>
    <x v="350"/>
    <x v="1"/>
    <s v="AT-10735"/>
    <x v="247"/>
    <x v="0"/>
    <x v="0"/>
    <x v="20"/>
    <x v="15"/>
    <n v="10009"/>
    <x v="3"/>
    <x v="1339"/>
    <x v="1"/>
    <x v="8"/>
    <x v="1324"/>
    <x v="176"/>
    <n v="3"/>
    <x v="2"/>
    <x v="2975"/>
    <n v="19.852800000000002"/>
    <n v="74.447999999999993"/>
    <n v="44.8688"/>
    <n v="4.9632000000000005"/>
  </r>
  <r>
    <x v="7041"/>
    <x v="3495"/>
    <x v="94"/>
    <x v="350"/>
    <x v="1"/>
    <s v="AT-10735"/>
    <x v="247"/>
    <x v="0"/>
    <x v="0"/>
    <x v="20"/>
    <x v="15"/>
    <n v="10009"/>
    <x v="3"/>
    <x v="1292"/>
    <x v="0"/>
    <x v="5"/>
    <x v="1278"/>
    <x v="2217"/>
    <n v="2"/>
    <x v="0"/>
    <x v="2488"/>
    <n v="124.36"/>
    <n v="248.72"/>
    <n v="248.72"/>
    <n v="0"/>
  </r>
  <r>
    <x v="7042"/>
    <x v="3496"/>
    <x v="930"/>
    <x v="989"/>
    <x v="1"/>
    <s v="SV-20365"/>
    <x v="277"/>
    <x v="0"/>
    <x v="0"/>
    <x v="10"/>
    <x v="9"/>
    <n v="19134"/>
    <x v="3"/>
    <x v="1687"/>
    <x v="2"/>
    <x v="16"/>
    <x v="1675"/>
    <x v="2730"/>
    <n v="5"/>
    <x v="10"/>
    <x v="5524"/>
    <n v="359.98200000000003"/>
    <n v="2999.8500000000004"/>
    <n v="960.35200000000009"/>
    <n v="239.98800000000003"/>
  </r>
  <r>
    <x v="7043"/>
    <x v="3496"/>
    <x v="930"/>
    <x v="989"/>
    <x v="1"/>
    <s v="SV-20365"/>
    <x v="277"/>
    <x v="0"/>
    <x v="0"/>
    <x v="10"/>
    <x v="9"/>
    <n v="19134"/>
    <x v="3"/>
    <x v="474"/>
    <x v="0"/>
    <x v="1"/>
    <x v="475"/>
    <x v="4578"/>
    <n v="4"/>
    <x v="4"/>
    <x v="3355"/>
    <n v="139.1208"/>
    <n v="794.976"/>
    <n v="338.16480000000001"/>
    <n v="59.623199999999997"/>
  </r>
  <r>
    <x v="7044"/>
    <x v="3496"/>
    <x v="930"/>
    <x v="989"/>
    <x v="1"/>
    <s v="SV-20365"/>
    <x v="277"/>
    <x v="0"/>
    <x v="0"/>
    <x v="10"/>
    <x v="9"/>
    <n v="19134"/>
    <x v="3"/>
    <x v="1322"/>
    <x v="1"/>
    <x v="14"/>
    <x v="1308"/>
    <x v="1964"/>
    <n v="2"/>
    <x v="2"/>
    <x v="2118"/>
    <n v="7.3472"/>
    <n v="18.367999999999999"/>
    <n v="16.731199999999998"/>
    <n v="1.8368"/>
  </r>
  <r>
    <x v="7045"/>
    <x v="3497"/>
    <x v="54"/>
    <x v="333"/>
    <x v="1"/>
    <s v="PJ-18835"/>
    <x v="601"/>
    <x v="1"/>
    <x v="0"/>
    <x v="61"/>
    <x v="5"/>
    <n v="75217"/>
    <x v="2"/>
    <x v="1215"/>
    <x v="1"/>
    <x v="10"/>
    <x v="1199"/>
    <x v="4579"/>
    <n v="2"/>
    <x v="2"/>
    <x v="5525"/>
    <n v="7.3983999999999996"/>
    <n v="18.495999999999999"/>
    <n v="16.846399999999999"/>
    <n v="1.8495999999999999"/>
  </r>
  <r>
    <x v="7046"/>
    <x v="3498"/>
    <x v="918"/>
    <x v="1021"/>
    <x v="1"/>
    <s v="NM-18445"/>
    <x v="134"/>
    <x v="2"/>
    <x v="0"/>
    <x v="3"/>
    <x v="1"/>
    <n v="94521"/>
    <x v="1"/>
    <x v="209"/>
    <x v="0"/>
    <x v="3"/>
    <x v="210"/>
    <x v="4580"/>
    <n v="1"/>
    <x v="2"/>
    <x v="5526"/>
    <n v="79.673600000000008"/>
    <n v="99.591999999999999"/>
    <n v="179.46559999999999"/>
    <n v="19.918400000000002"/>
  </r>
  <r>
    <x v="7047"/>
    <x v="3498"/>
    <x v="918"/>
    <x v="1021"/>
    <x v="1"/>
    <s v="NM-18445"/>
    <x v="134"/>
    <x v="2"/>
    <x v="0"/>
    <x v="3"/>
    <x v="1"/>
    <n v="94521"/>
    <x v="1"/>
    <x v="295"/>
    <x v="2"/>
    <x v="11"/>
    <x v="295"/>
    <x v="1221"/>
    <n v="4"/>
    <x v="0"/>
    <x v="5527"/>
    <n v="399.96"/>
    <n v="1599.84"/>
    <n v="799.92"/>
    <n v="0"/>
  </r>
  <r>
    <x v="7048"/>
    <x v="3499"/>
    <x v="1041"/>
    <x v="1070"/>
    <x v="2"/>
    <s v="TR-21325"/>
    <x v="309"/>
    <x v="0"/>
    <x v="0"/>
    <x v="316"/>
    <x v="18"/>
    <n v="37211"/>
    <x v="0"/>
    <x v="1553"/>
    <x v="1"/>
    <x v="10"/>
    <x v="1541"/>
    <x v="12"/>
    <n v="3"/>
    <x v="2"/>
    <x v="12"/>
    <n v="12.441600000000001"/>
    <n v="46.655999999999999"/>
    <n v="28.1936"/>
    <n v="3.1104000000000003"/>
  </r>
  <r>
    <x v="7049"/>
    <x v="3500"/>
    <x v="794"/>
    <x v="839"/>
    <x v="1"/>
    <s v="BF-11005"/>
    <x v="593"/>
    <x v="2"/>
    <x v="0"/>
    <x v="34"/>
    <x v="22"/>
    <n v="80013"/>
    <x v="1"/>
    <x v="1583"/>
    <x v="1"/>
    <x v="6"/>
    <x v="1574"/>
    <x v="4581"/>
    <n v="2"/>
    <x v="2"/>
    <x v="5528"/>
    <n v="11.660800000000002"/>
    <n v="29.152000000000001"/>
    <n v="26.436800000000002"/>
    <n v="2.9152000000000005"/>
  </r>
  <r>
    <x v="7050"/>
    <x v="3501"/>
    <x v="25"/>
    <x v="440"/>
    <x v="3"/>
    <s v="WB-21850"/>
    <x v="576"/>
    <x v="0"/>
    <x v="0"/>
    <x v="125"/>
    <x v="1"/>
    <n v="92804"/>
    <x v="1"/>
    <x v="270"/>
    <x v="1"/>
    <x v="8"/>
    <x v="270"/>
    <x v="4582"/>
    <n v="5"/>
    <x v="2"/>
    <x v="5529"/>
    <n v="167.68"/>
    <n v="1048"/>
    <n v="377.48"/>
    <n v="41.92"/>
  </r>
  <r>
    <x v="7051"/>
    <x v="3501"/>
    <x v="25"/>
    <x v="440"/>
    <x v="3"/>
    <s v="WB-21850"/>
    <x v="576"/>
    <x v="0"/>
    <x v="0"/>
    <x v="125"/>
    <x v="1"/>
    <n v="92804"/>
    <x v="1"/>
    <x v="1759"/>
    <x v="1"/>
    <x v="6"/>
    <x v="1748"/>
    <x v="4434"/>
    <n v="2"/>
    <x v="0"/>
    <x v="5315"/>
    <n v="23.32"/>
    <n v="46.64"/>
    <n v="46.64"/>
    <n v="0"/>
  </r>
  <r>
    <x v="7052"/>
    <x v="3501"/>
    <x v="25"/>
    <x v="440"/>
    <x v="3"/>
    <s v="WB-21850"/>
    <x v="576"/>
    <x v="0"/>
    <x v="0"/>
    <x v="125"/>
    <x v="1"/>
    <n v="92804"/>
    <x v="1"/>
    <x v="1174"/>
    <x v="1"/>
    <x v="10"/>
    <x v="1160"/>
    <x v="4583"/>
    <n v="1"/>
    <x v="0"/>
    <x v="5530"/>
    <n v="30.98"/>
    <n v="30.98"/>
    <n v="61.96"/>
    <n v="0"/>
  </r>
  <r>
    <x v="7053"/>
    <x v="3501"/>
    <x v="25"/>
    <x v="440"/>
    <x v="3"/>
    <s v="WB-21850"/>
    <x v="576"/>
    <x v="0"/>
    <x v="0"/>
    <x v="125"/>
    <x v="1"/>
    <n v="92804"/>
    <x v="1"/>
    <x v="632"/>
    <x v="2"/>
    <x v="11"/>
    <x v="632"/>
    <x v="664"/>
    <n v="4"/>
    <x v="0"/>
    <x v="3214"/>
    <n v="119.96"/>
    <n v="479.84"/>
    <n v="239.92"/>
    <n v="0"/>
  </r>
  <r>
    <x v="7054"/>
    <x v="3501"/>
    <x v="25"/>
    <x v="440"/>
    <x v="3"/>
    <s v="WB-21850"/>
    <x v="576"/>
    <x v="0"/>
    <x v="0"/>
    <x v="125"/>
    <x v="1"/>
    <n v="92804"/>
    <x v="1"/>
    <x v="1209"/>
    <x v="0"/>
    <x v="1"/>
    <x v="1194"/>
    <x v="4009"/>
    <n v="5"/>
    <x v="2"/>
    <x v="5531"/>
    <n v="291.13600000000002"/>
    <n v="1819.6000000000001"/>
    <n v="655.25600000000009"/>
    <n v="72.784000000000006"/>
  </r>
  <r>
    <x v="7055"/>
    <x v="3501"/>
    <x v="25"/>
    <x v="440"/>
    <x v="3"/>
    <s v="WB-21850"/>
    <x v="576"/>
    <x v="0"/>
    <x v="0"/>
    <x v="125"/>
    <x v="1"/>
    <n v="92804"/>
    <x v="1"/>
    <x v="528"/>
    <x v="1"/>
    <x v="8"/>
    <x v="528"/>
    <x v="2011"/>
    <n v="3"/>
    <x v="2"/>
    <x v="5532"/>
    <n v="28.6464"/>
    <n v="107.42400000000001"/>
    <n v="64.65440000000001"/>
    <n v="7.1616"/>
  </r>
  <r>
    <x v="7056"/>
    <x v="3501"/>
    <x v="25"/>
    <x v="440"/>
    <x v="3"/>
    <s v="WB-21850"/>
    <x v="576"/>
    <x v="0"/>
    <x v="0"/>
    <x v="125"/>
    <x v="1"/>
    <n v="92804"/>
    <x v="1"/>
    <x v="822"/>
    <x v="1"/>
    <x v="8"/>
    <x v="818"/>
    <x v="4584"/>
    <n v="9"/>
    <x v="2"/>
    <x v="5533"/>
    <n v="98.150400000000005"/>
    <n v="1104.192"/>
    <n v="221.03840000000002"/>
    <n v="24.537600000000001"/>
  </r>
  <r>
    <x v="7057"/>
    <x v="3501"/>
    <x v="25"/>
    <x v="440"/>
    <x v="3"/>
    <s v="WB-21850"/>
    <x v="576"/>
    <x v="0"/>
    <x v="0"/>
    <x v="125"/>
    <x v="1"/>
    <n v="92804"/>
    <x v="1"/>
    <x v="898"/>
    <x v="0"/>
    <x v="3"/>
    <x v="891"/>
    <x v="4585"/>
    <n v="7"/>
    <x v="2"/>
    <x v="5534"/>
    <n v="713.7088"/>
    <n v="6244.9519999999993"/>
    <n v="1606.0448000000001"/>
    <n v="178.4272"/>
  </r>
  <r>
    <x v="7058"/>
    <x v="3501"/>
    <x v="25"/>
    <x v="440"/>
    <x v="3"/>
    <s v="WB-21850"/>
    <x v="576"/>
    <x v="0"/>
    <x v="0"/>
    <x v="125"/>
    <x v="1"/>
    <n v="92804"/>
    <x v="1"/>
    <x v="1764"/>
    <x v="1"/>
    <x v="4"/>
    <x v="1753"/>
    <x v="4586"/>
    <n v="3"/>
    <x v="0"/>
    <x v="1941"/>
    <n v="50.22"/>
    <n v="150.66"/>
    <n v="100.44"/>
    <n v="0"/>
  </r>
  <r>
    <x v="7059"/>
    <x v="3501"/>
    <x v="25"/>
    <x v="440"/>
    <x v="3"/>
    <s v="WB-21850"/>
    <x v="576"/>
    <x v="0"/>
    <x v="0"/>
    <x v="125"/>
    <x v="1"/>
    <n v="92804"/>
    <x v="1"/>
    <x v="586"/>
    <x v="1"/>
    <x v="9"/>
    <x v="586"/>
    <x v="4587"/>
    <n v="2"/>
    <x v="0"/>
    <x v="5535"/>
    <n v="83.42"/>
    <n v="166.84"/>
    <n v="166.84"/>
    <n v="0"/>
  </r>
  <r>
    <x v="7060"/>
    <x v="3501"/>
    <x v="25"/>
    <x v="440"/>
    <x v="3"/>
    <s v="WB-21850"/>
    <x v="576"/>
    <x v="0"/>
    <x v="0"/>
    <x v="125"/>
    <x v="1"/>
    <n v="92804"/>
    <x v="1"/>
    <x v="1812"/>
    <x v="1"/>
    <x v="8"/>
    <x v="1802"/>
    <x v="4588"/>
    <n v="2"/>
    <x v="2"/>
    <x v="5536"/>
    <n v="4.6976000000000004"/>
    <n v="11.744"/>
    <n v="10.769600000000001"/>
    <n v="1.1744000000000001"/>
  </r>
  <r>
    <x v="7061"/>
    <x v="3502"/>
    <x v="302"/>
    <x v="43"/>
    <x v="0"/>
    <s v="KH-16630"/>
    <x v="175"/>
    <x v="1"/>
    <x v="0"/>
    <x v="213"/>
    <x v="7"/>
    <n v="84062"/>
    <x v="1"/>
    <x v="881"/>
    <x v="1"/>
    <x v="8"/>
    <x v="875"/>
    <x v="4589"/>
    <n v="3"/>
    <x v="2"/>
    <x v="5537"/>
    <n v="9.7152000000000012"/>
    <n v="36.432000000000002"/>
    <n v="22.059200000000001"/>
    <n v="2.4288000000000003"/>
  </r>
  <r>
    <x v="7062"/>
    <x v="3503"/>
    <x v="723"/>
    <x v="844"/>
    <x v="0"/>
    <s v="KL-16645"/>
    <x v="107"/>
    <x v="0"/>
    <x v="0"/>
    <x v="24"/>
    <x v="21"/>
    <n v="97477"/>
    <x v="1"/>
    <x v="1758"/>
    <x v="1"/>
    <x v="12"/>
    <x v="1711"/>
    <x v="4590"/>
    <n v="3"/>
    <x v="2"/>
    <x v="5538"/>
    <n v="22.233600000000003"/>
    <n v="83.376000000000005"/>
    <n v="50.2256"/>
    <n v="5.5584000000000007"/>
  </r>
  <r>
    <x v="7063"/>
    <x v="3504"/>
    <x v="515"/>
    <x v="559"/>
    <x v="1"/>
    <s v="MG-17890"/>
    <x v="450"/>
    <x v="2"/>
    <x v="0"/>
    <x v="127"/>
    <x v="21"/>
    <n v="97301"/>
    <x v="1"/>
    <x v="1562"/>
    <x v="1"/>
    <x v="14"/>
    <x v="1553"/>
    <x v="920"/>
    <n v="2"/>
    <x v="2"/>
    <x v="5539"/>
    <n v="4.9664000000000001"/>
    <n v="12.416"/>
    <n v="11.374400000000001"/>
    <n v="1.2416"/>
  </r>
  <r>
    <x v="7064"/>
    <x v="3505"/>
    <x v="1144"/>
    <x v="736"/>
    <x v="1"/>
    <s v="JF-15355"/>
    <x v="282"/>
    <x v="0"/>
    <x v="0"/>
    <x v="30"/>
    <x v="15"/>
    <n v="14609"/>
    <x v="3"/>
    <x v="930"/>
    <x v="1"/>
    <x v="9"/>
    <x v="923"/>
    <x v="4591"/>
    <n v="3"/>
    <x v="0"/>
    <x v="5540"/>
    <n v="32.67"/>
    <n v="98.01"/>
    <n v="65.34"/>
    <n v="0"/>
  </r>
  <r>
    <x v="7065"/>
    <x v="3506"/>
    <x v="776"/>
    <x v="820"/>
    <x v="2"/>
    <s v="RS-19765"/>
    <x v="276"/>
    <x v="1"/>
    <x v="0"/>
    <x v="1"/>
    <x v="1"/>
    <n v="90008"/>
    <x v="1"/>
    <x v="734"/>
    <x v="1"/>
    <x v="4"/>
    <x v="733"/>
    <x v="4592"/>
    <n v="7"/>
    <x v="0"/>
    <x v="5541"/>
    <n v="1261.33"/>
    <n v="8829.31"/>
    <n v="2522.66"/>
    <n v="0"/>
  </r>
  <r>
    <x v="7066"/>
    <x v="3507"/>
    <x v="198"/>
    <x v="895"/>
    <x v="1"/>
    <s v="NL-18310"/>
    <x v="644"/>
    <x v="2"/>
    <x v="0"/>
    <x v="1"/>
    <x v="1"/>
    <n v="90049"/>
    <x v="1"/>
    <x v="1434"/>
    <x v="1"/>
    <x v="10"/>
    <x v="1422"/>
    <x v="783"/>
    <n v="6"/>
    <x v="0"/>
    <x v="812"/>
    <n v="38.880000000000003"/>
    <n v="233.28000000000003"/>
    <n v="77.760000000000005"/>
    <n v="0"/>
  </r>
  <r>
    <x v="7067"/>
    <x v="3508"/>
    <x v="206"/>
    <x v="476"/>
    <x v="1"/>
    <s v="AS-10285"/>
    <x v="155"/>
    <x v="1"/>
    <x v="0"/>
    <x v="61"/>
    <x v="5"/>
    <n v="75081"/>
    <x v="2"/>
    <x v="185"/>
    <x v="1"/>
    <x v="8"/>
    <x v="186"/>
    <x v="3153"/>
    <n v="2"/>
    <x v="3"/>
    <x v="3575"/>
    <n v="0.39279999999999993"/>
    <n v="3.9279999999999999"/>
    <n v="3.1568000000000001"/>
    <n v="1.5712000000000002"/>
  </r>
  <r>
    <x v="7068"/>
    <x v="3508"/>
    <x v="206"/>
    <x v="476"/>
    <x v="1"/>
    <s v="AS-10285"/>
    <x v="155"/>
    <x v="1"/>
    <x v="0"/>
    <x v="61"/>
    <x v="5"/>
    <n v="75081"/>
    <x v="2"/>
    <x v="693"/>
    <x v="1"/>
    <x v="10"/>
    <x v="693"/>
    <x v="4593"/>
    <n v="9"/>
    <x v="2"/>
    <x v="5542"/>
    <n v="66.124800000000008"/>
    <n v="743.904"/>
    <n v="148.98080000000002"/>
    <n v="16.531200000000002"/>
  </r>
  <r>
    <x v="7069"/>
    <x v="3509"/>
    <x v="128"/>
    <x v="536"/>
    <x v="1"/>
    <s v="GM-14500"/>
    <x v="421"/>
    <x v="0"/>
    <x v="0"/>
    <x v="201"/>
    <x v="1"/>
    <n v="93727"/>
    <x v="1"/>
    <x v="457"/>
    <x v="1"/>
    <x v="10"/>
    <x v="458"/>
    <x v="156"/>
    <n v="1"/>
    <x v="0"/>
    <x v="158"/>
    <n v="5.98"/>
    <n v="5.98"/>
    <n v="11.96"/>
    <n v="0"/>
  </r>
  <r>
    <x v="7070"/>
    <x v="3510"/>
    <x v="64"/>
    <x v="165"/>
    <x v="0"/>
    <s v="SU-20665"/>
    <x v="711"/>
    <x v="2"/>
    <x v="0"/>
    <x v="22"/>
    <x v="10"/>
    <n v="60653"/>
    <x v="2"/>
    <x v="609"/>
    <x v="1"/>
    <x v="10"/>
    <x v="609"/>
    <x v="4579"/>
    <n v="2"/>
    <x v="2"/>
    <x v="5525"/>
    <n v="7.3983999999999996"/>
    <n v="18.495999999999999"/>
    <n v="16.846399999999999"/>
    <n v="1.8495999999999999"/>
  </r>
  <r>
    <x v="7071"/>
    <x v="3511"/>
    <x v="310"/>
    <x v="1235"/>
    <x v="1"/>
    <s v="CK-12205"/>
    <x v="237"/>
    <x v="0"/>
    <x v="0"/>
    <x v="392"/>
    <x v="5"/>
    <n v="78501"/>
    <x v="2"/>
    <x v="1477"/>
    <x v="1"/>
    <x v="6"/>
    <x v="1464"/>
    <x v="2999"/>
    <n v="2"/>
    <x v="2"/>
    <x v="3379"/>
    <n v="3.5584000000000007"/>
    <n v="8.8960000000000008"/>
    <n v="8.2064000000000021"/>
    <n v="0.88960000000000017"/>
  </r>
  <r>
    <x v="7072"/>
    <x v="3511"/>
    <x v="310"/>
    <x v="1235"/>
    <x v="1"/>
    <s v="CK-12205"/>
    <x v="237"/>
    <x v="0"/>
    <x v="0"/>
    <x v="392"/>
    <x v="5"/>
    <n v="78501"/>
    <x v="2"/>
    <x v="1114"/>
    <x v="1"/>
    <x v="10"/>
    <x v="1103"/>
    <x v="1170"/>
    <n v="1"/>
    <x v="2"/>
    <x v="1653"/>
    <n v="4.1472000000000007"/>
    <n v="5.1840000000000002"/>
    <n v="9.5312000000000019"/>
    <n v="1.0368000000000002"/>
  </r>
  <r>
    <x v="7073"/>
    <x v="3511"/>
    <x v="310"/>
    <x v="1235"/>
    <x v="1"/>
    <s v="CK-12205"/>
    <x v="237"/>
    <x v="0"/>
    <x v="0"/>
    <x v="392"/>
    <x v="5"/>
    <n v="78501"/>
    <x v="2"/>
    <x v="399"/>
    <x v="1"/>
    <x v="6"/>
    <x v="400"/>
    <x v="4594"/>
    <n v="5"/>
    <x v="2"/>
    <x v="5543"/>
    <n v="140.73599999999999"/>
    <n v="879.59999999999991"/>
    <n v="316.85599999999999"/>
    <n v="35.183999999999997"/>
  </r>
  <r>
    <x v="7074"/>
    <x v="3511"/>
    <x v="310"/>
    <x v="1235"/>
    <x v="1"/>
    <s v="CK-12205"/>
    <x v="237"/>
    <x v="0"/>
    <x v="0"/>
    <x v="392"/>
    <x v="5"/>
    <n v="78501"/>
    <x v="2"/>
    <x v="990"/>
    <x v="1"/>
    <x v="8"/>
    <x v="305"/>
    <x v="320"/>
    <n v="4"/>
    <x v="3"/>
    <x v="5544"/>
    <n v="0.95039999999999969"/>
    <n v="19.007999999999999"/>
    <n v="6.5023999999999997"/>
    <n v="3.8016000000000001"/>
  </r>
  <r>
    <x v="7075"/>
    <x v="3511"/>
    <x v="310"/>
    <x v="1235"/>
    <x v="1"/>
    <s v="CK-12205"/>
    <x v="237"/>
    <x v="0"/>
    <x v="0"/>
    <x v="392"/>
    <x v="5"/>
    <n v="78501"/>
    <x v="2"/>
    <x v="1059"/>
    <x v="1"/>
    <x v="14"/>
    <x v="1048"/>
    <x v="3832"/>
    <n v="2"/>
    <x v="2"/>
    <x v="5545"/>
    <n v="10.6752"/>
    <n v="26.687999999999999"/>
    <n v="24.219200000000001"/>
    <n v="2.6688000000000001"/>
  </r>
  <r>
    <x v="7076"/>
    <x v="3512"/>
    <x v="536"/>
    <x v="968"/>
    <x v="1"/>
    <s v="JM-15580"/>
    <x v="758"/>
    <x v="0"/>
    <x v="0"/>
    <x v="4"/>
    <x v="4"/>
    <n v="98105"/>
    <x v="1"/>
    <x v="598"/>
    <x v="1"/>
    <x v="12"/>
    <x v="598"/>
    <x v="2735"/>
    <n v="5"/>
    <x v="0"/>
    <x v="5546"/>
    <n v="54.9"/>
    <n v="274.5"/>
    <n v="109.8"/>
    <n v="0"/>
  </r>
  <r>
    <x v="7077"/>
    <x v="3513"/>
    <x v="476"/>
    <x v="479"/>
    <x v="1"/>
    <s v="JE-15715"/>
    <x v="555"/>
    <x v="0"/>
    <x v="0"/>
    <x v="35"/>
    <x v="3"/>
    <n v="28205"/>
    <x v="0"/>
    <x v="634"/>
    <x v="1"/>
    <x v="8"/>
    <x v="634"/>
    <x v="4595"/>
    <n v="7"/>
    <x v="6"/>
    <x v="5547"/>
    <n v="6.8733000000000013"/>
    <n v="160.37700000000001"/>
    <n v="30.484300000000001"/>
    <n v="16.037700000000001"/>
  </r>
  <r>
    <x v="7078"/>
    <x v="3513"/>
    <x v="476"/>
    <x v="479"/>
    <x v="1"/>
    <s v="JE-15715"/>
    <x v="555"/>
    <x v="0"/>
    <x v="0"/>
    <x v="35"/>
    <x v="3"/>
    <n v="28205"/>
    <x v="0"/>
    <x v="1428"/>
    <x v="1"/>
    <x v="9"/>
    <x v="1416"/>
    <x v="4596"/>
    <n v="9"/>
    <x v="2"/>
    <x v="5548"/>
    <n v="247.56480000000002"/>
    <n v="2785.1040000000003"/>
    <n v="557.22080000000005"/>
    <n v="61.891200000000005"/>
  </r>
  <r>
    <x v="7079"/>
    <x v="3513"/>
    <x v="476"/>
    <x v="479"/>
    <x v="1"/>
    <s v="JE-15715"/>
    <x v="555"/>
    <x v="0"/>
    <x v="0"/>
    <x v="35"/>
    <x v="3"/>
    <n v="28205"/>
    <x v="0"/>
    <x v="487"/>
    <x v="1"/>
    <x v="6"/>
    <x v="487"/>
    <x v="526"/>
    <n v="4"/>
    <x v="2"/>
    <x v="541"/>
    <n v="15.5648"/>
    <n v="77.823999999999998"/>
    <n v="35.220799999999997"/>
    <n v="3.8912"/>
  </r>
  <r>
    <x v="7080"/>
    <x v="3513"/>
    <x v="476"/>
    <x v="479"/>
    <x v="1"/>
    <s v="JE-15715"/>
    <x v="555"/>
    <x v="0"/>
    <x v="0"/>
    <x v="35"/>
    <x v="3"/>
    <n v="28205"/>
    <x v="0"/>
    <x v="114"/>
    <x v="0"/>
    <x v="3"/>
    <x v="114"/>
    <x v="4597"/>
    <n v="3"/>
    <x v="10"/>
    <x v="5549"/>
    <n v="283.51079999999996"/>
    <n v="1417.5539999999999"/>
    <n v="756.42879999999991"/>
    <n v="189.00720000000001"/>
  </r>
  <r>
    <x v="7081"/>
    <x v="3513"/>
    <x v="476"/>
    <x v="479"/>
    <x v="1"/>
    <s v="JE-15715"/>
    <x v="555"/>
    <x v="0"/>
    <x v="0"/>
    <x v="35"/>
    <x v="3"/>
    <n v="28205"/>
    <x v="0"/>
    <x v="695"/>
    <x v="2"/>
    <x v="11"/>
    <x v="1062"/>
    <x v="4598"/>
    <n v="3"/>
    <x v="2"/>
    <x v="5550"/>
    <n v="810.14400000000001"/>
    <n v="3038.04"/>
    <n v="1823.0239999999999"/>
    <n v="202.536"/>
  </r>
  <r>
    <x v="7082"/>
    <x v="3513"/>
    <x v="476"/>
    <x v="479"/>
    <x v="1"/>
    <s v="JE-15715"/>
    <x v="555"/>
    <x v="0"/>
    <x v="0"/>
    <x v="35"/>
    <x v="3"/>
    <n v="28205"/>
    <x v="0"/>
    <x v="1426"/>
    <x v="1"/>
    <x v="8"/>
    <x v="1414"/>
    <x v="1683"/>
    <n v="5"/>
    <x v="6"/>
    <x v="5551"/>
    <n v="5.1660000000000004"/>
    <n v="86.1"/>
    <n v="23.085999999999999"/>
    <n v="12.053999999999998"/>
  </r>
  <r>
    <x v="7083"/>
    <x v="3514"/>
    <x v="246"/>
    <x v="262"/>
    <x v="0"/>
    <s v="AR-10825"/>
    <x v="255"/>
    <x v="1"/>
    <x v="0"/>
    <x v="3"/>
    <x v="1"/>
    <n v="94521"/>
    <x v="1"/>
    <x v="1273"/>
    <x v="1"/>
    <x v="6"/>
    <x v="1258"/>
    <x v="2799"/>
    <n v="2"/>
    <x v="0"/>
    <x v="5552"/>
    <n v="3.52"/>
    <n v="7.04"/>
    <n v="7.04"/>
    <n v="0"/>
  </r>
  <r>
    <x v="7084"/>
    <x v="3514"/>
    <x v="246"/>
    <x v="262"/>
    <x v="0"/>
    <s v="AR-10825"/>
    <x v="255"/>
    <x v="1"/>
    <x v="0"/>
    <x v="3"/>
    <x v="1"/>
    <n v="94521"/>
    <x v="1"/>
    <x v="944"/>
    <x v="2"/>
    <x v="7"/>
    <x v="937"/>
    <x v="4599"/>
    <n v="9"/>
    <x v="2"/>
    <x v="5553"/>
    <n v="1300.9536000000001"/>
    <n v="14635.727999999999"/>
    <n v="2927.3456000000001"/>
    <n v="325.23840000000001"/>
  </r>
  <r>
    <x v="7085"/>
    <x v="3515"/>
    <x v="145"/>
    <x v="938"/>
    <x v="2"/>
    <s v="AH-10075"/>
    <x v="340"/>
    <x v="1"/>
    <x v="0"/>
    <x v="142"/>
    <x v="9"/>
    <n v="19013"/>
    <x v="3"/>
    <x v="1547"/>
    <x v="1"/>
    <x v="8"/>
    <x v="1535"/>
    <x v="4600"/>
    <n v="5"/>
    <x v="6"/>
    <x v="5554"/>
    <n v="2.5785000000000005"/>
    <n v="42.975000000000001"/>
    <n v="11.8735"/>
    <n v="6.0164999999999997"/>
  </r>
  <r>
    <x v="7086"/>
    <x v="3515"/>
    <x v="145"/>
    <x v="938"/>
    <x v="2"/>
    <s v="AH-10075"/>
    <x v="340"/>
    <x v="1"/>
    <x v="0"/>
    <x v="142"/>
    <x v="9"/>
    <n v="19013"/>
    <x v="3"/>
    <x v="1420"/>
    <x v="1"/>
    <x v="14"/>
    <x v="1408"/>
    <x v="4601"/>
    <n v="2"/>
    <x v="2"/>
    <x v="5555"/>
    <n v="152.71680000000001"/>
    <n v="381.79199999999997"/>
    <n v="343.81279999999998"/>
    <n v="38.179200000000002"/>
  </r>
  <r>
    <x v="7087"/>
    <x v="3516"/>
    <x v="646"/>
    <x v="1236"/>
    <x v="0"/>
    <s v="GA-14515"/>
    <x v="654"/>
    <x v="0"/>
    <x v="0"/>
    <x v="1"/>
    <x v="1"/>
    <n v="90004"/>
    <x v="1"/>
    <x v="1291"/>
    <x v="1"/>
    <x v="4"/>
    <x v="1277"/>
    <x v="4041"/>
    <n v="3"/>
    <x v="0"/>
    <x v="4757"/>
    <n v="99.87"/>
    <n v="299.61"/>
    <n v="199.74"/>
    <n v="0"/>
  </r>
  <r>
    <x v="7088"/>
    <x v="3517"/>
    <x v="969"/>
    <x v="983"/>
    <x v="0"/>
    <s v="JF-15415"/>
    <x v="226"/>
    <x v="0"/>
    <x v="0"/>
    <x v="306"/>
    <x v="33"/>
    <n v="89431"/>
    <x v="1"/>
    <x v="1041"/>
    <x v="1"/>
    <x v="6"/>
    <x v="1030"/>
    <x v="1362"/>
    <n v="4"/>
    <x v="0"/>
    <x v="3377"/>
    <n v="79.36"/>
    <n v="317.44"/>
    <n v="158.72"/>
    <n v="0"/>
  </r>
  <r>
    <x v="7089"/>
    <x v="3518"/>
    <x v="140"/>
    <x v="141"/>
    <x v="0"/>
    <s v="KH-16690"/>
    <x v="120"/>
    <x v="1"/>
    <x v="0"/>
    <x v="1"/>
    <x v="1"/>
    <n v="90032"/>
    <x v="1"/>
    <x v="1187"/>
    <x v="2"/>
    <x v="7"/>
    <x v="1173"/>
    <x v="664"/>
    <n v="1"/>
    <x v="2"/>
    <x v="5556"/>
    <n v="95.968000000000004"/>
    <n v="119.96"/>
    <n v="216.12799999999999"/>
    <n v="23.992000000000001"/>
  </r>
  <r>
    <x v="7090"/>
    <x v="3519"/>
    <x v="1145"/>
    <x v="1237"/>
    <x v="1"/>
    <s v="CC-12685"/>
    <x v="530"/>
    <x v="0"/>
    <x v="0"/>
    <x v="0"/>
    <x v="0"/>
    <n v="42420"/>
    <x v="0"/>
    <x v="258"/>
    <x v="1"/>
    <x v="10"/>
    <x v="33"/>
    <x v="1907"/>
    <n v="3"/>
    <x v="0"/>
    <x v="2056"/>
    <n v="106.32"/>
    <n v="318.95999999999998"/>
    <n v="212.64"/>
    <n v="0"/>
  </r>
  <r>
    <x v="7091"/>
    <x v="3519"/>
    <x v="1145"/>
    <x v="1237"/>
    <x v="1"/>
    <s v="CC-12685"/>
    <x v="530"/>
    <x v="0"/>
    <x v="0"/>
    <x v="0"/>
    <x v="0"/>
    <n v="42420"/>
    <x v="0"/>
    <x v="1309"/>
    <x v="1"/>
    <x v="9"/>
    <x v="1294"/>
    <x v="4602"/>
    <n v="3"/>
    <x v="0"/>
    <x v="5557"/>
    <n v="163.44"/>
    <n v="490.32"/>
    <n v="326.88"/>
    <n v="0"/>
  </r>
  <r>
    <x v="7092"/>
    <x v="3519"/>
    <x v="1145"/>
    <x v="1237"/>
    <x v="1"/>
    <s v="CC-12685"/>
    <x v="530"/>
    <x v="0"/>
    <x v="0"/>
    <x v="0"/>
    <x v="0"/>
    <n v="42420"/>
    <x v="0"/>
    <x v="1394"/>
    <x v="1"/>
    <x v="6"/>
    <x v="1380"/>
    <x v="3802"/>
    <n v="2"/>
    <x v="0"/>
    <x v="4431"/>
    <n v="42.76"/>
    <n v="85.52"/>
    <n v="85.52"/>
    <n v="0"/>
  </r>
  <r>
    <x v="7093"/>
    <x v="3519"/>
    <x v="1145"/>
    <x v="1237"/>
    <x v="1"/>
    <s v="CC-12685"/>
    <x v="530"/>
    <x v="0"/>
    <x v="0"/>
    <x v="0"/>
    <x v="0"/>
    <n v="42420"/>
    <x v="0"/>
    <x v="1540"/>
    <x v="1"/>
    <x v="10"/>
    <x v="1528"/>
    <x v="3667"/>
    <n v="5"/>
    <x v="0"/>
    <x v="4244"/>
    <n v="51.55"/>
    <n v="257.75"/>
    <n v="103.1"/>
    <n v="0"/>
  </r>
  <r>
    <x v="7094"/>
    <x v="3520"/>
    <x v="97"/>
    <x v="95"/>
    <x v="0"/>
    <s v="JF-15565"/>
    <x v="535"/>
    <x v="0"/>
    <x v="0"/>
    <x v="27"/>
    <x v="10"/>
    <n v="62521"/>
    <x v="2"/>
    <x v="295"/>
    <x v="2"/>
    <x v="11"/>
    <x v="295"/>
    <x v="4447"/>
    <n v="6"/>
    <x v="2"/>
    <x v="5558"/>
    <n v="383.96160000000003"/>
    <n v="2879.712"/>
    <n v="864.11360000000002"/>
    <n v="95.990400000000008"/>
  </r>
  <r>
    <x v="7095"/>
    <x v="3521"/>
    <x v="1146"/>
    <x v="428"/>
    <x v="2"/>
    <s v="RP-19390"/>
    <x v="261"/>
    <x v="0"/>
    <x v="0"/>
    <x v="20"/>
    <x v="15"/>
    <n v="10009"/>
    <x v="3"/>
    <x v="997"/>
    <x v="1"/>
    <x v="8"/>
    <x v="989"/>
    <x v="4603"/>
    <n v="6"/>
    <x v="2"/>
    <x v="5559"/>
    <n v="117.35039999999999"/>
    <n v="880.12799999999993"/>
    <n v="264.23839999999996"/>
    <n v="29.337599999999998"/>
  </r>
  <r>
    <x v="7096"/>
    <x v="3521"/>
    <x v="1146"/>
    <x v="428"/>
    <x v="2"/>
    <s v="RP-19390"/>
    <x v="261"/>
    <x v="0"/>
    <x v="0"/>
    <x v="20"/>
    <x v="15"/>
    <n v="10009"/>
    <x v="3"/>
    <x v="1591"/>
    <x v="1"/>
    <x v="8"/>
    <x v="1583"/>
    <x v="4604"/>
    <n v="2"/>
    <x v="2"/>
    <x v="5560"/>
    <n v="221.4272"/>
    <n v="553.56799999999998"/>
    <n v="498.41120000000001"/>
    <n v="55.3568"/>
  </r>
  <r>
    <x v="7097"/>
    <x v="3521"/>
    <x v="1146"/>
    <x v="428"/>
    <x v="2"/>
    <s v="RP-19390"/>
    <x v="261"/>
    <x v="0"/>
    <x v="0"/>
    <x v="20"/>
    <x v="15"/>
    <n v="10009"/>
    <x v="3"/>
    <x v="858"/>
    <x v="1"/>
    <x v="8"/>
    <x v="852"/>
    <x v="1038"/>
    <n v="5"/>
    <x v="2"/>
    <x v="1083"/>
    <n v="20.256"/>
    <n v="126.6"/>
    <n v="45.775999999999996"/>
    <n v="5.0640000000000001"/>
  </r>
  <r>
    <x v="7098"/>
    <x v="3522"/>
    <x v="44"/>
    <x v="173"/>
    <x v="1"/>
    <s v="CD-11980"/>
    <x v="263"/>
    <x v="0"/>
    <x v="0"/>
    <x v="20"/>
    <x v="15"/>
    <n v="10011"/>
    <x v="3"/>
    <x v="1733"/>
    <x v="1"/>
    <x v="10"/>
    <x v="1721"/>
    <x v="4605"/>
    <n v="9"/>
    <x v="0"/>
    <x v="5561"/>
    <n v="318.95999999999998"/>
    <n v="2870.64"/>
    <n v="637.91999999999996"/>
    <n v="0"/>
  </r>
  <r>
    <x v="7099"/>
    <x v="3523"/>
    <x v="207"/>
    <x v="1090"/>
    <x v="0"/>
    <s v="DF-13135"/>
    <x v="650"/>
    <x v="0"/>
    <x v="0"/>
    <x v="20"/>
    <x v="15"/>
    <n v="10009"/>
    <x v="3"/>
    <x v="1733"/>
    <x v="1"/>
    <x v="10"/>
    <x v="1721"/>
    <x v="3441"/>
    <n v="6"/>
    <x v="0"/>
    <x v="3947"/>
    <n v="212.64"/>
    <n v="1275.8399999999999"/>
    <n v="425.28"/>
    <n v="0"/>
  </r>
  <r>
    <x v="7100"/>
    <x v="3524"/>
    <x v="533"/>
    <x v="986"/>
    <x v="1"/>
    <s v="SM-20005"/>
    <x v="325"/>
    <x v="0"/>
    <x v="0"/>
    <x v="48"/>
    <x v="16"/>
    <n v="85254"/>
    <x v="1"/>
    <x v="1170"/>
    <x v="1"/>
    <x v="12"/>
    <x v="153"/>
    <x v="2953"/>
    <n v="3"/>
    <x v="2"/>
    <x v="5562"/>
    <n v="18.777600000000003"/>
    <n v="70.415999999999997"/>
    <n v="42.449600000000004"/>
    <n v="4.6944000000000008"/>
  </r>
  <r>
    <x v="7101"/>
    <x v="3525"/>
    <x v="1147"/>
    <x v="816"/>
    <x v="0"/>
    <s v="SG-20890"/>
    <x v="737"/>
    <x v="1"/>
    <x v="0"/>
    <x v="112"/>
    <x v="5"/>
    <n v="79109"/>
    <x v="2"/>
    <x v="33"/>
    <x v="1"/>
    <x v="10"/>
    <x v="33"/>
    <x v="2993"/>
    <n v="2"/>
    <x v="2"/>
    <x v="3372"/>
    <n v="15.718400000000001"/>
    <n v="39.295999999999999"/>
    <n v="35.566400000000002"/>
    <n v="3.9296000000000002"/>
  </r>
  <r>
    <x v="7102"/>
    <x v="3526"/>
    <x v="158"/>
    <x v="131"/>
    <x v="2"/>
    <s v="LH-16750"/>
    <x v="405"/>
    <x v="0"/>
    <x v="0"/>
    <x v="10"/>
    <x v="9"/>
    <n v="19140"/>
    <x v="3"/>
    <x v="347"/>
    <x v="1"/>
    <x v="8"/>
    <x v="347"/>
    <x v="1124"/>
    <n v="3"/>
    <x v="6"/>
    <x v="5563"/>
    <n v="1.9710000000000003"/>
    <n v="19.71"/>
    <n v="9.2410000000000014"/>
    <n v="4.5990000000000002"/>
  </r>
  <r>
    <x v="7103"/>
    <x v="3527"/>
    <x v="507"/>
    <x v="221"/>
    <x v="1"/>
    <s v="EJ-14155"/>
    <x v="412"/>
    <x v="0"/>
    <x v="0"/>
    <x v="157"/>
    <x v="1"/>
    <n v="92704"/>
    <x v="1"/>
    <x v="1672"/>
    <x v="1"/>
    <x v="4"/>
    <x v="1660"/>
    <x v="4606"/>
    <n v="2"/>
    <x v="0"/>
    <x v="5564"/>
    <n v="421.1"/>
    <n v="842.2"/>
    <n v="842.2"/>
    <n v="0"/>
  </r>
  <r>
    <x v="7104"/>
    <x v="3528"/>
    <x v="249"/>
    <x v="329"/>
    <x v="0"/>
    <s v="KH-16330"/>
    <x v="542"/>
    <x v="1"/>
    <x v="0"/>
    <x v="46"/>
    <x v="24"/>
    <n v="43055"/>
    <x v="3"/>
    <x v="323"/>
    <x v="0"/>
    <x v="1"/>
    <x v="323"/>
    <x v="4607"/>
    <n v="6"/>
    <x v="4"/>
    <x v="5565"/>
    <n v="532.08119999999997"/>
    <n v="4560.6959999999999"/>
    <n v="1292.4971999999998"/>
    <n v="228.03479999999999"/>
  </r>
  <r>
    <x v="7105"/>
    <x v="3528"/>
    <x v="249"/>
    <x v="329"/>
    <x v="0"/>
    <s v="KH-16330"/>
    <x v="542"/>
    <x v="1"/>
    <x v="0"/>
    <x v="46"/>
    <x v="24"/>
    <n v="43055"/>
    <x v="3"/>
    <x v="1372"/>
    <x v="0"/>
    <x v="5"/>
    <x v="1357"/>
    <x v="4608"/>
    <n v="3"/>
    <x v="2"/>
    <x v="5566"/>
    <n v="31.027200000000001"/>
    <n v="116.352"/>
    <n v="70.011200000000002"/>
    <n v="7.7568000000000001"/>
  </r>
  <r>
    <x v="7106"/>
    <x v="3528"/>
    <x v="249"/>
    <x v="329"/>
    <x v="0"/>
    <s v="KH-16330"/>
    <x v="542"/>
    <x v="1"/>
    <x v="0"/>
    <x v="46"/>
    <x v="24"/>
    <n v="43055"/>
    <x v="3"/>
    <x v="1617"/>
    <x v="2"/>
    <x v="11"/>
    <x v="1608"/>
    <x v="602"/>
    <n v="9"/>
    <x v="2"/>
    <x v="5567"/>
    <n v="97.862400000000008"/>
    <n v="1100.952"/>
    <n v="220.3904"/>
    <n v="24.465600000000002"/>
  </r>
  <r>
    <x v="7107"/>
    <x v="3529"/>
    <x v="475"/>
    <x v="408"/>
    <x v="1"/>
    <s v="KM-16720"/>
    <x v="27"/>
    <x v="0"/>
    <x v="0"/>
    <x v="20"/>
    <x v="15"/>
    <n v="10035"/>
    <x v="3"/>
    <x v="714"/>
    <x v="2"/>
    <x v="7"/>
    <x v="713"/>
    <x v="2232"/>
    <n v="2"/>
    <x v="0"/>
    <x v="2624"/>
    <n v="25.98"/>
    <n v="51.96"/>
    <n v="51.96"/>
    <n v="0"/>
  </r>
  <r>
    <x v="7108"/>
    <x v="3529"/>
    <x v="475"/>
    <x v="408"/>
    <x v="1"/>
    <s v="KM-16720"/>
    <x v="27"/>
    <x v="0"/>
    <x v="0"/>
    <x v="20"/>
    <x v="15"/>
    <n v="10035"/>
    <x v="3"/>
    <x v="1199"/>
    <x v="1"/>
    <x v="6"/>
    <x v="1184"/>
    <x v="175"/>
    <n v="2"/>
    <x v="0"/>
    <x v="1887"/>
    <n v="3.28"/>
    <n v="6.56"/>
    <n v="6.56"/>
    <n v="0"/>
  </r>
  <r>
    <x v="7109"/>
    <x v="3529"/>
    <x v="475"/>
    <x v="408"/>
    <x v="1"/>
    <s v="KM-16720"/>
    <x v="27"/>
    <x v="0"/>
    <x v="0"/>
    <x v="20"/>
    <x v="15"/>
    <n v="10035"/>
    <x v="3"/>
    <x v="156"/>
    <x v="1"/>
    <x v="4"/>
    <x v="157"/>
    <x v="4609"/>
    <n v="4"/>
    <x v="0"/>
    <x v="5568"/>
    <n v="459.88"/>
    <n v="1839.52"/>
    <n v="919.76"/>
    <n v="0"/>
  </r>
  <r>
    <x v="7110"/>
    <x v="3529"/>
    <x v="475"/>
    <x v="408"/>
    <x v="1"/>
    <s v="KM-16720"/>
    <x v="27"/>
    <x v="0"/>
    <x v="0"/>
    <x v="20"/>
    <x v="15"/>
    <n v="10035"/>
    <x v="3"/>
    <x v="1562"/>
    <x v="1"/>
    <x v="14"/>
    <x v="1553"/>
    <x v="3335"/>
    <n v="2"/>
    <x v="0"/>
    <x v="5569"/>
    <n v="7.76"/>
    <n v="15.52"/>
    <n v="15.52"/>
    <n v="0"/>
  </r>
  <r>
    <x v="7111"/>
    <x v="3529"/>
    <x v="475"/>
    <x v="408"/>
    <x v="1"/>
    <s v="KM-16720"/>
    <x v="27"/>
    <x v="0"/>
    <x v="0"/>
    <x v="20"/>
    <x v="15"/>
    <n v="10035"/>
    <x v="3"/>
    <x v="915"/>
    <x v="1"/>
    <x v="6"/>
    <x v="907"/>
    <x v="994"/>
    <n v="2"/>
    <x v="0"/>
    <x v="5570"/>
    <n v="71.959999999999994"/>
    <n v="143.91999999999999"/>
    <n v="143.91999999999999"/>
    <n v="0"/>
  </r>
  <r>
    <x v="7112"/>
    <x v="3529"/>
    <x v="475"/>
    <x v="408"/>
    <x v="1"/>
    <s v="KM-16720"/>
    <x v="27"/>
    <x v="0"/>
    <x v="0"/>
    <x v="20"/>
    <x v="15"/>
    <n v="10035"/>
    <x v="3"/>
    <x v="133"/>
    <x v="1"/>
    <x v="14"/>
    <x v="134"/>
    <x v="2735"/>
    <n v="5"/>
    <x v="0"/>
    <x v="3057"/>
    <n v="54.9"/>
    <n v="274.5"/>
    <n v="109.8"/>
    <n v="0"/>
  </r>
  <r>
    <x v="7113"/>
    <x v="3529"/>
    <x v="475"/>
    <x v="408"/>
    <x v="1"/>
    <s v="KM-16720"/>
    <x v="27"/>
    <x v="0"/>
    <x v="0"/>
    <x v="20"/>
    <x v="15"/>
    <n v="10035"/>
    <x v="3"/>
    <x v="1458"/>
    <x v="1"/>
    <x v="8"/>
    <x v="1444"/>
    <x v="4610"/>
    <n v="2"/>
    <x v="2"/>
    <x v="5571"/>
    <n v="7.4239999999999995"/>
    <n v="18.559999999999999"/>
    <n v="16.903999999999996"/>
    <n v="1.8559999999999999"/>
  </r>
  <r>
    <x v="7114"/>
    <x v="3530"/>
    <x v="465"/>
    <x v="1238"/>
    <x v="2"/>
    <s v="LW-16990"/>
    <x v="352"/>
    <x v="1"/>
    <x v="0"/>
    <x v="0"/>
    <x v="33"/>
    <n v="89015"/>
    <x v="1"/>
    <x v="1660"/>
    <x v="0"/>
    <x v="3"/>
    <x v="1648"/>
    <x v="4611"/>
    <n v="6"/>
    <x v="0"/>
    <x v="5572"/>
    <n v="1685.88"/>
    <n v="10115.280000000001"/>
    <n v="3371.76"/>
    <n v="0"/>
  </r>
  <r>
    <x v="7115"/>
    <x v="3530"/>
    <x v="465"/>
    <x v="1238"/>
    <x v="2"/>
    <s v="LW-16990"/>
    <x v="352"/>
    <x v="1"/>
    <x v="0"/>
    <x v="0"/>
    <x v="33"/>
    <n v="89015"/>
    <x v="1"/>
    <x v="175"/>
    <x v="1"/>
    <x v="8"/>
    <x v="176"/>
    <x v="3004"/>
    <n v="2"/>
    <x v="2"/>
    <x v="5573"/>
    <n v="4.5823999999999998"/>
    <n v="11.456"/>
    <n v="10.510400000000001"/>
    <n v="1.1456"/>
  </r>
  <r>
    <x v="7116"/>
    <x v="3531"/>
    <x v="638"/>
    <x v="1204"/>
    <x v="0"/>
    <s v="IG-15085"/>
    <x v="490"/>
    <x v="0"/>
    <x v="0"/>
    <x v="4"/>
    <x v="4"/>
    <n v="98103"/>
    <x v="1"/>
    <x v="1090"/>
    <x v="1"/>
    <x v="10"/>
    <x v="1080"/>
    <x v="1156"/>
    <n v="2"/>
    <x v="0"/>
    <x v="3938"/>
    <n v="61.96"/>
    <n v="123.92"/>
    <n v="123.92"/>
    <n v="0"/>
  </r>
  <r>
    <x v="7117"/>
    <x v="3531"/>
    <x v="638"/>
    <x v="1204"/>
    <x v="0"/>
    <s v="IG-15085"/>
    <x v="490"/>
    <x v="0"/>
    <x v="0"/>
    <x v="4"/>
    <x v="4"/>
    <n v="98103"/>
    <x v="1"/>
    <x v="1338"/>
    <x v="1"/>
    <x v="8"/>
    <x v="1323"/>
    <x v="2000"/>
    <n v="1"/>
    <x v="2"/>
    <x v="5574"/>
    <n v="1.0752000000000002"/>
    <n v="1.3440000000000001"/>
    <n v="2.6192000000000002"/>
    <n v="0.26880000000000004"/>
  </r>
  <r>
    <x v="7118"/>
    <x v="3532"/>
    <x v="778"/>
    <x v="1239"/>
    <x v="1"/>
    <s v="JP-15460"/>
    <x v="687"/>
    <x v="1"/>
    <x v="0"/>
    <x v="20"/>
    <x v="15"/>
    <n v="10009"/>
    <x v="3"/>
    <x v="1331"/>
    <x v="1"/>
    <x v="10"/>
    <x v="1316"/>
    <x v="1444"/>
    <n v="3"/>
    <x v="0"/>
    <x v="1526"/>
    <n v="17.940000000000001"/>
    <n v="53.820000000000007"/>
    <n v="35.880000000000003"/>
    <n v="0"/>
  </r>
  <r>
    <x v="7119"/>
    <x v="3533"/>
    <x v="701"/>
    <x v="865"/>
    <x v="1"/>
    <s v="GG-14650"/>
    <x v="55"/>
    <x v="1"/>
    <x v="0"/>
    <x v="4"/>
    <x v="4"/>
    <n v="98103"/>
    <x v="1"/>
    <x v="530"/>
    <x v="1"/>
    <x v="8"/>
    <x v="530"/>
    <x v="1150"/>
    <n v="2"/>
    <x v="2"/>
    <x v="1196"/>
    <n v="11.123200000000001"/>
    <n v="27.808"/>
    <n v="25.2272"/>
    <n v="2.7808000000000002"/>
  </r>
  <r>
    <x v="7120"/>
    <x v="3534"/>
    <x v="407"/>
    <x v="436"/>
    <x v="1"/>
    <s v="MM-18280"/>
    <x v="152"/>
    <x v="1"/>
    <x v="0"/>
    <x v="214"/>
    <x v="18"/>
    <n v="37167"/>
    <x v="0"/>
    <x v="1188"/>
    <x v="1"/>
    <x v="8"/>
    <x v="1174"/>
    <x v="4612"/>
    <n v="1"/>
    <x v="6"/>
    <x v="5575"/>
    <n v="20.158200000000004"/>
    <n v="67.194000000000003"/>
    <n v="88.052200000000013"/>
    <n v="47.035800000000002"/>
  </r>
  <r>
    <x v="7121"/>
    <x v="3535"/>
    <x v="96"/>
    <x v="274"/>
    <x v="1"/>
    <s v="SO-20335"/>
    <x v="2"/>
    <x v="0"/>
    <x v="0"/>
    <x v="4"/>
    <x v="4"/>
    <n v="98105"/>
    <x v="1"/>
    <x v="1774"/>
    <x v="1"/>
    <x v="10"/>
    <x v="1764"/>
    <x v="1075"/>
    <n v="7"/>
    <x v="0"/>
    <x v="5576"/>
    <n v="41.86"/>
    <n v="293.02"/>
    <n v="83.72"/>
    <n v="0"/>
  </r>
  <r>
    <x v="7122"/>
    <x v="3535"/>
    <x v="96"/>
    <x v="274"/>
    <x v="1"/>
    <s v="SO-20335"/>
    <x v="2"/>
    <x v="0"/>
    <x v="0"/>
    <x v="4"/>
    <x v="4"/>
    <n v="98105"/>
    <x v="1"/>
    <x v="1531"/>
    <x v="0"/>
    <x v="0"/>
    <x v="1518"/>
    <x v="1713"/>
    <n v="2"/>
    <x v="0"/>
    <x v="2927"/>
    <n v="141.96"/>
    <n v="283.92"/>
    <n v="283.92"/>
    <n v="0"/>
  </r>
  <r>
    <x v="7123"/>
    <x v="3536"/>
    <x v="101"/>
    <x v="99"/>
    <x v="1"/>
    <s v="MF-18250"/>
    <x v="751"/>
    <x v="1"/>
    <x v="0"/>
    <x v="20"/>
    <x v="15"/>
    <n v="10035"/>
    <x v="3"/>
    <x v="1533"/>
    <x v="0"/>
    <x v="5"/>
    <x v="1521"/>
    <x v="4613"/>
    <n v="3"/>
    <x v="0"/>
    <x v="5577"/>
    <n v="10.02"/>
    <n v="30.06"/>
    <n v="20.04"/>
    <n v="0"/>
  </r>
  <r>
    <x v="7124"/>
    <x v="3536"/>
    <x v="101"/>
    <x v="99"/>
    <x v="1"/>
    <s v="MF-18250"/>
    <x v="751"/>
    <x v="1"/>
    <x v="0"/>
    <x v="20"/>
    <x v="15"/>
    <n v="10035"/>
    <x v="3"/>
    <x v="1415"/>
    <x v="1"/>
    <x v="10"/>
    <x v="1402"/>
    <x v="3683"/>
    <n v="3"/>
    <x v="0"/>
    <x v="4267"/>
    <n v="144.12"/>
    <n v="432.36"/>
    <n v="288.24"/>
    <n v="0"/>
  </r>
  <r>
    <x v="7125"/>
    <x v="3537"/>
    <x v="720"/>
    <x v="953"/>
    <x v="0"/>
    <s v="JG-15160"/>
    <x v="506"/>
    <x v="0"/>
    <x v="0"/>
    <x v="118"/>
    <x v="32"/>
    <n v="30318"/>
    <x v="0"/>
    <x v="1296"/>
    <x v="1"/>
    <x v="10"/>
    <x v="1281"/>
    <x v="1444"/>
    <n v="3"/>
    <x v="0"/>
    <x v="1526"/>
    <n v="17.940000000000001"/>
    <n v="53.820000000000007"/>
    <n v="35.880000000000003"/>
    <n v="0"/>
  </r>
  <r>
    <x v="7126"/>
    <x v="3537"/>
    <x v="720"/>
    <x v="953"/>
    <x v="0"/>
    <s v="JG-15160"/>
    <x v="506"/>
    <x v="0"/>
    <x v="0"/>
    <x v="118"/>
    <x v="32"/>
    <n v="30318"/>
    <x v="0"/>
    <x v="182"/>
    <x v="1"/>
    <x v="6"/>
    <x v="183"/>
    <x v="4614"/>
    <n v="3"/>
    <x v="0"/>
    <x v="5578"/>
    <n v="13.89"/>
    <n v="41.67"/>
    <n v="27.78"/>
    <n v="0"/>
  </r>
  <r>
    <x v="7127"/>
    <x v="3538"/>
    <x v="696"/>
    <x v="73"/>
    <x v="1"/>
    <s v="JM-16195"/>
    <x v="594"/>
    <x v="0"/>
    <x v="0"/>
    <x v="46"/>
    <x v="13"/>
    <n v="19711"/>
    <x v="3"/>
    <x v="1128"/>
    <x v="1"/>
    <x v="10"/>
    <x v="1116"/>
    <x v="4615"/>
    <n v="5"/>
    <x v="0"/>
    <x v="5579"/>
    <n v="16.45"/>
    <n v="82.25"/>
    <n v="32.9"/>
    <n v="0"/>
  </r>
  <r>
    <x v="7128"/>
    <x v="3538"/>
    <x v="696"/>
    <x v="73"/>
    <x v="1"/>
    <s v="JM-16195"/>
    <x v="594"/>
    <x v="0"/>
    <x v="0"/>
    <x v="46"/>
    <x v="13"/>
    <n v="19711"/>
    <x v="3"/>
    <x v="1467"/>
    <x v="0"/>
    <x v="5"/>
    <x v="1454"/>
    <x v="544"/>
    <n v="4"/>
    <x v="0"/>
    <x v="5580"/>
    <n v="19.920000000000002"/>
    <n v="79.680000000000007"/>
    <n v="39.840000000000003"/>
    <n v="0"/>
  </r>
  <r>
    <x v="7129"/>
    <x v="3539"/>
    <x v="947"/>
    <x v="1002"/>
    <x v="1"/>
    <s v="PK-19075"/>
    <x v="7"/>
    <x v="0"/>
    <x v="0"/>
    <x v="316"/>
    <x v="18"/>
    <n v="37211"/>
    <x v="0"/>
    <x v="916"/>
    <x v="2"/>
    <x v="11"/>
    <x v="908"/>
    <x v="200"/>
    <n v="4"/>
    <x v="2"/>
    <x v="4203"/>
    <n v="28.134399999999999"/>
    <n v="140.672"/>
    <n v="63.502400000000002"/>
    <n v="7.0335999999999999"/>
  </r>
  <r>
    <x v="7130"/>
    <x v="3539"/>
    <x v="947"/>
    <x v="1002"/>
    <x v="1"/>
    <s v="PK-19075"/>
    <x v="7"/>
    <x v="0"/>
    <x v="0"/>
    <x v="316"/>
    <x v="18"/>
    <n v="37211"/>
    <x v="0"/>
    <x v="1665"/>
    <x v="1"/>
    <x v="10"/>
    <x v="1723"/>
    <x v="4616"/>
    <n v="7"/>
    <x v="2"/>
    <x v="5581"/>
    <n v="98.470399999999998"/>
    <n v="861.61599999999999"/>
    <n v="221.75839999999999"/>
    <n v="24.617599999999999"/>
  </r>
  <r>
    <x v="7131"/>
    <x v="3540"/>
    <x v="200"/>
    <x v="670"/>
    <x v="1"/>
    <s v="TT-21460"/>
    <x v="499"/>
    <x v="2"/>
    <x v="0"/>
    <x v="102"/>
    <x v="14"/>
    <n v="47374"/>
    <x v="2"/>
    <x v="977"/>
    <x v="0"/>
    <x v="3"/>
    <x v="832"/>
    <x v="4617"/>
    <n v="3"/>
    <x v="0"/>
    <x v="5582"/>
    <n v="257.94"/>
    <n v="773.81999999999994"/>
    <n v="515.88"/>
    <n v="0"/>
  </r>
  <r>
    <x v="7132"/>
    <x v="3540"/>
    <x v="200"/>
    <x v="670"/>
    <x v="1"/>
    <s v="TT-21460"/>
    <x v="499"/>
    <x v="2"/>
    <x v="0"/>
    <x v="102"/>
    <x v="14"/>
    <n v="47374"/>
    <x v="2"/>
    <x v="1147"/>
    <x v="2"/>
    <x v="7"/>
    <x v="1135"/>
    <x v="2096"/>
    <n v="4"/>
    <x v="0"/>
    <x v="5583"/>
    <n v="1879.96"/>
    <n v="7519.84"/>
    <n v="3759.92"/>
    <n v="0"/>
  </r>
  <r>
    <x v="7133"/>
    <x v="3540"/>
    <x v="200"/>
    <x v="670"/>
    <x v="1"/>
    <s v="TT-21460"/>
    <x v="499"/>
    <x v="2"/>
    <x v="0"/>
    <x v="102"/>
    <x v="14"/>
    <n v="47374"/>
    <x v="2"/>
    <x v="1001"/>
    <x v="0"/>
    <x v="5"/>
    <x v="993"/>
    <x v="1287"/>
    <n v="2"/>
    <x v="0"/>
    <x v="1345"/>
    <n v="27.46"/>
    <n v="54.92"/>
    <n v="54.92"/>
    <n v="0"/>
  </r>
  <r>
    <x v="7134"/>
    <x v="3540"/>
    <x v="200"/>
    <x v="670"/>
    <x v="1"/>
    <s v="TT-21460"/>
    <x v="499"/>
    <x v="2"/>
    <x v="0"/>
    <x v="102"/>
    <x v="14"/>
    <n v="47374"/>
    <x v="2"/>
    <x v="817"/>
    <x v="2"/>
    <x v="7"/>
    <x v="813"/>
    <x v="2230"/>
    <n v="2"/>
    <x v="0"/>
    <x v="2420"/>
    <n v="89.98"/>
    <n v="179.96"/>
    <n v="179.96"/>
    <n v="0"/>
  </r>
  <r>
    <x v="7135"/>
    <x v="3540"/>
    <x v="200"/>
    <x v="670"/>
    <x v="1"/>
    <s v="TT-21460"/>
    <x v="499"/>
    <x v="2"/>
    <x v="0"/>
    <x v="102"/>
    <x v="14"/>
    <n v="47374"/>
    <x v="2"/>
    <x v="157"/>
    <x v="0"/>
    <x v="1"/>
    <x v="158"/>
    <x v="4618"/>
    <n v="3"/>
    <x v="0"/>
    <x v="5584"/>
    <n v="828.6"/>
    <n v="2485.8000000000002"/>
    <n v="1657.2"/>
    <n v="0"/>
  </r>
  <r>
    <x v="7136"/>
    <x v="3541"/>
    <x v="312"/>
    <x v="562"/>
    <x v="1"/>
    <s v="SS-20875"/>
    <x v="286"/>
    <x v="0"/>
    <x v="0"/>
    <x v="100"/>
    <x v="2"/>
    <n v="33180"/>
    <x v="0"/>
    <x v="544"/>
    <x v="1"/>
    <x v="8"/>
    <x v="544"/>
    <x v="2159"/>
    <n v="5"/>
    <x v="6"/>
    <x v="2338"/>
    <n v="2.1690000000000005"/>
    <n v="36.150000000000006"/>
    <n v="10.099"/>
    <n v="5.0609999999999999"/>
  </r>
  <r>
    <x v="7137"/>
    <x v="3541"/>
    <x v="312"/>
    <x v="562"/>
    <x v="1"/>
    <s v="SS-20875"/>
    <x v="286"/>
    <x v="0"/>
    <x v="0"/>
    <x v="100"/>
    <x v="2"/>
    <n v="33180"/>
    <x v="0"/>
    <x v="376"/>
    <x v="1"/>
    <x v="4"/>
    <x v="377"/>
    <x v="4619"/>
    <n v="2"/>
    <x v="2"/>
    <x v="5585"/>
    <n v="13.952000000000002"/>
    <n v="34.880000000000003"/>
    <n v="31.592000000000002"/>
    <n v="3.4880000000000004"/>
  </r>
  <r>
    <x v="7138"/>
    <x v="3541"/>
    <x v="312"/>
    <x v="562"/>
    <x v="1"/>
    <s v="SS-20875"/>
    <x v="286"/>
    <x v="0"/>
    <x v="0"/>
    <x v="100"/>
    <x v="2"/>
    <n v="33180"/>
    <x v="0"/>
    <x v="270"/>
    <x v="1"/>
    <x v="8"/>
    <x v="270"/>
    <x v="4620"/>
    <n v="4"/>
    <x v="6"/>
    <x v="5586"/>
    <n v="18.864000000000004"/>
    <n v="251.52"/>
    <n v="82.444000000000017"/>
    <n v="44.015999999999998"/>
  </r>
  <r>
    <x v="7139"/>
    <x v="3541"/>
    <x v="312"/>
    <x v="562"/>
    <x v="1"/>
    <s v="SS-20875"/>
    <x v="286"/>
    <x v="0"/>
    <x v="0"/>
    <x v="100"/>
    <x v="2"/>
    <n v="33180"/>
    <x v="0"/>
    <x v="430"/>
    <x v="0"/>
    <x v="0"/>
    <x v="430"/>
    <x v="4621"/>
    <n v="3"/>
    <x v="2"/>
    <x v="3294"/>
    <n v="232.2816"/>
    <n v="871.05599999999993"/>
    <n v="522.83359999999993"/>
    <n v="58.070399999999999"/>
  </r>
  <r>
    <x v="7140"/>
    <x v="3542"/>
    <x v="210"/>
    <x v="285"/>
    <x v="3"/>
    <s v="TG-21640"/>
    <x v="228"/>
    <x v="0"/>
    <x v="0"/>
    <x v="490"/>
    <x v="25"/>
    <n v="63301"/>
    <x v="2"/>
    <x v="721"/>
    <x v="2"/>
    <x v="11"/>
    <x v="720"/>
    <x v="3458"/>
    <n v="4"/>
    <x v="0"/>
    <x v="5587"/>
    <n v="113.52"/>
    <n v="454.08"/>
    <n v="227.04"/>
    <n v="0"/>
  </r>
  <r>
    <x v="7141"/>
    <x v="3542"/>
    <x v="210"/>
    <x v="285"/>
    <x v="3"/>
    <s v="TG-21640"/>
    <x v="228"/>
    <x v="0"/>
    <x v="0"/>
    <x v="490"/>
    <x v="25"/>
    <n v="63301"/>
    <x v="2"/>
    <x v="1251"/>
    <x v="0"/>
    <x v="5"/>
    <x v="1235"/>
    <x v="4622"/>
    <n v="5"/>
    <x v="0"/>
    <x v="5588"/>
    <n v="135.30000000000001"/>
    <n v="676.5"/>
    <n v="270.60000000000002"/>
    <n v="0"/>
  </r>
  <r>
    <x v="7142"/>
    <x v="3543"/>
    <x v="156"/>
    <x v="695"/>
    <x v="1"/>
    <s v="HP-14815"/>
    <x v="6"/>
    <x v="2"/>
    <x v="0"/>
    <x v="173"/>
    <x v="17"/>
    <n v="23464"/>
    <x v="0"/>
    <x v="1380"/>
    <x v="0"/>
    <x v="5"/>
    <x v="1365"/>
    <x v="4623"/>
    <n v="5"/>
    <x v="0"/>
    <x v="5589"/>
    <n v="111.15"/>
    <n v="555.75"/>
    <n v="222.3"/>
    <n v="0"/>
  </r>
  <r>
    <x v="7143"/>
    <x v="3544"/>
    <x v="825"/>
    <x v="1034"/>
    <x v="1"/>
    <s v="MH-17290"/>
    <x v="762"/>
    <x v="2"/>
    <x v="0"/>
    <x v="10"/>
    <x v="9"/>
    <n v="19140"/>
    <x v="3"/>
    <x v="1367"/>
    <x v="2"/>
    <x v="7"/>
    <x v="1352"/>
    <x v="4624"/>
    <n v="5"/>
    <x v="10"/>
    <x v="5590"/>
    <n v="466.11"/>
    <n v="3884.25"/>
    <n v="1243.3600000000001"/>
    <n v="310.74"/>
  </r>
  <r>
    <x v="7144"/>
    <x v="3544"/>
    <x v="825"/>
    <x v="1034"/>
    <x v="1"/>
    <s v="MH-17290"/>
    <x v="762"/>
    <x v="2"/>
    <x v="0"/>
    <x v="10"/>
    <x v="9"/>
    <n v="19140"/>
    <x v="3"/>
    <x v="102"/>
    <x v="1"/>
    <x v="8"/>
    <x v="102"/>
    <x v="4090"/>
    <n v="1"/>
    <x v="6"/>
    <x v="4824"/>
    <n v="3.6882000000000006"/>
    <n v="12.294"/>
    <n v="16.682200000000002"/>
    <n v="8.6058000000000003"/>
  </r>
  <r>
    <x v="7145"/>
    <x v="3544"/>
    <x v="825"/>
    <x v="1034"/>
    <x v="1"/>
    <s v="MH-17290"/>
    <x v="762"/>
    <x v="2"/>
    <x v="0"/>
    <x v="10"/>
    <x v="9"/>
    <n v="19140"/>
    <x v="3"/>
    <x v="838"/>
    <x v="0"/>
    <x v="3"/>
    <x v="832"/>
    <x v="1244"/>
    <n v="3"/>
    <x v="10"/>
    <x v="5591"/>
    <n v="92.858400000000003"/>
    <n v="464.29200000000003"/>
    <n v="248.0224"/>
    <n v="61.905600000000007"/>
  </r>
  <r>
    <x v="7146"/>
    <x v="3544"/>
    <x v="825"/>
    <x v="1034"/>
    <x v="1"/>
    <s v="MH-17290"/>
    <x v="762"/>
    <x v="2"/>
    <x v="0"/>
    <x v="10"/>
    <x v="9"/>
    <n v="19140"/>
    <x v="3"/>
    <x v="1789"/>
    <x v="1"/>
    <x v="4"/>
    <x v="1779"/>
    <x v="4625"/>
    <n v="1"/>
    <x v="2"/>
    <x v="5592"/>
    <n v="34.624000000000002"/>
    <n v="43.28"/>
    <n v="78.104000000000013"/>
    <n v="8.6560000000000006"/>
  </r>
  <r>
    <x v="7147"/>
    <x v="3545"/>
    <x v="1"/>
    <x v="432"/>
    <x v="1"/>
    <s v="CB-12415"/>
    <x v="558"/>
    <x v="0"/>
    <x v="0"/>
    <x v="85"/>
    <x v="15"/>
    <n v="11561"/>
    <x v="3"/>
    <x v="1174"/>
    <x v="1"/>
    <x v="10"/>
    <x v="1160"/>
    <x v="1635"/>
    <n v="3"/>
    <x v="0"/>
    <x v="1740"/>
    <n v="92.94"/>
    <n v="278.82"/>
    <n v="185.88"/>
    <n v="0"/>
  </r>
  <r>
    <x v="7148"/>
    <x v="3545"/>
    <x v="1"/>
    <x v="432"/>
    <x v="1"/>
    <s v="CB-12415"/>
    <x v="558"/>
    <x v="0"/>
    <x v="0"/>
    <x v="85"/>
    <x v="15"/>
    <n v="11561"/>
    <x v="3"/>
    <x v="1297"/>
    <x v="1"/>
    <x v="9"/>
    <x v="1282"/>
    <x v="4626"/>
    <n v="3"/>
    <x v="0"/>
    <x v="3338"/>
    <n v="52.56"/>
    <n v="157.68"/>
    <n v="105.12"/>
    <n v="0"/>
  </r>
  <r>
    <x v="7149"/>
    <x v="3546"/>
    <x v="153"/>
    <x v="314"/>
    <x v="1"/>
    <s v="VD-21670"/>
    <x v="104"/>
    <x v="0"/>
    <x v="0"/>
    <x v="12"/>
    <x v="5"/>
    <n v="77070"/>
    <x v="2"/>
    <x v="1246"/>
    <x v="2"/>
    <x v="7"/>
    <x v="1230"/>
    <x v="4627"/>
    <n v="3"/>
    <x v="2"/>
    <x v="5593"/>
    <n v="777.50400000000002"/>
    <n v="2915.64"/>
    <n v="1749.5840000000001"/>
    <n v="194.376"/>
  </r>
  <r>
    <x v="7150"/>
    <x v="3547"/>
    <x v="66"/>
    <x v="738"/>
    <x v="1"/>
    <s v="SR-20425"/>
    <x v="676"/>
    <x v="2"/>
    <x v="0"/>
    <x v="428"/>
    <x v="19"/>
    <n v="35401"/>
    <x v="0"/>
    <x v="474"/>
    <x v="0"/>
    <x v="1"/>
    <x v="475"/>
    <x v="1713"/>
    <n v="2"/>
    <x v="0"/>
    <x v="5594"/>
    <n v="141.96"/>
    <n v="283.92"/>
    <n v="283.92"/>
    <n v="0"/>
  </r>
  <r>
    <x v="7151"/>
    <x v="3548"/>
    <x v="66"/>
    <x v="209"/>
    <x v="0"/>
    <s v="AG-10330"/>
    <x v="743"/>
    <x v="0"/>
    <x v="0"/>
    <x v="123"/>
    <x v="16"/>
    <n v="85204"/>
    <x v="1"/>
    <x v="962"/>
    <x v="0"/>
    <x v="3"/>
    <x v="955"/>
    <x v="4628"/>
    <n v="2"/>
    <x v="5"/>
    <x v="5595"/>
    <n v="91.275000000000006"/>
    <n v="365.1"/>
    <n v="274.32500000000005"/>
    <n v="91.275000000000006"/>
  </r>
  <r>
    <x v="7152"/>
    <x v="3549"/>
    <x v="1148"/>
    <x v="323"/>
    <x v="1"/>
    <s v="BP-11095"/>
    <x v="162"/>
    <x v="1"/>
    <x v="0"/>
    <x v="108"/>
    <x v="3"/>
    <n v="28540"/>
    <x v="0"/>
    <x v="417"/>
    <x v="1"/>
    <x v="10"/>
    <x v="417"/>
    <x v="1638"/>
    <n v="2"/>
    <x v="2"/>
    <x v="1743"/>
    <n v="71.014400000000009"/>
    <n v="177.536"/>
    <n v="159.98240000000001"/>
    <n v="17.753600000000002"/>
  </r>
  <r>
    <x v="7153"/>
    <x v="3550"/>
    <x v="895"/>
    <x v="631"/>
    <x v="1"/>
    <s v="JW-16075"/>
    <x v="493"/>
    <x v="0"/>
    <x v="0"/>
    <x v="22"/>
    <x v="10"/>
    <n v="60610"/>
    <x v="2"/>
    <x v="983"/>
    <x v="1"/>
    <x v="9"/>
    <x v="976"/>
    <x v="4629"/>
    <n v="7"/>
    <x v="3"/>
    <x v="5596"/>
    <n v="10.617599999999998"/>
    <n v="371.61599999999999"/>
    <n v="64.505600000000001"/>
    <n v="42.470400000000005"/>
  </r>
  <r>
    <x v="7154"/>
    <x v="3551"/>
    <x v="707"/>
    <x v="98"/>
    <x v="0"/>
    <s v="LH-16900"/>
    <x v="23"/>
    <x v="0"/>
    <x v="0"/>
    <x v="38"/>
    <x v="32"/>
    <n v="31907"/>
    <x v="0"/>
    <x v="1762"/>
    <x v="0"/>
    <x v="5"/>
    <x v="1751"/>
    <x v="4630"/>
    <n v="6"/>
    <x v="0"/>
    <x v="5597"/>
    <n v="275.88"/>
    <n v="1655.28"/>
    <n v="551.76"/>
    <n v="0"/>
  </r>
  <r>
    <x v="7155"/>
    <x v="3551"/>
    <x v="707"/>
    <x v="98"/>
    <x v="0"/>
    <s v="LH-16900"/>
    <x v="23"/>
    <x v="0"/>
    <x v="0"/>
    <x v="38"/>
    <x v="32"/>
    <n v="31907"/>
    <x v="0"/>
    <x v="351"/>
    <x v="1"/>
    <x v="8"/>
    <x v="351"/>
    <x v="4631"/>
    <n v="5"/>
    <x v="0"/>
    <x v="5598"/>
    <n v="157.9"/>
    <n v="789.5"/>
    <n v="315.8"/>
    <n v="0"/>
  </r>
  <r>
    <x v="7156"/>
    <x v="3552"/>
    <x v="568"/>
    <x v="605"/>
    <x v="1"/>
    <s v="KT-16480"/>
    <x v="409"/>
    <x v="0"/>
    <x v="0"/>
    <x v="334"/>
    <x v="30"/>
    <n v="7050"/>
    <x v="3"/>
    <x v="746"/>
    <x v="1"/>
    <x v="2"/>
    <x v="744"/>
    <x v="3262"/>
    <n v="1"/>
    <x v="0"/>
    <x v="5599"/>
    <n v="4.91"/>
    <n v="4.91"/>
    <n v="9.82"/>
    <n v="0"/>
  </r>
  <r>
    <x v="7157"/>
    <x v="3553"/>
    <x v="463"/>
    <x v="509"/>
    <x v="0"/>
    <s v="CC-12220"/>
    <x v="417"/>
    <x v="0"/>
    <x v="0"/>
    <x v="1"/>
    <x v="1"/>
    <n v="90032"/>
    <x v="1"/>
    <x v="210"/>
    <x v="1"/>
    <x v="4"/>
    <x v="211"/>
    <x v="1177"/>
    <n v="4"/>
    <x v="0"/>
    <x v="4811"/>
    <n v="87.92"/>
    <n v="351.68"/>
    <n v="175.84"/>
    <n v="0"/>
  </r>
  <r>
    <x v="7158"/>
    <x v="3553"/>
    <x v="463"/>
    <x v="509"/>
    <x v="0"/>
    <s v="CC-12220"/>
    <x v="417"/>
    <x v="0"/>
    <x v="0"/>
    <x v="1"/>
    <x v="1"/>
    <n v="90032"/>
    <x v="1"/>
    <x v="1813"/>
    <x v="1"/>
    <x v="10"/>
    <x v="1803"/>
    <x v="156"/>
    <n v="1"/>
    <x v="0"/>
    <x v="5600"/>
    <n v="5.98"/>
    <n v="5.98"/>
    <n v="11.96"/>
    <n v="0"/>
  </r>
  <r>
    <x v="7159"/>
    <x v="3554"/>
    <x v="1149"/>
    <x v="1185"/>
    <x v="0"/>
    <s v="BF-11170"/>
    <x v="408"/>
    <x v="2"/>
    <x v="0"/>
    <x v="22"/>
    <x v="10"/>
    <n v="60623"/>
    <x v="2"/>
    <x v="872"/>
    <x v="2"/>
    <x v="7"/>
    <x v="866"/>
    <x v="2643"/>
    <n v="2"/>
    <x v="2"/>
    <x v="2943"/>
    <n v="177.90719999999999"/>
    <n v="444.76799999999997"/>
    <n v="400.49119999999994"/>
    <n v="44.476799999999997"/>
  </r>
  <r>
    <x v="7160"/>
    <x v="3554"/>
    <x v="1149"/>
    <x v="1185"/>
    <x v="0"/>
    <s v="BF-11170"/>
    <x v="408"/>
    <x v="2"/>
    <x v="0"/>
    <x v="22"/>
    <x v="10"/>
    <n v="60623"/>
    <x v="2"/>
    <x v="659"/>
    <x v="1"/>
    <x v="13"/>
    <x v="659"/>
    <x v="4515"/>
    <n v="4"/>
    <x v="2"/>
    <x v="5439"/>
    <n v="12.8"/>
    <n v="64"/>
    <n v="29"/>
    <n v="3.2"/>
  </r>
  <r>
    <x v="7161"/>
    <x v="3555"/>
    <x v="1129"/>
    <x v="1240"/>
    <x v="1"/>
    <s v="MS-17770"/>
    <x v="474"/>
    <x v="0"/>
    <x v="0"/>
    <x v="102"/>
    <x v="17"/>
    <n v="23223"/>
    <x v="0"/>
    <x v="339"/>
    <x v="1"/>
    <x v="10"/>
    <x v="339"/>
    <x v="1372"/>
    <n v="3"/>
    <x v="0"/>
    <x v="5601"/>
    <n v="21.84"/>
    <n v="65.52"/>
    <n v="43.68"/>
    <n v="0"/>
  </r>
  <r>
    <x v="7162"/>
    <x v="3555"/>
    <x v="1129"/>
    <x v="1240"/>
    <x v="1"/>
    <s v="MS-17770"/>
    <x v="474"/>
    <x v="0"/>
    <x v="0"/>
    <x v="102"/>
    <x v="17"/>
    <n v="23223"/>
    <x v="0"/>
    <x v="744"/>
    <x v="1"/>
    <x v="8"/>
    <x v="742"/>
    <x v="4632"/>
    <n v="5"/>
    <x v="0"/>
    <x v="5602"/>
    <n v="15.6"/>
    <n v="78"/>
    <n v="31.2"/>
    <n v="0"/>
  </r>
  <r>
    <x v="7163"/>
    <x v="3556"/>
    <x v="1150"/>
    <x v="530"/>
    <x v="0"/>
    <s v="AH-10030"/>
    <x v="692"/>
    <x v="1"/>
    <x v="0"/>
    <x v="21"/>
    <x v="15"/>
    <n v="12180"/>
    <x v="3"/>
    <x v="1503"/>
    <x v="1"/>
    <x v="12"/>
    <x v="153"/>
    <x v="4633"/>
    <n v="8"/>
    <x v="0"/>
    <x v="5603"/>
    <n v="247.84"/>
    <n v="1982.72"/>
    <n v="495.68"/>
    <n v="0"/>
  </r>
  <r>
    <x v="7164"/>
    <x v="3556"/>
    <x v="1150"/>
    <x v="530"/>
    <x v="0"/>
    <s v="AH-10030"/>
    <x v="692"/>
    <x v="1"/>
    <x v="0"/>
    <x v="21"/>
    <x v="15"/>
    <n v="12180"/>
    <x v="3"/>
    <x v="925"/>
    <x v="1"/>
    <x v="8"/>
    <x v="917"/>
    <x v="4373"/>
    <n v="3"/>
    <x v="2"/>
    <x v="5604"/>
    <n v="7.9296000000000006"/>
    <n v="29.736000000000004"/>
    <n v="18.041600000000003"/>
    <n v="1.9824000000000002"/>
  </r>
  <r>
    <x v="7165"/>
    <x v="3557"/>
    <x v="251"/>
    <x v="42"/>
    <x v="2"/>
    <s v="CK-12595"/>
    <x v="242"/>
    <x v="0"/>
    <x v="0"/>
    <x v="205"/>
    <x v="34"/>
    <n v="2908"/>
    <x v="3"/>
    <x v="54"/>
    <x v="1"/>
    <x v="4"/>
    <x v="54"/>
    <x v="2803"/>
    <n v="2"/>
    <x v="0"/>
    <x v="5010"/>
    <n v="69.52"/>
    <n v="139.04"/>
    <n v="139.04"/>
    <n v="0"/>
  </r>
  <r>
    <x v="7166"/>
    <x v="3558"/>
    <x v="192"/>
    <x v="885"/>
    <x v="0"/>
    <s v="NP-18325"/>
    <x v="268"/>
    <x v="0"/>
    <x v="0"/>
    <x v="8"/>
    <x v="1"/>
    <n v="94122"/>
    <x v="1"/>
    <x v="649"/>
    <x v="1"/>
    <x v="6"/>
    <x v="649"/>
    <x v="132"/>
    <n v="4"/>
    <x v="0"/>
    <x v="774"/>
    <n v="11.52"/>
    <n v="46.08"/>
    <n v="23.04"/>
    <n v="0"/>
  </r>
  <r>
    <x v="7167"/>
    <x v="3558"/>
    <x v="192"/>
    <x v="885"/>
    <x v="0"/>
    <s v="NP-18325"/>
    <x v="268"/>
    <x v="0"/>
    <x v="0"/>
    <x v="8"/>
    <x v="1"/>
    <n v="94122"/>
    <x v="1"/>
    <x v="1180"/>
    <x v="0"/>
    <x v="1"/>
    <x v="1166"/>
    <x v="4634"/>
    <n v="3"/>
    <x v="2"/>
    <x v="5605"/>
    <n v="574.17600000000004"/>
    <n v="2153.16"/>
    <n v="1292.096"/>
    <n v="143.54400000000001"/>
  </r>
  <r>
    <x v="7168"/>
    <x v="3558"/>
    <x v="192"/>
    <x v="885"/>
    <x v="0"/>
    <s v="NP-18325"/>
    <x v="268"/>
    <x v="0"/>
    <x v="0"/>
    <x v="8"/>
    <x v="1"/>
    <n v="94122"/>
    <x v="1"/>
    <x v="392"/>
    <x v="1"/>
    <x v="4"/>
    <x v="393"/>
    <x v="4635"/>
    <n v="10"/>
    <x v="0"/>
    <x v="5606"/>
    <n v="236.5"/>
    <n v="2365"/>
    <n v="473"/>
    <n v="0"/>
  </r>
  <r>
    <x v="7169"/>
    <x v="3558"/>
    <x v="192"/>
    <x v="885"/>
    <x v="0"/>
    <s v="NP-18325"/>
    <x v="268"/>
    <x v="0"/>
    <x v="0"/>
    <x v="8"/>
    <x v="1"/>
    <n v="94122"/>
    <x v="1"/>
    <x v="1169"/>
    <x v="0"/>
    <x v="3"/>
    <x v="1156"/>
    <x v="2932"/>
    <n v="3"/>
    <x v="2"/>
    <x v="5607"/>
    <n v="136.2816"/>
    <n v="511.05600000000004"/>
    <n v="306.83359999999999"/>
    <n v="34.070399999999999"/>
  </r>
  <r>
    <x v="7170"/>
    <x v="3559"/>
    <x v="1048"/>
    <x v="518"/>
    <x v="1"/>
    <s v="GM-14440"/>
    <x v="306"/>
    <x v="0"/>
    <x v="0"/>
    <x v="20"/>
    <x v="15"/>
    <n v="10009"/>
    <x v="3"/>
    <x v="394"/>
    <x v="0"/>
    <x v="1"/>
    <x v="395"/>
    <x v="3388"/>
    <n v="2"/>
    <x v="9"/>
    <x v="3875"/>
    <n v="131.1876"/>
    <n v="291.52800000000002"/>
    <n v="277.05160000000001"/>
    <n v="14.576400000000001"/>
  </r>
  <r>
    <x v="7171"/>
    <x v="3560"/>
    <x v="1016"/>
    <x v="433"/>
    <x v="0"/>
    <s v="SG-20605"/>
    <x v="611"/>
    <x v="0"/>
    <x v="0"/>
    <x v="8"/>
    <x v="1"/>
    <n v="94109"/>
    <x v="1"/>
    <x v="357"/>
    <x v="2"/>
    <x v="11"/>
    <x v="357"/>
    <x v="3219"/>
    <n v="3"/>
    <x v="0"/>
    <x v="3659"/>
    <n v="107.97"/>
    <n v="323.90999999999997"/>
    <n v="215.94"/>
    <n v="0"/>
  </r>
  <r>
    <x v="7172"/>
    <x v="3561"/>
    <x v="606"/>
    <x v="922"/>
    <x v="1"/>
    <s v="HK-14890"/>
    <x v="96"/>
    <x v="1"/>
    <x v="0"/>
    <x v="12"/>
    <x v="5"/>
    <n v="77070"/>
    <x v="2"/>
    <x v="357"/>
    <x v="2"/>
    <x v="11"/>
    <x v="357"/>
    <x v="734"/>
    <n v="5"/>
    <x v="2"/>
    <x v="5608"/>
    <n v="115.16800000000001"/>
    <n v="719.80000000000007"/>
    <n v="259.32799999999997"/>
    <n v="28.792000000000002"/>
  </r>
  <r>
    <x v="7173"/>
    <x v="3561"/>
    <x v="606"/>
    <x v="922"/>
    <x v="1"/>
    <s v="HK-14890"/>
    <x v="96"/>
    <x v="1"/>
    <x v="0"/>
    <x v="12"/>
    <x v="5"/>
    <n v="77070"/>
    <x v="2"/>
    <x v="349"/>
    <x v="2"/>
    <x v="16"/>
    <x v="349"/>
    <x v="4514"/>
    <n v="5"/>
    <x v="2"/>
    <x v="5609"/>
    <n v="1919.9680000000001"/>
    <n v="11999.8"/>
    <n v="4320.1279999999997"/>
    <n v="479.99200000000002"/>
  </r>
  <r>
    <x v="7174"/>
    <x v="3561"/>
    <x v="606"/>
    <x v="922"/>
    <x v="1"/>
    <s v="HK-14890"/>
    <x v="96"/>
    <x v="1"/>
    <x v="0"/>
    <x v="12"/>
    <x v="5"/>
    <n v="77070"/>
    <x v="2"/>
    <x v="1323"/>
    <x v="1"/>
    <x v="10"/>
    <x v="1309"/>
    <x v="1339"/>
    <n v="3"/>
    <x v="2"/>
    <x v="1403"/>
    <n v="59.481600000000007"/>
    <n v="223.05600000000001"/>
    <n v="134.03360000000001"/>
    <n v="14.870400000000002"/>
  </r>
  <r>
    <x v="7175"/>
    <x v="3561"/>
    <x v="606"/>
    <x v="922"/>
    <x v="1"/>
    <s v="HK-14890"/>
    <x v="96"/>
    <x v="1"/>
    <x v="0"/>
    <x v="12"/>
    <x v="5"/>
    <n v="77070"/>
    <x v="2"/>
    <x v="1309"/>
    <x v="1"/>
    <x v="9"/>
    <x v="1294"/>
    <x v="2734"/>
    <n v="8"/>
    <x v="3"/>
    <x v="5610"/>
    <n v="17.433599999999998"/>
    <n v="697.34400000000005"/>
    <n v="105.4016"/>
    <n v="69.734400000000008"/>
  </r>
  <r>
    <x v="7176"/>
    <x v="3561"/>
    <x v="606"/>
    <x v="922"/>
    <x v="1"/>
    <s v="HK-14890"/>
    <x v="96"/>
    <x v="1"/>
    <x v="0"/>
    <x v="12"/>
    <x v="5"/>
    <n v="77070"/>
    <x v="2"/>
    <x v="1031"/>
    <x v="1"/>
    <x v="4"/>
    <x v="1022"/>
    <x v="4636"/>
    <n v="3"/>
    <x v="2"/>
    <x v="5611"/>
    <n v="25.785600000000002"/>
    <n v="96.695999999999998"/>
    <n v="58.217600000000004"/>
    <n v="6.4464000000000006"/>
  </r>
  <r>
    <x v="7177"/>
    <x v="3562"/>
    <x v="464"/>
    <x v="1187"/>
    <x v="1"/>
    <s v="MY-18295"/>
    <x v="501"/>
    <x v="1"/>
    <x v="0"/>
    <x v="10"/>
    <x v="9"/>
    <n v="19140"/>
    <x v="3"/>
    <x v="1812"/>
    <x v="1"/>
    <x v="8"/>
    <x v="1802"/>
    <x v="4637"/>
    <n v="2"/>
    <x v="6"/>
    <x v="5612"/>
    <n v="0.66060000000000008"/>
    <n v="4.4039999999999999"/>
    <n v="3.5626000000000002"/>
    <n v="1.5413999999999999"/>
  </r>
  <r>
    <x v="7178"/>
    <x v="3562"/>
    <x v="464"/>
    <x v="1187"/>
    <x v="1"/>
    <s v="MY-18295"/>
    <x v="501"/>
    <x v="1"/>
    <x v="0"/>
    <x v="10"/>
    <x v="9"/>
    <n v="19140"/>
    <x v="3"/>
    <x v="864"/>
    <x v="1"/>
    <x v="8"/>
    <x v="858"/>
    <x v="4638"/>
    <n v="3"/>
    <x v="6"/>
    <x v="5613"/>
    <n v="2.8188000000000009"/>
    <n v="28.188000000000002"/>
    <n v="12.914800000000001"/>
    <n v="6.5772000000000004"/>
  </r>
  <r>
    <x v="7179"/>
    <x v="3563"/>
    <x v="696"/>
    <x v="1058"/>
    <x v="1"/>
    <s v="RC-19960"/>
    <x v="53"/>
    <x v="0"/>
    <x v="0"/>
    <x v="248"/>
    <x v="39"/>
    <n v="21215"/>
    <x v="3"/>
    <x v="1507"/>
    <x v="2"/>
    <x v="7"/>
    <x v="1494"/>
    <x v="1309"/>
    <n v="3"/>
    <x v="0"/>
    <x v="3214"/>
    <n v="89.97"/>
    <n v="269.90999999999997"/>
    <n v="179.94"/>
    <n v="0"/>
  </r>
  <r>
    <x v="7180"/>
    <x v="3564"/>
    <x v="1037"/>
    <x v="1241"/>
    <x v="2"/>
    <s v="JO-15145"/>
    <x v="705"/>
    <x v="1"/>
    <x v="0"/>
    <x v="417"/>
    <x v="32"/>
    <n v="30605"/>
    <x v="0"/>
    <x v="319"/>
    <x v="1"/>
    <x v="6"/>
    <x v="319"/>
    <x v="4639"/>
    <n v="3"/>
    <x v="0"/>
    <x v="5614"/>
    <n v="12.78"/>
    <n v="38.339999999999996"/>
    <n v="25.56"/>
    <n v="0"/>
  </r>
  <r>
    <x v="7181"/>
    <x v="3565"/>
    <x v="797"/>
    <x v="525"/>
    <x v="0"/>
    <s v="MW-18220"/>
    <x v="596"/>
    <x v="0"/>
    <x v="0"/>
    <x v="152"/>
    <x v="24"/>
    <n v="43130"/>
    <x v="3"/>
    <x v="1072"/>
    <x v="2"/>
    <x v="11"/>
    <x v="1061"/>
    <x v="4640"/>
    <n v="2"/>
    <x v="2"/>
    <x v="5615"/>
    <n v="32"/>
    <n v="80"/>
    <n v="72.2"/>
    <n v="8"/>
  </r>
  <r>
    <x v="7182"/>
    <x v="3566"/>
    <x v="504"/>
    <x v="605"/>
    <x v="1"/>
    <s v="NZ-18565"/>
    <x v="125"/>
    <x v="2"/>
    <x v="0"/>
    <x v="1"/>
    <x v="1"/>
    <n v="90032"/>
    <x v="1"/>
    <x v="699"/>
    <x v="1"/>
    <x v="8"/>
    <x v="699"/>
    <x v="4641"/>
    <n v="5"/>
    <x v="2"/>
    <x v="5616"/>
    <n v="18.591999999999999"/>
    <n v="116.19999999999999"/>
    <n v="42.031999999999996"/>
    <n v="4.6479999999999997"/>
  </r>
  <r>
    <x v="7183"/>
    <x v="3567"/>
    <x v="81"/>
    <x v="880"/>
    <x v="2"/>
    <s v="JM-15250"/>
    <x v="49"/>
    <x v="0"/>
    <x v="0"/>
    <x v="248"/>
    <x v="39"/>
    <n v="21215"/>
    <x v="3"/>
    <x v="38"/>
    <x v="0"/>
    <x v="1"/>
    <x v="38"/>
    <x v="4642"/>
    <n v="9"/>
    <x v="0"/>
    <x v="5617"/>
    <n v="908.82"/>
    <n v="8179.38"/>
    <n v="1817.64"/>
    <n v="0"/>
  </r>
  <r>
    <x v="7184"/>
    <x v="3568"/>
    <x v="629"/>
    <x v="1178"/>
    <x v="1"/>
    <s v="ED-13885"/>
    <x v="525"/>
    <x v="2"/>
    <x v="0"/>
    <x v="12"/>
    <x v="5"/>
    <n v="77095"/>
    <x v="2"/>
    <x v="1567"/>
    <x v="1"/>
    <x v="14"/>
    <x v="1558"/>
    <x v="4643"/>
    <n v="2"/>
    <x v="2"/>
    <x v="5618"/>
    <n v="4.4416000000000002"/>
    <n v="11.103999999999999"/>
    <n v="10.1936"/>
    <n v="1.1104000000000001"/>
  </r>
  <r>
    <x v="7185"/>
    <x v="3568"/>
    <x v="629"/>
    <x v="1178"/>
    <x v="1"/>
    <s v="ED-13885"/>
    <x v="525"/>
    <x v="2"/>
    <x v="0"/>
    <x v="12"/>
    <x v="5"/>
    <n v="77095"/>
    <x v="2"/>
    <x v="1412"/>
    <x v="1"/>
    <x v="6"/>
    <x v="1399"/>
    <x v="2204"/>
    <n v="3"/>
    <x v="2"/>
    <x v="2389"/>
    <n v="6.4128000000000007"/>
    <n v="24.048000000000002"/>
    <n v="14.6288"/>
    <n v="1.6032000000000002"/>
  </r>
  <r>
    <x v="7186"/>
    <x v="3568"/>
    <x v="629"/>
    <x v="1178"/>
    <x v="1"/>
    <s v="ED-13885"/>
    <x v="525"/>
    <x v="2"/>
    <x v="0"/>
    <x v="12"/>
    <x v="5"/>
    <n v="77095"/>
    <x v="2"/>
    <x v="1391"/>
    <x v="0"/>
    <x v="1"/>
    <x v="1377"/>
    <x v="4644"/>
    <n v="4"/>
    <x v="4"/>
    <x v="5619"/>
    <n v="52.214399999999998"/>
    <n v="298.36799999999999"/>
    <n v="127.10639999999999"/>
    <n v="22.377599999999997"/>
  </r>
  <r>
    <x v="7187"/>
    <x v="3568"/>
    <x v="629"/>
    <x v="1178"/>
    <x v="1"/>
    <s v="ED-13885"/>
    <x v="525"/>
    <x v="2"/>
    <x v="0"/>
    <x v="12"/>
    <x v="5"/>
    <n v="77095"/>
    <x v="2"/>
    <x v="1478"/>
    <x v="0"/>
    <x v="5"/>
    <x v="1465"/>
    <x v="1316"/>
    <n v="2"/>
    <x v="7"/>
    <x v="5620"/>
    <n v="6.7135999999999996"/>
    <n v="33.567999999999998"/>
    <n v="24.0976"/>
    <n v="10.070399999999999"/>
  </r>
  <r>
    <x v="7188"/>
    <x v="3568"/>
    <x v="629"/>
    <x v="1178"/>
    <x v="1"/>
    <s v="ED-13885"/>
    <x v="525"/>
    <x v="2"/>
    <x v="0"/>
    <x v="12"/>
    <x v="5"/>
    <n v="77095"/>
    <x v="2"/>
    <x v="535"/>
    <x v="1"/>
    <x v="9"/>
    <x v="535"/>
    <x v="1726"/>
    <n v="4"/>
    <x v="3"/>
    <x v="5621"/>
    <n v="7.7727999999999975"/>
    <n v="155.45599999999999"/>
    <n v="47.436799999999991"/>
    <n v="31.091200000000001"/>
  </r>
  <r>
    <x v="7189"/>
    <x v="3569"/>
    <x v="396"/>
    <x v="441"/>
    <x v="2"/>
    <s v="DW-13480"/>
    <x v="108"/>
    <x v="2"/>
    <x v="0"/>
    <x v="70"/>
    <x v="1"/>
    <n v="92024"/>
    <x v="1"/>
    <x v="1495"/>
    <x v="2"/>
    <x v="7"/>
    <x v="1483"/>
    <x v="4645"/>
    <n v="3"/>
    <x v="2"/>
    <x v="5622"/>
    <n v="163.1808"/>
    <n v="611.928"/>
    <n v="367.35680000000002"/>
    <n v="40.795200000000001"/>
  </r>
  <r>
    <x v="7190"/>
    <x v="3569"/>
    <x v="396"/>
    <x v="441"/>
    <x v="2"/>
    <s v="DW-13480"/>
    <x v="108"/>
    <x v="2"/>
    <x v="0"/>
    <x v="70"/>
    <x v="1"/>
    <n v="92024"/>
    <x v="1"/>
    <x v="1660"/>
    <x v="0"/>
    <x v="3"/>
    <x v="1648"/>
    <x v="2929"/>
    <n v="3"/>
    <x v="2"/>
    <x v="5623"/>
    <n v="539.48159999999996"/>
    <n v="2023.056"/>
    <n v="1214.0336"/>
    <n v="134.87039999999999"/>
  </r>
  <r>
    <x v="7191"/>
    <x v="3570"/>
    <x v="393"/>
    <x v="358"/>
    <x v="0"/>
    <s v="JK-15205"/>
    <x v="523"/>
    <x v="0"/>
    <x v="0"/>
    <x v="146"/>
    <x v="2"/>
    <n v="33012"/>
    <x v="0"/>
    <x v="307"/>
    <x v="1"/>
    <x v="8"/>
    <x v="307"/>
    <x v="4646"/>
    <n v="4"/>
    <x v="6"/>
    <x v="5624"/>
    <n v="1.6164000000000003"/>
    <n v="21.552"/>
    <n v="7.7044000000000006"/>
    <n v="3.7715999999999998"/>
  </r>
  <r>
    <x v="7192"/>
    <x v="3570"/>
    <x v="393"/>
    <x v="358"/>
    <x v="0"/>
    <s v="JK-15205"/>
    <x v="523"/>
    <x v="0"/>
    <x v="0"/>
    <x v="146"/>
    <x v="2"/>
    <n v="33012"/>
    <x v="0"/>
    <x v="1159"/>
    <x v="1"/>
    <x v="6"/>
    <x v="772"/>
    <x v="4647"/>
    <n v="8"/>
    <x v="2"/>
    <x v="5625"/>
    <n v="24.780799999999999"/>
    <n v="247.80799999999999"/>
    <n v="55.956800000000001"/>
    <n v="6.1951999999999998"/>
  </r>
  <r>
    <x v="7193"/>
    <x v="3571"/>
    <x v="1151"/>
    <x v="1242"/>
    <x v="2"/>
    <s v="JS-15880"/>
    <x v="365"/>
    <x v="0"/>
    <x v="0"/>
    <x v="118"/>
    <x v="32"/>
    <n v="30318"/>
    <x v="0"/>
    <x v="906"/>
    <x v="1"/>
    <x v="4"/>
    <x v="898"/>
    <x v="4648"/>
    <n v="6"/>
    <x v="0"/>
    <x v="5626"/>
    <n v="1350.12"/>
    <n v="8100.7199999999993"/>
    <n v="2700.24"/>
    <n v="0"/>
  </r>
  <r>
    <x v="7194"/>
    <x v="3571"/>
    <x v="1151"/>
    <x v="1242"/>
    <x v="2"/>
    <s v="JS-15880"/>
    <x v="365"/>
    <x v="0"/>
    <x v="0"/>
    <x v="118"/>
    <x v="32"/>
    <n v="30318"/>
    <x v="0"/>
    <x v="122"/>
    <x v="1"/>
    <x v="8"/>
    <x v="122"/>
    <x v="204"/>
    <n v="4"/>
    <x v="0"/>
    <x v="206"/>
    <n v="15.92"/>
    <n v="63.68"/>
    <n v="31.84"/>
    <n v="0"/>
  </r>
  <r>
    <x v="7195"/>
    <x v="3572"/>
    <x v="373"/>
    <x v="398"/>
    <x v="1"/>
    <s v="PO-19180"/>
    <x v="178"/>
    <x v="2"/>
    <x v="0"/>
    <x v="4"/>
    <x v="4"/>
    <n v="98103"/>
    <x v="1"/>
    <x v="28"/>
    <x v="0"/>
    <x v="5"/>
    <x v="1310"/>
    <x v="4649"/>
    <n v="2"/>
    <x v="0"/>
    <x v="5627"/>
    <n v="19.54"/>
    <n v="39.08"/>
    <n v="39.08"/>
    <n v="0"/>
  </r>
  <r>
    <x v="7196"/>
    <x v="3573"/>
    <x v="759"/>
    <x v="1044"/>
    <x v="1"/>
    <s v="MH-17290"/>
    <x v="762"/>
    <x v="2"/>
    <x v="0"/>
    <x v="1"/>
    <x v="1"/>
    <n v="90036"/>
    <x v="1"/>
    <x v="1046"/>
    <x v="1"/>
    <x v="6"/>
    <x v="1035"/>
    <x v="1567"/>
    <n v="5"/>
    <x v="0"/>
    <x v="1664"/>
    <n v="21.4"/>
    <n v="107"/>
    <n v="42.8"/>
    <n v="0"/>
  </r>
  <r>
    <x v="7197"/>
    <x v="3573"/>
    <x v="759"/>
    <x v="1044"/>
    <x v="1"/>
    <s v="MH-17290"/>
    <x v="762"/>
    <x v="2"/>
    <x v="0"/>
    <x v="1"/>
    <x v="1"/>
    <n v="90036"/>
    <x v="1"/>
    <x v="1729"/>
    <x v="1"/>
    <x v="2"/>
    <x v="1716"/>
    <x v="2336"/>
    <n v="2"/>
    <x v="0"/>
    <x v="3897"/>
    <n v="12.6"/>
    <n v="25.2"/>
    <n v="25.2"/>
    <n v="0"/>
  </r>
  <r>
    <x v="7198"/>
    <x v="3574"/>
    <x v="1067"/>
    <x v="1243"/>
    <x v="1"/>
    <s v="PO-19180"/>
    <x v="178"/>
    <x v="2"/>
    <x v="0"/>
    <x v="20"/>
    <x v="15"/>
    <n v="10035"/>
    <x v="3"/>
    <x v="250"/>
    <x v="1"/>
    <x v="6"/>
    <x v="251"/>
    <x v="489"/>
    <n v="2"/>
    <x v="0"/>
    <x v="5628"/>
    <n v="11.96"/>
    <n v="23.92"/>
    <n v="23.92"/>
    <n v="0"/>
  </r>
  <r>
    <x v="7199"/>
    <x v="3574"/>
    <x v="1067"/>
    <x v="1243"/>
    <x v="1"/>
    <s v="PO-19180"/>
    <x v="178"/>
    <x v="2"/>
    <x v="0"/>
    <x v="20"/>
    <x v="15"/>
    <n v="10035"/>
    <x v="3"/>
    <x v="302"/>
    <x v="2"/>
    <x v="7"/>
    <x v="302"/>
    <x v="4650"/>
    <n v="2"/>
    <x v="0"/>
    <x v="4805"/>
    <n v="138"/>
    <n v="276"/>
    <n v="276"/>
    <n v="0"/>
  </r>
  <r>
    <x v="7200"/>
    <x v="3575"/>
    <x v="581"/>
    <x v="845"/>
    <x v="1"/>
    <s v="HF-14995"/>
    <x v="520"/>
    <x v="0"/>
    <x v="0"/>
    <x v="2"/>
    <x v="2"/>
    <n v="33311"/>
    <x v="0"/>
    <x v="1285"/>
    <x v="2"/>
    <x v="7"/>
    <x v="1271"/>
    <x v="4651"/>
    <n v="1"/>
    <x v="2"/>
    <x v="5629"/>
    <n v="93.408000000000015"/>
    <n v="116.76"/>
    <n v="210.36800000000002"/>
    <n v="23.352000000000004"/>
  </r>
  <r>
    <x v="7201"/>
    <x v="3575"/>
    <x v="581"/>
    <x v="845"/>
    <x v="1"/>
    <s v="HF-14995"/>
    <x v="520"/>
    <x v="0"/>
    <x v="0"/>
    <x v="2"/>
    <x v="2"/>
    <n v="33311"/>
    <x v="0"/>
    <x v="977"/>
    <x v="0"/>
    <x v="3"/>
    <x v="832"/>
    <x v="4652"/>
    <n v="7"/>
    <x v="1"/>
    <x v="5630"/>
    <n v="182.06265000000002"/>
    <n v="2317.1610000000001"/>
    <n v="513.53565000000003"/>
    <n v="148.96035000000001"/>
  </r>
  <r>
    <x v="7202"/>
    <x v="3576"/>
    <x v="99"/>
    <x v="464"/>
    <x v="3"/>
    <s v="VB-21745"/>
    <x v="146"/>
    <x v="1"/>
    <x v="0"/>
    <x v="30"/>
    <x v="15"/>
    <n v="14609"/>
    <x v="3"/>
    <x v="1814"/>
    <x v="0"/>
    <x v="5"/>
    <x v="1804"/>
    <x v="4653"/>
    <n v="5"/>
    <x v="0"/>
    <x v="5631"/>
    <n v="756.8"/>
    <n v="3784"/>
    <n v="1513.6"/>
    <n v="0"/>
  </r>
  <r>
    <x v="7203"/>
    <x v="3577"/>
    <x v="282"/>
    <x v="302"/>
    <x v="1"/>
    <s v="MG-17890"/>
    <x v="450"/>
    <x v="2"/>
    <x v="0"/>
    <x v="490"/>
    <x v="10"/>
    <n v="60174"/>
    <x v="2"/>
    <x v="1677"/>
    <x v="0"/>
    <x v="5"/>
    <x v="1665"/>
    <x v="1648"/>
    <n v="3"/>
    <x v="7"/>
    <x v="5632"/>
    <n v="3.4944000000000006"/>
    <n v="26.208000000000002"/>
    <n v="12.830400000000001"/>
    <n v="5.2416"/>
  </r>
  <r>
    <x v="7204"/>
    <x v="3578"/>
    <x v="229"/>
    <x v="731"/>
    <x v="1"/>
    <s v="BO-11425"/>
    <x v="491"/>
    <x v="0"/>
    <x v="0"/>
    <x v="20"/>
    <x v="15"/>
    <n v="10024"/>
    <x v="3"/>
    <x v="1279"/>
    <x v="1"/>
    <x v="6"/>
    <x v="1264"/>
    <x v="2351"/>
    <n v="2"/>
    <x v="0"/>
    <x v="5633"/>
    <n v="6.08"/>
    <n v="12.16"/>
    <n v="12.16"/>
    <n v="0"/>
  </r>
  <r>
    <x v="7205"/>
    <x v="3579"/>
    <x v="280"/>
    <x v="299"/>
    <x v="1"/>
    <s v="CM-12115"/>
    <x v="441"/>
    <x v="0"/>
    <x v="0"/>
    <x v="8"/>
    <x v="1"/>
    <n v="94109"/>
    <x v="1"/>
    <x v="698"/>
    <x v="0"/>
    <x v="5"/>
    <x v="698"/>
    <x v="45"/>
    <n v="2"/>
    <x v="0"/>
    <x v="841"/>
    <n v="17.46"/>
    <n v="34.92"/>
    <n v="34.92"/>
    <n v="0"/>
  </r>
  <r>
    <x v="7206"/>
    <x v="3579"/>
    <x v="280"/>
    <x v="299"/>
    <x v="1"/>
    <s v="CM-12115"/>
    <x v="441"/>
    <x v="0"/>
    <x v="0"/>
    <x v="8"/>
    <x v="1"/>
    <n v="94109"/>
    <x v="1"/>
    <x v="1794"/>
    <x v="2"/>
    <x v="15"/>
    <x v="1784"/>
    <x v="4654"/>
    <n v="11"/>
    <x v="2"/>
    <x v="5634"/>
    <n v="295.32800000000003"/>
    <n v="4060.76"/>
    <n v="664.6880000000001"/>
    <n v="73.832000000000008"/>
  </r>
  <r>
    <x v="7207"/>
    <x v="3580"/>
    <x v="108"/>
    <x v="250"/>
    <x v="2"/>
    <s v="LC-16930"/>
    <x v="18"/>
    <x v="1"/>
    <x v="0"/>
    <x v="42"/>
    <x v="16"/>
    <n v="85023"/>
    <x v="1"/>
    <x v="853"/>
    <x v="1"/>
    <x v="6"/>
    <x v="846"/>
    <x v="2114"/>
    <n v="2"/>
    <x v="2"/>
    <x v="2286"/>
    <n v="2.3296000000000001"/>
    <n v="5.8239999999999998"/>
    <n v="5.4416000000000002"/>
    <n v="0.58240000000000003"/>
  </r>
  <r>
    <x v="7208"/>
    <x v="3580"/>
    <x v="108"/>
    <x v="250"/>
    <x v="2"/>
    <s v="LC-16930"/>
    <x v="18"/>
    <x v="1"/>
    <x v="0"/>
    <x v="42"/>
    <x v="16"/>
    <n v="85023"/>
    <x v="1"/>
    <x v="1810"/>
    <x v="1"/>
    <x v="10"/>
    <x v="1800"/>
    <x v="557"/>
    <n v="4"/>
    <x v="2"/>
    <x v="570"/>
    <n v="16.588800000000003"/>
    <n v="82.944000000000003"/>
    <n v="37.524799999999999"/>
    <n v="4.1472000000000007"/>
  </r>
  <r>
    <x v="7209"/>
    <x v="3580"/>
    <x v="108"/>
    <x v="250"/>
    <x v="2"/>
    <s v="LC-16930"/>
    <x v="18"/>
    <x v="1"/>
    <x v="0"/>
    <x v="42"/>
    <x v="16"/>
    <n v="85023"/>
    <x v="1"/>
    <x v="457"/>
    <x v="1"/>
    <x v="10"/>
    <x v="458"/>
    <x v="380"/>
    <n v="2"/>
    <x v="2"/>
    <x v="3320"/>
    <n v="7.6543999999999999"/>
    <n v="19.135999999999999"/>
    <n v="17.4224"/>
    <n v="1.9136"/>
  </r>
  <r>
    <x v="7210"/>
    <x v="3581"/>
    <x v="799"/>
    <x v="29"/>
    <x v="1"/>
    <s v="EH-13765"/>
    <x v="553"/>
    <x v="1"/>
    <x v="0"/>
    <x v="4"/>
    <x v="4"/>
    <n v="98115"/>
    <x v="1"/>
    <x v="1603"/>
    <x v="1"/>
    <x v="10"/>
    <x v="1595"/>
    <x v="4553"/>
    <n v="3"/>
    <x v="0"/>
    <x v="5489"/>
    <n v="30.18"/>
    <n v="90.539999999999992"/>
    <n v="60.36"/>
    <n v="0"/>
  </r>
  <r>
    <x v="7211"/>
    <x v="3581"/>
    <x v="799"/>
    <x v="29"/>
    <x v="1"/>
    <s v="EH-13765"/>
    <x v="553"/>
    <x v="1"/>
    <x v="0"/>
    <x v="4"/>
    <x v="4"/>
    <n v="98115"/>
    <x v="1"/>
    <x v="61"/>
    <x v="1"/>
    <x v="8"/>
    <x v="61"/>
    <x v="4655"/>
    <n v="12"/>
    <x v="2"/>
    <x v="5635"/>
    <n v="41.318400000000004"/>
    <n v="619.77600000000007"/>
    <n v="93.16640000000001"/>
    <n v="10.329600000000001"/>
  </r>
  <r>
    <x v="7212"/>
    <x v="3581"/>
    <x v="799"/>
    <x v="29"/>
    <x v="1"/>
    <s v="EH-13765"/>
    <x v="553"/>
    <x v="1"/>
    <x v="0"/>
    <x v="4"/>
    <x v="4"/>
    <n v="98115"/>
    <x v="1"/>
    <x v="605"/>
    <x v="1"/>
    <x v="8"/>
    <x v="605"/>
    <x v="1494"/>
    <n v="3"/>
    <x v="2"/>
    <x v="4440"/>
    <n v="8.9855999999999998"/>
    <n v="33.695999999999998"/>
    <n v="20.4176"/>
    <n v="2.2464"/>
  </r>
  <r>
    <x v="7213"/>
    <x v="3582"/>
    <x v="453"/>
    <x v="163"/>
    <x v="1"/>
    <s v="MC-17275"/>
    <x v="507"/>
    <x v="0"/>
    <x v="0"/>
    <x v="491"/>
    <x v="1"/>
    <n v="93010"/>
    <x v="1"/>
    <x v="1123"/>
    <x v="1"/>
    <x v="2"/>
    <x v="1111"/>
    <x v="1646"/>
    <n v="3"/>
    <x v="0"/>
    <x v="3941"/>
    <n v="14.73"/>
    <n v="44.19"/>
    <n v="29.46"/>
    <n v="0"/>
  </r>
  <r>
    <x v="7214"/>
    <x v="3583"/>
    <x v="874"/>
    <x v="12"/>
    <x v="0"/>
    <s v="HW-14935"/>
    <x v="304"/>
    <x v="1"/>
    <x v="0"/>
    <x v="66"/>
    <x v="12"/>
    <n v="48205"/>
    <x v="2"/>
    <x v="1210"/>
    <x v="1"/>
    <x v="6"/>
    <x v="1195"/>
    <x v="1220"/>
    <n v="5"/>
    <x v="0"/>
    <x v="2044"/>
    <n v="16.399999999999999"/>
    <n v="82"/>
    <n v="32.799999999999997"/>
    <n v="0"/>
  </r>
  <r>
    <x v="7215"/>
    <x v="3583"/>
    <x v="874"/>
    <x v="12"/>
    <x v="0"/>
    <s v="HW-14935"/>
    <x v="304"/>
    <x v="1"/>
    <x v="0"/>
    <x v="66"/>
    <x v="12"/>
    <n v="48205"/>
    <x v="2"/>
    <x v="860"/>
    <x v="1"/>
    <x v="10"/>
    <x v="854"/>
    <x v="233"/>
    <n v="4"/>
    <x v="0"/>
    <x v="245"/>
    <n v="25.92"/>
    <n v="103.68"/>
    <n v="51.84"/>
    <n v="0"/>
  </r>
  <r>
    <x v="7216"/>
    <x v="3584"/>
    <x v="910"/>
    <x v="1192"/>
    <x v="2"/>
    <s v="LC-16870"/>
    <x v="48"/>
    <x v="0"/>
    <x v="0"/>
    <x v="8"/>
    <x v="1"/>
    <n v="94109"/>
    <x v="1"/>
    <x v="454"/>
    <x v="1"/>
    <x v="6"/>
    <x v="455"/>
    <x v="138"/>
    <n v="3"/>
    <x v="0"/>
    <x v="4060"/>
    <n v="8.82"/>
    <n v="26.46"/>
    <n v="17.64"/>
    <n v="0"/>
  </r>
  <r>
    <x v="7217"/>
    <x v="3584"/>
    <x v="910"/>
    <x v="1192"/>
    <x v="2"/>
    <s v="LC-16870"/>
    <x v="48"/>
    <x v="0"/>
    <x v="0"/>
    <x v="8"/>
    <x v="1"/>
    <n v="94109"/>
    <x v="1"/>
    <x v="920"/>
    <x v="1"/>
    <x v="8"/>
    <x v="1758"/>
    <x v="4656"/>
    <n v="2"/>
    <x v="2"/>
    <x v="5636"/>
    <n v="49.996800000000007"/>
    <n v="124.992"/>
    <n v="112.69280000000001"/>
    <n v="12.499200000000002"/>
  </r>
  <r>
    <x v="7218"/>
    <x v="3584"/>
    <x v="910"/>
    <x v="1192"/>
    <x v="2"/>
    <s v="LC-16870"/>
    <x v="48"/>
    <x v="0"/>
    <x v="0"/>
    <x v="8"/>
    <x v="1"/>
    <n v="94109"/>
    <x v="1"/>
    <x v="106"/>
    <x v="2"/>
    <x v="11"/>
    <x v="106"/>
    <x v="107"/>
    <n v="4"/>
    <x v="0"/>
    <x v="2253"/>
    <n v="339.96"/>
    <n v="1359.84"/>
    <n v="679.92"/>
    <n v="0"/>
  </r>
  <r>
    <x v="7219"/>
    <x v="3584"/>
    <x v="910"/>
    <x v="1192"/>
    <x v="2"/>
    <s v="LC-16870"/>
    <x v="48"/>
    <x v="0"/>
    <x v="0"/>
    <x v="8"/>
    <x v="1"/>
    <n v="94109"/>
    <x v="1"/>
    <x v="582"/>
    <x v="1"/>
    <x v="8"/>
    <x v="582"/>
    <x v="1967"/>
    <n v="2"/>
    <x v="2"/>
    <x v="669"/>
    <n v="39.654400000000003"/>
    <n v="99.135999999999996"/>
    <n v="89.42240000000001"/>
    <n v="9.9136000000000006"/>
  </r>
  <r>
    <x v="7220"/>
    <x v="3585"/>
    <x v="1152"/>
    <x v="705"/>
    <x v="1"/>
    <s v="BP-11290"/>
    <x v="443"/>
    <x v="0"/>
    <x v="0"/>
    <x v="10"/>
    <x v="9"/>
    <n v="19140"/>
    <x v="3"/>
    <x v="569"/>
    <x v="1"/>
    <x v="8"/>
    <x v="569"/>
    <x v="4657"/>
    <n v="3"/>
    <x v="6"/>
    <x v="5637"/>
    <n v="82.347300000000004"/>
    <n v="823.47299999999996"/>
    <n v="357.53829999999999"/>
    <n v="192.14369999999997"/>
  </r>
  <r>
    <x v="7221"/>
    <x v="3586"/>
    <x v="678"/>
    <x v="523"/>
    <x v="1"/>
    <s v="TG-21310"/>
    <x v="592"/>
    <x v="0"/>
    <x v="0"/>
    <x v="20"/>
    <x v="15"/>
    <n v="10035"/>
    <x v="3"/>
    <x v="1676"/>
    <x v="2"/>
    <x v="7"/>
    <x v="1664"/>
    <x v="4658"/>
    <n v="3"/>
    <x v="0"/>
    <x v="5638"/>
    <n v="137.94"/>
    <n v="413.82"/>
    <n v="275.88"/>
    <n v="0"/>
  </r>
  <r>
    <x v="7222"/>
    <x v="3587"/>
    <x v="264"/>
    <x v="371"/>
    <x v="1"/>
    <s v="MC-18100"/>
    <x v="498"/>
    <x v="0"/>
    <x v="0"/>
    <x v="22"/>
    <x v="10"/>
    <n v="60623"/>
    <x v="2"/>
    <x v="658"/>
    <x v="2"/>
    <x v="11"/>
    <x v="658"/>
    <x v="1374"/>
    <n v="3"/>
    <x v="2"/>
    <x v="5639"/>
    <n v="32.544000000000004"/>
    <n v="122.03999999999999"/>
    <n v="73.424000000000007"/>
    <n v="8.136000000000001"/>
  </r>
  <r>
    <x v="7223"/>
    <x v="3588"/>
    <x v="216"/>
    <x v="461"/>
    <x v="1"/>
    <s v="RB-19360"/>
    <x v="181"/>
    <x v="0"/>
    <x v="0"/>
    <x v="8"/>
    <x v="1"/>
    <n v="94122"/>
    <x v="1"/>
    <x v="40"/>
    <x v="2"/>
    <x v="7"/>
    <x v="40"/>
    <x v="4202"/>
    <n v="3"/>
    <x v="2"/>
    <x v="5640"/>
    <n v="88.30080000000001"/>
    <n v="331.12800000000004"/>
    <n v="198.8768"/>
    <n v="22.075200000000002"/>
  </r>
  <r>
    <x v="7224"/>
    <x v="3588"/>
    <x v="216"/>
    <x v="461"/>
    <x v="1"/>
    <s v="RB-19360"/>
    <x v="181"/>
    <x v="0"/>
    <x v="0"/>
    <x v="8"/>
    <x v="1"/>
    <n v="94122"/>
    <x v="1"/>
    <x v="1656"/>
    <x v="1"/>
    <x v="9"/>
    <x v="1644"/>
    <x v="4659"/>
    <n v="7"/>
    <x v="0"/>
    <x v="5641"/>
    <n v="151.62"/>
    <n v="1061.3400000000001"/>
    <n v="303.24"/>
    <n v="0"/>
  </r>
  <r>
    <x v="7225"/>
    <x v="3588"/>
    <x v="216"/>
    <x v="461"/>
    <x v="1"/>
    <s v="RB-19360"/>
    <x v="181"/>
    <x v="0"/>
    <x v="0"/>
    <x v="8"/>
    <x v="1"/>
    <n v="94122"/>
    <x v="1"/>
    <x v="442"/>
    <x v="0"/>
    <x v="5"/>
    <x v="442"/>
    <x v="4660"/>
    <n v="4"/>
    <x v="0"/>
    <x v="5642"/>
    <n v="30.8"/>
    <n v="123.2"/>
    <n v="61.6"/>
    <n v="0"/>
  </r>
  <r>
    <x v="7226"/>
    <x v="3589"/>
    <x v="642"/>
    <x v="458"/>
    <x v="1"/>
    <s v="ES-14080"/>
    <x v="20"/>
    <x v="1"/>
    <x v="0"/>
    <x v="10"/>
    <x v="9"/>
    <n v="19134"/>
    <x v="3"/>
    <x v="1030"/>
    <x v="1"/>
    <x v="10"/>
    <x v="1021"/>
    <x v="1832"/>
    <n v="5"/>
    <x v="2"/>
    <x v="5643"/>
    <n v="99.13600000000001"/>
    <n v="619.6"/>
    <n v="223.25600000000003"/>
    <n v="24.784000000000002"/>
  </r>
  <r>
    <x v="7227"/>
    <x v="3589"/>
    <x v="642"/>
    <x v="458"/>
    <x v="1"/>
    <s v="ES-14080"/>
    <x v="20"/>
    <x v="1"/>
    <x v="0"/>
    <x v="10"/>
    <x v="9"/>
    <n v="19134"/>
    <x v="3"/>
    <x v="764"/>
    <x v="2"/>
    <x v="11"/>
    <x v="763"/>
    <x v="4661"/>
    <n v="5"/>
    <x v="2"/>
    <x v="5644"/>
    <n v="1055.8399999999999"/>
    <n v="6599"/>
    <n v="2375.84"/>
    <n v="263.95999999999998"/>
  </r>
  <r>
    <x v="7228"/>
    <x v="3590"/>
    <x v="836"/>
    <x v="1172"/>
    <x v="2"/>
    <s v="RD-19720"/>
    <x v="742"/>
    <x v="0"/>
    <x v="0"/>
    <x v="8"/>
    <x v="1"/>
    <n v="94122"/>
    <x v="1"/>
    <x v="440"/>
    <x v="1"/>
    <x v="8"/>
    <x v="440"/>
    <x v="4662"/>
    <n v="6"/>
    <x v="2"/>
    <x v="5645"/>
    <n v="71.769600000000011"/>
    <n v="538.27200000000005"/>
    <n v="161.6816"/>
    <n v="17.942400000000003"/>
  </r>
  <r>
    <x v="7229"/>
    <x v="3590"/>
    <x v="836"/>
    <x v="1172"/>
    <x v="2"/>
    <s v="RD-19720"/>
    <x v="742"/>
    <x v="0"/>
    <x v="0"/>
    <x v="8"/>
    <x v="1"/>
    <n v="94122"/>
    <x v="1"/>
    <x v="229"/>
    <x v="1"/>
    <x v="10"/>
    <x v="230"/>
    <x v="4663"/>
    <n v="3"/>
    <x v="0"/>
    <x v="5646"/>
    <n v="22.83"/>
    <n v="68.489999999999995"/>
    <n v="45.66"/>
    <n v="0"/>
  </r>
  <r>
    <x v="7230"/>
    <x v="3591"/>
    <x v="677"/>
    <x v="1097"/>
    <x v="2"/>
    <s v="SC-20380"/>
    <x v="618"/>
    <x v="0"/>
    <x v="0"/>
    <x v="54"/>
    <x v="29"/>
    <n v="6824"/>
    <x v="3"/>
    <x v="1087"/>
    <x v="1"/>
    <x v="8"/>
    <x v="1077"/>
    <x v="2822"/>
    <n v="2"/>
    <x v="0"/>
    <x v="5647"/>
    <n v="30.88"/>
    <n v="61.76"/>
    <n v="61.76"/>
    <n v="0"/>
  </r>
  <r>
    <x v="7231"/>
    <x v="3591"/>
    <x v="677"/>
    <x v="1097"/>
    <x v="2"/>
    <s v="SC-20380"/>
    <x v="618"/>
    <x v="0"/>
    <x v="0"/>
    <x v="54"/>
    <x v="29"/>
    <n v="6824"/>
    <x v="3"/>
    <x v="1778"/>
    <x v="1"/>
    <x v="9"/>
    <x v="1768"/>
    <x v="4211"/>
    <n v="2"/>
    <x v="0"/>
    <x v="4989"/>
    <n v="465.16"/>
    <n v="930.32"/>
    <n v="930.32"/>
    <n v="0"/>
  </r>
  <r>
    <x v="7232"/>
    <x v="3591"/>
    <x v="677"/>
    <x v="1097"/>
    <x v="2"/>
    <s v="SC-20380"/>
    <x v="618"/>
    <x v="0"/>
    <x v="0"/>
    <x v="54"/>
    <x v="29"/>
    <n v="6824"/>
    <x v="3"/>
    <x v="987"/>
    <x v="1"/>
    <x v="10"/>
    <x v="980"/>
    <x v="3226"/>
    <n v="4"/>
    <x v="0"/>
    <x v="5648"/>
    <n v="27.12"/>
    <n v="108.48"/>
    <n v="54.24"/>
    <n v="0"/>
  </r>
  <r>
    <x v="7233"/>
    <x v="3592"/>
    <x v="387"/>
    <x v="331"/>
    <x v="1"/>
    <s v="GB-14575"/>
    <x v="673"/>
    <x v="0"/>
    <x v="0"/>
    <x v="20"/>
    <x v="15"/>
    <n v="10011"/>
    <x v="3"/>
    <x v="378"/>
    <x v="0"/>
    <x v="5"/>
    <x v="379"/>
    <x v="4664"/>
    <n v="8"/>
    <x v="0"/>
    <x v="5649"/>
    <n v="113.6"/>
    <n v="908.8"/>
    <n v="227.2"/>
    <n v="0"/>
  </r>
  <r>
    <x v="7234"/>
    <x v="3592"/>
    <x v="387"/>
    <x v="331"/>
    <x v="1"/>
    <s v="GB-14575"/>
    <x v="673"/>
    <x v="0"/>
    <x v="0"/>
    <x v="20"/>
    <x v="15"/>
    <n v="10011"/>
    <x v="3"/>
    <x v="548"/>
    <x v="1"/>
    <x v="10"/>
    <x v="548"/>
    <x v="91"/>
    <n v="2"/>
    <x v="0"/>
    <x v="2027"/>
    <n v="12.96"/>
    <n v="25.92"/>
    <n v="25.92"/>
    <n v="0"/>
  </r>
  <r>
    <x v="7235"/>
    <x v="3592"/>
    <x v="387"/>
    <x v="331"/>
    <x v="1"/>
    <s v="GB-14575"/>
    <x v="673"/>
    <x v="0"/>
    <x v="0"/>
    <x v="20"/>
    <x v="15"/>
    <n v="10011"/>
    <x v="3"/>
    <x v="1311"/>
    <x v="1"/>
    <x v="8"/>
    <x v="1297"/>
    <x v="1940"/>
    <n v="2"/>
    <x v="2"/>
    <x v="2092"/>
    <n v="55.564800000000005"/>
    <n v="138.91200000000001"/>
    <n v="125.22080000000001"/>
    <n v="13.891200000000001"/>
  </r>
  <r>
    <x v="7236"/>
    <x v="3593"/>
    <x v="1035"/>
    <x v="28"/>
    <x v="2"/>
    <s v="FP-14320"/>
    <x v="224"/>
    <x v="0"/>
    <x v="0"/>
    <x v="1"/>
    <x v="1"/>
    <n v="90049"/>
    <x v="1"/>
    <x v="649"/>
    <x v="1"/>
    <x v="6"/>
    <x v="649"/>
    <x v="874"/>
    <n v="3"/>
    <x v="0"/>
    <x v="5650"/>
    <n v="8.64"/>
    <n v="25.92"/>
    <n v="17.28"/>
    <n v="0"/>
  </r>
  <r>
    <x v="7237"/>
    <x v="3594"/>
    <x v="212"/>
    <x v="668"/>
    <x v="3"/>
    <s v="EA-14035"/>
    <x v="105"/>
    <x v="1"/>
    <x v="0"/>
    <x v="10"/>
    <x v="9"/>
    <n v="19143"/>
    <x v="3"/>
    <x v="1815"/>
    <x v="2"/>
    <x v="15"/>
    <x v="1805"/>
    <x v="4665"/>
    <n v="3"/>
    <x v="6"/>
    <x v="5651"/>
    <n v="102.5973"/>
    <n v="1025.973"/>
    <n v="445.28829999999999"/>
    <n v="239.39369999999997"/>
  </r>
  <r>
    <x v="7238"/>
    <x v="3595"/>
    <x v="435"/>
    <x v="525"/>
    <x v="1"/>
    <s v="SC-20305"/>
    <x v="253"/>
    <x v="0"/>
    <x v="0"/>
    <x v="49"/>
    <x v="1"/>
    <n v="95123"/>
    <x v="1"/>
    <x v="1448"/>
    <x v="0"/>
    <x v="5"/>
    <x v="1435"/>
    <x v="3287"/>
    <n v="7"/>
    <x v="0"/>
    <x v="5652"/>
    <n v="43.96"/>
    <n v="307.72000000000003"/>
    <n v="87.92"/>
    <n v="0"/>
  </r>
  <r>
    <x v="7239"/>
    <x v="3595"/>
    <x v="435"/>
    <x v="525"/>
    <x v="1"/>
    <s v="SC-20305"/>
    <x v="253"/>
    <x v="0"/>
    <x v="0"/>
    <x v="49"/>
    <x v="1"/>
    <n v="95123"/>
    <x v="1"/>
    <x v="152"/>
    <x v="1"/>
    <x v="12"/>
    <x v="153"/>
    <x v="1477"/>
    <n v="7"/>
    <x v="0"/>
    <x v="5653"/>
    <n v="39.76"/>
    <n v="278.32"/>
    <n v="79.52"/>
    <n v="0"/>
  </r>
  <r>
    <x v="7240"/>
    <x v="3596"/>
    <x v="756"/>
    <x v="77"/>
    <x v="0"/>
    <s v="JF-15355"/>
    <x v="282"/>
    <x v="0"/>
    <x v="0"/>
    <x v="45"/>
    <x v="1"/>
    <n v="91104"/>
    <x v="1"/>
    <x v="1462"/>
    <x v="0"/>
    <x v="5"/>
    <x v="1448"/>
    <x v="3648"/>
    <n v="7"/>
    <x v="0"/>
    <x v="5654"/>
    <n v="66.36"/>
    <n v="464.52"/>
    <n v="132.72"/>
    <n v="0"/>
  </r>
  <r>
    <x v="7241"/>
    <x v="3596"/>
    <x v="756"/>
    <x v="77"/>
    <x v="0"/>
    <s v="JF-15355"/>
    <x v="282"/>
    <x v="0"/>
    <x v="0"/>
    <x v="45"/>
    <x v="1"/>
    <n v="91104"/>
    <x v="1"/>
    <x v="612"/>
    <x v="1"/>
    <x v="8"/>
    <x v="612"/>
    <x v="4666"/>
    <n v="6"/>
    <x v="2"/>
    <x v="5655"/>
    <n v="74.304000000000002"/>
    <n v="557.28"/>
    <n v="167.38400000000001"/>
    <n v="18.576000000000001"/>
  </r>
  <r>
    <x v="7242"/>
    <x v="3596"/>
    <x v="756"/>
    <x v="77"/>
    <x v="0"/>
    <s v="JF-15355"/>
    <x v="282"/>
    <x v="0"/>
    <x v="0"/>
    <x v="45"/>
    <x v="1"/>
    <n v="91104"/>
    <x v="1"/>
    <x v="441"/>
    <x v="0"/>
    <x v="5"/>
    <x v="1719"/>
    <x v="4667"/>
    <n v="2"/>
    <x v="0"/>
    <x v="5656"/>
    <n v="24.14"/>
    <n v="48.28"/>
    <n v="48.28"/>
    <n v="0"/>
  </r>
  <r>
    <x v="7243"/>
    <x v="3597"/>
    <x v="629"/>
    <x v="554"/>
    <x v="0"/>
    <s v="TP-21415"/>
    <x v="599"/>
    <x v="0"/>
    <x v="0"/>
    <x v="10"/>
    <x v="9"/>
    <n v="19134"/>
    <x v="3"/>
    <x v="483"/>
    <x v="0"/>
    <x v="1"/>
    <x v="483"/>
    <x v="4668"/>
    <n v="9"/>
    <x v="4"/>
    <x v="5657"/>
    <n v="3091.3217999999997"/>
    <n v="39745.565999999999"/>
    <n v="7507.7957999999999"/>
    <n v="1324.8522"/>
  </r>
  <r>
    <x v="7244"/>
    <x v="3598"/>
    <x v="1053"/>
    <x v="1169"/>
    <x v="2"/>
    <s v="RL-19615"/>
    <x v="210"/>
    <x v="0"/>
    <x v="0"/>
    <x v="1"/>
    <x v="1"/>
    <n v="90049"/>
    <x v="1"/>
    <x v="1658"/>
    <x v="1"/>
    <x v="6"/>
    <x v="1646"/>
    <x v="4669"/>
    <n v="7"/>
    <x v="0"/>
    <x v="5658"/>
    <n v="49.56"/>
    <n v="346.92"/>
    <n v="99.12"/>
    <n v="0"/>
  </r>
  <r>
    <x v="7245"/>
    <x v="3599"/>
    <x v="839"/>
    <x v="758"/>
    <x v="1"/>
    <s v="SB-20170"/>
    <x v="641"/>
    <x v="0"/>
    <x v="0"/>
    <x v="1"/>
    <x v="1"/>
    <n v="90032"/>
    <x v="1"/>
    <x v="1043"/>
    <x v="1"/>
    <x v="4"/>
    <x v="1032"/>
    <x v="1367"/>
    <n v="5"/>
    <x v="0"/>
    <x v="766"/>
    <n v="354.9"/>
    <n v="1774.5"/>
    <n v="709.8"/>
    <n v="0"/>
  </r>
  <r>
    <x v="7246"/>
    <x v="3600"/>
    <x v="223"/>
    <x v="448"/>
    <x v="1"/>
    <s v="JS-15595"/>
    <x v="329"/>
    <x v="1"/>
    <x v="0"/>
    <x v="38"/>
    <x v="24"/>
    <n v="43229"/>
    <x v="3"/>
    <x v="1729"/>
    <x v="1"/>
    <x v="2"/>
    <x v="1716"/>
    <x v="1138"/>
    <n v="3"/>
    <x v="2"/>
    <x v="1183"/>
    <n v="12.096"/>
    <n v="45.36"/>
    <n v="27.415999999999997"/>
    <n v="3.024"/>
  </r>
  <r>
    <x v="7247"/>
    <x v="3600"/>
    <x v="223"/>
    <x v="448"/>
    <x v="1"/>
    <s v="JS-15595"/>
    <x v="329"/>
    <x v="1"/>
    <x v="0"/>
    <x v="38"/>
    <x v="24"/>
    <n v="43229"/>
    <x v="3"/>
    <x v="366"/>
    <x v="0"/>
    <x v="0"/>
    <x v="367"/>
    <x v="4670"/>
    <n v="5"/>
    <x v="5"/>
    <x v="5659"/>
    <n v="151.22499999999999"/>
    <n v="1512.25"/>
    <n v="454.17499999999995"/>
    <n v="151.22499999999999"/>
  </r>
  <r>
    <x v="7248"/>
    <x v="3600"/>
    <x v="223"/>
    <x v="448"/>
    <x v="1"/>
    <s v="JS-15595"/>
    <x v="329"/>
    <x v="1"/>
    <x v="0"/>
    <x v="38"/>
    <x v="24"/>
    <n v="43229"/>
    <x v="3"/>
    <x v="700"/>
    <x v="1"/>
    <x v="4"/>
    <x v="700"/>
    <x v="4671"/>
    <n v="8"/>
    <x v="2"/>
    <x v="5660"/>
    <n v="35.7376"/>
    <n v="357.37599999999998"/>
    <n v="80.6096"/>
    <n v="8.9344000000000001"/>
  </r>
  <r>
    <x v="7249"/>
    <x v="3601"/>
    <x v="593"/>
    <x v="770"/>
    <x v="0"/>
    <s v="BP-11155"/>
    <x v="669"/>
    <x v="0"/>
    <x v="0"/>
    <x v="1"/>
    <x v="1"/>
    <n v="90008"/>
    <x v="1"/>
    <x v="1580"/>
    <x v="2"/>
    <x v="11"/>
    <x v="1571"/>
    <x v="998"/>
    <n v="2"/>
    <x v="0"/>
    <x v="5661"/>
    <n v="119.98"/>
    <n v="239.96"/>
    <n v="239.96"/>
    <n v="0"/>
  </r>
  <r>
    <x v="7250"/>
    <x v="3601"/>
    <x v="593"/>
    <x v="770"/>
    <x v="0"/>
    <s v="BP-11155"/>
    <x v="669"/>
    <x v="0"/>
    <x v="0"/>
    <x v="1"/>
    <x v="1"/>
    <n v="90008"/>
    <x v="1"/>
    <x v="1738"/>
    <x v="2"/>
    <x v="11"/>
    <x v="1727"/>
    <x v="4672"/>
    <n v="3"/>
    <x v="0"/>
    <x v="5662"/>
    <n v="989.97"/>
    <n v="2969.91"/>
    <n v="1979.94"/>
    <n v="0"/>
  </r>
  <r>
    <x v="7251"/>
    <x v="3602"/>
    <x v="278"/>
    <x v="48"/>
    <x v="1"/>
    <s v="EM-13825"/>
    <x v="605"/>
    <x v="1"/>
    <x v="0"/>
    <x v="389"/>
    <x v="2"/>
    <n v="33021"/>
    <x v="0"/>
    <x v="1816"/>
    <x v="1"/>
    <x v="2"/>
    <x v="1806"/>
    <x v="2106"/>
    <n v="4"/>
    <x v="2"/>
    <x v="802"/>
    <n v="7.3727999999999998"/>
    <n v="36.863999999999997"/>
    <n v="16.788799999999998"/>
    <n v="1.8431999999999999"/>
  </r>
  <r>
    <x v="7252"/>
    <x v="3603"/>
    <x v="126"/>
    <x v="801"/>
    <x v="1"/>
    <s v="SC-20695"/>
    <x v="281"/>
    <x v="1"/>
    <x v="0"/>
    <x v="43"/>
    <x v="12"/>
    <n v="48066"/>
    <x v="2"/>
    <x v="1274"/>
    <x v="1"/>
    <x v="10"/>
    <x v="1259"/>
    <x v="4092"/>
    <n v="3"/>
    <x v="0"/>
    <x v="4826"/>
    <n v="68.52"/>
    <n v="205.56"/>
    <n v="137.04"/>
    <n v="0"/>
  </r>
  <r>
    <x v="7253"/>
    <x v="3604"/>
    <x v="198"/>
    <x v="204"/>
    <x v="1"/>
    <s v="EM-14140"/>
    <x v="670"/>
    <x v="2"/>
    <x v="0"/>
    <x v="384"/>
    <x v="6"/>
    <n v="54880"/>
    <x v="2"/>
    <x v="166"/>
    <x v="1"/>
    <x v="9"/>
    <x v="167"/>
    <x v="4673"/>
    <n v="3"/>
    <x v="0"/>
    <x v="5663"/>
    <n v="364.74"/>
    <n v="1094.22"/>
    <n v="729.48"/>
    <n v="0"/>
  </r>
  <r>
    <x v="7254"/>
    <x v="3604"/>
    <x v="198"/>
    <x v="204"/>
    <x v="1"/>
    <s v="EM-14140"/>
    <x v="670"/>
    <x v="2"/>
    <x v="0"/>
    <x v="384"/>
    <x v="6"/>
    <n v="54880"/>
    <x v="2"/>
    <x v="1183"/>
    <x v="0"/>
    <x v="5"/>
    <x v="1169"/>
    <x v="4451"/>
    <n v="5"/>
    <x v="0"/>
    <x v="5664"/>
    <n v="47.4"/>
    <n v="237"/>
    <n v="94.8"/>
    <n v="0"/>
  </r>
  <r>
    <x v="7255"/>
    <x v="3604"/>
    <x v="198"/>
    <x v="204"/>
    <x v="1"/>
    <s v="EM-14140"/>
    <x v="670"/>
    <x v="2"/>
    <x v="0"/>
    <x v="384"/>
    <x v="6"/>
    <n v="54880"/>
    <x v="2"/>
    <x v="253"/>
    <x v="1"/>
    <x v="4"/>
    <x v="254"/>
    <x v="4674"/>
    <n v="4"/>
    <x v="0"/>
    <x v="5665"/>
    <n v="49.76"/>
    <n v="199.04"/>
    <n v="99.52"/>
    <n v="0"/>
  </r>
  <r>
    <x v="7256"/>
    <x v="3604"/>
    <x v="198"/>
    <x v="204"/>
    <x v="1"/>
    <s v="EM-14140"/>
    <x v="670"/>
    <x v="2"/>
    <x v="0"/>
    <x v="384"/>
    <x v="6"/>
    <n v="54880"/>
    <x v="2"/>
    <x v="324"/>
    <x v="1"/>
    <x v="6"/>
    <x v="324"/>
    <x v="345"/>
    <n v="2"/>
    <x v="0"/>
    <x v="356"/>
    <n v="5.56"/>
    <n v="11.12"/>
    <n v="11.12"/>
    <n v="0"/>
  </r>
  <r>
    <x v="7257"/>
    <x v="3604"/>
    <x v="198"/>
    <x v="204"/>
    <x v="1"/>
    <s v="EM-14140"/>
    <x v="670"/>
    <x v="2"/>
    <x v="0"/>
    <x v="384"/>
    <x v="6"/>
    <n v="54880"/>
    <x v="2"/>
    <x v="921"/>
    <x v="1"/>
    <x v="10"/>
    <x v="913"/>
    <x v="2651"/>
    <n v="6"/>
    <x v="0"/>
    <x v="2952"/>
    <n v="629.1"/>
    <n v="3774.6000000000004"/>
    <n v="1258.2"/>
    <n v="0"/>
  </r>
  <r>
    <x v="7258"/>
    <x v="3604"/>
    <x v="198"/>
    <x v="204"/>
    <x v="1"/>
    <s v="EM-14140"/>
    <x v="670"/>
    <x v="2"/>
    <x v="0"/>
    <x v="384"/>
    <x v="6"/>
    <n v="54880"/>
    <x v="2"/>
    <x v="134"/>
    <x v="1"/>
    <x v="6"/>
    <x v="135"/>
    <x v="453"/>
    <n v="5"/>
    <x v="0"/>
    <x v="4177"/>
    <n v="14.7"/>
    <n v="73.5"/>
    <n v="29.4"/>
    <n v="0"/>
  </r>
  <r>
    <x v="7259"/>
    <x v="3604"/>
    <x v="198"/>
    <x v="204"/>
    <x v="1"/>
    <s v="EM-14140"/>
    <x v="670"/>
    <x v="2"/>
    <x v="0"/>
    <x v="384"/>
    <x v="6"/>
    <n v="54880"/>
    <x v="2"/>
    <x v="974"/>
    <x v="1"/>
    <x v="10"/>
    <x v="968"/>
    <x v="1544"/>
    <n v="7"/>
    <x v="0"/>
    <x v="1637"/>
    <n v="45.36"/>
    <n v="317.52"/>
    <n v="90.72"/>
    <n v="0"/>
  </r>
  <r>
    <x v="7260"/>
    <x v="3604"/>
    <x v="198"/>
    <x v="204"/>
    <x v="1"/>
    <s v="EM-14140"/>
    <x v="670"/>
    <x v="2"/>
    <x v="0"/>
    <x v="384"/>
    <x v="6"/>
    <n v="54880"/>
    <x v="2"/>
    <x v="1066"/>
    <x v="2"/>
    <x v="7"/>
    <x v="1055"/>
    <x v="4675"/>
    <n v="1"/>
    <x v="0"/>
    <x v="5666"/>
    <n v="125.99"/>
    <n v="125.99"/>
    <n v="251.98"/>
    <n v="0"/>
  </r>
  <r>
    <x v="7261"/>
    <x v="3605"/>
    <x v="193"/>
    <x v="198"/>
    <x v="0"/>
    <s v="GZ-14545"/>
    <x v="433"/>
    <x v="1"/>
    <x v="0"/>
    <x v="302"/>
    <x v="1"/>
    <n v="91360"/>
    <x v="1"/>
    <x v="1706"/>
    <x v="1"/>
    <x v="6"/>
    <x v="1695"/>
    <x v="453"/>
    <n v="7"/>
    <x v="0"/>
    <x v="4115"/>
    <n v="14.7"/>
    <n v="102.89999999999999"/>
    <n v="29.4"/>
    <n v="0"/>
  </r>
  <r>
    <x v="7262"/>
    <x v="3606"/>
    <x v="760"/>
    <x v="980"/>
    <x v="1"/>
    <s v="ML-17395"/>
    <x v="504"/>
    <x v="1"/>
    <x v="0"/>
    <x v="10"/>
    <x v="9"/>
    <n v="19134"/>
    <x v="3"/>
    <x v="47"/>
    <x v="2"/>
    <x v="7"/>
    <x v="47"/>
    <x v="401"/>
    <n v="5"/>
    <x v="10"/>
    <x v="5667"/>
    <n v="19.62"/>
    <n v="163.5"/>
    <n v="52.72"/>
    <n v="13.080000000000002"/>
  </r>
  <r>
    <x v="7263"/>
    <x v="3606"/>
    <x v="760"/>
    <x v="980"/>
    <x v="1"/>
    <s v="ML-17395"/>
    <x v="504"/>
    <x v="1"/>
    <x v="0"/>
    <x v="10"/>
    <x v="9"/>
    <n v="19134"/>
    <x v="3"/>
    <x v="1652"/>
    <x v="1"/>
    <x v="12"/>
    <x v="1641"/>
    <x v="2458"/>
    <n v="4"/>
    <x v="2"/>
    <x v="5668"/>
    <n v="25.344000000000001"/>
    <n v="126.72"/>
    <n v="57.224000000000004"/>
    <n v="6.3360000000000003"/>
  </r>
  <r>
    <x v="7264"/>
    <x v="3607"/>
    <x v="487"/>
    <x v="1244"/>
    <x v="1"/>
    <s v="PG-18895"/>
    <x v="38"/>
    <x v="0"/>
    <x v="0"/>
    <x v="24"/>
    <x v="17"/>
    <n v="22153"/>
    <x v="0"/>
    <x v="1502"/>
    <x v="1"/>
    <x v="6"/>
    <x v="1490"/>
    <x v="2514"/>
    <n v="7"/>
    <x v="0"/>
    <x v="2773"/>
    <n v="181.86"/>
    <n v="1273.02"/>
    <n v="363.72"/>
    <n v="0"/>
  </r>
  <r>
    <x v="7265"/>
    <x v="3608"/>
    <x v="533"/>
    <x v="158"/>
    <x v="0"/>
    <s v="DK-12835"/>
    <x v="460"/>
    <x v="1"/>
    <x v="0"/>
    <x v="12"/>
    <x v="5"/>
    <n v="77095"/>
    <x v="2"/>
    <x v="913"/>
    <x v="0"/>
    <x v="1"/>
    <x v="905"/>
    <x v="1165"/>
    <n v="2"/>
    <x v="4"/>
    <x v="5669"/>
    <n v="108.7604"/>
    <n v="310.74400000000003"/>
    <n v="264.43240000000003"/>
    <n v="46.611600000000003"/>
  </r>
  <r>
    <x v="7266"/>
    <x v="3609"/>
    <x v="1153"/>
    <x v="766"/>
    <x v="3"/>
    <s v="SJ-20215"/>
    <x v="695"/>
    <x v="0"/>
    <x v="0"/>
    <x v="29"/>
    <x v="18"/>
    <n v="38401"/>
    <x v="0"/>
    <x v="528"/>
    <x v="1"/>
    <x v="8"/>
    <x v="528"/>
    <x v="4676"/>
    <n v="3"/>
    <x v="6"/>
    <x v="5670"/>
    <n v="4.0284000000000004"/>
    <n v="40.284000000000006"/>
    <n v="18.156400000000001"/>
    <n v="9.3995999999999995"/>
  </r>
  <r>
    <x v="7267"/>
    <x v="3609"/>
    <x v="1153"/>
    <x v="766"/>
    <x v="3"/>
    <s v="SJ-20215"/>
    <x v="695"/>
    <x v="0"/>
    <x v="0"/>
    <x v="29"/>
    <x v="18"/>
    <n v="38401"/>
    <x v="0"/>
    <x v="1018"/>
    <x v="1"/>
    <x v="4"/>
    <x v="1009"/>
    <x v="1715"/>
    <n v="4"/>
    <x v="2"/>
    <x v="5671"/>
    <n v="53.708799999999997"/>
    <n v="268.54399999999998"/>
    <n v="121.0448"/>
    <n v="13.427199999999999"/>
  </r>
  <r>
    <x v="7268"/>
    <x v="3610"/>
    <x v="1154"/>
    <x v="13"/>
    <x v="1"/>
    <s v="AG-10675"/>
    <x v="165"/>
    <x v="0"/>
    <x v="0"/>
    <x v="3"/>
    <x v="3"/>
    <n v="28027"/>
    <x v="0"/>
    <x v="1558"/>
    <x v="1"/>
    <x v="10"/>
    <x v="1547"/>
    <x v="2806"/>
    <n v="2"/>
    <x v="2"/>
    <x v="3137"/>
    <n v="71.654399999999995"/>
    <n v="179.136"/>
    <n v="161.42239999999998"/>
    <n v="17.913599999999999"/>
  </r>
  <r>
    <x v="7269"/>
    <x v="3610"/>
    <x v="1154"/>
    <x v="13"/>
    <x v="1"/>
    <s v="AG-10675"/>
    <x v="165"/>
    <x v="0"/>
    <x v="0"/>
    <x v="3"/>
    <x v="3"/>
    <n v="28027"/>
    <x v="0"/>
    <x v="1817"/>
    <x v="0"/>
    <x v="5"/>
    <x v="1807"/>
    <x v="4677"/>
    <n v="8"/>
    <x v="2"/>
    <x v="5672"/>
    <n v="252.62080000000003"/>
    <n v="2526.2080000000001"/>
    <n v="568.59680000000003"/>
    <n v="63.155200000000008"/>
  </r>
  <r>
    <x v="7270"/>
    <x v="3611"/>
    <x v="1142"/>
    <x v="42"/>
    <x v="1"/>
    <s v="KD-16495"/>
    <x v="470"/>
    <x v="1"/>
    <x v="0"/>
    <x v="49"/>
    <x v="1"/>
    <n v="95123"/>
    <x v="1"/>
    <x v="1162"/>
    <x v="0"/>
    <x v="0"/>
    <x v="1149"/>
    <x v="4678"/>
    <n v="2"/>
    <x v="11"/>
    <x v="5673"/>
    <n v="232.61609999999999"/>
    <n v="547.33199999999999"/>
    <n v="506.43209999999999"/>
    <n v="41.049900000000001"/>
  </r>
  <r>
    <x v="7271"/>
    <x v="3611"/>
    <x v="1142"/>
    <x v="42"/>
    <x v="1"/>
    <s v="KD-16495"/>
    <x v="470"/>
    <x v="1"/>
    <x v="0"/>
    <x v="49"/>
    <x v="1"/>
    <n v="95123"/>
    <x v="1"/>
    <x v="1298"/>
    <x v="1"/>
    <x v="9"/>
    <x v="1283"/>
    <x v="1897"/>
    <n v="4"/>
    <x v="0"/>
    <x v="5393"/>
    <n v="17.48"/>
    <n v="69.92"/>
    <n v="34.96"/>
    <n v="0"/>
  </r>
  <r>
    <x v="7272"/>
    <x v="3612"/>
    <x v="1155"/>
    <x v="802"/>
    <x v="1"/>
    <s v="EB-13975"/>
    <x v="424"/>
    <x v="1"/>
    <x v="0"/>
    <x v="247"/>
    <x v="3"/>
    <n v="27405"/>
    <x v="0"/>
    <x v="505"/>
    <x v="1"/>
    <x v="14"/>
    <x v="505"/>
    <x v="4679"/>
    <n v="2"/>
    <x v="2"/>
    <x v="5674"/>
    <n v="16.4864"/>
    <n v="41.216000000000001"/>
    <n v="37.294399999999996"/>
    <n v="4.1215999999999999"/>
  </r>
  <r>
    <x v="7273"/>
    <x v="3612"/>
    <x v="1155"/>
    <x v="802"/>
    <x v="1"/>
    <s v="EB-13975"/>
    <x v="424"/>
    <x v="1"/>
    <x v="0"/>
    <x v="247"/>
    <x v="3"/>
    <n v="27405"/>
    <x v="0"/>
    <x v="248"/>
    <x v="1"/>
    <x v="8"/>
    <x v="249"/>
    <x v="4680"/>
    <n v="3"/>
    <x v="6"/>
    <x v="5675"/>
    <n v="1.2285000000000001"/>
    <n v="12.285"/>
    <n v="6.0235000000000003"/>
    <n v="2.8664999999999998"/>
  </r>
  <r>
    <x v="7274"/>
    <x v="3613"/>
    <x v="50"/>
    <x v="50"/>
    <x v="1"/>
    <s v="AW-10930"/>
    <x v="585"/>
    <x v="2"/>
    <x v="0"/>
    <x v="433"/>
    <x v="37"/>
    <n v="59601"/>
    <x v="1"/>
    <x v="1495"/>
    <x v="2"/>
    <x v="7"/>
    <x v="1483"/>
    <x v="107"/>
    <n v="5"/>
    <x v="2"/>
    <x v="5051"/>
    <n v="271.96800000000002"/>
    <n v="1699.8"/>
    <n v="612.12799999999993"/>
    <n v="67.992000000000004"/>
  </r>
  <r>
    <x v="7275"/>
    <x v="3613"/>
    <x v="50"/>
    <x v="50"/>
    <x v="1"/>
    <s v="AW-10930"/>
    <x v="585"/>
    <x v="2"/>
    <x v="0"/>
    <x v="433"/>
    <x v="37"/>
    <n v="59601"/>
    <x v="1"/>
    <x v="645"/>
    <x v="0"/>
    <x v="5"/>
    <x v="645"/>
    <x v="4681"/>
    <n v="7"/>
    <x v="0"/>
    <x v="5676"/>
    <n v="63.98"/>
    <n v="447.85999999999996"/>
    <n v="127.96"/>
    <n v="0"/>
  </r>
  <r>
    <x v="7276"/>
    <x v="3614"/>
    <x v="981"/>
    <x v="1057"/>
    <x v="1"/>
    <s v="JK-16120"/>
    <x v="451"/>
    <x v="2"/>
    <x v="0"/>
    <x v="2"/>
    <x v="2"/>
    <n v="33311"/>
    <x v="0"/>
    <x v="1336"/>
    <x v="2"/>
    <x v="11"/>
    <x v="1321"/>
    <x v="4682"/>
    <n v="10"/>
    <x v="2"/>
    <x v="5677"/>
    <n v="639.93600000000004"/>
    <n v="7999.2"/>
    <n v="1440.056"/>
    <n v="159.98400000000001"/>
  </r>
  <r>
    <x v="7277"/>
    <x v="3615"/>
    <x v="1080"/>
    <x v="246"/>
    <x v="2"/>
    <s v="TC-21535"/>
    <x v="426"/>
    <x v="2"/>
    <x v="0"/>
    <x v="8"/>
    <x v="1"/>
    <n v="94110"/>
    <x v="1"/>
    <x v="1804"/>
    <x v="2"/>
    <x v="7"/>
    <x v="1794"/>
    <x v="4683"/>
    <n v="2"/>
    <x v="2"/>
    <x v="5678"/>
    <n v="28.787200000000002"/>
    <n v="71.968000000000004"/>
    <n v="64.97120000000001"/>
    <n v="7.1968000000000005"/>
  </r>
  <r>
    <x v="7278"/>
    <x v="3615"/>
    <x v="1080"/>
    <x v="246"/>
    <x v="2"/>
    <s v="TC-21535"/>
    <x v="426"/>
    <x v="2"/>
    <x v="0"/>
    <x v="8"/>
    <x v="1"/>
    <n v="94110"/>
    <x v="1"/>
    <x v="1301"/>
    <x v="2"/>
    <x v="11"/>
    <x v="1286"/>
    <x v="1917"/>
    <n v="3"/>
    <x v="0"/>
    <x v="2069"/>
    <n v="389.97"/>
    <n v="1169.9100000000001"/>
    <n v="779.94"/>
    <n v="0"/>
  </r>
  <r>
    <x v="7279"/>
    <x v="3616"/>
    <x v="675"/>
    <x v="201"/>
    <x v="3"/>
    <s v="TH-21235"/>
    <x v="260"/>
    <x v="1"/>
    <x v="0"/>
    <x v="420"/>
    <x v="16"/>
    <n v="85364"/>
    <x v="1"/>
    <x v="217"/>
    <x v="2"/>
    <x v="11"/>
    <x v="463"/>
    <x v="4684"/>
    <n v="7"/>
    <x v="2"/>
    <x v="5679"/>
    <n v="148.42240000000001"/>
    <n v="1298.6959999999999"/>
    <n v="334.15039999999999"/>
    <n v="37.105600000000003"/>
  </r>
  <r>
    <x v="7280"/>
    <x v="3617"/>
    <x v="780"/>
    <x v="1245"/>
    <x v="1"/>
    <s v="PW-19240"/>
    <x v="617"/>
    <x v="0"/>
    <x v="0"/>
    <x v="29"/>
    <x v="39"/>
    <n v="21044"/>
    <x v="3"/>
    <x v="450"/>
    <x v="1"/>
    <x v="8"/>
    <x v="451"/>
    <x v="4685"/>
    <n v="2"/>
    <x v="0"/>
    <x v="5680"/>
    <n v="2541.98"/>
    <n v="5083.96"/>
    <n v="5083.96"/>
    <n v="0"/>
  </r>
  <r>
    <x v="7281"/>
    <x v="3618"/>
    <x v="524"/>
    <x v="565"/>
    <x v="1"/>
    <s v="GH-14410"/>
    <x v="689"/>
    <x v="2"/>
    <x v="0"/>
    <x v="420"/>
    <x v="16"/>
    <n v="85364"/>
    <x v="1"/>
    <x v="206"/>
    <x v="2"/>
    <x v="15"/>
    <x v="207"/>
    <x v="4686"/>
    <n v="5"/>
    <x v="6"/>
    <x v="5681"/>
    <n v="179.99550000000002"/>
    <n v="2999.9250000000002"/>
    <n v="780.68050000000005"/>
    <n v="419.98949999999996"/>
  </r>
  <r>
    <x v="7282"/>
    <x v="3619"/>
    <x v="738"/>
    <x v="89"/>
    <x v="1"/>
    <s v="JK-15730"/>
    <x v="300"/>
    <x v="0"/>
    <x v="0"/>
    <x v="22"/>
    <x v="10"/>
    <n v="60653"/>
    <x v="2"/>
    <x v="881"/>
    <x v="1"/>
    <x v="8"/>
    <x v="875"/>
    <x v="1079"/>
    <n v="3"/>
    <x v="3"/>
    <x v="5682"/>
    <n v="0.60719999999999985"/>
    <n v="9.1080000000000005"/>
    <n v="4.4432"/>
    <n v="2.4288000000000003"/>
  </r>
  <r>
    <x v="7283"/>
    <x v="3620"/>
    <x v="428"/>
    <x v="462"/>
    <x v="1"/>
    <s v="LC-17140"/>
    <x v="95"/>
    <x v="0"/>
    <x v="0"/>
    <x v="138"/>
    <x v="24"/>
    <n v="44105"/>
    <x v="3"/>
    <x v="313"/>
    <x v="1"/>
    <x v="6"/>
    <x v="313"/>
    <x v="233"/>
    <n v="5"/>
    <x v="2"/>
    <x v="5683"/>
    <n v="20.736000000000004"/>
    <n v="129.60000000000002"/>
    <n v="46.856000000000009"/>
    <n v="5.1840000000000011"/>
  </r>
  <r>
    <x v="7284"/>
    <x v="3620"/>
    <x v="428"/>
    <x v="462"/>
    <x v="1"/>
    <s v="LC-17140"/>
    <x v="95"/>
    <x v="0"/>
    <x v="0"/>
    <x v="138"/>
    <x v="24"/>
    <n v="44105"/>
    <x v="3"/>
    <x v="479"/>
    <x v="0"/>
    <x v="5"/>
    <x v="480"/>
    <x v="516"/>
    <n v="2"/>
    <x v="2"/>
    <x v="5684"/>
    <n v="52.889600000000002"/>
    <n v="132.22399999999999"/>
    <n v="119.2016"/>
    <n v="13.2224"/>
  </r>
  <r>
    <x v="7285"/>
    <x v="3621"/>
    <x v="336"/>
    <x v="163"/>
    <x v="1"/>
    <s v="BK-11260"/>
    <x v="318"/>
    <x v="0"/>
    <x v="0"/>
    <x v="8"/>
    <x v="1"/>
    <n v="94110"/>
    <x v="1"/>
    <x v="567"/>
    <x v="2"/>
    <x v="11"/>
    <x v="567"/>
    <x v="4687"/>
    <n v="4"/>
    <x v="0"/>
    <x v="5685"/>
    <n v="46.36"/>
    <n v="185.44"/>
    <n v="92.72"/>
    <n v="0"/>
  </r>
  <r>
    <x v="7286"/>
    <x v="3622"/>
    <x v="23"/>
    <x v="22"/>
    <x v="1"/>
    <s v="BS-11365"/>
    <x v="740"/>
    <x v="1"/>
    <x v="0"/>
    <x v="268"/>
    <x v="26"/>
    <n v="73120"/>
    <x v="2"/>
    <x v="1691"/>
    <x v="2"/>
    <x v="11"/>
    <x v="1679"/>
    <x v="2080"/>
    <n v="1"/>
    <x v="0"/>
    <x v="5686"/>
    <n v="6.9"/>
    <n v="6.9"/>
    <n v="13.8"/>
    <n v="0"/>
  </r>
  <r>
    <x v="7287"/>
    <x v="3622"/>
    <x v="23"/>
    <x v="22"/>
    <x v="1"/>
    <s v="BS-11365"/>
    <x v="740"/>
    <x v="1"/>
    <x v="0"/>
    <x v="268"/>
    <x v="26"/>
    <n v="73120"/>
    <x v="2"/>
    <x v="1006"/>
    <x v="0"/>
    <x v="5"/>
    <x v="1381"/>
    <x v="2165"/>
    <n v="3"/>
    <x v="0"/>
    <x v="2346"/>
    <n v="57.69"/>
    <n v="173.07"/>
    <n v="115.38"/>
    <n v="0"/>
  </r>
  <r>
    <x v="7288"/>
    <x v="3623"/>
    <x v="814"/>
    <x v="1110"/>
    <x v="1"/>
    <s v="AG-10525"/>
    <x v="132"/>
    <x v="1"/>
    <x v="0"/>
    <x v="12"/>
    <x v="5"/>
    <n v="77095"/>
    <x v="2"/>
    <x v="1389"/>
    <x v="2"/>
    <x v="15"/>
    <x v="1375"/>
    <x v="4688"/>
    <n v="3"/>
    <x v="10"/>
    <x v="5687"/>
    <n v="335.82600000000002"/>
    <n v="1679.13"/>
    <n v="895.93600000000004"/>
    <n v="223.88400000000001"/>
  </r>
  <r>
    <x v="7289"/>
    <x v="3624"/>
    <x v="806"/>
    <x v="1246"/>
    <x v="2"/>
    <s v="SC-20725"/>
    <x v="56"/>
    <x v="0"/>
    <x v="0"/>
    <x v="8"/>
    <x v="1"/>
    <n v="94122"/>
    <x v="1"/>
    <x v="298"/>
    <x v="1"/>
    <x v="4"/>
    <x v="298"/>
    <x v="2364"/>
    <n v="9"/>
    <x v="0"/>
    <x v="2588"/>
    <n v="305.01"/>
    <n v="2745.09"/>
    <n v="610.02"/>
    <n v="0"/>
  </r>
  <r>
    <x v="7290"/>
    <x v="3624"/>
    <x v="806"/>
    <x v="1246"/>
    <x v="2"/>
    <s v="SC-20725"/>
    <x v="56"/>
    <x v="0"/>
    <x v="0"/>
    <x v="8"/>
    <x v="1"/>
    <n v="94122"/>
    <x v="1"/>
    <x v="132"/>
    <x v="1"/>
    <x v="8"/>
    <x v="133"/>
    <x v="4689"/>
    <n v="2"/>
    <x v="2"/>
    <x v="5688"/>
    <n v="40.627200000000002"/>
    <n v="101.568"/>
    <n v="91.611199999999997"/>
    <n v="10.1568"/>
  </r>
  <r>
    <x v="7291"/>
    <x v="3624"/>
    <x v="806"/>
    <x v="1246"/>
    <x v="2"/>
    <s v="SC-20725"/>
    <x v="56"/>
    <x v="0"/>
    <x v="0"/>
    <x v="8"/>
    <x v="1"/>
    <n v="94122"/>
    <x v="1"/>
    <x v="264"/>
    <x v="1"/>
    <x v="2"/>
    <x v="264"/>
    <x v="4690"/>
    <n v="9"/>
    <x v="0"/>
    <x v="5689"/>
    <n v="26.01"/>
    <n v="234.09"/>
    <n v="52.02"/>
    <n v="0"/>
  </r>
  <r>
    <x v="7292"/>
    <x v="3625"/>
    <x v="769"/>
    <x v="784"/>
    <x v="1"/>
    <s v="LR-16915"/>
    <x v="235"/>
    <x v="0"/>
    <x v="0"/>
    <x v="316"/>
    <x v="18"/>
    <n v="37211"/>
    <x v="0"/>
    <x v="1818"/>
    <x v="2"/>
    <x v="15"/>
    <x v="1787"/>
    <x v="4691"/>
    <n v="2"/>
    <x v="5"/>
    <x v="5690"/>
    <n v="324.5"/>
    <n v="1298"/>
    <n v="974"/>
    <n v="324.5"/>
  </r>
  <r>
    <x v="7293"/>
    <x v="3626"/>
    <x v="1156"/>
    <x v="1184"/>
    <x v="1"/>
    <s v="CB-12415"/>
    <x v="558"/>
    <x v="0"/>
    <x v="0"/>
    <x v="1"/>
    <x v="1"/>
    <n v="90036"/>
    <x v="1"/>
    <x v="1685"/>
    <x v="0"/>
    <x v="5"/>
    <x v="1673"/>
    <x v="4692"/>
    <n v="7"/>
    <x v="0"/>
    <x v="5691"/>
    <n v="59.99"/>
    <n v="419.93"/>
    <n v="119.98"/>
    <n v="0"/>
  </r>
  <r>
    <x v="7294"/>
    <x v="3627"/>
    <x v="989"/>
    <x v="1247"/>
    <x v="1"/>
    <s v="RD-19900"/>
    <x v="76"/>
    <x v="0"/>
    <x v="0"/>
    <x v="234"/>
    <x v="4"/>
    <n v="98006"/>
    <x v="1"/>
    <x v="526"/>
    <x v="0"/>
    <x v="5"/>
    <x v="526"/>
    <x v="4693"/>
    <n v="1"/>
    <x v="0"/>
    <x v="5692"/>
    <n v="20.239999999999998"/>
    <n v="20.239999999999998"/>
    <n v="40.479999999999997"/>
    <n v="0"/>
  </r>
  <r>
    <x v="7295"/>
    <x v="3628"/>
    <x v="417"/>
    <x v="564"/>
    <x v="2"/>
    <s v="NC-18340"/>
    <x v="396"/>
    <x v="0"/>
    <x v="0"/>
    <x v="12"/>
    <x v="5"/>
    <n v="77036"/>
    <x v="2"/>
    <x v="1559"/>
    <x v="1"/>
    <x v="6"/>
    <x v="1549"/>
    <x v="4694"/>
    <n v="2"/>
    <x v="2"/>
    <x v="5693"/>
    <n v="30.272000000000006"/>
    <n v="75.680000000000007"/>
    <n v="68.312000000000012"/>
    <n v="7.5680000000000014"/>
  </r>
  <r>
    <x v="7296"/>
    <x v="3628"/>
    <x v="417"/>
    <x v="564"/>
    <x v="2"/>
    <s v="NC-18340"/>
    <x v="396"/>
    <x v="0"/>
    <x v="0"/>
    <x v="12"/>
    <x v="5"/>
    <n v="77036"/>
    <x v="2"/>
    <x v="1705"/>
    <x v="1"/>
    <x v="13"/>
    <x v="1694"/>
    <x v="2984"/>
    <n v="6"/>
    <x v="2"/>
    <x v="5694"/>
    <n v="4.3776000000000002"/>
    <n v="32.832000000000001"/>
    <n v="10.049600000000002"/>
    <n v="1.0944"/>
  </r>
  <r>
    <x v="7297"/>
    <x v="3629"/>
    <x v="1157"/>
    <x v="1248"/>
    <x v="0"/>
    <s v="NB-18655"/>
    <x v="240"/>
    <x v="1"/>
    <x v="0"/>
    <x v="10"/>
    <x v="9"/>
    <n v="19143"/>
    <x v="3"/>
    <x v="1220"/>
    <x v="1"/>
    <x v="4"/>
    <x v="1204"/>
    <x v="4695"/>
    <n v="5"/>
    <x v="2"/>
    <x v="5695"/>
    <n v="61.792000000000002"/>
    <n v="386.2"/>
    <n v="139.232"/>
    <n v="15.448"/>
  </r>
  <r>
    <x v="7298"/>
    <x v="3630"/>
    <x v="728"/>
    <x v="683"/>
    <x v="2"/>
    <s v="JK-15730"/>
    <x v="300"/>
    <x v="0"/>
    <x v="0"/>
    <x v="467"/>
    <x v="10"/>
    <n v="60016"/>
    <x v="2"/>
    <x v="277"/>
    <x v="0"/>
    <x v="3"/>
    <x v="277"/>
    <x v="4696"/>
    <n v="4"/>
    <x v="5"/>
    <x v="5696"/>
    <n v="146.05000000000001"/>
    <n v="1168.4000000000001"/>
    <n v="438.65000000000003"/>
    <n v="146.05000000000001"/>
  </r>
  <r>
    <x v="7299"/>
    <x v="3630"/>
    <x v="728"/>
    <x v="683"/>
    <x v="2"/>
    <s v="JK-15730"/>
    <x v="300"/>
    <x v="0"/>
    <x v="0"/>
    <x v="467"/>
    <x v="10"/>
    <n v="60016"/>
    <x v="2"/>
    <x v="1445"/>
    <x v="0"/>
    <x v="5"/>
    <x v="1432"/>
    <x v="1076"/>
    <n v="2"/>
    <x v="7"/>
    <x v="4360"/>
    <n v="3.4176000000000002"/>
    <n v="17.088000000000001"/>
    <n v="12.5616"/>
    <n v="5.1264000000000003"/>
  </r>
  <r>
    <x v="7300"/>
    <x v="3630"/>
    <x v="728"/>
    <x v="683"/>
    <x v="2"/>
    <s v="JK-15730"/>
    <x v="300"/>
    <x v="0"/>
    <x v="0"/>
    <x v="467"/>
    <x v="10"/>
    <n v="60016"/>
    <x v="2"/>
    <x v="1659"/>
    <x v="0"/>
    <x v="0"/>
    <x v="1647"/>
    <x v="4697"/>
    <n v="6"/>
    <x v="4"/>
    <x v="5697"/>
    <n v="296.88119999999998"/>
    <n v="2544.6959999999999"/>
    <n v="721.29719999999998"/>
    <n v="127.23479999999999"/>
  </r>
  <r>
    <x v="7301"/>
    <x v="3630"/>
    <x v="728"/>
    <x v="683"/>
    <x v="2"/>
    <s v="JK-15730"/>
    <x v="300"/>
    <x v="0"/>
    <x v="0"/>
    <x v="467"/>
    <x v="10"/>
    <n v="60016"/>
    <x v="2"/>
    <x v="544"/>
    <x v="1"/>
    <x v="8"/>
    <x v="544"/>
    <x v="4698"/>
    <n v="3"/>
    <x v="3"/>
    <x v="5698"/>
    <n v="0.5783999999999998"/>
    <n v="8.6760000000000002"/>
    <n v="4.2704000000000004"/>
    <n v="2.3136000000000001"/>
  </r>
  <r>
    <x v="7302"/>
    <x v="3630"/>
    <x v="728"/>
    <x v="683"/>
    <x v="2"/>
    <s v="JK-15730"/>
    <x v="300"/>
    <x v="0"/>
    <x v="0"/>
    <x v="467"/>
    <x v="10"/>
    <n v="60016"/>
    <x v="2"/>
    <x v="621"/>
    <x v="1"/>
    <x v="4"/>
    <x v="621"/>
    <x v="4699"/>
    <n v="5"/>
    <x v="2"/>
    <x v="5699"/>
    <n v="305.37600000000003"/>
    <n v="1908.6000000000001"/>
    <n v="687.29600000000005"/>
    <n v="76.344000000000008"/>
  </r>
  <r>
    <x v="7303"/>
    <x v="3631"/>
    <x v="507"/>
    <x v="221"/>
    <x v="1"/>
    <s v="DO-13645"/>
    <x v="770"/>
    <x v="0"/>
    <x v="0"/>
    <x v="199"/>
    <x v="2"/>
    <n v="33437"/>
    <x v="0"/>
    <x v="163"/>
    <x v="0"/>
    <x v="1"/>
    <x v="164"/>
    <x v="2376"/>
    <n v="2"/>
    <x v="2"/>
    <x v="2603"/>
    <n v="77.747200000000007"/>
    <n v="194.36799999999999"/>
    <n v="175.13120000000001"/>
    <n v="19.436800000000002"/>
  </r>
  <r>
    <x v="7304"/>
    <x v="3631"/>
    <x v="507"/>
    <x v="221"/>
    <x v="1"/>
    <s v="DO-13645"/>
    <x v="770"/>
    <x v="0"/>
    <x v="0"/>
    <x v="199"/>
    <x v="2"/>
    <n v="33437"/>
    <x v="0"/>
    <x v="730"/>
    <x v="1"/>
    <x v="10"/>
    <x v="729"/>
    <x v="559"/>
    <n v="2"/>
    <x v="2"/>
    <x v="572"/>
    <n v="8.2944000000000013"/>
    <n v="20.736000000000001"/>
    <n v="18.862400000000001"/>
    <n v="2.0736000000000003"/>
  </r>
  <r>
    <x v="7305"/>
    <x v="3632"/>
    <x v="1158"/>
    <x v="1249"/>
    <x v="1"/>
    <s v="MG-18145"/>
    <x v="207"/>
    <x v="0"/>
    <x v="0"/>
    <x v="243"/>
    <x v="5"/>
    <n v="75023"/>
    <x v="2"/>
    <x v="411"/>
    <x v="0"/>
    <x v="3"/>
    <x v="411"/>
    <x v="4700"/>
    <n v="3"/>
    <x v="4"/>
    <x v="5700"/>
    <n v="623.58870000000002"/>
    <n v="2672.5230000000001"/>
    <n v="1514.7296999999999"/>
    <n v="267.25229999999999"/>
  </r>
  <r>
    <x v="7306"/>
    <x v="3633"/>
    <x v="732"/>
    <x v="237"/>
    <x v="0"/>
    <s v="LH-17155"/>
    <x v="109"/>
    <x v="0"/>
    <x v="0"/>
    <x v="49"/>
    <x v="1"/>
    <n v="95123"/>
    <x v="1"/>
    <x v="1542"/>
    <x v="2"/>
    <x v="11"/>
    <x v="1530"/>
    <x v="2709"/>
    <n v="4"/>
    <x v="0"/>
    <x v="3028"/>
    <n v="72"/>
    <n v="288"/>
    <n v="144"/>
    <n v="0"/>
  </r>
  <r>
    <x v="7307"/>
    <x v="3633"/>
    <x v="732"/>
    <x v="237"/>
    <x v="0"/>
    <s v="LH-17155"/>
    <x v="109"/>
    <x v="0"/>
    <x v="0"/>
    <x v="49"/>
    <x v="1"/>
    <n v="95123"/>
    <x v="1"/>
    <x v="1459"/>
    <x v="0"/>
    <x v="1"/>
    <x v="1445"/>
    <x v="2369"/>
    <n v="2"/>
    <x v="2"/>
    <x v="2595"/>
    <n v="91.110400000000013"/>
    <n v="227.77600000000001"/>
    <n v="205.19840000000002"/>
    <n v="22.777600000000003"/>
  </r>
  <r>
    <x v="7308"/>
    <x v="3633"/>
    <x v="732"/>
    <x v="237"/>
    <x v="0"/>
    <s v="LH-17155"/>
    <x v="109"/>
    <x v="0"/>
    <x v="0"/>
    <x v="49"/>
    <x v="1"/>
    <n v="95123"/>
    <x v="1"/>
    <x v="439"/>
    <x v="1"/>
    <x v="12"/>
    <x v="439"/>
    <x v="3699"/>
    <n v="3"/>
    <x v="0"/>
    <x v="4285"/>
    <n v="158.13"/>
    <n v="474.39"/>
    <n v="316.26"/>
    <n v="0"/>
  </r>
  <r>
    <x v="7309"/>
    <x v="3634"/>
    <x v="193"/>
    <x v="1055"/>
    <x v="0"/>
    <s v="MM-18280"/>
    <x v="152"/>
    <x v="1"/>
    <x v="0"/>
    <x v="20"/>
    <x v="15"/>
    <n v="10024"/>
    <x v="3"/>
    <x v="1217"/>
    <x v="1"/>
    <x v="13"/>
    <x v="1201"/>
    <x v="4701"/>
    <n v="3"/>
    <x v="0"/>
    <x v="5701"/>
    <n v="14.13"/>
    <n v="42.39"/>
    <n v="28.26"/>
    <n v="0"/>
  </r>
  <r>
    <x v="7310"/>
    <x v="3635"/>
    <x v="544"/>
    <x v="905"/>
    <x v="1"/>
    <s v="BD-11320"/>
    <x v="217"/>
    <x v="0"/>
    <x v="0"/>
    <x v="66"/>
    <x v="12"/>
    <n v="48227"/>
    <x v="2"/>
    <x v="569"/>
    <x v="1"/>
    <x v="8"/>
    <x v="919"/>
    <x v="4702"/>
    <n v="5"/>
    <x v="0"/>
    <x v="5702"/>
    <n v="64.75"/>
    <n v="323.75"/>
    <n v="129.5"/>
    <n v="0"/>
  </r>
  <r>
    <x v="7311"/>
    <x v="3636"/>
    <x v="330"/>
    <x v="349"/>
    <x v="1"/>
    <s v="SC-20575"/>
    <x v="623"/>
    <x v="0"/>
    <x v="0"/>
    <x v="100"/>
    <x v="2"/>
    <n v="33178"/>
    <x v="0"/>
    <x v="744"/>
    <x v="1"/>
    <x v="8"/>
    <x v="742"/>
    <x v="1067"/>
    <n v="2"/>
    <x v="6"/>
    <x v="5703"/>
    <n v="0.5616000000000001"/>
    <n v="3.7440000000000002"/>
    <n v="3.1336000000000004"/>
    <n v="1.3104"/>
  </r>
  <r>
    <x v="7312"/>
    <x v="3636"/>
    <x v="330"/>
    <x v="349"/>
    <x v="1"/>
    <s v="SC-20575"/>
    <x v="623"/>
    <x v="0"/>
    <x v="0"/>
    <x v="100"/>
    <x v="2"/>
    <n v="33178"/>
    <x v="0"/>
    <x v="440"/>
    <x v="1"/>
    <x v="8"/>
    <x v="440"/>
    <x v="4703"/>
    <n v="2"/>
    <x v="6"/>
    <x v="5704"/>
    <n v="3.3642000000000007"/>
    <n v="22.428000000000001"/>
    <n v="15.2782"/>
    <n v="7.8498000000000001"/>
  </r>
  <r>
    <x v="7313"/>
    <x v="3636"/>
    <x v="330"/>
    <x v="349"/>
    <x v="1"/>
    <s v="SC-20575"/>
    <x v="623"/>
    <x v="0"/>
    <x v="0"/>
    <x v="100"/>
    <x v="2"/>
    <n v="33178"/>
    <x v="0"/>
    <x v="1663"/>
    <x v="1"/>
    <x v="6"/>
    <x v="1651"/>
    <x v="1855"/>
    <n v="8"/>
    <x v="2"/>
    <x v="5705"/>
    <n v="29.9008"/>
    <n v="299.00799999999998"/>
    <n v="67.476799999999997"/>
    <n v="7.4752000000000001"/>
  </r>
  <r>
    <x v="7314"/>
    <x v="3637"/>
    <x v="316"/>
    <x v="993"/>
    <x v="1"/>
    <s v="TN-21040"/>
    <x v="184"/>
    <x v="2"/>
    <x v="0"/>
    <x v="111"/>
    <x v="10"/>
    <n v="60068"/>
    <x v="2"/>
    <x v="1118"/>
    <x v="2"/>
    <x v="7"/>
    <x v="1106"/>
    <x v="4704"/>
    <n v="1"/>
    <x v="2"/>
    <x v="5706"/>
    <n v="229.12"/>
    <n v="286.39999999999998"/>
    <n v="515.72"/>
    <n v="57.28"/>
  </r>
  <r>
    <x v="7315"/>
    <x v="3638"/>
    <x v="943"/>
    <x v="1188"/>
    <x v="0"/>
    <s v="ZC-21910"/>
    <x v="233"/>
    <x v="0"/>
    <x v="0"/>
    <x v="20"/>
    <x v="15"/>
    <n v="10024"/>
    <x v="3"/>
    <x v="1064"/>
    <x v="1"/>
    <x v="6"/>
    <x v="1053"/>
    <x v="2836"/>
    <n v="3"/>
    <x v="0"/>
    <x v="5048"/>
    <n v="43.92"/>
    <n v="131.76"/>
    <n v="87.84"/>
    <n v="0"/>
  </r>
  <r>
    <x v="7316"/>
    <x v="3639"/>
    <x v="1159"/>
    <x v="550"/>
    <x v="1"/>
    <s v="NB-18655"/>
    <x v="240"/>
    <x v="1"/>
    <x v="0"/>
    <x v="20"/>
    <x v="15"/>
    <n v="10011"/>
    <x v="3"/>
    <x v="10"/>
    <x v="0"/>
    <x v="3"/>
    <x v="10"/>
    <x v="4705"/>
    <n v="1"/>
    <x v="10"/>
    <x v="5707"/>
    <n v="85.30919999999999"/>
    <n v="142.18199999999999"/>
    <n v="227.89119999999997"/>
    <n v="56.872799999999998"/>
  </r>
  <r>
    <x v="7317"/>
    <x v="3640"/>
    <x v="701"/>
    <x v="410"/>
    <x v="1"/>
    <s v="KH-16330"/>
    <x v="542"/>
    <x v="1"/>
    <x v="0"/>
    <x v="492"/>
    <x v="21"/>
    <n v="97123"/>
    <x v="1"/>
    <x v="1795"/>
    <x v="1"/>
    <x v="10"/>
    <x v="1785"/>
    <x v="4706"/>
    <n v="3"/>
    <x v="2"/>
    <x v="5708"/>
    <n v="15.686400000000001"/>
    <n v="58.823999999999998"/>
    <n v="35.494399999999999"/>
    <n v="3.9216000000000002"/>
  </r>
  <r>
    <x v="7318"/>
    <x v="3640"/>
    <x v="701"/>
    <x v="410"/>
    <x v="1"/>
    <s v="KH-16330"/>
    <x v="542"/>
    <x v="1"/>
    <x v="0"/>
    <x v="492"/>
    <x v="21"/>
    <n v="97123"/>
    <x v="1"/>
    <x v="922"/>
    <x v="1"/>
    <x v="8"/>
    <x v="914"/>
    <x v="4707"/>
    <n v="7"/>
    <x v="6"/>
    <x v="5709"/>
    <n v="1.2474000000000003"/>
    <n v="29.106000000000002"/>
    <n v="6.1054000000000013"/>
    <n v="2.9106000000000001"/>
  </r>
  <r>
    <x v="7319"/>
    <x v="3641"/>
    <x v="200"/>
    <x v="364"/>
    <x v="0"/>
    <s v="MN-17935"/>
    <x v="438"/>
    <x v="0"/>
    <x v="0"/>
    <x v="20"/>
    <x v="15"/>
    <n v="10009"/>
    <x v="3"/>
    <x v="966"/>
    <x v="2"/>
    <x v="7"/>
    <x v="1368"/>
    <x v="504"/>
    <n v="5"/>
    <x v="0"/>
    <x v="5710"/>
    <n v="979.95"/>
    <n v="4899.75"/>
    <n v="1959.9"/>
    <n v="0"/>
  </r>
  <r>
    <x v="7320"/>
    <x v="3641"/>
    <x v="200"/>
    <x v="364"/>
    <x v="0"/>
    <s v="MN-17935"/>
    <x v="438"/>
    <x v="0"/>
    <x v="0"/>
    <x v="20"/>
    <x v="15"/>
    <n v="10009"/>
    <x v="3"/>
    <x v="1251"/>
    <x v="0"/>
    <x v="5"/>
    <x v="1235"/>
    <x v="4622"/>
    <n v="5"/>
    <x v="0"/>
    <x v="5588"/>
    <n v="135.30000000000001"/>
    <n v="676.5"/>
    <n v="270.60000000000002"/>
    <n v="0"/>
  </r>
  <r>
    <x v="7321"/>
    <x v="3642"/>
    <x v="213"/>
    <x v="285"/>
    <x v="1"/>
    <s v="MY-18295"/>
    <x v="501"/>
    <x v="1"/>
    <x v="0"/>
    <x v="22"/>
    <x v="10"/>
    <n v="60623"/>
    <x v="2"/>
    <x v="1101"/>
    <x v="1"/>
    <x v="10"/>
    <x v="1090"/>
    <x v="821"/>
    <n v="3"/>
    <x v="2"/>
    <x v="3240"/>
    <n v="7.1232000000000006"/>
    <n v="26.712"/>
    <n v="16.2272"/>
    <n v="1.7808000000000002"/>
  </r>
  <r>
    <x v="7322"/>
    <x v="3642"/>
    <x v="213"/>
    <x v="285"/>
    <x v="1"/>
    <s v="MY-18295"/>
    <x v="501"/>
    <x v="1"/>
    <x v="0"/>
    <x v="22"/>
    <x v="10"/>
    <n v="60623"/>
    <x v="2"/>
    <x v="725"/>
    <x v="2"/>
    <x v="11"/>
    <x v="724"/>
    <x v="4470"/>
    <n v="2"/>
    <x v="2"/>
    <x v="5370"/>
    <n v="80.64"/>
    <n v="201.6"/>
    <n v="181.64"/>
    <n v="20.16"/>
  </r>
  <r>
    <x v="7323"/>
    <x v="3643"/>
    <x v="256"/>
    <x v="274"/>
    <x v="2"/>
    <s v="CS-11950"/>
    <x v="229"/>
    <x v="0"/>
    <x v="0"/>
    <x v="20"/>
    <x v="15"/>
    <n v="10024"/>
    <x v="3"/>
    <x v="107"/>
    <x v="0"/>
    <x v="5"/>
    <x v="107"/>
    <x v="108"/>
    <n v="2"/>
    <x v="0"/>
    <x v="109"/>
    <n v="41.96"/>
    <n v="83.92"/>
    <n v="83.92"/>
    <n v="0"/>
  </r>
  <r>
    <x v="7324"/>
    <x v="3643"/>
    <x v="256"/>
    <x v="274"/>
    <x v="2"/>
    <s v="CS-11950"/>
    <x v="229"/>
    <x v="0"/>
    <x v="0"/>
    <x v="20"/>
    <x v="15"/>
    <n v="10024"/>
    <x v="3"/>
    <x v="365"/>
    <x v="1"/>
    <x v="2"/>
    <x v="365"/>
    <x v="1227"/>
    <n v="3"/>
    <x v="0"/>
    <x v="3063"/>
    <n v="9.4499999999999993"/>
    <n v="28.349999999999998"/>
    <n v="18.899999999999999"/>
    <n v="0"/>
  </r>
  <r>
    <x v="7325"/>
    <x v="3644"/>
    <x v="468"/>
    <x v="251"/>
    <x v="1"/>
    <s v="MC-17845"/>
    <x v="266"/>
    <x v="0"/>
    <x v="0"/>
    <x v="422"/>
    <x v="4"/>
    <n v="99301"/>
    <x v="1"/>
    <x v="1317"/>
    <x v="1"/>
    <x v="9"/>
    <x v="1303"/>
    <x v="4708"/>
    <n v="5"/>
    <x v="0"/>
    <x v="5711"/>
    <n v="400.8"/>
    <n v="2004"/>
    <n v="801.6"/>
    <n v="0"/>
  </r>
  <r>
    <x v="7326"/>
    <x v="3644"/>
    <x v="468"/>
    <x v="251"/>
    <x v="1"/>
    <s v="MC-17845"/>
    <x v="266"/>
    <x v="0"/>
    <x v="0"/>
    <x v="422"/>
    <x v="4"/>
    <n v="99301"/>
    <x v="1"/>
    <x v="379"/>
    <x v="1"/>
    <x v="8"/>
    <x v="380"/>
    <x v="4709"/>
    <n v="1"/>
    <x v="2"/>
    <x v="5712"/>
    <n v="23.033600000000003"/>
    <n v="28.792000000000002"/>
    <n v="52.025600000000004"/>
    <n v="5.7584000000000009"/>
  </r>
  <r>
    <x v="7327"/>
    <x v="3645"/>
    <x v="772"/>
    <x v="507"/>
    <x v="1"/>
    <s v="SC-20050"/>
    <x v="337"/>
    <x v="2"/>
    <x v="0"/>
    <x v="493"/>
    <x v="1"/>
    <n v="91505"/>
    <x v="1"/>
    <x v="1281"/>
    <x v="0"/>
    <x v="5"/>
    <x v="1266"/>
    <x v="4710"/>
    <n v="2"/>
    <x v="0"/>
    <x v="5713"/>
    <n v="111"/>
    <n v="222"/>
    <n v="222"/>
    <n v="0"/>
  </r>
  <r>
    <x v="7328"/>
    <x v="3645"/>
    <x v="772"/>
    <x v="507"/>
    <x v="1"/>
    <s v="SC-20050"/>
    <x v="337"/>
    <x v="2"/>
    <x v="0"/>
    <x v="493"/>
    <x v="1"/>
    <n v="91505"/>
    <x v="1"/>
    <x v="206"/>
    <x v="2"/>
    <x v="15"/>
    <x v="207"/>
    <x v="4711"/>
    <n v="4"/>
    <x v="2"/>
    <x v="5714"/>
    <n v="1023.9744000000001"/>
    <n v="5119.8720000000003"/>
    <n v="2304.1424000000002"/>
    <n v="255.99360000000001"/>
  </r>
  <r>
    <x v="7329"/>
    <x v="3645"/>
    <x v="772"/>
    <x v="507"/>
    <x v="1"/>
    <s v="SC-20050"/>
    <x v="337"/>
    <x v="2"/>
    <x v="0"/>
    <x v="493"/>
    <x v="1"/>
    <n v="91505"/>
    <x v="1"/>
    <x v="1244"/>
    <x v="1"/>
    <x v="4"/>
    <x v="1227"/>
    <x v="4712"/>
    <n v="7"/>
    <x v="0"/>
    <x v="5715"/>
    <n v="1856.19"/>
    <n v="12993.33"/>
    <n v="3712.38"/>
    <n v="0"/>
  </r>
  <r>
    <x v="7330"/>
    <x v="3646"/>
    <x v="396"/>
    <x v="1113"/>
    <x v="2"/>
    <s v="SP-20650"/>
    <x v="70"/>
    <x v="1"/>
    <x v="0"/>
    <x v="22"/>
    <x v="10"/>
    <n v="60623"/>
    <x v="2"/>
    <x v="1183"/>
    <x v="0"/>
    <x v="5"/>
    <x v="1169"/>
    <x v="4713"/>
    <n v="6"/>
    <x v="7"/>
    <x v="4669"/>
    <n v="9.1007999999999996"/>
    <n v="136.512"/>
    <n v="32.452799999999996"/>
    <n v="13.651199999999999"/>
  </r>
  <r>
    <x v="7331"/>
    <x v="3647"/>
    <x v="40"/>
    <x v="904"/>
    <x v="1"/>
    <s v="SC-20440"/>
    <x v="464"/>
    <x v="1"/>
    <x v="0"/>
    <x v="152"/>
    <x v="9"/>
    <n v="17602"/>
    <x v="3"/>
    <x v="239"/>
    <x v="2"/>
    <x v="7"/>
    <x v="240"/>
    <x v="4714"/>
    <n v="1"/>
    <x v="10"/>
    <x v="5716"/>
    <n v="36.925199999999997"/>
    <n v="61.542000000000002"/>
    <n v="98.867199999999997"/>
    <n v="24.616800000000001"/>
  </r>
  <r>
    <x v="7332"/>
    <x v="3647"/>
    <x v="40"/>
    <x v="904"/>
    <x v="1"/>
    <s v="SC-20440"/>
    <x v="464"/>
    <x v="1"/>
    <x v="0"/>
    <x v="152"/>
    <x v="9"/>
    <n v="17602"/>
    <x v="3"/>
    <x v="1561"/>
    <x v="1"/>
    <x v="8"/>
    <x v="1551"/>
    <x v="4715"/>
    <n v="7"/>
    <x v="6"/>
    <x v="5717"/>
    <n v="24.431400000000004"/>
    <n v="570.06600000000003"/>
    <n v="106.5694"/>
    <n v="57.006599999999999"/>
  </r>
  <r>
    <x v="7333"/>
    <x v="3648"/>
    <x v="347"/>
    <x v="1250"/>
    <x v="1"/>
    <s v="PR-18880"/>
    <x v="701"/>
    <x v="0"/>
    <x v="0"/>
    <x v="67"/>
    <x v="2"/>
    <n v="33614"/>
    <x v="0"/>
    <x v="451"/>
    <x v="0"/>
    <x v="5"/>
    <x v="452"/>
    <x v="4716"/>
    <n v="2"/>
    <x v="2"/>
    <x v="5718"/>
    <n v="53.888000000000005"/>
    <n v="134.72"/>
    <n v="121.44800000000001"/>
    <n v="13.472000000000001"/>
  </r>
  <r>
    <x v="7334"/>
    <x v="3648"/>
    <x v="347"/>
    <x v="1250"/>
    <x v="1"/>
    <s v="PR-18880"/>
    <x v="701"/>
    <x v="0"/>
    <x v="0"/>
    <x v="67"/>
    <x v="2"/>
    <n v="33614"/>
    <x v="0"/>
    <x v="205"/>
    <x v="0"/>
    <x v="5"/>
    <x v="206"/>
    <x v="4717"/>
    <n v="3"/>
    <x v="2"/>
    <x v="5719"/>
    <n v="43.622399999999999"/>
    <n v="163.584"/>
    <n v="98.350400000000008"/>
    <n v="10.9056"/>
  </r>
  <r>
    <x v="7335"/>
    <x v="3649"/>
    <x v="707"/>
    <x v="1090"/>
    <x v="1"/>
    <s v="JK-15625"/>
    <x v="600"/>
    <x v="0"/>
    <x v="0"/>
    <x v="20"/>
    <x v="15"/>
    <n v="10024"/>
    <x v="3"/>
    <x v="695"/>
    <x v="2"/>
    <x v="11"/>
    <x v="1062"/>
    <x v="3892"/>
    <n v="2"/>
    <x v="0"/>
    <x v="4571"/>
    <n v="843.9"/>
    <n v="1687.8"/>
    <n v="1687.8"/>
    <n v="0"/>
  </r>
  <r>
    <x v="7336"/>
    <x v="3649"/>
    <x v="707"/>
    <x v="1090"/>
    <x v="1"/>
    <s v="JK-15625"/>
    <x v="600"/>
    <x v="0"/>
    <x v="0"/>
    <x v="20"/>
    <x v="15"/>
    <n v="10024"/>
    <x v="3"/>
    <x v="178"/>
    <x v="0"/>
    <x v="0"/>
    <x v="179"/>
    <x v="4718"/>
    <n v="2"/>
    <x v="2"/>
    <x v="5720"/>
    <n v="359.65440000000001"/>
    <n v="899.13599999999997"/>
    <n v="809.42239999999993"/>
    <n v="89.913600000000002"/>
  </r>
  <r>
    <x v="7337"/>
    <x v="3650"/>
    <x v="296"/>
    <x v="19"/>
    <x v="2"/>
    <s v="BM-11575"/>
    <x v="606"/>
    <x v="1"/>
    <x v="0"/>
    <x v="1"/>
    <x v="1"/>
    <n v="90045"/>
    <x v="1"/>
    <x v="1018"/>
    <x v="1"/>
    <x v="4"/>
    <x v="1519"/>
    <x v="4542"/>
    <n v="1"/>
    <x v="0"/>
    <x v="5721"/>
    <n v="15.51"/>
    <n v="15.51"/>
    <n v="31.02"/>
    <n v="0"/>
  </r>
  <r>
    <x v="7338"/>
    <x v="3651"/>
    <x v="414"/>
    <x v="955"/>
    <x v="0"/>
    <s v="SM-20950"/>
    <x v="416"/>
    <x v="1"/>
    <x v="0"/>
    <x v="20"/>
    <x v="15"/>
    <n v="10035"/>
    <x v="3"/>
    <x v="1459"/>
    <x v="0"/>
    <x v="1"/>
    <x v="1445"/>
    <x v="4719"/>
    <n v="3"/>
    <x v="9"/>
    <x v="5722"/>
    <n v="172.9674"/>
    <n v="576.55799999999999"/>
    <n v="365.2534"/>
    <n v="19.218600000000002"/>
  </r>
  <r>
    <x v="7339"/>
    <x v="3652"/>
    <x v="1074"/>
    <x v="1251"/>
    <x v="2"/>
    <s v="KC-16255"/>
    <x v="346"/>
    <x v="1"/>
    <x v="0"/>
    <x v="20"/>
    <x v="15"/>
    <n v="10009"/>
    <x v="3"/>
    <x v="649"/>
    <x v="1"/>
    <x v="6"/>
    <x v="649"/>
    <x v="1755"/>
    <n v="2"/>
    <x v="0"/>
    <x v="5723"/>
    <n v="5.76"/>
    <n v="11.52"/>
    <n v="11.52"/>
    <n v="0"/>
  </r>
  <r>
    <x v="7340"/>
    <x v="3653"/>
    <x v="711"/>
    <x v="1199"/>
    <x v="1"/>
    <s v="SG-20470"/>
    <x v="495"/>
    <x v="0"/>
    <x v="0"/>
    <x v="118"/>
    <x v="32"/>
    <n v="30318"/>
    <x v="0"/>
    <x v="1272"/>
    <x v="0"/>
    <x v="1"/>
    <x v="1257"/>
    <x v="4720"/>
    <n v="2"/>
    <x v="0"/>
    <x v="5724"/>
    <n v="67.88"/>
    <n v="135.76"/>
    <n v="135.76"/>
    <n v="0"/>
  </r>
  <r>
    <x v="7341"/>
    <x v="3653"/>
    <x v="711"/>
    <x v="1199"/>
    <x v="1"/>
    <s v="SG-20470"/>
    <x v="495"/>
    <x v="0"/>
    <x v="0"/>
    <x v="118"/>
    <x v="32"/>
    <n v="30318"/>
    <x v="0"/>
    <x v="49"/>
    <x v="1"/>
    <x v="2"/>
    <x v="49"/>
    <x v="4721"/>
    <n v="13"/>
    <x v="0"/>
    <x v="5725"/>
    <n v="162.88999999999999"/>
    <n v="2117.5699999999997"/>
    <n v="325.77999999999997"/>
    <n v="0"/>
  </r>
  <r>
    <x v="7342"/>
    <x v="3653"/>
    <x v="711"/>
    <x v="1199"/>
    <x v="1"/>
    <s v="SG-20470"/>
    <x v="495"/>
    <x v="0"/>
    <x v="0"/>
    <x v="118"/>
    <x v="32"/>
    <n v="30318"/>
    <x v="0"/>
    <x v="1685"/>
    <x v="0"/>
    <x v="5"/>
    <x v="1673"/>
    <x v="3462"/>
    <n v="3"/>
    <x v="0"/>
    <x v="5726"/>
    <n v="25.71"/>
    <n v="77.13"/>
    <n v="51.42"/>
    <n v="0"/>
  </r>
  <r>
    <x v="7343"/>
    <x v="3654"/>
    <x v="58"/>
    <x v="916"/>
    <x v="1"/>
    <s v="TB-21520"/>
    <x v="14"/>
    <x v="0"/>
    <x v="0"/>
    <x v="20"/>
    <x v="15"/>
    <n v="10009"/>
    <x v="3"/>
    <x v="911"/>
    <x v="1"/>
    <x v="4"/>
    <x v="903"/>
    <x v="1616"/>
    <n v="6"/>
    <x v="0"/>
    <x v="1719"/>
    <n v="191.88"/>
    <n v="1151.28"/>
    <n v="383.76"/>
    <n v="0"/>
  </r>
  <r>
    <x v="7344"/>
    <x v="3655"/>
    <x v="157"/>
    <x v="416"/>
    <x v="1"/>
    <s v="DV-13045"/>
    <x v="1"/>
    <x v="1"/>
    <x v="0"/>
    <x v="108"/>
    <x v="2"/>
    <n v="32216"/>
    <x v="0"/>
    <x v="188"/>
    <x v="0"/>
    <x v="3"/>
    <x v="189"/>
    <x v="4722"/>
    <n v="6"/>
    <x v="1"/>
    <x v="5727"/>
    <n v="397.03125000000006"/>
    <n v="4331.25"/>
    <n v="1119.35625"/>
    <n v="324.84375"/>
  </r>
  <r>
    <x v="7345"/>
    <x v="3655"/>
    <x v="157"/>
    <x v="416"/>
    <x v="1"/>
    <s v="DV-13045"/>
    <x v="1"/>
    <x v="1"/>
    <x v="0"/>
    <x v="108"/>
    <x v="2"/>
    <n v="32216"/>
    <x v="0"/>
    <x v="461"/>
    <x v="2"/>
    <x v="7"/>
    <x v="462"/>
    <x v="4723"/>
    <n v="4"/>
    <x v="2"/>
    <x v="5728"/>
    <n v="58.854399999999998"/>
    <n v="294.27199999999999"/>
    <n v="132.6224"/>
    <n v="14.7136"/>
  </r>
  <r>
    <x v="7346"/>
    <x v="3655"/>
    <x v="157"/>
    <x v="416"/>
    <x v="1"/>
    <s v="DV-13045"/>
    <x v="1"/>
    <x v="1"/>
    <x v="0"/>
    <x v="108"/>
    <x v="2"/>
    <n v="32216"/>
    <x v="0"/>
    <x v="207"/>
    <x v="1"/>
    <x v="6"/>
    <x v="208"/>
    <x v="4724"/>
    <n v="1"/>
    <x v="2"/>
    <x v="5729"/>
    <n v="10.8672"/>
    <n v="13.584"/>
    <n v="24.651199999999999"/>
    <n v="2.7168000000000001"/>
  </r>
  <r>
    <x v="7347"/>
    <x v="3655"/>
    <x v="157"/>
    <x v="416"/>
    <x v="1"/>
    <s v="DV-13045"/>
    <x v="1"/>
    <x v="1"/>
    <x v="0"/>
    <x v="108"/>
    <x v="2"/>
    <n v="32216"/>
    <x v="0"/>
    <x v="405"/>
    <x v="0"/>
    <x v="1"/>
    <x v="406"/>
    <x v="1445"/>
    <n v="1"/>
    <x v="2"/>
    <x v="5730"/>
    <n v="51.827200000000005"/>
    <n v="64.784000000000006"/>
    <n v="116.81120000000001"/>
    <n v="12.956800000000001"/>
  </r>
  <r>
    <x v="7348"/>
    <x v="3656"/>
    <x v="223"/>
    <x v="232"/>
    <x v="1"/>
    <s v="SC-20020"/>
    <x v="710"/>
    <x v="0"/>
    <x v="0"/>
    <x v="12"/>
    <x v="5"/>
    <n v="77095"/>
    <x v="2"/>
    <x v="1218"/>
    <x v="1"/>
    <x v="9"/>
    <x v="1202"/>
    <x v="4725"/>
    <n v="3"/>
    <x v="3"/>
    <x v="5731"/>
    <n v="35.354399999999991"/>
    <n v="530.31600000000003"/>
    <n v="212.9264"/>
    <n v="141.41759999999999"/>
  </r>
  <r>
    <x v="7349"/>
    <x v="3657"/>
    <x v="208"/>
    <x v="471"/>
    <x v="1"/>
    <s v="JB-15400"/>
    <x v="80"/>
    <x v="1"/>
    <x v="0"/>
    <x v="158"/>
    <x v="6"/>
    <n v="53209"/>
    <x v="2"/>
    <x v="625"/>
    <x v="1"/>
    <x v="8"/>
    <x v="625"/>
    <x v="1109"/>
    <n v="6"/>
    <x v="0"/>
    <x v="5732"/>
    <n v="38.82"/>
    <n v="232.92000000000002"/>
    <n v="77.64"/>
    <n v="0"/>
  </r>
  <r>
    <x v="7350"/>
    <x v="3657"/>
    <x v="208"/>
    <x v="471"/>
    <x v="1"/>
    <s v="JB-15400"/>
    <x v="80"/>
    <x v="1"/>
    <x v="0"/>
    <x v="158"/>
    <x v="6"/>
    <n v="53209"/>
    <x v="2"/>
    <x v="236"/>
    <x v="1"/>
    <x v="8"/>
    <x v="237"/>
    <x v="4726"/>
    <n v="5"/>
    <x v="0"/>
    <x v="3737"/>
    <n v="21.9"/>
    <n v="109.5"/>
    <n v="43.8"/>
    <n v="0"/>
  </r>
  <r>
    <x v="7351"/>
    <x v="3658"/>
    <x v="468"/>
    <x v="38"/>
    <x v="1"/>
    <s v="GH-14425"/>
    <x v="485"/>
    <x v="0"/>
    <x v="0"/>
    <x v="494"/>
    <x v="1"/>
    <n v="95351"/>
    <x v="1"/>
    <x v="404"/>
    <x v="2"/>
    <x v="11"/>
    <x v="405"/>
    <x v="1800"/>
    <n v="7"/>
    <x v="0"/>
    <x v="1936"/>
    <n v="111.79"/>
    <n v="782.53000000000009"/>
    <n v="223.58"/>
    <n v="0"/>
  </r>
  <r>
    <x v="7352"/>
    <x v="3659"/>
    <x v="633"/>
    <x v="671"/>
    <x v="0"/>
    <s v="MG-17650"/>
    <x v="377"/>
    <x v="2"/>
    <x v="0"/>
    <x v="80"/>
    <x v="24"/>
    <n v="44107"/>
    <x v="3"/>
    <x v="918"/>
    <x v="2"/>
    <x v="7"/>
    <x v="910"/>
    <x v="4727"/>
    <n v="8"/>
    <x v="10"/>
    <x v="5733"/>
    <n v="267.26400000000001"/>
    <n v="3563.52"/>
    <n v="713.10400000000004"/>
    <n v="178.17600000000002"/>
  </r>
  <r>
    <x v="7353"/>
    <x v="3660"/>
    <x v="897"/>
    <x v="953"/>
    <x v="1"/>
    <s v="RD-19660"/>
    <x v="372"/>
    <x v="2"/>
    <x v="0"/>
    <x v="10"/>
    <x v="9"/>
    <n v="19134"/>
    <x v="3"/>
    <x v="617"/>
    <x v="1"/>
    <x v="2"/>
    <x v="617"/>
    <x v="1045"/>
    <n v="5"/>
    <x v="2"/>
    <x v="5734"/>
    <n v="13.216000000000001"/>
    <n v="82.6"/>
    <n v="29.936"/>
    <n v="3.3040000000000003"/>
  </r>
  <r>
    <x v="7354"/>
    <x v="3661"/>
    <x v="695"/>
    <x v="758"/>
    <x v="1"/>
    <s v="SN-20560"/>
    <x v="381"/>
    <x v="2"/>
    <x v="0"/>
    <x v="8"/>
    <x v="1"/>
    <n v="94109"/>
    <x v="1"/>
    <x v="1774"/>
    <x v="1"/>
    <x v="10"/>
    <x v="1764"/>
    <x v="2680"/>
    <n v="5"/>
    <x v="0"/>
    <x v="4295"/>
    <n v="29.9"/>
    <n v="149.5"/>
    <n v="59.8"/>
    <n v="0"/>
  </r>
  <r>
    <x v="7355"/>
    <x v="3662"/>
    <x v="620"/>
    <x v="214"/>
    <x v="0"/>
    <s v="AH-10690"/>
    <x v="706"/>
    <x v="1"/>
    <x v="0"/>
    <x v="66"/>
    <x v="12"/>
    <n v="48205"/>
    <x v="2"/>
    <x v="939"/>
    <x v="1"/>
    <x v="8"/>
    <x v="932"/>
    <x v="4728"/>
    <n v="8"/>
    <x v="0"/>
    <x v="5735"/>
    <n v="116.4"/>
    <n v="931.2"/>
    <n v="232.8"/>
    <n v="0"/>
  </r>
  <r>
    <x v="7356"/>
    <x v="3663"/>
    <x v="790"/>
    <x v="802"/>
    <x v="1"/>
    <s v="MZ-17335"/>
    <x v="595"/>
    <x v="2"/>
    <x v="0"/>
    <x v="42"/>
    <x v="16"/>
    <n v="85023"/>
    <x v="1"/>
    <x v="1039"/>
    <x v="1"/>
    <x v="6"/>
    <x v="1029"/>
    <x v="4729"/>
    <n v="1"/>
    <x v="2"/>
    <x v="5736"/>
    <n v="1.1264000000000001"/>
    <n v="1.4079999999999999"/>
    <n v="2.7343999999999999"/>
    <n v="0.28160000000000002"/>
  </r>
  <r>
    <x v="7357"/>
    <x v="3663"/>
    <x v="790"/>
    <x v="802"/>
    <x v="1"/>
    <s v="MZ-17335"/>
    <x v="595"/>
    <x v="2"/>
    <x v="0"/>
    <x v="42"/>
    <x v="16"/>
    <n v="85023"/>
    <x v="1"/>
    <x v="1060"/>
    <x v="0"/>
    <x v="5"/>
    <x v="1049"/>
    <x v="4730"/>
    <n v="2"/>
    <x v="2"/>
    <x v="232"/>
    <n v="135.65440000000001"/>
    <n v="339.13600000000002"/>
    <n v="305.42240000000004"/>
    <n v="33.913600000000002"/>
  </r>
  <r>
    <x v="7358"/>
    <x v="3664"/>
    <x v="125"/>
    <x v="752"/>
    <x v="0"/>
    <s v="AR-10345"/>
    <x v="753"/>
    <x v="1"/>
    <x v="0"/>
    <x v="10"/>
    <x v="9"/>
    <n v="19143"/>
    <x v="3"/>
    <x v="599"/>
    <x v="2"/>
    <x v="7"/>
    <x v="599"/>
    <x v="4731"/>
    <n v="6"/>
    <x v="10"/>
    <x v="5737"/>
    <n v="151.17839999999998"/>
    <n v="1511.7840000000001"/>
    <n v="403.54239999999999"/>
    <n v="100.7856"/>
  </r>
  <r>
    <x v="7359"/>
    <x v="3664"/>
    <x v="125"/>
    <x v="752"/>
    <x v="0"/>
    <s v="AR-10345"/>
    <x v="753"/>
    <x v="1"/>
    <x v="0"/>
    <x v="10"/>
    <x v="9"/>
    <n v="19143"/>
    <x v="3"/>
    <x v="309"/>
    <x v="0"/>
    <x v="3"/>
    <x v="309"/>
    <x v="2901"/>
    <n v="3"/>
    <x v="10"/>
    <x v="3253"/>
    <n v="314.25839999999999"/>
    <n v="1571.2919999999999"/>
    <n v="838.42239999999993"/>
    <n v="209.50560000000002"/>
  </r>
  <r>
    <x v="7360"/>
    <x v="3665"/>
    <x v="408"/>
    <x v="679"/>
    <x v="2"/>
    <s v="JF-15295"/>
    <x v="639"/>
    <x v="0"/>
    <x v="0"/>
    <x v="1"/>
    <x v="1"/>
    <n v="90036"/>
    <x v="1"/>
    <x v="1145"/>
    <x v="1"/>
    <x v="10"/>
    <x v="1133"/>
    <x v="537"/>
    <n v="3"/>
    <x v="0"/>
    <x v="551"/>
    <n v="19.440000000000001"/>
    <n v="58.320000000000007"/>
    <n v="38.880000000000003"/>
    <n v="0"/>
  </r>
  <r>
    <x v="7361"/>
    <x v="3665"/>
    <x v="408"/>
    <x v="679"/>
    <x v="2"/>
    <s v="JF-15295"/>
    <x v="639"/>
    <x v="0"/>
    <x v="0"/>
    <x v="1"/>
    <x v="1"/>
    <n v="90036"/>
    <x v="1"/>
    <x v="405"/>
    <x v="0"/>
    <x v="1"/>
    <x v="406"/>
    <x v="4732"/>
    <n v="3"/>
    <x v="2"/>
    <x v="5738"/>
    <n v="155.48160000000001"/>
    <n v="583.05600000000004"/>
    <n v="350.03359999999998"/>
    <n v="38.870400000000004"/>
  </r>
  <r>
    <x v="7362"/>
    <x v="3665"/>
    <x v="408"/>
    <x v="679"/>
    <x v="2"/>
    <s v="JF-15295"/>
    <x v="639"/>
    <x v="0"/>
    <x v="0"/>
    <x v="1"/>
    <x v="1"/>
    <n v="90036"/>
    <x v="1"/>
    <x v="785"/>
    <x v="1"/>
    <x v="8"/>
    <x v="784"/>
    <x v="933"/>
    <n v="3"/>
    <x v="2"/>
    <x v="972"/>
    <n v="29.299200000000003"/>
    <n v="109.87200000000001"/>
    <n v="66.123200000000011"/>
    <n v="7.3248000000000006"/>
  </r>
  <r>
    <x v="7363"/>
    <x v="3666"/>
    <x v="85"/>
    <x v="49"/>
    <x v="1"/>
    <s v="DS-13180"/>
    <x v="103"/>
    <x v="1"/>
    <x v="0"/>
    <x v="10"/>
    <x v="9"/>
    <n v="19140"/>
    <x v="3"/>
    <x v="867"/>
    <x v="2"/>
    <x v="7"/>
    <x v="861"/>
    <x v="4733"/>
    <n v="3"/>
    <x v="10"/>
    <x v="5739"/>
    <n v="204.10920000000002"/>
    <n v="1020.546"/>
    <n v="544.69119999999998"/>
    <n v="136.0728"/>
  </r>
  <r>
    <x v="7364"/>
    <x v="3666"/>
    <x v="85"/>
    <x v="49"/>
    <x v="1"/>
    <s v="DS-13180"/>
    <x v="103"/>
    <x v="1"/>
    <x v="0"/>
    <x v="10"/>
    <x v="9"/>
    <n v="19140"/>
    <x v="3"/>
    <x v="1239"/>
    <x v="1"/>
    <x v="13"/>
    <x v="1222"/>
    <x v="2485"/>
    <n v="8"/>
    <x v="2"/>
    <x v="5740"/>
    <n v="10.137600000000001"/>
    <n v="101.376"/>
    <n v="23.009599999999999"/>
    <n v="2.5344000000000002"/>
  </r>
  <r>
    <x v="7365"/>
    <x v="3666"/>
    <x v="85"/>
    <x v="49"/>
    <x v="1"/>
    <s v="DS-13180"/>
    <x v="103"/>
    <x v="1"/>
    <x v="0"/>
    <x v="10"/>
    <x v="9"/>
    <n v="19140"/>
    <x v="3"/>
    <x v="1426"/>
    <x v="1"/>
    <x v="8"/>
    <x v="1414"/>
    <x v="4734"/>
    <n v="2"/>
    <x v="6"/>
    <x v="5741"/>
    <n v="2.0664000000000002"/>
    <n v="13.776"/>
    <n v="9.6544000000000008"/>
    <n v="4.8215999999999992"/>
  </r>
  <r>
    <x v="7366"/>
    <x v="3666"/>
    <x v="85"/>
    <x v="49"/>
    <x v="1"/>
    <s v="DS-13180"/>
    <x v="103"/>
    <x v="1"/>
    <x v="0"/>
    <x v="10"/>
    <x v="9"/>
    <n v="19140"/>
    <x v="3"/>
    <x v="1512"/>
    <x v="1"/>
    <x v="4"/>
    <x v="1499"/>
    <x v="2546"/>
    <n v="2"/>
    <x v="2"/>
    <x v="2820"/>
    <n v="26.0352"/>
    <n v="65.087999999999994"/>
    <n v="58.779200000000003"/>
    <n v="6.5087999999999999"/>
  </r>
  <r>
    <x v="7367"/>
    <x v="3666"/>
    <x v="85"/>
    <x v="49"/>
    <x v="1"/>
    <s v="DS-13180"/>
    <x v="103"/>
    <x v="1"/>
    <x v="0"/>
    <x v="10"/>
    <x v="9"/>
    <n v="19140"/>
    <x v="3"/>
    <x v="474"/>
    <x v="0"/>
    <x v="1"/>
    <x v="475"/>
    <x v="2493"/>
    <n v="7"/>
    <x v="4"/>
    <x v="2749"/>
    <n v="243.4614"/>
    <n v="2434.614"/>
    <n v="591.5634"/>
    <n v="104.34060000000001"/>
  </r>
  <r>
    <x v="7368"/>
    <x v="3667"/>
    <x v="4"/>
    <x v="125"/>
    <x v="2"/>
    <s v="BP-11095"/>
    <x v="162"/>
    <x v="1"/>
    <x v="0"/>
    <x v="100"/>
    <x v="2"/>
    <n v="33180"/>
    <x v="0"/>
    <x v="68"/>
    <x v="1"/>
    <x v="8"/>
    <x v="1453"/>
    <x v="4735"/>
    <n v="3"/>
    <x v="6"/>
    <x v="5742"/>
    <n v="4.6710000000000012"/>
    <n v="46.71"/>
    <n v="20.941000000000003"/>
    <n v="10.898999999999999"/>
  </r>
  <r>
    <x v="7369"/>
    <x v="3668"/>
    <x v="1000"/>
    <x v="739"/>
    <x v="0"/>
    <s v="TG-21310"/>
    <x v="592"/>
    <x v="0"/>
    <x v="0"/>
    <x v="253"/>
    <x v="3"/>
    <n v="27604"/>
    <x v="0"/>
    <x v="782"/>
    <x v="1"/>
    <x v="2"/>
    <x v="781"/>
    <x v="871"/>
    <n v="2"/>
    <x v="2"/>
    <x v="907"/>
    <n v="3.6863999999999999"/>
    <n v="9.2159999999999993"/>
    <n v="8.4943999999999988"/>
    <n v="0.92159999999999997"/>
  </r>
  <r>
    <x v="7370"/>
    <x v="3669"/>
    <x v="919"/>
    <x v="1252"/>
    <x v="1"/>
    <s v="BT-11395"/>
    <x v="387"/>
    <x v="1"/>
    <x v="0"/>
    <x v="495"/>
    <x v="41"/>
    <n v="67846"/>
    <x v="2"/>
    <x v="957"/>
    <x v="2"/>
    <x v="7"/>
    <x v="950"/>
    <x v="2018"/>
    <n v="2"/>
    <x v="0"/>
    <x v="2178"/>
    <n v="257.98"/>
    <n v="515.96"/>
    <n v="515.96"/>
    <n v="0"/>
  </r>
  <r>
    <x v="7371"/>
    <x v="3670"/>
    <x v="363"/>
    <x v="1253"/>
    <x v="0"/>
    <s v="JF-15190"/>
    <x v="440"/>
    <x v="0"/>
    <x v="0"/>
    <x v="85"/>
    <x v="1"/>
    <n v="90805"/>
    <x v="1"/>
    <x v="4"/>
    <x v="1"/>
    <x v="4"/>
    <x v="4"/>
    <x v="4736"/>
    <n v="11"/>
    <x v="0"/>
    <x v="5743"/>
    <n v="153.78"/>
    <n v="1691.58"/>
    <n v="307.56"/>
    <n v="0"/>
  </r>
  <r>
    <x v="7372"/>
    <x v="3670"/>
    <x v="363"/>
    <x v="1253"/>
    <x v="0"/>
    <s v="JF-15190"/>
    <x v="440"/>
    <x v="0"/>
    <x v="0"/>
    <x v="85"/>
    <x v="1"/>
    <n v="90805"/>
    <x v="1"/>
    <x v="1512"/>
    <x v="1"/>
    <x v="4"/>
    <x v="1499"/>
    <x v="4737"/>
    <n v="3"/>
    <x v="0"/>
    <x v="5744"/>
    <n v="61.02"/>
    <n v="183.06"/>
    <n v="122.04"/>
    <n v="0"/>
  </r>
  <r>
    <x v="7373"/>
    <x v="3670"/>
    <x v="363"/>
    <x v="1253"/>
    <x v="0"/>
    <s v="JF-15190"/>
    <x v="440"/>
    <x v="0"/>
    <x v="0"/>
    <x v="85"/>
    <x v="1"/>
    <n v="90805"/>
    <x v="1"/>
    <x v="1799"/>
    <x v="1"/>
    <x v="14"/>
    <x v="1789"/>
    <x v="4738"/>
    <n v="7"/>
    <x v="0"/>
    <x v="5745"/>
    <n v="110.11"/>
    <n v="770.77"/>
    <n v="220.22"/>
    <n v="0"/>
  </r>
  <r>
    <x v="7374"/>
    <x v="3670"/>
    <x v="363"/>
    <x v="1253"/>
    <x v="0"/>
    <s v="JF-15190"/>
    <x v="440"/>
    <x v="0"/>
    <x v="0"/>
    <x v="85"/>
    <x v="1"/>
    <n v="90805"/>
    <x v="1"/>
    <x v="550"/>
    <x v="1"/>
    <x v="13"/>
    <x v="128"/>
    <x v="2766"/>
    <n v="1"/>
    <x v="0"/>
    <x v="5746"/>
    <n v="7.89"/>
    <n v="7.89"/>
    <n v="15.78"/>
    <n v="0"/>
  </r>
  <r>
    <x v="7375"/>
    <x v="3671"/>
    <x v="802"/>
    <x v="848"/>
    <x v="1"/>
    <s v="MK-17905"/>
    <x v="149"/>
    <x v="1"/>
    <x v="0"/>
    <x v="70"/>
    <x v="1"/>
    <n v="92037"/>
    <x v="1"/>
    <x v="491"/>
    <x v="1"/>
    <x v="8"/>
    <x v="491"/>
    <x v="4739"/>
    <n v="3"/>
    <x v="2"/>
    <x v="5747"/>
    <n v="28.819200000000002"/>
    <n v="108.072"/>
    <n v="65.043200000000013"/>
    <n v="7.2048000000000005"/>
  </r>
  <r>
    <x v="7376"/>
    <x v="3672"/>
    <x v="808"/>
    <x v="133"/>
    <x v="2"/>
    <s v="GG-14650"/>
    <x v="55"/>
    <x v="1"/>
    <x v="0"/>
    <x v="41"/>
    <x v="10"/>
    <n v="61701"/>
    <x v="2"/>
    <x v="207"/>
    <x v="1"/>
    <x v="6"/>
    <x v="208"/>
    <x v="4740"/>
    <n v="4"/>
    <x v="2"/>
    <x v="5748"/>
    <n v="43.468800000000002"/>
    <n v="217.34399999999999"/>
    <n v="98.004800000000003"/>
    <n v="10.8672"/>
  </r>
  <r>
    <x v="7377"/>
    <x v="3673"/>
    <x v="111"/>
    <x v="160"/>
    <x v="1"/>
    <s v="MC-18130"/>
    <x v="305"/>
    <x v="1"/>
    <x v="0"/>
    <x v="4"/>
    <x v="4"/>
    <n v="98115"/>
    <x v="1"/>
    <x v="421"/>
    <x v="1"/>
    <x v="4"/>
    <x v="421"/>
    <x v="448"/>
    <n v="6"/>
    <x v="0"/>
    <x v="462"/>
    <n v="92.52"/>
    <n v="555.12"/>
    <n v="185.04"/>
    <n v="0"/>
  </r>
  <r>
    <x v="7378"/>
    <x v="3674"/>
    <x v="70"/>
    <x v="1247"/>
    <x v="3"/>
    <s v="ML-18265"/>
    <x v="761"/>
    <x v="0"/>
    <x v="0"/>
    <x v="115"/>
    <x v="3"/>
    <n v="28314"/>
    <x v="0"/>
    <x v="1046"/>
    <x v="1"/>
    <x v="6"/>
    <x v="1035"/>
    <x v="1495"/>
    <n v="3"/>
    <x v="2"/>
    <x v="4703"/>
    <n v="8.2176000000000009"/>
    <n v="30.816000000000003"/>
    <n v="18.689599999999999"/>
    <n v="2.0544000000000002"/>
  </r>
  <r>
    <x v="7379"/>
    <x v="3675"/>
    <x v="1160"/>
    <x v="801"/>
    <x v="1"/>
    <s v="AG-10270"/>
    <x v="8"/>
    <x v="0"/>
    <x v="0"/>
    <x v="155"/>
    <x v="8"/>
    <n v="68104"/>
    <x v="2"/>
    <x v="1033"/>
    <x v="1"/>
    <x v="4"/>
    <x v="1024"/>
    <x v="1344"/>
    <n v="3"/>
    <x v="0"/>
    <x v="1407"/>
    <n v="40.74"/>
    <n v="122.22"/>
    <n v="81.48"/>
    <n v="0"/>
  </r>
  <r>
    <x v="7380"/>
    <x v="3675"/>
    <x v="1160"/>
    <x v="801"/>
    <x v="1"/>
    <s v="AG-10270"/>
    <x v="8"/>
    <x v="0"/>
    <x v="0"/>
    <x v="155"/>
    <x v="8"/>
    <n v="68104"/>
    <x v="2"/>
    <x v="1363"/>
    <x v="1"/>
    <x v="2"/>
    <x v="1349"/>
    <x v="928"/>
    <n v="5"/>
    <x v="0"/>
    <x v="967"/>
    <n v="14.4"/>
    <n v="72"/>
    <n v="28.8"/>
    <n v="0"/>
  </r>
  <r>
    <x v="7381"/>
    <x v="3675"/>
    <x v="1160"/>
    <x v="801"/>
    <x v="1"/>
    <s v="AG-10270"/>
    <x v="8"/>
    <x v="0"/>
    <x v="0"/>
    <x v="155"/>
    <x v="8"/>
    <n v="68104"/>
    <x v="2"/>
    <x v="1507"/>
    <x v="2"/>
    <x v="7"/>
    <x v="1494"/>
    <x v="179"/>
    <n v="5"/>
    <x v="0"/>
    <x v="181"/>
    <n v="149.94999999999999"/>
    <n v="749.75"/>
    <n v="299.89999999999998"/>
    <n v="0"/>
  </r>
  <r>
    <x v="7382"/>
    <x v="3675"/>
    <x v="1160"/>
    <x v="801"/>
    <x v="1"/>
    <s v="AG-10270"/>
    <x v="8"/>
    <x v="0"/>
    <x v="0"/>
    <x v="155"/>
    <x v="8"/>
    <n v="68104"/>
    <x v="2"/>
    <x v="1566"/>
    <x v="1"/>
    <x v="14"/>
    <x v="1557"/>
    <x v="2877"/>
    <n v="2"/>
    <x v="0"/>
    <x v="3224"/>
    <n v="16.899999999999999"/>
    <n v="33.799999999999997"/>
    <n v="33.799999999999997"/>
    <n v="0"/>
  </r>
  <r>
    <x v="7383"/>
    <x v="3675"/>
    <x v="1160"/>
    <x v="801"/>
    <x v="1"/>
    <s v="AG-10270"/>
    <x v="8"/>
    <x v="0"/>
    <x v="0"/>
    <x v="155"/>
    <x v="8"/>
    <n v="68104"/>
    <x v="2"/>
    <x v="707"/>
    <x v="1"/>
    <x v="10"/>
    <x v="706"/>
    <x v="1200"/>
    <n v="3"/>
    <x v="0"/>
    <x v="1249"/>
    <n v="17.61"/>
    <n v="52.83"/>
    <n v="35.22"/>
    <n v="0"/>
  </r>
  <r>
    <x v="7384"/>
    <x v="3675"/>
    <x v="1160"/>
    <x v="801"/>
    <x v="1"/>
    <s v="AG-10270"/>
    <x v="8"/>
    <x v="0"/>
    <x v="0"/>
    <x v="155"/>
    <x v="8"/>
    <n v="68104"/>
    <x v="2"/>
    <x v="1141"/>
    <x v="1"/>
    <x v="9"/>
    <x v="1129"/>
    <x v="4741"/>
    <n v="2"/>
    <x v="0"/>
    <x v="5749"/>
    <n v="378"/>
    <n v="756"/>
    <n v="756"/>
    <n v="0"/>
  </r>
  <r>
    <x v="7385"/>
    <x v="3675"/>
    <x v="1160"/>
    <x v="801"/>
    <x v="1"/>
    <s v="AG-10270"/>
    <x v="8"/>
    <x v="0"/>
    <x v="0"/>
    <x v="155"/>
    <x v="8"/>
    <n v="68104"/>
    <x v="2"/>
    <x v="1017"/>
    <x v="1"/>
    <x v="10"/>
    <x v="1008"/>
    <x v="4459"/>
    <n v="3"/>
    <x v="0"/>
    <x v="5750"/>
    <n v="17.64"/>
    <n v="52.92"/>
    <n v="35.28"/>
    <n v="0"/>
  </r>
  <r>
    <x v="7386"/>
    <x v="3675"/>
    <x v="1160"/>
    <x v="801"/>
    <x v="1"/>
    <s v="AG-10270"/>
    <x v="8"/>
    <x v="0"/>
    <x v="0"/>
    <x v="155"/>
    <x v="8"/>
    <n v="68104"/>
    <x v="2"/>
    <x v="821"/>
    <x v="1"/>
    <x v="4"/>
    <x v="817"/>
    <x v="3026"/>
    <n v="6"/>
    <x v="0"/>
    <x v="5751"/>
    <n v="373.08"/>
    <n v="2238.48"/>
    <n v="746.16"/>
    <n v="0"/>
  </r>
  <r>
    <x v="7387"/>
    <x v="3675"/>
    <x v="1160"/>
    <x v="801"/>
    <x v="1"/>
    <s v="AG-10270"/>
    <x v="8"/>
    <x v="0"/>
    <x v="0"/>
    <x v="155"/>
    <x v="8"/>
    <n v="68104"/>
    <x v="2"/>
    <x v="35"/>
    <x v="0"/>
    <x v="5"/>
    <x v="35"/>
    <x v="4742"/>
    <n v="14"/>
    <x v="0"/>
    <x v="5752"/>
    <n v="1336.44"/>
    <n v="18710.16"/>
    <n v="2672.88"/>
    <n v="0"/>
  </r>
  <r>
    <x v="7388"/>
    <x v="3675"/>
    <x v="1160"/>
    <x v="801"/>
    <x v="1"/>
    <s v="AG-10270"/>
    <x v="8"/>
    <x v="0"/>
    <x v="0"/>
    <x v="155"/>
    <x v="8"/>
    <n v="68104"/>
    <x v="2"/>
    <x v="1136"/>
    <x v="2"/>
    <x v="7"/>
    <x v="1124"/>
    <x v="2030"/>
    <n v="3"/>
    <x v="0"/>
    <x v="4967"/>
    <n v="29.97"/>
    <n v="89.91"/>
    <n v="59.94"/>
    <n v="0"/>
  </r>
  <r>
    <x v="7389"/>
    <x v="3676"/>
    <x v="1161"/>
    <x v="108"/>
    <x v="1"/>
    <s v="TT-21070"/>
    <x v="74"/>
    <x v="0"/>
    <x v="0"/>
    <x v="346"/>
    <x v="18"/>
    <n v="37421"/>
    <x v="0"/>
    <x v="1"/>
    <x v="0"/>
    <x v="1"/>
    <x v="1"/>
    <x v="4743"/>
    <n v="2"/>
    <x v="2"/>
    <x v="5753"/>
    <n v="312.2944"/>
    <n v="780.73599999999999"/>
    <n v="702.86239999999998"/>
    <n v="78.073599999999999"/>
  </r>
  <r>
    <x v="7390"/>
    <x v="3676"/>
    <x v="1161"/>
    <x v="108"/>
    <x v="1"/>
    <s v="TT-21070"/>
    <x v="74"/>
    <x v="0"/>
    <x v="0"/>
    <x v="346"/>
    <x v="18"/>
    <n v="37421"/>
    <x v="0"/>
    <x v="216"/>
    <x v="0"/>
    <x v="5"/>
    <x v="1579"/>
    <x v="4744"/>
    <n v="5"/>
    <x v="2"/>
    <x v="5754"/>
    <n v="81.216000000000008"/>
    <n v="507.59999999999997"/>
    <n v="182.93600000000001"/>
    <n v="20.304000000000002"/>
  </r>
  <r>
    <x v="7391"/>
    <x v="3677"/>
    <x v="769"/>
    <x v="94"/>
    <x v="0"/>
    <s v="LT-16765"/>
    <x v="398"/>
    <x v="0"/>
    <x v="0"/>
    <x v="54"/>
    <x v="24"/>
    <n v="45014"/>
    <x v="3"/>
    <x v="1174"/>
    <x v="1"/>
    <x v="10"/>
    <x v="1160"/>
    <x v="1339"/>
    <n v="3"/>
    <x v="2"/>
    <x v="1403"/>
    <n v="59.481600000000007"/>
    <n v="223.05600000000001"/>
    <n v="134.03360000000001"/>
    <n v="14.870400000000002"/>
  </r>
  <r>
    <x v="7392"/>
    <x v="3678"/>
    <x v="743"/>
    <x v="593"/>
    <x v="1"/>
    <s v="DD-13570"/>
    <x v="732"/>
    <x v="0"/>
    <x v="0"/>
    <x v="1"/>
    <x v="1"/>
    <n v="90049"/>
    <x v="1"/>
    <x v="1407"/>
    <x v="1"/>
    <x v="10"/>
    <x v="1394"/>
    <x v="2195"/>
    <n v="5"/>
    <x v="0"/>
    <x v="2378"/>
    <n v="15.7"/>
    <n v="78.5"/>
    <n v="31.4"/>
    <n v="0"/>
  </r>
  <r>
    <x v="7393"/>
    <x v="3678"/>
    <x v="743"/>
    <x v="593"/>
    <x v="1"/>
    <s v="DD-13570"/>
    <x v="732"/>
    <x v="0"/>
    <x v="0"/>
    <x v="1"/>
    <x v="1"/>
    <n v="90049"/>
    <x v="1"/>
    <x v="1500"/>
    <x v="1"/>
    <x v="6"/>
    <x v="1488"/>
    <x v="423"/>
    <n v="3"/>
    <x v="0"/>
    <x v="436"/>
    <n v="59.52"/>
    <n v="178.56"/>
    <n v="119.04"/>
    <n v="0"/>
  </r>
  <r>
    <x v="7394"/>
    <x v="3678"/>
    <x v="743"/>
    <x v="593"/>
    <x v="1"/>
    <s v="DD-13570"/>
    <x v="732"/>
    <x v="0"/>
    <x v="0"/>
    <x v="1"/>
    <x v="1"/>
    <n v="90049"/>
    <x v="1"/>
    <x v="320"/>
    <x v="1"/>
    <x v="10"/>
    <x v="320"/>
    <x v="340"/>
    <n v="5"/>
    <x v="0"/>
    <x v="351"/>
    <n v="34.4"/>
    <n v="172"/>
    <n v="68.8"/>
    <n v="0"/>
  </r>
  <r>
    <x v="7395"/>
    <x v="3679"/>
    <x v="591"/>
    <x v="525"/>
    <x v="1"/>
    <s v="DB-12970"/>
    <x v="715"/>
    <x v="1"/>
    <x v="0"/>
    <x v="20"/>
    <x v="15"/>
    <n v="10024"/>
    <x v="3"/>
    <x v="971"/>
    <x v="0"/>
    <x v="3"/>
    <x v="965"/>
    <x v="4053"/>
    <n v="2"/>
    <x v="10"/>
    <x v="4772"/>
    <n v="187.90559999999999"/>
    <n v="626.35199999999998"/>
    <n v="501.48159999999996"/>
    <n v="125.2704"/>
  </r>
  <r>
    <x v="7396"/>
    <x v="3679"/>
    <x v="591"/>
    <x v="525"/>
    <x v="1"/>
    <s v="DB-12970"/>
    <x v="715"/>
    <x v="1"/>
    <x v="0"/>
    <x v="20"/>
    <x v="15"/>
    <n v="10024"/>
    <x v="3"/>
    <x v="623"/>
    <x v="0"/>
    <x v="1"/>
    <x v="623"/>
    <x v="4745"/>
    <n v="3"/>
    <x v="9"/>
    <x v="5755"/>
    <n v="779.98140000000001"/>
    <n v="2599.9380000000001"/>
    <n v="1646.7274"/>
    <n v="86.664600000000007"/>
  </r>
  <r>
    <x v="7397"/>
    <x v="3680"/>
    <x v="587"/>
    <x v="839"/>
    <x v="3"/>
    <s v="DM-12955"/>
    <x v="678"/>
    <x v="1"/>
    <x v="0"/>
    <x v="54"/>
    <x v="24"/>
    <n v="45014"/>
    <x v="3"/>
    <x v="190"/>
    <x v="1"/>
    <x v="9"/>
    <x v="191"/>
    <x v="4746"/>
    <n v="6"/>
    <x v="2"/>
    <x v="5756"/>
    <n v="636.32640000000004"/>
    <n v="4772.4480000000003"/>
    <n v="1431.9344000000001"/>
    <n v="159.08160000000001"/>
  </r>
  <r>
    <x v="7398"/>
    <x v="3681"/>
    <x v="136"/>
    <x v="406"/>
    <x v="0"/>
    <s v="ME-17725"/>
    <x v="250"/>
    <x v="0"/>
    <x v="0"/>
    <x v="22"/>
    <x v="10"/>
    <n v="60610"/>
    <x v="2"/>
    <x v="1050"/>
    <x v="1"/>
    <x v="10"/>
    <x v="1039"/>
    <x v="4747"/>
    <n v="9"/>
    <x v="2"/>
    <x v="5757"/>
    <n v="28.684800000000003"/>
    <n v="322.70400000000001"/>
    <n v="64.740800000000007"/>
    <n v="7.1712000000000007"/>
  </r>
  <r>
    <x v="7399"/>
    <x v="3681"/>
    <x v="136"/>
    <x v="406"/>
    <x v="0"/>
    <s v="ME-17725"/>
    <x v="250"/>
    <x v="0"/>
    <x v="0"/>
    <x v="22"/>
    <x v="10"/>
    <n v="60610"/>
    <x v="2"/>
    <x v="540"/>
    <x v="2"/>
    <x v="11"/>
    <x v="540"/>
    <x v="4748"/>
    <n v="4"/>
    <x v="2"/>
    <x v="5758"/>
    <n v="19.071999999999999"/>
    <n v="95.36"/>
    <n v="43.111999999999995"/>
    <n v="4.7679999999999998"/>
  </r>
  <r>
    <x v="7400"/>
    <x v="3682"/>
    <x v="162"/>
    <x v="250"/>
    <x v="1"/>
    <s v="TR-21325"/>
    <x v="309"/>
    <x v="0"/>
    <x v="0"/>
    <x v="4"/>
    <x v="4"/>
    <n v="98103"/>
    <x v="1"/>
    <x v="484"/>
    <x v="0"/>
    <x v="5"/>
    <x v="484"/>
    <x v="3474"/>
    <n v="1"/>
    <x v="0"/>
    <x v="5759"/>
    <n v="43.13"/>
    <n v="43.13"/>
    <n v="86.26"/>
    <n v="0"/>
  </r>
  <r>
    <x v="7401"/>
    <x v="3682"/>
    <x v="162"/>
    <x v="250"/>
    <x v="1"/>
    <s v="TR-21325"/>
    <x v="309"/>
    <x v="0"/>
    <x v="0"/>
    <x v="4"/>
    <x v="4"/>
    <n v="98103"/>
    <x v="1"/>
    <x v="249"/>
    <x v="1"/>
    <x v="10"/>
    <x v="250"/>
    <x v="4749"/>
    <n v="7"/>
    <x v="0"/>
    <x v="5760"/>
    <n v="30.87"/>
    <n v="216.09"/>
    <n v="61.74"/>
    <n v="0"/>
  </r>
  <r>
    <x v="7402"/>
    <x v="3683"/>
    <x v="634"/>
    <x v="672"/>
    <x v="1"/>
    <s v="SH-20395"/>
    <x v="129"/>
    <x v="0"/>
    <x v="0"/>
    <x v="20"/>
    <x v="15"/>
    <n v="10011"/>
    <x v="3"/>
    <x v="354"/>
    <x v="1"/>
    <x v="14"/>
    <x v="354"/>
    <x v="375"/>
    <n v="4"/>
    <x v="0"/>
    <x v="387"/>
    <n v="70.12"/>
    <n v="280.48"/>
    <n v="140.24"/>
    <n v="0"/>
  </r>
  <r>
    <x v="7403"/>
    <x v="3684"/>
    <x v="263"/>
    <x v="1254"/>
    <x v="1"/>
    <s v="CB-12535"/>
    <x v="118"/>
    <x v="1"/>
    <x v="0"/>
    <x v="491"/>
    <x v="1"/>
    <n v="93010"/>
    <x v="1"/>
    <x v="574"/>
    <x v="0"/>
    <x v="0"/>
    <x v="574"/>
    <x v="4750"/>
    <n v="5"/>
    <x v="11"/>
    <x v="5761"/>
    <n v="433.46387499999997"/>
    <n v="2549.7874999999999"/>
    <n v="943.57137499999999"/>
    <n v="76.493624999999994"/>
  </r>
  <r>
    <x v="7404"/>
    <x v="3684"/>
    <x v="263"/>
    <x v="1254"/>
    <x v="1"/>
    <s v="CB-12535"/>
    <x v="118"/>
    <x v="1"/>
    <x v="0"/>
    <x v="491"/>
    <x v="1"/>
    <n v="93010"/>
    <x v="1"/>
    <x v="514"/>
    <x v="0"/>
    <x v="5"/>
    <x v="514"/>
    <x v="4751"/>
    <n v="3"/>
    <x v="0"/>
    <x v="5762"/>
    <n v="122.91"/>
    <n v="368.73"/>
    <n v="245.82"/>
    <n v="0"/>
  </r>
  <r>
    <x v="7405"/>
    <x v="3684"/>
    <x v="263"/>
    <x v="1254"/>
    <x v="1"/>
    <s v="CB-12535"/>
    <x v="118"/>
    <x v="1"/>
    <x v="0"/>
    <x v="491"/>
    <x v="1"/>
    <n v="93010"/>
    <x v="1"/>
    <x v="1225"/>
    <x v="0"/>
    <x v="1"/>
    <x v="1209"/>
    <x v="1892"/>
    <n v="2"/>
    <x v="2"/>
    <x v="2037"/>
    <n v="78.054400000000001"/>
    <n v="195.136"/>
    <n v="175.82240000000002"/>
    <n v="19.5136"/>
  </r>
  <r>
    <x v="7406"/>
    <x v="3684"/>
    <x v="263"/>
    <x v="1254"/>
    <x v="1"/>
    <s v="CB-12535"/>
    <x v="118"/>
    <x v="1"/>
    <x v="0"/>
    <x v="491"/>
    <x v="1"/>
    <n v="93010"/>
    <x v="1"/>
    <x v="1496"/>
    <x v="0"/>
    <x v="1"/>
    <x v="1484"/>
    <x v="938"/>
    <n v="3"/>
    <x v="2"/>
    <x v="5763"/>
    <n v="577.88160000000005"/>
    <n v="2167.056"/>
    <n v="1300.4336000000001"/>
    <n v="144.47040000000001"/>
  </r>
  <r>
    <x v="7407"/>
    <x v="3685"/>
    <x v="176"/>
    <x v="1255"/>
    <x v="2"/>
    <s v="ML-17410"/>
    <x v="586"/>
    <x v="0"/>
    <x v="0"/>
    <x v="22"/>
    <x v="10"/>
    <n v="60653"/>
    <x v="2"/>
    <x v="745"/>
    <x v="1"/>
    <x v="2"/>
    <x v="743"/>
    <x v="132"/>
    <n v="5"/>
    <x v="2"/>
    <x v="2016"/>
    <n v="9.2159999999999993"/>
    <n v="57.599999999999994"/>
    <n v="20.936"/>
    <n v="2.3039999999999998"/>
  </r>
  <r>
    <x v="7408"/>
    <x v="3686"/>
    <x v="198"/>
    <x v="29"/>
    <x v="1"/>
    <s v="JG-15310"/>
    <x v="684"/>
    <x v="1"/>
    <x v="0"/>
    <x v="1"/>
    <x v="1"/>
    <n v="90032"/>
    <x v="1"/>
    <x v="1478"/>
    <x v="0"/>
    <x v="5"/>
    <x v="1465"/>
    <x v="4752"/>
    <n v="8"/>
    <x v="0"/>
    <x v="3636"/>
    <n v="167.84"/>
    <n v="1342.72"/>
    <n v="335.68"/>
    <n v="0"/>
  </r>
  <r>
    <x v="7409"/>
    <x v="3687"/>
    <x v="918"/>
    <x v="1021"/>
    <x v="1"/>
    <s v="JS-15880"/>
    <x v="365"/>
    <x v="0"/>
    <x v="0"/>
    <x v="167"/>
    <x v="24"/>
    <n v="43615"/>
    <x v="3"/>
    <x v="1666"/>
    <x v="0"/>
    <x v="3"/>
    <x v="1654"/>
    <x v="4753"/>
    <n v="1"/>
    <x v="10"/>
    <x v="5764"/>
    <n v="103.26600000000001"/>
    <n v="172.11"/>
    <n v="275.77600000000001"/>
    <n v="68.844000000000008"/>
  </r>
  <r>
    <x v="7410"/>
    <x v="3688"/>
    <x v="149"/>
    <x v="885"/>
    <x v="2"/>
    <s v="AG-10270"/>
    <x v="8"/>
    <x v="0"/>
    <x v="0"/>
    <x v="20"/>
    <x v="15"/>
    <n v="10011"/>
    <x v="3"/>
    <x v="959"/>
    <x v="2"/>
    <x v="11"/>
    <x v="952"/>
    <x v="2564"/>
    <n v="2"/>
    <x v="0"/>
    <x v="2841"/>
    <n v="99.98"/>
    <n v="199.96"/>
    <n v="199.96"/>
    <n v="0"/>
  </r>
  <r>
    <x v="7411"/>
    <x v="3689"/>
    <x v="1109"/>
    <x v="1081"/>
    <x v="1"/>
    <s v="MG-17890"/>
    <x v="450"/>
    <x v="2"/>
    <x v="0"/>
    <x v="241"/>
    <x v="21"/>
    <n v="97224"/>
    <x v="1"/>
    <x v="1602"/>
    <x v="2"/>
    <x v="7"/>
    <x v="1594"/>
    <x v="2356"/>
    <n v="1"/>
    <x v="2"/>
    <x v="5765"/>
    <n v="125.43360000000001"/>
    <n v="156.792"/>
    <n v="282.42560000000003"/>
    <n v="31.358400000000003"/>
  </r>
  <r>
    <x v="7412"/>
    <x v="3689"/>
    <x v="1109"/>
    <x v="1081"/>
    <x v="1"/>
    <s v="MG-17890"/>
    <x v="450"/>
    <x v="2"/>
    <x v="0"/>
    <x v="241"/>
    <x v="21"/>
    <n v="97224"/>
    <x v="1"/>
    <x v="176"/>
    <x v="2"/>
    <x v="11"/>
    <x v="177"/>
    <x v="1424"/>
    <n v="2"/>
    <x v="2"/>
    <x v="1501"/>
    <n v="28.288"/>
    <n v="70.72"/>
    <n v="63.847999999999999"/>
    <n v="7.0720000000000001"/>
  </r>
  <r>
    <x v="7413"/>
    <x v="3689"/>
    <x v="1109"/>
    <x v="1081"/>
    <x v="1"/>
    <s v="MG-17890"/>
    <x v="450"/>
    <x v="2"/>
    <x v="0"/>
    <x v="241"/>
    <x v="21"/>
    <n v="97224"/>
    <x v="1"/>
    <x v="1793"/>
    <x v="0"/>
    <x v="5"/>
    <x v="1783"/>
    <x v="4754"/>
    <n v="1"/>
    <x v="2"/>
    <x v="5766"/>
    <n v="10.873600000000001"/>
    <n v="13.592000000000001"/>
    <n v="24.665600000000001"/>
    <n v="2.7184000000000004"/>
  </r>
  <r>
    <x v="7414"/>
    <x v="3690"/>
    <x v="69"/>
    <x v="535"/>
    <x v="0"/>
    <s v="SC-20770"/>
    <x v="34"/>
    <x v="1"/>
    <x v="0"/>
    <x v="10"/>
    <x v="9"/>
    <n v="19134"/>
    <x v="3"/>
    <x v="157"/>
    <x v="0"/>
    <x v="1"/>
    <x v="158"/>
    <x v="4755"/>
    <n v="2"/>
    <x v="4"/>
    <x v="5767"/>
    <n v="270.67599999999999"/>
    <n v="773.36"/>
    <n v="657.65599999999995"/>
    <n v="116.00399999999999"/>
  </r>
  <r>
    <x v="7415"/>
    <x v="3690"/>
    <x v="69"/>
    <x v="535"/>
    <x v="0"/>
    <s v="SC-20770"/>
    <x v="34"/>
    <x v="1"/>
    <x v="0"/>
    <x v="10"/>
    <x v="9"/>
    <n v="19134"/>
    <x v="3"/>
    <x v="1523"/>
    <x v="2"/>
    <x v="11"/>
    <x v="1510"/>
    <x v="4756"/>
    <n v="5"/>
    <x v="2"/>
    <x v="5768"/>
    <n v="303.96800000000002"/>
    <n v="1899.8"/>
    <n v="684.12799999999993"/>
    <n v="75.992000000000004"/>
  </r>
  <r>
    <x v="7416"/>
    <x v="3690"/>
    <x v="69"/>
    <x v="535"/>
    <x v="0"/>
    <s v="SC-20770"/>
    <x v="34"/>
    <x v="1"/>
    <x v="0"/>
    <x v="10"/>
    <x v="9"/>
    <n v="19134"/>
    <x v="3"/>
    <x v="716"/>
    <x v="2"/>
    <x v="7"/>
    <x v="715"/>
    <x v="4757"/>
    <n v="3"/>
    <x v="10"/>
    <x v="5769"/>
    <n v="323.94599999999997"/>
    <n v="1619.73"/>
    <n v="864.25599999999986"/>
    <n v="215.964"/>
  </r>
  <r>
    <x v="7417"/>
    <x v="3690"/>
    <x v="69"/>
    <x v="535"/>
    <x v="0"/>
    <s v="SC-20770"/>
    <x v="34"/>
    <x v="1"/>
    <x v="0"/>
    <x v="10"/>
    <x v="9"/>
    <n v="19134"/>
    <x v="3"/>
    <x v="1540"/>
    <x v="1"/>
    <x v="10"/>
    <x v="1528"/>
    <x v="4758"/>
    <n v="5"/>
    <x v="2"/>
    <x v="5770"/>
    <n v="32.992000000000004"/>
    <n v="206.20000000000002"/>
    <n v="74.432000000000016"/>
    <n v="8.2480000000000011"/>
  </r>
  <r>
    <x v="7418"/>
    <x v="3690"/>
    <x v="69"/>
    <x v="535"/>
    <x v="0"/>
    <s v="SC-20770"/>
    <x v="34"/>
    <x v="1"/>
    <x v="0"/>
    <x v="10"/>
    <x v="9"/>
    <n v="19134"/>
    <x v="3"/>
    <x v="1591"/>
    <x v="1"/>
    <x v="8"/>
    <x v="1583"/>
    <x v="4759"/>
    <n v="1"/>
    <x v="6"/>
    <x v="5771"/>
    <n v="15.569100000000002"/>
    <n v="51.896999999999998"/>
    <n v="68.1661"/>
    <n v="36.3279"/>
  </r>
  <r>
    <x v="7419"/>
    <x v="3690"/>
    <x v="69"/>
    <x v="535"/>
    <x v="0"/>
    <s v="SC-20770"/>
    <x v="34"/>
    <x v="1"/>
    <x v="0"/>
    <x v="10"/>
    <x v="9"/>
    <n v="19134"/>
    <x v="3"/>
    <x v="942"/>
    <x v="1"/>
    <x v="4"/>
    <x v="935"/>
    <x v="1183"/>
    <n v="5"/>
    <x v="2"/>
    <x v="5772"/>
    <n v="442.048"/>
    <n v="2762.7999999999997"/>
    <n v="994.80799999999999"/>
    <n v="110.512"/>
  </r>
  <r>
    <x v="7420"/>
    <x v="3690"/>
    <x v="69"/>
    <x v="535"/>
    <x v="0"/>
    <s v="SC-20770"/>
    <x v="34"/>
    <x v="1"/>
    <x v="0"/>
    <x v="10"/>
    <x v="9"/>
    <n v="19134"/>
    <x v="3"/>
    <x v="1087"/>
    <x v="1"/>
    <x v="8"/>
    <x v="1077"/>
    <x v="3697"/>
    <n v="5"/>
    <x v="6"/>
    <x v="5773"/>
    <n v="6.9480000000000013"/>
    <n v="115.8"/>
    <n v="30.808"/>
    <n v="16.212"/>
  </r>
  <r>
    <x v="7421"/>
    <x v="3690"/>
    <x v="69"/>
    <x v="535"/>
    <x v="0"/>
    <s v="SC-20770"/>
    <x v="34"/>
    <x v="1"/>
    <x v="0"/>
    <x v="10"/>
    <x v="9"/>
    <n v="19134"/>
    <x v="3"/>
    <x v="1819"/>
    <x v="1"/>
    <x v="4"/>
    <x v="1808"/>
    <x v="4760"/>
    <n v="2"/>
    <x v="2"/>
    <x v="5774"/>
    <n v="100.864"/>
    <n v="252.16"/>
    <n v="227.14400000000001"/>
    <n v="25.216000000000001"/>
  </r>
  <r>
    <x v="7422"/>
    <x v="3690"/>
    <x v="69"/>
    <x v="535"/>
    <x v="0"/>
    <s v="SC-20770"/>
    <x v="34"/>
    <x v="1"/>
    <x v="0"/>
    <x v="10"/>
    <x v="9"/>
    <n v="19134"/>
    <x v="3"/>
    <x v="206"/>
    <x v="2"/>
    <x v="15"/>
    <x v="1542"/>
    <x v="4761"/>
    <n v="3"/>
    <x v="6"/>
    <x v="5775"/>
    <n v="134.73000000000002"/>
    <n v="1347.3000000000002"/>
    <n v="584.53"/>
    <n v="314.37"/>
  </r>
  <r>
    <x v="7423"/>
    <x v="3691"/>
    <x v="318"/>
    <x v="1001"/>
    <x v="1"/>
    <s v="BS-11755"/>
    <x v="94"/>
    <x v="0"/>
    <x v="0"/>
    <x v="10"/>
    <x v="9"/>
    <n v="19143"/>
    <x v="3"/>
    <x v="1306"/>
    <x v="1"/>
    <x v="9"/>
    <x v="1291"/>
    <x v="4762"/>
    <n v="4"/>
    <x v="2"/>
    <x v="5776"/>
    <n v="156.08320000000003"/>
    <n v="780.41600000000005"/>
    <n v="351.38720000000001"/>
    <n v="39.020800000000008"/>
  </r>
  <r>
    <x v="7424"/>
    <x v="3691"/>
    <x v="318"/>
    <x v="1001"/>
    <x v="1"/>
    <s v="BS-11755"/>
    <x v="94"/>
    <x v="0"/>
    <x v="0"/>
    <x v="10"/>
    <x v="9"/>
    <n v="19143"/>
    <x v="3"/>
    <x v="677"/>
    <x v="0"/>
    <x v="5"/>
    <x v="677"/>
    <x v="1272"/>
    <n v="3"/>
    <x v="2"/>
    <x v="5777"/>
    <n v="29.337599999999998"/>
    <n v="110.01599999999999"/>
    <n v="66.209599999999995"/>
    <n v="7.3343999999999996"/>
  </r>
  <r>
    <x v="7425"/>
    <x v="3692"/>
    <x v="674"/>
    <x v="1233"/>
    <x v="0"/>
    <s v="LC-17140"/>
    <x v="95"/>
    <x v="0"/>
    <x v="0"/>
    <x v="12"/>
    <x v="5"/>
    <n v="77070"/>
    <x v="2"/>
    <x v="64"/>
    <x v="0"/>
    <x v="1"/>
    <x v="64"/>
    <x v="4763"/>
    <n v="2"/>
    <x v="4"/>
    <x v="5778"/>
    <n v="59.672199999999989"/>
    <n v="170.49199999999999"/>
    <n v="145.21819999999997"/>
    <n v="25.573799999999999"/>
  </r>
  <r>
    <x v="7426"/>
    <x v="3692"/>
    <x v="674"/>
    <x v="1233"/>
    <x v="0"/>
    <s v="LC-17140"/>
    <x v="95"/>
    <x v="0"/>
    <x v="0"/>
    <x v="12"/>
    <x v="5"/>
    <n v="77070"/>
    <x v="2"/>
    <x v="1535"/>
    <x v="0"/>
    <x v="5"/>
    <x v="1523"/>
    <x v="4764"/>
    <n v="2"/>
    <x v="7"/>
    <x v="5779"/>
    <n v="13.084800000000001"/>
    <n v="65.424000000000007"/>
    <n v="46.396800000000006"/>
    <n v="19.627200000000002"/>
  </r>
  <r>
    <x v="7427"/>
    <x v="3693"/>
    <x v="461"/>
    <x v="757"/>
    <x v="1"/>
    <s v="MH-17440"/>
    <x v="775"/>
    <x v="1"/>
    <x v="0"/>
    <x v="25"/>
    <x v="35"/>
    <n v="39212"/>
    <x v="0"/>
    <x v="536"/>
    <x v="1"/>
    <x v="8"/>
    <x v="536"/>
    <x v="4765"/>
    <n v="3"/>
    <x v="0"/>
    <x v="5780"/>
    <n v="11.43"/>
    <n v="34.29"/>
    <n v="22.86"/>
    <n v="0"/>
  </r>
  <r>
    <x v="7428"/>
    <x v="3693"/>
    <x v="461"/>
    <x v="757"/>
    <x v="1"/>
    <s v="MH-17440"/>
    <x v="775"/>
    <x v="1"/>
    <x v="0"/>
    <x v="25"/>
    <x v="35"/>
    <n v="39212"/>
    <x v="0"/>
    <x v="338"/>
    <x v="1"/>
    <x v="8"/>
    <x v="338"/>
    <x v="2628"/>
    <n v="2"/>
    <x v="0"/>
    <x v="5057"/>
    <n v="30.44"/>
    <n v="60.88"/>
    <n v="60.88"/>
    <n v="0"/>
  </r>
  <r>
    <x v="7429"/>
    <x v="3693"/>
    <x v="461"/>
    <x v="757"/>
    <x v="1"/>
    <s v="MH-17440"/>
    <x v="775"/>
    <x v="1"/>
    <x v="0"/>
    <x v="25"/>
    <x v="35"/>
    <n v="39212"/>
    <x v="0"/>
    <x v="219"/>
    <x v="1"/>
    <x v="10"/>
    <x v="220"/>
    <x v="91"/>
    <n v="2"/>
    <x v="0"/>
    <x v="2027"/>
    <n v="12.96"/>
    <n v="25.92"/>
    <n v="25.92"/>
    <n v="0"/>
  </r>
  <r>
    <x v="7430"/>
    <x v="3693"/>
    <x v="461"/>
    <x v="757"/>
    <x v="1"/>
    <s v="MH-17440"/>
    <x v="775"/>
    <x v="1"/>
    <x v="0"/>
    <x v="25"/>
    <x v="35"/>
    <n v="39212"/>
    <x v="0"/>
    <x v="1732"/>
    <x v="1"/>
    <x v="10"/>
    <x v="1720"/>
    <x v="4515"/>
    <n v="4"/>
    <x v="0"/>
    <x v="4436"/>
    <n v="16"/>
    <n v="64"/>
    <n v="32"/>
    <n v="0"/>
  </r>
  <r>
    <x v="7431"/>
    <x v="3693"/>
    <x v="461"/>
    <x v="757"/>
    <x v="1"/>
    <s v="MH-17440"/>
    <x v="775"/>
    <x v="1"/>
    <x v="0"/>
    <x v="25"/>
    <x v="35"/>
    <n v="39212"/>
    <x v="0"/>
    <x v="930"/>
    <x v="1"/>
    <x v="9"/>
    <x v="923"/>
    <x v="4591"/>
    <n v="3"/>
    <x v="0"/>
    <x v="5540"/>
    <n v="32.67"/>
    <n v="98.01"/>
    <n v="65.34"/>
    <n v="0"/>
  </r>
  <r>
    <x v="7432"/>
    <x v="3694"/>
    <x v="128"/>
    <x v="923"/>
    <x v="1"/>
    <s v="RD-19720"/>
    <x v="742"/>
    <x v="0"/>
    <x v="0"/>
    <x v="42"/>
    <x v="16"/>
    <n v="85023"/>
    <x v="1"/>
    <x v="802"/>
    <x v="1"/>
    <x v="13"/>
    <x v="800"/>
    <x v="3743"/>
    <n v="3"/>
    <x v="2"/>
    <x v="5781"/>
    <n v="3.5712000000000006"/>
    <n v="13.392000000000001"/>
    <n v="8.2352000000000007"/>
    <n v="0.89280000000000015"/>
  </r>
  <r>
    <x v="7433"/>
    <x v="3694"/>
    <x v="128"/>
    <x v="923"/>
    <x v="1"/>
    <s v="RD-19720"/>
    <x v="742"/>
    <x v="0"/>
    <x v="0"/>
    <x v="42"/>
    <x v="16"/>
    <n v="85023"/>
    <x v="1"/>
    <x v="799"/>
    <x v="1"/>
    <x v="8"/>
    <x v="797"/>
    <x v="4766"/>
    <n v="5"/>
    <x v="6"/>
    <x v="5782"/>
    <n v="2.8035000000000005"/>
    <n v="46.725000000000001"/>
    <n v="12.848500000000001"/>
    <n v="6.5415000000000001"/>
  </r>
  <r>
    <x v="7434"/>
    <x v="3695"/>
    <x v="353"/>
    <x v="116"/>
    <x v="1"/>
    <s v="BP-11095"/>
    <x v="162"/>
    <x v="1"/>
    <x v="0"/>
    <x v="475"/>
    <x v="1"/>
    <n v="93030"/>
    <x v="1"/>
    <x v="536"/>
    <x v="1"/>
    <x v="8"/>
    <x v="536"/>
    <x v="1073"/>
    <n v="3"/>
    <x v="2"/>
    <x v="2185"/>
    <n v="7.3152000000000008"/>
    <n v="27.432000000000002"/>
    <n v="16.659199999999998"/>
    <n v="1.8288000000000002"/>
  </r>
  <r>
    <x v="7435"/>
    <x v="3695"/>
    <x v="353"/>
    <x v="116"/>
    <x v="1"/>
    <s v="BP-11095"/>
    <x v="162"/>
    <x v="1"/>
    <x v="0"/>
    <x v="475"/>
    <x v="1"/>
    <n v="93030"/>
    <x v="1"/>
    <x v="308"/>
    <x v="1"/>
    <x v="8"/>
    <x v="308"/>
    <x v="4767"/>
    <n v="6"/>
    <x v="2"/>
    <x v="5783"/>
    <n v="18.508800000000001"/>
    <n v="138.816"/>
    <n v="41.844799999999999"/>
    <n v="4.6272000000000002"/>
  </r>
  <r>
    <x v="7436"/>
    <x v="3695"/>
    <x v="353"/>
    <x v="116"/>
    <x v="1"/>
    <s v="BP-11095"/>
    <x v="162"/>
    <x v="1"/>
    <x v="0"/>
    <x v="475"/>
    <x v="1"/>
    <n v="93030"/>
    <x v="1"/>
    <x v="1167"/>
    <x v="1"/>
    <x v="6"/>
    <x v="1154"/>
    <x v="1593"/>
    <n v="5"/>
    <x v="0"/>
    <x v="1693"/>
    <n v="99.2"/>
    <n v="496"/>
    <n v="198.4"/>
    <n v="0"/>
  </r>
  <r>
    <x v="7437"/>
    <x v="3696"/>
    <x v="1162"/>
    <x v="1137"/>
    <x v="1"/>
    <s v="BF-11020"/>
    <x v="292"/>
    <x v="1"/>
    <x v="0"/>
    <x v="4"/>
    <x v="4"/>
    <n v="98105"/>
    <x v="1"/>
    <x v="880"/>
    <x v="1"/>
    <x v="8"/>
    <x v="874"/>
    <x v="788"/>
    <n v="5"/>
    <x v="2"/>
    <x v="4123"/>
    <n v="17.088000000000001"/>
    <n v="106.8"/>
    <n v="38.647999999999996"/>
    <n v="4.2720000000000002"/>
  </r>
  <r>
    <x v="7438"/>
    <x v="3697"/>
    <x v="539"/>
    <x v="581"/>
    <x v="0"/>
    <s v="CP-12085"/>
    <x v="434"/>
    <x v="1"/>
    <x v="0"/>
    <x v="386"/>
    <x v="4"/>
    <n v="98042"/>
    <x v="1"/>
    <x v="1441"/>
    <x v="0"/>
    <x v="5"/>
    <x v="1429"/>
    <x v="4768"/>
    <n v="5"/>
    <x v="0"/>
    <x v="5784"/>
    <n v="46.9"/>
    <n v="234.5"/>
    <n v="93.8"/>
    <n v="0"/>
  </r>
  <r>
    <x v="7439"/>
    <x v="3698"/>
    <x v="264"/>
    <x v="371"/>
    <x v="1"/>
    <s v="JL-15235"/>
    <x v="538"/>
    <x v="0"/>
    <x v="0"/>
    <x v="1"/>
    <x v="1"/>
    <n v="90049"/>
    <x v="1"/>
    <x v="605"/>
    <x v="1"/>
    <x v="8"/>
    <x v="605"/>
    <x v="690"/>
    <n v="5"/>
    <x v="2"/>
    <x v="173"/>
    <n v="14.975999999999999"/>
    <n v="93.6"/>
    <n v="33.896000000000001"/>
    <n v="3.7439999999999998"/>
  </r>
  <r>
    <x v="7440"/>
    <x v="3698"/>
    <x v="264"/>
    <x v="371"/>
    <x v="1"/>
    <s v="JL-15235"/>
    <x v="538"/>
    <x v="0"/>
    <x v="0"/>
    <x v="1"/>
    <x v="1"/>
    <n v="90049"/>
    <x v="1"/>
    <x v="1116"/>
    <x v="0"/>
    <x v="3"/>
    <x v="1104"/>
    <x v="4769"/>
    <n v="2"/>
    <x v="2"/>
    <x v="5785"/>
    <n v="189.22239999999999"/>
    <n v="473.05599999999998"/>
    <n v="425.95039999999995"/>
    <n v="47.305599999999998"/>
  </r>
  <r>
    <x v="7441"/>
    <x v="3699"/>
    <x v="547"/>
    <x v="837"/>
    <x v="2"/>
    <s v="JG-15805"/>
    <x v="189"/>
    <x v="1"/>
    <x v="0"/>
    <x v="70"/>
    <x v="1"/>
    <n v="92105"/>
    <x v="1"/>
    <x v="165"/>
    <x v="1"/>
    <x v="2"/>
    <x v="166"/>
    <x v="1365"/>
    <n v="3"/>
    <x v="0"/>
    <x v="276"/>
    <n v="18.899999999999999"/>
    <n v="56.699999999999996"/>
    <n v="37.799999999999997"/>
    <n v="0"/>
  </r>
  <r>
    <x v="7442"/>
    <x v="3700"/>
    <x v="337"/>
    <x v="872"/>
    <x v="2"/>
    <s v="VP-21760"/>
    <x v="778"/>
    <x v="1"/>
    <x v="0"/>
    <x v="180"/>
    <x v="5"/>
    <n v="78521"/>
    <x v="2"/>
    <x v="128"/>
    <x v="1"/>
    <x v="10"/>
    <x v="129"/>
    <x v="1414"/>
    <n v="2"/>
    <x v="2"/>
    <x v="1490"/>
    <n v="8.5504000000000016"/>
    <n v="21.376000000000001"/>
    <n v="19.438400000000001"/>
    <n v="2.1376000000000004"/>
  </r>
  <r>
    <x v="7443"/>
    <x v="3700"/>
    <x v="337"/>
    <x v="872"/>
    <x v="2"/>
    <s v="VP-21760"/>
    <x v="778"/>
    <x v="1"/>
    <x v="0"/>
    <x v="180"/>
    <x v="5"/>
    <n v="78521"/>
    <x v="2"/>
    <x v="595"/>
    <x v="1"/>
    <x v="4"/>
    <x v="595"/>
    <x v="4770"/>
    <n v="3"/>
    <x v="2"/>
    <x v="5786"/>
    <n v="189.67680000000001"/>
    <n v="711.28800000000001"/>
    <n v="426.97280000000001"/>
    <n v="47.419200000000004"/>
  </r>
  <r>
    <x v="7444"/>
    <x v="3701"/>
    <x v="447"/>
    <x v="1123"/>
    <x v="0"/>
    <s v="RD-19810"/>
    <x v="279"/>
    <x v="2"/>
    <x v="0"/>
    <x v="22"/>
    <x v="10"/>
    <n v="60610"/>
    <x v="2"/>
    <x v="778"/>
    <x v="1"/>
    <x v="10"/>
    <x v="777"/>
    <x v="1170"/>
    <n v="1"/>
    <x v="2"/>
    <x v="1653"/>
    <n v="4.1472000000000007"/>
    <n v="5.1840000000000002"/>
    <n v="9.5312000000000019"/>
    <n v="1.0368000000000002"/>
  </r>
  <r>
    <x v="7445"/>
    <x v="3701"/>
    <x v="447"/>
    <x v="1123"/>
    <x v="0"/>
    <s v="RD-19810"/>
    <x v="279"/>
    <x v="2"/>
    <x v="0"/>
    <x v="22"/>
    <x v="10"/>
    <n v="60610"/>
    <x v="2"/>
    <x v="1522"/>
    <x v="1"/>
    <x v="10"/>
    <x v="1509"/>
    <x v="4771"/>
    <n v="2"/>
    <x v="2"/>
    <x v="5787"/>
    <n v="52.467200000000005"/>
    <n v="131.16800000000001"/>
    <n v="118.25120000000001"/>
    <n v="13.116800000000001"/>
  </r>
  <r>
    <x v="7446"/>
    <x v="3701"/>
    <x v="447"/>
    <x v="1123"/>
    <x v="0"/>
    <s v="RD-19810"/>
    <x v="279"/>
    <x v="2"/>
    <x v="0"/>
    <x v="22"/>
    <x v="10"/>
    <n v="60610"/>
    <x v="2"/>
    <x v="1281"/>
    <x v="0"/>
    <x v="5"/>
    <x v="1266"/>
    <x v="496"/>
    <n v="1"/>
    <x v="7"/>
    <x v="5788"/>
    <n v="8.8800000000000008"/>
    <n v="22.2"/>
    <n v="31.68"/>
    <n v="13.319999999999999"/>
  </r>
  <r>
    <x v="7447"/>
    <x v="3701"/>
    <x v="447"/>
    <x v="1123"/>
    <x v="0"/>
    <s v="RD-19810"/>
    <x v="279"/>
    <x v="2"/>
    <x v="0"/>
    <x v="22"/>
    <x v="10"/>
    <n v="60610"/>
    <x v="2"/>
    <x v="976"/>
    <x v="1"/>
    <x v="10"/>
    <x v="970"/>
    <x v="1242"/>
    <n v="5"/>
    <x v="2"/>
    <x v="1294"/>
    <n v="335.52"/>
    <n v="2097"/>
    <n v="755.11999999999989"/>
    <n v="83.88"/>
  </r>
  <r>
    <x v="7448"/>
    <x v="3702"/>
    <x v="343"/>
    <x v="773"/>
    <x v="2"/>
    <s v="MH-18025"/>
    <x v="659"/>
    <x v="0"/>
    <x v="0"/>
    <x v="289"/>
    <x v="18"/>
    <n v="37918"/>
    <x v="0"/>
    <x v="642"/>
    <x v="0"/>
    <x v="5"/>
    <x v="642"/>
    <x v="4772"/>
    <n v="5"/>
    <x v="2"/>
    <x v="5789"/>
    <n v="71.13600000000001"/>
    <n v="444.6"/>
    <n v="160.25600000000003"/>
    <n v="17.784000000000002"/>
  </r>
  <r>
    <x v="7449"/>
    <x v="3703"/>
    <x v="697"/>
    <x v="304"/>
    <x v="0"/>
    <s v="SJ-20125"/>
    <x v="319"/>
    <x v="2"/>
    <x v="0"/>
    <x v="12"/>
    <x v="5"/>
    <n v="77036"/>
    <x v="2"/>
    <x v="105"/>
    <x v="1"/>
    <x v="6"/>
    <x v="105"/>
    <x v="4373"/>
    <n v="3"/>
    <x v="2"/>
    <x v="5224"/>
    <n v="7.9296000000000006"/>
    <n v="29.736000000000004"/>
    <n v="18.041600000000003"/>
    <n v="1.9824000000000002"/>
  </r>
  <r>
    <x v="7450"/>
    <x v="3703"/>
    <x v="697"/>
    <x v="304"/>
    <x v="0"/>
    <s v="SJ-20125"/>
    <x v="319"/>
    <x v="2"/>
    <x v="0"/>
    <x v="12"/>
    <x v="5"/>
    <n v="77036"/>
    <x v="2"/>
    <x v="1209"/>
    <x v="0"/>
    <x v="1"/>
    <x v="1194"/>
    <x v="2550"/>
    <n v="5"/>
    <x v="4"/>
    <x v="2825"/>
    <n v="222.90099999999998"/>
    <n v="1592.15"/>
    <n v="541.63099999999997"/>
    <n v="95.528999999999996"/>
  </r>
  <r>
    <x v="7451"/>
    <x v="3703"/>
    <x v="697"/>
    <x v="304"/>
    <x v="0"/>
    <s v="SJ-20125"/>
    <x v="319"/>
    <x v="2"/>
    <x v="0"/>
    <x v="12"/>
    <x v="5"/>
    <n v="77036"/>
    <x v="2"/>
    <x v="326"/>
    <x v="1"/>
    <x v="8"/>
    <x v="326"/>
    <x v="4773"/>
    <n v="5"/>
    <x v="3"/>
    <x v="5790"/>
    <n v="1.1599999999999997"/>
    <n v="29"/>
    <n v="7.76"/>
    <n v="4.6399999999999997"/>
  </r>
  <r>
    <x v="7452"/>
    <x v="3703"/>
    <x v="697"/>
    <x v="304"/>
    <x v="0"/>
    <s v="SJ-20125"/>
    <x v="319"/>
    <x v="2"/>
    <x v="0"/>
    <x v="12"/>
    <x v="5"/>
    <n v="77036"/>
    <x v="2"/>
    <x v="1538"/>
    <x v="2"/>
    <x v="7"/>
    <x v="1526"/>
    <x v="4774"/>
    <n v="6"/>
    <x v="2"/>
    <x v="5791"/>
    <n v="1132.6079999999999"/>
    <n v="8494.56"/>
    <n v="2548.5680000000002"/>
    <n v="283.15199999999999"/>
  </r>
  <r>
    <x v="7453"/>
    <x v="3704"/>
    <x v="643"/>
    <x v="553"/>
    <x v="1"/>
    <s v="FM-14380"/>
    <x v="248"/>
    <x v="0"/>
    <x v="0"/>
    <x v="348"/>
    <x v="10"/>
    <n v="60440"/>
    <x v="2"/>
    <x v="918"/>
    <x v="2"/>
    <x v="7"/>
    <x v="910"/>
    <x v="1467"/>
    <n v="2"/>
    <x v="2"/>
    <x v="1551"/>
    <n v="118.78399999999999"/>
    <n v="296.95999999999998"/>
    <n v="267.46399999999994"/>
    <n v="29.695999999999998"/>
  </r>
  <r>
    <x v="7454"/>
    <x v="3705"/>
    <x v="679"/>
    <x v="716"/>
    <x v="1"/>
    <s v="KH-16360"/>
    <x v="347"/>
    <x v="0"/>
    <x v="0"/>
    <x v="22"/>
    <x v="10"/>
    <n v="60623"/>
    <x v="2"/>
    <x v="1387"/>
    <x v="1"/>
    <x v="2"/>
    <x v="1373"/>
    <x v="4579"/>
    <n v="4"/>
    <x v="2"/>
    <x v="5792"/>
    <n v="7.3983999999999996"/>
    <n v="36.991999999999997"/>
    <n v="16.846399999999999"/>
    <n v="1.8495999999999999"/>
  </r>
  <r>
    <x v="7455"/>
    <x v="3705"/>
    <x v="679"/>
    <x v="716"/>
    <x v="1"/>
    <s v="KH-16360"/>
    <x v="347"/>
    <x v="0"/>
    <x v="0"/>
    <x v="22"/>
    <x v="10"/>
    <n v="60623"/>
    <x v="2"/>
    <x v="486"/>
    <x v="1"/>
    <x v="4"/>
    <x v="486"/>
    <x v="2479"/>
    <n v="2"/>
    <x v="2"/>
    <x v="2733"/>
    <n v="829.29920000000004"/>
    <n v="2073.248"/>
    <n v="1866.1232"/>
    <n v="207.32480000000001"/>
  </r>
  <r>
    <x v="7456"/>
    <x v="3706"/>
    <x v="392"/>
    <x v="1256"/>
    <x v="2"/>
    <s v="LL-16840"/>
    <x v="328"/>
    <x v="0"/>
    <x v="0"/>
    <x v="141"/>
    <x v="17"/>
    <n v="22980"/>
    <x v="0"/>
    <x v="11"/>
    <x v="2"/>
    <x v="7"/>
    <x v="11"/>
    <x v="4775"/>
    <n v="2"/>
    <x v="0"/>
    <x v="5793"/>
    <n v="569.64"/>
    <n v="1139.28"/>
    <n v="1139.28"/>
    <n v="0"/>
  </r>
  <r>
    <x v="7457"/>
    <x v="3706"/>
    <x v="392"/>
    <x v="1256"/>
    <x v="2"/>
    <s v="LL-16840"/>
    <x v="328"/>
    <x v="0"/>
    <x v="0"/>
    <x v="141"/>
    <x v="17"/>
    <n v="22980"/>
    <x v="0"/>
    <x v="624"/>
    <x v="1"/>
    <x v="8"/>
    <x v="624"/>
    <x v="4776"/>
    <n v="1"/>
    <x v="0"/>
    <x v="5794"/>
    <n v="9.14"/>
    <n v="9.14"/>
    <n v="18.28"/>
    <n v="0"/>
  </r>
  <r>
    <x v="7458"/>
    <x v="3706"/>
    <x v="392"/>
    <x v="1256"/>
    <x v="2"/>
    <s v="LL-16840"/>
    <x v="328"/>
    <x v="0"/>
    <x v="0"/>
    <x v="141"/>
    <x v="17"/>
    <n v="22980"/>
    <x v="0"/>
    <x v="1304"/>
    <x v="0"/>
    <x v="5"/>
    <x v="1289"/>
    <x v="4777"/>
    <n v="7"/>
    <x v="0"/>
    <x v="5795"/>
    <n v="1196.8599999999999"/>
    <n v="8378.0199999999986"/>
    <n v="2393.7199999999998"/>
    <n v="0"/>
  </r>
  <r>
    <x v="7459"/>
    <x v="3706"/>
    <x v="392"/>
    <x v="1256"/>
    <x v="2"/>
    <s v="LL-16840"/>
    <x v="328"/>
    <x v="0"/>
    <x v="0"/>
    <x v="141"/>
    <x v="17"/>
    <n v="22980"/>
    <x v="0"/>
    <x v="672"/>
    <x v="0"/>
    <x v="0"/>
    <x v="672"/>
    <x v="4778"/>
    <n v="9"/>
    <x v="0"/>
    <x v="5796"/>
    <n v="523.26"/>
    <n v="4709.34"/>
    <n v="1046.52"/>
    <n v="0"/>
  </r>
  <r>
    <x v="7460"/>
    <x v="3707"/>
    <x v="347"/>
    <x v="282"/>
    <x v="0"/>
    <s v="AR-10540"/>
    <x v="481"/>
    <x v="0"/>
    <x v="0"/>
    <x v="1"/>
    <x v="1"/>
    <n v="90004"/>
    <x v="1"/>
    <x v="1687"/>
    <x v="2"/>
    <x v="16"/>
    <x v="1675"/>
    <x v="4779"/>
    <n v="4"/>
    <x v="2"/>
    <x v="5797"/>
    <n v="511.9744"/>
    <n v="2559.8719999999998"/>
    <n v="1152.1424"/>
    <n v="127.9936"/>
  </r>
  <r>
    <x v="7461"/>
    <x v="3707"/>
    <x v="347"/>
    <x v="282"/>
    <x v="0"/>
    <s v="AR-10540"/>
    <x v="481"/>
    <x v="0"/>
    <x v="0"/>
    <x v="1"/>
    <x v="1"/>
    <n v="90004"/>
    <x v="1"/>
    <x v="813"/>
    <x v="1"/>
    <x v="10"/>
    <x v="33"/>
    <x v="4780"/>
    <n v="2"/>
    <x v="0"/>
    <x v="5798"/>
    <n v="52.76"/>
    <n v="105.52"/>
    <n v="105.52"/>
    <n v="0"/>
  </r>
  <r>
    <x v="7462"/>
    <x v="3708"/>
    <x v="914"/>
    <x v="1158"/>
    <x v="0"/>
    <s v="NP-18670"/>
    <x v="73"/>
    <x v="0"/>
    <x v="0"/>
    <x v="4"/>
    <x v="4"/>
    <n v="98105"/>
    <x v="1"/>
    <x v="333"/>
    <x v="2"/>
    <x v="11"/>
    <x v="333"/>
    <x v="4781"/>
    <n v="9"/>
    <x v="0"/>
    <x v="5799"/>
    <n v="538.91999999999996"/>
    <n v="4850.28"/>
    <n v="1077.8399999999999"/>
    <n v="0"/>
  </r>
  <r>
    <x v="7463"/>
    <x v="3709"/>
    <x v="162"/>
    <x v="1219"/>
    <x v="1"/>
    <s v="LP-17095"/>
    <x v="431"/>
    <x v="0"/>
    <x v="0"/>
    <x v="355"/>
    <x v="1"/>
    <n v="93277"/>
    <x v="1"/>
    <x v="1453"/>
    <x v="1"/>
    <x v="6"/>
    <x v="1439"/>
    <x v="3544"/>
    <n v="2"/>
    <x v="0"/>
    <x v="4087"/>
    <n v="14.88"/>
    <n v="29.76"/>
    <n v="29.76"/>
    <n v="0"/>
  </r>
  <r>
    <x v="7464"/>
    <x v="3709"/>
    <x v="162"/>
    <x v="1219"/>
    <x v="1"/>
    <s v="LP-17095"/>
    <x v="431"/>
    <x v="0"/>
    <x v="0"/>
    <x v="355"/>
    <x v="1"/>
    <n v="93277"/>
    <x v="1"/>
    <x v="1532"/>
    <x v="1"/>
    <x v="10"/>
    <x v="1520"/>
    <x v="1353"/>
    <n v="8"/>
    <x v="0"/>
    <x v="5800"/>
    <n v="34.24"/>
    <n v="273.92"/>
    <n v="68.48"/>
    <n v="0"/>
  </r>
  <r>
    <x v="7465"/>
    <x v="3709"/>
    <x v="162"/>
    <x v="1219"/>
    <x v="1"/>
    <s v="LP-17095"/>
    <x v="431"/>
    <x v="0"/>
    <x v="0"/>
    <x v="355"/>
    <x v="1"/>
    <n v="93277"/>
    <x v="1"/>
    <x v="533"/>
    <x v="1"/>
    <x v="4"/>
    <x v="533"/>
    <x v="2172"/>
    <n v="2"/>
    <x v="0"/>
    <x v="2353"/>
    <n v="261.74"/>
    <n v="523.48"/>
    <n v="523.48"/>
    <n v="0"/>
  </r>
  <r>
    <x v="7466"/>
    <x v="3710"/>
    <x v="288"/>
    <x v="213"/>
    <x v="1"/>
    <s v="AH-10690"/>
    <x v="706"/>
    <x v="1"/>
    <x v="0"/>
    <x v="1"/>
    <x v="1"/>
    <n v="90008"/>
    <x v="1"/>
    <x v="1644"/>
    <x v="1"/>
    <x v="9"/>
    <x v="360"/>
    <x v="4782"/>
    <n v="8"/>
    <x v="0"/>
    <x v="5801"/>
    <n v="87.84"/>
    <n v="702.72"/>
    <n v="175.68"/>
    <n v="0"/>
  </r>
  <r>
    <x v="7467"/>
    <x v="3711"/>
    <x v="343"/>
    <x v="205"/>
    <x v="0"/>
    <s v="TB-21190"/>
    <x v="353"/>
    <x v="2"/>
    <x v="0"/>
    <x v="1"/>
    <x v="1"/>
    <n v="90045"/>
    <x v="1"/>
    <x v="698"/>
    <x v="0"/>
    <x v="5"/>
    <x v="698"/>
    <x v="4783"/>
    <n v="4"/>
    <x v="0"/>
    <x v="5802"/>
    <n v="34.92"/>
    <n v="139.68"/>
    <n v="69.84"/>
    <n v="0"/>
  </r>
  <r>
    <x v="7468"/>
    <x v="3712"/>
    <x v="1114"/>
    <x v="1257"/>
    <x v="1"/>
    <s v="AA-10315"/>
    <x v="397"/>
    <x v="0"/>
    <x v="0"/>
    <x v="20"/>
    <x v="15"/>
    <n v="10011"/>
    <x v="3"/>
    <x v="811"/>
    <x v="1"/>
    <x v="10"/>
    <x v="33"/>
    <x v="1801"/>
    <n v="3"/>
    <x v="0"/>
    <x v="1937"/>
    <n v="14.94"/>
    <n v="44.82"/>
    <n v="29.88"/>
    <n v="0"/>
  </r>
  <r>
    <x v="7469"/>
    <x v="3712"/>
    <x v="1114"/>
    <x v="1257"/>
    <x v="1"/>
    <s v="AA-10315"/>
    <x v="397"/>
    <x v="0"/>
    <x v="0"/>
    <x v="20"/>
    <x v="15"/>
    <n v="10011"/>
    <x v="3"/>
    <x v="1027"/>
    <x v="0"/>
    <x v="5"/>
    <x v="1018"/>
    <x v="58"/>
    <n v="2"/>
    <x v="0"/>
    <x v="3365"/>
    <n v="14.56"/>
    <n v="29.12"/>
    <n v="29.12"/>
    <n v="0"/>
  </r>
  <r>
    <x v="7470"/>
    <x v="3713"/>
    <x v="426"/>
    <x v="1006"/>
    <x v="1"/>
    <s v="AC-10615"/>
    <x v="556"/>
    <x v="1"/>
    <x v="0"/>
    <x v="10"/>
    <x v="9"/>
    <n v="19143"/>
    <x v="3"/>
    <x v="98"/>
    <x v="1"/>
    <x v="8"/>
    <x v="98"/>
    <x v="4784"/>
    <n v="4"/>
    <x v="6"/>
    <x v="5803"/>
    <n v="1.0728000000000002"/>
    <n v="14.304"/>
    <n v="5.3487999999999998"/>
    <n v="2.5032000000000001"/>
  </r>
  <r>
    <x v="7471"/>
    <x v="3713"/>
    <x v="426"/>
    <x v="1006"/>
    <x v="1"/>
    <s v="AC-10615"/>
    <x v="556"/>
    <x v="1"/>
    <x v="0"/>
    <x v="10"/>
    <x v="9"/>
    <n v="19143"/>
    <x v="3"/>
    <x v="196"/>
    <x v="1"/>
    <x v="4"/>
    <x v="197"/>
    <x v="2706"/>
    <n v="2"/>
    <x v="2"/>
    <x v="3023"/>
    <n v="117.74720000000001"/>
    <n v="294.36799999999999"/>
    <n v="265.13119999999998"/>
    <n v="29.436800000000002"/>
  </r>
  <r>
    <x v="7472"/>
    <x v="3714"/>
    <x v="949"/>
    <x v="480"/>
    <x v="2"/>
    <s v="EM-14140"/>
    <x v="670"/>
    <x v="2"/>
    <x v="0"/>
    <x v="427"/>
    <x v="7"/>
    <n v="84043"/>
    <x v="1"/>
    <x v="1327"/>
    <x v="2"/>
    <x v="16"/>
    <x v="1313"/>
    <x v="4785"/>
    <n v="5"/>
    <x v="0"/>
    <x v="5804"/>
    <n v="1499.95"/>
    <n v="7499.75"/>
    <n v="2999.9"/>
    <n v="0"/>
  </r>
  <r>
    <x v="7473"/>
    <x v="3715"/>
    <x v="342"/>
    <x v="1221"/>
    <x v="1"/>
    <s v="QJ-19255"/>
    <x v="425"/>
    <x v="1"/>
    <x v="0"/>
    <x v="22"/>
    <x v="10"/>
    <n v="60653"/>
    <x v="2"/>
    <x v="753"/>
    <x v="1"/>
    <x v="6"/>
    <x v="751"/>
    <x v="4786"/>
    <n v="4"/>
    <x v="2"/>
    <x v="5805"/>
    <n v="10.8544"/>
    <n v="54.271999999999998"/>
    <n v="24.622399999999999"/>
    <n v="2.7136"/>
  </r>
  <r>
    <x v="7474"/>
    <x v="3716"/>
    <x v="1037"/>
    <x v="1258"/>
    <x v="1"/>
    <s v="ME-17320"/>
    <x v="467"/>
    <x v="2"/>
    <x v="0"/>
    <x v="0"/>
    <x v="0"/>
    <n v="42420"/>
    <x v="0"/>
    <x v="120"/>
    <x v="0"/>
    <x v="1"/>
    <x v="120"/>
    <x v="4787"/>
    <n v="9"/>
    <x v="0"/>
    <x v="5806"/>
    <n v="2573.8200000000002"/>
    <n v="23164.38"/>
    <n v="5147.6400000000003"/>
    <n v="0"/>
  </r>
  <r>
    <x v="7475"/>
    <x v="3716"/>
    <x v="1037"/>
    <x v="1258"/>
    <x v="1"/>
    <s v="ME-17320"/>
    <x v="467"/>
    <x v="2"/>
    <x v="0"/>
    <x v="0"/>
    <x v="0"/>
    <n v="42420"/>
    <x v="0"/>
    <x v="569"/>
    <x v="1"/>
    <x v="8"/>
    <x v="569"/>
    <x v="4788"/>
    <n v="2"/>
    <x v="0"/>
    <x v="5807"/>
    <n v="609.98"/>
    <n v="1219.96"/>
    <n v="1219.96"/>
    <n v="0"/>
  </r>
  <r>
    <x v="7476"/>
    <x v="3716"/>
    <x v="1037"/>
    <x v="1258"/>
    <x v="1"/>
    <s v="ME-17320"/>
    <x v="467"/>
    <x v="2"/>
    <x v="0"/>
    <x v="0"/>
    <x v="0"/>
    <n v="42420"/>
    <x v="0"/>
    <x v="448"/>
    <x v="1"/>
    <x v="6"/>
    <x v="448"/>
    <x v="4789"/>
    <n v="2"/>
    <x v="0"/>
    <x v="5808"/>
    <n v="5.48"/>
    <n v="10.96"/>
    <n v="10.96"/>
    <n v="0"/>
  </r>
  <r>
    <x v="7477"/>
    <x v="3716"/>
    <x v="1037"/>
    <x v="1258"/>
    <x v="1"/>
    <s v="ME-17320"/>
    <x v="467"/>
    <x v="2"/>
    <x v="0"/>
    <x v="0"/>
    <x v="0"/>
    <n v="42420"/>
    <x v="0"/>
    <x v="34"/>
    <x v="2"/>
    <x v="7"/>
    <x v="34"/>
    <x v="3627"/>
    <n v="2"/>
    <x v="0"/>
    <x v="4189"/>
    <n v="391.98"/>
    <n v="783.96"/>
    <n v="783.96"/>
    <n v="0"/>
  </r>
  <r>
    <x v="7478"/>
    <x v="3716"/>
    <x v="1037"/>
    <x v="1258"/>
    <x v="1"/>
    <s v="ME-17320"/>
    <x v="467"/>
    <x v="2"/>
    <x v="0"/>
    <x v="0"/>
    <x v="0"/>
    <n v="42420"/>
    <x v="0"/>
    <x v="867"/>
    <x v="2"/>
    <x v="7"/>
    <x v="861"/>
    <x v="4790"/>
    <n v="4"/>
    <x v="0"/>
    <x v="5809"/>
    <n v="755.96"/>
    <n v="3023.84"/>
    <n v="1511.92"/>
    <n v="0"/>
  </r>
  <r>
    <x v="7479"/>
    <x v="3716"/>
    <x v="1037"/>
    <x v="1258"/>
    <x v="1"/>
    <s v="ME-17320"/>
    <x v="467"/>
    <x v="2"/>
    <x v="0"/>
    <x v="0"/>
    <x v="0"/>
    <n v="42420"/>
    <x v="0"/>
    <x v="1506"/>
    <x v="1"/>
    <x v="13"/>
    <x v="1493"/>
    <x v="4791"/>
    <n v="4"/>
    <x v="0"/>
    <x v="5810"/>
    <n v="31.12"/>
    <n v="124.48"/>
    <n v="62.24"/>
    <n v="0"/>
  </r>
  <r>
    <x v="7480"/>
    <x v="3716"/>
    <x v="1037"/>
    <x v="1258"/>
    <x v="1"/>
    <s v="ME-17320"/>
    <x v="467"/>
    <x v="2"/>
    <x v="0"/>
    <x v="0"/>
    <x v="0"/>
    <n v="42420"/>
    <x v="0"/>
    <x v="783"/>
    <x v="1"/>
    <x v="10"/>
    <x v="782"/>
    <x v="2571"/>
    <n v="1"/>
    <x v="0"/>
    <x v="5811"/>
    <n v="6.54"/>
    <n v="6.54"/>
    <n v="13.08"/>
    <n v="0"/>
  </r>
  <r>
    <x v="7481"/>
    <x v="3717"/>
    <x v="142"/>
    <x v="143"/>
    <x v="0"/>
    <s v="LB-16795"/>
    <x v="697"/>
    <x v="2"/>
    <x v="0"/>
    <x v="101"/>
    <x v="1"/>
    <n v="92646"/>
    <x v="1"/>
    <x v="118"/>
    <x v="1"/>
    <x v="12"/>
    <x v="118"/>
    <x v="4639"/>
    <n v="1"/>
    <x v="0"/>
    <x v="5812"/>
    <n v="12.78"/>
    <n v="12.78"/>
    <n v="25.56"/>
    <n v="0"/>
  </r>
  <r>
    <x v="7482"/>
    <x v="3718"/>
    <x v="865"/>
    <x v="839"/>
    <x v="1"/>
    <s v="JP-16135"/>
    <x v="655"/>
    <x v="2"/>
    <x v="0"/>
    <x v="20"/>
    <x v="15"/>
    <n v="10011"/>
    <x v="3"/>
    <x v="68"/>
    <x v="1"/>
    <x v="8"/>
    <x v="68"/>
    <x v="4792"/>
    <n v="4"/>
    <x v="2"/>
    <x v="5813"/>
    <n v="14.7712"/>
    <n v="73.855999999999995"/>
    <n v="33.435199999999995"/>
    <n v="3.6928000000000001"/>
  </r>
  <r>
    <x v="7483"/>
    <x v="3719"/>
    <x v="534"/>
    <x v="709"/>
    <x v="0"/>
    <s v="EB-13705"/>
    <x v="182"/>
    <x v="1"/>
    <x v="0"/>
    <x v="10"/>
    <x v="9"/>
    <n v="19140"/>
    <x v="3"/>
    <x v="1209"/>
    <x v="0"/>
    <x v="1"/>
    <x v="1194"/>
    <x v="4793"/>
    <n v="7"/>
    <x v="4"/>
    <x v="5814"/>
    <n v="312.06139999999999"/>
    <n v="3120.614"/>
    <n v="758.16340000000002"/>
    <n v="133.7406"/>
  </r>
  <r>
    <x v="7484"/>
    <x v="3720"/>
    <x v="116"/>
    <x v="115"/>
    <x v="1"/>
    <s v="CS-12400"/>
    <x v="37"/>
    <x v="2"/>
    <x v="0"/>
    <x v="402"/>
    <x v="46"/>
    <n v="58103"/>
    <x v="2"/>
    <x v="1820"/>
    <x v="1"/>
    <x v="6"/>
    <x v="772"/>
    <x v="4538"/>
    <n v="1"/>
    <x v="0"/>
    <x v="5815"/>
    <n v="2.48"/>
    <n v="2.48"/>
    <n v="4.96"/>
    <n v="0"/>
  </r>
  <r>
    <x v="7485"/>
    <x v="3720"/>
    <x v="116"/>
    <x v="115"/>
    <x v="1"/>
    <s v="CS-12400"/>
    <x v="37"/>
    <x v="2"/>
    <x v="0"/>
    <x v="402"/>
    <x v="46"/>
    <n v="58103"/>
    <x v="2"/>
    <x v="1499"/>
    <x v="1"/>
    <x v="8"/>
    <x v="1487"/>
    <x v="4063"/>
    <n v="5"/>
    <x v="0"/>
    <x v="4787"/>
    <n v="25.9"/>
    <n v="129.5"/>
    <n v="51.8"/>
    <n v="0"/>
  </r>
  <r>
    <x v="7486"/>
    <x v="3721"/>
    <x v="546"/>
    <x v="140"/>
    <x v="0"/>
    <s v="PM-19135"/>
    <x v="327"/>
    <x v="2"/>
    <x v="0"/>
    <x v="18"/>
    <x v="38"/>
    <n v="3820"/>
    <x v="3"/>
    <x v="1331"/>
    <x v="1"/>
    <x v="10"/>
    <x v="1316"/>
    <x v="2680"/>
    <n v="5"/>
    <x v="0"/>
    <x v="661"/>
    <n v="29.9"/>
    <n v="149.5"/>
    <n v="59.8"/>
    <n v="0"/>
  </r>
  <r>
    <x v="7487"/>
    <x v="3721"/>
    <x v="546"/>
    <x v="140"/>
    <x v="0"/>
    <s v="PM-19135"/>
    <x v="327"/>
    <x v="2"/>
    <x v="0"/>
    <x v="18"/>
    <x v="38"/>
    <n v="3820"/>
    <x v="3"/>
    <x v="1287"/>
    <x v="2"/>
    <x v="11"/>
    <x v="1273"/>
    <x v="3522"/>
    <n v="9"/>
    <x v="0"/>
    <x v="4054"/>
    <n v="2249.91"/>
    <n v="20249.189999999999"/>
    <n v="4499.82"/>
    <n v="0"/>
  </r>
  <r>
    <x v="7488"/>
    <x v="3721"/>
    <x v="546"/>
    <x v="140"/>
    <x v="0"/>
    <s v="PM-19135"/>
    <x v="327"/>
    <x v="2"/>
    <x v="0"/>
    <x v="18"/>
    <x v="38"/>
    <n v="3820"/>
    <x v="3"/>
    <x v="215"/>
    <x v="0"/>
    <x v="3"/>
    <x v="216"/>
    <x v="4794"/>
    <n v="4"/>
    <x v="4"/>
    <x v="5816"/>
    <n v="737.21479999999997"/>
    <n v="4212.6559999999999"/>
    <n v="1790.6787999999999"/>
    <n v="315.94919999999996"/>
  </r>
  <r>
    <x v="7489"/>
    <x v="3722"/>
    <x v="60"/>
    <x v="748"/>
    <x v="1"/>
    <s v="AA-10645"/>
    <x v="731"/>
    <x v="0"/>
    <x v="0"/>
    <x v="70"/>
    <x v="1"/>
    <n v="92105"/>
    <x v="1"/>
    <x v="860"/>
    <x v="1"/>
    <x v="10"/>
    <x v="854"/>
    <x v="91"/>
    <n v="2"/>
    <x v="0"/>
    <x v="91"/>
    <n v="12.96"/>
    <n v="25.92"/>
    <n v="25.92"/>
    <n v="0"/>
  </r>
  <r>
    <x v="7490"/>
    <x v="3723"/>
    <x v="229"/>
    <x v="1215"/>
    <x v="1"/>
    <s v="FA-14230"/>
    <x v="135"/>
    <x v="1"/>
    <x v="0"/>
    <x v="1"/>
    <x v="1"/>
    <n v="90032"/>
    <x v="1"/>
    <x v="90"/>
    <x v="0"/>
    <x v="5"/>
    <x v="90"/>
    <x v="4795"/>
    <n v="6"/>
    <x v="0"/>
    <x v="5817"/>
    <n v="106.68"/>
    <n v="640.08000000000004"/>
    <n v="213.36"/>
    <n v="0"/>
  </r>
  <r>
    <x v="7491"/>
    <x v="3724"/>
    <x v="673"/>
    <x v="38"/>
    <x v="3"/>
    <s v="CM-12190"/>
    <x v="496"/>
    <x v="0"/>
    <x v="0"/>
    <x v="456"/>
    <x v="15"/>
    <n v="13501"/>
    <x v="3"/>
    <x v="1730"/>
    <x v="2"/>
    <x v="7"/>
    <x v="1717"/>
    <x v="580"/>
    <n v="6"/>
    <x v="0"/>
    <x v="5818"/>
    <n v="119.94"/>
    <n v="719.64"/>
    <n v="239.88"/>
    <n v="0"/>
  </r>
  <r>
    <x v="7492"/>
    <x v="3725"/>
    <x v="220"/>
    <x v="1259"/>
    <x v="1"/>
    <s v="CC-12475"/>
    <x v="693"/>
    <x v="0"/>
    <x v="0"/>
    <x v="12"/>
    <x v="5"/>
    <n v="77070"/>
    <x v="2"/>
    <x v="1433"/>
    <x v="1"/>
    <x v="10"/>
    <x v="1421"/>
    <x v="1495"/>
    <n v="3"/>
    <x v="2"/>
    <x v="1583"/>
    <n v="8.2176000000000009"/>
    <n v="30.816000000000003"/>
    <n v="18.689599999999999"/>
    <n v="2.0544000000000002"/>
  </r>
  <r>
    <x v="7493"/>
    <x v="3725"/>
    <x v="220"/>
    <x v="1259"/>
    <x v="1"/>
    <s v="CC-12475"/>
    <x v="693"/>
    <x v="0"/>
    <x v="0"/>
    <x v="12"/>
    <x v="5"/>
    <n v="77070"/>
    <x v="2"/>
    <x v="1213"/>
    <x v="0"/>
    <x v="3"/>
    <x v="1198"/>
    <x v="4796"/>
    <n v="5"/>
    <x v="4"/>
    <x v="5819"/>
    <n v="358.53300000000002"/>
    <n v="2560.9500000000003"/>
    <n v="871.02300000000002"/>
    <n v="153.65700000000001"/>
  </r>
  <r>
    <x v="7494"/>
    <x v="3725"/>
    <x v="220"/>
    <x v="1259"/>
    <x v="1"/>
    <s v="CC-12475"/>
    <x v="693"/>
    <x v="0"/>
    <x v="0"/>
    <x v="12"/>
    <x v="5"/>
    <n v="77070"/>
    <x v="2"/>
    <x v="1034"/>
    <x v="1"/>
    <x v="9"/>
    <x v="1025"/>
    <x v="4797"/>
    <n v="2"/>
    <x v="3"/>
    <x v="5820"/>
    <n v="0.31119999999999992"/>
    <n v="3.1120000000000001"/>
    <n v="2.6671999999999998"/>
    <n v="1.2448000000000001"/>
  </r>
  <r>
    <x v="7495"/>
    <x v="3726"/>
    <x v="1163"/>
    <x v="11"/>
    <x v="1"/>
    <s v="TC-21295"/>
    <x v="646"/>
    <x v="0"/>
    <x v="0"/>
    <x v="223"/>
    <x v="1"/>
    <n v="92683"/>
    <x v="1"/>
    <x v="757"/>
    <x v="1"/>
    <x v="8"/>
    <x v="755"/>
    <x v="2999"/>
    <n v="2"/>
    <x v="2"/>
    <x v="356"/>
    <n v="3.5584000000000007"/>
    <n v="8.8960000000000008"/>
    <n v="8.2064000000000021"/>
    <n v="0.88960000000000017"/>
  </r>
  <r>
    <x v="7496"/>
    <x v="3726"/>
    <x v="1163"/>
    <x v="11"/>
    <x v="1"/>
    <s v="TC-21295"/>
    <x v="646"/>
    <x v="0"/>
    <x v="0"/>
    <x v="223"/>
    <x v="1"/>
    <n v="92683"/>
    <x v="1"/>
    <x v="737"/>
    <x v="0"/>
    <x v="5"/>
    <x v="736"/>
    <x v="3057"/>
    <n v="3"/>
    <x v="0"/>
    <x v="3453"/>
    <n v="276.69"/>
    <n v="830.06999999999994"/>
    <n v="553.38"/>
    <n v="0"/>
  </r>
  <r>
    <x v="7497"/>
    <x v="3726"/>
    <x v="1163"/>
    <x v="11"/>
    <x v="1"/>
    <s v="TC-21295"/>
    <x v="646"/>
    <x v="0"/>
    <x v="0"/>
    <x v="223"/>
    <x v="1"/>
    <n v="92683"/>
    <x v="1"/>
    <x v="310"/>
    <x v="1"/>
    <x v="13"/>
    <x v="310"/>
    <x v="325"/>
    <n v="4"/>
    <x v="0"/>
    <x v="334"/>
    <n v="4.96"/>
    <n v="19.84"/>
    <n v="9.92"/>
    <n v="0"/>
  </r>
  <r>
    <x v="7498"/>
    <x v="3726"/>
    <x v="1163"/>
    <x v="11"/>
    <x v="1"/>
    <s v="TC-21295"/>
    <x v="646"/>
    <x v="0"/>
    <x v="0"/>
    <x v="223"/>
    <x v="1"/>
    <n v="92683"/>
    <x v="1"/>
    <x v="30"/>
    <x v="1"/>
    <x v="6"/>
    <x v="30"/>
    <x v="4798"/>
    <n v="4"/>
    <x v="0"/>
    <x v="5821"/>
    <n v="71.92"/>
    <n v="287.68"/>
    <n v="143.84"/>
    <n v="0"/>
  </r>
  <r>
    <x v="7499"/>
    <x v="3726"/>
    <x v="1163"/>
    <x v="11"/>
    <x v="1"/>
    <s v="TC-21295"/>
    <x v="646"/>
    <x v="0"/>
    <x v="0"/>
    <x v="223"/>
    <x v="1"/>
    <n v="92683"/>
    <x v="1"/>
    <x v="191"/>
    <x v="0"/>
    <x v="5"/>
    <x v="192"/>
    <x v="605"/>
    <n v="3"/>
    <x v="0"/>
    <x v="2574"/>
    <n v="18.84"/>
    <n v="56.519999999999996"/>
    <n v="37.68"/>
    <n v="0"/>
  </r>
  <r>
    <x v="7500"/>
    <x v="3726"/>
    <x v="1163"/>
    <x v="11"/>
    <x v="1"/>
    <s v="TC-21295"/>
    <x v="646"/>
    <x v="0"/>
    <x v="0"/>
    <x v="223"/>
    <x v="1"/>
    <n v="92683"/>
    <x v="1"/>
    <x v="437"/>
    <x v="2"/>
    <x v="11"/>
    <x v="437"/>
    <x v="4799"/>
    <n v="3"/>
    <x v="0"/>
    <x v="5822"/>
    <n v="140.97"/>
    <n v="422.90999999999997"/>
    <n v="281.94"/>
    <n v="0"/>
  </r>
  <r>
    <x v="7501"/>
    <x v="3726"/>
    <x v="1163"/>
    <x v="11"/>
    <x v="1"/>
    <s v="TC-21295"/>
    <x v="646"/>
    <x v="0"/>
    <x v="0"/>
    <x v="223"/>
    <x v="1"/>
    <n v="92683"/>
    <x v="1"/>
    <x v="34"/>
    <x v="2"/>
    <x v="7"/>
    <x v="34"/>
    <x v="549"/>
    <n v="3"/>
    <x v="2"/>
    <x v="562"/>
    <n v="376.30079999999998"/>
    <n v="1411.1279999999999"/>
    <n v="846.8768"/>
    <n v="94.075199999999995"/>
  </r>
  <r>
    <x v="7502"/>
    <x v="3727"/>
    <x v="983"/>
    <x v="922"/>
    <x v="3"/>
    <s v="TB-21400"/>
    <x v="483"/>
    <x v="0"/>
    <x v="0"/>
    <x v="1"/>
    <x v="1"/>
    <n v="90036"/>
    <x v="1"/>
    <x v="1279"/>
    <x v="1"/>
    <x v="6"/>
    <x v="1264"/>
    <x v="2351"/>
    <n v="2"/>
    <x v="0"/>
    <x v="5633"/>
    <n v="6.08"/>
    <n v="12.16"/>
    <n v="12.16"/>
    <n v="0"/>
  </r>
  <r>
    <x v="7503"/>
    <x v="3727"/>
    <x v="983"/>
    <x v="922"/>
    <x v="3"/>
    <s v="TB-21400"/>
    <x v="483"/>
    <x v="0"/>
    <x v="0"/>
    <x v="1"/>
    <x v="1"/>
    <n v="90036"/>
    <x v="1"/>
    <x v="53"/>
    <x v="2"/>
    <x v="7"/>
    <x v="53"/>
    <x v="4800"/>
    <n v="1"/>
    <x v="2"/>
    <x v="5823"/>
    <n v="131.83360000000002"/>
    <n v="164.792"/>
    <n v="296.82560000000001"/>
    <n v="32.958400000000005"/>
  </r>
  <r>
    <x v="7504"/>
    <x v="3728"/>
    <x v="1011"/>
    <x v="1106"/>
    <x v="0"/>
    <s v="JK-15325"/>
    <x v="759"/>
    <x v="1"/>
    <x v="0"/>
    <x v="496"/>
    <x v="30"/>
    <n v="8401"/>
    <x v="3"/>
    <x v="1040"/>
    <x v="1"/>
    <x v="12"/>
    <x v="153"/>
    <x v="368"/>
    <n v="2"/>
    <x v="0"/>
    <x v="5824"/>
    <n v="23.36"/>
    <n v="46.72"/>
    <n v="46.72"/>
    <n v="0"/>
  </r>
  <r>
    <x v="7505"/>
    <x v="3729"/>
    <x v="110"/>
    <x v="198"/>
    <x v="1"/>
    <s v="BW-11200"/>
    <x v="572"/>
    <x v="0"/>
    <x v="0"/>
    <x v="242"/>
    <x v="10"/>
    <n v="60076"/>
    <x v="2"/>
    <x v="338"/>
    <x v="1"/>
    <x v="8"/>
    <x v="338"/>
    <x v="359"/>
    <n v="4"/>
    <x v="3"/>
    <x v="371"/>
    <n v="2.4351999999999996"/>
    <n v="48.704000000000001"/>
    <n v="15.411200000000001"/>
    <n v="9.7408000000000001"/>
  </r>
  <r>
    <x v="7506"/>
    <x v="3730"/>
    <x v="981"/>
    <x v="1057"/>
    <x v="1"/>
    <s v="SH-20395"/>
    <x v="129"/>
    <x v="0"/>
    <x v="0"/>
    <x v="8"/>
    <x v="1"/>
    <n v="94122"/>
    <x v="1"/>
    <x v="1129"/>
    <x v="2"/>
    <x v="7"/>
    <x v="1117"/>
    <x v="1925"/>
    <n v="2"/>
    <x v="2"/>
    <x v="5825"/>
    <n v="37.107199999999999"/>
    <n v="92.768000000000001"/>
    <n v="83.691200000000009"/>
    <n v="9.2767999999999997"/>
  </r>
  <r>
    <x v="7507"/>
    <x v="3730"/>
    <x v="981"/>
    <x v="1057"/>
    <x v="1"/>
    <s v="SH-20395"/>
    <x v="129"/>
    <x v="0"/>
    <x v="0"/>
    <x v="8"/>
    <x v="1"/>
    <n v="94122"/>
    <x v="1"/>
    <x v="245"/>
    <x v="1"/>
    <x v="4"/>
    <x v="246"/>
    <x v="971"/>
    <n v="2"/>
    <x v="0"/>
    <x v="1013"/>
    <n v="362.92"/>
    <n v="725.84"/>
    <n v="725.84"/>
    <n v="0"/>
  </r>
  <r>
    <x v="7508"/>
    <x v="3731"/>
    <x v="1163"/>
    <x v="11"/>
    <x v="1"/>
    <s v="JL-15835"/>
    <x v="252"/>
    <x v="0"/>
    <x v="0"/>
    <x v="38"/>
    <x v="24"/>
    <n v="43229"/>
    <x v="3"/>
    <x v="820"/>
    <x v="1"/>
    <x v="10"/>
    <x v="816"/>
    <x v="4579"/>
    <n v="2"/>
    <x v="2"/>
    <x v="5525"/>
    <n v="7.3983999999999996"/>
    <n v="18.495999999999999"/>
    <n v="16.846399999999999"/>
    <n v="1.8495999999999999"/>
  </r>
  <r>
    <x v="7509"/>
    <x v="3731"/>
    <x v="1163"/>
    <x v="11"/>
    <x v="1"/>
    <s v="JL-15835"/>
    <x v="252"/>
    <x v="0"/>
    <x v="0"/>
    <x v="38"/>
    <x v="24"/>
    <n v="43229"/>
    <x v="3"/>
    <x v="754"/>
    <x v="2"/>
    <x v="7"/>
    <x v="752"/>
    <x v="4801"/>
    <n v="9"/>
    <x v="10"/>
    <x v="5826"/>
    <n v="1133.9675999999999"/>
    <n v="17009.513999999999"/>
    <n v="3024.3136"/>
    <n v="755.97839999999997"/>
  </r>
  <r>
    <x v="7510"/>
    <x v="3731"/>
    <x v="1163"/>
    <x v="11"/>
    <x v="1"/>
    <s v="JL-15835"/>
    <x v="252"/>
    <x v="0"/>
    <x v="0"/>
    <x v="38"/>
    <x v="24"/>
    <n v="43229"/>
    <x v="3"/>
    <x v="170"/>
    <x v="1"/>
    <x v="4"/>
    <x v="171"/>
    <x v="4495"/>
    <n v="5"/>
    <x v="2"/>
    <x v="5827"/>
    <n v="49.632000000000005"/>
    <n v="310.2"/>
    <n v="111.87200000000001"/>
    <n v="12.408000000000001"/>
  </r>
  <r>
    <x v="7511"/>
    <x v="3731"/>
    <x v="1163"/>
    <x v="11"/>
    <x v="1"/>
    <s v="JL-15835"/>
    <x v="252"/>
    <x v="0"/>
    <x v="0"/>
    <x v="38"/>
    <x v="24"/>
    <n v="43229"/>
    <x v="3"/>
    <x v="1071"/>
    <x v="0"/>
    <x v="5"/>
    <x v="1060"/>
    <x v="4279"/>
    <n v="5"/>
    <x v="2"/>
    <x v="5828"/>
    <n v="317.53600000000006"/>
    <n v="1984.6000000000001"/>
    <n v="714.65600000000006"/>
    <n v="79.384000000000015"/>
  </r>
  <r>
    <x v="7512"/>
    <x v="3731"/>
    <x v="1163"/>
    <x v="11"/>
    <x v="1"/>
    <s v="JL-15835"/>
    <x v="252"/>
    <x v="0"/>
    <x v="0"/>
    <x v="38"/>
    <x v="24"/>
    <n v="43229"/>
    <x v="3"/>
    <x v="1354"/>
    <x v="1"/>
    <x v="4"/>
    <x v="1340"/>
    <x v="4802"/>
    <n v="7"/>
    <x v="2"/>
    <x v="96"/>
    <n v="191.56479999999999"/>
    <n v="1676.192"/>
    <n v="431.22079999999994"/>
    <n v="47.891199999999998"/>
  </r>
  <r>
    <x v="7513"/>
    <x v="3731"/>
    <x v="1163"/>
    <x v="11"/>
    <x v="1"/>
    <s v="JL-15835"/>
    <x v="252"/>
    <x v="0"/>
    <x v="0"/>
    <x v="38"/>
    <x v="24"/>
    <n v="43229"/>
    <x v="3"/>
    <x v="346"/>
    <x v="1"/>
    <x v="6"/>
    <x v="346"/>
    <x v="1317"/>
    <n v="5"/>
    <x v="2"/>
    <x v="5829"/>
    <n v="10.496"/>
    <n v="65.599999999999994"/>
    <n v="23.815999999999999"/>
    <n v="2.6240000000000001"/>
  </r>
  <r>
    <x v="7514"/>
    <x v="3732"/>
    <x v="34"/>
    <x v="169"/>
    <x v="0"/>
    <s v="JL-15835"/>
    <x v="252"/>
    <x v="0"/>
    <x v="0"/>
    <x v="102"/>
    <x v="0"/>
    <n v="40475"/>
    <x v="0"/>
    <x v="908"/>
    <x v="1"/>
    <x v="8"/>
    <x v="900"/>
    <x v="4803"/>
    <n v="2"/>
    <x v="0"/>
    <x v="5830"/>
    <n v="29.36"/>
    <n v="58.72"/>
    <n v="58.72"/>
    <n v="0"/>
  </r>
  <r>
    <x v="7515"/>
    <x v="3732"/>
    <x v="34"/>
    <x v="169"/>
    <x v="0"/>
    <s v="JL-15835"/>
    <x v="252"/>
    <x v="0"/>
    <x v="0"/>
    <x v="102"/>
    <x v="0"/>
    <n v="40475"/>
    <x v="0"/>
    <x v="1428"/>
    <x v="1"/>
    <x v="9"/>
    <x v="1416"/>
    <x v="4804"/>
    <n v="5"/>
    <x v="0"/>
    <x v="5831"/>
    <n v="214.9"/>
    <n v="1074.5"/>
    <n v="429.8"/>
    <n v="0"/>
  </r>
  <r>
    <x v="7516"/>
    <x v="3732"/>
    <x v="34"/>
    <x v="169"/>
    <x v="0"/>
    <s v="JL-15835"/>
    <x v="252"/>
    <x v="0"/>
    <x v="0"/>
    <x v="102"/>
    <x v="0"/>
    <n v="40475"/>
    <x v="0"/>
    <x v="122"/>
    <x v="1"/>
    <x v="8"/>
    <x v="122"/>
    <x v="204"/>
    <n v="4"/>
    <x v="0"/>
    <x v="206"/>
    <n v="15.92"/>
    <n v="63.68"/>
    <n v="31.84"/>
    <n v="0"/>
  </r>
  <r>
    <x v="7517"/>
    <x v="3732"/>
    <x v="34"/>
    <x v="169"/>
    <x v="0"/>
    <s v="JL-15835"/>
    <x v="252"/>
    <x v="0"/>
    <x v="0"/>
    <x v="102"/>
    <x v="0"/>
    <n v="40475"/>
    <x v="0"/>
    <x v="825"/>
    <x v="2"/>
    <x v="11"/>
    <x v="821"/>
    <x v="4805"/>
    <n v="5"/>
    <x v="0"/>
    <x v="5832"/>
    <n v="146.44999999999999"/>
    <n v="732.25"/>
    <n v="292.89999999999998"/>
    <n v="0"/>
  </r>
  <r>
    <x v="7518"/>
    <x v="3732"/>
    <x v="34"/>
    <x v="169"/>
    <x v="0"/>
    <s v="JL-15835"/>
    <x v="252"/>
    <x v="0"/>
    <x v="0"/>
    <x v="102"/>
    <x v="0"/>
    <n v="40475"/>
    <x v="0"/>
    <x v="464"/>
    <x v="1"/>
    <x v="4"/>
    <x v="465"/>
    <x v="4806"/>
    <n v="1"/>
    <x v="0"/>
    <x v="5833"/>
    <n v="15.14"/>
    <n v="15.14"/>
    <n v="30.28"/>
    <n v="0"/>
  </r>
  <r>
    <x v="7519"/>
    <x v="3732"/>
    <x v="34"/>
    <x v="169"/>
    <x v="0"/>
    <s v="JL-15835"/>
    <x v="252"/>
    <x v="0"/>
    <x v="0"/>
    <x v="102"/>
    <x v="0"/>
    <n v="40475"/>
    <x v="0"/>
    <x v="1568"/>
    <x v="1"/>
    <x v="2"/>
    <x v="1559"/>
    <x v="1755"/>
    <n v="2"/>
    <x v="0"/>
    <x v="1882"/>
    <n v="5.76"/>
    <n v="11.52"/>
    <n v="11.52"/>
    <n v="0"/>
  </r>
  <r>
    <x v="7520"/>
    <x v="3732"/>
    <x v="34"/>
    <x v="169"/>
    <x v="0"/>
    <s v="JL-15835"/>
    <x v="252"/>
    <x v="0"/>
    <x v="0"/>
    <x v="102"/>
    <x v="0"/>
    <n v="40475"/>
    <x v="0"/>
    <x v="890"/>
    <x v="2"/>
    <x v="16"/>
    <x v="883"/>
    <x v="4807"/>
    <n v="2"/>
    <x v="0"/>
    <x v="5834"/>
    <n v="1399.98"/>
    <n v="2799.96"/>
    <n v="2799.96"/>
    <n v="0"/>
  </r>
  <r>
    <x v="7521"/>
    <x v="3733"/>
    <x v="64"/>
    <x v="47"/>
    <x v="1"/>
    <s v="MD-17350"/>
    <x v="198"/>
    <x v="0"/>
    <x v="0"/>
    <x v="152"/>
    <x v="24"/>
    <n v="43130"/>
    <x v="3"/>
    <x v="528"/>
    <x v="1"/>
    <x v="8"/>
    <x v="528"/>
    <x v="4808"/>
    <n v="2"/>
    <x v="6"/>
    <x v="5835"/>
    <n v="2.6856000000000004"/>
    <n v="17.904"/>
    <n v="12.3376"/>
    <n v="6.2664"/>
  </r>
  <r>
    <x v="7522"/>
    <x v="3733"/>
    <x v="64"/>
    <x v="47"/>
    <x v="1"/>
    <s v="MD-17350"/>
    <x v="198"/>
    <x v="0"/>
    <x v="0"/>
    <x v="152"/>
    <x v="24"/>
    <n v="43130"/>
    <x v="3"/>
    <x v="1181"/>
    <x v="1"/>
    <x v="8"/>
    <x v="1167"/>
    <x v="3096"/>
    <n v="6"/>
    <x v="6"/>
    <x v="5836"/>
    <n v="2.6568000000000005"/>
    <n v="53.135999999999996"/>
    <n v="12.2128"/>
    <n v="6.1991999999999994"/>
  </r>
  <r>
    <x v="7523"/>
    <x v="3733"/>
    <x v="64"/>
    <x v="47"/>
    <x v="1"/>
    <s v="MD-17350"/>
    <x v="198"/>
    <x v="0"/>
    <x v="0"/>
    <x v="152"/>
    <x v="24"/>
    <n v="43130"/>
    <x v="3"/>
    <x v="212"/>
    <x v="0"/>
    <x v="1"/>
    <x v="213"/>
    <x v="4763"/>
    <n v="2"/>
    <x v="4"/>
    <x v="5837"/>
    <n v="59.672199999999989"/>
    <n v="170.49199999999999"/>
    <n v="145.21819999999997"/>
    <n v="25.573799999999999"/>
  </r>
  <r>
    <x v="7524"/>
    <x v="3734"/>
    <x v="1076"/>
    <x v="370"/>
    <x v="1"/>
    <s v="CL-12565"/>
    <x v="52"/>
    <x v="0"/>
    <x v="0"/>
    <x v="345"/>
    <x v="21"/>
    <n v="97030"/>
    <x v="1"/>
    <x v="776"/>
    <x v="1"/>
    <x v="12"/>
    <x v="775"/>
    <x v="4809"/>
    <n v="7"/>
    <x v="2"/>
    <x v="5838"/>
    <n v="17.382400000000001"/>
    <n v="152.096"/>
    <n v="39.310400000000001"/>
    <n v="4.3456000000000001"/>
  </r>
  <r>
    <x v="7525"/>
    <x v="3734"/>
    <x v="1076"/>
    <x v="370"/>
    <x v="1"/>
    <s v="CL-12565"/>
    <x v="52"/>
    <x v="0"/>
    <x v="0"/>
    <x v="345"/>
    <x v="21"/>
    <n v="97030"/>
    <x v="1"/>
    <x v="873"/>
    <x v="0"/>
    <x v="1"/>
    <x v="867"/>
    <x v="3241"/>
    <n v="5"/>
    <x v="2"/>
    <x v="3689"/>
    <n v="1189.6320000000001"/>
    <n v="7435.2"/>
    <n v="2676.8720000000003"/>
    <n v="297.40800000000002"/>
  </r>
  <r>
    <x v="7526"/>
    <x v="3735"/>
    <x v="986"/>
    <x v="255"/>
    <x v="3"/>
    <s v="RA-19885"/>
    <x v="19"/>
    <x v="1"/>
    <x v="0"/>
    <x v="8"/>
    <x v="1"/>
    <n v="94109"/>
    <x v="1"/>
    <x v="1606"/>
    <x v="1"/>
    <x v="12"/>
    <x v="153"/>
    <x v="3242"/>
    <n v="6"/>
    <x v="0"/>
    <x v="5839"/>
    <n v="71.88"/>
    <n v="431.28"/>
    <n v="143.76"/>
    <n v="0"/>
  </r>
  <r>
    <x v="7527"/>
    <x v="3735"/>
    <x v="986"/>
    <x v="255"/>
    <x v="3"/>
    <s v="RA-19885"/>
    <x v="19"/>
    <x v="1"/>
    <x v="0"/>
    <x v="8"/>
    <x v="1"/>
    <n v="94109"/>
    <x v="1"/>
    <x v="1392"/>
    <x v="0"/>
    <x v="5"/>
    <x v="1378"/>
    <x v="354"/>
    <n v="3"/>
    <x v="0"/>
    <x v="51"/>
    <n v="9.24"/>
    <n v="27.72"/>
    <n v="18.48"/>
    <n v="0"/>
  </r>
  <r>
    <x v="7528"/>
    <x v="3735"/>
    <x v="986"/>
    <x v="255"/>
    <x v="3"/>
    <s v="RA-19885"/>
    <x v="19"/>
    <x v="1"/>
    <x v="0"/>
    <x v="8"/>
    <x v="1"/>
    <n v="94109"/>
    <x v="1"/>
    <x v="1357"/>
    <x v="1"/>
    <x v="10"/>
    <x v="1343"/>
    <x v="1197"/>
    <n v="6"/>
    <x v="0"/>
    <x v="5331"/>
    <n v="35.880000000000003"/>
    <n v="215.28000000000003"/>
    <n v="71.760000000000005"/>
    <n v="0"/>
  </r>
  <r>
    <x v="7529"/>
    <x v="3735"/>
    <x v="986"/>
    <x v="255"/>
    <x v="3"/>
    <s v="RA-19885"/>
    <x v="19"/>
    <x v="1"/>
    <x v="0"/>
    <x v="8"/>
    <x v="1"/>
    <n v="94109"/>
    <x v="1"/>
    <x v="20"/>
    <x v="1"/>
    <x v="8"/>
    <x v="20"/>
    <x v="339"/>
    <n v="3"/>
    <x v="2"/>
    <x v="5840"/>
    <n v="13.632"/>
    <n v="51.12"/>
    <n v="30.872"/>
    <n v="3.4079999999999999"/>
  </r>
  <r>
    <x v="7530"/>
    <x v="3735"/>
    <x v="986"/>
    <x v="255"/>
    <x v="3"/>
    <s v="RA-19885"/>
    <x v="19"/>
    <x v="1"/>
    <x v="0"/>
    <x v="8"/>
    <x v="1"/>
    <n v="94109"/>
    <x v="1"/>
    <x v="760"/>
    <x v="1"/>
    <x v="8"/>
    <x v="758"/>
    <x v="2537"/>
    <n v="3"/>
    <x v="2"/>
    <x v="2807"/>
    <n v="744.94080000000008"/>
    <n v="2793.5280000000002"/>
    <n v="1676.3168000000001"/>
    <n v="186.23520000000002"/>
  </r>
  <r>
    <x v="7531"/>
    <x v="3736"/>
    <x v="26"/>
    <x v="1210"/>
    <x v="2"/>
    <s v="LC-16885"/>
    <x v="62"/>
    <x v="0"/>
    <x v="0"/>
    <x v="497"/>
    <x v="22"/>
    <n v="80501"/>
    <x v="1"/>
    <x v="1319"/>
    <x v="0"/>
    <x v="5"/>
    <x v="1305"/>
    <x v="4429"/>
    <n v="3"/>
    <x v="2"/>
    <x v="1212"/>
    <n v="213.08159999999998"/>
    <n v="799.05599999999993"/>
    <n v="479.63359999999994"/>
    <n v="53.270399999999995"/>
  </r>
  <r>
    <x v="7532"/>
    <x v="3736"/>
    <x v="26"/>
    <x v="1210"/>
    <x v="2"/>
    <s v="LC-16885"/>
    <x v="62"/>
    <x v="0"/>
    <x v="0"/>
    <x v="497"/>
    <x v="22"/>
    <n v="80501"/>
    <x v="1"/>
    <x v="531"/>
    <x v="0"/>
    <x v="1"/>
    <x v="531"/>
    <x v="4810"/>
    <n v="4"/>
    <x v="2"/>
    <x v="5841"/>
    <n v="386.50880000000006"/>
    <n v="1932.5440000000001"/>
    <n v="869.84480000000008"/>
    <n v="96.627200000000016"/>
  </r>
  <r>
    <x v="7533"/>
    <x v="3737"/>
    <x v="906"/>
    <x v="694"/>
    <x v="1"/>
    <s v="SW-20245"/>
    <x v="573"/>
    <x v="0"/>
    <x v="0"/>
    <x v="202"/>
    <x v="3"/>
    <n v="27834"/>
    <x v="0"/>
    <x v="812"/>
    <x v="0"/>
    <x v="1"/>
    <x v="809"/>
    <x v="3174"/>
    <n v="2"/>
    <x v="2"/>
    <x v="3601"/>
    <n v="157.4272"/>
    <n v="393.56799999999998"/>
    <n v="354.41120000000001"/>
    <n v="39.3568"/>
  </r>
  <r>
    <x v="7534"/>
    <x v="3737"/>
    <x v="906"/>
    <x v="694"/>
    <x v="1"/>
    <s v="SW-20245"/>
    <x v="573"/>
    <x v="0"/>
    <x v="0"/>
    <x v="202"/>
    <x v="3"/>
    <n v="27834"/>
    <x v="0"/>
    <x v="266"/>
    <x v="0"/>
    <x v="0"/>
    <x v="266"/>
    <x v="3027"/>
    <n v="5"/>
    <x v="2"/>
    <x v="3415"/>
    <n v="185.536"/>
    <n v="1159.5999999999999"/>
    <n v="417.65599999999995"/>
    <n v="46.384"/>
  </r>
  <r>
    <x v="7535"/>
    <x v="3738"/>
    <x v="185"/>
    <x v="377"/>
    <x v="1"/>
    <s v="HG-14965"/>
    <x v="428"/>
    <x v="1"/>
    <x v="0"/>
    <x v="1"/>
    <x v="1"/>
    <n v="90004"/>
    <x v="1"/>
    <x v="558"/>
    <x v="1"/>
    <x v="14"/>
    <x v="557"/>
    <x v="1271"/>
    <n v="3"/>
    <x v="0"/>
    <x v="1900"/>
    <n v="29.7"/>
    <n v="89.1"/>
    <n v="59.4"/>
    <n v="0"/>
  </r>
  <r>
    <x v="7536"/>
    <x v="3739"/>
    <x v="734"/>
    <x v="274"/>
    <x v="1"/>
    <s v="MV-17485"/>
    <x v="597"/>
    <x v="0"/>
    <x v="0"/>
    <x v="12"/>
    <x v="5"/>
    <n v="77041"/>
    <x v="2"/>
    <x v="1793"/>
    <x v="0"/>
    <x v="5"/>
    <x v="1783"/>
    <x v="4754"/>
    <n v="2"/>
    <x v="7"/>
    <x v="5842"/>
    <n v="5.4368000000000007"/>
    <n v="27.184000000000001"/>
    <n v="19.628800000000002"/>
    <n v="8.1552000000000007"/>
  </r>
  <r>
    <x v="7537"/>
    <x v="3740"/>
    <x v="317"/>
    <x v="465"/>
    <x v="0"/>
    <s v="GT-14710"/>
    <x v="218"/>
    <x v="0"/>
    <x v="0"/>
    <x v="8"/>
    <x v="1"/>
    <n v="94109"/>
    <x v="1"/>
    <x v="129"/>
    <x v="1"/>
    <x v="10"/>
    <x v="130"/>
    <x v="2681"/>
    <n v="2"/>
    <x v="0"/>
    <x v="2988"/>
    <n v="70.88"/>
    <n v="141.76"/>
    <n v="141.76"/>
    <n v="0"/>
  </r>
  <r>
    <x v="7538"/>
    <x v="3741"/>
    <x v="574"/>
    <x v="792"/>
    <x v="1"/>
    <s v="BS-11380"/>
    <x v="510"/>
    <x v="1"/>
    <x v="0"/>
    <x v="60"/>
    <x v="22"/>
    <n v="80219"/>
    <x v="1"/>
    <x v="384"/>
    <x v="1"/>
    <x v="4"/>
    <x v="385"/>
    <x v="4811"/>
    <n v="1"/>
    <x v="2"/>
    <x v="5843"/>
    <n v="91.430400000000006"/>
    <n v="114.288"/>
    <n v="205.91840000000002"/>
    <n v="22.857600000000001"/>
  </r>
  <r>
    <x v="7539"/>
    <x v="3741"/>
    <x v="574"/>
    <x v="792"/>
    <x v="1"/>
    <s v="BS-11380"/>
    <x v="510"/>
    <x v="1"/>
    <x v="0"/>
    <x v="60"/>
    <x v="22"/>
    <n v="80219"/>
    <x v="1"/>
    <x v="785"/>
    <x v="1"/>
    <x v="8"/>
    <x v="784"/>
    <x v="933"/>
    <n v="8"/>
    <x v="6"/>
    <x v="5844"/>
    <n v="10.987200000000003"/>
    <n v="292.99200000000002"/>
    <n v="48.311200000000007"/>
    <n v="25.636800000000001"/>
  </r>
  <r>
    <x v="7540"/>
    <x v="3741"/>
    <x v="574"/>
    <x v="792"/>
    <x v="1"/>
    <s v="BS-11380"/>
    <x v="510"/>
    <x v="1"/>
    <x v="0"/>
    <x v="60"/>
    <x v="22"/>
    <n v="80219"/>
    <x v="1"/>
    <x v="1659"/>
    <x v="0"/>
    <x v="0"/>
    <x v="1647"/>
    <x v="2463"/>
    <n v="8"/>
    <x v="6"/>
    <x v="5845"/>
    <n v="72.705600000000018"/>
    <n v="1938.816"/>
    <n v="315.75760000000002"/>
    <n v="169.6464"/>
  </r>
  <r>
    <x v="7541"/>
    <x v="3741"/>
    <x v="574"/>
    <x v="792"/>
    <x v="1"/>
    <s v="BS-11380"/>
    <x v="510"/>
    <x v="1"/>
    <x v="0"/>
    <x v="60"/>
    <x v="22"/>
    <n v="80219"/>
    <x v="1"/>
    <x v="1670"/>
    <x v="2"/>
    <x v="7"/>
    <x v="1658"/>
    <x v="4812"/>
    <n v="2"/>
    <x v="2"/>
    <x v="5846"/>
    <n v="39.692800000000005"/>
    <n v="99.231999999999999"/>
    <n v="89.508800000000008"/>
    <n v="9.9232000000000014"/>
  </r>
  <r>
    <x v="7542"/>
    <x v="3741"/>
    <x v="574"/>
    <x v="792"/>
    <x v="1"/>
    <s v="BS-11380"/>
    <x v="510"/>
    <x v="1"/>
    <x v="0"/>
    <x v="60"/>
    <x v="22"/>
    <n v="80219"/>
    <x v="1"/>
    <x v="1060"/>
    <x v="0"/>
    <x v="5"/>
    <x v="1049"/>
    <x v="4813"/>
    <n v="6"/>
    <x v="2"/>
    <x v="232"/>
    <n v="406.96320000000003"/>
    <n v="3052.2240000000002"/>
    <n v="915.86720000000003"/>
    <n v="101.74080000000001"/>
  </r>
  <r>
    <x v="7543"/>
    <x v="3741"/>
    <x v="574"/>
    <x v="792"/>
    <x v="1"/>
    <s v="BS-11380"/>
    <x v="510"/>
    <x v="1"/>
    <x v="0"/>
    <x v="60"/>
    <x v="22"/>
    <n v="80219"/>
    <x v="1"/>
    <x v="1378"/>
    <x v="2"/>
    <x v="7"/>
    <x v="1363"/>
    <x v="4814"/>
    <n v="6"/>
    <x v="2"/>
    <x v="5847"/>
    <n v="45.888000000000005"/>
    <n v="344.15999999999997"/>
    <n v="103.44800000000001"/>
    <n v="11.472000000000001"/>
  </r>
  <r>
    <x v="7544"/>
    <x v="3741"/>
    <x v="574"/>
    <x v="792"/>
    <x v="1"/>
    <s v="BS-11380"/>
    <x v="510"/>
    <x v="1"/>
    <x v="0"/>
    <x v="60"/>
    <x v="22"/>
    <n v="80219"/>
    <x v="1"/>
    <x v="629"/>
    <x v="0"/>
    <x v="1"/>
    <x v="629"/>
    <x v="4815"/>
    <n v="5"/>
    <x v="2"/>
    <x v="5848"/>
    <n v="725.34400000000005"/>
    <n v="4533.3999999999996"/>
    <n v="1632.2240000000002"/>
    <n v="181.33600000000001"/>
  </r>
  <r>
    <x v="7545"/>
    <x v="3742"/>
    <x v="982"/>
    <x v="323"/>
    <x v="1"/>
    <s v="CM-12715"/>
    <x v="782"/>
    <x v="1"/>
    <x v="0"/>
    <x v="114"/>
    <x v="5"/>
    <n v="77340"/>
    <x v="2"/>
    <x v="1521"/>
    <x v="2"/>
    <x v="7"/>
    <x v="1508"/>
    <x v="4816"/>
    <n v="6"/>
    <x v="2"/>
    <x v="5849"/>
    <n v="575.96159999999998"/>
    <n v="4319.7119999999995"/>
    <n v="1296.1136000000001"/>
    <n v="143.99039999999999"/>
  </r>
  <r>
    <x v="7546"/>
    <x v="3742"/>
    <x v="982"/>
    <x v="323"/>
    <x v="1"/>
    <s v="CM-12715"/>
    <x v="782"/>
    <x v="1"/>
    <x v="0"/>
    <x v="114"/>
    <x v="5"/>
    <n v="77340"/>
    <x v="2"/>
    <x v="524"/>
    <x v="2"/>
    <x v="7"/>
    <x v="524"/>
    <x v="4817"/>
    <n v="7"/>
    <x v="2"/>
    <x v="5850"/>
    <n v="604.75519999999995"/>
    <n v="5291.6080000000002"/>
    <n v="1360.8991999999998"/>
    <n v="151.18879999999999"/>
  </r>
  <r>
    <x v="7547"/>
    <x v="3742"/>
    <x v="982"/>
    <x v="323"/>
    <x v="1"/>
    <s v="CM-12715"/>
    <x v="782"/>
    <x v="1"/>
    <x v="0"/>
    <x v="114"/>
    <x v="5"/>
    <n v="77340"/>
    <x v="2"/>
    <x v="1224"/>
    <x v="1"/>
    <x v="8"/>
    <x v="1208"/>
    <x v="4818"/>
    <n v="5"/>
    <x v="3"/>
    <x v="5851"/>
    <n v="2.3959999999999995"/>
    <n v="59.900000000000006"/>
    <n v="15.176"/>
    <n v="9.5840000000000014"/>
  </r>
  <r>
    <x v="7548"/>
    <x v="3742"/>
    <x v="982"/>
    <x v="323"/>
    <x v="1"/>
    <s v="CM-12715"/>
    <x v="782"/>
    <x v="1"/>
    <x v="0"/>
    <x v="114"/>
    <x v="5"/>
    <n v="77340"/>
    <x v="2"/>
    <x v="307"/>
    <x v="1"/>
    <x v="8"/>
    <x v="307"/>
    <x v="4819"/>
    <n v="1"/>
    <x v="3"/>
    <x v="5852"/>
    <n v="0.17959999999999995"/>
    <n v="0.89800000000000002"/>
    <n v="1.8775999999999999"/>
    <n v="0.71840000000000004"/>
  </r>
  <r>
    <x v="7549"/>
    <x v="3743"/>
    <x v="64"/>
    <x v="62"/>
    <x v="2"/>
    <s v="EM-13825"/>
    <x v="605"/>
    <x v="1"/>
    <x v="0"/>
    <x v="12"/>
    <x v="5"/>
    <n v="77036"/>
    <x v="2"/>
    <x v="1381"/>
    <x v="0"/>
    <x v="5"/>
    <x v="1366"/>
    <x v="4820"/>
    <n v="3"/>
    <x v="7"/>
    <x v="5853"/>
    <n v="8.4816000000000003"/>
    <n v="63.612000000000002"/>
    <n v="30.285600000000002"/>
    <n v="12.7224"/>
  </r>
  <r>
    <x v="7550"/>
    <x v="3744"/>
    <x v="1164"/>
    <x v="573"/>
    <x v="1"/>
    <s v="KH-16330"/>
    <x v="542"/>
    <x v="1"/>
    <x v="0"/>
    <x v="20"/>
    <x v="15"/>
    <n v="10024"/>
    <x v="3"/>
    <x v="1758"/>
    <x v="1"/>
    <x v="12"/>
    <x v="1711"/>
    <x v="4821"/>
    <n v="3"/>
    <x v="0"/>
    <x v="5854"/>
    <n v="34.74"/>
    <n v="104.22"/>
    <n v="69.48"/>
    <n v="0"/>
  </r>
  <r>
    <x v="7551"/>
    <x v="3744"/>
    <x v="1164"/>
    <x v="573"/>
    <x v="1"/>
    <s v="KH-16330"/>
    <x v="542"/>
    <x v="1"/>
    <x v="0"/>
    <x v="20"/>
    <x v="15"/>
    <n v="10024"/>
    <x v="3"/>
    <x v="872"/>
    <x v="2"/>
    <x v="7"/>
    <x v="866"/>
    <x v="4822"/>
    <n v="6"/>
    <x v="0"/>
    <x v="5855"/>
    <n v="833.94"/>
    <n v="5003.6400000000003"/>
    <n v="1667.88"/>
    <n v="0"/>
  </r>
  <r>
    <x v="7552"/>
    <x v="3744"/>
    <x v="1164"/>
    <x v="573"/>
    <x v="1"/>
    <s v="KH-16330"/>
    <x v="542"/>
    <x v="1"/>
    <x v="0"/>
    <x v="20"/>
    <x v="15"/>
    <n v="10024"/>
    <x v="3"/>
    <x v="806"/>
    <x v="1"/>
    <x v="8"/>
    <x v="804"/>
    <x v="91"/>
    <n v="3"/>
    <x v="2"/>
    <x v="3063"/>
    <n v="10.368000000000002"/>
    <n v="38.880000000000003"/>
    <n v="23.528000000000002"/>
    <n v="2.5920000000000005"/>
  </r>
  <r>
    <x v="7553"/>
    <x v="3744"/>
    <x v="1164"/>
    <x v="573"/>
    <x v="1"/>
    <s v="KH-16330"/>
    <x v="542"/>
    <x v="1"/>
    <x v="0"/>
    <x v="20"/>
    <x v="15"/>
    <n v="10024"/>
    <x v="3"/>
    <x v="1396"/>
    <x v="1"/>
    <x v="10"/>
    <x v="1383"/>
    <x v="233"/>
    <n v="4"/>
    <x v="0"/>
    <x v="245"/>
    <n v="25.92"/>
    <n v="103.68"/>
    <n v="51.84"/>
    <n v="0"/>
  </r>
  <r>
    <x v="7554"/>
    <x v="3745"/>
    <x v="1025"/>
    <x v="1260"/>
    <x v="0"/>
    <s v="AF-10885"/>
    <x v="314"/>
    <x v="0"/>
    <x v="0"/>
    <x v="10"/>
    <x v="9"/>
    <n v="19134"/>
    <x v="3"/>
    <x v="899"/>
    <x v="0"/>
    <x v="0"/>
    <x v="892"/>
    <x v="4823"/>
    <n v="7"/>
    <x v="5"/>
    <x v="5856"/>
    <n v="174.98249999999999"/>
    <n v="2449.7549999999997"/>
    <n v="525.44749999999999"/>
    <n v="174.98249999999999"/>
  </r>
  <r>
    <x v="7555"/>
    <x v="3745"/>
    <x v="1025"/>
    <x v="1260"/>
    <x v="0"/>
    <s v="AF-10885"/>
    <x v="314"/>
    <x v="0"/>
    <x v="0"/>
    <x v="10"/>
    <x v="9"/>
    <n v="19134"/>
    <x v="3"/>
    <x v="796"/>
    <x v="1"/>
    <x v="6"/>
    <x v="794"/>
    <x v="4545"/>
    <n v="5"/>
    <x v="2"/>
    <x v="5857"/>
    <n v="17.856000000000002"/>
    <n v="111.6"/>
    <n v="40.376000000000005"/>
    <n v="4.4640000000000004"/>
  </r>
  <r>
    <x v="7556"/>
    <x v="3746"/>
    <x v="344"/>
    <x v="348"/>
    <x v="1"/>
    <s v="JR-16210"/>
    <x v="335"/>
    <x v="1"/>
    <x v="0"/>
    <x v="38"/>
    <x v="14"/>
    <n v="47201"/>
    <x v="2"/>
    <x v="954"/>
    <x v="1"/>
    <x v="10"/>
    <x v="947"/>
    <x v="4824"/>
    <n v="6"/>
    <x v="0"/>
    <x v="5858"/>
    <n v="158.28"/>
    <n v="949.68000000000006"/>
    <n v="316.56"/>
    <n v="0"/>
  </r>
  <r>
    <x v="7557"/>
    <x v="3746"/>
    <x v="344"/>
    <x v="348"/>
    <x v="1"/>
    <s v="JR-16210"/>
    <x v="335"/>
    <x v="1"/>
    <x v="0"/>
    <x v="38"/>
    <x v="14"/>
    <n v="47201"/>
    <x v="2"/>
    <x v="896"/>
    <x v="1"/>
    <x v="8"/>
    <x v="889"/>
    <x v="4825"/>
    <n v="3"/>
    <x v="0"/>
    <x v="5859"/>
    <n v="497.94"/>
    <n v="1493.82"/>
    <n v="995.88"/>
    <n v="0"/>
  </r>
  <r>
    <x v="7558"/>
    <x v="3747"/>
    <x v="301"/>
    <x v="840"/>
    <x v="1"/>
    <s v="DL-12925"/>
    <x v="351"/>
    <x v="0"/>
    <x v="0"/>
    <x v="85"/>
    <x v="15"/>
    <n v="11561"/>
    <x v="3"/>
    <x v="159"/>
    <x v="1"/>
    <x v="9"/>
    <x v="160"/>
    <x v="4826"/>
    <n v="3"/>
    <x v="0"/>
    <x v="5860"/>
    <n v="533.94000000000005"/>
    <n v="1601.8200000000002"/>
    <n v="1067.8800000000001"/>
    <n v="0"/>
  </r>
  <r>
    <x v="7559"/>
    <x v="3747"/>
    <x v="301"/>
    <x v="840"/>
    <x v="1"/>
    <s v="DL-12925"/>
    <x v="351"/>
    <x v="0"/>
    <x v="0"/>
    <x v="85"/>
    <x v="15"/>
    <n v="11561"/>
    <x v="3"/>
    <x v="964"/>
    <x v="1"/>
    <x v="10"/>
    <x v="957"/>
    <x v="3730"/>
    <n v="3"/>
    <x v="0"/>
    <x v="4332"/>
    <n v="167.94"/>
    <n v="503.82"/>
    <n v="335.88"/>
    <n v="0"/>
  </r>
  <r>
    <x v="7560"/>
    <x v="3747"/>
    <x v="301"/>
    <x v="840"/>
    <x v="1"/>
    <s v="DL-12925"/>
    <x v="351"/>
    <x v="0"/>
    <x v="0"/>
    <x v="85"/>
    <x v="15"/>
    <n v="11561"/>
    <x v="3"/>
    <x v="1226"/>
    <x v="0"/>
    <x v="5"/>
    <x v="1210"/>
    <x v="2458"/>
    <n v="6"/>
    <x v="0"/>
    <x v="5861"/>
    <n v="31.68"/>
    <n v="190.07999999999998"/>
    <n v="63.36"/>
    <n v="0"/>
  </r>
  <r>
    <x v="7561"/>
    <x v="3748"/>
    <x v="945"/>
    <x v="1015"/>
    <x v="2"/>
    <s v="BD-11605"/>
    <x v="205"/>
    <x v="0"/>
    <x v="0"/>
    <x v="152"/>
    <x v="9"/>
    <n v="17602"/>
    <x v="3"/>
    <x v="1"/>
    <x v="0"/>
    <x v="1"/>
    <x v="1"/>
    <x v="4827"/>
    <n v="1"/>
    <x v="4"/>
    <x v="232"/>
    <n v="119.55019999999999"/>
    <n v="170.786"/>
    <n v="290.63620000000003"/>
    <n v="51.235799999999998"/>
  </r>
  <r>
    <x v="7562"/>
    <x v="3749"/>
    <x v="323"/>
    <x v="62"/>
    <x v="1"/>
    <s v="RB-19570"/>
    <x v="262"/>
    <x v="0"/>
    <x v="0"/>
    <x v="22"/>
    <x v="10"/>
    <n v="60610"/>
    <x v="2"/>
    <x v="1638"/>
    <x v="0"/>
    <x v="0"/>
    <x v="1628"/>
    <x v="4578"/>
    <n v="4"/>
    <x v="4"/>
    <x v="232"/>
    <n v="139.1208"/>
    <n v="794.976"/>
    <n v="338.16480000000001"/>
    <n v="59.623199999999997"/>
  </r>
  <r>
    <x v="7563"/>
    <x v="3750"/>
    <x v="361"/>
    <x v="951"/>
    <x v="2"/>
    <s v="RB-19795"/>
    <x v="176"/>
    <x v="2"/>
    <x v="0"/>
    <x v="60"/>
    <x v="22"/>
    <n v="80219"/>
    <x v="1"/>
    <x v="685"/>
    <x v="2"/>
    <x v="11"/>
    <x v="685"/>
    <x v="4226"/>
    <n v="2"/>
    <x v="2"/>
    <x v="5862"/>
    <n v="51.059200000000004"/>
    <n v="127.648"/>
    <n v="115.08320000000001"/>
    <n v="12.764800000000001"/>
  </r>
  <r>
    <x v="7564"/>
    <x v="3751"/>
    <x v="806"/>
    <x v="1261"/>
    <x v="0"/>
    <s v="TB-21250"/>
    <x v="621"/>
    <x v="0"/>
    <x v="0"/>
    <x v="4"/>
    <x v="4"/>
    <n v="98103"/>
    <x v="1"/>
    <x v="1349"/>
    <x v="0"/>
    <x v="1"/>
    <x v="1335"/>
    <x v="4828"/>
    <n v="4"/>
    <x v="2"/>
    <x v="5863"/>
    <n v="348.13440000000003"/>
    <n v="1740.672"/>
    <n v="783.50240000000008"/>
    <n v="87.033600000000007"/>
  </r>
  <r>
    <x v="7565"/>
    <x v="3751"/>
    <x v="806"/>
    <x v="1261"/>
    <x v="0"/>
    <s v="TB-21250"/>
    <x v="621"/>
    <x v="0"/>
    <x v="0"/>
    <x v="4"/>
    <x v="4"/>
    <n v="98103"/>
    <x v="1"/>
    <x v="1195"/>
    <x v="0"/>
    <x v="0"/>
    <x v="1180"/>
    <x v="4829"/>
    <n v="1"/>
    <x v="0"/>
    <x v="1566"/>
    <n v="48.58"/>
    <n v="48.58"/>
    <n v="97.16"/>
    <n v="0"/>
  </r>
  <r>
    <x v="7566"/>
    <x v="3752"/>
    <x v="81"/>
    <x v="880"/>
    <x v="2"/>
    <s v="KN-16390"/>
    <x v="471"/>
    <x v="1"/>
    <x v="0"/>
    <x v="12"/>
    <x v="5"/>
    <n v="77070"/>
    <x v="2"/>
    <x v="84"/>
    <x v="2"/>
    <x v="11"/>
    <x v="84"/>
    <x v="331"/>
    <n v="3"/>
    <x v="2"/>
    <x v="5864"/>
    <n v="38.380800000000001"/>
    <n v="143.928"/>
    <n v="86.55680000000001"/>
    <n v="9.5952000000000002"/>
  </r>
  <r>
    <x v="7567"/>
    <x v="3752"/>
    <x v="81"/>
    <x v="880"/>
    <x v="2"/>
    <s v="KN-16390"/>
    <x v="471"/>
    <x v="1"/>
    <x v="0"/>
    <x v="12"/>
    <x v="5"/>
    <n v="77070"/>
    <x v="2"/>
    <x v="1483"/>
    <x v="1"/>
    <x v="10"/>
    <x v="1470"/>
    <x v="557"/>
    <n v="4"/>
    <x v="2"/>
    <x v="570"/>
    <n v="16.588800000000003"/>
    <n v="82.944000000000003"/>
    <n v="37.524799999999999"/>
    <n v="4.1472000000000007"/>
  </r>
  <r>
    <x v="7568"/>
    <x v="3753"/>
    <x v="29"/>
    <x v="28"/>
    <x v="1"/>
    <s v="RL-19615"/>
    <x v="210"/>
    <x v="0"/>
    <x v="0"/>
    <x v="1"/>
    <x v="1"/>
    <n v="90045"/>
    <x v="1"/>
    <x v="425"/>
    <x v="1"/>
    <x v="6"/>
    <x v="425"/>
    <x v="4830"/>
    <n v="9"/>
    <x v="0"/>
    <x v="5865"/>
    <n v="26.46"/>
    <n v="238.14000000000001"/>
    <n v="52.92"/>
    <n v="0"/>
  </r>
  <r>
    <x v="7569"/>
    <x v="3753"/>
    <x v="29"/>
    <x v="28"/>
    <x v="1"/>
    <s v="RL-19615"/>
    <x v="210"/>
    <x v="0"/>
    <x v="0"/>
    <x v="1"/>
    <x v="1"/>
    <n v="90045"/>
    <x v="1"/>
    <x v="1635"/>
    <x v="1"/>
    <x v="10"/>
    <x v="1625"/>
    <x v="335"/>
    <n v="4"/>
    <x v="0"/>
    <x v="346"/>
    <n v="49.12"/>
    <n v="196.48"/>
    <n v="98.24"/>
    <n v="0"/>
  </r>
  <r>
    <x v="7570"/>
    <x v="3753"/>
    <x v="29"/>
    <x v="28"/>
    <x v="1"/>
    <s v="RL-19615"/>
    <x v="210"/>
    <x v="0"/>
    <x v="0"/>
    <x v="1"/>
    <x v="1"/>
    <n v="90045"/>
    <x v="1"/>
    <x v="659"/>
    <x v="1"/>
    <x v="13"/>
    <x v="659"/>
    <x v="1692"/>
    <n v="3"/>
    <x v="0"/>
    <x v="1802"/>
    <n v="15"/>
    <n v="45"/>
    <n v="30"/>
    <n v="0"/>
  </r>
  <r>
    <x v="7571"/>
    <x v="3754"/>
    <x v="618"/>
    <x v="1190"/>
    <x v="1"/>
    <s v="FH-14275"/>
    <x v="395"/>
    <x v="1"/>
    <x v="0"/>
    <x v="311"/>
    <x v="17"/>
    <n v="23602"/>
    <x v="0"/>
    <x v="41"/>
    <x v="1"/>
    <x v="4"/>
    <x v="41"/>
    <x v="4831"/>
    <n v="5"/>
    <x v="0"/>
    <x v="5866"/>
    <n v="194.7"/>
    <n v="973.5"/>
    <n v="389.4"/>
    <n v="0"/>
  </r>
  <r>
    <x v="7572"/>
    <x v="3754"/>
    <x v="618"/>
    <x v="1190"/>
    <x v="1"/>
    <s v="FH-14275"/>
    <x v="395"/>
    <x v="1"/>
    <x v="0"/>
    <x v="311"/>
    <x v="17"/>
    <n v="23602"/>
    <x v="0"/>
    <x v="1116"/>
    <x v="0"/>
    <x v="3"/>
    <x v="1104"/>
    <x v="4832"/>
    <n v="4"/>
    <x v="0"/>
    <x v="5867"/>
    <n v="591.32000000000005"/>
    <n v="2365.2800000000002"/>
    <n v="1182.6400000000001"/>
    <n v="0"/>
  </r>
  <r>
    <x v="7573"/>
    <x v="3754"/>
    <x v="618"/>
    <x v="1190"/>
    <x v="1"/>
    <s v="FH-14275"/>
    <x v="395"/>
    <x v="1"/>
    <x v="0"/>
    <x v="311"/>
    <x v="17"/>
    <n v="23602"/>
    <x v="0"/>
    <x v="888"/>
    <x v="1"/>
    <x v="6"/>
    <x v="881"/>
    <x v="4833"/>
    <n v="1"/>
    <x v="0"/>
    <x v="5868"/>
    <n v="2.84"/>
    <n v="2.84"/>
    <n v="5.68"/>
    <n v="0"/>
  </r>
  <r>
    <x v="7574"/>
    <x v="3755"/>
    <x v="575"/>
    <x v="301"/>
    <x v="1"/>
    <s v="YS-21880"/>
    <x v="453"/>
    <x v="1"/>
    <x v="0"/>
    <x v="1"/>
    <x v="1"/>
    <n v="90036"/>
    <x v="1"/>
    <x v="16"/>
    <x v="1"/>
    <x v="4"/>
    <x v="16"/>
    <x v="4834"/>
    <n v="2"/>
    <x v="0"/>
    <x v="5869"/>
    <n v="221.96"/>
    <n v="443.92"/>
    <n v="443.92"/>
    <n v="0"/>
  </r>
  <r>
    <x v="7575"/>
    <x v="3755"/>
    <x v="575"/>
    <x v="301"/>
    <x v="1"/>
    <s v="YS-21880"/>
    <x v="453"/>
    <x v="1"/>
    <x v="0"/>
    <x v="1"/>
    <x v="1"/>
    <n v="90036"/>
    <x v="1"/>
    <x v="1013"/>
    <x v="2"/>
    <x v="11"/>
    <x v="1005"/>
    <x v="4835"/>
    <n v="4"/>
    <x v="0"/>
    <x v="5870"/>
    <n v="236"/>
    <n v="944"/>
    <n v="472"/>
    <n v="0"/>
  </r>
  <r>
    <x v="7576"/>
    <x v="3756"/>
    <x v="981"/>
    <x v="322"/>
    <x v="0"/>
    <s v="SW-20755"/>
    <x v="406"/>
    <x v="1"/>
    <x v="0"/>
    <x v="4"/>
    <x v="4"/>
    <n v="98115"/>
    <x v="1"/>
    <x v="917"/>
    <x v="2"/>
    <x v="11"/>
    <x v="909"/>
    <x v="4836"/>
    <n v="2"/>
    <x v="0"/>
    <x v="5871"/>
    <n v="41.94"/>
    <n v="83.88"/>
    <n v="83.88"/>
    <n v="0"/>
  </r>
  <r>
    <x v="7577"/>
    <x v="3756"/>
    <x v="981"/>
    <x v="322"/>
    <x v="0"/>
    <s v="SW-20755"/>
    <x v="406"/>
    <x v="1"/>
    <x v="0"/>
    <x v="4"/>
    <x v="4"/>
    <n v="98115"/>
    <x v="1"/>
    <x v="984"/>
    <x v="2"/>
    <x v="7"/>
    <x v="977"/>
    <x v="4837"/>
    <n v="1"/>
    <x v="2"/>
    <x v="5872"/>
    <n v="42.233600000000003"/>
    <n v="52.792000000000002"/>
    <n v="95.225600000000014"/>
    <n v="10.558400000000001"/>
  </r>
  <r>
    <x v="7578"/>
    <x v="3757"/>
    <x v="122"/>
    <x v="967"/>
    <x v="2"/>
    <s v="PN-18775"/>
    <x v="43"/>
    <x v="2"/>
    <x v="0"/>
    <x v="155"/>
    <x v="8"/>
    <n v="68104"/>
    <x v="2"/>
    <x v="499"/>
    <x v="0"/>
    <x v="1"/>
    <x v="499"/>
    <x v="3681"/>
    <n v="3"/>
    <x v="0"/>
    <x v="4264"/>
    <n v="563.94000000000005"/>
    <n v="1691.8200000000002"/>
    <n v="1127.8800000000001"/>
    <n v="0"/>
  </r>
  <r>
    <x v="7579"/>
    <x v="3758"/>
    <x v="521"/>
    <x v="562"/>
    <x v="0"/>
    <s v="AT-10735"/>
    <x v="247"/>
    <x v="0"/>
    <x v="0"/>
    <x v="73"/>
    <x v="30"/>
    <n v="7960"/>
    <x v="3"/>
    <x v="1739"/>
    <x v="1"/>
    <x v="9"/>
    <x v="1728"/>
    <x v="4838"/>
    <n v="8"/>
    <x v="0"/>
    <x v="5873"/>
    <n v="2625.12"/>
    <n v="21000.959999999999"/>
    <n v="5250.24"/>
    <n v="0"/>
  </r>
  <r>
    <x v="7580"/>
    <x v="3758"/>
    <x v="521"/>
    <x v="562"/>
    <x v="0"/>
    <s v="AT-10735"/>
    <x v="247"/>
    <x v="0"/>
    <x v="0"/>
    <x v="73"/>
    <x v="30"/>
    <n v="7960"/>
    <x v="3"/>
    <x v="879"/>
    <x v="1"/>
    <x v="6"/>
    <x v="873"/>
    <x v="1444"/>
    <n v="3"/>
    <x v="0"/>
    <x v="2926"/>
    <n v="17.940000000000001"/>
    <n v="53.820000000000007"/>
    <n v="35.880000000000003"/>
    <n v="0"/>
  </r>
  <r>
    <x v="7581"/>
    <x v="3759"/>
    <x v="863"/>
    <x v="99"/>
    <x v="2"/>
    <s v="EJ-13720"/>
    <x v="719"/>
    <x v="0"/>
    <x v="0"/>
    <x v="10"/>
    <x v="9"/>
    <n v="19143"/>
    <x v="3"/>
    <x v="718"/>
    <x v="1"/>
    <x v="4"/>
    <x v="717"/>
    <x v="4839"/>
    <n v="3"/>
    <x v="2"/>
    <x v="5874"/>
    <n v="338.28480000000002"/>
    <n v="1268.568"/>
    <n v="761.34079999999994"/>
    <n v="84.571200000000005"/>
  </r>
  <r>
    <x v="7582"/>
    <x v="3760"/>
    <x v="392"/>
    <x v="419"/>
    <x v="1"/>
    <s v="DM-13345"/>
    <x v="664"/>
    <x v="1"/>
    <x v="0"/>
    <x v="20"/>
    <x v="15"/>
    <n v="10024"/>
    <x v="3"/>
    <x v="56"/>
    <x v="0"/>
    <x v="1"/>
    <x v="56"/>
    <x v="3947"/>
    <n v="2"/>
    <x v="9"/>
    <x v="5875"/>
    <n v="114.9876"/>
    <n v="255.52799999999999"/>
    <n v="242.85159999999999"/>
    <n v="12.776400000000001"/>
  </r>
  <r>
    <x v="7583"/>
    <x v="3761"/>
    <x v="90"/>
    <x v="86"/>
    <x v="1"/>
    <s v="KH-16690"/>
    <x v="120"/>
    <x v="1"/>
    <x v="0"/>
    <x v="24"/>
    <x v="17"/>
    <n v="22153"/>
    <x v="0"/>
    <x v="1577"/>
    <x v="2"/>
    <x v="7"/>
    <x v="1568"/>
    <x v="4840"/>
    <n v="7"/>
    <x v="0"/>
    <x v="5876"/>
    <n v="3499.93"/>
    <n v="24499.51"/>
    <n v="6999.86"/>
    <n v="0"/>
  </r>
  <r>
    <x v="7584"/>
    <x v="3761"/>
    <x v="90"/>
    <x v="86"/>
    <x v="1"/>
    <s v="KH-16690"/>
    <x v="120"/>
    <x v="1"/>
    <x v="0"/>
    <x v="24"/>
    <x v="17"/>
    <n v="22153"/>
    <x v="0"/>
    <x v="1568"/>
    <x v="1"/>
    <x v="2"/>
    <x v="1559"/>
    <x v="928"/>
    <n v="5"/>
    <x v="0"/>
    <x v="3908"/>
    <n v="14.4"/>
    <n v="72"/>
    <n v="28.8"/>
    <n v="0"/>
  </r>
  <r>
    <x v="7585"/>
    <x v="3761"/>
    <x v="90"/>
    <x v="86"/>
    <x v="1"/>
    <s v="KH-16690"/>
    <x v="120"/>
    <x v="1"/>
    <x v="0"/>
    <x v="24"/>
    <x v="17"/>
    <n v="22153"/>
    <x v="0"/>
    <x v="1127"/>
    <x v="1"/>
    <x v="10"/>
    <x v="1115"/>
    <x v="1232"/>
    <n v="3"/>
    <x v="0"/>
    <x v="1283"/>
    <n v="122.97"/>
    <n v="368.90999999999997"/>
    <n v="245.94"/>
    <n v="0"/>
  </r>
  <r>
    <x v="7586"/>
    <x v="3761"/>
    <x v="90"/>
    <x v="86"/>
    <x v="1"/>
    <s v="KH-16690"/>
    <x v="120"/>
    <x v="1"/>
    <x v="0"/>
    <x v="24"/>
    <x v="17"/>
    <n v="22153"/>
    <x v="0"/>
    <x v="372"/>
    <x v="1"/>
    <x v="6"/>
    <x v="373"/>
    <x v="397"/>
    <n v="4"/>
    <x v="0"/>
    <x v="409"/>
    <n v="9.32"/>
    <n v="37.28"/>
    <n v="18.64"/>
    <n v="0"/>
  </r>
  <r>
    <x v="7587"/>
    <x v="3761"/>
    <x v="90"/>
    <x v="86"/>
    <x v="1"/>
    <s v="KH-16690"/>
    <x v="120"/>
    <x v="1"/>
    <x v="0"/>
    <x v="24"/>
    <x v="17"/>
    <n v="22153"/>
    <x v="0"/>
    <x v="800"/>
    <x v="1"/>
    <x v="8"/>
    <x v="798"/>
    <x v="1522"/>
    <n v="3"/>
    <x v="0"/>
    <x v="1613"/>
    <n v="122.94"/>
    <n v="368.82"/>
    <n v="245.88"/>
    <n v="0"/>
  </r>
  <r>
    <x v="7588"/>
    <x v="3762"/>
    <x v="673"/>
    <x v="228"/>
    <x v="1"/>
    <s v="MB-18085"/>
    <x v="469"/>
    <x v="0"/>
    <x v="0"/>
    <x v="43"/>
    <x v="1"/>
    <n v="95661"/>
    <x v="1"/>
    <x v="1137"/>
    <x v="0"/>
    <x v="5"/>
    <x v="1125"/>
    <x v="1732"/>
    <n v="3"/>
    <x v="0"/>
    <x v="1851"/>
    <n v="17.309999999999999"/>
    <n v="51.929999999999993"/>
    <n v="34.619999999999997"/>
    <n v="0"/>
  </r>
  <r>
    <x v="7589"/>
    <x v="3763"/>
    <x v="12"/>
    <x v="591"/>
    <x v="1"/>
    <s v="DK-12895"/>
    <x v="729"/>
    <x v="0"/>
    <x v="0"/>
    <x v="179"/>
    <x v="10"/>
    <n v="61107"/>
    <x v="2"/>
    <x v="1243"/>
    <x v="1"/>
    <x v="6"/>
    <x v="1226"/>
    <x v="1986"/>
    <n v="7"/>
    <x v="2"/>
    <x v="4400"/>
    <n v="102.99520000000001"/>
    <n v="901.20799999999997"/>
    <n v="231.9392"/>
    <n v="25.748800000000003"/>
  </r>
  <r>
    <x v="7590"/>
    <x v="3764"/>
    <x v="64"/>
    <x v="411"/>
    <x v="1"/>
    <s v="DB-13210"/>
    <x v="203"/>
    <x v="0"/>
    <x v="0"/>
    <x v="10"/>
    <x v="9"/>
    <n v="19134"/>
    <x v="3"/>
    <x v="74"/>
    <x v="0"/>
    <x v="5"/>
    <x v="74"/>
    <x v="4841"/>
    <n v="9"/>
    <x v="2"/>
    <x v="4335"/>
    <n v="46.598399999999998"/>
    <n v="524.23199999999997"/>
    <n v="105.04640000000001"/>
    <n v="11.6496"/>
  </r>
  <r>
    <x v="7591"/>
    <x v="3764"/>
    <x v="64"/>
    <x v="411"/>
    <x v="1"/>
    <s v="DB-13210"/>
    <x v="203"/>
    <x v="0"/>
    <x v="0"/>
    <x v="10"/>
    <x v="9"/>
    <n v="19134"/>
    <x v="3"/>
    <x v="64"/>
    <x v="0"/>
    <x v="1"/>
    <x v="124"/>
    <x v="4842"/>
    <n v="2"/>
    <x v="4"/>
    <x v="5877"/>
    <n v="49.872199999999992"/>
    <n v="142.49199999999999"/>
    <n v="121.41819999999998"/>
    <n v="21.373799999999999"/>
  </r>
  <r>
    <x v="7592"/>
    <x v="3764"/>
    <x v="64"/>
    <x v="411"/>
    <x v="1"/>
    <s v="DB-13210"/>
    <x v="203"/>
    <x v="0"/>
    <x v="0"/>
    <x v="10"/>
    <x v="9"/>
    <n v="19134"/>
    <x v="3"/>
    <x v="965"/>
    <x v="1"/>
    <x v="6"/>
    <x v="958"/>
    <x v="956"/>
    <n v="3"/>
    <x v="2"/>
    <x v="820"/>
    <n v="6.2976000000000001"/>
    <n v="23.616"/>
    <n v="14.369599999999998"/>
    <n v="1.5744"/>
  </r>
  <r>
    <x v="7593"/>
    <x v="3764"/>
    <x v="64"/>
    <x v="411"/>
    <x v="1"/>
    <s v="DB-13210"/>
    <x v="203"/>
    <x v="0"/>
    <x v="0"/>
    <x v="10"/>
    <x v="9"/>
    <n v="19134"/>
    <x v="3"/>
    <x v="774"/>
    <x v="0"/>
    <x v="1"/>
    <x v="773"/>
    <x v="4843"/>
    <n v="3"/>
    <x v="4"/>
    <x v="5878"/>
    <n v="621.08969999999988"/>
    <n v="2661.8130000000001"/>
    <n v="1508.6606999999999"/>
    <n v="266.18129999999996"/>
  </r>
  <r>
    <x v="7594"/>
    <x v="3765"/>
    <x v="693"/>
    <x v="321"/>
    <x v="1"/>
    <s v="CV-12295"/>
    <x v="610"/>
    <x v="0"/>
    <x v="0"/>
    <x v="66"/>
    <x v="12"/>
    <n v="48234"/>
    <x v="2"/>
    <x v="542"/>
    <x v="1"/>
    <x v="8"/>
    <x v="542"/>
    <x v="4844"/>
    <n v="7"/>
    <x v="0"/>
    <x v="5879"/>
    <n v="146.86000000000001"/>
    <n v="1028.02"/>
    <n v="293.72000000000003"/>
    <n v="0"/>
  </r>
  <r>
    <x v="7595"/>
    <x v="3765"/>
    <x v="693"/>
    <x v="321"/>
    <x v="1"/>
    <s v="CV-12295"/>
    <x v="610"/>
    <x v="0"/>
    <x v="0"/>
    <x v="66"/>
    <x v="12"/>
    <n v="48234"/>
    <x v="2"/>
    <x v="624"/>
    <x v="1"/>
    <x v="8"/>
    <x v="624"/>
    <x v="3708"/>
    <n v="4"/>
    <x v="0"/>
    <x v="5880"/>
    <n v="36.56"/>
    <n v="146.24"/>
    <n v="73.12"/>
    <n v="0"/>
  </r>
  <r>
    <x v="7596"/>
    <x v="3766"/>
    <x v="925"/>
    <x v="959"/>
    <x v="1"/>
    <s v="GK-14620"/>
    <x v="136"/>
    <x v="1"/>
    <x v="0"/>
    <x v="1"/>
    <x v="1"/>
    <n v="90004"/>
    <x v="1"/>
    <x v="539"/>
    <x v="2"/>
    <x v="7"/>
    <x v="539"/>
    <x v="4845"/>
    <n v="3"/>
    <x v="2"/>
    <x v="5881"/>
    <n v="180.46080000000001"/>
    <n v="676.72799999999995"/>
    <n v="406.23680000000002"/>
    <n v="45.115200000000002"/>
  </r>
  <r>
    <x v="7597"/>
    <x v="3767"/>
    <x v="328"/>
    <x v="833"/>
    <x v="1"/>
    <s v="JA-15970"/>
    <x v="350"/>
    <x v="0"/>
    <x v="0"/>
    <x v="24"/>
    <x v="21"/>
    <n v="97477"/>
    <x v="1"/>
    <x v="1355"/>
    <x v="1"/>
    <x v="6"/>
    <x v="1341"/>
    <x v="791"/>
    <n v="2"/>
    <x v="2"/>
    <x v="5882"/>
    <n v="4.1984000000000004"/>
    <n v="10.496"/>
    <n v="9.6463999999999999"/>
    <n v="1.0496000000000001"/>
  </r>
  <r>
    <x v="7598"/>
    <x v="3767"/>
    <x v="328"/>
    <x v="833"/>
    <x v="1"/>
    <s v="JA-15970"/>
    <x v="350"/>
    <x v="0"/>
    <x v="0"/>
    <x v="24"/>
    <x v="21"/>
    <n v="97477"/>
    <x v="1"/>
    <x v="947"/>
    <x v="1"/>
    <x v="6"/>
    <x v="940"/>
    <x v="4846"/>
    <n v="3"/>
    <x v="2"/>
    <x v="5883"/>
    <n v="30.604800000000001"/>
    <n v="114.768"/>
    <n v="69.0608"/>
    <n v="7.6512000000000002"/>
  </r>
  <r>
    <x v="7599"/>
    <x v="3767"/>
    <x v="328"/>
    <x v="833"/>
    <x v="1"/>
    <s v="JA-15970"/>
    <x v="350"/>
    <x v="0"/>
    <x v="0"/>
    <x v="24"/>
    <x v="21"/>
    <n v="97477"/>
    <x v="1"/>
    <x v="1603"/>
    <x v="1"/>
    <x v="10"/>
    <x v="1595"/>
    <x v="4847"/>
    <n v="5"/>
    <x v="2"/>
    <x v="5884"/>
    <n v="32.192"/>
    <n v="201.20000000000002"/>
    <n v="72.632000000000005"/>
    <n v="8.048"/>
  </r>
  <r>
    <x v="7600"/>
    <x v="3767"/>
    <x v="328"/>
    <x v="833"/>
    <x v="1"/>
    <s v="JA-15970"/>
    <x v="350"/>
    <x v="0"/>
    <x v="0"/>
    <x v="24"/>
    <x v="21"/>
    <n v="97477"/>
    <x v="1"/>
    <x v="1821"/>
    <x v="2"/>
    <x v="15"/>
    <x v="1809"/>
    <x v="4848"/>
    <n v="5"/>
    <x v="6"/>
    <x v="5885"/>
    <n v="8.9775000000000009"/>
    <n v="149.625"/>
    <n v="39.602499999999999"/>
    <n v="20.947499999999998"/>
  </r>
  <r>
    <x v="7601"/>
    <x v="3767"/>
    <x v="328"/>
    <x v="833"/>
    <x v="1"/>
    <s v="JA-15970"/>
    <x v="350"/>
    <x v="0"/>
    <x v="0"/>
    <x v="24"/>
    <x v="21"/>
    <n v="97477"/>
    <x v="1"/>
    <x v="334"/>
    <x v="1"/>
    <x v="10"/>
    <x v="334"/>
    <x v="4849"/>
    <n v="6"/>
    <x v="2"/>
    <x v="5886"/>
    <n v="118.96320000000001"/>
    <n v="892.22400000000005"/>
    <n v="267.86720000000003"/>
    <n v="29.740800000000004"/>
  </r>
  <r>
    <x v="7602"/>
    <x v="3767"/>
    <x v="328"/>
    <x v="833"/>
    <x v="1"/>
    <s v="JA-15970"/>
    <x v="350"/>
    <x v="0"/>
    <x v="0"/>
    <x v="24"/>
    <x v="21"/>
    <n v="97477"/>
    <x v="1"/>
    <x v="60"/>
    <x v="2"/>
    <x v="11"/>
    <x v="60"/>
    <x v="2292"/>
    <n v="10"/>
    <x v="2"/>
    <x v="5887"/>
    <n v="44.736000000000004"/>
    <n v="559.20000000000005"/>
    <n v="100.85600000000001"/>
    <n v="11.184000000000001"/>
  </r>
  <r>
    <x v="7603"/>
    <x v="3768"/>
    <x v="630"/>
    <x v="294"/>
    <x v="1"/>
    <s v="TH-21115"/>
    <x v="764"/>
    <x v="1"/>
    <x v="0"/>
    <x v="205"/>
    <x v="34"/>
    <n v="2908"/>
    <x v="3"/>
    <x v="730"/>
    <x v="1"/>
    <x v="10"/>
    <x v="729"/>
    <x v="91"/>
    <n v="2"/>
    <x v="0"/>
    <x v="91"/>
    <n v="12.96"/>
    <n v="25.92"/>
    <n v="25.92"/>
    <n v="0"/>
  </r>
  <r>
    <x v="7604"/>
    <x v="3769"/>
    <x v="1022"/>
    <x v="388"/>
    <x v="1"/>
    <s v="BS-11665"/>
    <x v="574"/>
    <x v="0"/>
    <x v="0"/>
    <x v="22"/>
    <x v="10"/>
    <n v="60623"/>
    <x v="2"/>
    <x v="1478"/>
    <x v="0"/>
    <x v="5"/>
    <x v="1465"/>
    <x v="962"/>
    <n v="3"/>
    <x v="7"/>
    <x v="5888"/>
    <n v="10.070399999999999"/>
    <n v="75.527999999999992"/>
    <n v="35.846400000000003"/>
    <n v="15.105599999999999"/>
  </r>
  <r>
    <x v="7605"/>
    <x v="3769"/>
    <x v="1022"/>
    <x v="388"/>
    <x v="1"/>
    <s v="BS-11665"/>
    <x v="574"/>
    <x v="0"/>
    <x v="0"/>
    <x v="22"/>
    <x v="10"/>
    <n v="60623"/>
    <x v="2"/>
    <x v="770"/>
    <x v="0"/>
    <x v="5"/>
    <x v="769"/>
    <x v="215"/>
    <n v="2"/>
    <x v="7"/>
    <x v="5889"/>
    <n v="2.2336"/>
    <n v="11.167999999999999"/>
    <n v="8.4176000000000002"/>
    <n v="3.3503999999999996"/>
  </r>
  <r>
    <x v="7606"/>
    <x v="3769"/>
    <x v="1022"/>
    <x v="388"/>
    <x v="1"/>
    <s v="BS-11665"/>
    <x v="574"/>
    <x v="0"/>
    <x v="0"/>
    <x v="22"/>
    <x v="10"/>
    <n v="60623"/>
    <x v="2"/>
    <x v="734"/>
    <x v="1"/>
    <x v="4"/>
    <x v="733"/>
    <x v="4850"/>
    <n v="9"/>
    <x v="2"/>
    <x v="5890"/>
    <n v="1037.8943999999999"/>
    <n v="11676.312"/>
    <n v="2335.4623999999999"/>
    <n v="259.47359999999998"/>
  </r>
  <r>
    <x v="7607"/>
    <x v="3770"/>
    <x v="165"/>
    <x v="63"/>
    <x v="2"/>
    <s v="NS-18505"/>
    <x v="515"/>
    <x v="0"/>
    <x v="0"/>
    <x v="61"/>
    <x v="5"/>
    <n v="75220"/>
    <x v="2"/>
    <x v="546"/>
    <x v="1"/>
    <x v="4"/>
    <x v="546"/>
    <x v="2071"/>
    <n v="2"/>
    <x v="2"/>
    <x v="2241"/>
    <n v="211.45600000000002"/>
    <n v="528.64"/>
    <n v="475.976"/>
    <n v="52.864000000000004"/>
  </r>
  <r>
    <x v="7608"/>
    <x v="3771"/>
    <x v="898"/>
    <x v="795"/>
    <x v="1"/>
    <s v="MK-18160"/>
    <x v="177"/>
    <x v="0"/>
    <x v="0"/>
    <x v="8"/>
    <x v="1"/>
    <n v="94122"/>
    <x v="1"/>
    <x v="778"/>
    <x v="1"/>
    <x v="10"/>
    <x v="777"/>
    <x v="233"/>
    <n v="4"/>
    <x v="0"/>
    <x v="245"/>
    <n v="25.92"/>
    <n v="103.68"/>
    <n v="51.84"/>
    <n v="0"/>
  </r>
  <r>
    <x v="7609"/>
    <x v="3771"/>
    <x v="898"/>
    <x v="795"/>
    <x v="1"/>
    <s v="MK-18160"/>
    <x v="177"/>
    <x v="0"/>
    <x v="0"/>
    <x v="8"/>
    <x v="1"/>
    <n v="94122"/>
    <x v="1"/>
    <x v="279"/>
    <x v="1"/>
    <x v="6"/>
    <x v="279"/>
    <x v="1003"/>
    <n v="7"/>
    <x v="0"/>
    <x v="1046"/>
    <n v="22.96"/>
    <n v="160.72"/>
    <n v="45.92"/>
    <n v="0"/>
  </r>
  <r>
    <x v="7610"/>
    <x v="3772"/>
    <x v="1165"/>
    <x v="1262"/>
    <x v="2"/>
    <s v="SA-20830"/>
    <x v="193"/>
    <x v="0"/>
    <x v="0"/>
    <x v="429"/>
    <x v="1"/>
    <n v="92553"/>
    <x v="1"/>
    <x v="585"/>
    <x v="1"/>
    <x v="10"/>
    <x v="585"/>
    <x v="537"/>
    <n v="3"/>
    <x v="0"/>
    <x v="551"/>
    <n v="19.440000000000001"/>
    <n v="58.320000000000007"/>
    <n v="38.880000000000003"/>
    <n v="0"/>
  </r>
  <r>
    <x v="7611"/>
    <x v="3773"/>
    <x v="285"/>
    <x v="640"/>
    <x v="2"/>
    <s v="BH-11710"/>
    <x v="3"/>
    <x v="0"/>
    <x v="0"/>
    <x v="495"/>
    <x v="41"/>
    <n v="67846"/>
    <x v="2"/>
    <x v="1446"/>
    <x v="1"/>
    <x v="10"/>
    <x v="1433"/>
    <x v="4033"/>
    <n v="2"/>
    <x v="0"/>
    <x v="5891"/>
    <n v="9.5399999999999991"/>
    <n v="19.079999999999998"/>
    <n v="19.079999999999998"/>
    <n v="0"/>
  </r>
  <r>
    <x v="7612"/>
    <x v="3773"/>
    <x v="285"/>
    <x v="640"/>
    <x v="2"/>
    <s v="BH-11710"/>
    <x v="3"/>
    <x v="0"/>
    <x v="0"/>
    <x v="495"/>
    <x v="41"/>
    <n v="67846"/>
    <x v="2"/>
    <x v="195"/>
    <x v="1"/>
    <x v="13"/>
    <x v="196"/>
    <x v="4851"/>
    <n v="1"/>
    <x v="0"/>
    <x v="5892"/>
    <n v="5.81"/>
    <n v="5.81"/>
    <n v="11.62"/>
    <n v="0"/>
  </r>
  <r>
    <x v="7613"/>
    <x v="3773"/>
    <x v="285"/>
    <x v="640"/>
    <x v="2"/>
    <s v="BH-11710"/>
    <x v="3"/>
    <x v="0"/>
    <x v="0"/>
    <x v="495"/>
    <x v="41"/>
    <n v="67846"/>
    <x v="2"/>
    <x v="130"/>
    <x v="1"/>
    <x v="6"/>
    <x v="131"/>
    <x v="1755"/>
    <n v="2"/>
    <x v="0"/>
    <x v="5289"/>
    <n v="5.76"/>
    <n v="11.52"/>
    <n v="11.52"/>
    <n v="0"/>
  </r>
  <r>
    <x v="7614"/>
    <x v="3774"/>
    <x v="252"/>
    <x v="269"/>
    <x v="0"/>
    <s v="SC-20380"/>
    <x v="618"/>
    <x v="0"/>
    <x v="0"/>
    <x v="20"/>
    <x v="15"/>
    <n v="10035"/>
    <x v="3"/>
    <x v="527"/>
    <x v="0"/>
    <x v="5"/>
    <x v="527"/>
    <x v="3977"/>
    <n v="3"/>
    <x v="0"/>
    <x v="4680"/>
    <n v="14.91"/>
    <n v="44.730000000000004"/>
    <n v="29.82"/>
    <n v="0"/>
  </r>
  <r>
    <x v="7615"/>
    <x v="3775"/>
    <x v="953"/>
    <x v="283"/>
    <x v="1"/>
    <s v="RF-19345"/>
    <x v="575"/>
    <x v="1"/>
    <x v="0"/>
    <x v="333"/>
    <x v="2"/>
    <n v="32839"/>
    <x v="0"/>
    <x v="1699"/>
    <x v="1"/>
    <x v="8"/>
    <x v="1687"/>
    <x v="4852"/>
    <n v="9"/>
    <x v="6"/>
    <x v="5893"/>
    <n v="1.9926000000000004"/>
    <n v="59.778000000000006"/>
    <n v="9.3346000000000018"/>
    <n v="4.6494"/>
  </r>
  <r>
    <x v="7616"/>
    <x v="3776"/>
    <x v="107"/>
    <x v="265"/>
    <x v="1"/>
    <s v="CM-12235"/>
    <x v="632"/>
    <x v="0"/>
    <x v="0"/>
    <x v="232"/>
    <x v="15"/>
    <n v="13601"/>
    <x v="3"/>
    <x v="1286"/>
    <x v="1"/>
    <x v="10"/>
    <x v="1272"/>
    <x v="1878"/>
    <n v="2"/>
    <x v="0"/>
    <x v="2022"/>
    <n v="18.54"/>
    <n v="37.08"/>
    <n v="37.08"/>
    <n v="0"/>
  </r>
  <r>
    <x v="7617"/>
    <x v="3776"/>
    <x v="107"/>
    <x v="265"/>
    <x v="1"/>
    <s v="CM-12235"/>
    <x v="632"/>
    <x v="0"/>
    <x v="0"/>
    <x v="232"/>
    <x v="15"/>
    <n v="13601"/>
    <x v="3"/>
    <x v="13"/>
    <x v="1"/>
    <x v="8"/>
    <x v="13"/>
    <x v="4853"/>
    <n v="5"/>
    <x v="2"/>
    <x v="5894"/>
    <n v="543.96800000000007"/>
    <n v="3399.8"/>
    <n v="1224.1280000000002"/>
    <n v="135.99200000000002"/>
  </r>
  <r>
    <x v="7618"/>
    <x v="3777"/>
    <x v="855"/>
    <x v="859"/>
    <x v="2"/>
    <s v="JM-15655"/>
    <x v="487"/>
    <x v="1"/>
    <x v="0"/>
    <x v="1"/>
    <x v="1"/>
    <n v="90032"/>
    <x v="1"/>
    <x v="10"/>
    <x v="0"/>
    <x v="3"/>
    <x v="10"/>
    <x v="4854"/>
    <n v="1"/>
    <x v="2"/>
    <x v="5895"/>
    <n v="151.66079999999999"/>
    <n v="189.57599999999999"/>
    <n v="341.43679999999995"/>
    <n v="37.915199999999999"/>
  </r>
  <r>
    <x v="7619"/>
    <x v="3777"/>
    <x v="855"/>
    <x v="859"/>
    <x v="2"/>
    <s v="JM-15655"/>
    <x v="487"/>
    <x v="1"/>
    <x v="0"/>
    <x v="1"/>
    <x v="1"/>
    <n v="90032"/>
    <x v="1"/>
    <x v="1763"/>
    <x v="2"/>
    <x v="7"/>
    <x v="1752"/>
    <x v="994"/>
    <n v="5"/>
    <x v="2"/>
    <x v="5896"/>
    <n v="57.567999999999998"/>
    <n v="359.79999999999995"/>
    <n v="129.72800000000001"/>
    <n v="14.391999999999999"/>
  </r>
  <r>
    <x v="7620"/>
    <x v="3778"/>
    <x v="641"/>
    <x v="695"/>
    <x v="1"/>
    <s v="RB-19435"/>
    <x v="579"/>
    <x v="0"/>
    <x v="0"/>
    <x v="1"/>
    <x v="1"/>
    <n v="90004"/>
    <x v="1"/>
    <x v="233"/>
    <x v="2"/>
    <x v="7"/>
    <x v="234"/>
    <x v="4855"/>
    <n v="5"/>
    <x v="2"/>
    <x v="5897"/>
    <n v="431.93599999999998"/>
    <n v="2699.6"/>
    <n v="972.05600000000004"/>
    <n v="107.98399999999999"/>
  </r>
  <r>
    <x v="7621"/>
    <x v="3778"/>
    <x v="641"/>
    <x v="695"/>
    <x v="1"/>
    <s v="RB-19435"/>
    <x v="579"/>
    <x v="0"/>
    <x v="0"/>
    <x v="1"/>
    <x v="1"/>
    <n v="90004"/>
    <x v="1"/>
    <x v="629"/>
    <x v="0"/>
    <x v="1"/>
    <x v="629"/>
    <x v="4856"/>
    <n v="4"/>
    <x v="2"/>
    <x v="5898"/>
    <n v="580.27520000000004"/>
    <n v="2901.3760000000002"/>
    <n v="1305.8192000000001"/>
    <n v="145.06880000000001"/>
  </r>
  <r>
    <x v="7622"/>
    <x v="3778"/>
    <x v="641"/>
    <x v="695"/>
    <x v="1"/>
    <s v="RB-19435"/>
    <x v="579"/>
    <x v="0"/>
    <x v="0"/>
    <x v="1"/>
    <x v="1"/>
    <n v="90004"/>
    <x v="1"/>
    <x v="1820"/>
    <x v="1"/>
    <x v="6"/>
    <x v="772"/>
    <x v="4857"/>
    <n v="3"/>
    <x v="0"/>
    <x v="5899"/>
    <n v="7.44"/>
    <n v="22.32"/>
    <n v="14.88"/>
    <n v="0"/>
  </r>
  <r>
    <x v="7623"/>
    <x v="3779"/>
    <x v="686"/>
    <x v="721"/>
    <x v="1"/>
    <s v="SS-20515"/>
    <x v="776"/>
    <x v="2"/>
    <x v="0"/>
    <x v="46"/>
    <x v="13"/>
    <n v="19711"/>
    <x v="3"/>
    <x v="643"/>
    <x v="1"/>
    <x v="9"/>
    <x v="643"/>
    <x v="4858"/>
    <n v="1"/>
    <x v="0"/>
    <x v="5900"/>
    <n v="39.479999999999997"/>
    <n v="39.479999999999997"/>
    <n v="78.959999999999994"/>
    <n v="0"/>
  </r>
  <r>
    <x v="7624"/>
    <x v="3780"/>
    <x v="293"/>
    <x v="673"/>
    <x v="0"/>
    <s v="NM-18445"/>
    <x v="134"/>
    <x v="2"/>
    <x v="0"/>
    <x v="66"/>
    <x v="12"/>
    <n v="48234"/>
    <x v="2"/>
    <x v="1141"/>
    <x v="1"/>
    <x v="9"/>
    <x v="1129"/>
    <x v="4859"/>
    <n v="5"/>
    <x v="9"/>
    <x v="5901"/>
    <n v="765.45"/>
    <n v="4252.5"/>
    <n v="1616.0500000000002"/>
    <n v="85.050000000000011"/>
  </r>
  <r>
    <x v="7625"/>
    <x v="3780"/>
    <x v="293"/>
    <x v="673"/>
    <x v="0"/>
    <s v="NM-18445"/>
    <x v="134"/>
    <x v="2"/>
    <x v="0"/>
    <x v="66"/>
    <x v="12"/>
    <n v="48234"/>
    <x v="2"/>
    <x v="904"/>
    <x v="0"/>
    <x v="5"/>
    <x v="896"/>
    <x v="4860"/>
    <n v="9"/>
    <x v="0"/>
    <x v="5902"/>
    <n v="75.33"/>
    <n v="677.97"/>
    <n v="150.66"/>
    <n v="0"/>
  </r>
  <r>
    <x v="7626"/>
    <x v="3781"/>
    <x v="82"/>
    <x v="78"/>
    <x v="0"/>
    <s v="EM-14095"/>
    <x v="313"/>
    <x v="1"/>
    <x v="0"/>
    <x v="42"/>
    <x v="16"/>
    <n v="85023"/>
    <x v="1"/>
    <x v="1527"/>
    <x v="1"/>
    <x v="9"/>
    <x v="1514"/>
    <x v="4861"/>
    <n v="6"/>
    <x v="2"/>
    <x v="5903"/>
    <n v="260.50560000000002"/>
    <n v="1953.7919999999999"/>
    <n v="586.33760000000007"/>
    <n v="65.126400000000004"/>
  </r>
  <r>
    <x v="7627"/>
    <x v="3781"/>
    <x v="82"/>
    <x v="78"/>
    <x v="0"/>
    <s v="EM-14095"/>
    <x v="313"/>
    <x v="1"/>
    <x v="0"/>
    <x v="42"/>
    <x v="16"/>
    <n v="85023"/>
    <x v="1"/>
    <x v="1207"/>
    <x v="2"/>
    <x v="11"/>
    <x v="1192"/>
    <x v="4862"/>
    <n v="2"/>
    <x v="2"/>
    <x v="5904"/>
    <n v="18.6752"/>
    <n v="46.688000000000002"/>
    <n v="42.219200000000001"/>
    <n v="4.6688000000000001"/>
  </r>
  <r>
    <x v="7628"/>
    <x v="3781"/>
    <x v="82"/>
    <x v="78"/>
    <x v="0"/>
    <s v="EM-14095"/>
    <x v="313"/>
    <x v="1"/>
    <x v="0"/>
    <x v="42"/>
    <x v="16"/>
    <n v="85023"/>
    <x v="1"/>
    <x v="1008"/>
    <x v="1"/>
    <x v="2"/>
    <x v="1000"/>
    <x v="1045"/>
    <n v="5"/>
    <x v="2"/>
    <x v="5734"/>
    <n v="13.216000000000001"/>
    <n v="82.6"/>
    <n v="29.936"/>
    <n v="3.3040000000000003"/>
  </r>
  <r>
    <x v="7629"/>
    <x v="3782"/>
    <x v="809"/>
    <x v="776"/>
    <x v="2"/>
    <s v="MP-17470"/>
    <x v="88"/>
    <x v="2"/>
    <x v="0"/>
    <x v="180"/>
    <x v="5"/>
    <n v="78521"/>
    <x v="2"/>
    <x v="556"/>
    <x v="1"/>
    <x v="12"/>
    <x v="555"/>
    <x v="4863"/>
    <n v="5"/>
    <x v="2"/>
    <x v="5905"/>
    <n v="268.57600000000002"/>
    <n v="1678.6000000000001"/>
    <n v="604.49600000000009"/>
    <n v="67.144000000000005"/>
  </r>
  <r>
    <x v="7630"/>
    <x v="3782"/>
    <x v="809"/>
    <x v="776"/>
    <x v="2"/>
    <s v="MP-17470"/>
    <x v="88"/>
    <x v="2"/>
    <x v="0"/>
    <x v="180"/>
    <x v="5"/>
    <n v="78521"/>
    <x v="2"/>
    <x v="817"/>
    <x v="2"/>
    <x v="7"/>
    <x v="813"/>
    <x v="4864"/>
    <n v="7"/>
    <x v="2"/>
    <x v="5906"/>
    <n v="201.55520000000001"/>
    <n v="1763.6079999999999"/>
    <n v="453.69920000000002"/>
    <n v="50.388800000000003"/>
  </r>
  <r>
    <x v="7631"/>
    <x v="3782"/>
    <x v="809"/>
    <x v="776"/>
    <x v="2"/>
    <s v="MP-17470"/>
    <x v="88"/>
    <x v="2"/>
    <x v="0"/>
    <x v="180"/>
    <x v="5"/>
    <n v="78521"/>
    <x v="2"/>
    <x v="792"/>
    <x v="0"/>
    <x v="1"/>
    <x v="790"/>
    <x v="4865"/>
    <n v="7"/>
    <x v="4"/>
    <x v="5907"/>
    <n v="89.111400000000003"/>
    <n v="891.11400000000003"/>
    <n v="216.71340000000001"/>
    <n v="38.190600000000003"/>
  </r>
  <r>
    <x v="7632"/>
    <x v="3783"/>
    <x v="614"/>
    <x v="378"/>
    <x v="0"/>
    <s v="KH-16360"/>
    <x v="347"/>
    <x v="0"/>
    <x v="0"/>
    <x v="103"/>
    <x v="0"/>
    <n v="40214"/>
    <x v="0"/>
    <x v="291"/>
    <x v="0"/>
    <x v="1"/>
    <x v="291"/>
    <x v="4866"/>
    <n v="8"/>
    <x v="0"/>
    <x v="5908"/>
    <n v="1207.8399999999999"/>
    <n v="9662.7199999999993"/>
    <n v="2415.6799999999998"/>
    <n v="0"/>
  </r>
  <r>
    <x v="7633"/>
    <x v="3783"/>
    <x v="614"/>
    <x v="378"/>
    <x v="0"/>
    <s v="KH-16360"/>
    <x v="347"/>
    <x v="0"/>
    <x v="0"/>
    <x v="103"/>
    <x v="0"/>
    <n v="40214"/>
    <x v="0"/>
    <x v="1095"/>
    <x v="1"/>
    <x v="8"/>
    <x v="1085"/>
    <x v="4867"/>
    <n v="1"/>
    <x v="0"/>
    <x v="5909"/>
    <n v="12.53"/>
    <n v="12.53"/>
    <n v="25.06"/>
    <n v="0"/>
  </r>
  <r>
    <x v="7634"/>
    <x v="3783"/>
    <x v="614"/>
    <x v="378"/>
    <x v="0"/>
    <s v="KH-16360"/>
    <x v="347"/>
    <x v="0"/>
    <x v="0"/>
    <x v="103"/>
    <x v="0"/>
    <n v="40214"/>
    <x v="0"/>
    <x v="1261"/>
    <x v="1"/>
    <x v="6"/>
    <x v="1245"/>
    <x v="722"/>
    <n v="1"/>
    <x v="0"/>
    <x v="1944"/>
    <n v="34.58"/>
    <n v="34.58"/>
    <n v="69.16"/>
    <n v="0"/>
  </r>
  <r>
    <x v="7635"/>
    <x v="3783"/>
    <x v="614"/>
    <x v="378"/>
    <x v="0"/>
    <s v="KH-16360"/>
    <x v="347"/>
    <x v="0"/>
    <x v="0"/>
    <x v="103"/>
    <x v="0"/>
    <n v="40214"/>
    <x v="0"/>
    <x v="1496"/>
    <x v="0"/>
    <x v="1"/>
    <x v="1484"/>
    <x v="4868"/>
    <n v="1"/>
    <x v="0"/>
    <x v="5910"/>
    <n v="300.98"/>
    <n v="300.98"/>
    <n v="601.96"/>
    <n v="0"/>
  </r>
  <r>
    <x v="7636"/>
    <x v="3783"/>
    <x v="614"/>
    <x v="378"/>
    <x v="0"/>
    <s v="KH-16360"/>
    <x v="347"/>
    <x v="0"/>
    <x v="0"/>
    <x v="103"/>
    <x v="0"/>
    <n v="40214"/>
    <x v="0"/>
    <x v="866"/>
    <x v="0"/>
    <x v="1"/>
    <x v="860"/>
    <x v="4869"/>
    <n v="3"/>
    <x v="0"/>
    <x v="5911"/>
    <n v="258.75"/>
    <n v="776.25"/>
    <n v="517.5"/>
    <n v="0"/>
  </r>
  <r>
    <x v="7637"/>
    <x v="3784"/>
    <x v="580"/>
    <x v="494"/>
    <x v="1"/>
    <s v="DB-13555"/>
    <x v="587"/>
    <x v="1"/>
    <x v="0"/>
    <x v="46"/>
    <x v="13"/>
    <n v="19711"/>
    <x v="3"/>
    <x v="1500"/>
    <x v="1"/>
    <x v="6"/>
    <x v="1488"/>
    <x v="423"/>
    <n v="3"/>
    <x v="0"/>
    <x v="436"/>
    <n v="59.52"/>
    <n v="178.56"/>
    <n v="119.04"/>
    <n v="0"/>
  </r>
  <r>
    <x v="7638"/>
    <x v="3784"/>
    <x v="580"/>
    <x v="494"/>
    <x v="1"/>
    <s v="DB-13555"/>
    <x v="587"/>
    <x v="1"/>
    <x v="0"/>
    <x v="46"/>
    <x v="13"/>
    <n v="19711"/>
    <x v="3"/>
    <x v="1451"/>
    <x v="1"/>
    <x v="12"/>
    <x v="153"/>
    <x v="3951"/>
    <n v="7"/>
    <x v="0"/>
    <x v="4646"/>
    <n v="57.96"/>
    <n v="405.72"/>
    <n v="115.92"/>
    <n v="0"/>
  </r>
  <r>
    <x v="7639"/>
    <x v="3784"/>
    <x v="580"/>
    <x v="494"/>
    <x v="1"/>
    <s v="DB-13555"/>
    <x v="587"/>
    <x v="1"/>
    <x v="0"/>
    <x v="46"/>
    <x v="13"/>
    <n v="19711"/>
    <x v="3"/>
    <x v="1487"/>
    <x v="0"/>
    <x v="0"/>
    <x v="1474"/>
    <x v="4870"/>
    <n v="2"/>
    <x v="0"/>
    <x v="5912"/>
    <n v="441.96"/>
    <n v="883.92"/>
    <n v="883.92"/>
    <n v="0"/>
  </r>
  <r>
    <x v="7640"/>
    <x v="3784"/>
    <x v="580"/>
    <x v="494"/>
    <x v="1"/>
    <s v="DB-13555"/>
    <x v="587"/>
    <x v="1"/>
    <x v="0"/>
    <x v="46"/>
    <x v="13"/>
    <n v="19711"/>
    <x v="3"/>
    <x v="1713"/>
    <x v="1"/>
    <x v="10"/>
    <x v="33"/>
    <x v="120"/>
    <n v="6"/>
    <x v="0"/>
    <x v="5913"/>
    <n v="68.040000000000006"/>
    <n v="408.24"/>
    <n v="136.08000000000001"/>
    <n v="0"/>
  </r>
  <r>
    <x v="7641"/>
    <x v="3785"/>
    <x v="1099"/>
    <x v="1194"/>
    <x v="2"/>
    <s v="LB-16795"/>
    <x v="697"/>
    <x v="2"/>
    <x v="0"/>
    <x v="206"/>
    <x v="22"/>
    <n v="81001"/>
    <x v="1"/>
    <x v="1822"/>
    <x v="2"/>
    <x v="15"/>
    <x v="1810"/>
    <x v="4871"/>
    <n v="6"/>
    <x v="6"/>
    <x v="5914"/>
    <n v="211.11300000000003"/>
    <n v="4222.26"/>
    <n v="915.52300000000014"/>
    <n v="492.59699999999998"/>
  </r>
  <r>
    <x v="7642"/>
    <x v="3785"/>
    <x v="1099"/>
    <x v="1194"/>
    <x v="2"/>
    <s v="LB-16795"/>
    <x v="697"/>
    <x v="2"/>
    <x v="0"/>
    <x v="206"/>
    <x v="22"/>
    <n v="81001"/>
    <x v="1"/>
    <x v="528"/>
    <x v="1"/>
    <x v="8"/>
    <x v="528"/>
    <x v="3740"/>
    <n v="4"/>
    <x v="6"/>
    <x v="5915"/>
    <n v="5.3712000000000009"/>
    <n v="71.616"/>
    <n v="23.975200000000001"/>
    <n v="12.5328"/>
  </r>
  <r>
    <x v="7643"/>
    <x v="3785"/>
    <x v="1099"/>
    <x v="1194"/>
    <x v="2"/>
    <s v="LB-16795"/>
    <x v="697"/>
    <x v="2"/>
    <x v="0"/>
    <x v="206"/>
    <x v="22"/>
    <n v="81001"/>
    <x v="1"/>
    <x v="1230"/>
    <x v="1"/>
    <x v="8"/>
    <x v="1213"/>
    <x v="4872"/>
    <n v="4"/>
    <x v="6"/>
    <x v="5916"/>
    <n v="3.5928000000000009"/>
    <n v="47.904000000000003"/>
    <n v="16.268800000000002"/>
    <n v="8.3832000000000004"/>
  </r>
  <r>
    <x v="7644"/>
    <x v="3785"/>
    <x v="1099"/>
    <x v="1194"/>
    <x v="2"/>
    <s v="LB-16795"/>
    <x v="697"/>
    <x v="2"/>
    <x v="0"/>
    <x v="206"/>
    <x v="22"/>
    <n v="81001"/>
    <x v="1"/>
    <x v="1617"/>
    <x v="2"/>
    <x v="11"/>
    <x v="1608"/>
    <x v="4411"/>
    <n v="5"/>
    <x v="2"/>
    <x v="5917"/>
    <n v="54.367999999999995"/>
    <n v="339.79999999999995"/>
    <n v="122.52799999999999"/>
    <n v="13.591999999999999"/>
  </r>
  <r>
    <x v="7645"/>
    <x v="3786"/>
    <x v="57"/>
    <x v="1091"/>
    <x v="1"/>
    <s v="CA-11965"/>
    <x v="662"/>
    <x v="1"/>
    <x v="0"/>
    <x v="1"/>
    <x v="1"/>
    <n v="90036"/>
    <x v="1"/>
    <x v="873"/>
    <x v="0"/>
    <x v="1"/>
    <x v="867"/>
    <x v="1060"/>
    <n v="3"/>
    <x v="2"/>
    <x v="1103"/>
    <n v="713.77920000000006"/>
    <n v="2676.672"/>
    <n v="1606.2032000000002"/>
    <n v="178.44480000000001"/>
  </r>
  <r>
    <x v="7646"/>
    <x v="3787"/>
    <x v="340"/>
    <x v="178"/>
    <x v="1"/>
    <s v="DL-12925"/>
    <x v="351"/>
    <x v="0"/>
    <x v="0"/>
    <x v="202"/>
    <x v="3"/>
    <n v="27834"/>
    <x v="0"/>
    <x v="1782"/>
    <x v="2"/>
    <x v="15"/>
    <x v="1772"/>
    <x v="4873"/>
    <n v="2"/>
    <x v="5"/>
    <x v="5918"/>
    <n v="649.995"/>
    <n v="2599.98"/>
    <n v="1950.4850000000001"/>
    <n v="649.995"/>
  </r>
  <r>
    <x v="7647"/>
    <x v="3788"/>
    <x v="543"/>
    <x v="67"/>
    <x v="2"/>
    <s v="FC-14335"/>
    <x v="712"/>
    <x v="1"/>
    <x v="0"/>
    <x v="8"/>
    <x v="1"/>
    <n v="94110"/>
    <x v="1"/>
    <x v="798"/>
    <x v="1"/>
    <x v="8"/>
    <x v="796"/>
    <x v="4874"/>
    <n v="2"/>
    <x v="2"/>
    <x v="5919"/>
    <n v="3.6351999999999998"/>
    <n v="9.0879999999999992"/>
    <n v="8.3791999999999991"/>
    <n v="0.90879999999999994"/>
  </r>
  <r>
    <x v="7648"/>
    <x v="3788"/>
    <x v="543"/>
    <x v="67"/>
    <x v="2"/>
    <s v="FC-14335"/>
    <x v="712"/>
    <x v="1"/>
    <x v="0"/>
    <x v="8"/>
    <x v="1"/>
    <n v="94110"/>
    <x v="1"/>
    <x v="774"/>
    <x v="0"/>
    <x v="1"/>
    <x v="773"/>
    <x v="4875"/>
    <n v="4"/>
    <x v="2"/>
    <x v="5920"/>
    <n v="1081.6256000000001"/>
    <n v="5408.1279999999997"/>
    <n v="2433.8576000000003"/>
    <n v="270.40640000000002"/>
  </r>
  <r>
    <x v="7649"/>
    <x v="3789"/>
    <x v="17"/>
    <x v="16"/>
    <x v="1"/>
    <s v="DB-13120"/>
    <x v="106"/>
    <x v="1"/>
    <x v="0"/>
    <x v="292"/>
    <x v="24"/>
    <n v="43302"/>
    <x v="3"/>
    <x v="738"/>
    <x v="0"/>
    <x v="3"/>
    <x v="737"/>
    <x v="4876"/>
    <n v="9"/>
    <x v="10"/>
    <x v="5921"/>
    <n v="929.39400000000001"/>
    <n v="13940.91"/>
    <n v="2478.7840000000001"/>
    <n v="619.596"/>
  </r>
  <r>
    <x v="7650"/>
    <x v="3789"/>
    <x v="17"/>
    <x v="16"/>
    <x v="1"/>
    <s v="DB-13120"/>
    <x v="106"/>
    <x v="1"/>
    <x v="0"/>
    <x v="292"/>
    <x v="24"/>
    <n v="43302"/>
    <x v="3"/>
    <x v="1451"/>
    <x v="1"/>
    <x v="12"/>
    <x v="153"/>
    <x v="4877"/>
    <n v="3"/>
    <x v="2"/>
    <x v="5922"/>
    <n v="15.897600000000001"/>
    <n v="59.616"/>
    <n v="35.9696"/>
    <n v="3.9744000000000002"/>
  </r>
  <r>
    <x v="7651"/>
    <x v="3790"/>
    <x v="783"/>
    <x v="527"/>
    <x v="2"/>
    <s v="CK-12205"/>
    <x v="237"/>
    <x v="0"/>
    <x v="0"/>
    <x v="61"/>
    <x v="5"/>
    <n v="75081"/>
    <x v="2"/>
    <x v="100"/>
    <x v="2"/>
    <x v="11"/>
    <x v="100"/>
    <x v="4878"/>
    <n v="3"/>
    <x v="2"/>
    <x v="5923"/>
    <n v="95.558400000000006"/>
    <n v="358.34399999999999"/>
    <n v="215.2064"/>
    <n v="23.889600000000002"/>
  </r>
  <r>
    <x v="7652"/>
    <x v="3790"/>
    <x v="783"/>
    <x v="527"/>
    <x v="2"/>
    <s v="CK-12205"/>
    <x v="237"/>
    <x v="0"/>
    <x v="0"/>
    <x v="61"/>
    <x v="5"/>
    <n v="75081"/>
    <x v="2"/>
    <x v="235"/>
    <x v="1"/>
    <x v="4"/>
    <x v="236"/>
    <x v="4879"/>
    <n v="2"/>
    <x v="2"/>
    <x v="5924"/>
    <n v="94.528000000000006"/>
    <n v="236.32"/>
    <n v="212.88800000000001"/>
    <n v="23.632000000000001"/>
  </r>
  <r>
    <x v="7653"/>
    <x v="3791"/>
    <x v="204"/>
    <x v="581"/>
    <x v="1"/>
    <s v="FW-14395"/>
    <x v="783"/>
    <x v="1"/>
    <x v="0"/>
    <x v="114"/>
    <x v="19"/>
    <n v="35810"/>
    <x v="0"/>
    <x v="1661"/>
    <x v="1"/>
    <x v="6"/>
    <x v="1649"/>
    <x v="634"/>
    <n v="4"/>
    <x v="0"/>
    <x v="5925"/>
    <n v="19.559999999999999"/>
    <n v="78.239999999999995"/>
    <n v="39.119999999999997"/>
    <n v="0"/>
  </r>
  <r>
    <x v="7654"/>
    <x v="3792"/>
    <x v="672"/>
    <x v="156"/>
    <x v="0"/>
    <s v="JM-15865"/>
    <x v="622"/>
    <x v="0"/>
    <x v="0"/>
    <x v="98"/>
    <x v="33"/>
    <n v="89115"/>
    <x v="1"/>
    <x v="1702"/>
    <x v="0"/>
    <x v="5"/>
    <x v="1691"/>
    <x v="4016"/>
    <n v="4"/>
    <x v="0"/>
    <x v="4730"/>
    <n v="80.959999999999994"/>
    <n v="323.83999999999997"/>
    <n v="161.91999999999999"/>
    <n v="0"/>
  </r>
  <r>
    <x v="7655"/>
    <x v="3792"/>
    <x v="672"/>
    <x v="156"/>
    <x v="0"/>
    <s v="JM-15865"/>
    <x v="622"/>
    <x v="0"/>
    <x v="0"/>
    <x v="98"/>
    <x v="33"/>
    <n v="89115"/>
    <x v="1"/>
    <x v="1465"/>
    <x v="1"/>
    <x v="10"/>
    <x v="1451"/>
    <x v="233"/>
    <n v="4"/>
    <x v="0"/>
    <x v="245"/>
    <n v="25.92"/>
    <n v="103.68"/>
    <n v="51.84"/>
    <n v="0"/>
  </r>
  <r>
    <x v="7656"/>
    <x v="3793"/>
    <x v="1166"/>
    <x v="977"/>
    <x v="3"/>
    <s v="PS-18970"/>
    <x v="28"/>
    <x v="2"/>
    <x v="0"/>
    <x v="1"/>
    <x v="1"/>
    <n v="90049"/>
    <x v="1"/>
    <x v="650"/>
    <x v="1"/>
    <x v="9"/>
    <x v="650"/>
    <x v="1461"/>
    <n v="2"/>
    <x v="0"/>
    <x v="1543"/>
    <n v="106.96"/>
    <n v="213.92"/>
    <n v="213.92"/>
    <n v="0"/>
  </r>
  <r>
    <x v="7657"/>
    <x v="3793"/>
    <x v="1166"/>
    <x v="977"/>
    <x v="3"/>
    <s v="PS-18970"/>
    <x v="28"/>
    <x v="2"/>
    <x v="0"/>
    <x v="1"/>
    <x v="1"/>
    <n v="90049"/>
    <x v="1"/>
    <x v="267"/>
    <x v="0"/>
    <x v="5"/>
    <x v="267"/>
    <x v="4880"/>
    <n v="4"/>
    <x v="0"/>
    <x v="5926"/>
    <n v="187.76"/>
    <n v="751.04"/>
    <n v="375.52"/>
    <n v="0"/>
  </r>
  <r>
    <x v="7658"/>
    <x v="3794"/>
    <x v="245"/>
    <x v="641"/>
    <x v="2"/>
    <s v="TC-21475"/>
    <x v="679"/>
    <x v="2"/>
    <x v="0"/>
    <x v="80"/>
    <x v="24"/>
    <n v="44107"/>
    <x v="3"/>
    <x v="669"/>
    <x v="1"/>
    <x v="8"/>
    <x v="669"/>
    <x v="1963"/>
    <n v="4"/>
    <x v="6"/>
    <x v="5927"/>
    <n v="23.032800000000002"/>
    <n v="307.10399999999998"/>
    <n v="100.50880000000001"/>
    <n v="53.743199999999995"/>
  </r>
  <r>
    <x v="7659"/>
    <x v="3795"/>
    <x v="702"/>
    <x v="742"/>
    <x v="1"/>
    <s v="CV-12805"/>
    <x v="51"/>
    <x v="1"/>
    <x v="0"/>
    <x v="9"/>
    <x v="8"/>
    <n v="68025"/>
    <x v="2"/>
    <x v="828"/>
    <x v="1"/>
    <x v="8"/>
    <x v="824"/>
    <x v="4881"/>
    <n v="5"/>
    <x v="0"/>
    <x v="5928"/>
    <n v="53.9"/>
    <n v="269.5"/>
    <n v="107.8"/>
    <n v="0"/>
  </r>
  <r>
    <x v="7660"/>
    <x v="3796"/>
    <x v="1167"/>
    <x v="614"/>
    <x v="1"/>
    <s v="VS-21820"/>
    <x v="745"/>
    <x v="0"/>
    <x v="0"/>
    <x v="114"/>
    <x v="5"/>
    <n v="77340"/>
    <x v="2"/>
    <x v="441"/>
    <x v="0"/>
    <x v="5"/>
    <x v="441"/>
    <x v="4882"/>
    <n v="3"/>
    <x v="7"/>
    <x v="5929"/>
    <n v="30.691199999999998"/>
    <n v="230.18399999999997"/>
    <n v="108.01919999999998"/>
    <n v="46.036799999999992"/>
  </r>
  <r>
    <x v="7661"/>
    <x v="3796"/>
    <x v="1167"/>
    <x v="614"/>
    <x v="1"/>
    <s v="VS-21820"/>
    <x v="745"/>
    <x v="0"/>
    <x v="0"/>
    <x v="114"/>
    <x v="5"/>
    <n v="77340"/>
    <x v="2"/>
    <x v="985"/>
    <x v="1"/>
    <x v="8"/>
    <x v="978"/>
    <x v="4883"/>
    <n v="7"/>
    <x v="3"/>
    <x v="5930"/>
    <n v="2.0859999999999994"/>
    <n v="73.009999999999991"/>
    <n v="13.315999999999999"/>
    <n v="8.3439999999999994"/>
  </r>
  <r>
    <x v="7662"/>
    <x v="3797"/>
    <x v="365"/>
    <x v="147"/>
    <x v="2"/>
    <s v="SC-20575"/>
    <x v="623"/>
    <x v="0"/>
    <x v="0"/>
    <x v="1"/>
    <x v="1"/>
    <n v="90036"/>
    <x v="1"/>
    <x v="1167"/>
    <x v="1"/>
    <x v="6"/>
    <x v="1154"/>
    <x v="1593"/>
    <n v="5"/>
    <x v="0"/>
    <x v="1693"/>
    <n v="99.2"/>
    <n v="496"/>
    <n v="198.4"/>
    <n v="0"/>
  </r>
  <r>
    <x v="7663"/>
    <x v="3798"/>
    <x v="1168"/>
    <x v="184"/>
    <x v="1"/>
    <s v="SG-20605"/>
    <x v="611"/>
    <x v="0"/>
    <x v="0"/>
    <x v="153"/>
    <x v="3"/>
    <n v="28806"/>
    <x v="0"/>
    <x v="703"/>
    <x v="1"/>
    <x v="6"/>
    <x v="703"/>
    <x v="204"/>
    <n v="5"/>
    <x v="2"/>
    <x v="5931"/>
    <n v="12.736000000000001"/>
    <n v="79.599999999999994"/>
    <n v="28.856000000000002"/>
    <n v="3.1840000000000002"/>
  </r>
  <r>
    <x v="7664"/>
    <x v="3799"/>
    <x v="68"/>
    <x v="1190"/>
    <x v="1"/>
    <s v="NB-18580"/>
    <x v="630"/>
    <x v="1"/>
    <x v="0"/>
    <x v="151"/>
    <x v="28"/>
    <n v="71111"/>
    <x v="0"/>
    <x v="1525"/>
    <x v="0"/>
    <x v="5"/>
    <x v="1512"/>
    <x v="677"/>
    <n v="4"/>
    <x v="0"/>
    <x v="2902"/>
    <n v="129.91999999999999"/>
    <n v="519.67999999999995"/>
    <n v="259.83999999999997"/>
    <n v="0"/>
  </r>
  <r>
    <x v="7665"/>
    <x v="3800"/>
    <x v="964"/>
    <x v="389"/>
    <x v="1"/>
    <s v="DR-12940"/>
    <x v="660"/>
    <x v="2"/>
    <x v="0"/>
    <x v="205"/>
    <x v="34"/>
    <n v="2908"/>
    <x v="3"/>
    <x v="999"/>
    <x v="1"/>
    <x v="8"/>
    <x v="991"/>
    <x v="3265"/>
    <n v="1"/>
    <x v="0"/>
    <x v="5932"/>
    <n v="30.4"/>
    <n v="30.4"/>
    <n v="60.8"/>
    <n v="0"/>
  </r>
  <r>
    <x v="7666"/>
    <x v="3800"/>
    <x v="964"/>
    <x v="389"/>
    <x v="1"/>
    <s v="DR-12940"/>
    <x v="660"/>
    <x v="2"/>
    <x v="0"/>
    <x v="205"/>
    <x v="34"/>
    <n v="2908"/>
    <x v="3"/>
    <x v="306"/>
    <x v="2"/>
    <x v="16"/>
    <x v="306"/>
    <x v="4884"/>
    <n v="9"/>
    <x v="0"/>
    <x v="5933"/>
    <n v="5399.91"/>
    <n v="48599.19"/>
    <n v="10799.82"/>
    <n v="0"/>
  </r>
  <r>
    <x v="7667"/>
    <x v="3800"/>
    <x v="964"/>
    <x v="389"/>
    <x v="1"/>
    <s v="DR-12940"/>
    <x v="660"/>
    <x v="2"/>
    <x v="0"/>
    <x v="205"/>
    <x v="34"/>
    <n v="2908"/>
    <x v="3"/>
    <x v="1716"/>
    <x v="1"/>
    <x v="4"/>
    <x v="1703"/>
    <x v="4885"/>
    <n v="3"/>
    <x v="0"/>
    <x v="5934"/>
    <n v="119.1"/>
    <n v="357.29999999999995"/>
    <n v="238.2"/>
    <n v="0"/>
  </r>
  <r>
    <x v="7668"/>
    <x v="3801"/>
    <x v="154"/>
    <x v="699"/>
    <x v="0"/>
    <s v="MA-17560"/>
    <x v="15"/>
    <x v="2"/>
    <x v="0"/>
    <x v="231"/>
    <x v="31"/>
    <n v="2149"/>
    <x v="3"/>
    <x v="578"/>
    <x v="1"/>
    <x v="10"/>
    <x v="578"/>
    <x v="1574"/>
    <n v="6"/>
    <x v="0"/>
    <x v="1672"/>
    <n v="40.08"/>
    <n v="240.48"/>
    <n v="80.16"/>
    <n v="0"/>
  </r>
  <r>
    <x v="7669"/>
    <x v="3801"/>
    <x v="154"/>
    <x v="699"/>
    <x v="0"/>
    <s v="MA-17560"/>
    <x v="15"/>
    <x v="2"/>
    <x v="0"/>
    <x v="231"/>
    <x v="31"/>
    <n v="2149"/>
    <x v="3"/>
    <x v="681"/>
    <x v="1"/>
    <x v="10"/>
    <x v="681"/>
    <x v="725"/>
    <n v="3"/>
    <x v="0"/>
    <x v="747"/>
    <n v="59.94"/>
    <n v="179.82"/>
    <n v="119.88"/>
    <n v="0"/>
  </r>
  <r>
    <x v="7670"/>
    <x v="3801"/>
    <x v="154"/>
    <x v="699"/>
    <x v="0"/>
    <s v="MA-17560"/>
    <x v="15"/>
    <x v="2"/>
    <x v="0"/>
    <x v="231"/>
    <x v="31"/>
    <n v="2149"/>
    <x v="3"/>
    <x v="1301"/>
    <x v="2"/>
    <x v="11"/>
    <x v="1286"/>
    <x v="4886"/>
    <n v="2"/>
    <x v="0"/>
    <x v="5935"/>
    <n v="259.98"/>
    <n v="519.96"/>
    <n v="519.96"/>
    <n v="0"/>
  </r>
  <r>
    <x v="7671"/>
    <x v="3801"/>
    <x v="154"/>
    <x v="699"/>
    <x v="0"/>
    <s v="MA-17560"/>
    <x v="15"/>
    <x v="2"/>
    <x v="0"/>
    <x v="231"/>
    <x v="31"/>
    <n v="2149"/>
    <x v="3"/>
    <x v="1528"/>
    <x v="0"/>
    <x v="0"/>
    <x v="1515"/>
    <x v="4887"/>
    <n v="1"/>
    <x v="0"/>
    <x v="5936"/>
    <n v="170.98"/>
    <n v="170.98"/>
    <n v="341.96"/>
    <n v="0"/>
  </r>
  <r>
    <x v="7672"/>
    <x v="3801"/>
    <x v="154"/>
    <x v="699"/>
    <x v="0"/>
    <s v="MA-17560"/>
    <x v="15"/>
    <x v="2"/>
    <x v="0"/>
    <x v="231"/>
    <x v="31"/>
    <n v="2149"/>
    <x v="3"/>
    <x v="1823"/>
    <x v="0"/>
    <x v="5"/>
    <x v="1811"/>
    <x v="2731"/>
    <n v="3"/>
    <x v="0"/>
    <x v="5937"/>
    <n v="38.97"/>
    <n v="116.91"/>
    <n v="77.94"/>
    <n v="0"/>
  </r>
  <r>
    <x v="7673"/>
    <x v="3801"/>
    <x v="154"/>
    <x v="699"/>
    <x v="0"/>
    <s v="MA-17560"/>
    <x v="15"/>
    <x v="2"/>
    <x v="0"/>
    <x v="231"/>
    <x v="31"/>
    <n v="2149"/>
    <x v="3"/>
    <x v="1019"/>
    <x v="1"/>
    <x v="10"/>
    <x v="1010"/>
    <x v="894"/>
    <n v="5"/>
    <x v="0"/>
    <x v="931"/>
    <n v="154.9"/>
    <n v="774.5"/>
    <n v="309.8"/>
    <n v="0"/>
  </r>
  <r>
    <x v="7674"/>
    <x v="3801"/>
    <x v="154"/>
    <x v="699"/>
    <x v="0"/>
    <s v="MA-17560"/>
    <x v="15"/>
    <x v="2"/>
    <x v="0"/>
    <x v="231"/>
    <x v="31"/>
    <n v="2149"/>
    <x v="3"/>
    <x v="898"/>
    <x v="0"/>
    <x v="3"/>
    <x v="891"/>
    <x v="4888"/>
    <n v="4"/>
    <x v="4"/>
    <x v="232"/>
    <n v="312.24759999999998"/>
    <n v="1784.2719999999999"/>
    <n v="758.61559999999997"/>
    <n v="133.82039999999998"/>
  </r>
  <r>
    <x v="7675"/>
    <x v="3802"/>
    <x v="636"/>
    <x v="510"/>
    <x v="0"/>
    <s v="TS-21655"/>
    <x v="772"/>
    <x v="0"/>
    <x v="0"/>
    <x v="277"/>
    <x v="1"/>
    <n v="91730"/>
    <x v="1"/>
    <x v="473"/>
    <x v="1"/>
    <x v="9"/>
    <x v="474"/>
    <x v="509"/>
    <n v="3"/>
    <x v="0"/>
    <x v="525"/>
    <n v="152.94"/>
    <n v="458.82"/>
    <n v="305.88"/>
    <n v="0"/>
  </r>
  <r>
    <x v="7676"/>
    <x v="3803"/>
    <x v="1169"/>
    <x v="508"/>
    <x v="3"/>
    <s v="JG-15115"/>
    <x v="161"/>
    <x v="0"/>
    <x v="0"/>
    <x v="35"/>
    <x v="3"/>
    <n v="28205"/>
    <x v="0"/>
    <x v="1599"/>
    <x v="2"/>
    <x v="11"/>
    <x v="1591"/>
    <x v="2953"/>
    <n v="3"/>
    <x v="2"/>
    <x v="5938"/>
    <n v="18.777600000000003"/>
    <n v="70.415999999999997"/>
    <n v="42.449600000000004"/>
    <n v="4.6944000000000008"/>
  </r>
  <r>
    <x v="7677"/>
    <x v="3804"/>
    <x v="520"/>
    <x v="1263"/>
    <x v="1"/>
    <s v="KM-16375"/>
    <x v="454"/>
    <x v="2"/>
    <x v="0"/>
    <x v="205"/>
    <x v="34"/>
    <n v="2908"/>
    <x v="3"/>
    <x v="1689"/>
    <x v="1"/>
    <x v="10"/>
    <x v="1677"/>
    <x v="3483"/>
    <n v="4"/>
    <x v="0"/>
    <x v="4000"/>
    <n v="195.64"/>
    <n v="782.56"/>
    <n v="391.28"/>
    <n v="0"/>
  </r>
  <r>
    <x v="7678"/>
    <x v="3804"/>
    <x v="520"/>
    <x v="1263"/>
    <x v="1"/>
    <s v="KM-16375"/>
    <x v="454"/>
    <x v="2"/>
    <x v="0"/>
    <x v="205"/>
    <x v="34"/>
    <n v="2908"/>
    <x v="3"/>
    <x v="1025"/>
    <x v="1"/>
    <x v="10"/>
    <x v="1016"/>
    <x v="1801"/>
    <n v="3"/>
    <x v="0"/>
    <x v="1937"/>
    <n v="14.94"/>
    <n v="44.82"/>
    <n v="29.88"/>
    <n v="0"/>
  </r>
  <r>
    <x v="7679"/>
    <x v="3804"/>
    <x v="520"/>
    <x v="1263"/>
    <x v="1"/>
    <s v="KM-16375"/>
    <x v="454"/>
    <x v="2"/>
    <x v="0"/>
    <x v="205"/>
    <x v="34"/>
    <n v="2908"/>
    <x v="3"/>
    <x v="695"/>
    <x v="2"/>
    <x v="11"/>
    <x v="1062"/>
    <x v="2761"/>
    <n v="4"/>
    <x v="0"/>
    <x v="3087"/>
    <n v="1687.8"/>
    <n v="6751.2"/>
    <n v="3375.6"/>
    <n v="0"/>
  </r>
  <r>
    <x v="7680"/>
    <x v="3804"/>
    <x v="520"/>
    <x v="1263"/>
    <x v="1"/>
    <s v="KM-16375"/>
    <x v="454"/>
    <x v="2"/>
    <x v="0"/>
    <x v="205"/>
    <x v="34"/>
    <n v="2908"/>
    <x v="3"/>
    <x v="1057"/>
    <x v="0"/>
    <x v="0"/>
    <x v="1046"/>
    <x v="2600"/>
    <n v="2"/>
    <x v="0"/>
    <x v="5939"/>
    <n v="341.96"/>
    <n v="683.92"/>
    <n v="683.92"/>
    <n v="0"/>
  </r>
  <r>
    <x v="7681"/>
    <x v="3804"/>
    <x v="520"/>
    <x v="1263"/>
    <x v="1"/>
    <s v="KM-16375"/>
    <x v="454"/>
    <x v="2"/>
    <x v="0"/>
    <x v="205"/>
    <x v="34"/>
    <n v="2908"/>
    <x v="3"/>
    <x v="38"/>
    <x v="0"/>
    <x v="1"/>
    <x v="38"/>
    <x v="4889"/>
    <n v="6"/>
    <x v="0"/>
    <x v="5940"/>
    <n v="605.88"/>
    <n v="3635.2799999999997"/>
    <n v="1211.76"/>
    <n v="0"/>
  </r>
  <r>
    <x v="7682"/>
    <x v="3805"/>
    <x v="152"/>
    <x v="1264"/>
    <x v="2"/>
    <s v="SD-20485"/>
    <x v="174"/>
    <x v="2"/>
    <x v="0"/>
    <x v="297"/>
    <x v="12"/>
    <n v="48640"/>
    <x v="2"/>
    <x v="1470"/>
    <x v="1"/>
    <x v="9"/>
    <x v="1457"/>
    <x v="4890"/>
    <n v="1"/>
    <x v="9"/>
    <x v="5941"/>
    <n v="168.05879999999999"/>
    <n v="186.732"/>
    <n v="354.89080000000001"/>
    <n v="18.673200000000001"/>
  </r>
  <r>
    <x v="7683"/>
    <x v="3805"/>
    <x v="152"/>
    <x v="1264"/>
    <x v="2"/>
    <s v="SD-20485"/>
    <x v="174"/>
    <x v="2"/>
    <x v="0"/>
    <x v="297"/>
    <x v="12"/>
    <n v="48640"/>
    <x v="2"/>
    <x v="450"/>
    <x v="1"/>
    <x v="8"/>
    <x v="451"/>
    <x v="4891"/>
    <n v="3"/>
    <x v="0"/>
    <x v="5942"/>
    <n v="3812.97"/>
    <n v="11438.91"/>
    <n v="7625.94"/>
    <n v="0"/>
  </r>
  <r>
    <x v="7684"/>
    <x v="3806"/>
    <x v="966"/>
    <x v="1265"/>
    <x v="1"/>
    <s v="TT-21070"/>
    <x v="74"/>
    <x v="0"/>
    <x v="0"/>
    <x v="30"/>
    <x v="15"/>
    <n v="14609"/>
    <x v="3"/>
    <x v="1812"/>
    <x v="1"/>
    <x v="8"/>
    <x v="1802"/>
    <x v="4892"/>
    <n v="9"/>
    <x v="2"/>
    <x v="5943"/>
    <n v="21.139200000000002"/>
    <n v="237.816"/>
    <n v="47.763199999999998"/>
    <n v="5.2848000000000006"/>
  </r>
  <r>
    <x v="7685"/>
    <x v="3806"/>
    <x v="966"/>
    <x v="1265"/>
    <x v="1"/>
    <s v="TT-21070"/>
    <x v="74"/>
    <x v="0"/>
    <x v="0"/>
    <x v="30"/>
    <x v="15"/>
    <n v="14609"/>
    <x v="3"/>
    <x v="1718"/>
    <x v="2"/>
    <x v="7"/>
    <x v="1705"/>
    <x v="4893"/>
    <n v="1"/>
    <x v="0"/>
    <x v="5944"/>
    <n v="625.99"/>
    <n v="625.99"/>
    <n v="1251.98"/>
    <n v="0"/>
  </r>
  <r>
    <x v="7686"/>
    <x v="3807"/>
    <x v="881"/>
    <x v="533"/>
    <x v="1"/>
    <s v="BB-11545"/>
    <x v="179"/>
    <x v="1"/>
    <x v="0"/>
    <x v="25"/>
    <x v="12"/>
    <n v="49201"/>
    <x v="2"/>
    <x v="616"/>
    <x v="0"/>
    <x v="3"/>
    <x v="616"/>
    <x v="4894"/>
    <n v="9"/>
    <x v="0"/>
    <x v="5945"/>
    <n v="1568.61"/>
    <n v="14117.49"/>
    <n v="3137.22"/>
    <n v="0"/>
  </r>
  <r>
    <x v="7687"/>
    <x v="3807"/>
    <x v="881"/>
    <x v="533"/>
    <x v="1"/>
    <s v="BB-11545"/>
    <x v="179"/>
    <x v="1"/>
    <x v="0"/>
    <x v="25"/>
    <x v="12"/>
    <n v="49201"/>
    <x v="2"/>
    <x v="153"/>
    <x v="1"/>
    <x v="8"/>
    <x v="154"/>
    <x v="4895"/>
    <n v="1"/>
    <x v="0"/>
    <x v="5946"/>
    <n v="17.3"/>
    <n v="17.3"/>
    <n v="34.6"/>
    <n v="0"/>
  </r>
  <r>
    <x v="7688"/>
    <x v="3807"/>
    <x v="881"/>
    <x v="533"/>
    <x v="1"/>
    <s v="BB-11545"/>
    <x v="179"/>
    <x v="1"/>
    <x v="0"/>
    <x v="25"/>
    <x v="12"/>
    <n v="49201"/>
    <x v="2"/>
    <x v="1824"/>
    <x v="2"/>
    <x v="11"/>
    <x v="1812"/>
    <x v="4896"/>
    <n v="8"/>
    <x v="0"/>
    <x v="5947"/>
    <n v="160"/>
    <n v="1280"/>
    <n v="320"/>
    <n v="0"/>
  </r>
  <r>
    <x v="7689"/>
    <x v="3808"/>
    <x v="663"/>
    <x v="1089"/>
    <x v="2"/>
    <s v="RS-19420"/>
    <x v="602"/>
    <x v="1"/>
    <x v="0"/>
    <x v="244"/>
    <x v="17"/>
    <n v="23434"/>
    <x v="0"/>
    <x v="810"/>
    <x v="1"/>
    <x v="9"/>
    <x v="808"/>
    <x v="3857"/>
    <n v="3"/>
    <x v="0"/>
    <x v="3851"/>
    <n v="179.94"/>
    <n v="539.81999999999994"/>
    <n v="359.88"/>
    <n v="0"/>
  </r>
  <r>
    <x v="7690"/>
    <x v="3808"/>
    <x v="663"/>
    <x v="1089"/>
    <x v="2"/>
    <s v="RS-19420"/>
    <x v="602"/>
    <x v="1"/>
    <x v="0"/>
    <x v="244"/>
    <x v="17"/>
    <n v="23434"/>
    <x v="0"/>
    <x v="309"/>
    <x v="0"/>
    <x v="3"/>
    <x v="309"/>
    <x v="1295"/>
    <n v="3"/>
    <x v="0"/>
    <x v="5948"/>
    <n v="872.94"/>
    <n v="2618.8200000000002"/>
    <n v="1745.88"/>
    <n v="0"/>
  </r>
  <r>
    <x v="7691"/>
    <x v="3808"/>
    <x v="663"/>
    <x v="1089"/>
    <x v="2"/>
    <s v="RS-19420"/>
    <x v="602"/>
    <x v="1"/>
    <x v="0"/>
    <x v="244"/>
    <x v="17"/>
    <n v="23434"/>
    <x v="0"/>
    <x v="89"/>
    <x v="1"/>
    <x v="10"/>
    <x v="89"/>
    <x v="91"/>
    <n v="2"/>
    <x v="0"/>
    <x v="91"/>
    <n v="12.96"/>
    <n v="25.92"/>
    <n v="25.92"/>
    <n v="0"/>
  </r>
  <r>
    <x v="7692"/>
    <x v="3809"/>
    <x v="282"/>
    <x v="752"/>
    <x v="1"/>
    <s v="AI-10855"/>
    <x v="482"/>
    <x v="0"/>
    <x v="0"/>
    <x v="71"/>
    <x v="1"/>
    <n v="94513"/>
    <x v="1"/>
    <x v="429"/>
    <x v="1"/>
    <x v="2"/>
    <x v="429"/>
    <x v="330"/>
    <n v="6"/>
    <x v="0"/>
    <x v="5949"/>
    <n v="88.8"/>
    <n v="532.79999999999995"/>
    <n v="177.6"/>
    <n v="0"/>
  </r>
  <r>
    <x v="7693"/>
    <x v="3809"/>
    <x v="282"/>
    <x v="752"/>
    <x v="1"/>
    <s v="AI-10855"/>
    <x v="482"/>
    <x v="0"/>
    <x v="0"/>
    <x v="71"/>
    <x v="1"/>
    <n v="94513"/>
    <x v="1"/>
    <x v="1278"/>
    <x v="2"/>
    <x v="7"/>
    <x v="1263"/>
    <x v="1864"/>
    <n v="4"/>
    <x v="2"/>
    <x v="1814"/>
    <n v="255.97440000000003"/>
    <n v="1279.8720000000001"/>
    <n v="576.14240000000007"/>
    <n v="63.993600000000008"/>
  </r>
  <r>
    <x v="7694"/>
    <x v="3810"/>
    <x v="554"/>
    <x v="298"/>
    <x v="3"/>
    <s v="MC-17275"/>
    <x v="507"/>
    <x v="0"/>
    <x v="0"/>
    <x v="4"/>
    <x v="4"/>
    <n v="98103"/>
    <x v="1"/>
    <x v="1144"/>
    <x v="0"/>
    <x v="1"/>
    <x v="1132"/>
    <x v="4897"/>
    <n v="7"/>
    <x v="2"/>
    <x v="5950"/>
    <n v="134.31040000000002"/>
    <n v="1175.2160000000001"/>
    <n v="302.39840000000004"/>
    <n v="33.577600000000004"/>
  </r>
  <r>
    <x v="7695"/>
    <x v="3811"/>
    <x v="1170"/>
    <x v="162"/>
    <x v="2"/>
    <s v="AH-10120"/>
    <x v="571"/>
    <x v="2"/>
    <x v="0"/>
    <x v="12"/>
    <x v="5"/>
    <n v="77036"/>
    <x v="2"/>
    <x v="447"/>
    <x v="1"/>
    <x v="10"/>
    <x v="447"/>
    <x v="2844"/>
    <n v="5"/>
    <x v="2"/>
    <x v="4903"/>
    <n v="131.16800000000001"/>
    <n v="819.80000000000007"/>
    <n v="295.32799999999997"/>
    <n v="32.792000000000002"/>
  </r>
  <r>
    <x v="7696"/>
    <x v="3811"/>
    <x v="1170"/>
    <x v="162"/>
    <x v="2"/>
    <s v="AH-10120"/>
    <x v="571"/>
    <x v="2"/>
    <x v="0"/>
    <x v="12"/>
    <x v="5"/>
    <n v="77036"/>
    <x v="2"/>
    <x v="1504"/>
    <x v="1"/>
    <x v="8"/>
    <x v="1491"/>
    <x v="1836"/>
    <n v="4"/>
    <x v="3"/>
    <x v="5951"/>
    <n v="1.0463999999999998"/>
    <n v="20.928000000000001"/>
    <n v="7.0784000000000002"/>
    <n v="4.1856"/>
  </r>
  <r>
    <x v="7697"/>
    <x v="3812"/>
    <x v="817"/>
    <x v="867"/>
    <x v="1"/>
    <s v="BF-11170"/>
    <x v="408"/>
    <x v="2"/>
    <x v="0"/>
    <x v="104"/>
    <x v="31"/>
    <n v="1841"/>
    <x v="3"/>
    <x v="349"/>
    <x v="2"/>
    <x v="16"/>
    <x v="349"/>
    <x v="4898"/>
    <n v="2"/>
    <x v="0"/>
    <x v="5952"/>
    <n v="1199.98"/>
    <n v="2399.96"/>
    <n v="2399.96"/>
    <n v="0"/>
  </r>
  <r>
    <x v="7698"/>
    <x v="3812"/>
    <x v="817"/>
    <x v="867"/>
    <x v="1"/>
    <s v="BF-11170"/>
    <x v="408"/>
    <x v="2"/>
    <x v="0"/>
    <x v="104"/>
    <x v="31"/>
    <n v="1841"/>
    <x v="3"/>
    <x v="235"/>
    <x v="1"/>
    <x v="4"/>
    <x v="236"/>
    <x v="4899"/>
    <n v="1"/>
    <x v="0"/>
    <x v="5953"/>
    <n v="73.849999999999994"/>
    <n v="73.849999999999994"/>
    <n v="147.69999999999999"/>
    <n v="0"/>
  </r>
  <r>
    <x v="7699"/>
    <x v="3812"/>
    <x v="817"/>
    <x v="867"/>
    <x v="1"/>
    <s v="BF-11170"/>
    <x v="408"/>
    <x v="2"/>
    <x v="0"/>
    <x v="104"/>
    <x v="31"/>
    <n v="1841"/>
    <x v="3"/>
    <x v="1257"/>
    <x v="1"/>
    <x v="14"/>
    <x v="1241"/>
    <x v="3462"/>
    <n v="3"/>
    <x v="0"/>
    <x v="3978"/>
    <n v="25.71"/>
    <n v="77.13"/>
    <n v="51.42"/>
    <n v="0"/>
  </r>
  <r>
    <x v="7700"/>
    <x v="3812"/>
    <x v="817"/>
    <x v="867"/>
    <x v="1"/>
    <s v="BF-11170"/>
    <x v="408"/>
    <x v="2"/>
    <x v="0"/>
    <x v="104"/>
    <x v="31"/>
    <n v="1841"/>
    <x v="3"/>
    <x v="1579"/>
    <x v="1"/>
    <x v="13"/>
    <x v="1570"/>
    <x v="1300"/>
    <n v="6"/>
    <x v="0"/>
    <x v="5954"/>
    <n v="17.28"/>
    <n v="103.68"/>
    <n v="34.56"/>
    <n v="0"/>
  </r>
  <r>
    <x v="7701"/>
    <x v="3812"/>
    <x v="817"/>
    <x v="867"/>
    <x v="1"/>
    <s v="BF-11170"/>
    <x v="408"/>
    <x v="2"/>
    <x v="0"/>
    <x v="104"/>
    <x v="31"/>
    <n v="1841"/>
    <x v="3"/>
    <x v="215"/>
    <x v="0"/>
    <x v="3"/>
    <x v="216"/>
    <x v="4900"/>
    <n v="2"/>
    <x v="4"/>
    <x v="5955"/>
    <n v="368.60739999999998"/>
    <n v="1053.164"/>
    <n v="895.48939999999993"/>
    <n v="157.97459999999998"/>
  </r>
  <r>
    <x v="7702"/>
    <x v="3813"/>
    <x v="370"/>
    <x v="48"/>
    <x v="1"/>
    <s v="AA-10480"/>
    <x v="4"/>
    <x v="0"/>
    <x v="0"/>
    <x v="66"/>
    <x v="12"/>
    <n v="48234"/>
    <x v="2"/>
    <x v="820"/>
    <x v="1"/>
    <x v="10"/>
    <x v="816"/>
    <x v="1049"/>
    <n v="2"/>
    <x v="0"/>
    <x v="1290"/>
    <n v="11.56"/>
    <n v="23.12"/>
    <n v="23.12"/>
    <n v="0"/>
  </r>
  <r>
    <x v="7703"/>
    <x v="3813"/>
    <x v="370"/>
    <x v="48"/>
    <x v="1"/>
    <s v="AA-10480"/>
    <x v="4"/>
    <x v="0"/>
    <x v="0"/>
    <x v="66"/>
    <x v="12"/>
    <n v="48234"/>
    <x v="2"/>
    <x v="599"/>
    <x v="2"/>
    <x v="7"/>
    <x v="599"/>
    <x v="2713"/>
    <n v="3"/>
    <x v="0"/>
    <x v="4770"/>
    <n v="209.97"/>
    <n v="629.91"/>
    <n v="419.94"/>
    <n v="0"/>
  </r>
  <r>
    <x v="7704"/>
    <x v="3813"/>
    <x v="370"/>
    <x v="48"/>
    <x v="1"/>
    <s v="AA-10480"/>
    <x v="4"/>
    <x v="0"/>
    <x v="0"/>
    <x v="66"/>
    <x v="12"/>
    <n v="48234"/>
    <x v="2"/>
    <x v="823"/>
    <x v="0"/>
    <x v="3"/>
    <x v="819"/>
    <x v="982"/>
    <n v="4"/>
    <x v="0"/>
    <x v="5956"/>
    <n v="447.84"/>
    <n v="1791.36"/>
    <n v="895.68"/>
    <n v="0"/>
  </r>
  <r>
    <x v="7705"/>
    <x v="3813"/>
    <x v="370"/>
    <x v="48"/>
    <x v="1"/>
    <s v="AA-10480"/>
    <x v="4"/>
    <x v="0"/>
    <x v="0"/>
    <x v="66"/>
    <x v="12"/>
    <n v="48234"/>
    <x v="2"/>
    <x v="331"/>
    <x v="2"/>
    <x v="11"/>
    <x v="331"/>
    <x v="647"/>
    <n v="3"/>
    <x v="0"/>
    <x v="662"/>
    <n v="479.97"/>
    <n v="1439.91"/>
    <n v="959.94"/>
    <n v="0"/>
  </r>
  <r>
    <x v="7706"/>
    <x v="3813"/>
    <x v="370"/>
    <x v="48"/>
    <x v="1"/>
    <s v="AA-10480"/>
    <x v="4"/>
    <x v="0"/>
    <x v="0"/>
    <x v="66"/>
    <x v="12"/>
    <n v="48234"/>
    <x v="2"/>
    <x v="671"/>
    <x v="1"/>
    <x v="6"/>
    <x v="671"/>
    <x v="874"/>
    <n v="3"/>
    <x v="0"/>
    <x v="1028"/>
    <n v="8.64"/>
    <n v="25.92"/>
    <n v="17.28"/>
    <n v="0"/>
  </r>
  <r>
    <x v="7707"/>
    <x v="3814"/>
    <x v="453"/>
    <x v="163"/>
    <x v="1"/>
    <s v="SV-20815"/>
    <x v="458"/>
    <x v="1"/>
    <x v="0"/>
    <x v="11"/>
    <x v="7"/>
    <n v="84057"/>
    <x v="1"/>
    <x v="1663"/>
    <x v="1"/>
    <x v="6"/>
    <x v="1651"/>
    <x v="2582"/>
    <n v="2"/>
    <x v="0"/>
    <x v="2356"/>
    <n v="11.68"/>
    <n v="23.36"/>
    <n v="23.36"/>
    <n v="0"/>
  </r>
  <r>
    <x v="7708"/>
    <x v="3815"/>
    <x v="1089"/>
    <x v="796"/>
    <x v="1"/>
    <s v="EH-14185"/>
    <x v="699"/>
    <x v="0"/>
    <x v="0"/>
    <x v="10"/>
    <x v="9"/>
    <n v="19120"/>
    <x v="3"/>
    <x v="1617"/>
    <x v="2"/>
    <x v="11"/>
    <x v="1608"/>
    <x v="2795"/>
    <n v="3"/>
    <x v="2"/>
    <x v="5957"/>
    <n v="32.620800000000003"/>
    <n v="122.328"/>
    <n v="73.596800000000002"/>
    <n v="8.1552000000000007"/>
  </r>
  <r>
    <x v="7709"/>
    <x v="3815"/>
    <x v="1089"/>
    <x v="796"/>
    <x v="1"/>
    <s v="EH-14185"/>
    <x v="699"/>
    <x v="0"/>
    <x v="0"/>
    <x v="10"/>
    <x v="9"/>
    <n v="19120"/>
    <x v="3"/>
    <x v="338"/>
    <x v="1"/>
    <x v="8"/>
    <x v="338"/>
    <x v="4901"/>
    <n v="3"/>
    <x v="6"/>
    <x v="5958"/>
    <n v="4.1094000000000008"/>
    <n v="41.094000000000001"/>
    <n v="18.507400000000001"/>
    <n v="9.5885999999999996"/>
  </r>
  <r>
    <x v="7710"/>
    <x v="3816"/>
    <x v="788"/>
    <x v="828"/>
    <x v="1"/>
    <s v="JL-15850"/>
    <x v="139"/>
    <x v="0"/>
    <x v="0"/>
    <x v="123"/>
    <x v="16"/>
    <n v="85204"/>
    <x v="1"/>
    <x v="1513"/>
    <x v="2"/>
    <x v="7"/>
    <x v="1500"/>
    <x v="4253"/>
    <n v="5"/>
    <x v="2"/>
    <x v="5959"/>
    <n v="70.239999999999995"/>
    <n v="439"/>
    <n v="158.24"/>
    <n v="17.559999999999999"/>
  </r>
  <r>
    <x v="7711"/>
    <x v="3817"/>
    <x v="960"/>
    <x v="904"/>
    <x v="0"/>
    <s v="JM-15250"/>
    <x v="49"/>
    <x v="0"/>
    <x v="0"/>
    <x v="115"/>
    <x v="3"/>
    <n v="28314"/>
    <x v="0"/>
    <x v="1416"/>
    <x v="0"/>
    <x v="5"/>
    <x v="1403"/>
    <x v="2486"/>
    <n v="3"/>
    <x v="2"/>
    <x v="4015"/>
    <n v="62.361600000000003"/>
    <n v="233.85599999999999"/>
    <n v="140.5136"/>
    <n v="15.590400000000001"/>
  </r>
  <r>
    <x v="7712"/>
    <x v="3817"/>
    <x v="960"/>
    <x v="904"/>
    <x v="0"/>
    <s v="JM-15250"/>
    <x v="49"/>
    <x v="0"/>
    <x v="0"/>
    <x v="115"/>
    <x v="3"/>
    <n v="28314"/>
    <x v="0"/>
    <x v="196"/>
    <x v="1"/>
    <x v="4"/>
    <x v="197"/>
    <x v="2706"/>
    <n v="2"/>
    <x v="2"/>
    <x v="3023"/>
    <n v="117.74720000000001"/>
    <n v="294.36799999999999"/>
    <n v="265.13119999999998"/>
    <n v="29.436800000000002"/>
  </r>
  <r>
    <x v="7713"/>
    <x v="3817"/>
    <x v="960"/>
    <x v="904"/>
    <x v="0"/>
    <s v="JM-15250"/>
    <x v="49"/>
    <x v="0"/>
    <x v="0"/>
    <x v="115"/>
    <x v="3"/>
    <n v="28314"/>
    <x v="0"/>
    <x v="1785"/>
    <x v="1"/>
    <x v="10"/>
    <x v="1775"/>
    <x v="1097"/>
    <n v="3"/>
    <x v="2"/>
    <x v="3008"/>
    <n v="38.361600000000003"/>
    <n v="143.85599999999999"/>
    <n v="86.513599999999997"/>
    <n v="9.5904000000000007"/>
  </r>
  <r>
    <x v="7714"/>
    <x v="3818"/>
    <x v="29"/>
    <x v="899"/>
    <x v="2"/>
    <s v="JB-15925"/>
    <x v="102"/>
    <x v="0"/>
    <x v="0"/>
    <x v="1"/>
    <x v="1"/>
    <n v="90032"/>
    <x v="1"/>
    <x v="586"/>
    <x v="1"/>
    <x v="9"/>
    <x v="586"/>
    <x v="4902"/>
    <n v="6"/>
    <x v="0"/>
    <x v="5960"/>
    <n v="250.26"/>
    <n v="1501.56"/>
    <n v="500.52"/>
    <n v="0"/>
  </r>
  <r>
    <x v="7715"/>
    <x v="3819"/>
    <x v="132"/>
    <x v="834"/>
    <x v="1"/>
    <s v="PB-19105"/>
    <x v="287"/>
    <x v="0"/>
    <x v="0"/>
    <x v="10"/>
    <x v="9"/>
    <n v="19140"/>
    <x v="3"/>
    <x v="1617"/>
    <x v="2"/>
    <x v="11"/>
    <x v="1608"/>
    <x v="2795"/>
    <n v="3"/>
    <x v="2"/>
    <x v="5957"/>
    <n v="32.620800000000003"/>
    <n v="122.328"/>
    <n v="73.596800000000002"/>
    <n v="8.1552000000000007"/>
  </r>
  <r>
    <x v="7716"/>
    <x v="3820"/>
    <x v="1171"/>
    <x v="1266"/>
    <x v="1"/>
    <s v="SP-20620"/>
    <x v="407"/>
    <x v="1"/>
    <x v="0"/>
    <x v="77"/>
    <x v="22"/>
    <n v="80906"/>
    <x v="1"/>
    <x v="956"/>
    <x v="1"/>
    <x v="10"/>
    <x v="949"/>
    <x v="458"/>
    <n v="5"/>
    <x v="2"/>
    <x v="5961"/>
    <n v="23.680000000000003"/>
    <n v="148"/>
    <n v="53.480000000000004"/>
    <n v="5.9200000000000008"/>
  </r>
  <r>
    <x v="7717"/>
    <x v="3820"/>
    <x v="1171"/>
    <x v="1266"/>
    <x v="1"/>
    <s v="SP-20620"/>
    <x v="407"/>
    <x v="1"/>
    <x v="0"/>
    <x v="77"/>
    <x v="22"/>
    <n v="80906"/>
    <x v="1"/>
    <x v="507"/>
    <x v="1"/>
    <x v="8"/>
    <x v="507"/>
    <x v="4903"/>
    <n v="2"/>
    <x v="6"/>
    <x v="5962"/>
    <n v="0.58140000000000003"/>
    <n v="3.8759999999999999"/>
    <n v="3.2193999999999998"/>
    <n v="1.3565999999999998"/>
  </r>
  <r>
    <x v="7718"/>
    <x v="3821"/>
    <x v="428"/>
    <x v="947"/>
    <x v="1"/>
    <s v="MC-17605"/>
    <x v="204"/>
    <x v="1"/>
    <x v="0"/>
    <x v="1"/>
    <x v="1"/>
    <n v="90032"/>
    <x v="1"/>
    <x v="1227"/>
    <x v="2"/>
    <x v="11"/>
    <x v="1211"/>
    <x v="3092"/>
    <n v="4"/>
    <x v="0"/>
    <x v="5963"/>
    <n v="159.96"/>
    <n v="639.84"/>
    <n v="319.92"/>
    <n v="0"/>
  </r>
  <r>
    <x v="7719"/>
    <x v="3822"/>
    <x v="956"/>
    <x v="1027"/>
    <x v="1"/>
    <s v="BG-11695"/>
    <x v="410"/>
    <x v="1"/>
    <x v="0"/>
    <x v="20"/>
    <x v="15"/>
    <n v="10009"/>
    <x v="3"/>
    <x v="1500"/>
    <x v="1"/>
    <x v="6"/>
    <x v="1488"/>
    <x v="423"/>
    <n v="3"/>
    <x v="0"/>
    <x v="436"/>
    <n v="59.52"/>
    <n v="178.56"/>
    <n v="119.04"/>
    <n v="0"/>
  </r>
  <r>
    <x v="7720"/>
    <x v="3822"/>
    <x v="956"/>
    <x v="1027"/>
    <x v="1"/>
    <s v="BG-11695"/>
    <x v="410"/>
    <x v="1"/>
    <x v="0"/>
    <x v="20"/>
    <x v="15"/>
    <n v="10009"/>
    <x v="3"/>
    <x v="755"/>
    <x v="1"/>
    <x v="12"/>
    <x v="753"/>
    <x v="1897"/>
    <n v="2"/>
    <x v="0"/>
    <x v="2179"/>
    <n v="17.48"/>
    <n v="34.96"/>
    <n v="34.96"/>
    <n v="0"/>
  </r>
  <r>
    <x v="7721"/>
    <x v="3822"/>
    <x v="956"/>
    <x v="1027"/>
    <x v="1"/>
    <s v="BG-11695"/>
    <x v="410"/>
    <x v="1"/>
    <x v="0"/>
    <x v="20"/>
    <x v="15"/>
    <n v="10009"/>
    <x v="3"/>
    <x v="1263"/>
    <x v="1"/>
    <x v="8"/>
    <x v="1247"/>
    <x v="4904"/>
    <n v="2"/>
    <x v="2"/>
    <x v="5964"/>
    <n v="10.5344"/>
    <n v="26.335999999999999"/>
    <n v="23.9024"/>
    <n v="2.6335999999999999"/>
  </r>
  <r>
    <x v="7722"/>
    <x v="3823"/>
    <x v="513"/>
    <x v="4"/>
    <x v="1"/>
    <s v="JO-15550"/>
    <x v="270"/>
    <x v="2"/>
    <x v="0"/>
    <x v="8"/>
    <x v="1"/>
    <n v="94109"/>
    <x v="1"/>
    <x v="1825"/>
    <x v="1"/>
    <x v="9"/>
    <x v="1813"/>
    <x v="1344"/>
    <n v="3"/>
    <x v="0"/>
    <x v="5965"/>
    <n v="40.74"/>
    <n v="122.22"/>
    <n v="81.48"/>
    <n v="0"/>
  </r>
  <r>
    <x v="7723"/>
    <x v="3824"/>
    <x v="229"/>
    <x v="240"/>
    <x v="1"/>
    <s v="AR-10345"/>
    <x v="753"/>
    <x v="1"/>
    <x v="0"/>
    <x v="89"/>
    <x v="5"/>
    <n v="78745"/>
    <x v="2"/>
    <x v="1189"/>
    <x v="0"/>
    <x v="1"/>
    <x v="1175"/>
    <x v="4905"/>
    <n v="1"/>
    <x v="4"/>
    <x v="5966"/>
    <n v="125.92019999999999"/>
    <n v="179.886"/>
    <n v="306.1062"/>
    <n v="53.965799999999994"/>
  </r>
  <r>
    <x v="7724"/>
    <x v="3825"/>
    <x v="477"/>
    <x v="953"/>
    <x v="1"/>
    <s v="TS-21505"/>
    <x v="700"/>
    <x v="0"/>
    <x v="0"/>
    <x v="138"/>
    <x v="24"/>
    <n v="44105"/>
    <x v="3"/>
    <x v="847"/>
    <x v="1"/>
    <x v="9"/>
    <x v="841"/>
    <x v="4906"/>
    <n v="1"/>
    <x v="2"/>
    <x v="5967"/>
    <n v="229.00479999999999"/>
    <n v="286.25599999999997"/>
    <n v="515.46079999999995"/>
    <n v="57.251199999999997"/>
  </r>
  <r>
    <x v="7725"/>
    <x v="3825"/>
    <x v="477"/>
    <x v="953"/>
    <x v="1"/>
    <s v="TS-21505"/>
    <x v="700"/>
    <x v="0"/>
    <x v="0"/>
    <x v="138"/>
    <x v="24"/>
    <n v="44105"/>
    <x v="3"/>
    <x v="464"/>
    <x v="1"/>
    <x v="4"/>
    <x v="465"/>
    <x v="4907"/>
    <n v="2"/>
    <x v="2"/>
    <x v="5968"/>
    <n v="19.379200000000001"/>
    <n v="48.448"/>
    <n v="43.803200000000004"/>
    <n v="4.8448000000000002"/>
  </r>
  <r>
    <x v="7726"/>
    <x v="3825"/>
    <x v="477"/>
    <x v="953"/>
    <x v="1"/>
    <s v="TS-21505"/>
    <x v="700"/>
    <x v="0"/>
    <x v="0"/>
    <x v="138"/>
    <x v="24"/>
    <n v="44105"/>
    <x v="3"/>
    <x v="942"/>
    <x v="1"/>
    <x v="4"/>
    <x v="935"/>
    <x v="3956"/>
    <n v="3"/>
    <x v="2"/>
    <x v="4652"/>
    <n v="265.22880000000004"/>
    <n v="994.60799999999995"/>
    <n v="596.96479999999997"/>
    <n v="66.307200000000009"/>
  </r>
  <r>
    <x v="7727"/>
    <x v="3826"/>
    <x v="199"/>
    <x v="590"/>
    <x v="0"/>
    <s v="JK-15640"/>
    <x v="82"/>
    <x v="2"/>
    <x v="0"/>
    <x v="20"/>
    <x v="15"/>
    <n v="10009"/>
    <x v="3"/>
    <x v="1663"/>
    <x v="1"/>
    <x v="6"/>
    <x v="1651"/>
    <x v="254"/>
    <n v="3"/>
    <x v="0"/>
    <x v="5969"/>
    <n v="17.52"/>
    <n v="52.56"/>
    <n v="35.04"/>
    <n v="0"/>
  </r>
  <r>
    <x v="7728"/>
    <x v="3827"/>
    <x v="491"/>
    <x v="82"/>
    <x v="1"/>
    <s v="GA-14515"/>
    <x v="654"/>
    <x v="0"/>
    <x v="0"/>
    <x v="236"/>
    <x v="5"/>
    <n v="79907"/>
    <x v="2"/>
    <x v="796"/>
    <x v="1"/>
    <x v="6"/>
    <x v="794"/>
    <x v="326"/>
    <n v="4"/>
    <x v="2"/>
    <x v="3868"/>
    <n v="14.284800000000002"/>
    <n v="71.424000000000007"/>
    <n v="32.340800000000002"/>
    <n v="3.5712000000000006"/>
  </r>
  <r>
    <x v="7729"/>
    <x v="3828"/>
    <x v="182"/>
    <x v="152"/>
    <x v="1"/>
    <s v="TN-21040"/>
    <x v="184"/>
    <x v="2"/>
    <x v="0"/>
    <x v="315"/>
    <x v="2"/>
    <n v="32303"/>
    <x v="0"/>
    <x v="1332"/>
    <x v="2"/>
    <x v="11"/>
    <x v="1317"/>
    <x v="2087"/>
    <n v="3"/>
    <x v="2"/>
    <x v="5970"/>
    <n v="345.58080000000001"/>
    <n v="1295.9279999999999"/>
    <n v="777.7568"/>
    <n v="86.395200000000003"/>
  </r>
  <r>
    <x v="7730"/>
    <x v="3829"/>
    <x v="487"/>
    <x v="141"/>
    <x v="1"/>
    <s v="TW-21025"/>
    <x v="69"/>
    <x v="2"/>
    <x v="0"/>
    <x v="4"/>
    <x v="4"/>
    <n v="98103"/>
    <x v="1"/>
    <x v="1209"/>
    <x v="0"/>
    <x v="1"/>
    <x v="1194"/>
    <x v="4908"/>
    <n v="4"/>
    <x v="2"/>
    <x v="5971"/>
    <n v="232.90880000000004"/>
    <n v="1164.5440000000001"/>
    <n v="524.24480000000005"/>
    <n v="58.227200000000011"/>
  </r>
  <r>
    <x v="7731"/>
    <x v="3830"/>
    <x v="65"/>
    <x v="814"/>
    <x v="2"/>
    <s v="PA-19060"/>
    <x v="50"/>
    <x v="2"/>
    <x v="0"/>
    <x v="61"/>
    <x v="5"/>
    <n v="75220"/>
    <x v="2"/>
    <x v="81"/>
    <x v="1"/>
    <x v="12"/>
    <x v="81"/>
    <x v="4909"/>
    <n v="4"/>
    <x v="2"/>
    <x v="5972"/>
    <n v="91.878399999999999"/>
    <n v="459.392"/>
    <n v="206.9264"/>
    <n v="22.9696"/>
  </r>
  <r>
    <x v="7732"/>
    <x v="3831"/>
    <x v="455"/>
    <x v="475"/>
    <x v="1"/>
    <s v="JD-15790"/>
    <x v="479"/>
    <x v="0"/>
    <x v="0"/>
    <x v="12"/>
    <x v="5"/>
    <n v="77070"/>
    <x v="2"/>
    <x v="578"/>
    <x v="1"/>
    <x v="10"/>
    <x v="578"/>
    <x v="1414"/>
    <n v="2"/>
    <x v="2"/>
    <x v="1490"/>
    <n v="8.5504000000000016"/>
    <n v="21.376000000000001"/>
    <n v="19.438400000000001"/>
    <n v="2.1376000000000004"/>
  </r>
  <r>
    <x v="7733"/>
    <x v="3832"/>
    <x v="666"/>
    <x v="1088"/>
    <x v="0"/>
    <s v="MN-17935"/>
    <x v="438"/>
    <x v="0"/>
    <x v="0"/>
    <x v="24"/>
    <x v="24"/>
    <n v="45503"/>
    <x v="3"/>
    <x v="1393"/>
    <x v="1"/>
    <x v="10"/>
    <x v="1379"/>
    <x v="300"/>
    <n v="4"/>
    <x v="2"/>
    <x v="5973"/>
    <n v="12.185600000000001"/>
    <n v="60.927999999999997"/>
    <n v="27.617599999999999"/>
    <n v="3.0464000000000002"/>
  </r>
  <r>
    <x v="7734"/>
    <x v="3833"/>
    <x v="175"/>
    <x v="295"/>
    <x v="1"/>
    <s v="GM-14500"/>
    <x v="421"/>
    <x v="0"/>
    <x v="0"/>
    <x v="4"/>
    <x v="4"/>
    <n v="98103"/>
    <x v="1"/>
    <x v="154"/>
    <x v="1"/>
    <x v="6"/>
    <x v="155"/>
    <x v="2122"/>
    <n v="3"/>
    <x v="0"/>
    <x v="1856"/>
    <n v="12.42"/>
    <n v="37.26"/>
    <n v="24.84"/>
    <n v="0"/>
  </r>
  <r>
    <x v="7735"/>
    <x v="3834"/>
    <x v="250"/>
    <x v="1013"/>
    <x v="1"/>
    <s v="DG-13300"/>
    <x v="375"/>
    <x v="1"/>
    <x v="0"/>
    <x v="4"/>
    <x v="4"/>
    <n v="98105"/>
    <x v="1"/>
    <x v="680"/>
    <x v="1"/>
    <x v="10"/>
    <x v="680"/>
    <x v="537"/>
    <n v="3"/>
    <x v="0"/>
    <x v="551"/>
    <n v="19.440000000000001"/>
    <n v="58.320000000000007"/>
    <n v="38.880000000000003"/>
    <n v="0"/>
  </r>
  <r>
    <x v="7736"/>
    <x v="3835"/>
    <x v="992"/>
    <x v="104"/>
    <x v="1"/>
    <s v="JG-15160"/>
    <x v="506"/>
    <x v="0"/>
    <x v="0"/>
    <x v="20"/>
    <x v="15"/>
    <n v="10024"/>
    <x v="3"/>
    <x v="715"/>
    <x v="1"/>
    <x v="8"/>
    <x v="714"/>
    <x v="464"/>
    <n v="4"/>
    <x v="2"/>
    <x v="5974"/>
    <n v="56.294399999999996"/>
    <n v="281.47199999999998"/>
    <n v="126.86239999999999"/>
    <n v="14.073599999999999"/>
  </r>
  <r>
    <x v="7737"/>
    <x v="3836"/>
    <x v="404"/>
    <x v="404"/>
    <x v="2"/>
    <s v="AG-10330"/>
    <x v="743"/>
    <x v="0"/>
    <x v="0"/>
    <x v="35"/>
    <x v="3"/>
    <n v="28205"/>
    <x v="0"/>
    <x v="1039"/>
    <x v="1"/>
    <x v="6"/>
    <x v="1029"/>
    <x v="2485"/>
    <n v="9"/>
    <x v="2"/>
    <x v="5975"/>
    <n v="10.137600000000001"/>
    <n v="114.048"/>
    <n v="23.009599999999999"/>
    <n v="2.5344000000000002"/>
  </r>
  <r>
    <x v="7738"/>
    <x v="3837"/>
    <x v="245"/>
    <x v="1236"/>
    <x v="1"/>
    <s v="JF-15355"/>
    <x v="282"/>
    <x v="0"/>
    <x v="0"/>
    <x v="248"/>
    <x v="39"/>
    <n v="21215"/>
    <x v="3"/>
    <x v="831"/>
    <x v="2"/>
    <x v="7"/>
    <x v="826"/>
    <x v="4910"/>
    <n v="5"/>
    <x v="0"/>
    <x v="5976"/>
    <n v="89.95"/>
    <n v="449.75"/>
    <n v="179.9"/>
    <n v="0"/>
  </r>
  <r>
    <x v="7739"/>
    <x v="3838"/>
    <x v="871"/>
    <x v="158"/>
    <x v="1"/>
    <s v="SC-20680"/>
    <x v="649"/>
    <x v="2"/>
    <x v="0"/>
    <x v="8"/>
    <x v="1"/>
    <n v="94110"/>
    <x v="1"/>
    <x v="1128"/>
    <x v="1"/>
    <x v="10"/>
    <x v="1116"/>
    <x v="1521"/>
    <n v="2"/>
    <x v="0"/>
    <x v="1612"/>
    <n v="6.58"/>
    <n v="13.16"/>
    <n v="13.16"/>
    <n v="0"/>
  </r>
  <r>
    <x v="7740"/>
    <x v="3838"/>
    <x v="871"/>
    <x v="158"/>
    <x v="1"/>
    <s v="SC-20680"/>
    <x v="649"/>
    <x v="2"/>
    <x v="0"/>
    <x v="8"/>
    <x v="1"/>
    <n v="94110"/>
    <x v="1"/>
    <x v="1523"/>
    <x v="2"/>
    <x v="11"/>
    <x v="1510"/>
    <x v="4911"/>
    <n v="1"/>
    <x v="0"/>
    <x v="2897"/>
    <n v="94.99"/>
    <n v="94.99"/>
    <n v="189.98"/>
    <n v="0"/>
  </r>
  <r>
    <x v="7741"/>
    <x v="3839"/>
    <x v="496"/>
    <x v="1068"/>
    <x v="0"/>
    <s v="CM-11935"/>
    <x v="619"/>
    <x v="0"/>
    <x v="0"/>
    <x v="93"/>
    <x v="16"/>
    <n v="85705"/>
    <x v="1"/>
    <x v="1513"/>
    <x v="2"/>
    <x v="7"/>
    <x v="1500"/>
    <x v="427"/>
    <n v="2"/>
    <x v="2"/>
    <x v="5977"/>
    <n v="28.096"/>
    <n v="70.239999999999995"/>
    <n v="63.415999999999997"/>
    <n v="7.024"/>
  </r>
  <r>
    <x v="7742"/>
    <x v="3840"/>
    <x v="648"/>
    <x v="952"/>
    <x v="1"/>
    <s v="KT-16480"/>
    <x v="409"/>
    <x v="0"/>
    <x v="0"/>
    <x v="1"/>
    <x v="1"/>
    <n v="90036"/>
    <x v="1"/>
    <x v="988"/>
    <x v="1"/>
    <x v="10"/>
    <x v="981"/>
    <x v="233"/>
    <n v="4"/>
    <x v="0"/>
    <x v="245"/>
    <n v="25.92"/>
    <n v="103.68"/>
    <n v="51.84"/>
    <n v="0"/>
  </r>
  <r>
    <x v="7743"/>
    <x v="3841"/>
    <x v="26"/>
    <x v="563"/>
    <x v="1"/>
    <s v="CP-12340"/>
    <x v="291"/>
    <x v="1"/>
    <x v="0"/>
    <x v="416"/>
    <x v="29"/>
    <n v="6708"/>
    <x v="3"/>
    <x v="1406"/>
    <x v="1"/>
    <x v="8"/>
    <x v="1393"/>
    <x v="1181"/>
    <n v="2"/>
    <x v="0"/>
    <x v="5338"/>
    <n v="7.96"/>
    <n v="15.92"/>
    <n v="15.92"/>
    <n v="0"/>
  </r>
  <r>
    <x v="7744"/>
    <x v="3841"/>
    <x v="26"/>
    <x v="563"/>
    <x v="1"/>
    <s v="CP-12340"/>
    <x v="291"/>
    <x v="1"/>
    <x v="0"/>
    <x v="416"/>
    <x v="29"/>
    <n v="6708"/>
    <x v="3"/>
    <x v="867"/>
    <x v="2"/>
    <x v="7"/>
    <x v="861"/>
    <x v="4912"/>
    <n v="3"/>
    <x v="0"/>
    <x v="5978"/>
    <n v="566.97"/>
    <n v="1700.91"/>
    <n v="1133.94"/>
    <n v="0"/>
  </r>
  <r>
    <x v="7745"/>
    <x v="3841"/>
    <x v="26"/>
    <x v="563"/>
    <x v="1"/>
    <s v="CP-12340"/>
    <x v="291"/>
    <x v="1"/>
    <x v="0"/>
    <x v="416"/>
    <x v="29"/>
    <n v="6708"/>
    <x v="3"/>
    <x v="950"/>
    <x v="1"/>
    <x v="6"/>
    <x v="943"/>
    <x v="294"/>
    <n v="3"/>
    <x v="0"/>
    <x v="301"/>
    <n v="9.84"/>
    <n v="29.52"/>
    <n v="19.68"/>
    <n v="0"/>
  </r>
  <r>
    <x v="7746"/>
    <x v="3842"/>
    <x v="546"/>
    <x v="226"/>
    <x v="1"/>
    <s v="EK-13795"/>
    <x v="735"/>
    <x v="2"/>
    <x v="0"/>
    <x v="22"/>
    <x v="10"/>
    <n v="60610"/>
    <x v="2"/>
    <x v="788"/>
    <x v="2"/>
    <x v="11"/>
    <x v="786"/>
    <x v="2079"/>
    <n v="2"/>
    <x v="2"/>
    <x v="5979"/>
    <n v="20.3904"/>
    <n v="50.975999999999999"/>
    <n v="46.078400000000002"/>
    <n v="5.0975999999999999"/>
  </r>
  <r>
    <x v="7747"/>
    <x v="3843"/>
    <x v="70"/>
    <x v="68"/>
    <x v="0"/>
    <s v="CW-11905"/>
    <x v="194"/>
    <x v="2"/>
    <x v="0"/>
    <x v="85"/>
    <x v="15"/>
    <n v="11561"/>
    <x v="3"/>
    <x v="242"/>
    <x v="1"/>
    <x v="13"/>
    <x v="243"/>
    <x v="261"/>
    <n v="6"/>
    <x v="0"/>
    <x v="264"/>
    <n v="7.56"/>
    <n v="45.36"/>
    <n v="15.12"/>
    <n v="0"/>
  </r>
  <r>
    <x v="7748"/>
    <x v="3844"/>
    <x v="652"/>
    <x v="1267"/>
    <x v="1"/>
    <s v="KH-16510"/>
    <x v="168"/>
    <x v="0"/>
    <x v="0"/>
    <x v="81"/>
    <x v="17"/>
    <n v="22204"/>
    <x v="0"/>
    <x v="1492"/>
    <x v="0"/>
    <x v="5"/>
    <x v="1479"/>
    <x v="3909"/>
    <n v="3"/>
    <x v="0"/>
    <x v="5980"/>
    <n v="60.84"/>
    <n v="182.52"/>
    <n v="121.68"/>
    <n v="0"/>
  </r>
  <r>
    <x v="7749"/>
    <x v="3844"/>
    <x v="652"/>
    <x v="1267"/>
    <x v="1"/>
    <s v="KH-16510"/>
    <x v="168"/>
    <x v="0"/>
    <x v="0"/>
    <x v="81"/>
    <x v="17"/>
    <n v="22204"/>
    <x v="0"/>
    <x v="906"/>
    <x v="1"/>
    <x v="4"/>
    <x v="898"/>
    <x v="4913"/>
    <n v="2"/>
    <x v="0"/>
    <x v="5981"/>
    <n v="450.04"/>
    <n v="900.08"/>
    <n v="900.08"/>
    <n v="0"/>
  </r>
  <r>
    <x v="7750"/>
    <x v="3844"/>
    <x v="652"/>
    <x v="1267"/>
    <x v="1"/>
    <s v="KH-16510"/>
    <x v="168"/>
    <x v="0"/>
    <x v="0"/>
    <x v="81"/>
    <x v="17"/>
    <n v="22204"/>
    <x v="0"/>
    <x v="153"/>
    <x v="1"/>
    <x v="8"/>
    <x v="154"/>
    <x v="4914"/>
    <n v="2"/>
    <x v="0"/>
    <x v="5982"/>
    <n v="34.6"/>
    <n v="69.2"/>
    <n v="69.2"/>
    <n v="0"/>
  </r>
  <r>
    <x v="7751"/>
    <x v="3844"/>
    <x v="652"/>
    <x v="1267"/>
    <x v="1"/>
    <s v="KH-16510"/>
    <x v="168"/>
    <x v="0"/>
    <x v="0"/>
    <x v="81"/>
    <x v="17"/>
    <n v="22204"/>
    <x v="0"/>
    <x v="495"/>
    <x v="2"/>
    <x v="7"/>
    <x v="495"/>
    <x v="4915"/>
    <n v="3"/>
    <x v="0"/>
    <x v="5983"/>
    <n v="467.97"/>
    <n v="1403.91"/>
    <n v="935.94"/>
    <n v="0"/>
  </r>
  <r>
    <x v="7752"/>
    <x v="3844"/>
    <x v="652"/>
    <x v="1267"/>
    <x v="1"/>
    <s v="KH-16510"/>
    <x v="168"/>
    <x v="0"/>
    <x v="0"/>
    <x v="81"/>
    <x v="17"/>
    <n v="22204"/>
    <x v="0"/>
    <x v="729"/>
    <x v="1"/>
    <x v="8"/>
    <x v="728"/>
    <x v="4916"/>
    <n v="2"/>
    <x v="0"/>
    <x v="5984"/>
    <n v="33.020000000000003"/>
    <n v="66.040000000000006"/>
    <n v="66.040000000000006"/>
    <n v="0"/>
  </r>
  <r>
    <x v="7753"/>
    <x v="3845"/>
    <x v="672"/>
    <x v="253"/>
    <x v="2"/>
    <s v="AB-10600"/>
    <x v="448"/>
    <x v="1"/>
    <x v="0"/>
    <x v="108"/>
    <x v="3"/>
    <n v="28540"/>
    <x v="0"/>
    <x v="1445"/>
    <x v="0"/>
    <x v="5"/>
    <x v="1432"/>
    <x v="1217"/>
    <n v="2"/>
    <x v="2"/>
    <x v="2529"/>
    <n v="13.670400000000001"/>
    <n v="34.176000000000002"/>
    <n v="30.958400000000001"/>
    <n v="3.4176000000000002"/>
  </r>
  <r>
    <x v="7754"/>
    <x v="3846"/>
    <x v="379"/>
    <x v="226"/>
    <x v="0"/>
    <s v="AH-10075"/>
    <x v="340"/>
    <x v="1"/>
    <x v="0"/>
    <x v="38"/>
    <x v="24"/>
    <n v="43229"/>
    <x v="3"/>
    <x v="868"/>
    <x v="1"/>
    <x v="6"/>
    <x v="862"/>
    <x v="4917"/>
    <n v="2"/>
    <x v="2"/>
    <x v="5985"/>
    <n v="2.4064000000000001"/>
    <n v="6.016"/>
    <n v="5.6143999999999998"/>
    <n v="0.60160000000000002"/>
  </r>
  <r>
    <x v="7755"/>
    <x v="3847"/>
    <x v="701"/>
    <x v="410"/>
    <x v="1"/>
    <s v="CK-12595"/>
    <x v="242"/>
    <x v="0"/>
    <x v="0"/>
    <x v="35"/>
    <x v="3"/>
    <n v="28205"/>
    <x v="0"/>
    <x v="1826"/>
    <x v="1"/>
    <x v="10"/>
    <x v="1814"/>
    <x v="4918"/>
    <n v="7"/>
    <x v="2"/>
    <x v="5986"/>
    <n v="214.59200000000001"/>
    <n v="1877.68"/>
    <n v="483.03200000000004"/>
    <n v="53.648000000000003"/>
  </r>
  <r>
    <x v="7756"/>
    <x v="3847"/>
    <x v="701"/>
    <x v="410"/>
    <x v="1"/>
    <s v="CK-12595"/>
    <x v="242"/>
    <x v="0"/>
    <x v="0"/>
    <x v="35"/>
    <x v="3"/>
    <n v="28205"/>
    <x v="0"/>
    <x v="619"/>
    <x v="2"/>
    <x v="11"/>
    <x v="619"/>
    <x v="4919"/>
    <n v="5"/>
    <x v="2"/>
    <x v="5987"/>
    <n v="344.92800000000005"/>
    <n v="2155.8000000000002"/>
    <n v="776.28800000000001"/>
    <n v="86.232000000000014"/>
  </r>
  <r>
    <x v="7757"/>
    <x v="3848"/>
    <x v="38"/>
    <x v="38"/>
    <x v="0"/>
    <s v="SP-20620"/>
    <x v="407"/>
    <x v="1"/>
    <x v="0"/>
    <x v="198"/>
    <x v="15"/>
    <n v="14215"/>
    <x v="3"/>
    <x v="47"/>
    <x v="2"/>
    <x v="7"/>
    <x v="47"/>
    <x v="3477"/>
    <n v="4"/>
    <x v="0"/>
    <x v="5988"/>
    <n v="43.6"/>
    <n v="174.4"/>
    <n v="87.2"/>
    <n v="0"/>
  </r>
  <r>
    <x v="7758"/>
    <x v="3848"/>
    <x v="38"/>
    <x v="38"/>
    <x v="0"/>
    <s v="SP-20620"/>
    <x v="407"/>
    <x v="1"/>
    <x v="0"/>
    <x v="198"/>
    <x v="15"/>
    <n v="14215"/>
    <x v="3"/>
    <x v="1704"/>
    <x v="0"/>
    <x v="5"/>
    <x v="1693"/>
    <x v="4920"/>
    <n v="3"/>
    <x v="0"/>
    <x v="5989"/>
    <n v="154.94999999999999"/>
    <n v="464.84999999999997"/>
    <n v="309.89999999999998"/>
    <n v="0"/>
  </r>
  <r>
    <x v="7759"/>
    <x v="3849"/>
    <x v="1057"/>
    <x v="464"/>
    <x v="1"/>
    <s v="JP-15460"/>
    <x v="687"/>
    <x v="1"/>
    <x v="0"/>
    <x v="12"/>
    <x v="5"/>
    <n v="77041"/>
    <x v="2"/>
    <x v="934"/>
    <x v="1"/>
    <x v="10"/>
    <x v="927"/>
    <x v="12"/>
    <n v="3"/>
    <x v="2"/>
    <x v="12"/>
    <n v="12.441600000000001"/>
    <n v="46.655999999999999"/>
    <n v="28.1936"/>
    <n v="3.1104000000000003"/>
  </r>
  <r>
    <x v="7760"/>
    <x v="3850"/>
    <x v="776"/>
    <x v="872"/>
    <x v="1"/>
    <s v="BG-11035"/>
    <x v="767"/>
    <x v="0"/>
    <x v="0"/>
    <x v="26"/>
    <x v="18"/>
    <n v="38109"/>
    <x v="0"/>
    <x v="954"/>
    <x v="1"/>
    <x v="10"/>
    <x v="947"/>
    <x v="4921"/>
    <n v="2"/>
    <x v="2"/>
    <x v="5990"/>
    <n v="33.766399999999997"/>
    <n v="84.415999999999997"/>
    <n v="76.174399999999991"/>
    <n v="8.4415999999999993"/>
  </r>
  <r>
    <x v="7761"/>
    <x v="3851"/>
    <x v="734"/>
    <x v="792"/>
    <x v="2"/>
    <s v="CC-12550"/>
    <x v="142"/>
    <x v="0"/>
    <x v="0"/>
    <x v="243"/>
    <x v="5"/>
    <n v="75023"/>
    <x v="2"/>
    <x v="1151"/>
    <x v="1"/>
    <x v="10"/>
    <x v="1139"/>
    <x v="559"/>
    <n v="2"/>
    <x v="2"/>
    <x v="572"/>
    <n v="8.2944000000000013"/>
    <n v="20.736000000000001"/>
    <n v="18.862400000000001"/>
    <n v="2.0736000000000003"/>
  </r>
  <r>
    <x v="7762"/>
    <x v="3852"/>
    <x v="986"/>
    <x v="938"/>
    <x v="2"/>
    <s v="SL-20155"/>
    <x v="359"/>
    <x v="2"/>
    <x v="0"/>
    <x v="127"/>
    <x v="21"/>
    <n v="97301"/>
    <x v="1"/>
    <x v="1061"/>
    <x v="1"/>
    <x v="6"/>
    <x v="1050"/>
    <x v="4922"/>
    <n v="1"/>
    <x v="2"/>
    <x v="5991"/>
    <n v="1.7792000000000003"/>
    <n v="2.2240000000000002"/>
    <n v="4.2032000000000007"/>
    <n v="0.44480000000000008"/>
  </r>
  <r>
    <x v="7763"/>
    <x v="3853"/>
    <x v="302"/>
    <x v="1268"/>
    <x v="1"/>
    <s v="FO-14305"/>
    <x v="383"/>
    <x v="0"/>
    <x v="0"/>
    <x v="38"/>
    <x v="32"/>
    <n v="31907"/>
    <x v="0"/>
    <x v="1451"/>
    <x v="1"/>
    <x v="12"/>
    <x v="153"/>
    <x v="4923"/>
    <n v="9"/>
    <x v="0"/>
    <x v="5992"/>
    <n v="74.52"/>
    <n v="670.68"/>
    <n v="149.04"/>
    <n v="0"/>
  </r>
  <r>
    <x v="7764"/>
    <x v="3854"/>
    <x v="801"/>
    <x v="948"/>
    <x v="3"/>
    <s v="BB-11545"/>
    <x v="179"/>
    <x v="1"/>
    <x v="0"/>
    <x v="29"/>
    <x v="39"/>
    <n v="21044"/>
    <x v="3"/>
    <x v="512"/>
    <x v="1"/>
    <x v="6"/>
    <x v="512"/>
    <x v="254"/>
    <n v="3"/>
    <x v="0"/>
    <x v="2247"/>
    <n v="17.52"/>
    <n v="52.56"/>
    <n v="35.04"/>
    <n v="0"/>
  </r>
  <r>
    <x v="7765"/>
    <x v="3854"/>
    <x v="801"/>
    <x v="948"/>
    <x v="3"/>
    <s v="BB-11545"/>
    <x v="179"/>
    <x v="1"/>
    <x v="0"/>
    <x v="29"/>
    <x v="39"/>
    <n v="21044"/>
    <x v="3"/>
    <x v="406"/>
    <x v="0"/>
    <x v="1"/>
    <x v="407"/>
    <x v="4924"/>
    <n v="5"/>
    <x v="0"/>
    <x v="5993"/>
    <n v="1779.9"/>
    <n v="8899.5"/>
    <n v="3559.8"/>
    <n v="0"/>
  </r>
  <r>
    <x v="7766"/>
    <x v="3854"/>
    <x v="801"/>
    <x v="948"/>
    <x v="3"/>
    <s v="BB-11545"/>
    <x v="179"/>
    <x v="1"/>
    <x v="0"/>
    <x v="29"/>
    <x v="39"/>
    <n v="21044"/>
    <x v="3"/>
    <x v="399"/>
    <x v="1"/>
    <x v="6"/>
    <x v="400"/>
    <x v="4925"/>
    <n v="5"/>
    <x v="0"/>
    <x v="5994"/>
    <n v="219.9"/>
    <n v="1099.5"/>
    <n v="439.8"/>
    <n v="0"/>
  </r>
  <r>
    <x v="7767"/>
    <x v="3855"/>
    <x v="252"/>
    <x v="722"/>
    <x v="2"/>
    <s v="DO-13435"/>
    <x v="157"/>
    <x v="0"/>
    <x v="0"/>
    <x v="32"/>
    <x v="21"/>
    <n v="97206"/>
    <x v="1"/>
    <x v="79"/>
    <x v="1"/>
    <x v="6"/>
    <x v="79"/>
    <x v="485"/>
    <n v="3"/>
    <x v="2"/>
    <x v="500"/>
    <n v="5.7216000000000005"/>
    <n v="21.456"/>
    <n v="13.073600000000001"/>
    <n v="1.4304000000000001"/>
  </r>
  <r>
    <x v="7768"/>
    <x v="3856"/>
    <x v="105"/>
    <x v="251"/>
    <x v="1"/>
    <s v="LB-16735"/>
    <x v="445"/>
    <x v="0"/>
    <x v="0"/>
    <x v="315"/>
    <x v="2"/>
    <n v="32303"/>
    <x v="0"/>
    <x v="652"/>
    <x v="1"/>
    <x v="10"/>
    <x v="652"/>
    <x v="2979"/>
    <n v="5"/>
    <x v="2"/>
    <x v="3352"/>
    <n v="21.376000000000001"/>
    <n v="133.6"/>
    <n v="48.295999999999999"/>
    <n v="5.3440000000000003"/>
  </r>
  <r>
    <x v="7769"/>
    <x v="3857"/>
    <x v="1147"/>
    <x v="1269"/>
    <x v="3"/>
    <s v="TS-21205"/>
    <x v="131"/>
    <x v="1"/>
    <x v="0"/>
    <x v="169"/>
    <x v="1"/>
    <n v="92503"/>
    <x v="1"/>
    <x v="1148"/>
    <x v="2"/>
    <x v="7"/>
    <x v="1136"/>
    <x v="4926"/>
    <n v="2"/>
    <x v="2"/>
    <x v="5995"/>
    <n v="831.78240000000005"/>
    <n v="2079.4560000000001"/>
    <n v="1871.7104000000002"/>
    <n v="207.94560000000001"/>
  </r>
  <r>
    <x v="7770"/>
    <x v="3857"/>
    <x v="1147"/>
    <x v="1269"/>
    <x v="3"/>
    <s v="TS-21205"/>
    <x v="131"/>
    <x v="1"/>
    <x v="0"/>
    <x v="169"/>
    <x v="1"/>
    <n v="92503"/>
    <x v="1"/>
    <x v="9"/>
    <x v="1"/>
    <x v="9"/>
    <x v="9"/>
    <x v="4927"/>
    <n v="2"/>
    <x v="0"/>
    <x v="5996"/>
    <n v="45.96"/>
    <n v="91.92"/>
    <n v="91.92"/>
    <n v="0"/>
  </r>
  <r>
    <x v="7771"/>
    <x v="3858"/>
    <x v="881"/>
    <x v="82"/>
    <x v="1"/>
    <s v="CS-12505"/>
    <x v="473"/>
    <x v="0"/>
    <x v="0"/>
    <x v="152"/>
    <x v="24"/>
    <n v="43130"/>
    <x v="3"/>
    <x v="692"/>
    <x v="1"/>
    <x v="8"/>
    <x v="692"/>
    <x v="4928"/>
    <n v="2"/>
    <x v="6"/>
    <x v="5997"/>
    <n v="136.97640000000004"/>
    <n v="913.17600000000004"/>
    <n v="594.26440000000002"/>
    <n v="319.61160000000001"/>
  </r>
  <r>
    <x v="7772"/>
    <x v="3858"/>
    <x v="881"/>
    <x v="82"/>
    <x v="1"/>
    <s v="CS-12505"/>
    <x v="473"/>
    <x v="0"/>
    <x v="0"/>
    <x v="152"/>
    <x v="24"/>
    <n v="43130"/>
    <x v="3"/>
    <x v="1497"/>
    <x v="2"/>
    <x v="15"/>
    <x v="1485"/>
    <x v="4929"/>
    <n v="5"/>
    <x v="6"/>
    <x v="5998"/>
    <n v="1349.9955"/>
    <n v="22499.924999999999"/>
    <n v="5850.6804999999995"/>
    <n v="3149.9894999999997"/>
  </r>
  <r>
    <x v="7773"/>
    <x v="3858"/>
    <x v="881"/>
    <x v="82"/>
    <x v="1"/>
    <s v="CS-12505"/>
    <x v="473"/>
    <x v="0"/>
    <x v="0"/>
    <x v="152"/>
    <x v="24"/>
    <n v="43130"/>
    <x v="3"/>
    <x v="1827"/>
    <x v="2"/>
    <x v="11"/>
    <x v="1815"/>
    <x v="4930"/>
    <n v="3"/>
    <x v="2"/>
    <x v="2922"/>
    <n v="47.980800000000002"/>
    <n v="179.928"/>
    <n v="108.1568"/>
    <n v="11.995200000000001"/>
  </r>
  <r>
    <x v="7774"/>
    <x v="3859"/>
    <x v="1172"/>
    <x v="1221"/>
    <x v="2"/>
    <s v="SP-20920"/>
    <x v="727"/>
    <x v="0"/>
    <x v="0"/>
    <x v="8"/>
    <x v="1"/>
    <n v="94109"/>
    <x v="1"/>
    <x v="29"/>
    <x v="1"/>
    <x v="12"/>
    <x v="29"/>
    <x v="4931"/>
    <n v="3"/>
    <x v="0"/>
    <x v="5999"/>
    <n v="6.12"/>
    <n v="18.36"/>
    <n v="12.24"/>
    <n v="0"/>
  </r>
  <r>
    <x v="7775"/>
    <x v="3860"/>
    <x v="422"/>
    <x v="252"/>
    <x v="1"/>
    <s v="CD-12790"/>
    <x v="522"/>
    <x v="2"/>
    <x v="0"/>
    <x v="429"/>
    <x v="1"/>
    <n v="92553"/>
    <x v="1"/>
    <x v="1644"/>
    <x v="1"/>
    <x v="9"/>
    <x v="360"/>
    <x v="4932"/>
    <n v="1"/>
    <x v="0"/>
    <x v="6000"/>
    <n v="10.98"/>
    <n v="10.98"/>
    <n v="21.96"/>
    <n v="0"/>
  </r>
  <r>
    <x v="7776"/>
    <x v="3860"/>
    <x v="422"/>
    <x v="252"/>
    <x v="1"/>
    <s v="CD-12790"/>
    <x v="522"/>
    <x v="2"/>
    <x v="0"/>
    <x v="429"/>
    <x v="1"/>
    <n v="92553"/>
    <x v="1"/>
    <x v="1711"/>
    <x v="1"/>
    <x v="13"/>
    <x v="128"/>
    <x v="1974"/>
    <n v="3"/>
    <x v="0"/>
    <x v="2128"/>
    <n v="7.86"/>
    <n v="23.580000000000002"/>
    <n v="15.72"/>
    <n v="0"/>
  </r>
  <r>
    <x v="7777"/>
    <x v="3860"/>
    <x v="422"/>
    <x v="252"/>
    <x v="1"/>
    <s v="CD-12790"/>
    <x v="522"/>
    <x v="2"/>
    <x v="0"/>
    <x v="429"/>
    <x v="1"/>
    <n v="92553"/>
    <x v="1"/>
    <x v="456"/>
    <x v="1"/>
    <x v="4"/>
    <x v="457"/>
    <x v="488"/>
    <n v="3"/>
    <x v="0"/>
    <x v="503"/>
    <n v="51.45"/>
    <n v="154.35000000000002"/>
    <n v="102.9"/>
    <n v="0"/>
  </r>
  <r>
    <x v="7778"/>
    <x v="3860"/>
    <x v="422"/>
    <x v="252"/>
    <x v="1"/>
    <s v="CD-12790"/>
    <x v="522"/>
    <x v="2"/>
    <x v="0"/>
    <x v="429"/>
    <x v="1"/>
    <n v="92553"/>
    <x v="1"/>
    <x v="1087"/>
    <x v="1"/>
    <x v="8"/>
    <x v="1077"/>
    <x v="4505"/>
    <n v="3"/>
    <x v="2"/>
    <x v="6001"/>
    <n v="29.6448"/>
    <n v="111.16799999999999"/>
    <n v="66.900800000000004"/>
    <n v="7.4112"/>
  </r>
  <r>
    <x v="7779"/>
    <x v="3861"/>
    <x v="724"/>
    <x v="1002"/>
    <x v="1"/>
    <s v="RF-19840"/>
    <x v="167"/>
    <x v="0"/>
    <x v="0"/>
    <x v="269"/>
    <x v="17"/>
    <n v="23320"/>
    <x v="0"/>
    <x v="473"/>
    <x v="1"/>
    <x v="9"/>
    <x v="474"/>
    <x v="2572"/>
    <n v="4"/>
    <x v="0"/>
    <x v="6002"/>
    <n v="203.92"/>
    <n v="815.68"/>
    <n v="407.84"/>
    <n v="0"/>
  </r>
  <r>
    <x v="7780"/>
    <x v="3861"/>
    <x v="724"/>
    <x v="1002"/>
    <x v="1"/>
    <s v="RF-19840"/>
    <x v="167"/>
    <x v="0"/>
    <x v="0"/>
    <x v="269"/>
    <x v="17"/>
    <n v="23320"/>
    <x v="0"/>
    <x v="1179"/>
    <x v="2"/>
    <x v="7"/>
    <x v="1165"/>
    <x v="4933"/>
    <n v="4"/>
    <x v="0"/>
    <x v="6003"/>
    <n v="29.56"/>
    <n v="118.24"/>
    <n v="59.12"/>
    <n v="0"/>
  </r>
  <r>
    <x v="7781"/>
    <x v="3862"/>
    <x v="936"/>
    <x v="1003"/>
    <x v="1"/>
    <s v="FO-14305"/>
    <x v="383"/>
    <x v="0"/>
    <x v="0"/>
    <x v="22"/>
    <x v="10"/>
    <n v="60623"/>
    <x v="2"/>
    <x v="276"/>
    <x v="1"/>
    <x v="8"/>
    <x v="276"/>
    <x v="835"/>
    <n v="3"/>
    <x v="3"/>
    <x v="870"/>
    <n v="1.7135999999999996"/>
    <n v="25.704000000000001"/>
    <n v="11.0816"/>
    <n v="6.8544"/>
  </r>
  <r>
    <x v="7782"/>
    <x v="3863"/>
    <x v="254"/>
    <x v="781"/>
    <x v="0"/>
    <s v="ER-13855"/>
    <x v="45"/>
    <x v="1"/>
    <x v="0"/>
    <x v="35"/>
    <x v="3"/>
    <n v="28205"/>
    <x v="0"/>
    <x v="86"/>
    <x v="1"/>
    <x v="4"/>
    <x v="86"/>
    <x v="3395"/>
    <n v="2"/>
    <x v="2"/>
    <x v="3890"/>
    <n v="36.198399999999999"/>
    <n v="90.495999999999995"/>
    <n v="81.6464"/>
    <n v="9.0495999999999999"/>
  </r>
  <r>
    <x v="7783"/>
    <x v="3863"/>
    <x v="254"/>
    <x v="781"/>
    <x v="0"/>
    <s v="ER-13855"/>
    <x v="45"/>
    <x v="1"/>
    <x v="0"/>
    <x v="35"/>
    <x v="3"/>
    <n v="28205"/>
    <x v="0"/>
    <x v="277"/>
    <x v="0"/>
    <x v="3"/>
    <x v="277"/>
    <x v="4934"/>
    <n v="10"/>
    <x v="10"/>
    <x v="6004"/>
    <n v="525.78"/>
    <n v="8763"/>
    <n v="1402.48"/>
    <n v="350.52"/>
  </r>
  <r>
    <x v="7784"/>
    <x v="3863"/>
    <x v="254"/>
    <x v="781"/>
    <x v="0"/>
    <s v="ER-13855"/>
    <x v="45"/>
    <x v="1"/>
    <x v="0"/>
    <x v="35"/>
    <x v="3"/>
    <n v="28205"/>
    <x v="0"/>
    <x v="413"/>
    <x v="1"/>
    <x v="14"/>
    <x v="413"/>
    <x v="439"/>
    <n v="2"/>
    <x v="2"/>
    <x v="453"/>
    <n v="148.30080000000001"/>
    <n v="370.75200000000001"/>
    <n v="333.8768"/>
    <n v="37.075200000000002"/>
  </r>
  <r>
    <x v="7785"/>
    <x v="3864"/>
    <x v="503"/>
    <x v="546"/>
    <x v="1"/>
    <s v="PB-19150"/>
    <x v="171"/>
    <x v="0"/>
    <x v="0"/>
    <x v="20"/>
    <x v="15"/>
    <n v="10009"/>
    <x v="3"/>
    <x v="49"/>
    <x v="1"/>
    <x v="2"/>
    <x v="49"/>
    <x v="2910"/>
    <n v="2"/>
    <x v="0"/>
    <x v="3266"/>
    <n v="25.06"/>
    <n v="50.12"/>
    <n v="50.12"/>
    <n v="0"/>
  </r>
  <r>
    <x v="7786"/>
    <x v="3865"/>
    <x v="624"/>
    <x v="315"/>
    <x v="2"/>
    <s v="LW-17215"/>
    <x v="560"/>
    <x v="0"/>
    <x v="0"/>
    <x v="22"/>
    <x v="10"/>
    <n v="60653"/>
    <x v="2"/>
    <x v="1784"/>
    <x v="1"/>
    <x v="8"/>
    <x v="1774"/>
    <x v="793"/>
    <n v="1"/>
    <x v="3"/>
    <x v="6005"/>
    <n v="0.57799999999999985"/>
    <n v="2.89"/>
    <n v="4.2680000000000007"/>
    <n v="2.3120000000000003"/>
  </r>
  <r>
    <x v="7787"/>
    <x v="3865"/>
    <x v="624"/>
    <x v="315"/>
    <x v="2"/>
    <s v="LW-17215"/>
    <x v="560"/>
    <x v="0"/>
    <x v="0"/>
    <x v="22"/>
    <x v="10"/>
    <n v="60653"/>
    <x v="2"/>
    <x v="1321"/>
    <x v="1"/>
    <x v="13"/>
    <x v="1307"/>
    <x v="4935"/>
    <n v="3"/>
    <x v="2"/>
    <x v="6006"/>
    <n v="6.3168000000000006"/>
    <n v="23.687999999999999"/>
    <n v="14.412800000000001"/>
    <n v="1.5792000000000002"/>
  </r>
  <r>
    <x v="7788"/>
    <x v="3865"/>
    <x v="624"/>
    <x v="315"/>
    <x v="2"/>
    <s v="LW-17215"/>
    <x v="560"/>
    <x v="0"/>
    <x v="0"/>
    <x v="22"/>
    <x v="10"/>
    <n v="60653"/>
    <x v="2"/>
    <x v="1155"/>
    <x v="0"/>
    <x v="5"/>
    <x v="1143"/>
    <x v="1803"/>
    <n v="3"/>
    <x v="7"/>
    <x v="1939"/>
    <n v="9.0432000000000006"/>
    <n v="67.823999999999998"/>
    <n v="32.251200000000004"/>
    <n v="13.5648"/>
  </r>
  <r>
    <x v="7789"/>
    <x v="3865"/>
    <x v="624"/>
    <x v="315"/>
    <x v="2"/>
    <s v="LW-17215"/>
    <x v="560"/>
    <x v="0"/>
    <x v="0"/>
    <x v="22"/>
    <x v="10"/>
    <n v="60653"/>
    <x v="2"/>
    <x v="1446"/>
    <x v="1"/>
    <x v="10"/>
    <x v="1433"/>
    <x v="4936"/>
    <n v="8"/>
    <x v="2"/>
    <x v="6007"/>
    <n v="24.4224"/>
    <n v="244.22399999999999"/>
    <n v="55.150399999999998"/>
    <n v="6.1055999999999999"/>
  </r>
  <r>
    <x v="7790"/>
    <x v="3866"/>
    <x v="20"/>
    <x v="184"/>
    <x v="3"/>
    <s v="FG-14260"/>
    <x v="435"/>
    <x v="2"/>
    <x v="0"/>
    <x v="10"/>
    <x v="9"/>
    <n v="19120"/>
    <x v="3"/>
    <x v="636"/>
    <x v="1"/>
    <x v="8"/>
    <x v="636"/>
    <x v="4937"/>
    <n v="3"/>
    <x v="6"/>
    <x v="6008"/>
    <n v="1.4526000000000001"/>
    <n v="14.526"/>
    <n v="6.9946000000000002"/>
    <n v="3.3893999999999997"/>
  </r>
  <r>
    <x v="7791"/>
    <x v="3867"/>
    <x v="1054"/>
    <x v="746"/>
    <x v="1"/>
    <s v="BP-11050"/>
    <x v="771"/>
    <x v="1"/>
    <x v="0"/>
    <x v="22"/>
    <x v="10"/>
    <n v="60623"/>
    <x v="2"/>
    <x v="751"/>
    <x v="1"/>
    <x v="8"/>
    <x v="749"/>
    <x v="4938"/>
    <n v="5"/>
    <x v="3"/>
    <x v="6009"/>
    <n v="0.35999999999999993"/>
    <n v="9"/>
    <n v="2.96"/>
    <n v="1.4400000000000002"/>
  </r>
  <r>
    <x v="7792"/>
    <x v="3868"/>
    <x v="386"/>
    <x v="878"/>
    <x v="2"/>
    <s v="SP-20860"/>
    <x v="133"/>
    <x v="1"/>
    <x v="0"/>
    <x v="61"/>
    <x v="5"/>
    <n v="75217"/>
    <x v="2"/>
    <x v="606"/>
    <x v="2"/>
    <x v="11"/>
    <x v="606"/>
    <x v="3806"/>
    <n v="2"/>
    <x v="2"/>
    <x v="6010"/>
    <n v="31.987200000000001"/>
    <n v="79.968000000000004"/>
    <n v="72.171199999999999"/>
    <n v="7.9968000000000004"/>
  </r>
  <r>
    <x v="7793"/>
    <x v="3869"/>
    <x v="295"/>
    <x v="631"/>
    <x v="0"/>
    <s v="JD-15895"/>
    <x v="63"/>
    <x v="1"/>
    <x v="0"/>
    <x v="98"/>
    <x v="33"/>
    <n v="89115"/>
    <x v="1"/>
    <x v="329"/>
    <x v="1"/>
    <x v="10"/>
    <x v="329"/>
    <x v="56"/>
    <n v="5"/>
    <x v="0"/>
    <x v="6011"/>
    <n v="32.4"/>
    <n v="162"/>
    <n v="64.8"/>
    <n v="0"/>
  </r>
  <r>
    <x v="7794"/>
    <x v="3869"/>
    <x v="295"/>
    <x v="631"/>
    <x v="0"/>
    <s v="JD-15895"/>
    <x v="63"/>
    <x v="1"/>
    <x v="0"/>
    <x v="98"/>
    <x v="33"/>
    <n v="89115"/>
    <x v="1"/>
    <x v="126"/>
    <x v="1"/>
    <x v="10"/>
    <x v="127"/>
    <x v="3038"/>
    <n v="2"/>
    <x v="0"/>
    <x v="3427"/>
    <n v="97.88"/>
    <n v="195.76"/>
    <n v="195.76"/>
    <n v="0"/>
  </r>
  <r>
    <x v="7795"/>
    <x v="3870"/>
    <x v="984"/>
    <x v="1270"/>
    <x v="1"/>
    <s v="FM-14380"/>
    <x v="248"/>
    <x v="0"/>
    <x v="0"/>
    <x v="112"/>
    <x v="5"/>
    <n v="79109"/>
    <x v="2"/>
    <x v="1485"/>
    <x v="2"/>
    <x v="7"/>
    <x v="1472"/>
    <x v="4939"/>
    <n v="4"/>
    <x v="2"/>
    <x v="6012"/>
    <n v="245.73440000000002"/>
    <n v="1228.672"/>
    <n v="553.10239999999999"/>
    <n v="61.433600000000006"/>
  </r>
  <r>
    <x v="7796"/>
    <x v="3871"/>
    <x v="653"/>
    <x v="310"/>
    <x v="1"/>
    <s v="MP-17965"/>
    <x v="172"/>
    <x v="1"/>
    <x v="0"/>
    <x v="209"/>
    <x v="29"/>
    <n v="6457"/>
    <x v="3"/>
    <x v="61"/>
    <x v="1"/>
    <x v="8"/>
    <x v="61"/>
    <x v="4940"/>
    <n v="5"/>
    <x v="0"/>
    <x v="6013"/>
    <n v="26.9"/>
    <n v="134.5"/>
    <n v="53.8"/>
    <n v="0"/>
  </r>
  <r>
    <x v="7797"/>
    <x v="3872"/>
    <x v="668"/>
    <x v="647"/>
    <x v="2"/>
    <s v="HR-14830"/>
    <x v="403"/>
    <x v="1"/>
    <x v="0"/>
    <x v="20"/>
    <x v="15"/>
    <n v="10035"/>
    <x v="3"/>
    <x v="1358"/>
    <x v="1"/>
    <x v="12"/>
    <x v="1344"/>
    <x v="4941"/>
    <n v="3"/>
    <x v="0"/>
    <x v="6014"/>
    <n v="47.01"/>
    <n v="141.03"/>
    <n v="94.02"/>
    <n v="0"/>
  </r>
  <r>
    <x v="7798"/>
    <x v="3872"/>
    <x v="668"/>
    <x v="647"/>
    <x v="2"/>
    <s v="HR-14830"/>
    <x v="403"/>
    <x v="1"/>
    <x v="0"/>
    <x v="20"/>
    <x v="15"/>
    <n v="10035"/>
    <x v="3"/>
    <x v="1147"/>
    <x v="2"/>
    <x v="7"/>
    <x v="1135"/>
    <x v="4942"/>
    <n v="1"/>
    <x v="0"/>
    <x v="6015"/>
    <n v="469.99"/>
    <n v="469.99"/>
    <n v="939.98"/>
    <n v="0"/>
  </r>
  <r>
    <x v="7799"/>
    <x v="3872"/>
    <x v="668"/>
    <x v="647"/>
    <x v="2"/>
    <s v="HR-14830"/>
    <x v="403"/>
    <x v="1"/>
    <x v="0"/>
    <x v="20"/>
    <x v="15"/>
    <n v="10035"/>
    <x v="3"/>
    <x v="389"/>
    <x v="0"/>
    <x v="1"/>
    <x v="390"/>
    <x v="415"/>
    <n v="3"/>
    <x v="9"/>
    <x v="428"/>
    <n v="187.06140000000002"/>
    <n v="623.53800000000001"/>
    <n v="395.00740000000002"/>
    <n v="20.784600000000001"/>
  </r>
  <r>
    <x v="7800"/>
    <x v="3873"/>
    <x v="702"/>
    <x v="501"/>
    <x v="1"/>
    <s v="BW-11065"/>
    <x v="768"/>
    <x v="0"/>
    <x v="0"/>
    <x v="10"/>
    <x v="9"/>
    <n v="19120"/>
    <x v="3"/>
    <x v="273"/>
    <x v="1"/>
    <x v="4"/>
    <x v="273"/>
    <x v="4943"/>
    <n v="3"/>
    <x v="2"/>
    <x v="6016"/>
    <n v="259.79520000000002"/>
    <n v="974.23200000000008"/>
    <n v="584.73919999999998"/>
    <n v="64.948800000000006"/>
  </r>
  <r>
    <x v="7801"/>
    <x v="3874"/>
    <x v="977"/>
    <x v="1271"/>
    <x v="0"/>
    <s v="MS-17710"/>
    <x v="384"/>
    <x v="0"/>
    <x v="0"/>
    <x v="201"/>
    <x v="1"/>
    <n v="93727"/>
    <x v="1"/>
    <x v="1702"/>
    <x v="0"/>
    <x v="5"/>
    <x v="1691"/>
    <x v="582"/>
    <n v="2"/>
    <x v="0"/>
    <x v="6017"/>
    <n v="40.479999999999997"/>
    <n v="80.959999999999994"/>
    <n v="80.959999999999994"/>
    <n v="0"/>
  </r>
  <r>
    <x v="7802"/>
    <x v="3875"/>
    <x v="357"/>
    <x v="1068"/>
    <x v="1"/>
    <s v="SJ-20125"/>
    <x v="319"/>
    <x v="2"/>
    <x v="0"/>
    <x v="47"/>
    <x v="18"/>
    <n v="37064"/>
    <x v="0"/>
    <x v="1171"/>
    <x v="1"/>
    <x v="2"/>
    <x v="1157"/>
    <x v="4944"/>
    <n v="4"/>
    <x v="2"/>
    <x v="4296"/>
    <n v="9.6000000000000014"/>
    <n v="48"/>
    <n v="21.8"/>
    <n v="2.4000000000000004"/>
  </r>
  <r>
    <x v="7803"/>
    <x v="3875"/>
    <x v="357"/>
    <x v="1068"/>
    <x v="1"/>
    <s v="SJ-20125"/>
    <x v="319"/>
    <x v="2"/>
    <x v="0"/>
    <x v="47"/>
    <x v="18"/>
    <n v="37064"/>
    <x v="0"/>
    <x v="906"/>
    <x v="1"/>
    <x v="4"/>
    <x v="898"/>
    <x v="2889"/>
    <n v="4"/>
    <x v="2"/>
    <x v="3241"/>
    <n v="576.05119999999999"/>
    <n v="2880.2559999999999"/>
    <n v="1296.3152"/>
    <n v="144.0128"/>
  </r>
  <r>
    <x v="7804"/>
    <x v="3875"/>
    <x v="357"/>
    <x v="1068"/>
    <x v="1"/>
    <s v="SJ-20125"/>
    <x v="319"/>
    <x v="2"/>
    <x v="0"/>
    <x v="47"/>
    <x v="18"/>
    <n v="37064"/>
    <x v="0"/>
    <x v="967"/>
    <x v="1"/>
    <x v="4"/>
    <x v="960"/>
    <x v="4945"/>
    <n v="1"/>
    <x v="2"/>
    <x v="6018"/>
    <n v="20.339200000000002"/>
    <n v="25.423999999999999"/>
    <n v="45.963200000000001"/>
    <n v="5.0848000000000004"/>
  </r>
  <r>
    <x v="7805"/>
    <x v="3875"/>
    <x v="357"/>
    <x v="1068"/>
    <x v="1"/>
    <s v="SJ-20125"/>
    <x v="319"/>
    <x v="2"/>
    <x v="0"/>
    <x v="47"/>
    <x v="18"/>
    <n v="37064"/>
    <x v="0"/>
    <x v="1039"/>
    <x v="1"/>
    <x v="6"/>
    <x v="1029"/>
    <x v="1850"/>
    <n v="2"/>
    <x v="2"/>
    <x v="6019"/>
    <n v="2.2528000000000001"/>
    <n v="5.6319999999999997"/>
    <n v="5.2688000000000006"/>
    <n v="0.56320000000000003"/>
  </r>
  <r>
    <x v="7806"/>
    <x v="3875"/>
    <x v="357"/>
    <x v="1068"/>
    <x v="1"/>
    <s v="SJ-20125"/>
    <x v="319"/>
    <x v="2"/>
    <x v="0"/>
    <x v="47"/>
    <x v="18"/>
    <n v="37064"/>
    <x v="0"/>
    <x v="961"/>
    <x v="1"/>
    <x v="8"/>
    <x v="954"/>
    <x v="2193"/>
    <n v="2"/>
    <x v="6"/>
    <x v="6020"/>
    <n v="0.96120000000000017"/>
    <n v="6.4080000000000004"/>
    <n v="4.8651999999999997"/>
    <n v="2.2427999999999999"/>
  </r>
  <r>
    <x v="7807"/>
    <x v="3876"/>
    <x v="1134"/>
    <x v="405"/>
    <x v="1"/>
    <s v="VS-21820"/>
    <x v="745"/>
    <x v="0"/>
    <x v="0"/>
    <x v="253"/>
    <x v="3"/>
    <n v="27604"/>
    <x v="0"/>
    <x v="908"/>
    <x v="1"/>
    <x v="8"/>
    <x v="900"/>
    <x v="4946"/>
    <n v="7"/>
    <x v="6"/>
    <x v="6021"/>
    <n v="9.248400000000002"/>
    <n v="215.79599999999999"/>
    <n v="40.776400000000002"/>
    <n v="21.579599999999999"/>
  </r>
  <r>
    <x v="7808"/>
    <x v="3876"/>
    <x v="1134"/>
    <x v="405"/>
    <x v="1"/>
    <s v="VS-21820"/>
    <x v="745"/>
    <x v="0"/>
    <x v="0"/>
    <x v="253"/>
    <x v="3"/>
    <n v="27604"/>
    <x v="0"/>
    <x v="1041"/>
    <x v="1"/>
    <x v="6"/>
    <x v="1030"/>
    <x v="1634"/>
    <n v="3"/>
    <x v="2"/>
    <x v="6022"/>
    <n v="38.092800000000004"/>
    <n v="142.84800000000001"/>
    <n v="85.908800000000014"/>
    <n v="9.523200000000001"/>
  </r>
  <r>
    <x v="7809"/>
    <x v="3876"/>
    <x v="1134"/>
    <x v="405"/>
    <x v="1"/>
    <s v="VS-21820"/>
    <x v="745"/>
    <x v="0"/>
    <x v="0"/>
    <x v="253"/>
    <x v="3"/>
    <n v="27604"/>
    <x v="0"/>
    <x v="1787"/>
    <x v="2"/>
    <x v="7"/>
    <x v="1777"/>
    <x v="2955"/>
    <n v="2"/>
    <x v="2"/>
    <x v="6023"/>
    <n v="87.027200000000008"/>
    <n v="217.56800000000001"/>
    <n v="196.01120000000003"/>
    <n v="21.756800000000002"/>
  </r>
  <r>
    <x v="7810"/>
    <x v="3877"/>
    <x v="1173"/>
    <x v="1272"/>
    <x v="2"/>
    <s v="DK-13090"/>
    <x v="54"/>
    <x v="0"/>
    <x v="0"/>
    <x v="183"/>
    <x v="39"/>
    <n v="20735"/>
    <x v="3"/>
    <x v="1446"/>
    <x v="1"/>
    <x v="10"/>
    <x v="1433"/>
    <x v="4947"/>
    <n v="1"/>
    <x v="0"/>
    <x v="6024"/>
    <n v="4.7699999999999996"/>
    <n v="4.7699999999999996"/>
    <n v="9.5399999999999991"/>
    <n v="0"/>
  </r>
  <r>
    <x v="7811"/>
    <x v="3877"/>
    <x v="1173"/>
    <x v="1272"/>
    <x v="2"/>
    <s v="DK-13090"/>
    <x v="54"/>
    <x v="0"/>
    <x v="0"/>
    <x v="183"/>
    <x v="39"/>
    <n v="20735"/>
    <x v="3"/>
    <x v="1596"/>
    <x v="1"/>
    <x v="6"/>
    <x v="1588"/>
    <x v="3277"/>
    <n v="3"/>
    <x v="0"/>
    <x v="3729"/>
    <n v="7.98"/>
    <n v="23.94"/>
    <n v="15.96"/>
    <n v="0"/>
  </r>
  <r>
    <x v="7812"/>
    <x v="3877"/>
    <x v="1173"/>
    <x v="1272"/>
    <x v="2"/>
    <s v="DK-13090"/>
    <x v="54"/>
    <x v="0"/>
    <x v="0"/>
    <x v="183"/>
    <x v="39"/>
    <n v="20735"/>
    <x v="3"/>
    <x v="736"/>
    <x v="0"/>
    <x v="3"/>
    <x v="735"/>
    <x v="4948"/>
    <n v="3"/>
    <x v="4"/>
    <x v="6025"/>
    <n v="385.30169999999998"/>
    <n v="1651.2930000000001"/>
    <n v="936.03269999999998"/>
    <n v="165.1293"/>
  </r>
  <r>
    <x v="7813"/>
    <x v="3877"/>
    <x v="1173"/>
    <x v="1272"/>
    <x v="2"/>
    <s v="DK-13090"/>
    <x v="54"/>
    <x v="0"/>
    <x v="0"/>
    <x v="183"/>
    <x v="39"/>
    <n v="20735"/>
    <x v="3"/>
    <x v="247"/>
    <x v="0"/>
    <x v="5"/>
    <x v="248"/>
    <x v="232"/>
    <n v="6"/>
    <x v="0"/>
    <x v="399"/>
    <n v="10.56"/>
    <n v="63.36"/>
    <n v="21.12"/>
    <n v="0"/>
  </r>
  <r>
    <x v="7814"/>
    <x v="3878"/>
    <x v="110"/>
    <x v="272"/>
    <x v="2"/>
    <s v="MG-17680"/>
    <x v="67"/>
    <x v="2"/>
    <x v="0"/>
    <x v="1"/>
    <x v="1"/>
    <n v="90049"/>
    <x v="1"/>
    <x v="26"/>
    <x v="0"/>
    <x v="0"/>
    <x v="26"/>
    <x v="4949"/>
    <n v="2"/>
    <x v="11"/>
    <x v="6026"/>
    <n v="1273.0160999999998"/>
    <n v="2995.3319999999999"/>
    <n v="2770.8320999999996"/>
    <n v="224.64989999999997"/>
  </r>
  <r>
    <x v="7815"/>
    <x v="3878"/>
    <x v="110"/>
    <x v="272"/>
    <x v="2"/>
    <s v="MG-17680"/>
    <x v="67"/>
    <x v="2"/>
    <x v="0"/>
    <x v="1"/>
    <x v="1"/>
    <n v="90049"/>
    <x v="1"/>
    <x v="850"/>
    <x v="2"/>
    <x v="7"/>
    <x v="843"/>
    <x v="254"/>
    <n v="2"/>
    <x v="2"/>
    <x v="6027"/>
    <n v="14.016"/>
    <n v="35.04"/>
    <n v="31.735999999999997"/>
    <n v="3.504"/>
  </r>
  <r>
    <x v="7816"/>
    <x v="3879"/>
    <x v="147"/>
    <x v="936"/>
    <x v="0"/>
    <s v="DP-13390"/>
    <x v="503"/>
    <x v="2"/>
    <x v="0"/>
    <x v="226"/>
    <x v="33"/>
    <n v="89031"/>
    <x v="1"/>
    <x v="978"/>
    <x v="1"/>
    <x v="6"/>
    <x v="971"/>
    <x v="4950"/>
    <n v="3"/>
    <x v="0"/>
    <x v="6028"/>
    <n v="113.22"/>
    <n v="339.65999999999997"/>
    <n v="226.44"/>
    <n v="0"/>
  </r>
  <r>
    <x v="7817"/>
    <x v="3879"/>
    <x v="147"/>
    <x v="936"/>
    <x v="0"/>
    <s v="DP-13390"/>
    <x v="503"/>
    <x v="2"/>
    <x v="0"/>
    <x v="226"/>
    <x v="33"/>
    <n v="89031"/>
    <x v="1"/>
    <x v="1776"/>
    <x v="1"/>
    <x v="10"/>
    <x v="1766"/>
    <x v="1197"/>
    <n v="6"/>
    <x v="0"/>
    <x v="4635"/>
    <n v="35.880000000000003"/>
    <n v="215.28000000000003"/>
    <n v="71.760000000000005"/>
    <n v="0"/>
  </r>
  <r>
    <x v="7818"/>
    <x v="3879"/>
    <x v="147"/>
    <x v="936"/>
    <x v="0"/>
    <s v="DP-13390"/>
    <x v="503"/>
    <x v="2"/>
    <x v="0"/>
    <x v="226"/>
    <x v="33"/>
    <n v="89031"/>
    <x v="1"/>
    <x v="1625"/>
    <x v="1"/>
    <x v="8"/>
    <x v="1615"/>
    <x v="4951"/>
    <n v="3"/>
    <x v="2"/>
    <x v="6029"/>
    <n v="3628.7808"/>
    <n v="13607.928"/>
    <n v="8164.9567999999999"/>
    <n v="907.1952"/>
  </r>
  <r>
    <x v="7819"/>
    <x v="3880"/>
    <x v="795"/>
    <x v="714"/>
    <x v="1"/>
    <s v="CJ-12010"/>
    <x v="170"/>
    <x v="0"/>
    <x v="0"/>
    <x v="8"/>
    <x v="1"/>
    <n v="94109"/>
    <x v="1"/>
    <x v="1084"/>
    <x v="1"/>
    <x v="13"/>
    <x v="1074"/>
    <x v="1559"/>
    <n v="8"/>
    <x v="0"/>
    <x v="6030"/>
    <n v="11.84"/>
    <n v="94.72"/>
    <n v="23.68"/>
    <n v="0"/>
  </r>
  <r>
    <x v="7820"/>
    <x v="3881"/>
    <x v="166"/>
    <x v="235"/>
    <x v="0"/>
    <s v="CW-11905"/>
    <x v="194"/>
    <x v="2"/>
    <x v="0"/>
    <x v="395"/>
    <x v="34"/>
    <n v="2920"/>
    <x v="3"/>
    <x v="595"/>
    <x v="1"/>
    <x v="4"/>
    <x v="595"/>
    <x v="4952"/>
    <n v="6"/>
    <x v="0"/>
    <x v="6031"/>
    <n v="592.74"/>
    <n v="3556.44"/>
    <n v="1185.48"/>
    <n v="0"/>
  </r>
  <r>
    <x v="7821"/>
    <x v="3882"/>
    <x v="147"/>
    <x v="351"/>
    <x v="0"/>
    <s v="GW-14605"/>
    <x v="543"/>
    <x v="0"/>
    <x v="0"/>
    <x v="25"/>
    <x v="18"/>
    <n v="38301"/>
    <x v="0"/>
    <x v="1018"/>
    <x v="1"/>
    <x v="4"/>
    <x v="1519"/>
    <x v="2637"/>
    <n v="9"/>
    <x v="2"/>
    <x v="2936"/>
    <n v="89.337600000000009"/>
    <n v="1005.048"/>
    <n v="201.20960000000002"/>
    <n v="22.334400000000002"/>
  </r>
  <r>
    <x v="7822"/>
    <x v="3883"/>
    <x v="86"/>
    <x v="9"/>
    <x v="1"/>
    <s v="PP-18955"/>
    <x v="452"/>
    <x v="2"/>
    <x v="0"/>
    <x v="46"/>
    <x v="13"/>
    <n v="19711"/>
    <x v="3"/>
    <x v="1007"/>
    <x v="1"/>
    <x v="6"/>
    <x v="999"/>
    <x v="874"/>
    <n v="3"/>
    <x v="0"/>
    <x v="1028"/>
    <n v="8.64"/>
    <n v="25.92"/>
    <n v="17.28"/>
    <n v="0"/>
  </r>
  <r>
    <x v="7823"/>
    <x v="3883"/>
    <x v="86"/>
    <x v="9"/>
    <x v="1"/>
    <s v="PP-18955"/>
    <x v="452"/>
    <x v="2"/>
    <x v="0"/>
    <x v="46"/>
    <x v="13"/>
    <n v="19711"/>
    <x v="3"/>
    <x v="1233"/>
    <x v="2"/>
    <x v="11"/>
    <x v="1216"/>
    <x v="145"/>
    <n v="3"/>
    <x v="0"/>
    <x v="2806"/>
    <n v="149.97"/>
    <n v="449.90999999999997"/>
    <n v="299.94"/>
    <n v="0"/>
  </r>
  <r>
    <x v="7824"/>
    <x v="3884"/>
    <x v="1174"/>
    <x v="1016"/>
    <x v="1"/>
    <s v="PW-19030"/>
    <x v="463"/>
    <x v="1"/>
    <x v="0"/>
    <x v="1"/>
    <x v="1"/>
    <n v="90036"/>
    <x v="1"/>
    <x v="1340"/>
    <x v="0"/>
    <x v="1"/>
    <x v="1325"/>
    <x v="3047"/>
    <n v="5"/>
    <x v="2"/>
    <x v="6032"/>
    <n v="186.304"/>
    <n v="1164.4000000000001"/>
    <n v="419.38400000000001"/>
    <n v="46.576000000000001"/>
  </r>
  <r>
    <x v="7825"/>
    <x v="3885"/>
    <x v="302"/>
    <x v="1268"/>
    <x v="1"/>
    <s v="PW-19030"/>
    <x v="463"/>
    <x v="1"/>
    <x v="0"/>
    <x v="410"/>
    <x v="15"/>
    <n v="13440"/>
    <x v="3"/>
    <x v="38"/>
    <x v="0"/>
    <x v="1"/>
    <x v="38"/>
    <x v="4953"/>
    <n v="1"/>
    <x v="9"/>
    <x v="6033"/>
    <n v="81.793800000000005"/>
    <n v="90.882000000000005"/>
    <n v="172.7758"/>
    <n v="9.0882000000000005"/>
  </r>
  <r>
    <x v="7826"/>
    <x v="3886"/>
    <x v="1108"/>
    <x v="133"/>
    <x v="1"/>
    <s v="CY-12745"/>
    <x v="388"/>
    <x v="1"/>
    <x v="0"/>
    <x v="22"/>
    <x v="10"/>
    <n v="60610"/>
    <x v="2"/>
    <x v="559"/>
    <x v="2"/>
    <x v="7"/>
    <x v="558"/>
    <x v="4954"/>
    <n v="4"/>
    <x v="2"/>
    <x v="5509"/>
    <n v="407.01440000000002"/>
    <n v="2035.0719999999999"/>
    <n v="915.98239999999998"/>
    <n v="101.75360000000001"/>
  </r>
  <r>
    <x v="7827"/>
    <x v="3886"/>
    <x v="1108"/>
    <x v="133"/>
    <x v="1"/>
    <s v="CY-12745"/>
    <x v="388"/>
    <x v="1"/>
    <x v="0"/>
    <x v="22"/>
    <x v="10"/>
    <n v="60610"/>
    <x v="2"/>
    <x v="318"/>
    <x v="1"/>
    <x v="12"/>
    <x v="318"/>
    <x v="4373"/>
    <n v="3"/>
    <x v="2"/>
    <x v="5224"/>
    <n v="7.9296000000000006"/>
    <n v="29.736000000000004"/>
    <n v="18.041600000000003"/>
    <n v="1.9824000000000002"/>
  </r>
  <r>
    <x v="7828"/>
    <x v="3887"/>
    <x v="33"/>
    <x v="1264"/>
    <x v="1"/>
    <s v="BW-11110"/>
    <x v="308"/>
    <x v="1"/>
    <x v="0"/>
    <x v="70"/>
    <x v="1"/>
    <n v="92105"/>
    <x v="1"/>
    <x v="1391"/>
    <x v="0"/>
    <x v="1"/>
    <x v="1377"/>
    <x v="2796"/>
    <n v="3"/>
    <x v="2"/>
    <x v="6034"/>
    <n v="51.148800000000001"/>
    <n v="191.80799999999999"/>
    <n v="115.28479999999999"/>
    <n v="12.7872"/>
  </r>
  <r>
    <x v="7829"/>
    <x v="3887"/>
    <x v="33"/>
    <x v="1264"/>
    <x v="1"/>
    <s v="BW-11110"/>
    <x v="308"/>
    <x v="1"/>
    <x v="0"/>
    <x v="70"/>
    <x v="1"/>
    <n v="92105"/>
    <x v="1"/>
    <x v="397"/>
    <x v="1"/>
    <x v="6"/>
    <x v="398"/>
    <x v="423"/>
    <n v="3"/>
    <x v="0"/>
    <x v="436"/>
    <n v="59.52"/>
    <n v="178.56"/>
    <n v="119.04"/>
    <n v="0"/>
  </r>
  <r>
    <x v="7830"/>
    <x v="3887"/>
    <x v="33"/>
    <x v="1264"/>
    <x v="1"/>
    <s v="BW-11110"/>
    <x v="308"/>
    <x v="1"/>
    <x v="0"/>
    <x v="70"/>
    <x v="1"/>
    <n v="92105"/>
    <x v="1"/>
    <x v="1765"/>
    <x v="2"/>
    <x v="7"/>
    <x v="1754"/>
    <x v="2977"/>
    <n v="3"/>
    <x v="2"/>
    <x v="6035"/>
    <n v="249.58080000000001"/>
    <n v="935.928"/>
    <n v="561.7568"/>
    <n v="62.395200000000003"/>
  </r>
  <r>
    <x v="7831"/>
    <x v="3887"/>
    <x v="33"/>
    <x v="1264"/>
    <x v="1"/>
    <s v="BW-11110"/>
    <x v="308"/>
    <x v="1"/>
    <x v="0"/>
    <x v="70"/>
    <x v="1"/>
    <n v="92105"/>
    <x v="1"/>
    <x v="301"/>
    <x v="1"/>
    <x v="8"/>
    <x v="301"/>
    <x v="4338"/>
    <n v="3"/>
    <x v="2"/>
    <x v="5172"/>
    <n v="40.281599999999997"/>
    <n v="151.05599999999998"/>
    <n v="90.83359999999999"/>
    <n v="10.070399999999999"/>
  </r>
  <r>
    <x v="7832"/>
    <x v="3888"/>
    <x v="195"/>
    <x v="583"/>
    <x v="1"/>
    <s v="MB-18085"/>
    <x v="469"/>
    <x v="0"/>
    <x v="0"/>
    <x v="12"/>
    <x v="5"/>
    <n v="77036"/>
    <x v="2"/>
    <x v="179"/>
    <x v="2"/>
    <x v="7"/>
    <x v="180"/>
    <x v="4336"/>
    <n v="2"/>
    <x v="2"/>
    <x v="6036"/>
    <n v="15.3088"/>
    <n v="38.271999999999998"/>
    <n v="34.644799999999996"/>
    <n v="3.8271999999999999"/>
  </r>
  <r>
    <x v="7833"/>
    <x v="3889"/>
    <x v="1175"/>
    <x v="1273"/>
    <x v="1"/>
    <s v="CR-12820"/>
    <x v="736"/>
    <x v="2"/>
    <x v="0"/>
    <x v="487"/>
    <x v="2"/>
    <n v="33407"/>
    <x v="0"/>
    <x v="346"/>
    <x v="1"/>
    <x v="6"/>
    <x v="346"/>
    <x v="1317"/>
    <n v="5"/>
    <x v="2"/>
    <x v="5829"/>
    <n v="10.496"/>
    <n v="65.599999999999994"/>
    <n v="23.815999999999999"/>
    <n v="2.6240000000000001"/>
  </r>
  <r>
    <x v="7834"/>
    <x v="3890"/>
    <x v="657"/>
    <x v="1250"/>
    <x v="0"/>
    <s v="EB-14110"/>
    <x v="686"/>
    <x v="0"/>
    <x v="0"/>
    <x v="1"/>
    <x v="1"/>
    <n v="90045"/>
    <x v="1"/>
    <x v="1000"/>
    <x v="0"/>
    <x v="3"/>
    <x v="992"/>
    <x v="472"/>
    <n v="2"/>
    <x v="2"/>
    <x v="6037"/>
    <n v="193.25440000000003"/>
    <n v="483.13600000000002"/>
    <n v="435.02240000000006"/>
    <n v="48.313600000000008"/>
  </r>
  <r>
    <x v="7835"/>
    <x v="3890"/>
    <x v="657"/>
    <x v="1250"/>
    <x v="0"/>
    <s v="EB-14110"/>
    <x v="686"/>
    <x v="0"/>
    <x v="0"/>
    <x v="1"/>
    <x v="1"/>
    <n v="90045"/>
    <x v="1"/>
    <x v="716"/>
    <x v="2"/>
    <x v="7"/>
    <x v="715"/>
    <x v="4955"/>
    <n v="2"/>
    <x v="2"/>
    <x v="3235"/>
    <n v="383.93600000000004"/>
    <n v="959.84"/>
    <n v="864.05600000000004"/>
    <n v="95.984000000000009"/>
  </r>
  <r>
    <x v="7836"/>
    <x v="3891"/>
    <x v="12"/>
    <x v="12"/>
    <x v="1"/>
    <s v="SH-19975"/>
    <x v="64"/>
    <x v="1"/>
    <x v="0"/>
    <x v="4"/>
    <x v="4"/>
    <n v="98103"/>
    <x v="1"/>
    <x v="992"/>
    <x v="0"/>
    <x v="1"/>
    <x v="984"/>
    <x v="393"/>
    <n v="4"/>
    <x v="2"/>
    <x v="6038"/>
    <n v="245.70880000000002"/>
    <n v="1228.5440000000001"/>
    <n v="553.04480000000001"/>
    <n v="61.427200000000006"/>
  </r>
  <r>
    <x v="7837"/>
    <x v="3891"/>
    <x v="12"/>
    <x v="12"/>
    <x v="1"/>
    <s v="SH-19975"/>
    <x v="64"/>
    <x v="1"/>
    <x v="0"/>
    <x v="4"/>
    <x v="4"/>
    <n v="98103"/>
    <x v="1"/>
    <x v="1621"/>
    <x v="1"/>
    <x v="2"/>
    <x v="1612"/>
    <x v="2336"/>
    <n v="2"/>
    <x v="0"/>
    <x v="3897"/>
    <n v="12.6"/>
    <n v="25.2"/>
    <n v="25.2"/>
    <n v="0"/>
  </r>
  <r>
    <x v="7838"/>
    <x v="3891"/>
    <x v="12"/>
    <x v="12"/>
    <x v="1"/>
    <s v="SH-19975"/>
    <x v="64"/>
    <x v="1"/>
    <x v="0"/>
    <x v="4"/>
    <x v="4"/>
    <n v="98103"/>
    <x v="1"/>
    <x v="428"/>
    <x v="2"/>
    <x v="11"/>
    <x v="428"/>
    <x v="457"/>
    <n v="2"/>
    <x v="0"/>
    <x v="471"/>
    <n v="159.97999999999999"/>
    <n v="319.95999999999998"/>
    <n v="319.95999999999998"/>
    <n v="0"/>
  </r>
  <r>
    <x v="7839"/>
    <x v="3892"/>
    <x v="1176"/>
    <x v="1249"/>
    <x v="1"/>
    <s v="CV-12295"/>
    <x v="610"/>
    <x v="0"/>
    <x v="0"/>
    <x v="96"/>
    <x v="23"/>
    <n v="50315"/>
    <x v="2"/>
    <x v="29"/>
    <x v="1"/>
    <x v="12"/>
    <x v="29"/>
    <x v="4931"/>
    <n v="3"/>
    <x v="0"/>
    <x v="5999"/>
    <n v="6.12"/>
    <n v="18.36"/>
    <n v="12.24"/>
    <n v="0"/>
  </r>
  <r>
    <x v="7840"/>
    <x v="3892"/>
    <x v="1176"/>
    <x v="1249"/>
    <x v="1"/>
    <s v="CV-12295"/>
    <x v="610"/>
    <x v="0"/>
    <x v="0"/>
    <x v="96"/>
    <x v="23"/>
    <n v="50315"/>
    <x v="2"/>
    <x v="1234"/>
    <x v="0"/>
    <x v="3"/>
    <x v="1217"/>
    <x v="4956"/>
    <n v="4"/>
    <x v="0"/>
    <x v="6039"/>
    <n v="1184.72"/>
    <n v="4738.88"/>
    <n v="2369.44"/>
    <n v="0"/>
  </r>
  <r>
    <x v="7841"/>
    <x v="3893"/>
    <x v="19"/>
    <x v="18"/>
    <x v="1"/>
    <s v="AT-10735"/>
    <x v="247"/>
    <x v="0"/>
    <x v="0"/>
    <x v="20"/>
    <x v="15"/>
    <n v="10024"/>
    <x v="3"/>
    <x v="9"/>
    <x v="1"/>
    <x v="9"/>
    <x v="9"/>
    <x v="4927"/>
    <n v="2"/>
    <x v="0"/>
    <x v="5996"/>
    <n v="45.96"/>
    <n v="91.92"/>
    <n v="91.92"/>
    <n v="0"/>
  </r>
  <r>
    <x v="7842"/>
    <x v="3894"/>
    <x v="987"/>
    <x v="941"/>
    <x v="0"/>
    <s v="AG-10390"/>
    <x v="369"/>
    <x v="0"/>
    <x v="0"/>
    <x v="81"/>
    <x v="17"/>
    <n v="22204"/>
    <x v="0"/>
    <x v="612"/>
    <x v="1"/>
    <x v="8"/>
    <x v="612"/>
    <x v="701"/>
    <n v="3"/>
    <x v="0"/>
    <x v="718"/>
    <n v="58.05"/>
    <n v="174.14999999999998"/>
    <n v="116.1"/>
    <n v="0"/>
  </r>
  <r>
    <x v="7843"/>
    <x v="3894"/>
    <x v="987"/>
    <x v="941"/>
    <x v="0"/>
    <s v="AG-10390"/>
    <x v="369"/>
    <x v="0"/>
    <x v="0"/>
    <x v="81"/>
    <x v="17"/>
    <n v="22204"/>
    <x v="0"/>
    <x v="55"/>
    <x v="1"/>
    <x v="10"/>
    <x v="55"/>
    <x v="4204"/>
    <n v="11"/>
    <x v="0"/>
    <x v="4978"/>
    <n v="71.28"/>
    <n v="784.08"/>
    <n v="142.56"/>
    <n v="0"/>
  </r>
  <r>
    <x v="7844"/>
    <x v="3895"/>
    <x v="246"/>
    <x v="262"/>
    <x v="1"/>
    <s v="GM-14500"/>
    <x v="421"/>
    <x v="0"/>
    <x v="0"/>
    <x v="343"/>
    <x v="5"/>
    <n v="78577"/>
    <x v="2"/>
    <x v="972"/>
    <x v="0"/>
    <x v="3"/>
    <x v="966"/>
    <x v="4957"/>
    <n v="4"/>
    <x v="4"/>
    <x v="6040"/>
    <n v="87.082799999999992"/>
    <n v="497.61599999999999"/>
    <n v="211.78679999999997"/>
    <n v="37.321199999999997"/>
  </r>
  <r>
    <x v="7845"/>
    <x v="3896"/>
    <x v="874"/>
    <x v="119"/>
    <x v="1"/>
    <s v="JK-15205"/>
    <x v="523"/>
    <x v="0"/>
    <x v="0"/>
    <x v="81"/>
    <x v="17"/>
    <n v="22204"/>
    <x v="0"/>
    <x v="1030"/>
    <x v="1"/>
    <x v="10"/>
    <x v="1021"/>
    <x v="894"/>
    <n v="5"/>
    <x v="0"/>
    <x v="931"/>
    <n v="154.9"/>
    <n v="774.5"/>
    <n v="309.8"/>
    <n v="0"/>
  </r>
  <r>
    <x v="7846"/>
    <x v="3896"/>
    <x v="874"/>
    <x v="119"/>
    <x v="1"/>
    <s v="JK-15205"/>
    <x v="523"/>
    <x v="0"/>
    <x v="0"/>
    <x v="81"/>
    <x v="17"/>
    <n v="22204"/>
    <x v="0"/>
    <x v="495"/>
    <x v="2"/>
    <x v="7"/>
    <x v="495"/>
    <x v="4958"/>
    <n v="12"/>
    <x v="0"/>
    <x v="6041"/>
    <n v="1871.88"/>
    <n v="22462.560000000001"/>
    <n v="3743.76"/>
    <n v="0"/>
  </r>
  <r>
    <x v="7847"/>
    <x v="3897"/>
    <x v="535"/>
    <x v="1274"/>
    <x v="1"/>
    <s v="DW-13540"/>
    <x v="386"/>
    <x v="0"/>
    <x v="0"/>
    <x v="12"/>
    <x v="5"/>
    <n v="77070"/>
    <x v="2"/>
    <x v="1653"/>
    <x v="0"/>
    <x v="5"/>
    <x v="1642"/>
    <x v="2674"/>
    <n v="2"/>
    <x v="7"/>
    <x v="6042"/>
    <n v="6.4768000000000008"/>
    <n v="32.384"/>
    <n v="23.268800000000002"/>
    <n v="9.7151999999999994"/>
  </r>
  <r>
    <x v="7848"/>
    <x v="3898"/>
    <x v="440"/>
    <x v="1238"/>
    <x v="1"/>
    <s v="AS-10090"/>
    <x v="548"/>
    <x v="0"/>
    <x v="0"/>
    <x v="218"/>
    <x v="5"/>
    <n v="75061"/>
    <x v="2"/>
    <x v="1555"/>
    <x v="1"/>
    <x v="4"/>
    <x v="1543"/>
    <x v="2206"/>
    <n v="3"/>
    <x v="2"/>
    <x v="6043"/>
    <n v="15.148800000000001"/>
    <n v="56.808"/>
    <n v="34.284800000000004"/>
    <n v="3.7872000000000003"/>
  </r>
  <r>
    <x v="7849"/>
    <x v="3898"/>
    <x v="440"/>
    <x v="1238"/>
    <x v="1"/>
    <s v="AS-10090"/>
    <x v="548"/>
    <x v="0"/>
    <x v="0"/>
    <x v="218"/>
    <x v="5"/>
    <n v="75061"/>
    <x v="2"/>
    <x v="1505"/>
    <x v="1"/>
    <x v="4"/>
    <x v="1492"/>
    <x v="2485"/>
    <n v="3"/>
    <x v="2"/>
    <x v="902"/>
    <n v="10.137600000000001"/>
    <n v="38.016000000000005"/>
    <n v="23.009599999999999"/>
    <n v="2.5344000000000002"/>
  </r>
  <r>
    <x v="7850"/>
    <x v="3898"/>
    <x v="440"/>
    <x v="1238"/>
    <x v="1"/>
    <s v="AS-10090"/>
    <x v="548"/>
    <x v="0"/>
    <x v="0"/>
    <x v="218"/>
    <x v="5"/>
    <n v="75061"/>
    <x v="2"/>
    <x v="840"/>
    <x v="1"/>
    <x v="2"/>
    <x v="834"/>
    <x v="1310"/>
    <n v="2"/>
    <x v="2"/>
    <x v="1369"/>
    <n v="4.032"/>
    <n v="10.08"/>
    <n v="9.2720000000000002"/>
    <n v="1.008"/>
  </r>
  <r>
    <x v="7851"/>
    <x v="3899"/>
    <x v="337"/>
    <x v="345"/>
    <x v="1"/>
    <s v="TS-21205"/>
    <x v="131"/>
    <x v="1"/>
    <x v="0"/>
    <x v="22"/>
    <x v="10"/>
    <n v="60653"/>
    <x v="2"/>
    <x v="1714"/>
    <x v="1"/>
    <x v="10"/>
    <x v="1701"/>
    <x v="578"/>
    <n v="2"/>
    <x v="2"/>
    <x v="51"/>
    <n v="6.7584000000000009"/>
    <n v="16.896000000000001"/>
    <n v="15.406400000000001"/>
    <n v="1.6896000000000002"/>
  </r>
  <r>
    <x v="7852"/>
    <x v="3899"/>
    <x v="337"/>
    <x v="345"/>
    <x v="1"/>
    <s v="TS-21205"/>
    <x v="131"/>
    <x v="1"/>
    <x v="0"/>
    <x v="22"/>
    <x v="10"/>
    <n v="60653"/>
    <x v="2"/>
    <x v="543"/>
    <x v="1"/>
    <x v="9"/>
    <x v="543"/>
    <x v="4959"/>
    <n v="2"/>
    <x v="3"/>
    <x v="6044"/>
    <n v="4.0775999999999994"/>
    <n v="40.776000000000003"/>
    <n v="25.265600000000003"/>
    <n v="16.310400000000001"/>
  </r>
  <r>
    <x v="7853"/>
    <x v="3900"/>
    <x v="707"/>
    <x v="693"/>
    <x v="1"/>
    <s v="SM-20320"/>
    <x v="598"/>
    <x v="2"/>
    <x v="0"/>
    <x v="1"/>
    <x v="1"/>
    <n v="90049"/>
    <x v="1"/>
    <x v="1050"/>
    <x v="1"/>
    <x v="10"/>
    <x v="1039"/>
    <x v="739"/>
    <n v="2"/>
    <x v="0"/>
    <x v="5373"/>
    <n v="9.9600000000000009"/>
    <n v="19.920000000000002"/>
    <n v="19.920000000000002"/>
    <n v="0"/>
  </r>
  <r>
    <x v="7854"/>
    <x v="3901"/>
    <x v="226"/>
    <x v="169"/>
    <x v="1"/>
    <s v="BH-11710"/>
    <x v="3"/>
    <x v="0"/>
    <x v="0"/>
    <x v="413"/>
    <x v="35"/>
    <n v="39401"/>
    <x v="0"/>
    <x v="1317"/>
    <x v="1"/>
    <x v="9"/>
    <x v="1303"/>
    <x v="4960"/>
    <n v="4"/>
    <x v="0"/>
    <x v="6045"/>
    <n v="320.64"/>
    <n v="1282.56"/>
    <n v="641.28"/>
    <n v="0"/>
  </r>
  <r>
    <x v="7855"/>
    <x v="3901"/>
    <x v="226"/>
    <x v="169"/>
    <x v="1"/>
    <s v="BH-11710"/>
    <x v="3"/>
    <x v="0"/>
    <x v="0"/>
    <x v="413"/>
    <x v="35"/>
    <n v="39401"/>
    <x v="0"/>
    <x v="197"/>
    <x v="2"/>
    <x v="11"/>
    <x v="198"/>
    <x v="4961"/>
    <n v="4"/>
    <x v="0"/>
    <x v="6046"/>
    <n v="52"/>
    <n v="208"/>
    <n v="104"/>
    <n v="0"/>
  </r>
  <r>
    <x v="7856"/>
    <x v="3902"/>
    <x v="992"/>
    <x v="413"/>
    <x v="2"/>
    <s v="LW-16825"/>
    <x v="429"/>
    <x v="1"/>
    <x v="0"/>
    <x v="20"/>
    <x v="15"/>
    <n v="10024"/>
    <x v="3"/>
    <x v="1399"/>
    <x v="1"/>
    <x v="8"/>
    <x v="1386"/>
    <x v="2171"/>
    <n v="2"/>
    <x v="2"/>
    <x v="2352"/>
    <n v="20.467200000000002"/>
    <n v="51.167999999999999"/>
    <n v="46.251199999999997"/>
    <n v="5.1168000000000005"/>
  </r>
  <r>
    <x v="7857"/>
    <x v="3902"/>
    <x v="992"/>
    <x v="413"/>
    <x v="2"/>
    <s v="LW-16825"/>
    <x v="429"/>
    <x v="1"/>
    <x v="0"/>
    <x v="20"/>
    <x v="15"/>
    <n v="10024"/>
    <x v="3"/>
    <x v="918"/>
    <x v="2"/>
    <x v="7"/>
    <x v="910"/>
    <x v="4962"/>
    <n v="5"/>
    <x v="0"/>
    <x v="6047"/>
    <n v="464"/>
    <n v="2320"/>
    <n v="928"/>
    <n v="0"/>
  </r>
  <r>
    <x v="7858"/>
    <x v="3902"/>
    <x v="992"/>
    <x v="413"/>
    <x v="2"/>
    <s v="LW-16825"/>
    <x v="429"/>
    <x v="1"/>
    <x v="0"/>
    <x v="20"/>
    <x v="15"/>
    <n v="10024"/>
    <x v="3"/>
    <x v="1152"/>
    <x v="1"/>
    <x v="9"/>
    <x v="1140"/>
    <x v="4963"/>
    <n v="3"/>
    <x v="0"/>
    <x v="6048"/>
    <n v="235.95"/>
    <n v="707.84999999999991"/>
    <n v="471.9"/>
    <n v="0"/>
  </r>
  <r>
    <x v="7859"/>
    <x v="3902"/>
    <x v="992"/>
    <x v="413"/>
    <x v="2"/>
    <s v="LW-16825"/>
    <x v="429"/>
    <x v="1"/>
    <x v="0"/>
    <x v="20"/>
    <x v="15"/>
    <n v="10024"/>
    <x v="3"/>
    <x v="991"/>
    <x v="1"/>
    <x v="10"/>
    <x v="983"/>
    <x v="786"/>
    <n v="4"/>
    <x v="0"/>
    <x v="1327"/>
    <n v="39.96"/>
    <n v="159.84"/>
    <n v="79.92"/>
    <n v="0"/>
  </r>
  <r>
    <x v="7860"/>
    <x v="3903"/>
    <x v="580"/>
    <x v="1200"/>
    <x v="1"/>
    <s v="JA-15970"/>
    <x v="350"/>
    <x v="0"/>
    <x v="0"/>
    <x v="191"/>
    <x v="24"/>
    <n v="44221"/>
    <x v="3"/>
    <x v="1087"/>
    <x v="1"/>
    <x v="8"/>
    <x v="1077"/>
    <x v="4964"/>
    <n v="4"/>
    <x v="6"/>
    <x v="6049"/>
    <n v="5.5584000000000007"/>
    <n v="74.111999999999995"/>
    <n v="24.7864"/>
    <n v="12.969599999999998"/>
  </r>
  <r>
    <x v="7861"/>
    <x v="3904"/>
    <x v="88"/>
    <x v="334"/>
    <x v="1"/>
    <s v="KA-16525"/>
    <x v="567"/>
    <x v="0"/>
    <x v="0"/>
    <x v="4"/>
    <x v="4"/>
    <n v="98103"/>
    <x v="1"/>
    <x v="1044"/>
    <x v="2"/>
    <x v="11"/>
    <x v="1033"/>
    <x v="1488"/>
    <n v="2"/>
    <x v="0"/>
    <x v="1575"/>
    <n v="17.899999999999999"/>
    <n v="35.799999999999997"/>
    <n v="35.799999999999997"/>
    <n v="0"/>
  </r>
  <r>
    <x v="7862"/>
    <x v="3904"/>
    <x v="88"/>
    <x v="334"/>
    <x v="1"/>
    <s v="KA-16525"/>
    <x v="567"/>
    <x v="0"/>
    <x v="0"/>
    <x v="4"/>
    <x v="4"/>
    <n v="98103"/>
    <x v="1"/>
    <x v="356"/>
    <x v="1"/>
    <x v="4"/>
    <x v="356"/>
    <x v="3314"/>
    <n v="2"/>
    <x v="0"/>
    <x v="232"/>
    <n v="81.96"/>
    <n v="163.92"/>
    <n v="163.92"/>
    <n v="0"/>
  </r>
  <r>
    <x v="7863"/>
    <x v="3905"/>
    <x v="1177"/>
    <x v="830"/>
    <x v="0"/>
    <s v="TG-21310"/>
    <x v="592"/>
    <x v="0"/>
    <x v="0"/>
    <x v="123"/>
    <x v="16"/>
    <n v="85204"/>
    <x v="1"/>
    <x v="418"/>
    <x v="1"/>
    <x v="4"/>
    <x v="418"/>
    <x v="693"/>
    <n v="3"/>
    <x v="2"/>
    <x v="709"/>
    <n v="218.18880000000001"/>
    <n v="818.20799999999997"/>
    <n v="491.12479999999999"/>
    <n v="54.547200000000004"/>
  </r>
  <r>
    <x v="7864"/>
    <x v="3905"/>
    <x v="1177"/>
    <x v="830"/>
    <x v="0"/>
    <s v="TG-21310"/>
    <x v="592"/>
    <x v="0"/>
    <x v="0"/>
    <x v="123"/>
    <x v="16"/>
    <n v="85204"/>
    <x v="1"/>
    <x v="1828"/>
    <x v="1"/>
    <x v="10"/>
    <x v="1816"/>
    <x v="281"/>
    <n v="4"/>
    <x v="2"/>
    <x v="6050"/>
    <n v="14.796799999999999"/>
    <n v="73.983999999999995"/>
    <n v="33.492799999999995"/>
    <n v="3.6991999999999998"/>
  </r>
  <r>
    <x v="7865"/>
    <x v="3905"/>
    <x v="1177"/>
    <x v="830"/>
    <x v="0"/>
    <s v="TG-21310"/>
    <x v="592"/>
    <x v="0"/>
    <x v="0"/>
    <x v="123"/>
    <x v="16"/>
    <n v="85204"/>
    <x v="1"/>
    <x v="157"/>
    <x v="0"/>
    <x v="1"/>
    <x v="158"/>
    <x v="4965"/>
    <n v="2"/>
    <x v="2"/>
    <x v="6051"/>
    <n v="353.53600000000006"/>
    <n v="883.84"/>
    <n v="795.65600000000006"/>
    <n v="88.384000000000015"/>
  </r>
  <r>
    <x v="7866"/>
    <x v="3905"/>
    <x v="1177"/>
    <x v="830"/>
    <x v="0"/>
    <s v="TG-21310"/>
    <x v="592"/>
    <x v="0"/>
    <x v="0"/>
    <x v="123"/>
    <x v="16"/>
    <n v="85204"/>
    <x v="1"/>
    <x v="1544"/>
    <x v="0"/>
    <x v="0"/>
    <x v="1532"/>
    <x v="3947"/>
    <n v="6"/>
    <x v="6"/>
    <x v="6052"/>
    <n v="38.329200000000007"/>
    <n v="766.58399999999995"/>
    <n v="166.79320000000001"/>
    <n v="89.434799999999996"/>
  </r>
  <r>
    <x v="7867"/>
    <x v="3906"/>
    <x v="84"/>
    <x v="81"/>
    <x v="0"/>
    <s v="DB-13360"/>
    <x v="748"/>
    <x v="2"/>
    <x v="0"/>
    <x v="288"/>
    <x v="7"/>
    <n v="84106"/>
    <x v="1"/>
    <x v="447"/>
    <x v="1"/>
    <x v="10"/>
    <x v="1228"/>
    <x v="1668"/>
    <n v="3"/>
    <x v="0"/>
    <x v="1776"/>
    <n v="166.44"/>
    <n v="499.32"/>
    <n v="332.88"/>
    <n v="0"/>
  </r>
  <r>
    <x v="7868"/>
    <x v="3907"/>
    <x v="1022"/>
    <x v="993"/>
    <x v="1"/>
    <s v="LS-17245"/>
    <x v="201"/>
    <x v="0"/>
    <x v="0"/>
    <x v="1"/>
    <x v="1"/>
    <n v="90045"/>
    <x v="1"/>
    <x v="1070"/>
    <x v="1"/>
    <x v="10"/>
    <x v="1059"/>
    <x v="4966"/>
    <n v="2"/>
    <x v="0"/>
    <x v="6053"/>
    <n v="13.38"/>
    <n v="26.76"/>
    <n v="26.76"/>
    <n v="0"/>
  </r>
  <r>
    <x v="7869"/>
    <x v="3908"/>
    <x v="445"/>
    <x v="472"/>
    <x v="1"/>
    <s v="MO-17950"/>
    <x v="657"/>
    <x v="0"/>
    <x v="0"/>
    <x v="108"/>
    <x v="3"/>
    <n v="28540"/>
    <x v="0"/>
    <x v="46"/>
    <x v="2"/>
    <x v="11"/>
    <x v="46"/>
    <x v="728"/>
    <n v="2"/>
    <x v="2"/>
    <x v="750"/>
    <n v="19.200000000000003"/>
    <n v="48"/>
    <n v="43.400000000000006"/>
    <n v="4.8000000000000007"/>
  </r>
  <r>
    <x v="7870"/>
    <x v="3909"/>
    <x v="145"/>
    <x v="289"/>
    <x v="1"/>
    <s v="CA-11965"/>
    <x v="662"/>
    <x v="1"/>
    <x v="0"/>
    <x v="80"/>
    <x v="24"/>
    <n v="44107"/>
    <x v="3"/>
    <x v="661"/>
    <x v="1"/>
    <x v="12"/>
    <x v="661"/>
    <x v="667"/>
    <n v="4"/>
    <x v="2"/>
    <x v="682"/>
    <n v="19.558400000000002"/>
    <n v="97.792000000000002"/>
    <n v="44.206400000000002"/>
    <n v="4.8896000000000006"/>
  </r>
  <r>
    <x v="7871"/>
    <x v="3910"/>
    <x v="339"/>
    <x v="1194"/>
    <x v="1"/>
    <s v="DB-12910"/>
    <x v="626"/>
    <x v="2"/>
    <x v="0"/>
    <x v="453"/>
    <x v="1"/>
    <n v="92630"/>
    <x v="1"/>
    <x v="641"/>
    <x v="1"/>
    <x v="2"/>
    <x v="641"/>
    <x v="51"/>
    <n v="2"/>
    <x v="0"/>
    <x v="51"/>
    <n v="6.16"/>
    <n v="12.32"/>
    <n v="12.32"/>
    <n v="0"/>
  </r>
  <r>
    <x v="7872"/>
    <x v="3910"/>
    <x v="339"/>
    <x v="1194"/>
    <x v="1"/>
    <s v="DB-12910"/>
    <x v="626"/>
    <x v="2"/>
    <x v="0"/>
    <x v="453"/>
    <x v="1"/>
    <n v="92630"/>
    <x v="1"/>
    <x v="120"/>
    <x v="0"/>
    <x v="1"/>
    <x v="120"/>
    <x v="4232"/>
    <n v="4"/>
    <x v="2"/>
    <x v="5020"/>
    <n v="732.10879999999997"/>
    <n v="3660.5439999999999"/>
    <n v="1647.4448"/>
    <n v="183.02719999999999"/>
  </r>
  <r>
    <x v="7873"/>
    <x v="3910"/>
    <x v="339"/>
    <x v="1194"/>
    <x v="1"/>
    <s v="DB-12910"/>
    <x v="626"/>
    <x v="2"/>
    <x v="0"/>
    <x v="453"/>
    <x v="1"/>
    <n v="92630"/>
    <x v="1"/>
    <x v="1532"/>
    <x v="1"/>
    <x v="10"/>
    <x v="1520"/>
    <x v="18"/>
    <n v="2"/>
    <x v="0"/>
    <x v="1588"/>
    <n v="8.56"/>
    <n v="17.12"/>
    <n v="17.12"/>
    <n v="0"/>
  </r>
  <r>
    <x v="7874"/>
    <x v="3910"/>
    <x v="339"/>
    <x v="1194"/>
    <x v="1"/>
    <s v="DB-12910"/>
    <x v="626"/>
    <x v="2"/>
    <x v="0"/>
    <x v="453"/>
    <x v="1"/>
    <n v="92630"/>
    <x v="1"/>
    <x v="1184"/>
    <x v="1"/>
    <x v="10"/>
    <x v="1170"/>
    <x v="615"/>
    <n v="2"/>
    <x v="0"/>
    <x v="629"/>
    <n v="97.82"/>
    <n v="195.64"/>
    <n v="195.64"/>
    <n v="0"/>
  </r>
  <r>
    <x v="7875"/>
    <x v="3911"/>
    <x v="428"/>
    <x v="17"/>
    <x v="1"/>
    <s v="DK-12835"/>
    <x v="460"/>
    <x v="1"/>
    <x v="0"/>
    <x v="32"/>
    <x v="21"/>
    <n v="97206"/>
    <x v="1"/>
    <x v="329"/>
    <x v="1"/>
    <x v="10"/>
    <x v="329"/>
    <x v="276"/>
    <n v="6"/>
    <x v="2"/>
    <x v="3581"/>
    <n v="24.883200000000002"/>
    <n v="186.624"/>
    <n v="56.187200000000004"/>
    <n v="6.2208000000000006"/>
  </r>
  <r>
    <x v="7876"/>
    <x v="3911"/>
    <x v="428"/>
    <x v="17"/>
    <x v="1"/>
    <s v="DK-12835"/>
    <x v="460"/>
    <x v="1"/>
    <x v="0"/>
    <x v="32"/>
    <x v="21"/>
    <n v="97206"/>
    <x v="1"/>
    <x v="1803"/>
    <x v="1"/>
    <x v="9"/>
    <x v="1793"/>
    <x v="4967"/>
    <n v="1"/>
    <x v="2"/>
    <x v="6054"/>
    <n v="8.9408000000000012"/>
    <n v="11.176"/>
    <n v="20.316800000000001"/>
    <n v="2.2352000000000003"/>
  </r>
  <r>
    <x v="7877"/>
    <x v="3912"/>
    <x v="899"/>
    <x v="567"/>
    <x v="1"/>
    <s v="EB-14170"/>
    <x v="432"/>
    <x v="0"/>
    <x v="0"/>
    <x v="35"/>
    <x v="3"/>
    <n v="28205"/>
    <x v="0"/>
    <x v="1042"/>
    <x v="1"/>
    <x v="2"/>
    <x v="1031"/>
    <x v="1310"/>
    <n v="2"/>
    <x v="2"/>
    <x v="1369"/>
    <n v="4.032"/>
    <n v="10.08"/>
    <n v="9.2720000000000002"/>
    <n v="1.008"/>
  </r>
  <r>
    <x v="7878"/>
    <x v="3913"/>
    <x v="896"/>
    <x v="49"/>
    <x v="0"/>
    <s v="DR-12940"/>
    <x v="660"/>
    <x v="2"/>
    <x v="0"/>
    <x v="34"/>
    <x v="10"/>
    <n v="60505"/>
    <x v="2"/>
    <x v="1814"/>
    <x v="0"/>
    <x v="5"/>
    <x v="1804"/>
    <x v="4968"/>
    <n v="4"/>
    <x v="7"/>
    <x v="6055"/>
    <n v="96.870400000000004"/>
    <n v="968.70399999999995"/>
    <n v="339.64639999999997"/>
    <n v="145.3056"/>
  </r>
  <r>
    <x v="7879"/>
    <x v="3914"/>
    <x v="403"/>
    <x v="490"/>
    <x v="1"/>
    <s v="JS-15685"/>
    <x v="40"/>
    <x v="1"/>
    <x v="0"/>
    <x v="10"/>
    <x v="9"/>
    <n v="19140"/>
    <x v="3"/>
    <x v="1660"/>
    <x v="0"/>
    <x v="3"/>
    <x v="1648"/>
    <x v="4969"/>
    <n v="2"/>
    <x v="10"/>
    <x v="6056"/>
    <n v="202.3056"/>
    <n v="674.35199999999998"/>
    <n v="539.88159999999993"/>
    <n v="134.87039999999999"/>
  </r>
  <r>
    <x v="7880"/>
    <x v="3915"/>
    <x v="734"/>
    <x v="792"/>
    <x v="0"/>
    <s v="LC-16870"/>
    <x v="48"/>
    <x v="0"/>
    <x v="0"/>
    <x v="377"/>
    <x v="22"/>
    <n v="80229"/>
    <x v="1"/>
    <x v="449"/>
    <x v="1"/>
    <x v="6"/>
    <x v="449"/>
    <x v="3832"/>
    <n v="6"/>
    <x v="2"/>
    <x v="5545"/>
    <n v="10.6752"/>
    <n v="80.063999999999993"/>
    <n v="24.219200000000001"/>
    <n v="2.6688000000000001"/>
  </r>
  <r>
    <x v="7881"/>
    <x v="3915"/>
    <x v="734"/>
    <x v="792"/>
    <x v="0"/>
    <s v="LC-16870"/>
    <x v="48"/>
    <x v="0"/>
    <x v="0"/>
    <x v="377"/>
    <x v="22"/>
    <n v="80229"/>
    <x v="1"/>
    <x v="1097"/>
    <x v="2"/>
    <x v="11"/>
    <x v="1087"/>
    <x v="3398"/>
    <n v="6"/>
    <x v="2"/>
    <x v="6057"/>
    <n v="61.401600000000002"/>
    <n v="460.51199999999994"/>
    <n v="138.3536"/>
    <n v="15.3504"/>
  </r>
  <r>
    <x v="7882"/>
    <x v="3915"/>
    <x v="734"/>
    <x v="792"/>
    <x v="0"/>
    <s v="LC-16870"/>
    <x v="48"/>
    <x v="0"/>
    <x v="0"/>
    <x v="377"/>
    <x v="22"/>
    <n v="80229"/>
    <x v="1"/>
    <x v="1097"/>
    <x v="2"/>
    <x v="11"/>
    <x v="1087"/>
    <x v="1129"/>
    <n v="8"/>
    <x v="2"/>
    <x v="6058"/>
    <n v="81.868800000000007"/>
    <n v="818.68799999999999"/>
    <n v="184.40480000000002"/>
    <n v="20.467200000000002"/>
  </r>
  <r>
    <x v="7883"/>
    <x v="3915"/>
    <x v="734"/>
    <x v="792"/>
    <x v="0"/>
    <s v="LC-16870"/>
    <x v="48"/>
    <x v="0"/>
    <x v="0"/>
    <x v="377"/>
    <x v="22"/>
    <n v="80229"/>
    <x v="1"/>
    <x v="1408"/>
    <x v="1"/>
    <x v="10"/>
    <x v="1395"/>
    <x v="4970"/>
    <n v="2"/>
    <x v="2"/>
    <x v="6059"/>
    <n v="8.2560000000000002"/>
    <n v="20.64"/>
    <n v="18.776"/>
    <n v="2.0640000000000001"/>
  </r>
  <r>
    <x v="7884"/>
    <x v="3915"/>
    <x v="734"/>
    <x v="792"/>
    <x v="0"/>
    <s v="LC-16870"/>
    <x v="48"/>
    <x v="0"/>
    <x v="0"/>
    <x v="377"/>
    <x v="22"/>
    <n v="80229"/>
    <x v="1"/>
    <x v="1566"/>
    <x v="1"/>
    <x v="14"/>
    <x v="1557"/>
    <x v="4971"/>
    <n v="7"/>
    <x v="2"/>
    <x v="6060"/>
    <n v="37.856000000000002"/>
    <n v="331.24"/>
    <n v="85.376000000000005"/>
    <n v="9.4640000000000004"/>
  </r>
  <r>
    <x v="7885"/>
    <x v="3915"/>
    <x v="734"/>
    <x v="792"/>
    <x v="0"/>
    <s v="LC-16870"/>
    <x v="48"/>
    <x v="0"/>
    <x v="0"/>
    <x v="377"/>
    <x v="22"/>
    <n v="80229"/>
    <x v="1"/>
    <x v="221"/>
    <x v="0"/>
    <x v="5"/>
    <x v="222"/>
    <x v="4972"/>
    <n v="3"/>
    <x v="2"/>
    <x v="6061"/>
    <n v="18.700800000000001"/>
    <n v="70.128"/>
    <n v="42.276800000000001"/>
    <n v="4.6752000000000002"/>
  </r>
  <r>
    <x v="7886"/>
    <x v="3915"/>
    <x v="734"/>
    <x v="792"/>
    <x v="0"/>
    <s v="LC-16870"/>
    <x v="48"/>
    <x v="0"/>
    <x v="0"/>
    <x v="377"/>
    <x v="22"/>
    <n v="80229"/>
    <x v="1"/>
    <x v="1006"/>
    <x v="0"/>
    <x v="5"/>
    <x v="998"/>
    <x v="2423"/>
    <n v="5"/>
    <x v="2"/>
    <x v="2665"/>
    <n v="13.375999999999999"/>
    <n v="83.6"/>
    <n v="30.295999999999999"/>
    <n v="3.3439999999999999"/>
  </r>
  <r>
    <x v="7887"/>
    <x v="3915"/>
    <x v="734"/>
    <x v="792"/>
    <x v="0"/>
    <s v="LC-16870"/>
    <x v="48"/>
    <x v="0"/>
    <x v="0"/>
    <x v="377"/>
    <x v="22"/>
    <n v="80229"/>
    <x v="1"/>
    <x v="1653"/>
    <x v="0"/>
    <x v="5"/>
    <x v="1642"/>
    <x v="2674"/>
    <n v="1"/>
    <x v="2"/>
    <x v="6062"/>
    <n v="12.953600000000002"/>
    <n v="16.192"/>
    <n v="29.345600000000001"/>
    <n v="3.2384000000000004"/>
  </r>
  <r>
    <x v="7888"/>
    <x v="3916"/>
    <x v="765"/>
    <x v="1275"/>
    <x v="1"/>
    <s v="JP-15520"/>
    <x v="187"/>
    <x v="0"/>
    <x v="0"/>
    <x v="498"/>
    <x v="1"/>
    <n v="95616"/>
    <x v="1"/>
    <x v="712"/>
    <x v="1"/>
    <x v="10"/>
    <x v="711"/>
    <x v="56"/>
    <n v="5"/>
    <x v="0"/>
    <x v="56"/>
    <n v="32.4"/>
    <n v="162"/>
    <n v="64.8"/>
    <n v="0"/>
  </r>
  <r>
    <x v="7889"/>
    <x v="3917"/>
    <x v="591"/>
    <x v="903"/>
    <x v="1"/>
    <s v="TS-21655"/>
    <x v="772"/>
    <x v="0"/>
    <x v="0"/>
    <x v="115"/>
    <x v="36"/>
    <n v="72701"/>
    <x v="0"/>
    <x v="453"/>
    <x v="1"/>
    <x v="6"/>
    <x v="454"/>
    <x v="4973"/>
    <n v="9"/>
    <x v="0"/>
    <x v="6063"/>
    <n v="19.89"/>
    <n v="179.01"/>
    <n v="39.78"/>
    <n v="0"/>
  </r>
  <r>
    <x v="7890"/>
    <x v="3917"/>
    <x v="591"/>
    <x v="903"/>
    <x v="1"/>
    <s v="TS-21655"/>
    <x v="772"/>
    <x v="0"/>
    <x v="0"/>
    <x v="115"/>
    <x v="36"/>
    <n v="72701"/>
    <x v="0"/>
    <x v="651"/>
    <x v="2"/>
    <x v="11"/>
    <x v="651"/>
    <x v="4974"/>
    <n v="2"/>
    <x v="0"/>
    <x v="6064"/>
    <n v="399.98"/>
    <n v="799.96"/>
    <n v="799.96"/>
    <n v="0"/>
  </r>
  <r>
    <x v="7891"/>
    <x v="3917"/>
    <x v="591"/>
    <x v="903"/>
    <x v="1"/>
    <s v="TS-21655"/>
    <x v="772"/>
    <x v="0"/>
    <x v="0"/>
    <x v="115"/>
    <x v="36"/>
    <n v="72701"/>
    <x v="0"/>
    <x v="568"/>
    <x v="0"/>
    <x v="5"/>
    <x v="568"/>
    <x v="4975"/>
    <n v="5"/>
    <x v="0"/>
    <x v="6065"/>
    <n v="343.85"/>
    <n v="1719.25"/>
    <n v="687.7"/>
    <n v="0"/>
  </r>
  <r>
    <x v="7892"/>
    <x v="3917"/>
    <x v="591"/>
    <x v="903"/>
    <x v="1"/>
    <s v="TS-21655"/>
    <x v="772"/>
    <x v="0"/>
    <x v="0"/>
    <x v="115"/>
    <x v="36"/>
    <n v="72701"/>
    <x v="0"/>
    <x v="1733"/>
    <x v="1"/>
    <x v="10"/>
    <x v="1721"/>
    <x v="1907"/>
    <n v="3"/>
    <x v="0"/>
    <x v="2056"/>
    <n v="106.32"/>
    <n v="318.95999999999998"/>
    <n v="212.64"/>
    <n v="0"/>
  </r>
  <r>
    <x v="7893"/>
    <x v="3918"/>
    <x v="283"/>
    <x v="1276"/>
    <x v="1"/>
    <s v="NM-18445"/>
    <x v="134"/>
    <x v="2"/>
    <x v="0"/>
    <x v="20"/>
    <x v="15"/>
    <n v="10011"/>
    <x v="3"/>
    <x v="326"/>
    <x v="1"/>
    <x v="8"/>
    <x v="326"/>
    <x v="3961"/>
    <n v="3"/>
    <x v="2"/>
    <x v="6066"/>
    <n v="11.136000000000001"/>
    <n v="41.76"/>
    <n v="25.256"/>
    <n v="2.7840000000000003"/>
  </r>
  <r>
    <x v="7894"/>
    <x v="3919"/>
    <x v="548"/>
    <x v="587"/>
    <x v="1"/>
    <s v="EH-14125"/>
    <x v="258"/>
    <x v="2"/>
    <x v="0"/>
    <x v="320"/>
    <x v="48"/>
    <n v="26003"/>
    <x v="3"/>
    <x v="91"/>
    <x v="1"/>
    <x v="8"/>
    <x v="91"/>
    <x v="4976"/>
    <n v="5"/>
    <x v="0"/>
    <x v="6067"/>
    <n v="82.4"/>
    <n v="412"/>
    <n v="164.8"/>
    <n v="0"/>
  </r>
  <r>
    <x v="7895"/>
    <x v="3919"/>
    <x v="548"/>
    <x v="587"/>
    <x v="1"/>
    <s v="EH-14125"/>
    <x v="258"/>
    <x v="2"/>
    <x v="0"/>
    <x v="320"/>
    <x v="48"/>
    <n v="26003"/>
    <x v="3"/>
    <x v="744"/>
    <x v="1"/>
    <x v="8"/>
    <x v="742"/>
    <x v="869"/>
    <n v="2"/>
    <x v="0"/>
    <x v="905"/>
    <n v="6.24"/>
    <n v="12.48"/>
    <n v="12.48"/>
    <n v="0"/>
  </r>
  <r>
    <x v="7896"/>
    <x v="3919"/>
    <x v="548"/>
    <x v="587"/>
    <x v="1"/>
    <s v="EH-14125"/>
    <x v="258"/>
    <x v="2"/>
    <x v="0"/>
    <x v="320"/>
    <x v="48"/>
    <n v="26003"/>
    <x v="3"/>
    <x v="314"/>
    <x v="1"/>
    <x v="10"/>
    <x v="366"/>
    <x v="982"/>
    <n v="8"/>
    <x v="0"/>
    <x v="1270"/>
    <n v="447.84"/>
    <n v="3582.72"/>
    <n v="895.68"/>
    <n v="0"/>
  </r>
  <r>
    <x v="7897"/>
    <x v="3920"/>
    <x v="802"/>
    <x v="797"/>
    <x v="1"/>
    <s v="DC-12850"/>
    <x v="419"/>
    <x v="0"/>
    <x v="0"/>
    <x v="26"/>
    <x v="18"/>
    <n v="38109"/>
    <x v="0"/>
    <x v="535"/>
    <x v="1"/>
    <x v="9"/>
    <x v="535"/>
    <x v="4977"/>
    <n v="7"/>
    <x v="2"/>
    <x v="6068"/>
    <n v="217.63840000000002"/>
    <n v="1904.336"/>
    <n v="489.88639999999998"/>
    <n v="54.409600000000005"/>
  </r>
  <r>
    <x v="7898"/>
    <x v="3920"/>
    <x v="802"/>
    <x v="797"/>
    <x v="1"/>
    <s v="DC-12850"/>
    <x v="419"/>
    <x v="0"/>
    <x v="0"/>
    <x v="26"/>
    <x v="18"/>
    <n v="38109"/>
    <x v="0"/>
    <x v="1176"/>
    <x v="1"/>
    <x v="8"/>
    <x v="1162"/>
    <x v="4978"/>
    <n v="6"/>
    <x v="6"/>
    <x v="6069"/>
    <n v="484.3746000000001"/>
    <n v="9687.4920000000002"/>
    <n v="2099.6566000000003"/>
    <n v="1130.2074"/>
  </r>
  <r>
    <x v="7899"/>
    <x v="3920"/>
    <x v="802"/>
    <x v="797"/>
    <x v="1"/>
    <s v="DC-12850"/>
    <x v="419"/>
    <x v="0"/>
    <x v="0"/>
    <x v="26"/>
    <x v="18"/>
    <n v="38109"/>
    <x v="0"/>
    <x v="829"/>
    <x v="1"/>
    <x v="13"/>
    <x v="128"/>
    <x v="1867"/>
    <n v="5"/>
    <x v="2"/>
    <x v="2853"/>
    <n v="19.456000000000003"/>
    <n v="121.6"/>
    <n v="43.975999999999999"/>
    <n v="4.8640000000000008"/>
  </r>
  <r>
    <x v="7900"/>
    <x v="3920"/>
    <x v="802"/>
    <x v="797"/>
    <x v="1"/>
    <s v="DC-12850"/>
    <x v="419"/>
    <x v="0"/>
    <x v="0"/>
    <x v="26"/>
    <x v="18"/>
    <n v="38109"/>
    <x v="0"/>
    <x v="1425"/>
    <x v="2"/>
    <x v="11"/>
    <x v="1413"/>
    <x v="4979"/>
    <n v="2"/>
    <x v="2"/>
    <x v="1811"/>
    <n v="1.2672000000000001"/>
    <n v="3.1680000000000001"/>
    <n v="3.0512000000000001"/>
    <n v="0.31680000000000003"/>
  </r>
  <r>
    <x v="7901"/>
    <x v="3920"/>
    <x v="802"/>
    <x v="797"/>
    <x v="1"/>
    <s v="DC-12850"/>
    <x v="419"/>
    <x v="0"/>
    <x v="0"/>
    <x v="26"/>
    <x v="18"/>
    <n v="38109"/>
    <x v="0"/>
    <x v="892"/>
    <x v="0"/>
    <x v="5"/>
    <x v="885"/>
    <x v="236"/>
    <n v="1"/>
    <x v="2"/>
    <x v="232"/>
    <n v="25.587200000000003"/>
    <n v="31.984000000000002"/>
    <n v="57.771200000000007"/>
    <n v="6.3968000000000007"/>
  </r>
  <r>
    <x v="7902"/>
    <x v="3920"/>
    <x v="802"/>
    <x v="797"/>
    <x v="1"/>
    <s v="DC-12850"/>
    <x v="419"/>
    <x v="0"/>
    <x v="0"/>
    <x v="26"/>
    <x v="18"/>
    <n v="38109"/>
    <x v="0"/>
    <x v="436"/>
    <x v="1"/>
    <x v="12"/>
    <x v="436"/>
    <x v="1787"/>
    <n v="5"/>
    <x v="2"/>
    <x v="6070"/>
    <n v="11.808"/>
    <n v="73.8"/>
    <n v="26.768000000000001"/>
    <n v="2.952"/>
  </r>
  <r>
    <x v="7903"/>
    <x v="3920"/>
    <x v="802"/>
    <x v="797"/>
    <x v="1"/>
    <s v="DC-12850"/>
    <x v="419"/>
    <x v="0"/>
    <x v="0"/>
    <x v="26"/>
    <x v="18"/>
    <n v="38109"/>
    <x v="0"/>
    <x v="1802"/>
    <x v="0"/>
    <x v="1"/>
    <x v="1792"/>
    <x v="4980"/>
    <n v="2"/>
    <x v="2"/>
    <x v="6071"/>
    <n v="338.91840000000002"/>
    <n v="847.29600000000005"/>
    <n v="762.76639999999998"/>
    <n v="84.729600000000005"/>
  </r>
  <r>
    <x v="7904"/>
    <x v="3921"/>
    <x v="209"/>
    <x v="681"/>
    <x v="1"/>
    <s v="DO-13645"/>
    <x v="770"/>
    <x v="0"/>
    <x v="0"/>
    <x v="12"/>
    <x v="5"/>
    <n v="77036"/>
    <x v="2"/>
    <x v="1052"/>
    <x v="1"/>
    <x v="10"/>
    <x v="1041"/>
    <x v="4981"/>
    <n v="2"/>
    <x v="2"/>
    <x v="6072"/>
    <n v="61.312000000000005"/>
    <n v="153.28"/>
    <n v="138.15200000000002"/>
    <n v="15.328000000000001"/>
  </r>
  <r>
    <x v="7905"/>
    <x v="3922"/>
    <x v="52"/>
    <x v="1181"/>
    <x v="1"/>
    <s v="LS-16975"/>
    <x v="60"/>
    <x v="2"/>
    <x v="0"/>
    <x v="61"/>
    <x v="5"/>
    <n v="75217"/>
    <x v="2"/>
    <x v="407"/>
    <x v="1"/>
    <x v="12"/>
    <x v="153"/>
    <x v="3743"/>
    <n v="1"/>
    <x v="2"/>
    <x v="6073"/>
    <n v="3.5712000000000006"/>
    <n v="4.4640000000000004"/>
    <n v="8.2352000000000007"/>
    <n v="0.89280000000000015"/>
  </r>
  <r>
    <x v="7906"/>
    <x v="3922"/>
    <x v="52"/>
    <x v="1181"/>
    <x v="1"/>
    <s v="LS-16975"/>
    <x v="60"/>
    <x v="2"/>
    <x v="0"/>
    <x v="61"/>
    <x v="5"/>
    <n v="75217"/>
    <x v="2"/>
    <x v="922"/>
    <x v="1"/>
    <x v="8"/>
    <x v="914"/>
    <x v="532"/>
    <n v="10"/>
    <x v="3"/>
    <x v="6074"/>
    <n v="0.79199999999999982"/>
    <n v="39.6"/>
    <n v="5.5519999999999996"/>
    <n v="3.1680000000000001"/>
  </r>
  <r>
    <x v="7907"/>
    <x v="3923"/>
    <x v="679"/>
    <x v="928"/>
    <x v="2"/>
    <s v="RW-19630"/>
    <x v="338"/>
    <x v="1"/>
    <x v="0"/>
    <x v="8"/>
    <x v="1"/>
    <n v="94122"/>
    <x v="1"/>
    <x v="847"/>
    <x v="1"/>
    <x v="9"/>
    <x v="841"/>
    <x v="4019"/>
    <n v="2"/>
    <x v="0"/>
    <x v="4733"/>
    <n v="715.64"/>
    <n v="1431.28"/>
    <n v="1431.28"/>
    <n v="0"/>
  </r>
  <r>
    <x v="7908"/>
    <x v="3924"/>
    <x v="275"/>
    <x v="439"/>
    <x v="1"/>
    <s v="RD-19720"/>
    <x v="742"/>
    <x v="0"/>
    <x v="0"/>
    <x v="499"/>
    <x v="1"/>
    <n v="95037"/>
    <x v="1"/>
    <x v="823"/>
    <x v="0"/>
    <x v="3"/>
    <x v="819"/>
    <x v="4982"/>
    <n v="3"/>
    <x v="2"/>
    <x v="6075"/>
    <n v="214.96320000000003"/>
    <n v="806.11200000000008"/>
    <n v="483.86720000000003"/>
    <n v="53.740800000000007"/>
  </r>
  <r>
    <x v="7909"/>
    <x v="3924"/>
    <x v="275"/>
    <x v="439"/>
    <x v="1"/>
    <s v="RD-19720"/>
    <x v="742"/>
    <x v="0"/>
    <x v="0"/>
    <x v="499"/>
    <x v="1"/>
    <n v="95037"/>
    <x v="1"/>
    <x v="448"/>
    <x v="1"/>
    <x v="6"/>
    <x v="448"/>
    <x v="4983"/>
    <n v="8"/>
    <x v="0"/>
    <x v="6076"/>
    <n v="21.92"/>
    <n v="175.36"/>
    <n v="43.84"/>
    <n v="0"/>
  </r>
  <r>
    <x v="7910"/>
    <x v="3924"/>
    <x v="275"/>
    <x v="439"/>
    <x v="1"/>
    <s v="RD-19720"/>
    <x v="742"/>
    <x v="0"/>
    <x v="0"/>
    <x v="499"/>
    <x v="1"/>
    <n v="95037"/>
    <x v="1"/>
    <x v="720"/>
    <x v="1"/>
    <x v="4"/>
    <x v="719"/>
    <x v="4984"/>
    <n v="3"/>
    <x v="0"/>
    <x v="6077"/>
    <n v="48.72"/>
    <n v="146.16"/>
    <n v="97.44"/>
    <n v="0"/>
  </r>
  <r>
    <x v="7911"/>
    <x v="3924"/>
    <x v="275"/>
    <x v="439"/>
    <x v="1"/>
    <s v="RD-19720"/>
    <x v="742"/>
    <x v="0"/>
    <x v="0"/>
    <x v="499"/>
    <x v="1"/>
    <n v="95037"/>
    <x v="1"/>
    <x v="430"/>
    <x v="0"/>
    <x v="0"/>
    <x v="430"/>
    <x v="4153"/>
    <n v="2"/>
    <x v="11"/>
    <x v="4908"/>
    <n v="174.81610000000001"/>
    <n v="411.33199999999999"/>
    <n v="380.63210000000004"/>
    <n v="30.849899999999998"/>
  </r>
  <r>
    <x v="7912"/>
    <x v="3925"/>
    <x v="236"/>
    <x v="1277"/>
    <x v="0"/>
    <s v="RB-19570"/>
    <x v="262"/>
    <x v="0"/>
    <x v="0"/>
    <x v="490"/>
    <x v="10"/>
    <n v="60174"/>
    <x v="2"/>
    <x v="767"/>
    <x v="0"/>
    <x v="5"/>
    <x v="766"/>
    <x v="4985"/>
    <n v="2"/>
    <x v="7"/>
    <x v="6078"/>
    <n v="12.137600000000001"/>
    <n v="60.688000000000002"/>
    <n v="43.081600000000002"/>
    <n v="18.206399999999999"/>
  </r>
  <r>
    <x v="7913"/>
    <x v="3926"/>
    <x v="326"/>
    <x v="952"/>
    <x v="2"/>
    <s v="JE-15715"/>
    <x v="555"/>
    <x v="0"/>
    <x v="0"/>
    <x v="138"/>
    <x v="24"/>
    <n v="44105"/>
    <x v="3"/>
    <x v="1229"/>
    <x v="1"/>
    <x v="4"/>
    <x v="1212"/>
    <x v="4986"/>
    <n v="2"/>
    <x v="2"/>
    <x v="6079"/>
    <n v="20.556800000000003"/>
    <n v="51.392000000000003"/>
    <n v="46.452800000000003"/>
    <n v="5.1392000000000007"/>
  </r>
  <r>
    <x v="7914"/>
    <x v="3927"/>
    <x v="46"/>
    <x v="329"/>
    <x v="1"/>
    <s v="SR-20740"/>
    <x v="256"/>
    <x v="2"/>
    <x v="0"/>
    <x v="20"/>
    <x v="15"/>
    <n v="10024"/>
    <x v="3"/>
    <x v="1829"/>
    <x v="2"/>
    <x v="15"/>
    <x v="1817"/>
    <x v="4987"/>
    <n v="5"/>
    <x v="0"/>
    <x v="6080"/>
    <n v="3404.5"/>
    <n v="17022.5"/>
    <n v="6809"/>
    <n v="0"/>
  </r>
  <r>
    <x v="7915"/>
    <x v="3927"/>
    <x v="46"/>
    <x v="329"/>
    <x v="1"/>
    <s v="SR-20740"/>
    <x v="256"/>
    <x v="2"/>
    <x v="0"/>
    <x v="20"/>
    <x v="15"/>
    <n v="10024"/>
    <x v="3"/>
    <x v="1735"/>
    <x v="2"/>
    <x v="11"/>
    <x v="1724"/>
    <x v="3803"/>
    <n v="3"/>
    <x v="0"/>
    <x v="4432"/>
    <n v="101.34"/>
    <n v="304.02"/>
    <n v="202.68"/>
    <n v="0"/>
  </r>
  <r>
    <x v="7916"/>
    <x v="3928"/>
    <x v="312"/>
    <x v="1005"/>
    <x v="1"/>
    <s v="PO-19195"/>
    <x v="285"/>
    <x v="2"/>
    <x v="0"/>
    <x v="10"/>
    <x v="9"/>
    <n v="19140"/>
    <x v="3"/>
    <x v="812"/>
    <x v="0"/>
    <x v="1"/>
    <x v="809"/>
    <x v="4988"/>
    <n v="4"/>
    <x v="4"/>
    <x v="6081"/>
    <n v="241.06039999999999"/>
    <n v="1377.4880000000001"/>
    <n v="585.73239999999998"/>
    <n v="103.3116"/>
  </r>
  <r>
    <x v="7917"/>
    <x v="3929"/>
    <x v="507"/>
    <x v="221"/>
    <x v="0"/>
    <s v="JK-16120"/>
    <x v="451"/>
    <x v="2"/>
    <x v="0"/>
    <x v="164"/>
    <x v="5"/>
    <n v="75043"/>
    <x v="2"/>
    <x v="108"/>
    <x v="1"/>
    <x v="6"/>
    <x v="108"/>
    <x v="4989"/>
    <n v="1"/>
    <x v="2"/>
    <x v="6082"/>
    <n v="24.307200000000002"/>
    <n v="30.384"/>
    <n v="54.891199999999998"/>
    <n v="6.0768000000000004"/>
  </r>
  <r>
    <x v="7918"/>
    <x v="3930"/>
    <x v="433"/>
    <x v="481"/>
    <x v="0"/>
    <s v="JP-16135"/>
    <x v="655"/>
    <x v="2"/>
    <x v="0"/>
    <x v="70"/>
    <x v="1"/>
    <n v="92024"/>
    <x v="1"/>
    <x v="276"/>
    <x v="1"/>
    <x v="8"/>
    <x v="276"/>
    <x v="2489"/>
    <n v="2"/>
    <x v="2"/>
    <x v="6083"/>
    <n v="18.278400000000001"/>
    <n v="45.695999999999998"/>
    <n v="41.3264"/>
    <n v="4.5696000000000003"/>
  </r>
  <r>
    <x v="7919"/>
    <x v="3931"/>
    <x v="175"/>
    <x v="814"/>
    <x v="1"/>
    <s v="Dp-13240"/>
    <x v="656"/>
    <x v="2"/>
    <x v="0"/>
    <x v="416"/>
    <x v="29"/>
    <n v="6708"/>
    <x v="3"/>
    <x v="1220"/>
    <x v="1"/>
    <x v="4"/>
    <x v="1204"/>
    <x v="4990"/>
    <n v="2"/>
    <x v="0"/>
    <x v="6084"/>
    <n v="38.619999999999997"/>
    <n v="77.239999999999995"/>
    <n v="77.239999999999995"/>
    <n v="0"/>
  </r>
  <r>
    <x v="7920"/>
    <x v="3931"/>
    <x v="175"/>
    <x v="814"/>
    <x v="1"/>
    <s v="Dp-13240"/>
    <x v="656"/>
    <x v="2"/>
    <x v="0"/>
    <x v="416"/>
    <x v="29"/>
    <n v="6708"/>
    <x v="3"/>
    <x v="1600"/>
    <x v="2"/>
    <x v="11"/>
    <x v="1592"/>
    <x v="2759"/>
    <n v="2"/>
    <x v="0"/>
    <x v="6085"/>
    <n v="59.98"/>
    <n v="119.96"/>
    <n v="119.96"/>
    <n v="0"/>
  </r>
  <r>
    <x v="7921"/>
    <x v="3932"/>
    <x v="677"/>
    <x v="875"/>
    <x v="1"/>
    <s v="JB-16000"/>
    <x v="677"/>
    <x v="0"/>
    <x v="0"/>
    <x v="29"/>
    <x v="39"/>
    <n v="21044"/>
    <x v="3"/>
    <x v="920"/>
    <x v="1"/>
    <x v="8"/>
    <x v="912"/>
    <x v="4991"/>
    <n v="3"/>
    <x v="0"/>
    <x v="6086"/>
    <n v="174.3"/>
    <n v="522.90000000000009"/>
    <n v="348.6"/>
    <n v="0"/>
  </r>
  <r>
    <x v="7922"/>
    <x v="3933"/>
    <x v="241"/>
    <x v="289"/>
    <x v="1"/>
    <s v="PP-18955"/>
    <x v="452"/>
    <x v="2"/>
    <x v="0"/>
    <x v="389"/>
    <x v="2"/>
    <n v="33021"/>
    <x v="0"/>
    <x v="1485"/>
    <x v="2"/>
    <x v="7"/>
    <x v="1472"/>
    <x v="3202"/>
    <n v="5"/>
    <x v="2"/>
    <x v="3634"/>
    <n v="307.16800000000001"/>
    <n v="1919.8"/>
    <n v="691.32799999999997"/>
    <n v="76.792000000000002"/>
  </r>
  <r>
    <x v="7923"/>
    <x v="3933"/>
    <x v="241"/>
    <x v="289"/>
    <x v="1"/>
    <s v="PP-18955"/>
    <x v="452"/>
    <x v="2"/>
    <x v="0"/>
    <x v="389"/>
    <x v="2"/>
    <n v="33021"/>
    <x v="0"/>
    <x v="153"/>
    <x v="1"/>
    <x v="8"/>
    <x v="154"/>
    <x v="4735"/>
    <n v="3"/>
    <x v="6"/>
    <x v="6087"/>
    <n v="4.6710000000000012"/>
    <n v="46.71"/>
    <n v="20.941000000000003"/>
    <n v="10.898999999999999"/>
  </r>
  <r>
    <x v="7924"/>
    <x v="3934"/>
    <x v="572"/>
    <x v="1070"/>
    <x v="2"/>
    <s v="RF-19840"/>
    <x v="167"/>
    <x v="0"/>
    <x v="0"/>
    <x v="24"/>
    <x v="17"/>
    <n v="22153"/>
    <x v="0"/>
    <x v="78"/>
    <x v="1"/>
    <x v="8"/>
    <x v="78"/>
    <x v="4545"/>
    <n v="4"/>
    <x v="0"/>
    <x v="6088"/>
    <n v="22.32"/>
    <n v="89.28"/>
    <n v="44.64"/>
    <n v="0"/>
  </r>
  <r>
    <x v="7925"/>
    <x v="3934"/>
    <x v="572"/>
    <x v="1070"/>
    <x v="2"/>
    <s v="RF-19840"/>
    <x v="167"/>
    <x v="0"/>
    <x v="0"/>
    <x v="24"/>
    <x v="17"/>
    <n v="22153"/>
    <x v="0"/>
    <x v="429"/>
    <x v="1"/>
    <x v="2"/>
    <x v="429"/>
    <x v="819"/>
    <n v="7"/>
    <x v="0"/>
    <x v="853"/>
    <n v="103.6"/>
    <n v="725.19999999999993"/>
    <n v="207.2"/>
    <n v="0"/>
  </r>
  <r>
    <x v="7926"/>
    <x v="3935"/>
    <x v="225"/>
    <x v="865"/>
    <x v="0"/>
    <s v="KH-16330"/>
    <x v="542"/>
    <x v="1"/>
    <x v="0"/>
    <x v="20"/>
    <x v="15"/>
    <n v="10035"/>
    <x v="3"/>
    <x v="1430"/>
    <x v="2"/>
    <x v="11"/>
    <x v="1418"/>
    <x v="1179"/>
    <n v="3"/>
    <x v="0"/>
    <x v="2047"/>
    <n v="2.97"/>
    <n v="8.91"/>
    <n v="5.94"/>
    <n v="0"/>
  </r>
  <r>
    <x v="7927"/>
    <x v="3935"/>
    <x v="225"/>
    <x v="865"/>
    <x v="0"/>
    <s v="KH-16330"/>
    <x v="542"/>
    <x v="1"/>
    <x v="0"/>
    <x v="20"/>
    <x v="15"/>
    <n v="10035"/>
    <x v="3"/>
    <x v="432"/>
    <x v="2"/>
    <x v="7"/>
    <x v="432"/>
    <x v="4992"/>
    <n v="1"/>
    <x v="0"/>
    <x v="6089"/>
    <n v="569.99"/>
    <n v="569.99"/>
    <n v="1139.98"/>
    <n v="0"/>
  </r>
  <r>
    <x v="7928"/>
    <x v="3935"/>
    <x v="225"/>
    <x v="865"/>
    <x v="0"/>
    <s v="KH-16330"/>
    <x v="542"/>
    <x v="1"/>
    <x v="0"/>
    <x v="20"/>
    <x v="15"/>
    <n v="10035"/>
    <x v="3"/>
    <x v="1793"/>
    <x v="0"/>
    <x v="5"/>
    <x v="1783"/>
    <x v="4187"/>
    <n v="3"/>
    <x v="0"/>
    <x v="6090"/>
    <n v="50.97"/>
    <n v="152.91"/>
    <n v="101.94"/>
    <n v="0"/>
  </r>
  <r>
    <x v="7929"/>
    <x v="3936"/>
    <x v="800"/>
    <x v="1186"/>
    <x v="2"/>
    <s v="EM-14200"/>
    <x v="773"/>
    <x v="2"/>
    <x v="0"/>
    <x v="61"/>
    <x v="5"/>
    <n v="75217"/>
    <x v="2"/>
    <x v="1169"/>
    <x v="0"/>
    <x v="3"/>
    <x v="1156"/>
    <x v="4993"/>
    <n v="6"/>
    <x v="4"/>
    <x v="6091"/>
    <n v="208.68119999999999"/>
    <n v="1788.6959999999999"/>
    <n v="507.09719999999999"/>
    <n v="89.434799999999996"/>
  </r>
  <r>
    <x v="7930"/>
    <x v="3937"/>
    <x v="869"/>
    <x v="893"/>
    <x v="0"/>
    <s v="DK-12835"/>
    <x v="460"/>
    <x v="1"/>
    <x v="0"/>
    <x v="20"/>
    <x v="15"/>
    <n v="10024"/>
    <x v="3"/>
    <x v="1041"/>
    <x v="1"/>
    <x v="6"/>
    <x v="1030"/>
    <x v="423"/>
    <n v="3"/>
    <x v="0"/>
    <x v="6092"/>
    <n v="59.52"/>
    <n v="178.56"/>
    <n v="119.04"/>
    <n v="0"/>
  </r>
  <r>
    <x v="7931"/>
    <x v="3938"/>
    <x v="692"/>
    <x v="1231"/>
    <x v="1"/>
    <s v="MC-17425"/>
    <x v="466"/>
    <x v="1"/>
    <x v="0"/>
    <x v="32"/>
    <x v="21"/>
    <n v="97206"/>
    <x v="1"/>
    <x v="370"/>
    <x v="0"/>
    <x v="1"/>
    <x v="371"/>
    <x v="2145"/>
    <n v="3"/>
    <x v="2"/>
    <x v="2321"/>
    <n v="184.22400000000002"/>
    <n v="690.84"/>
    <n v="414.70400000000001"/>
    <n v="46.056000000000004"/>
  </r>
  <r>
    <x v="7932"/>
    <x v="3938"/>
    <x v="692"/>
    <x v="1231"/>
    <x v="1"/>
    <s v="MC-17425"/>
    <x v="466"/>
    <x v="1"/>
    <x v="0"/>
    <x v="32"/>
    <x v="21"/>
    <n v="97206"/>
    <x v="1"/>
    <x v="954"/>
    <x v="1"/>
    <x v="10"/>
    <x v="947"/>
    <x v="151"/>
    <n v="5"/>
    <x v="2"/>
    <x v="6093"/>
    <n v="84.415999999999997"/>
    <n v="527.6"/>
    <n v="190.136"/>
    <n v="21.103999999999999"/>
  </r>
  <r>
    <x v="7933"/>
    <x v="3939"/>
    <x v="629"/>
    <x v="1178"/>
    <x v="1"/>
    <s v="RW-19540"/>
    <x v="459"/>
    <x v="1"/>
    <x v="0"/>
    <x v="71"/>
    <x v="1"/>
    <n v="94513"/>
    <x v="1"/>
    <x v="1040"/>
    <x v="1"/>
    <x v="12"/>
    <x v="153"/>
    <x v="368"/>
    <n v="2"/>
    <x v="0"/>
    <x v="5824"/>
    <n v="23.36"/>
    <n v="46.72"/>
    <n v="46.72"/>
    <n v="0"/>
  </r>
  <r>
    <x v="7934"/>
    <x v="3939"/>
    <x v="629"/>
    <x v="1178"/>
    <x v="1"/>
    <s v="RW-19540"/>
    <x v="459"/>
    <x v="1"/>
    <x v="0"/>
    <x v="71"/>
    <x v="1"/>
    <n v="94513"/>
    <x v="1"/>
    <x v="993"/>
    <x v="2"/>
    <x v="7"/>
    <x v="985"/>
    <x v="973"/>
    <n v="3"/>
    <x v="2"/>
    <x v="3237"/>
    <n v="57.580800000000004"/>
    <n v="215.928"/>
    <n v="129.7568"/>
    <n v="14.395200000000001"/>
  </r>
  <r>
    <x v="7935"/>
    <x v="3939"/>
    <x v="629"/>
    <x v="1178"/>
    <x v="1"/>
    <s v="RW-19540"/>
    <x v="459"/>
    <x v="1"/>
    <x v="0"/>
    <x v="71"/>
    <x v="1"/>
    <n v="94513"/>
    <x v="1"/>
    <x v="1117"/>
    <x v="1"/>
    <x v="10"/>
    <x v="1105"/>
    <x v="18"/>
    <n v="2"/>
    <x v="0"/>
    <x v="1588"/>
    <n v="8.56"/>
    <n v="17.12"/>
    <n v="17.12"/>
    <n v="0"/>
  </r>
  <r>
    <x v="7936"/>
    <x v="3939"/>
    <x v="629"/>
    <x v="1178"/>
    <x v="1"/>
    <s v="RW-19540"/>
    <x v="459"/>
    <x v="1"/>
    <x v="0"/>
    <x v="71"/>
    <x v="1"/>
    <n v="94513"/>
    <x v="1"/>
    <x v="1458"/>
    <x v="1"/>
    <x v="8"/>
    <x v="1444"/>
    <x v="3961"/>
    <n v="3"/>
    <x v="2"/>
    <x v="4659"/>
    <n v="11.136000000000001"/>
    <n v="41.76"/>
    <n v="25.256"/>
    <n v="2.7840000000000003"/>
  </r>
  <r>
    <x v="7937"/>
    <x v="3939"/>
    <x v="629"/>
    <x v="1178"/>
    <x v="1"/>
    <s v="RW-19540"/>
    <x v="459"/>
    <x v="1"/>
    <x v="0"/>
    <x v="71"/>
    <x v="1"/>
    <n v="94513"/>
    <x v="1"/>
    <x v="137"/>
    <x v="1"/>
    <x v="9"/>
    <x v="138"/>
    <x v="4994"/>
    <n v="9"/>
    <x v="0"/>
    <x v="6094"/>
    <n v="2518.29"/>
    <n v="22664.61"/>
    <n v="5036.58"/>
    <n v="0"/>
  </r>
  <r>
    <x v="7938"/>
    <x v="3939"/>
    <x v="629"/>
    <x v="1178"/>
    <x v="1"/>
    <s v="RW-19540"/>
    <x v="459"/>
    <x v="1"/>
    <x v="0"/>
    <x v="71"/>
    <x v="1"/>
    <n v="94513"/>
    <x v="1"/>
    <x v="734"/>
    <x v="1"/>
    <x v="4"/>
    <x v="733"/>
    <x v="857"/>
    <n v="3"/>
    <x v="0"/>
    <x v="891"/>
    <n v="540.57000000000005"/>
    <n v="1621.71"/>
    <n v="1081.1400000000001"/>
    <n v="0"/>
  </r>
  <r>
    <x v="7939"/>
    <x v="3939"/>
    <x v="629"/>
    <x v="1178"/>
    <x v="1"/>
    <s v="RW-19540"/>
    <x v="459"/>
    <x v="1"/>
    <x v="0"/>
    <x v="71"/>
    <x v="1"/>
    <n v="94513"/>
    <x v="1"/>
    <x v="655"/>
    <x v="1"/>
    <x v="8"/>
    <x v="655"/>
    <x v="4995"/>
    <n v="8"/>
    <x v="2"/>
    <x v="6095"/>
    <n v="176.84480000000002"/>
    <n v="1768.4480000000001"/>
    <n v="398.10080000000005"/>
    <n v="44.211200000000005"/>
  </r>
  <r>
    <x v="7940"/>
    <x v="3940"/>
    <x v="882"/>
    <x v="24"/>
    <x v="2"/>
    <s v="DS-13180"/>
    <x v="103"/>
    <x v="1"/>
    <x v="0"/>
    <x v="70"/>
    <x v="1"/>
    <n v="92037"/>
    <x v="1"/>
    <x v="64"/>
    <x v="0"/>
    <x v="1"/>
    <x v="124"/>
    <x v="125"/>
    <n v="2"/>
    <x v="2"/>
    <x v="127"/>
    <n v="65.139200000000002"/>
    <n v="162.84800000000001"/>
    <n v="146.76320000000001"/>
    <n v="16.284800000000001"/>
  </r>
  <r>
    <x v="7941"/>
    <x v="3940"/>
    <x v="882"/>
    <x v="24"/>
    <x v="2"/>
    <s v="DS-13180"/>
    <x v="103"/>
    <x v="1"/>
    <x v="0"/>
    <x v="70"/>
    <x v="1"/>
    <n v="92037"/>
    <x v="1"/>
    <x v="146"/>
    <x v="1"/>
    <x v="4"/>
    <x v="147"/>
    <x v="4996"/>
    <n v="10"/>
    <x v="0"/>
    <x v="6096"/>
    <n v="134.80000000000001"/>
    <n v="1348"/>
    <n v="269.60000000000002"/>
    <n v="0"/>
  </r>
  <r>
    <x v="7942"/>
    <x v="3941"/>
    <x v="53"/>
    <x v="378"/>
    <x v="1"/>
    <s v="GA-14725"/>
    <x v="315"/>
    <x v="0"/>
    <x v="0"/>
    <x v="61"/>
    <x v="5"/>
    <n v="75081"/>
    <x v="2"/>
    <x v="715"/>
    <x v="1"/>
    <x v="8"/>
    <x v="714"/>
    <x v="4997"/>
    <n v="9"/>
    <x v="3"/>
    <x v="6097"/>
    <n v="7.9163999999999985"/>
    <n v="356.238"/>
    <n v="48.298399999999994"/>
    <n v="31.665600000000001"/>
  </r>
  <r>
    <x v="7943"/>
    <x v="3941"/>
    <x v="53"/>
    <x v="378"/>
    <x v="1"/>
    <s v="GA-14725"/>
    <x v="315"/>
    <x v="0"/>
    <x v="0"/>
    <x v="61"/>
    <x v="5"/>
    <n v="75081"/>
    <x v="2"/>
    <x v="1444"/>
    <x v="1"/>
    <x v="14"/>
    <x v="327"/>
    <x v="4998"/>
    <n v="7"/>
    <x v="2"/>
    <x v="6098"/>
    <n v="35.750400000000006"/>
    <n v="312.81600000000003"/>
    <n v="80.638400000000019"/>
    <n v="8.9376000000000015"/>
  </r>
  <r>
    <x v="7944"/>
    <x v="3941"/>
    <x v="53"/>
    <x v="378"/>
    <x v="1"/>
    <s v="GA-14725"/>
    <x v="315"/>
    <x v="0"/>
    <x v="0"/>
    <x v="61"/>
    <x v="5"/>
    <n v="75081"/>
    <x v="2"/>
    <x v="1500"/>
    <x v="1"/>
    <x v="6"/>
    <x v="1488"/>
    <x v="3993"/>
    <n v="2"/>
    <x v="2"/>
    <x v="6099"/>
    <n v="25.395200000000003"/>
    <n v="63.488"/>
    <n v="57.339200000000005"/>
    <n v="6.3488000000000007"/>
  </r>
  <r>
    <x v="7945"/>
    <x v="3941"/>
    <x v="53"/>
    <x v="378"/>
    <x v="1"/>
    <s v="GA-14725"/>
    <x v="315"/>
    <x v="0"/>
    <x v="0"/>
    <x v="61"/>
    <x v="5"/>
    <n v="75081"/>
    <x v="2"/>
    <x v="800"/>
    <x v="1"/>
    <x v="8"/>
    <x v="798"/>
    <x v="4999"/>
    <n v="5"/>
    <x v="3"/>
    <x v="6100"/>
    <n v="8.195999999999998"/>
    <n v="204.89999999999998"/>
    <n v="49.975999999999992"/>
    <n v="32.783999999999999"/>
  </r>
  <r>
    <x v="7946"/>
    <x v="3941"/>
    <x v="53"/>
    <x v="378"/>
    <x v="1"/>
    <s v="GA-14725"/>
    <x v="315"/>
    <x v="0"/>
    <x v="0"/>
    <x v="61"/>
    <x v="5"/>
    <n v="75081"/>
    <x v="2"/>
    <x v="1085"/>
    <x v="1"/>
    <x v="8"/>
    <x v="1075"/>
    <x v="754"/>
    <n v="3"/>
    <x v="3"/>
    <x v="6101"/>
    <n v="0.63359999999999994"/>
    <n v="9.5040000000000013"/>
    <n v="4.6015999999999995"/>
    <n v="2.5344000000000002"/>
  </r>
  <r>
    <x v="7947"/>
    <x v="3942"/>
    <x v="72"/>
    <x v="1154"/>
    <x v="1"/>
    <s v="SC-20380"/>
    <x v="618"/>
    <x v="0"/>
    <x v="0"/>
    <x v="236"/>
    <x v="5"/>
    <n v="79907"/>
    <x v="2"/>
    <x v="1217"/>
    <x v="1"/>
    <x v="13"/>
    <x v="1201"/>
    <x v="605"/>
    <n v="5"/>
    <x v="2"/>
    <x v="6102"/>
    <n v="15.072000000000001"/>
    <n v="94.2"/>
    <n v="34.112000000000002"/>
    <n v="3.7680000000000002"/>
  </r>
  <r>
    <x v="7948"/>
    <x v="3942"/>
    <x v="72"/>
    <x v="1154"/>
    <x v="1"/>
    <s v="SC-20380"/>
    <x v="618"/>
    <x v="0"/>
    <x v="0"/>
    <x v="236"/>
    <x v="5"/>
    <n v="79907"/>
    <x v="2"/>
    <x v="866"/>
    <x v="0"/>
    <x v="1"/>
    <x v="860"/>
    <x v="5000"/>
    <n v="6"/>
    <x v="4"/>
    <x v="232"/>
    <n v="253.57499999999999"/>
    <n v="2173.5"/>
    <n v="616.125"/>
    <n v="108.675"/>
  </r>
  <r>
    <x v="7949"/>
    <x v="3942"/>
    <x v="72"/>
    <x v="1154"/>
    <x v="1"/>
    <s v="SC-20380"/>
    <x v="618"/>
    <x v="0"/>
    <x v="0"/>
    <x v="236"/>
    <x v="5"/>
    <n v="79907"/>
    <x v="2"/>
    <x v="750"/>
    <x v="0"/>
    <x v="5"/>
    <x v="748"/>
    <x v="3020"/>
    <n v="6"/>
    <x v="7"/>
    <x v="6103"/>
    <n v="25.4208"/>
    <n v="381.31200000000001"/>
    <n v="89.572800000000001"/>
    <n v="38.1312"/>
  </r>
  <r>
    <x v="7950"/>
    <x v="3942"/>
    <x v="72"/>
    <x v="1154"/>
    <x v="1"/>
    <s v="SC-20380"/>
    <x v="618"/>
    <x v="0"/>
    <x v="0"/>
    <x v="236"/>
    <x v="5"/>
    <n v="79907"/>
    <x v="2"/>
    <x v="398"/>
    <x v="1"/>
    <x v="4"/>
    <x v="399"/>
    <x v="5001"/>
    <n v="3"/>
    <x v="2"/>
    <x v="6104"/>
    <n v="103.6416"/>
    <n v="388.65599999999995"/>
    <n v="233.39359999999999"/>
    <n v="25.910399999999999"/>
  </r>
  <r>
    <x v="7951"/>
    <x v="3943"/>
    <x v="902"/>
    <x v="1005"/>
    <x v="1"/>
    <s v="KD-16345"/>
    <x v="44"/>
    <x v="0"/>
    <x v="0"/>
    <x v="20"/>
    <x v="15"/>
    <n v="10035"/>
    <x v="3"/>
    <x v="1390"/>
    <x v="1"/>
    <x v="8"/>
    <x v="1376"/>
    <x v="4290"/>
    <n v="2"/>
    <x v="2"/>
    <x v="6105"/>
    <n v="4.7872000000000003"/>
    <n v="11.968"/>
    <n v="10.9712"/>
    <n v="1.1968000000000001"/>
  </r>
  <r>
    <x v="7952"/>
    <x v="3943"/>
    <x v="902"/>
    <x v="1005"/>
    <x v="1"/>
    <s v="KD-16345"/>
    <x v="44"/>
    <x v="0"/>
    <x v="0"/>
    <x v="20"/>
    <x v="15"/>
    <n v="10035"/>
    <x v="3"/>
    <x v="883"/>
    <x v="2"/>
    <x v="7"/>
    <x v="1480"/>
    <x v="5002"/>
    <n v="4"/>
    <x v="0"/>
    <x v="6106"/>
    <n v="861.76"/>
    <n v="3447.04"/>
    <n v="1723.52"/>
    <n v="0"/>
  </r>
  <r>
    <x v="7953"/>
    <x v="3944"/>
    <x v="470"/>
    <x v="516"/>
    <x v="1"/>
    <s v="KH-16330"/>
    <x v="542"/>
    <x v="1"/>
    <x v="0"/>
    <x v="359"/>
    <x v="31"/>
    <n v="2151"/>
    <x v="3"/>
    <x v="1764"/>
    <x v="1"/>
    <x v="4"/>
    <x v="1753"/>
    <x v="5003"/>
    <n v="4"/>
    <x v="0"/>
    <x v="6107"/>
    <n v="66.959999999999994"/>
    <n v="267.83999999999997"/>
    <n v="133.91999999999999"/>
    <n v="0"/>
  </r>
  <r>
    <x v="7954"/>
    <x v="3944"/>
    <x v="470"/>
    <x v="516"/>
    <x v="1"/>
    <s v="KH-16330"/>
    <x v="542"/>
    <x v="1"/>
    <x v="0"/>
    <x v="359"/>
    <x v="31"/>
    <n v="2151"/>
    <x v="3"/>
    <x v="744"/>
    <x v="1"/>
    <x v="8"/>
    <x v="742"/>
    <x v="869"/>
    <n v="2"/>
    <x v="0"/>
    <x v="905"/>
    <n v="6.24"/>
    <n v="12.48"/>
    <n v="12.48"/>
    <n v="0"/>
  </r>
  <r>
    <x v="7955"/>
    <x v="3945"/>
    <x v="361"/>
    <x v="495"/>
    <x v="1"/>
    <s v="GG-14650"/>
    <x v="55"/>
    <x v="1"/>
    <x v="0"/>
    <x v="455"/>
    <x v="1"/>
    <n v="95928"/>
    <x v="1"/>
    <x v="1349"/>
    <x v="0"/>
    <x v="1"/>
    <x v="1335"/>
    <x v="4828"/>
    <n v="4"/>
    <x v="2"/>
    <x v="5863"/>
    <n v="348.13440000000003"/>
    <n v="1740.672"/>
    <n v="783.50240000000008"/>
    <n v="87.033600000000007"/>
  </r>
  <r>
    <x v="7956"/>
    <x v="3945"/>
    <x v="361"/>
    <x v="495"/>
    <x v="1"/>
    <s v="GG-14650"/>
    <x v="55"/>
    <x v="1"/>
    <x v="0"/>
    <x v="455"/>
    <x v="1"/>
    <n v="95928"/>
    <x v="1"/>
    <x v="127"/>
    <x v="1"/>
    <x v="13"/>
    <x v="128"/>
    <x v="81"/>
    <n v="5"/>
    <x v="0"/>
    <x v="6108"/>
    <n v="14.9"/>
    <n v="74.5"/>
    <n v="29.8"/>
    <n v="0"/>
  </r>
  <r>
    <x v="7957"/>
    <x v="3945"/>
    <x v="361"/>
    <x v="495"/>
    <x v="1"/>
    <s v="GG-14650"/>
    <x v="55"/>
    <x v="1"/>
    <x v="0"/>
    <x v="455"/>
    <x v="1"/>
    <n v="95928"/>
    <x v="1"/>
    <x v="1683"/>
    <x v="1"/>
    <x v="9"/>
    <x v="1671"/>
    <x v="2347"/>
    <n v="4"/>
    <x v="0"/>
    <x v="6109"/>
    <n v="15.8"/>
    <n v="63.2"/>
    <n v="31.6"/>
    <n v="0"/>
  </r>
  <r>
    <x v="7958"/>
    <x v="3945"/>
    <x v="361"/>
    <x v="495"/>
    <x v="1"/>
    <s v="GG-14650"/>
    <x v="55"/>
    <x v="1"/>
    <x v="0"/>
    <x v="455"/>
    <x v="1"/>
    <n v="95928"/>
    <x v="1"/>
    <x v="1474"/>
    <x v="0"/>
    <x v="5"/>
    <x v="1461"/>
    <x v="5004"/>
    <n v="5"/>
    <x v="0"/>
    <x v="2144"/>
    <n v="72.900000000000006"/>
    <n v="364.5"/>
    <n v="145.80000000000001"/>
    <n v="0"/>
  </r>
  <r>
    <x v="7959"/>
    <x v="3945"/>
    <x v="361"/>
    <x v="495"/>
    <x v="1"/>
    <s v="GG-14650"/>
    <x v="55"/>
    <x v="1"/>
    <x v="0"/>
    <x v="455"/>
    <x v="1"/>
    <n v="95928"/>
    <x v="1"/>
    <x v="838"/>
    <x v="0"/>
    <x v="3"/>
    <x v="832"/>
    <x v="5005"/>
    <n v="3"/>
    <x v="2"/>
    <x v="6110"/>
    <n v="165.08160000000001"/>
    <n v="619.05600000000004"/>
    <n v="371.6336"/>
    <n v="41.270400000000002"/>
  </r>
  <r>
    <x v="7960"/>
    <x v="3945"/>
    <x v="361"/>
    <x v="495"/>
    <x v="1"/>
    <s v="GG-14650"/>
    <x v="55"/>
    <x v="1"/>
    <x v="0"/>
    <x v="455"/>
    <x v="1"/>
    <n v="95928"/>
    <x v="1"/>
    <x v="312"/>
    <x v="2"/>
    <x v="7"/>
    <x v="312"/>
    <x v="462"/>
    <n v="1"/>
    <x v="2"/>
    <x v="3088"/>
    <n v="6.3936000000000002"/>
    <n v="7.992"/>
    <n v="14.585599999999999"/>
    <n v="1.5984"/>
  </r>
  <r>
    <x v="7961"/>
    <x v="3946"/>
    <x v="551"/>
    <x v="122"/>
    <x v="0"/>
    <s v="JS-15685"/>
    <x v="40"/>
    <x v="1"/>
    <x v="0"/>
    <x v="388"/>
    <x v="2"/>
    <n v="33023"/>
    <x v="0"/>
    <x v="1512"/>
    <x v="1"/>
    <x v="4"/>
    <x v="1499"/>
    <x v="5006"/>
    <n v="5"/>
    <x v="2"/>
    <x v="6111"/>
    <n v="65.088000000000008"/>
    <n v="406.8"/>
    <n v="146.64800000000002"/>
    <n v="16.272000000000002"/>
  </r>
  <r>
    <x v="7962"/>
    <x v="3946"/>
    <x v="551"/>
    <x v="122"/>
    <x v="0"/>
    <s v="JS-15685"/>
    <x v="40"/>
    <x v="1"/>
    <x v="0"/>
    <x v="388"/>
    <x v="2"/>
    <n v="33023"/>
    <x v="0"/>
    <x v="674"/>
    <x v="1"/>
    <x v="8"/>
    <x v="674"/>
    <x v="3163"/>
    <n v="8"/>
    <x v="6"/>
    <x v="6112"/>
    <n v="6.0696000000000003"/>
    <n v="161.85599999999999"/>
    <n v="27.0016"/>
    <n v="14.162399999999998"/>
  </r>
  <r>
    <x v="7963"/>
    <x v="3946"/>
    <x v="551"/>
    <x v="122"/>
    <x v="0"/>
    <s v="JS-15685"/>
    <x v="40"/>
    <x v="1"/>
    <x v="0"/>
    <x v="388"/>
    <x v="2"/>
    <n v="33023"/>
    <x v="0"/>
    <x v="166"/>
    <x v="1"/>
    <x v="9"/>
    <x v="167"/>
    <x v="5007"/>
    <n v="4"/>
    <x v="2"/>
    <x v="6113"/>
    <n v="311.2448"/>
    <n v="1556.2239999999999"/>
    <n v="700.50080000000003"/>
    <n v="77.811199999999999"/>
  </r>
  <r>
    <x v="7964"/>
    <x v="3946"/>
    <x v="551"/>
    <x v="122"/>
    <x v="0"/>
    <s v="JS-15685"/>
    <x v="40"/>
    <x v="1"/>
    <x v="0"/>
    <x v="388"/>
    <x v="2"/>
    <n v="33023"/>
    <x v="0"/>
    <x v="1516"/>
    <x v="1"/>
    <x v="10"/>
    <x v="1503"/>
    <x v="557"/>
    <n v="4"/>
    <x v="2"/>
    <x v="570"/>
    <n v="16.588800000000003"/>
    <n v="82.944000000000003"/>
    <n v="37.524799999999999"/>
    <n v="4.1472000000000007"/>
  </r>
  <r>
    <x v="7965"/>
    <x v="3946"/>
    <x v="551"/>
    <x v="122"/>
    <x v="0"/>
    <s v="JS-15685"/>
    <x v="40"/>
    <x v="1"/>
    <x v="0"/>
    <x v="388"/>
    <x v="2"/>
    <n v="33023"/>
    <x v="0"/>
    <x v="1165"/>
    <x v="1"/>
    <x v="10"/>
    <x v="1152"/>
    <x v="753"/>
    <n v="8"/>
    <x v="2"/>
    <x v="780"/>
    <n v="33.177600000000005"/>
    <n v="331.77600000000001"/>
    <n v="74.849600000000009"/>
    <n v="8.2944000000000013"/>
  </r>
  <r>
    <x v="7966"/>
    <x v="3947"/>
    <x v="391"/>
    <x v="803"/>
    <x v="1"/>
    <s v="BP-11095"/>
    <x v="162"/>
    <x v="1"/>
    <x v="0"/>
    <x v="1"/>
    <x v="1"/>
    <n v="90049"/>
    <x v="1"/>
    <x v="1305"/>
    <x v="1"/>
    <x v="10"/>
    <x v="1290"/>
    <x v="1707"/>
    <n v="4"/>
    <x v="0"/>
    <x v="6114"/>
    <n v="33.36"/>
    <n v="133.44"/>
    <n v="66.72"/>
    <n v="0"/>
  </r>
  <r>
    <x v="7967"/>
    <x v="3948"/>
    <x v="1155"/>
    <x v="1107"/>
    <x v="2"/>
    <s v="CC-12610"/>
    <x v="566"/>
    <x v="1"/>
    <x v="0"/>
    <x v="60"/>
    <x v="22"/>
    <n v="80219"/>
    <x v="1"/>
    <x v="1830"/>
    <x v="0"/>
    <x v="0"/>
    <x v="1818"/>
    <x v="4953"/>
    <n v="3"/>
    <x v="6"/>
    <x v="6115"/>
    <n v="27.264600000000005"/>
    <n v="272.64600000000002"/>
    <n v="118.84660000000001"/>
    <n v="63.617399999999996"/>
  </r>
  <r>
    <x v="7968"/>
    <x v="3948"/>
    <x v="1155"/>
    <x v="1107"/>
    <x v="2"/>
    <s v="CC-12610"/>
    <x v="566"/>
    <x v="1"/>
    <x v="0"/>
    <x v="60"/>
    <x v="22"/>
    <n v="80219"/>
    <x v="1"/>
    <x v="1730"/>
    <x v="2"/>
    <x v="7"/>
    <x v="1717"/>
    <x v="312"/>
    <n v="1"/>
    <x v="2"/>
    <x v="6116"/>
    <n v="12.793600000000001"/>
    <n v="15.992000000000001"/>
    <n v="28.985600000000002"/>
    <n v="3.1984000000000004"/>
  </r>
  <r>
    <x v="7969"/>
    <x v="3948"/>
    <x v="1155"/>
    <x v="1107"/>
    <x v="2"/>
    <s v="CC-12610"/>
    <x v="566"/>
    <x v="1"/>
    <x v="0"/>
    <x v="60"/>
    <x v="22"/>
    <n v="80219"/>
    <x v="1"/>
    <x v="531"/>
    <x v="0"/>
    <x v="1"/>
    <x v="531"/>
    <x v="3115"/>
    <n v="1"/>
    <x v="2"/>
    <x v="6117"/>
    <n v="96.627200000000016"/>
    <n v="120.78400000000001"/>
    <n v="217.61120000000003"/>
    <n v="24.156800000000004"/>
  </r>
  <r>
    <x v="7970"/>
    <x v="3949"/>
    <x v="748"/>
    <x v="918"/>
    <x v="1"/>
    <s v="SP-20860"/>
    <x v="133"/>
    <x v="1"/>
    <x v="0"/>
    <x v="10"/>
    <x v="9"/>
    <n v="19134"/>
    <x v="3"/>
    <x v="1015"/>
    <x v="2"/>
    <x v="7"/>
    <x v="1006"/>
    <x v="5008"/>
    <n v="4"/>
    <x v="10"/>
    <x v="6118"/>
    <n v="311.87520000000001"/>
    <n v="2079.1680000000001"/>
    <n v="832.06719999999996"/>
    <n v="207.91680000000002"/>
  </r>
  <r>
    <x v="7971"/>
    <x v="3949"/>
    <x v="748"/>
    <x v="918"/>
    <x v="1"/>
    <s v="SP-20860"/>
    <x v="133"/>
    <x v="1"/>
    <x v="0"/>
    <x v="10"/>
    <x v="9"/>
    <n v="19134"/>
    <x v="3"/>
    <x v="1421"/>
    <x v="2"/>
    <x v="11"/>
    <x v="1409"/>
    <x v="5009"/>
    <n v="3"/>
    <x v="2"/>
    <x v="6119"/>
    <n v="24.940799999999999"/>
    <n v="93.527999999999992"/>
    <n v="56.316800000000001"/>
    <n v="6.2351999999999999"/>
  </r>
  <r>
    <x v="7972"/>
    <x v="3949"/>
    <x v="748"/>
    <x v="918"/>
    <x v="1"/>
    <s v="SP-20860"/>
    <x v="133"/>
    <x v="1"/>
    <x v="0"/>
    <x v="10"/>
    <x v="9"/>
    <n v="19134"/>
    <x v="3"/>
    <x v="1290"/>
    <x v="1"/>
    <x v="10"/>
    <x v="1276"/>
    <x v="559"/>
    <n v="2"/>
    <x v="2"/>
    <x v="572"/>
    <n v="8.2944000000000013"/>
    <n v="20.736000000000001"/>
    <n v="18.862400000000001"/>
    <n v="2.0736000000000003"/>
  </r>
  <r>
    <x v="7973"/>
    <x v="3949"/>
    <x v="748"/>
    <x v="918"/>
    <x v="1"/>
    <s v="SP-20860"/>
    <x v="133"/>
    <x v="1"/>
    <x v="0"/>
    <x v="10"/>
    <x v="9"/>
    <n v="19134"/>
    <x v="3"/>
    <x v="109"/>
    <x v="1"/>
    <x v="8"/>
    <x v="109"/>
    <x v="625"/>
    <n v="2"/>
    <x v="6"/>
    <x v="6120"/>
    <n v="0.81720000000000015"/>
    <n v="5.4480000000000004"/>
    <n v="4.241200000000001"/>
    <n v="1.9068000000000001"/>
  </r>
  <r>
    <x v="7974"/>
    <x v="3949"/>
    <x v="748"/>
    <x v="918"/>
    <x v="1"/>
    <s v="SP-20860"/>
    <x v="133"/>
    <x v="1"/>
    <x v="0"/>
    <x v="10"/>
    <x v="9"/>
    <n v="19134"/>
    <x v="3"/>
    <x v="1060"/>
    <x v="0"/>
    <x v="5"/>
    <x v="1049"/>
    <x v="1796"/>
    <n v="3"/>
    <x v="2"/>
    <x v="232"/>
    <n v="203.48160000000001"/>
    <n v="763.05600000000004"/>
    <n v="458.03359999999998"/>
    <n v="50.870400000000004"/>
  </r>
  <r>
    <x v="7975"/>
    <x v="3949"/>
    <x v="748"/>
    <x v="918"/>
    <x v="1"/>
    <s v="SP-20860"/>
    <x v="133"/>
    <x v="1"/>
    <x v="0"/>
    <x v="10"/>
    <x v="9"/>
    <n v="19134"/>
    <x v="3"/>
    <x v="807"/>
    <x v="1"/>
    <x v="8"/>
    <x v="805"/>
    <x v="5010"/>
    <n v="3"/>
    <x v="6"/>
    <x v="6121"/>
    <n v="1.1286000000000003"/>
    <n v="11.286"/>
    <n v="5.5906000000000002"/>
    <n v="2.6334"/>
  </r>
  <r>
    <x v="7976"/>
    <x v="3949"/>
    <x v="748"/>
    <x v="918"/>
    <x v="1"/>
    <s v="SP-20860"/>
    <x v="133"/>
    <x v="1"/>
    <x v="0"/>
    <x v="10"/>
    <x v="9"/>
    <n v="19134"/>
    <x v="3"/>
    <x v="1012"/>
    <x v="1"/>
    <x v="10"/>
    <x v="1004"/>
    <x v="1495"/>
    <n v="3"/>
    <x v="2"/>
    <x v="1583"/>
    <n v="8.2176000000000009"/>
    <n v="30.816000000000003"/>
    <n v="18.689599999999999"/>
    <n v="2.0544000000000002"/>
  </r>
  <r>
    <x v="7977"/>
    <x v="3950"/>
    <x v="1178"/>
    <x v="1071"/>
    <x v="1"/>
    <s v="JK-15625"/>
    <x v="600"/>
    <x v="0"/>
    <x v="0"/>
    <x v="25"/>
    <x v="35"/>
    <n v="39212"/>
    <x v="0"/>
    <x v="420"/>
    <x v="2"/>
    <x v="7"/>
    <x v="420"/>
    <x v="5011"/>
    <n v="3"/>
    <x v="0"/>
    <x v="6122"/>
    <n v="659.97"/>
    <n v="1979.91"/>
    <n v="1319.94"/>
    <n v="0"/>
  </r>
  <r>
    <x v="7978"/>
    <x v="3950"/>
    <x v="1178"/>
    <x v="1071"/>
    <x v="1"/>
    <s v="JK-15625"/>
    <x v="600"/>
    <x v="0"/>
    <x v="0"/>
    <x v="25"/>
    <x v="35"/>
    <n v="39212"/>
    <x v="0"/>
    <x v="529"/>
    <x v="2"/>
    <x v="7"/>
    <x v="529"/>
    <x v="4175"/>
    <n v="3"/>
    <x v="0"/>
    <x v="4942"/>
    <n v="113.73"/>
    <n v="341.19"/>
    <n v="227.46"/>
    <n v="0"/>
  </r>
  <r>
    <x v="7979"/>
    <x v="3951"/>
    <x v="375"/>
    <x v="399"/>
    <x v="1"/>
    <s v="CC-12100"/>
    <x v="385"/>
    <x v="2"/>
    <x v="0"/>
    <x v="1"/>
    <x v="1"/>
    <n v="90045"/>
    <x v="1"/>
    <x v="1206"/>
    <x v="1"/>
    <x v="8"/>
    <x v="1191"/>
    <x v="1670"/>
    <n v="1"/>
    <x v="2"/>
    <x v="6123"/>
    <n v="4.0832000000000006"/>
    <n v="5.1040000000000001"/>
    <n v="9.3872"/>
    <n v="1.0208000000000002"/>
  </r>
  <r>
    <x v="7980"/>
    <x v="3952"/>
    <x v="1179"/>
    <x v="1241"/>
    <x v="1"/>
    <s v="DP-13000"/>
    <x v="24"/>
    <x v="0"/>
    <x v="0"/>
    <x v="12"/>
    <x v="5"/>
    <n v="77095"/>
    <x v="2"/>
    <x v="1536"/>
    <x v="1"/>
    <x v="10"/>
    <x v="1524"/>
    <x v="2789"/>
    <n v="2"/>
    <x v="2"/>
    <x v="3119"/>
    <n v="13.1584"/>
    <n v="32.896000000000001"/>
    <n v="29.8064"/>
    <n v="3.2896000000000001"/>
  </r>
  <r>
    <x v="7981"/>
    <x v="3953"/>
    <x v="1076"/>
    <x v="178"/>
    <x v="2"/>
    <s v="SF-20065"/>
    <x v="11"/>
    <x v="0"/>
    <x v="0"/>
    <x v="500"/>
    <x v="30"/>
    <n v="7011"/>
    <x v="3"/>
    <x v="564"/>
    <x v="1"/>
    <x v="9"/>
    <x v="564"/>
    <x v="1058"/>
    <n v="4"/>
    <x v="0"/>
    <x v="1101"/>
    <n v="81.92"/>
    <n v="327.68"/>
    <n v="163.84"/>
    <n v="0"/>
  </r>
  <r>
    <x v="7982"/>
    <x v="3953"/>
    <x v="1076"/>
    <x v="178"/>
    <x v="2"/>
    <s v="SF-20065"/>
    <x v="11"/>
    <x v="0"/>
    <x v="0"/>
    <x v="500"/>
    <x v="30"/>
    <n v="7011"/>
    <x v="3"/>
    <x v="1154"/>
    <x v="0"/>
    <x v="5"/>
    <x v="1142"/>
    <x v="2518"/>
    <n v="5"/>
    <x v="0"/>
    <x v="6124"/>
    <n v="254.9"/>
    <n v="1274.5"/>
    <n v="509.8"/>
    <n v="0"/>
  </r>
  <r>
    <x v="7983"/>
    <x v="3954"/>
    <x v="203"/>
    <x v="212"/>
    <x v="0"/>
    <s v="EH-13765"/>
    <x v="553"/>
    <x v="1"/>
    <x v="0"/>
    <x v="22"/>
    <x v="10"/>
    <n v="60623"/>
    <x v="2"/>
    <x v="1228"/>
    <x v="1"/>
    <x v="13"/>
    <x v="128"/>
    <x v="1138"/>
    <n v="5"/>
    <x v="2"/>
    <x v="1183"/>
    <n v="12.096"/>
    <n v="75.599999999999994"/>
    <n v="27.415999999999997"/>
    <n v="3.024"/>
  </r>
  <r>
    <x v="7984"/>
    <x v="3954"/>
    <x v="203"/>
    <x v="212"/>
    <x v="0"/>
    <s v="EH-13765"/>
    <x v="553"/>
    <x v="1"/>
    <x v="0"/>
    <x v="22"/>
    <x v="10"/>
    <n v="60623"/>
    <x v="2"/>
    <x v="1609"/>
    <x v="1"/>
    <x v="6"/>
    <x v="1600"/>
    <x v="956"/>
    <n v="3"/>
    <x v="2"/>
    <x v="3385"/>
    <n v="6.2976000000000001"/>
    <n v="23.616"/>
    <n v="14.369599999999998"/>
    <n v="1.5744"/>
  </r>
  <r>
    <x v="7985"/>
    <x v="3955"/>
    <x v="438"/>
    <x v="584"/>
    <x v="2"/>
    <s v="DN-13690"/>
    <x v="35"/>
    <x v="0"/>
    <x v="0"/>
    <x v="4"/>
    <x v="4"/>
    <n v="98115"/>
    <x v="1"/>
    <x v="255"/>
    <x v="1"/>
    <x v="8"/>
    <x v="256"/>
    <x v="1350"/>
    <n v="5"/>
    <x v="2"/>
    <x v="5359"/>
    <n v="6.6560000000000006"/>
    <n v="41.6"/>
    <n v="15.176"/>
    <n v="1.6640000000000001"/>
  </r>
  <r>
    <x v="7986"/>
    <x v="3956"/>
    <x v="1180"/>
    <x v="639"/>
    <x v="0"/>
    <s v="PJ-19015"/>
    <x v="307"/>
    <x v="0"/>
    <x v="0"/>
    <x v="85"/>
    <x v="15"/>
    <n v="11561"/>
    <x v="3"/>
    <x v="831"/>
    <x v="2"/>
    <x v="7"/>
    <x v="826"/>
    <x v="4910"/>
    <n v="5"/>
    <x v="0"/>
    <x v="5976"/>
    <n v="89.95"/>
    <n v="449.75"/>
    <n v="179.9"/>
    <n v="0"/>
  </r>
  <r>
    <x v="7987"/>
    <x v="3957"/>
    <x v="828"/>
    <x v="652"/>
    <x v="1"/>
    <s v="MA-17560"/>
    <x v="15"/>
    <x v="2"/>
    <x v="0"/>
    <x v="501"/>
    <x v="6"/>
    <n v="53081"/>
    <x v="2"/>
    <x v="1621"/>
    <x v="1"/>
    <x v="2"/>
    <x v="1612"/>
    <x v="5012"/>
    <n v="4"/>
    <x v="0"/>
    <x v="2711"/>
    <n v="25.2"/>
    <n v="100.8"/>
    <n v="50.4"/>
    <n v="0"/>
  </r>
  <r>
    <x v="7988"/>
    <x v="3957"/>
    <x v="828"/>
    <x v="652"/>
    <x v="1"/>
    <s v="MA-17560"/>
    <x v="15"/>
    <x v="2"/>
    <x v="0"/>
    <x v="501"/>
    <x v="6"/>
    <n v="53081"/>
    <x v="2"/>
    <x v="1586"/>
    <x v="1"/>
    <x v="2"/>
    <x v="1577"/>
    <x v="3101"/>
    <n v="3"/>
    <x v="0"/>
    <x v="3509"/>
    <n v="37.590000000000003"/>
    <n v="112.77000000000001"/>
    <n v="75.180000000000007"/>
    <n v="0"/>
  </r>
  <r>
    <x v="7989"/>
    <x v="3957"/>
    <x v="828"/>
    <x v="652"/>
    <x v="1"/>
    <s v="MA-17560"/>
    <x v="15"/>
    <x v="2"/>
    <x v="0"/>
    <x v="501"/>
    <x v="6"/>
    <n v="53081"/>
    <x v="2"/>
    <x v="328"/>
    <x v="1"/>
    <x v="4"/>
    <x v="328"/>
    <x v="2684"/>
    <n v="1"/>
    <x v="0"/>
    <x v="2991"/>
    <n v="14.97"/>
    <n v="14.97"/>
    <n v="29.94"/>
    <n v="0"/>
  </r>
  <r>
    <x v="7990"/>
    <x v="3957"/>
    <x v="828"/>
    <x v="652"/>
    <x v="1"/>
    <s v="MA-17560"/>
    <x v="15"/>
    <x v="2"/>
    <x v="0"/>
    <x v="501"/>
    <x v="6"/>
    <n v="53081"/>
    <x v="2"/>
    <x v="1430"/>
    <x v="2"/>
    <x v="11"/>
    <x v="1418"/>
    <x v="5013"/>
    <n v="2"/>
    <x v="0"/>
    <x v="6125"/>
    <n v="1.98"/>
    <n v="3.96"/>
    <n v="3.96"/>
    <n v="0"/>
  </r>
  <r>
    <x v="7991"/>
    <x v="3958"/>
    <x v="403"/>
    <x v="432"/>
    <x v="2"/>
    <s v="VM-21835"/>
    <x v="718"/>
    <x v="0"/>
    <x v="0"/>
    <x v="172"/>
    <x v="2"/>
    <n v="33433"/>
    <x v="0"/>
    <x v="1197"/>
    <x v="1"/>
    <x v="8"/>
    <x v="1182"/>
    <x v="5014"/>
    <n v="4"/>
    <x v="6"/>
    <x v="6126"/>
    <n v="11.980800000000002"/>
    <n v="159.744"/>
    <n v="52.616800000000005"/>
    <n v="27.955199999999998"/>
  </r>
  <r>
    <x v="7992"/>
    <x v="3958"/>
    <x v="403"/>
    <x v="432"/>
    <x v="2"/>
    <s v="VM-21835"/>
    <x v="718"/>
    <x v="0"/>
    <x v="0"/>
    <x v="172"/>
    <x v="2"/>
    <n v="33433"/>
    <x v="0"/>
    <x v="1575"/>
    <x v="2"/>
    <x v="11"/>
    <x v="1566"/>
    <x v="4792"/>
    <n v="2"/>
    <x v="2"/>
    <x v="6127"/>
    <n v="14.7712"/>
    <n v="36.927999999999997"/>
    <n v="33.435199999999995"/>
    <n v="3.6928000000000001"/>
  </r>
  <r>
    <x v="7993"/>
    <x v="3959"/>
    <x v="312"/>
    <x v="78"/>
    <x v="0"/>
    <s v="MM-18055"/>
    <x v="514"/>
    <x v="0"/>
    <x v="0"/>
    <x v="34"/>
    <x v="22"/>
    <n v="80013"/>
    <x v="1"/>
    <x v="304"/>
    <x v="1"/>
    <x v="8"/>
    <x v="304"/>
    <x v="319"/>
    <n v="3"/>
    <x v="6"/>
    <x v="328"/>
    <n v="1.4688000000000001"/>
    <n v="14.687999999999999"/>
    <n v="7.0648"/>
    <n v="3.4271999999999996"/>
  </r>
  <r>
    <x v="7994"/>
    <x v="3959"/>
    <x v="312"/>
    <x v="78"/>
    <x v="0"/>
    <s v="MM-18055"/>
    <x v="514"/>
    <x v="0"/>
    <x v="0"/>
    <x v="34"/>
    <x v="22"/>
    <n v="80013"/>
    <x v="1"/>
    <x v="317"/>
    <x v="0"/>
    <x v="0"/>
    <x v="317"/>
    <x v="3388"/>
    <n v="6"/>
    <x v="6"/>
    <x v="6128"/>
    <n v="43.729200000000013"/>
    <n v="874.58400000000006"/>
    <n v="190.19320000000002"/>
    <n v="102.0348"/>
  </r>
  <r>
    <x v="7995"/>
    <x v="3959"/>
    <x v="312"/>
    <x v="78"/>
    <x v="0"/>
    <s v="MM-18055"/>
    <x v="514"/>
    <x v="0"/>
    <x v="0"/>
    <x v="34"/>
    <x v="22"/>
    <n v="80013"/>
    <x v="1"/>
    <x v="951"/>
    <x v="1"/>
    <x v="8"/>
    <x v="944"/>
    <x v="5015"/>
    <n v="6"/>
    <x v="6"/>
    <x v="6129"/>
    <n v="2.8836000000000004"/>
    <n v="57.671999999999997"/>
    <n v="13.195599999999999"/>
    <n v="6.7283999999999997"/>
  </r>
  <r>
    <x v="7996"/>
    <x v="3960"/>
    <x v="132"/>
    <x v="133"/>
    <x v="2"/>
    <s v="CR-12580"/>
    <x v="615"/>
    <x v="2"/>
    <x v="0"/>
    <x v="70"/>
    <x v="1"/>
    <n v="92037"/>
    <x v="1"/>
    <x v="240"/>
    <x v="2"/>
    <x v="11"/>
    <x v="241"/>
    <x v="5016"/>
    <n v="5"/>
    <x v="0"/>
    <x v="6130"/>
    <n v="199.75"/>
    <n v="998.75"/>
    <n v="399.5"/>
    <n v="0"/>
  </r>
  <r>
    <x v="7997"/>
    <x v="3960"/>
    <x v="132"/>
    <x v="133"/>
    <x v="2"/>
    <s v="CR-12580"/>
    <x v="615"/>
    <x v="2"/>
    <x v="0"/>
    <x v="70"/>
    <x v="1"/>
    <n v="92037"/>
    <x v="1"/>
    <x v="616"/>
    <x v="0"/>
    <x v="3"/>
    <x v="616"/>
    <x v="5017"/>
    <n v="12"/>
    <x v="2"/>
    <x v="6131"/>
    <n v="1338.5472"/>
    <n v="20078.207999999999"/>
    <n v="3011.9312"/>
    <n v="334.63679999999999"/>
  </r>
  <r>
    <x v="7998"/>
    <x v="3961"/>
    <x v="417"/>
    <x v="1278"/>
    <x v="2"/>
    <s v="BS-11365"/>
    <x v="740"/>
    <x v="1"/>
    <x v="0"/>
    <x v="4"/>
    <x v="4"/>
    <n v="98105"/>
    <x v="1"/>
    <x v="852"/>
    <x v="0"/>
    <x v="5"/>
    <x v="845"/>
    <x v="5018"/>
    <n v="7"/>
    <x v="0"/>
    <x v="6132"/>
    <n v="12.18"/>
    <n v="85.259999999999991"/>
    <n v="24.36"/>
    <n v="0"/>
  </r>
  <r>
    <x v="7999"/>
    <x v="3961"/>
    <x v="417"/>
    <x v="1278"/>
    <x v="2"/>
    <s v="BS-11365"/>
    <x v="740"/>
    <x v="1"/>
    <x v="0"/>
    <x v="4"/>
    <x v="4"/>
    <n v="98105"/>
    <x v="1"/>
    <x v="336"/>
    <x v="1"/>
    <x v="9"/>
    <x v="336"/>
    <x v="5019"/>
    <n v="4"/>
    <x v="0"/>
    <x v="6133"/>
    <n v="57.68"/>
    <n v="230.72"/>
    <n v="115.36"/>
    <n v="0"/>
  </r>
  <r>
    <x v="8000"/>
    <x v="3962"/>
    <x v="627"/>
    <x v="1122"/>
    <x v="1"/>
    <s v="RD-19585"/>
    <x v="361"/>
    <x v="0"/>
    <x v="0"/>
    <x v="362"/>
    <x v="23"/>
    <n v="52001"/>
    <x v="2"/>
    <x v="781"/>
    <x v="2"/>
    <x v="7"/>
    <x v="780"/>
    <x v="1259"/>
    <n v="4"/>
    <x v="0"/>
    <x v="6134"/>
    <n v="263.95999999999998"/>
    <n v="1055.8399999999999"/>
    <n v="527.91999999999996"/>
    <n v="0"/>
  </r>
  <r>
    <x v="8001"/>
    <x v="3963"/>
    <x v="295"/>
    <x v="631"/>
    <x v="2"/>
    <s v="KD-16270"/>
    <x v="30"/>
    <x v="0"/>
    <x v="0"/>
    <x v="1"/>
    <x v="1"/>
    <n v="90032"/>
    <x v="1"/>
    <x v="1135"/>
    <x v="2"/>
    <x v="11"/>
    <x v="1123"/>
    <x v="5020"/>
    <n v="6"/>
    <x v="0"/>
    <x v="6135"/>
    <n v="299.94"/>
    <n v="1799.6399999999999"/>
    <n v="599.88"/>
    <n v="0"/>
  </r>
  <r>
    <x v="8002"/>
    <x v="3963"/>
    <x v="295"/>
    <x v="631"/>
    <x v="2"/>
    <s v="KD-16270"/>
    <x v="30"/>
    <x v="0"/>
    <x v="0"/>
    <x v="1"/>
    <x v="1"/>
    <n v="90032"/>
    <x v="1"/>
    <x v="327"/>
    <x v="1"/>
    <x v="14"/>
    <x v="327"/>
    <x v="4564"/>
    <n v="7"/>
    <x v="0"/>
    <x v="6136"/>
    <n v="25.76"/>
    <n v="180.32000000000002"/>
    <n v="51.52"/>
    <n v="0"/>
  </r>
  <r>
    <x v="8003"/>
    <x v="3964"/>
    <x v="588"/>
    <x v="544"/>
    <x v="2"/>
    <s v="AA-10645"/>
    <x v="731"/>
    <x v="0"/>
    <x v="0"/>
    <x v="90"/>
    <x v="31"/>
    <n v="1852"/>
    <x v="3"/>
    <x v="1623"/>
    <x v="2"/>
    <x v="7"/>
    <x v="1613"/>
    <x v="5021"/>
    <n v="2"/>
    <x v="0"/>
    <x v="6137"/>
    <n v="271.89999999999998"/>
    <n v="543.79999999999995"/>
    <n v="543.79999999999995"/>
    <n v="0"/>
  </r>
  <r>
    <x v="8004"/>
    <x v="3964"/>
    <x v="588"/>
    <x v="544"/>
    <x v="2"/>
    <s v="AA-10645"/>
    <x v="731"/>
    <x v="0"/>
    <x v="0"/>
    <x v="90"/>
    <x v="31"/>
    <n v="1852"/>
    <x v="3"/>
    <x v="677"/>
    <x v="0"/>
    <x v="5"/>
    <x v="677"/>
    <x v="2732"/>
    <n v="3"/>
    <x v="0"/>
    <x v="6138"/>
    <n v="45.84"/>
    <n v="137.52000000000001"/>
    <n v="91.68"/>
    <n v="0"/>
  </r>
  <r>
    <x v="8005"/>
    <x v="3964"/>
    <x v="588"/>
    <x v="544"/>
    <x v="2"/>
    <s v="AA-10645"/>
    <x v="731"/>
    <x v="0"/>
    <x v="0"/>
    <x v="90"/>
    <x v="31"/>
    <n v="1852"/>
    <x v="3"/>
    <x v="875"/>
    <x v="0"/>
    <x v="5"/>
    <x v="869"/>
    <x v="759"/>
    <n v="2"/>
    <x v="0"/>
    <x v="3343"/>
    <n v="9.82"/>
    <n v="19.64"/>
    <n v="19.64"/>
    <n v="0"/>
  </r>
  <r>
    <x v="8006"/>
    <x v="3965"/>
    <x v="877"/>
    <x v="1202"/>
    <x v="1"/>
    <s v="MC-18100"/>
    <x v="498"/>
    <x v="0"/>
    <x v="0"/>
    <x v="126"/>
    <x v="4"/>
    <n v="98270"/>
    <x v="1"/>
    <x v="1506"/>
    <x v="1"/>
    <x v="13"/>
    <x v="1493"/>
    <x v="5022"/>
    <n v="12"/>
    <x v="0"/>
    <x v="6139"/>
    <n v="93.36"/>
    <n v="1120.32"/>
    <n v="186.72"/>
    <n v="0"/>
  </r>
  <r>
    <x v="8007"/>
    <x v="3966"/>
    <x v="972"/>
    <x v="1005"/>
    <x v="1"/>
    <s v="AA-10645"/>
    <x v="731"/>
    <x v="0"/>
    <x v="0"/>
    <x v="268"/>
    <x v="26"/>
    <n v="73120"/>
    <x v="2"/>
    <x v="273"/>
    <x v="1"/>
    <x v="4"/>
    <x v="273"/>
    <x v="5023"/>
    <n v="4"/>
    <x v="0"/>
    <x v="6140"/>
    <n v="541.24"/>
    <n v="2164.96"/>
    <n v="1082.48"/>
    <n v="0"/>
  </r>
  <r>
    <x v="8008"/>
    <x v="3966"/>
    <x v="972"/>
    <x v="1005"/>
    <x v="1"/>
    <s v="AA-10645"/>
    <x v="731"/>
    <x v="0"/>
    <x v="0"/>
    <x v="268"/>
    <x v="26"/>
    <n v="73120"/>
    <x v="2"/>
    <x v="258"/>
    <x v="1"/>
    <x v="10"/>
    <x v="33"/>
    <x v="1907"/>
    <n v="3"/>
    <x v="0"/>
    <x v="2056"/>
    <n v="106.32"/>
    <n v="318.95999999999998"/>
    <n v="212.64"/>
    <n v="0"/>
  </r>
  <r>
    <x v="8009"/>
    <x v="3966"/>
    <x v="972"/>
    <x v="1005"/>
    <x v="1"/>
    <s v="AA-10645"/>
    <x v="731"/>
    <x v="0"/>
    <x v="0"/>
    <x v="268"/>
    <x v="26"/>
    <n v="73120"/>
    <x v="2"/>
    <x v="1802"/>
    <x v="0"/>
    <x v="1"/>
    <x v="1792"/>
    <x v="5024"/>
    <n v="5"/>
    <x v="0"/>
    <x v="6141"/>
    <n v="1323.9"/>
    <n v="6619.5"/>
    <n v="2647.8"/>
    <n v="0"/>
  </r>
  <r>
    <x v="8010"/>
    <x v="3967"/>
    <x v="461"/>
    <x v="1279"/>
    <x v="0"/>
    <s v="QJ-19255"/>
    <x v="425"/>
    <x v="1"/>
    <x v="0"/>
    <x v="10"/>
    <x v="9"/>
    <n v="19134"/>
    <x v="3"/>
    <x v="954"/>
    <x v="1"/>
    <x v="10"/>
    <x v="947"/>
    <x v="5025"/>
    <n v="6"/>
    <x v="2"/>
    <x v="6142"/>
    <n v="101.2992"/>
    <n v="759.74399999999991"/>
    <n v="228.1232"/>
    <n v="25.3248"/>
  </r>
  <r>
    <x v="8011"/>
    <x v="3968"/>
    <x v="782"/>
    <x v="687"/>
    <x v="2"/>
    <s v="JM-16195"/>
    <x v="594"/>
    <x v="0"/>
    <x v="0"/>
    <x v="34"/>
    <x v="22"/>
    <n v="80013"/>
    <x v="1"/>
    <x v="1804"/>
    <x v="2"/>
    <x v="7"/>
    <x v="1794"/>
    <x v="5026"/>
    <n v="7"/>
    <x v="2"/>
    <x v="6143"/>
    <n v="100.7552"/>
    <n v="881.60800000000006"/>
    <n v="226.89920000000001"/>
    <n v="25.188800000000001"/>
  </r>
  <r>
    <x v="8012"/>
    <x v="3969"/>
    <x v="1126"/>
    <x v="1169"/>
    <x v="3"/>
    <s v="TB-21625"/>
    <x v="577"/>
    <x v="0"/>
    <x v="0"/>
    <x v="20"/>
    <x v="15"/>
    <n v="10009"/>
    <x v="3"/>
    <x v="896"/>
    <x v="1"/>
    <x v="8"/>
    <x v="889"/>
    <x v="5027"/>
    <n v="5"/>
    <x v="2"/>
    <x v="6144"/>
    <n v="531.13599999999997"/>
    <n v="3319.6"/>
    <n v="1195.2559999999999"/>
    <n v="132.78399999999999"/>
  </r>
  <r>
    <x v="8013"/>
    <x v="3969"/>
    <x v="1126"/>
    <x v="1169"/>
    <x v="3"/>
    <s v="TB-21625"/>
    <x v="577"/>
    <x v="0"/>
    <x v="0"/>
    <x v="20"/>
    <x v="15"/>
    <n v="10009"/>
    <x v="3"/>
    <x v="46"/>
    <x v="2"/>
    <x v="11"/>
    <x v="46"/>
    <x v="5028"/>
    <n v="8"/>
    <x v="0"/>
    <x v="3389"/>
    <n v="120"/>
    <n v="960"/>
    <n v="240"/>
    <n v="0"/>
  </r>
  <r>
    <x v="8014"/>
    <x v="3969"/>
    <x v="1126"/>
    <x v="1169"/>
    <x v="3"/>
    <s v="TB-21625"/>
    <x v="577"/>
    <x v="0"/>
    <x v="0"/>
    <x v="20"/>
    <x v="15"/>
    <n v="10009"/>
    <x v="3"/>
    <x v="1321"/>
    <x v="1"/>
    <x v="13"/>
    <x v="1307"/>
    <x v="5029"/>
    <n v="1"/>
    <x v="0"/>
    <x v="6145"/>
    <n v="3.29"/>
    <n v="3.29"/>
    <n v="6.58"/>
    <n v="0"/>
  </r>
  <r>
    <x v="8015"/>
    <x v="3969"/>
    <x v="1126"/>
    <x v="1169"/>
    <x v="3"/>
    <s v="TB-21625"/>
    <x v="577"/>
    <x v="0"/>
    <x v="0"/>
    <x v="20"/>
    <x v="15"/>
    <n v="10009"/>
    <x v="3"/>
    <x v="545"/>
    <x v="0"/>
    <x v="5"/>
    <x v="545"/>
    <x v="605"/>
    <n v="3"/>
    <x v="0"/>
    <x v="618"/>
    <n v="18.84"/>
    <n v="56.519999999999996"/>
    <n v="37.68"/>
    <n v="0"/>
  </r>
  <r>
    <x v="8016"/>
    <x v="3970"/>
    <x v="340"/>
    <x v="478"/>
    <x v="2"/>
    <s v="NF-18595"/>
    <x v="376"/>
    <x v="2"/>
    <x v="0"/>
    <x v="152"/>
    <x v="24"/>
    <n v="43130"/>
    <x v="3"/>
    <x v="1308"/>
    <x v="0"/>
    <x v="5"/>
    <x v="1293"/>
    <x v="1256"/>
    <n v="6"/>
    <x v="2"/>
    <x v="6146"/>
    <n v="48.537599999999998"/>
    <n v="364.03199999999998"/>
    <n v="109.4096"/>
    <n v="12.134399999999999"/>
  </r>
  <r>
    <x v="8017"/>
    <x v="3970"/>
    <x v="340"/>
    <x v="478"/>
    <x v="2"/>
    <s v="NF-18595"/>
    <x v="376"/>
    <x v="2"/>
    <x v="0"/>
    <x v="152"/>
    <x v="24"/>
    <n v="43130"/>
    <x v="3"/>
    <x v="1005"/>
    <x v="1"/>
    <x v="6"/>
    <x v="997"/>
    <x v="2723"/>
    <n v="9"/>
    <x v="2"/>
    <x v="973"/>
    <n v="24.652799999999999"/>
    <n v="277.34399999999999"/>
    <n v="55.668799999999997"/>
    <n v="6.1631999999999998"/>
  </r>
  <r>
    <x v="8018"/>
    <x v="3971"/>
    <x v="161"/>
    <x v="163"/>
    <x v="0"/>
    <s v="BF-11020"/>
    <x v="292"/>
    <x v="1"/>
    <x v="0"/>
    <x v="494"/>
    <x v="1"/>
    <n v="95351"/>
    <x v="1"/>
    <x v="194"/>
    <x v="2"/>
    <x v="7"/>
    <x v="195"/>
    <x v="4837"/>
    <n v="1"/>
    <x v="2"/>
    <x v="5872"/>
    <n v="42.233600000000003"/>
    <n v="52.792000000000002"/>
    <n v="95.225600000000014"/>
    <n v="10.558400000000001"/>
  </r>
  <r>
    <x v="8019"/>
    <x v="3972"/>
    <x v="808"/>
    <x v="133"/>
    <x v="2"/>
    <s v="NP-18670"/>
    <x v="73"/>
    <x v="0"/>
    <x v="0"/>
    <x v="285"/>
    <x v="25"/>
    <n v="63116"/>
    <x v="2"/>
    <x v="1612"/>
    <x v="1"/>
    <x v="9"/>
    <x v="1603"/>
    <x v="4412"/>
    <n v="10"/>
    <x v="0"/>
    <x v="6147"/>
    <n v="83.9"/>
    <n v="839"/>
    <n v="167.8"/>
    <n v="0"/>
  </r>
  <r>
    <x v="8020"/>
    <x v="3972"/>
    <x v="808"/>
    <x v="133"/>
    <x v="2"/>
    <s v="NP-18670"/>
    <x v="73"/>
    <x v="0"/>
    <x v="0"/>
    <x v="285"/>
    <x v="25"/>
    <n v="63116"/>
    <x v="2"/>
    <x v="1017"/>
    <x v="1"/>
    <x v="10"/>
    <x v="1008"/>
    <x v="2660"/>
    <n v="2"/>
    <x v="0"/>
    <x v="3887"/>
    <n v="11.76"/>
    <n v="23.52"/>
    <n v="23.52"/>
    <n v="0"/>
  </r>
  <r>
    <x v="8021"/>
    <x v="3973"/>
    <x v="609"/>
    <x v="653"/>
    <x v="1"/>
    <s v="HM-14860"/>
    <x v="447"/>
    <x v="1"/>
    <x v="0"/>
    <x v="61"/>
    <x v="5"/>
    <n v="75217"/>
    <x v="2"/>
    <x v="1252"/>
    <x v="1"/>
    <x v="9"/>
    <x v="1236"/>
    <x v="3688"/>
    <n v="3"/>
    <x v="3"/>
    <x v="6148"/>
    <n v="0.99839999999999973"/>
    <n v="14.975999999999999"/>
    <n v="6.7904"/>
    <n v="3.9936000000000003"/>
  </r>
  <r>
    <x v="8022"/>
    <x v="3973"/>
    <x v="609"/>
    <x v="653"/>
    <x v="1"/>
    <s v="HM-14860"/>
    <x v="447"/>
    <x v="1"/>
    <x v="0"/>
    <x v="61"/>
    <x v="5"/>
    <n v="75217"/>
    <x v="2"/>
    <x v="1664"/>
    <x v="1"/>
    <x v="12"/>
    <x v="1652"/>
    <x v="1177"/>
    <n v="5"/>
    <x v="2"/>
    <x v="6149"/>
    <n v="70.335999999999999"/>
    <n v="439.6"/>
    <n v="158.45600000000002"/>
    <n v="17.584"/>
  </r>
  <r>
    <x v="8023"/>
    <x v="3973"/>
    <x v="609"/>
    <x v="653"/>
    <x v="1"/>
    <s v="HM-14860"/>
    <x v="447"/>
    <x v="1"/>
    <x v="0"/>
    <x v="61"/>
    <x v="5"/>
    <n v="75217"/>
    <x v="2"/>
    <x v="499"/>
    <x v="0"/>
    <x v="1"/>
    <x v="499"/>
    <x v="2782"/>
    <n v="5"/>
    <x v="4"/>
    <x v="3111"/>
    <n v="460.55099999999993"/>
    <n v="3289.6499999999996"/>
    <n v="1118.7809999999999"/>
    <n v="197.37899999999999"/>
  </r>
  <r>
    <x v="8024"/>
    <x v="3973"/>
    <x v="609"/>
    <x v="653"/>
    <x v="1"/>
    <s v="HM-14860"/>
    <x v="447"/>
    <x v="1"/>
    <x v="0"/>
    <x v="61"/>
    <x v="5"/>
    <n v="75217"/>
    <x v="2"/>
    <x v="1581"/>
    <x v="1"/>
    <x v="8"/>
    <x v="1572"/>
    <x v="5030"/>
    <n v="1"/>
    <x v="3"/>
    <x v="6150"/>
    <n v="0.20879999999999996"/>
    <n v="1.044"/>
    <n v="2.0528"/>
    <n v="0.83520000000000005"/>
  </r>
  <r>
    <x v="8025"/>
    <x v="3974"/>
    <x v="861"/>
    <x v="459"/>
    <x v="0"/>
    <s v="DM-13525"/>
    <x v="760"/>
    <x v="1"/>
    <x v="0"/>
    <x v="20"/>
    <x v="15"/>
    <n v="10035"/>
    <x v="3"/>
    <x v="1805"/>
    <x v="0"/>
    <x v="5"/>
    <x v="1795"/>
    <x v="5031"/>
    <n v="2"/>
    <x v="0"/>
    <x v="6151"/>
    <n v="210.68"/>
    <n v="421.36"/>
    <n v="421.36"/>
    <n v="0"/>
  </r>
  <r>
    <x v="8026"/>
    <x v="3974"/>
    <x v="861"/>
    <x v="459"/>
    <x v="0"/>
    <s v="DM-13525"/>
    <x v="760"/>
    <x v="1"/>
    <x v="0"/>
    <x v="20"/>
    <x v="15"/>
    <n v="10035"/>
    <x v="3"/>
    <x v="1819"/>
    <x v="1"/>
    <x v="4"/>
    <x v="1808"/>
    <x v="5032"/>
    <n v="1"/>
    <x v="0"/>
    <x v="6152"/>
    <n v="78.8"/>
    <n v="78.8"/>
    <n v="157.6"/>
    <n v="0"/>
  </r>
  <r>
    <x v="8027"/>
    <x v="3974"/>
    <x v="861"/>
    <x v="459"/>
    <x v="0"/>
    <s v="DM-13525"/>
    <x v="760"/>
    <x v="1"/>
    <x v="0"/>
    <x v="20"/>
    <x v="15"/>
    <n v="10035"/>
    <x v="3"/>
    <x v="84"/>
    <x v="2"/>
    <x v="11"/>
    <x v="84"/>
    <x v="86"/>
    <n v="1"/>
    <x v="0"/>
    <x v="86"/>
    <n v="19.989999999999998"/>
    <n v="19.989999999999998"/>
    <n v="39.979999999999997"/>
    <n v="0"/>
  </r>
  <r>
    <x v="8028"/>
    <x v="3974"/>
    <x v="861"/>
    <x v="459"/>
    <x v="0"/>
    <s v="DM-13525"/>
    <x v="760"/>
    <x v="1"/>
    <x v="0"/>
    <x v="20"/>
    <x v="15"/>
    <n v="10035"/>
    <x v="3"/>
    <x v="1662"/>
    <x v="1"/>
    <x v="4"/>
    <x v="1650"/>
    <x v="3404"/>
    <n v="4"/>
    <x v="0"/>
    <x v="4923"/>
    <n v="772.68"/>
    <n v="3090.72"/>
    <n v="1545.36"/>
    <n v="0"/>
  </r>
  <r>
    <x v="8029"/>
    <x v="3975"/>
    <x v="147"/>
    <x v="829"/>
    <x v="1"/>
    <s v="JF-15565"/>
    <x v="535"/>
    <x v="0"/>
    <x v="0"/>
    <x v="52"/>
    <x v="5"/>
    <n v="78207"/>
    <x v="2"/>
    <x v="176"/>
    <x v="2"/>
    <x v="11"/>
    <x v="177"/>
    <x v="5033"/>
    <n v="6"/>
    <x v="2"/>
    <x v="6153"/>
    <n v="84.864000000000004"/>
    <n v="636.48"/>
    <n v="191.14400000000001"/>
    <n v="21.216000000000001"/>
  </r>
  <r>
    <x v="8030"/>
    <x v="3976"/>
    <x v="676"/>
    <x v="1280"/>
    <x v="1"/>
    <s v="NM-18520"/>
    <x v="392"/>
    <x v="0"/>
    <x v="0"/>
    <x v="112"/>
    <x v="5"/>
    <n v="79109"/>
    <x v="2"/>
    <x v="1006"/>
    <x v="0"/>
    <x v="5"/>
    <x v="1381"/>
    <x v="5034"/>
    <n v="3"/>
    <x v="7"/>
    <x v="6154"/>
    <n v="9.2304000000000013"/>
    <n v="69.228000000000009"/>
    <n v="32.906400000000005"/>
    <n v="13.845599999999999"/>
  </r>
  <r>
    <x v="8031"/>
    <x v="3976"/>
    <x v="676"/>
    <x v="1280"/>
    <x v="1"/>
    <s v="NM-18520"/>
    <x v="392"/>
    <x v="0"/>
    <x v="0"/>
    <x v="112"/>
    <x v="5"/>
    <n v="79109"/>
    <x v="2"/>
    <x v="747"/>
    <x v="1"/>
    <x v="10"/>
    <x v="745"/>
    <x v="233"/>
    <n v="5"/>
    <x v="2"/>
    <x v="1430"/>
    <n v="20.736000000000004"/>
    <n v="129.60000000000002"/>
    <n v="46.856000000000009"/>
    <n v="5.1840000000000011"/>
  </r>
  <r>
    <x v="8032"/>
    <x v="3977"/>
    <x v="608"/>
    <x v="1218"/>
    <x v="2"/>
    <s v="MV-17485"/>
    <x v="597"/>
    <x v="0"/>
    <x v="0"/>
    <x v="12"/>
    <x v="5"/>
    <n v="77041"/>
    <x v="2"/>
    <x v="681"/>
    <x v="1"/>
    <x v="10"/>
    <x v="681"/>
    <x v="1097"/>
    <n v="3"/>
    <x v="2"/>
    <x v="3008"/>
    <n v="38.361600000000003"/>
    <n v="143.85599999999999"/>
    <n v="86.513599999999997"/>
    <n v="9.5904000000000007"/>
  </r>
  <r>
    <x v="8033"/>
    <x v="3977"/>
    <x v="608"/>
    <x v="1218"/>
    <x v="2"/>
    <s v="MV-17485"/>
    <x v="597"/>
    <x v="0"/>
    <x v="0"/>
    <x v="12"/>
    <x v="5"/>
    <n v="77041"/>
    <x v="2"/>
    <x v="1699"/>
    <x v="1"/>
    <x v="8"/>
    <x v="1687"/>
    <x v="5035"/>
    <n v="2"/>
    <x v="3"/>
    <x v="4051"/>
    <n v="0.19679999999999995"/>
    <n v="1.968"/>
    <n v="1.9807999999999999"/>
    <n v="0.78720000000000001"/>
  </r>
  <r>
    <x v="8034"/>
    <x v="3977"/>
    <x v="608"/>
    <x v="1218"/>
    <x v="2"/>
    <s v="MV-17485"/>
    <x v="597"/>
    <x v="0"/>
    <x v="0"/>
    <x v="12"/>
    <x v="5"/>
    <n v="77041"/>
    <x v="2"/>
    <x v="1377"/>
    <x v="0"/>
    <x v="5"/>
    <x v="1362"/>
    <x v="5036"/>
    <n v="9"/>
    <x v="7"/>
    <x v="6155"/>
    <n v="30.153600000000001"/>
    <n v="678.45600000000002"/>
    <n v="106.13759999999999"/>
    <n v="45.230399999999996"/>
  </r>
  <r>
    <x v="8035"/>
    <x v="3977"/>
    <x v="608"/>
    <x v="1218"/>
    <x v="2"/>
    <s v="MV-17485"/>
    <x v="597"/>
    <x v="0"/>
    <x v="0"/>
    <x v="12"/>
    <x v="5"/>
    <n v="77041"/>
    <x v="2"/>
    <x v="745"/>
    <x v="1"/>
    <x v="2"/>
    <x v="743"/>
    <x v="871"/>
    <n v="2"/>
    <x v="2"/>
    <x v="907"/>
    <n v="3.6863999999999999"/>
    <n v="9.2159999999999993"/>
    <n v="8.4943999999999988"/>
    <n v="0.92159999999999997"/>
  </r>
  <r>
    <x v="8036"/>
    <x v="3978"/>
    <x v="1181"/>
    <x v="238"/>
    <x v="2"/>
    <s v="AG-10270"/>
    <x v="8"/>
    <x v="0"/>
    <x v="0"/>
    <x v="104"/>
    <x v="31"/>
    <n v="1841"/>
    <x v="3"/>
    <x v="1375"/>
    <x v="1"/>
    <x v="8"/>
    <x v="1360"/>
    <x v="1015"/>
    <n v="6"/>
    <x v="0"/>
    <x v="6156"/>
    <n v="37.68"/>
    <n v="226.07999999999998"/>
    <n v="75.36"/>
    <n v="0"/>
  </r>
  <r>
    <x v="8037"/>
    <x v="3979"/>
    <x v="815"/>
    <x v="730"/>
    <x v="1"/>
    <s v="BF-11275"/>
    <x v="667"/>
    <x v="1"/>
    <x v="0"/>
    <x v="38"/>
    <x v="32"/>
    <n v="31907"/>
    <x v="0"/>
    <x v="1803"/>
    <x v="1"/>
    <x v="9"/>
    <x v="1793"/>
    <x v="5037"/>
    <n v="3"/>
    <x v="0"/>
    <x v="6157"/>
    <n v="41.91"/>
    <n v="125.72999999999999"/>
    <n v="83.82"/>
    <n v="0"/>
  </r>
  <r>
    <x v="8038"/>
    <x v="3980"/>
    <x v="160"/>
    <x v="354"/>
    <x v="0"/>
    <s v="JC-15775"/>
    <x v="547"/>
    <x v="0"/>
    <x v="0"/>
    <x v="1"/>
    <x v="1"/>
    <n v="90032"/>
    <x v="1"/>
    <x v="1106"/>
    <x v="0"/>
    <x v="0"/>
    <x v="1095"/>
    <x v="2621"/>
    <n v="3"/>
    <x v="11"/>
    <x v="2312"/>
    <n v="370.59915000000001"/>
    <n v="1307.9970000000001"/>
    <n v="806.74815000000001"/>
    <n v="65.399850000000001"/>
  </r>
  <r>
    <x v="8039"/>
    <x v="3981"/>
    <x v="170"/>
    <x v="1171"/>
    <x v="0"/>
    <s v="CM-11815"/>
    <x v="698"/>
    <x v="1"/>
    <x v="0"/>
    <x v="4"/>
    <x v="4"/>
    <n v="98115"/>
    <x v="1"/>
    <x v="167"/>
    <x v="0"/>
    <x v="1"/>
    <x v="168"/>
    <x v="337"/>
    <n v="6"/>
    <x v="2"/>
    <x v="6158"/>
    <n v="310.96320000000003"/>
    <n v="2332.2240000000002"/>
    <n v="699.86720000000003"/>
    <n v="77.740800000000007"/>
  </r>
  <r>
    <x v="8040"/>
    <x v="3981"/>
    <x v="170"/>
    <x v="1171"/>
    <x v="0"/>
    <s v="CM-11815"/>
    <x v="698"/>
    <x v="1"/>
    <x v="0"/>
    <x v="4"/>
    <x v="4"/>
    <n v="98115"/>
    <x v="1"/>
    <x v="621"/>
    <x v="1"/>
    <x v="4"/>
    <x v="621"/>
    <x v="714"/>
    <n v="6"/>
    <x v="0"/>
    <x v="736"/>
    <n v="572.58000000000004"/>
    <n v="3435.4800000000005"/>
    <n v="1145.1600000000001"/>
    <n v="0"/>
  </r>
  <r>
    <x v="8041"/>
    <x v="3981"/>
    <x v="170"/>
    <x v="1171"/>
    <x v="0"/>
    <s v="CM-11815"/>
    <x v="698"/>
    <x v="1"/>
    <x v="0"/>
    <x v="4"/>
    <x v="4"/>
    <n v="98115"/>
    <x v="1"/>
    <x v="1350"/>
    <x v="2"/>
    <x v="11"/>
    <x v="1336"/>
    <x v="5038"/>
    <n v="2"/>
    <x v="0"/>
    <x v="6159"/>
    <n v="33.18"/>
    <n v="66.36"/>
    <n v="66.36"/>
    <n v="0"/>
  </r>
  <r>
    <x v="8042"/>
    <x v="3982"/>
    <x v="825"/>
    <x v="1097"/>
    <x v="1"/>
    <s v="PV-18985"/>
    <x v="391"/>
    <x v="2"/>
    <x v="0"/>
    <x v="471"/>
    <x v="31"/>
    <n v="2138"/>
    <x v="3"/>
    <x v="404"/>
    <x v="2"/>
    <x v="11"/>
    <x v="405"/>
    <x v="430"/>
    <n v="4"/>
    <x v="0"/>
    <x v="443"/>
    <n v="63.88"/>
    <n v="255.52"/>
    <n v="127.76"/>
    <n v="0"/>
  </r>
  <r>
    <x v="8043"/>
    <x v="3982"/>
    <x v="825"/>
    <x v="1097"/>
    <x v="1"/>
    <s v="PV-18985"/>
    <x v="391"/>
    <x v="2"/>
    <x v="0"/>
    <x v="471"/>
    <x v="31"/>
    <n v="2138"/>
    <x v="3"/>
    <x v="1831"/>
    <x v="0"/>
    <x v="5"/>
    <x v="1819"/>
    <x v="2979"/>
    <n v="1"/>
    <x v="0"/>
    <x v="6160"/>
    <n v="26.72"/>
    <n v="26.72"/>
    <n v="53.44"/>
    <n v="0"/>
  </r>
  <r>
    <x v="8044"/>
    <x v="3983"/>
    <x v="175"/>
    <x v="31"/>
    <x v="0"/>
    <s v="DO-13645"/>
    <x v="770"/>
    <x v="0"/>
    <x v="0"/>
    <x v="288"/>
    <x v="7"/>
    <n v="84106"/>
    <x v="1"/>
    <x v="102"/>
    <x v="1"/>
    <x v="8"/>
    <x v="102"/>
    <x v="5039"/>
    <n v="9"/>
    <x v="2"/>
    <x v="6161"/>
    <n v="236.04480000000001"/>
    <n v="2655.5039999999999"/>
    <n v="531.30079999999998"/>
    <n v="59.011200000000002"/>
  </r>
  <r>
    <x v="8045"/>
    <x v="3984"/>
    <x v="873"/>
    <x v="926"/>
    <x v="1"/>
    <s v="HA-14905"/>
    <x v="456"/>
    <x v="0"/>
    <x v="0"/>
    <x v="20"/>
    <x v="15"/>
    <n v="10035"/>
    <x v="3"/>
    <x v="1152"/>
    <x v="1"/>
    <x v="9"/>
    <x v="1140"/>
    <x v="5040"/>
    <n v="5"/>
    <x v="0"/>
    <x v="6162"/>
    <n v="393.25"/>
    <n v="1966.25"/>
    <n v="786.5"/>
    <n v="0"/>
  </r>
  <r>
    <x v="8046"/>
    <x v="3985"/>
    <x v="272"/>
    <x v="24"/>
    <x v="0"/>
    <s v="SH-20395"/>
    <x v="129"/>
    <x v="0"/>
    <x v="0"/>
    <x v="191"/>
    <x v="24"/>
    <n v="44221"/>
    <x v="3"/>
    <x v="1699"/>
    <x v="1"/>
    <x v="8"/>
    <x v="1687"/>
    <x v="3520"/>
    <n v="3"/>
    <x v="6"/>
    <x v="4051"/>
    <n v="0.66420000000000012"/>
    <n v="6.6419999999999995"/>
    <n v="3.5781999999999998"/>
    <n v="1.5497999999999998"/>
  </r>
  <r>
    <x v="8047"/>
    <x v="3986"/>
    <x v="132"/>
    <x v="373"/>
    <x v="0"/>
    <s v="JM-16195"/>
    <x v="594"/>
    <x v="0"/>
    <x v="0"/>
    <x v="40"/>
    <x v="3"/>
    <n v="28403"/>
    <x v="0"/>
    <x v="987"/>
    <x v="1"/>
    <x v="10"/>
    <x v="980"/>
    <x v="3834"/>
    <n v="3"/>
    <x v="2"/>
    <x v="6163"/>
    <n v="13.0176"/>
    <n v="48.815999999999995"/>
    <n v="29.489599999999996"/>
    <n v="3.2544"/>
  </r>
  <r>
    <x v="8048"/>
    <x v="3987"/>
    <x v="894"/>
    <x v="445"/>
    <x v="1"/>
    <s v="DK-13225"/>
    <x v="158"/>
    <x v="1"/>
    <x v="0"/>
    <x v="20"/>
    <x v="15"/>
    <n v="10035"/>
    <x v="3"/>
    <x v="1725"/>
    <x v="1"/>
    <x v="9"/>
    <x v="1712"/>
    <x v="3706"/>
    <n v="7"/>
    <x v="0"/>
    <x v="4299"/>
    <n v="706.86"/>
    <n v="4948.0200000000004"/>
    <n v="1413.72"/>
    <n v="0"/>
  </r>
  <r>
    <x v="8049"/>
    <x v="3988"/>
    <x v="467"/>
    <x v="839"/>
    <x v="1"/>
    <s v="CM-12715"/>
    <x v="782"/>
    <x v="1"/>
    <x v="0"/>
    <x v="10"/>
    <x v="9"/>
    <n v="19140"/>
    <x v="3"/>
    <x v="122"/>
    <x v="1"/>
    <x v="8"/>
    <x v="122"/>
    <x v="3537"/>
    <n v="5"/>
    <x v="6"/>
    <x v="4076"/>
    <n v="1.7910000000000001"/>
    <n v="29.849999999999998"/>
    <n v="8.4610000000000003"/>
    <n v="4.1789999999999994"/>
  </r>
  <r>
    <x v="8050"/>
    <x v="3988"/>
    <x v="467"/>
    <x v="839"/>
    <x v="1"/>
    <s v="CM-12715"/>
    <x v="782"/>
    <x v="1"/>
    <x v="0"/>
    <x v="10"/>
    <x v="9"/>
    <n v="19140"/>
    <x v="3"/>
    <x v="750"/>
    <x v="0"/>
    <x v="5"/>
    <x v="748"/>
    <x v="4399"/>
    <n v="1"/>
    <x v="2"/>
    <x v="6164"/>
    <n v="16.947200000000002"/>
    <n v="21.184000000000001"/>
    <n v="38.331200000000003"/>
    <n v="4.2368000000000006"/>
  </r>
  <r>
    <x v="8051"/>
    <x v="3988"/>
    <x v="467"/>
    <x v="839"/>
    <x v="1"/>
    <s v="CM-12715"/>
    <x v="782"/>
    <x v="1"/>
    <x v="0"/>
    <x v="10"/>
    <x v="9"/>
    <n v="19140"/>
    <x v="3"/>
    <x v="22"/>
    <x v="1"/>
    <x v="9"/>
    <x v="22"/>
    <x v="3021"/>
    <n v="6"/>
    <x v="2"/>
    <x v="6165"/>
    <n v="33.1008"/>
    <n v="248.25599999999997"/>
    <n v="74.6768"/>
    <n v="8.2751999999999999"/>
  </r>
  <r>
    <x v="8052"/>
    <x v="3989"/>
    <x v="686"/>
    <x v="137"/>
    <x v="0"/>
    <s v="BF-10975"/>
    <x v="541"/>
    <x v="1"/>
    <x v="0"/>
    <x v="20"/>
    <x v="15"/>
    <n v="10009"/>
    <x v="3"/>
    <x v="879"/>
    <x v="1"/>
    <x v="6"/>
    <x v="873"/>
    <x v="1444"/>
    <n v="3"/>
    <x v="0"/>
    <x v="2926"/>
    <n v="17.940000000000001"/>
    <n v="53.820000000000007"/>
    <n v="35.880000000000003"/>
    <n v="0"/>
  </r>
  <r>
    <x v="8053"/>
    <x v="3990"/>
    <x v="394"/>
    <x v="391"/>
    <x v="1"/>
    <s v="SF-20965"/>
    <x v="245"/>
    <x v="1"/>
    <x v="0"/>
    <x v="10"/>
    <x v="9"/>
    <n v="19134"/>
    <x v="3"/>
    <x v="608"/>
    <x v="1"/>
    <x v="8"/>
    <x v="608"/>
    <x v="5041"/>
    <n v="1"/>
    <x v="6"/>
    <x v="6166"/>
    <n v="0.7965000000000001"/>
    <n v="2.6549999999999998"/>
    <n v="4.1514999999999995"/>
    <n v="1.8584999999999998"/>
  </r>
  <r>
    <x v="8054"/>
    <x v="3991"/>
    <x v="834"/>
    <x v="136"/>
    <x v="1"/>
    <s v="CB-12025"/>
    <x v="90"/>
    <x v="0"/>
    <x v="0"/>
    <x v="1"/>
    <x v="1"/>
    <n v="90049"/>
    <x v="1"/>
    <x v="518"/>
    <x v="1"/>
    <x v="4"/>
    <x v="518"/>
    <x v="5042"/>
    <n v="5"/>
    <x v="0"/>
    <x v="6167"/>
    <n v="892.35"/>
    <n v="4461.75"/>
    <n v="1784.7"/>
    <n v="0"/>
  </r>
  <r>
    <x v="8055"/>
    <x v="3991"/>
    <x v="834"/>
    <x v="136"/>
    <x v="1"/>
    <s v="CB-12025"/>
    <x v="90"/>
    <x v="0"/>
    <x v="0"/>
    <x v="1"/>
    <x v="1"/>
    <n v="90049"/>
    <x v="1"/>
    <x v="199"/>
    <x v="0"/>
    <x v="0"/>
    <x v="200"/>
    <x v="1473"/>
    <n v="2"/>
    <x v="11"/>
    <x v="6168"/>
    <n v="261.51609999999999"/>
    <n v="615.33199999999999"/>
    <n v="569.33209999999997"/>
    <n v="46.149899999999995"/>
  </r>
  <r>
    <x v="8056"/>
    <x v="3991"/>
    <x v="834"/>
    <x v="136"/>
    <x v="1"/>
    <s v="CB-12025"/>
    <x v="90"/>
    <x v="0"/>
    <x v="0"/>
    <x v="1"/>
    <x v="1"/>
    <n v="90049"/>
    <x v="1"/>
    <x v="459"/>
    <x v="1"/>
    <x v="4"/>
    <x v="460"/>
    <x v="5043"/>
    <n v="9"/>
    <x v="0"/>
    <x v="433"/>
    <n v="728.82"/>
    <n v="6559.38"/>
    <n v="1457.64"/>
    <n v="0"/>
  </r>
  <r>
    <x v="8057"/>
    <x v="3991"/>
    <x v="834"/>
    <x v="136"/>
    <x v="1"/>
    <s v="CB-12025"/>
    <x v="90"/>
    <x v="0"/>
    <x v="0"/>
    <x v="1"/>
    <x v="1"/>
    <n v="90049"/>
    <x v="1"/>
    <x v="1339"/>
    <x v="1"/>
    <x v="8"/>
    <x v="1324"/>
    <x v="5044"/>
    <n v="5"/>
    <x v="2"/>
    <x v="6169"/>
    <n v="33.088000000000001"/>
    <n v="206.8"/>
    <n v="74.647999999999996"/>
    <n v="8.2720000000000002"/>
  </r>
  <r>
    <x v="8058"/>
    <x v="3991"/>
    <x v="834"/>
    <x v="136"/>
    <x v="1"/>
    <s v="CB-12025"/>
    <x v="90"/>
    <x v="0"/>
    <x v="0"/>
    <x v="1"/>
    <x v="1"/>
    <n v="90049"/>
    <x v="1"/>
    <x v="831"/>
    <x v="2"/>
    <x v="7"/>
    <x v="826"/>
    <x v="746"/>
    <n v="3"/>
    <x v="2"/>
    <x v="2697"/>
    <n v="34.540800000000004"/>
    <n v="129.52800000000002"/>
    <n v="77.916800000000009"/>
    <n v="8.6352000000000011"/>
  </r>
  <r>
    <x v="8059"/>
    <x v="3991"/>
    <x v="834"/>
    <x v="136"/>
    <x v="1"/>
    <s v="CB-12025"/>
    <x v="90"/>
    <x v="0"/>
    <x v="0"/>
    <x v="1"/>
    <x v="1"/>
    <n v="90049"/>
    <x v="1"/>
    <x v="1035"/>
    <x v="0"/>
    <x v="5"/>
    <x v="325"/>
    <x v="1337"/>
    <n v="2"/>
    <x v="0"/>
    <x v="6170"/>
    <n v="4.16"/>
    <n v="8.32"/>
    <n v="8.32"/>
    <n v="0"/>
  </r>
  <r>
    <x v="8060"/>
    <x v="3992"/>
    <x v="1181"/>
    <x v="1068"/>
    <x v="1"/>
    <s v="TC-20980"/>
    <x v="568"/>
    <x v="1"/>
    <x v="0"/>
    <x v="85"/>
    <x v="15"/>
    <n v="11561"/>
    <x v="3"/>
    <x v="314"/>
    <x v="1"/>
    <x v="10"/>
    <x v="314"/>
    <x v="3618"/>
    <n v="5"/>
    <x v="0"/>
    <x v="4175"/>
    <n v="61.4"/>
    <n v="307"/>
    <n v="122.8"/>
    <n v="0"/>
  </r>
  <r>
    <x v="8061"/>
    <x v="3992"/>
    <x v="1181"/>
    <x v="1068"/>
    <x v="1"/>
    <s v="TC-20980"/>
    <x v="568"/>
    <x v="1"/>
    <x v="0"/>
    <x v="85"/>
    <x v="15"/>
    <n v="11561"/>
    <x v="3"/>
    <x v="1329"/>
    <x v="1"/>
    <x v="8"/>
    <x v="1314"/>
    <x v="667"/>
    <n v="2"/>
    <x v="2"/>
    <x v="682"/>
    <n v="19.558400000000002"/>
    <n v="48.896000000000001"/>
    <n v="44.206400000000002"/>
    <n v="4.8896000000000006"/>
  </r>
  <r>
    <x v="8062"/>
    <x v="3993"/>
    <x v="77"/>
    <x v="333"/>
    <x v="2"/>
    <s v="LW-17215"/>
    <x v="560"/>
    <x v="0"/>
    <x v="0"/>
    <x v="30"/>
    <x v="15"/>
    <n v="14609"/>
    <x v="3"/>
    <x v="506"/>
    <x v="2"/>
    <x v="7"/>
    <x v="506"/>
    <x v="1259"/>
    <n v="4"/>
    <x v="0"/>
    <x v="2564"/>
    <n v="263.95999999999998"/>
    <n v="1055.8399999999999"/>
    <n v="527.91999999999996"/>
    <n v="0"/>
  </r>
  <r>
    <x v="8063"/>
    <x v="3993"/>
    <x v="77"/>
    <x v="333"/>
    <x v="2"/>
    <s v="LW-17215"/>
    <x v="560"/>
    <x v="0"/>
    <x v="0"/>
    <x v="30"/>
    <x v="15"/>
    <n v="14609"/>
    <x v="3"/>
    <x v="1211"/>
    <x v="2"/>
    <x v="7"/>
    <x v="1196"/>
    <x v="1880"/>
    <n v="3"/>
    <x v="0"/>
    <x v="6171"/>
    <n v="359.97"/>
    <n v="1079.9100000000001"/>
    <n v="719.94"/>
    <n v="0"/>
  </r>
  <r>
    <x v="8064"/>
    <x v="3993"/>
    <x v="77"/>
    <x v="333"/>
    <x v="2"/>
    <s v="LW-17215"/>
    <x v="560"/>
    <x v="0"/>
    <x v="0"/>
    <x v="30"/>
    <x v="15"/>
    <n v="14609"/>
    <x v="3"/>
    <x v="1347"/>
    <x v="1"/>
    <x v="10"/>
    <x v="1332"/>
    <x v="91"/>
    <n v="2"/>
    <x v="0"/>
    <x v="91"/>
    <n v="12.96"/>
    <n v="25.92"/>
    <n v="25.92"/>
    <n v="0"/>
  </r>
  <r>
    <x v="8065"/>
    <x v="3993"/>
    <x v="77"/>
    <x v="333"/>
    <x v="2"/>
    <s v="LW-17215"/>
    <x v="560"/>
    <x v="0"/>
    <x v="0"/>
    <x v="30"/>
    <x v="15"/>
    <n v="14609"/>
    <x v="3"/>
    <x v="41"/>
    <x v="1"/>
    <x v="4"/>
    <x v="41"/>
    <x v="5045"/>
    <n v="3"/>
    <x v="0"/>
    <x v="6172"/>
    <n v="116.82"/>
    <n v="350.46"/>
    <n v="233.64"/>
    <n v="0"/>
  </r>
  <r>
    <x v="8066"/>
    <x v="3993"/>
    <x v="77"/>
    <x v="333"/>
    <x v="2"/>
    <s v="LW-17215"/>
    <x v="560"/>
    <x v="0"/>
    <x v="0"/>
    <x v="30"/>
    <x v="15"/>
    <n v="14609"/>
    <x v="3"/>
    <x v="1591"/>
    <x v="1"/>
    <x v="8"/>
    <x v="1583"/>
    <x v="4604"/>
    <n v="2"/>
    <x v="2"/>
    <x v="5560"/>
    <n v="221.4272"/>
    <n v="553.56799999999998"/>
    <n v="498.41120000000001"/>
    <n v="55.3568"/>
  </r>
  <r>
    <x v="8067"/>
    <x v="3994"/>
    <x v="1182"/>
    <x v="994"/>
    <x v="1"/>
    <s v="NS-18640"/>
    <x v="374"/>
    <x v="1"/>
    <x v="0"/>
    <x v="8"/>
    <x v="1"/>
    <n v="94109"/>
    <x v="1"/>
    <x v="428"/>
    <x v="2"/>
    <x v="11"/>
    <x v="428"/>
    <x v="758"/>
    <n v="3"/>
    <x v="0"/>
    <x v="6173"/>
    <n v="239.97"/>
    <n v="719.91"/>
    <n v="479.94"/>
    <n v="0"/>
  </r>
  <r>
    <x v="8068"/>
    <x v="3994"/>
    <x v="1182"/>
    <x v="994"/>
    <x v="1"/>
    <s v="NS-18640"/>
    <x v="374"/>
    <x v="1"/>
    <x v="0"/>
    <x v="8"/>
    <x v="1"/>
    <n v="94109"/>
    <x v="1"/>
    <x v="1565"/>
    <x v="0"/>
    <x v="5"/>
    <x v="1556"/>
    <x v="1970"/>
    <n v="6"/>
    <x v="0"/>
    <x v="6174"/>
    <n v="16.02"/>
    <n v="96.12"/>
    <n v="32.04"/>
    <n v="0"/>
  </r>
  <r>
    <x v="8069"/>
    <x v="3995"/>
    <x v="314"/>
    <x v="838"/>
    <x v="1"/>
    <s v="JM-15250"/>
    <x v="49"/>
    <x v="0"/>
    <x v="0"/>
    <x v="114"/>
    <x v="5"/>
    <n v="77340"/>
    <x v="2"/>
    <x v="418"/>
    <x v="1"/>
    <x v="4"/>
    <x v="418"/>
    <x v="5046"/>
    <n v="5"/>
    <x v="2"/>
    <x v="6175"/>
    <n v="363.64800000000002"/>
    <n v="2272.8000000000002"/>
    <n v="818.40800000000002"/>
    <n v="90.912000000000006"/>
  </r>
  <r>
    <x v="8070"/>
    <x v="3995"/>
    <x v="314"/>
    <x v="838"/>
    <x v="1"/>
    <s v="JM-15250"/>
    <x v="49"/>
    <x v="0"/>
    <x v="0"/>
    <x v="114"/>
    <x v="5"/>
    <n v="77340"/>
    <x v="2"/>
    <x v="1454"/>
    <x v="0"/>
    <x v="5"/>
    <x v="1440"/>
    <x v="5047"/>
    <n v="5"/>
    <x v="7"/>
    <x v="6176"/>
    <n v="56.567999999999998"/>
    <n v="707.09999999999991"/>
    <n v="198.58799999999997"/>
    <n v="84.85199999999999"/>
  </r>
  <r>
    <x v="8071"/>
    <x v="3995"/>
    <x v="314"/>
    <x v="838"/>
    <x v="1"/>
    <s v="JM-15250"/>
    <x v="49"/>
    <x v="0"/>
    <x v="0"/>
    <x v="114"/>
    <x v="5"/>
    <n v="77340"/>
    <x v="2"/>
    <x v="637"/>
    <x v="0"/>
    <x v="1"/>
    <x v="637"/>
    <x v="5048"/>
    <n v="4"/>
    <x v="4"/>
    <x v="2110"/>
    <n v="217.52080000000001"/>
    <n v="1242.9760000000001"/>
    <n v="528.5648000000001"/>
    <n v="93.223200000000006"/>
  </r>
  <r>
    <x v="8072"/>
    <x v="3995"/>
    <x v="314"/>
    <x v="838"/>
    <x v="1"/>
    <s v="JM-15250"/>
    <x v="49"/>
    <x v="0"/>
    <x v="0"/>
    <x v="114"/>
    <x v="5"/>
    <n v="77340"/>
    <x v="2"/>
    <x v="703"/>
    <x v="1"/>
    <x v="6"/>
    <x v="703"/>
    <x v="5049"/>
    <n v="4"/>
    <x v="2"/>
    <x v="6177"/>
    <n v="10.188800000000001"/>
    <n v="50.944000000000003"/>
    <n v="23.1248"/>
    <n v="2.5472000000000001"/>
  </r>
  <r>
    <x v="8073"/>
    <x v="3995"/>
    <x v="314"/>
    <x v="838"/>
    <x v="1"/>
    <s v="JM-15250"/>
    <x v="49"/>
    <x v="0"/>
    <x v="0"/>
    <x v="114"/>
    <x v="5"/>
    <n v="77340"/>
    <x v="2"/>
    <x v="625"/>
    <x v="1"/>
    <x v="8"/>
    <x v="625"/>
    <x v="5050"/>
    <n v="5"/>
    <x v="3"/>
    <x v="6178"/>
    <n v="1.2939999999999996"/>
    <n v="32.35"/>
    <n v="8.5640000000000001"/>
    <n v="5.1760000000000002"/>
  </r>
  <r>
    <x v="8074"/>
    <x v="3995"/>
    <x v="314"/>
    <x v="838"/>
    <x v="1"/>
    <s v="JM-15250"/>
    <x v="49"/>
    <x v="0"/>
    <x v="0"/>
    <x v="114"/>
    <x v="5"/>
    <n v="77340"/>
    <x v="2"/>
    <x v="185"/>
    <x v="1"/>
    <x v="8"/>
    <x v="186"/>
    <x v="5051"/>
    <n v="14"/>
    <x v="3"/>
    <x v="6179"/>
    <n v="2.7495999999999992"/>
    <n v="192.47199999999998"/>
    <n v="17.297599999999999"/>
    <n v="10.9984"/>
  </r>
  <r>
    <x v="8075"/>
    <x v="3995"/>
    <x v="314"/>
    <x v="838"/>
    <x v="1"/>
    <s v="JM-15250"/>
    <x v="49"/>
    <x v="0"/>
    <x v="0"/>
    <x v="114"/>
    <x v="5"/>
    <n v="77340"/>
    <x v="2"/>
    <x v="513"/>
    <x v="1"/>
    <x v="9"/>
    <x v="513"/>
    <x v="5052"/>
    <n v="2"/>
    <x v="3"/>
    <x v="6180"/>
    <n v="3.0447999999999995"/>
    <n v="30.448"/>
    <n v="19.0688"/>
    <n v="12.179200000000002"/>
  </r>
  <r>
    <x v="8076"/>
    <x v="3996"/>
    <x v="537"/>
    <x v="155"/>
    <x v="1"/>
    <s v="RF-19345"/>
    <x v="575"/>
    <x v="1"/>
    <x v="0"/>
    <x v="502"/>
    <x v="32"/>
    <n v="30344"/>
    <x v="0"/>
    <x v="645"/>
    <x v="0"/>
    <x v="5"/>
    <x v="645"/>
    <x v="1846"/>
    <n v="3"/>
    <x v="0"/>
    <x v="6181"/>
    <n v="27.42"/>
    <n v="82.26"/>
    <n v="54.84"/>
    <n v="0"/>
  </r>
  <r>
    <x v="8077"/>
    <x v="3996"/>
    <x v="537"/>
    <x v="155"/>
    <x v="1"/>
    <s v="RF-19345"/>
    <x v="575"/>
    <x v="1"/>
    <x v="0"/>
    <x v="502"/>
    <x v="32"/>
    <n v="30344"/>
    <x v="0"/>
    <x v="896"/>
    <x v="1"/>
    <x v="8"/>
    <x v="889"/>
    <x v="5053"/>
    <n v="1"/>
    <x v="0"/>
    <x v="6182"/>
    <n v="165.98"/>
    <n v="165.98"/>
    <n v="331.96"/>
    <n v="0"/>
  </r>
  <r>
    <x v="8078"/>
    <x v="3996"/>
    <x v="537"/>
    <x v="155"/>
    <x v="1"/>
    <s v="RF-19345"/>
    <x v="575"/>
    <x v="1"/>
    <x v="0"/>
    <x v="502"/>
    <x v="32"/>
    <n v="30344"/>
    <x v="0"/>
    <x v="1371"/>
    <x v="2"/>
    <x v="11"/>
    <x v="1356"/>
    <x v="5054"/>
    <n v="3"/>
    <x v="0"/>
    <x v="6183"/>
    <n v="75"/>
    <n v="225"/>
    <n v="150"/>
    <n v="0"/>
  </r>
  <r>
    <x v="8079"/>
    <x v="3997"/>
    <x v="441"/>
    <x v="902"/>
    <x v="1"/>
    <s v="CA-12055"/>
    <x v="402"/>
    <x v="2"/>
    <x v="0"/>
    <x v="20"/>
    <x v="15"/>
    <n v="10009"/>
    <x v="3"/>
    <x v="301"/>
    <x v="1"/>
    <x v="8"/>
    <x v="301"/>
    <x v="5055"/>
    <n v="8"/>
    <x v="2"/>
    <x v="6184"/>
    <n v="107.41759999999999"/>
    <n v="1074.1759999999999"/>
    <n v="241.88959999999997"/>
    <n v="26.854399999999998"/>
  </r>
  <r>
    <x v="8080"/>
    <x v="3998"/>
    <x v="662"/>
    <x v="666"/>
    <x v="1"/>
    <s v="KH-16690"/>
    <x v="120"/>
    <x v="1"/>
    <x v="0"/>
    <x v="24"/>
    <x v="21"/>
    <n v="97477"/>
    <x v="1"/>
    <x v="933"/>
    <x v="1"/>
    <x v="2"/>
    <x v="926"/>
    <x v="5056"/>
    <n v="6"/>
    <x v="2"/>
    <x v="6185"/>
    <n v="117.23520000000002"/>
    <n v="879.26400000000012"/>
    <n v="263.97919999999999"/>
    <n v="29.308800000000005"/>
  </r>
  <r>
    <x v="8081"/>
    <x v="3998"/>
    <x v="662"/>
    <x v="666"/>
    <x v="1"/>
    <s v="KH-16690"/>
    <x v="120"/>
    <x v="1"/>
    <x v="0"/>
    <x v="24"/>
    <x v="21"/>
    <n v="97477"/>
    <x v="1"/>
    <x v="1766"/>
    <x v="1"/>
    <x v="10"/>
    <x v="1755"/>
    <x v="572"/>
    <n v="3"/>
    <x v="2"/>
    <x v="585"/>
    <n v="105.5232"/>
    <n v="395.71199999999999"/>
    <n v="237.62719999999999"/>
    <n v="26.380800000000001"/>
  </r>
  <r>
    <x v="8082"/>
    <x v="3998"/>
    <x v="662"/>
    <x v="666"/>
    <x v="1"/>
    <s v="KH-16690"/>
    <x v="120"/>
    <x v="1"/>
    <x v="0"/>
    <x v="24"/>
    <x v="21"/>
    <n v="97477"/>
    <x v="1"/>
    <x v="543"/>
    <x v="1"/>
    <x v="9"/>
    <x v="543"/>
    <x v="5057"/>
    <n v="5"/>
    <x v="2"/>
    <x v="6186"/>
    <n v="163.10400000000001"/>
    <n v="1019.4"/>
    <n v="367.18399999999997"/>
    <n v="40.776000000000003"/>
  </r>
  <r>
    <x v="8083"/>
    <x v="3998"/>
    <x v="662"/>
    <x v="666"/>
    <x v="1"/>
    <s v="KH-16690"/>
    <x v="120"/>
    <x v="1"/>
    <x v="0"/>
    <x v="24"/>
    <x v="21"/>
    <n v="97477"/>
    <x v="1"/>
    <x v="1282"/>
    <x v="1"/>
    <x v="8"/>
    <x v="1267"/>
    <x v="4297"/>
    <n v="7"/>
    <x v="6"/>
    <x v="5121"/>
    <n v="4.2903000000000011"/>
    <n v="100.107"/>
    <n v="19.2913"/>
    <n v="10.0107"/>
  </r>
  <r>
    <x v="8084"/>
    <x v="3998"/>
    <x v="662"/>
    <x v="666"/>
    <x v="1"/>
    <s v="KH-16690"/>
    <x v="120"/>
    <x v="1"/>
    <x v="0"/>
    <x v="24"/>
    <x v="21"/>
    <n v="97477"/>
    <x v="1"/>
    <x v="435"/>
    <x v="1"/>
    <x v="4"/>
    <x v="435"/>
    <x v="5058"/>
    <n v="10"/>
    <x v="2"/>
    <x v="6187"/>
    <n v="574.91200000000003"/>
    <n v="7186.4"/>
    <n v="1293.752"/>
    <n v="143.72800000000001"/>
  </r>
  <r>
    <x v="8085"/>
    <x v="3999"/>
    <x v="201"/>
    <x v="936"/>
    <x v="1"/>
    <s v="LC-16960"/>
    <x v="784"/>
    <x v="2"/>
    <x v="0"/>
    <x v="81"/>
    <x v="17"/>
    <n v="22204"/>
    <x v="0"/>
    <x v="390"/>
    <x v="0"/>
    <x v="5"/>
    <x v="391"/>
    <x v="5059"/>
    <n v="5"/>
    <x v="0"/>
    <x v="6188"/>
    <n v="61.1"/>
    <n v="305.5"/>
    <n v="122.2"/>
    <n v="0"/>
  </r>
  <r>
    <x v="8086"/>
    <x v="4000"/>
    <x v="1045"/>
    <x v="1060"/>
    <x v="1"/>
    <s v="JL-15130"/>
    <x v="691"/>
    <x v="0"/>
    <x v="0"/>
    <x v="40"/>
    <x v="3"/>
    <n v="28403"/>
    <x v="0"/>
    <x v="1267"/>
    <x v="1"/>
    <x v="9"/>
    <x v="1251"/>
    <x v="5060"/>
    <n v="3"/>
    <x v="2"/>
    <x v="6189"/>
    <n v="22.463999999999999"/>
    <n v="84.24"/>
    <n v="50.744"/>
    <n v="5.6159999999999997"/>
  </r>
  <r>
    <x v="8087"/>
    <x v="4001"/>
    <x v="321"/>
    <x v="152"/>
    <x v="0"/>
    <s v="DM-12955"/>
    <x v="678"/>
    <x v="1"/>
    <x v="0"/>
    <x v="420"/>
    <x v="16"/>
    <n v="85364"/>
    <x v="1"/>
    <x v="836"/>
    <x v="1"/>
    <x v="6"/>
    <x v="831"/>
    <x v="5061"/>
    <n v="4"/>
    <x v="2"/>
    <x v="6190"/>
    <n v="8.3968000000000007"/>
    <n v="41.984000000000002"/>
    <n v="19.0928"/>
    <n v="2.0992000000000002"/>
  </r>
  <r>
    <x v="8088"/>
    <x v="4002"/>
    <x v="848"/>
    <x v="933"/>
    <x v="1"/>
    <s v="MV-18190"/>
    <x v="160"/>
    <x v="0"/>
    <x v="0"/>
    <x v="272"/>
    <x v="1"/>
    <n v="92404"/>
    <x v="1"/>
    <x v="691"/>
    <x v="1"/>
    <x v="8"/>
    <x v="691"/>
    <x v="3009"/>
    <n v="2"/>
    <x v="2"/>
    <x v="6191"/>
    <n v="31.936000000000003"/>
    <n v="79.84"/>
    <n v="72.056000000000012"/>
    <n v="7.9840000000000009"/>
  </r>
  <r>
    <x v="8089"/>
    <x v="4003"/>
    <x v="976"/>
    <x v="1281"/>
    <x v="2"/>
    <s v="NS-18640"/>
    <x v="374"/>
    <x v="1"/>
    <x v="0"/>
    <x v="248"/>
    <x v="39"/>
    <n v="21215"/>
    <x v="3"/>
    <x v="22"/>
    <x v="1"/>
    <x v="9"/>
    <x v="22"/>
    <x v="5062"/>
    <n v="9"/>
    <x v="0"/>
    <x v="6192"/>
    <n v="77.58"/>
    <n v="698.22"/>
    <n v="155.16"/>
    <n v="0"/>
  </r>
  <r>
    <x v="8090"/>
    <x v="4004"/>
    <x v="1035"/>
    <x v="623"/>
    <x v="1"/>
    <s v="AS-10630"/>
    <x v="357"/>
    <x v="2"/>
    <x v="0"/>
    <x v="4"/>
    <x v="4"/>
    <n v="98103"/>
    <x v="1"/>
    <x v="1424"/>
    <x v="1"/>
    <x v="4"/>
    <x v="1412"/>
    <x v="5063"/>
    <n v="7"/>
    <x v="0"/>
    <x v="6193"/>
    <n v="269.36"/>
    <n v="1885.52"/>
    <n v="538.72"/>
    <n v="0"/>
  </r>
  <r>
    <x v="8091"/>
    <x v="4005"/>
    <x v="895"/>
    <x v="1282"/>
    <x v="1"/>
    <s v="MT-17815"/>
    <x v="363"/>
    <x v="0"/>
    <x v="0"/>
    <x v="8"/>
    <x v="1"/>
    <n v="94110"/>
    <x v="1"/>
    <x v="745"/>
    <x v="1"/>
    <x v="2"/>
    <x v="743"/>
    <x v="1755"/>
    <n v="2"/>
    <x v="0"/>
    <x v="2136"/>
    <n v="5.76"/>
    <n v="11.52"/>
    <n v="11.52"/>
    <n v="0"/>
  </r>
  <r>
    <x v="8092"/>
    <x v="4006"/>
    <x v="1183"/>
    <x v="87"/>
    <x v="0"/>
    <s v="SR-20425"/>
    <x v="676"/>
    <x v="2"/>
    <x v="0"/>
    <x v="20"/>
    <x v="15"/>
    <n v="10035"/>
    <x v="3"/>
    <x v="940"/>
    <x v="1"/>
    <x v="6"/>
    <x v="933"/>
    <x v="2198"/>
    <n v="5"/>
    <x v="0"/>
    <x v="6194"/>
    <n v="109.9"/>
    <n v="549.5"/>
    <n v="219.8"/>
    <n v="0"/>
  </r>
  <r>
    <x v="8093"/>
    <x v="4007"/>
    <x v="944"/>
    <x v="608"/>
    <x v="0"/>
    <s v="DK-13375"/>
    <x v="589"/>
    <x v="0"/>
    <x v="0"/>
    <x v="4"/>
    <x v="4"/>
    <n v="98115"/>
    <x v="1"/>
    <x v="740"/>
    <x v="0"/>
    <x v="5"/>
    <x v="222"/>
    <x v="1680"/>
    <n v="3"/>
    <x v="0"/>
    <x v="1790"/>
    <n v="23.88"/>
    <n v="71.64"/>
    <n v="47.76"/>
    <n v="0"/>
  </r>
  <r>
    <x v="8094"/>
    <x v="4007"/>
    <x v="944"/>
    <x v="608"/>
    <x v="0"/>
    <s v="DK-13375"/>
    <x v="589"/>
    <x v="0"/>
    <x v="0"/>
    <x v="4"/>
    <x v="4"/>
    <n v="98115"/>
    <x v="1"/>
    <x v="1254"/>
    <x v="1"/>
    <x v="10"/>
    <x v="1238"/>
    <x v="2183"/>
    <n v="4"/>
    <x v="0"/>
    <x v="6195"/>
    <n v="26.2"/>
    <n v="104.8"/>
    <n v="52.4"/>
    <n v="0"/>
  </r>
  <r>
    <x v="8095"/>
    <x v="4007"/>
    <x v="944"/>
    <x v="608"/>
    <x v="0"/>
    <s v="DK-13375"/>
    <x v="589"/>
    <x v="0"/>
    <x v="0"/>
    <x v="4"/>
    <x v="4"/>
    <n v="98115"/>
    <x v="1"/>
    <x v="1290"/>
    <x v="1"/>
    <x v="10"/>
    <x v="1276"/>
    <x v="91"/>
    <n v="2"/>
    <x v="0"/>
    <x v="91"/>
    <n v="12.96"/>
    <n v="25.92"/>
    <n v="25.92"/>
    <n v="0"/>
  </r>
  <r>
    <x v="8096"/>
    <x v="4007"/>
    <x v="944"/>
    <x v="608"/>
    <x v="0"/>
    <s v="DK-13375"/>
    <x v="589"/>
    <x v="0"/>
    <x v="0"/>
    <x v="4"/>
    <x v="4"/>
    <n v="98115"/>
    <x v="1"/>
    <x v="437"/>
    <x v="2"/>
    <x v="11"/>
    <x v="437"/>
    <x v="5064"/>
    <n v="5"/>
    <x v="0"/>
    <x v="6196"/>
    <n v="234.95"/>
    <n v="1174.75"/>
    <n v="469.9"/>
    <n v="0"/>
  </r>
  <r>
    <x v="8097"/>
    <x v="4008"/>
    <x v="116"/>
    <x v="378"/>
    <x v="1"/>
    <s v="SV-20935"/>
    <x v="603"/>
    <x v="0"/>
    <x v="0"/>
    <x v="305"/>
    <x v="27"/>
    <n v="87105"/>
    <x v="1"/>
    <x v="392"/>
    <x v="1"/>
    <x v="4"/>
    <x v="393"/>
    <x v="2871"/>
    <n v="5"/>
    <x v="0"/>
    <x v="3216"/>
    <n v="118.25"/>
    <n v="591.25"/>
    <n v="236.5"/>
    <n v="0"/>
  </r>
  <r>
    <x v="8098"/>
    <x v="4008"/>
    <x v="116"/>
    <x v="378"/>
    <x v="1"/>
    <s v="SV-20935"/>
    <x v="603"/>
    <x v="0"/>
    <x v="0"/>
    <x v="305"/>
    <x v="27"/>
    <n v="87105"/>
    <x v="1"/>
    <x v="1433"/>
    <x v="1"/>
    <x v="10"/>
    <x v="1421"/>
    <x v="726"/>
    <n v="1"/>
    <x v="0"/>
    <x v="748"/>
    <n v="4.28"/>
    <n v="4.28"/>
    <n v="8.56"/>
    <n v="0"/>
  </r>
  <r>
    <x v="8099"/>
    <x v="4009"/>
    <x v="612"/>
    <x v="20"/>
    <x v="2"/>
    <s v="RH-19510"/>
    <x v="563"/>
    <x v="2"/>
    <x v="0"/>
    <x v="1"/>
    <x v="1"/>
    <n v="90045"/>
    <x v="1"/>
    <x v="1044"/>
    <x v="2"/>
    <x v="11"/>
    <x v="1033"/>
    <x v="3858"/>
    <n v="3"/>
    <x v="0"/>
    <x v="4517"/>
    <n v="26.85"/>
    <n v="80.550000000000011"/>
    <n v="53.7"/>
    <n v="0"/>
  </r>
  <r>
    <x v="8100"/>
    <x v="4009"/>
    <x v="612"/>
    <x v="20"/>
    <x v="2"/>
    <s v="RH-19510"/>
    <x v="563"/>
    <x v="2"/>
    <x v="0"/>
    <x v="1"/>
    <x v="1"/>
    <n v="90045"/>
    <x v="1"/>
    <x v="1832"/>
    <x v="2"/>
    <x v="15"/>
    <x v="1820"/>
    <x v="5065"/>
    <n v="3"/>
    <x v="2"/>
    <x v="6197"/>
    <n v="2686.08"/>
    <n v="10072.799999999999"/>
    <n v="6043.8799999999992"/>
    <n v="671.52"/>
  </r>
  <r>
    <x v="8101"/>
    <x v="4010"/>
    <x v="1184"/>
    <x v="1226"/>
    <x v="1"/>
    <s v="SB-20185"/>
    <x v="766"/>
    <x v="0"/>
    <x v="0"/>
    <x v="1"/>
    <x v="1"/>
    <n v="90045"/>
    <x v="1"/>
    <x v="617"/>
    <x v="1"/>
    <x v="2"/>
    <x v="617"/>
    <x v="338"/>
    <n v="2"/>
    <x v="0"/>
    <x v="349"/>
    <n v="8.26"/>
    <n v="16.52"/>
    <n v="16.52"/>
    <n v="0"/>
  </r>
  <r>
    <x v="8102"/>
    <x v="4010"/>
    <x v="1184"/>
    <x v="1226"/>
    <x v="1"/>
    <s v="SB-20185"/>
    <x v="766"/>
    <x v="0"/>
    <x v="0"/>
    <x v="1"/>
    <x v="1"/>
    <n v="90045"/>
    <x v="1"/>
    <x v="668"/>
    <x v="2"/>
    <x v="15"/>
    <x v="668"/>
    <x v="5066"/>
    <n v="7"/>
    <x v="2"/>
    <x v="6198"/>
    <n v="2378.6560000000004"/>
    <n v="20813.240000000002"/>
    <n v="5352.1760000000004"/>
    <n v="594.6640000000001"/>
  </r>
  <r>
    <x v="8103"/>
    <x v="4010"/>
    <x v="1184"/>
    <x v="1226"/>
    <x v="1"/>
    <s v="SB-20185"/>
    <x v="766"/>
    <x v="0"/>
    <x v="0"/>
    <x v="1"/>
    <x v="1"/>
    <n v="90045"/>
    <x v="1"/>
    <x v="328"/>
    <x v="1"/>
    <x v="4"/>
    <x v="328"/>
    <x v="349"/>
    <n v="7"/>
    <x v="0"/>
    <x v="360"/>
    <n v="104.79"/>
    <n v="733.53000000000009"/>
    <n v="209.58"/>
    <n v="0"/>
  </r>
  <r>
    <x v="8104"/>
    <x v="4010"/>
    <x v="1184"/>
    <x v="1226"/>
    <x v="1"/>
    <s v="SB-20185"/>
    <x v="766"/>
    <x v="0"/>
    <x v="0"/>
    <x v="1"/>
    <x v="1"/>
    <n v="90045"/>
    <x v="1"/>
    <x v="297"/>
    <x v="2"/>
    <x v="7"/>
    <x v="297"/>
    <x v="5067"/>
    <n v="6"/>
    <x v="2"/>
    <x v="6199"/>
    <n v="620.58240000000001"/>
    <n v="4654.3679999999995"/>
    <n v="1396.5104000000001"/>
    <n v="155.1456"/>
  </r>
  <r>
    <x v="8105"/>
    <x v="4011"/>
    <x v="922"/>
    <x v="822"/>
    <x v="2"/>
    <s v="CR-12820"/>
    <x v="736"/>
    <x v="2"/>
    <x v="0"/>
    <x v="12"/>
    <x v="5"/>
    <n v="77041"/>
    <x v="2"/>
    <x v="419"/>
    <x v="0"/>
    <x v="0"/>
    <x v="419"/>
    <x v="5068"/>
    <n v="1"/>
    <x v="8"/>
    <x v="6200"/>
    <n v="60.565151999999998"/>
    <n v="89.066400000000002"/>
    <n v="149.95155199999999"/>
    <n v="28.501248"/>
  </r>
  <r>
    <x v="8106"/>
    <x v="4011"/>
    <x v="922"/>
    <x v="822"/>
    <x v="2"/>
    <s v="CR-12820"/>
    <x v="736"/>
    <x v="2"/>
    <x v="0"/>
    <x v="12"/>
    <x v="5"/>
    <n v="77041"/>
    <x v="2"/>
    <x v="1833"/>
    <x v="1"/>
    <x v="6"/>
    <x v="1821"/>
    <x v="5069"/>
    <n v="6"/>
    <x v="2"/>
    <x v="6201"/>
    <n v="140.352"/>
    <n v="1052.6399999999999"/>
    <n v="315.99199999999996"/>
    <n v="35.088000000000001"/>
  </r>
  <r>
    <x v="8107"/>
    <x v="4011"/>
    <x v="922"/>
    <x v="822"/>
    <x v="2"/>
    <s v="CR-12820"/>
    <x v="736"/>
    <x v="2"/>
    <x v="0"/>
    <x v="12"/>
    <x v="5"/>
    <n v="77041"/>
    <x v="2"/>
    <x v="1075"/>
    <x v="2"/>
    <x v="7"/>
    <x v="1065"/>
    <x v="1417"/>
    <n v="4"/>
    <x v="2"/>
    <x v="1493"/>
    <n v="350.66880000000003"/>
    <n v="1753.3440000000001"/>
    <n v="789.20479999999998"/>
    <n v="87.667200000000008"/>
  </r>
  <r>
    <x v="8108"/>
    <x v="4012"/>
    <x v="166"/>
    <x v="159"/>
    <x v="1"/>
    <s v="EG-13900"/>
    <x v="283"/>
    <x v="0"/>
    <x v="0"/>
    <x v="10"/>
    <x v="9"/>
    <n v="19140"/>
    <x v="3"/>
    <x v="389"/>
    <x v="0"/>
    <x v="1"/>
    <x v="390"/>
    <x v="5070"/>
    <n v="4"/>
    <x v="4"/>
    <x v="6202"/>
    <n v="150.88079999999999"/>
    <n v="862.17600000000004"/>
    <n v="366.72480000000002"/>
    <n v="64.663200000000003"/>
  </r>
  <r>
    <x v="8109"/>
    <x v="4013"/>
    <x v="551"/>
    <x v="122"/>
    <x v="1"/>
    <s v="RD-19930"/>
    <x v="709"/>
    <x v="0"/>
    <x v="0"/>
    <x v="22"/>
    <x v="10"/>
    <n v="60623"/>
    <x v="2"/>
    <x v="1758"/>
    <x v="1"/>
    <x v="12"/>
    <x v="1711"/>
    <x v="5071"/>
    <n v="6"/>
    <x v="2"/>
    <x v="4103"/>
    <n v="44.467200000000005"/>
    <n v="333.50400000000002"/>
    <n v="100.25120000000001"/>
    <n v="11.116800000000001"/>
  </r>
  <r>
    <x v="8110"/>
    <x v="4013"/>
    <x v="551"/>
    <x v="122"/>
    <x v="1"/>
    <s v="RD-19930"/>
    <x v="709"/>
    <x v="0"/>
    <x v="0"/>
    <x v="22"/>
    <x v="10"/>
    <n v="60623"/>
    <x v="2"/>
    <x v="1455"/>
    <x v="0"/>
    <x v="1"/>
    <x v="1441"/>
    <x v="5072"/>
    <n v="2"/>
    <x v="4"/>
    <x v="6203"/>
    <n v="89.170199999999994"/>
    <n v="254.77199999999999"/>
    <n v="216.8562"/>
    <n v="38.215799999999994"/>
  </r>
  <r>
    <x v="8111"/>
    <x v="4014"/>
    <x v="49"/>
    <x v="845"/>
    <x v="0"/>
    <s v="JM-15865"/>
    <x v="622"/>
    <x v="0"/>
    <x v="0"/>
    <x v="287"/>
    <x v="5"/>
    <n v="76903"/>
    <x v="2"/>
    <x v="474"/>
    <x v="0"/>
    <x v="1"/>
    <x v="475"/>
    <x v="5073"/>
    <n v="5"/>
    <x v="4"/>
    <x v="6204"/>
    <n v="173.90099999999998"/>
    <n v="1242.1500000000001"/>
    <n v="422.63099999999997"/>
    <n v="74.528999999999996"/>
  </r>
  <r>
    <x v="8112"/>
    <x v="4014"/>
    <x v="49"/>
    <x v="845"/>
    <x v="0"/>
    <s v="JM-15865"/>
    <x v="622"/>
    <x v="0"/>
    <x v="0"/>
    <x v="287"/>
    <x v="5"/>
    <n v="76903"/>
    <x v="2"/>
    <x v="937"/>
    <x v="1"/>
    <x v="9"/>
    <x v="930"/>
    <x v="25"/>
    <n v="4"/>
    <x v="3"/>
    <x v="6205"/>
    <n v="2.3295999999999992"/>
    <n v="46.591999999999999"/>
    <n v="14.7776"/>
    <n v="9.3184000000000005"/>
  </r>
  <r>
    <x v="8113"/>
    <x v="4014"/>
    <x v="49"/>
    <x v="845"/>
    <x v="0"/>
    <s v="JM-15865"/>
    <x v="622"/>
    <x v="0"/>
    <x v="0"/>
    <x v="287"/>
    <x v="5"/>
    <n v="76903"/>
    <x v="2"/>
    <x v="212"/>
    <x v="0"/>
    <x v="1"/>
    <x v="213"/>
    <x v="4763"/>
    <n v="2"/>
    <x v="4"/>
    <x v="5837"/>
    <n v="59.672199999999989"/>
    <n v="170.49199999999999"/>
    <n v="145.21819999999997"/>
    <n v="25.573799999999999"/>
  </r>
  <r>
    <x v="8114"/>
    <x v="4015"/>
    <x v="621"/>
    <x v="951"/>
    <x v="0"/>
    <s v="LW-16825"/>
    <x v="429"/>
    <x v="1"/>
    <x v="0"/>
    <x v="45"/>
    <x v="5"/>
    <n v="77506"/>
    <x v="2"/>
    <x v="923"/>
    <x v="1"/>
    <x v="6"/>
    <x v="915"/>
    <x v="5074"/>
    <n v="5"/>
    <x v="2"/>
    <x v="1008"/>
    <n v="16.512"/>
    <n v="103.2"/>
    <n v="37.352000000000004"/>
    <n v="4.1280000000000001"/>
  </r>
  <r>
    <x v="8115"/>
    <x v="4016"/>
    <x v="635"/>
    <x v="842"/>
    <x v="1"/>
    <s v="RW-19540"/>
    <x v="459"/>
    <x v="1"/>
    <x v="0"/>
    <x v="1"/>
    <x v="1"/>
    <n v="90049"/>
    <x v="1"/>
    <x v="1817"/>
    <x v="0"/>
    <x v="5"/>
    <x v="1807"/>
    <x v="5075"/>
    <n v="3"/>
    <x v="0"/>
    <x v="6206"/>
    <n v="148.02000000000001"/>
    <n v="444.06000000000006"/>
    <n v="296.04000000000002"/>
    <n v="0"/>
  </r>
  <r>
    <x v="8116"/>
    <x v="4017"/>
    <x v="221"/>
    <x v="865"/>
    <x v="3"/>
    <s v="BG-11695"/>
    <x v="410"/>
    <x v="1"/>
    <x v="0"/>
    <x v="495"/>
    <x v="41"/>
    <n v="67846"/>
    <x v="2"/>
    <x v="1291"/>
    <x v="1"/>
    <x v="4"/>
    <x v="1277"/>
    <x v="3212"/>
    <n v="1"/>
    <x v="0"/>
    <x v="3647"/>
    <n v="33.29"/>
    <n v="33.29"/>
    <n v="66.58"/>
    <n v="0"/>
  </r>
  <r>
    <x v="8117"/>
    <x v="4018"/>
    <x v="160"/>
    <x v="162"/>
    <x v="1"/>
    <s v="TT-21220"/>
    <x v="627"/>
    <x v="0"/>
    <x v="0"/>
    <x v="1"/>
    <x v="1"/>
    <n v="90045"/>
    <x v="1"/>
    <x v="1127"/>
    <x v="1"/>
    <x v="10"/>
    <x v="1115"/>
    <x v="2854"/>
    <n v="5"/>
    <x v="0"/>
    <x v="3194"/>
    <n v="204.95"/>
    <n v="1024.75"/>
    <n v="409.9"/>
    <n v="0"/>
  </r>
  <r>
    <x v="8118"/>
    <x v="4019"/>
    <x v="847"/>
    <x v="1186"/>
    <x v="1"/>
    <s v="EB-13930"/>
    <x v="518"/>
    <x v="0"/>
    <x v="0"/>
    <x v="22"/>
    <x v="10"/>
    <n v="60653"/>
    <x v="2"/>
    <x v="499"/>
    <x v="0"/>
    <x v="1"/>
    <x v="499"/>
    <x v="5076"/>
    <n v="4"/>
    <x v="4"/>
    <x v="6207"/>
    <n v="368.44080000000002"/>
    <n v="2105.3760000000002"/>
    <n v="895.08480000000009"/>
    <n v="157.9032"/>
  </r>
  <r>
    <x v="8119"/>
    <x v="4020"/>
    <x v="583"/>
    <x v="619"/>
    <x v="1"/>
    <s v="LP-17080"/>
    <x v="221"/>
    <x v="0"/>
    <x v="0"/>
    <x v="8"/>
    <x v="1"/>
    <n v="94110"/>
    <x v="1"/>
    <x v="107"/>
    <x v="0"/>
    <x v="5"/>
    <x v="107"/>
    <x v="108"/>
    <n v="2"/>
    <x v="0"/>
    <x v="109"/>
    <n v="41.96"/>
    <n v="83.92"/>
    <n v="83.92"/>
    <n v="0"/>
  </r>
  <r>
    <x v="8120"/>
    <x v="4020"/>
    <x v="583"/>
    <x v="619"/>
    <x v="1"/>
    <s v="LP-17080"/>
    <x v="221"/>
    <x v="0"/>
    <x v="0"/>
    <x v="8"/>
    <x v="1"/>
    <n v="94110"/>
    <x v="1"/>
    <x v="499"/>
    <x v="0"/>
    <x v="1"/>
    <x v="499"/>
    <x v="538"/>
    <n v="3"/>
    <x v="2"/>
    <x v="232"/>
    <n v="360.92160000000001"/>
    <n v="1353.4559999999999"/>
    <n v="812.27359999999999"/>
    <n v="90.230400000000003"/>
  </r>
  <r>
    <x v="8121"/>
    <x v="4020"/>
    <x v="583"/>
    <x v="619"/>
    <x v="1"/>
    <s v="LP-17080"/>
    <x v="221"/>
    <x v="0"/>
    <x v="0"/>
    <x v="8"/>
    <x v="1"/>
    <n v="94110"/>
    <x v="1"/>
    <x v="175"/>
    <x v="1"/>
    <x v="8"/>
    <x v="176"/>
    <x v="5077"/>
    <n v="11"/>
    <x v="2"/>
    <x v="6208"/>
    <n v="25.203200000000002"/>
    <n v="346.54400000000004"/>
    <n v="56.907200000000003"/>
    <n v="6.3008000000000006"/>
  </r>
  <r>
    <x v="8122"/>
    <x v="4021"/>
    <x v="337"/>
    <x v="345"/>
    <x v="1"/>
    <s v="FP-14320"/>
    <x v="224"/>
    <x v="0"/>
    <x v="0"/>
    <x v="10"/>
    <x v="9"/>
    <n v="19134"/>
    <x v="3"/>
    <x v="118"/>
    <x v="1"/>
    <x v="12"/>
    <x v="118"/>
    <x v="5078"/>
    <n v="3"/>
    <x v="2"/>
    <x v="6209"/>
    <n v="24.537600000000001"/>
    <n v="92.016000000000005"/>
    <n v="55.409599999999998"/>
    <n v="6.1344000000000003"/>
  </r>
  <r>
    <x v="8123"/>
    <x v="4021"/>
    <x v="337"/>
    <x v="345"/>
    <x v="1"/>
    <s v="FP-14320"/>
    <x v="224"/>
    <x v="0"/>
    <x v="0"/>
    <x v="10"/>
    <x v="9"/>
    <n v="19134"/>
    <x v="3"/>
    <x v="1077"/>
    <x v="2"/>
    <x v="16"/>
    <x v="1067"/>
    <x v="5079"/>
    <n v="4"/>
    <x v="10"/>
    <x v="6210"/>
    <n v="647.98560000000009"/>
    <n v="4319.9040000000005"/>
    <n v="1728.3616000000002"/>
    <n v="431.99040000000008"/>
  </r>
  <r>
    <x v="8124"/>
    <x v="4022"/>
    <x v="210"/>
    <x v="230"/>
    <x v="1"/>
    <s v="JA-15970"/>
    <x v="350"/>
    <x v="0"/>
    <x v="0"/>
    <x v="494"/>
    <x v="1"/>
    <n v="95351"/>
    <x v="1"/>
    <x v="211"/>
    <x v="0"/>
    <x v="1"/>
    <x v="212"/>
    <x v="224"/>
    <n v="2"/>
    <x v="2"/>
    <x v="226"/>
    <n v="129.2544"/>
    <n v="323.13600000000002"/>
    <n v="291.0224"/>
    <n v="32.313600000000001"/>
  </r>
  <r>
    <x v="8125"/>
    <x v="4023"/>
    <x v="525"/>
    <x v="95"/>
    <x v="1"/>
    <s v="TS-21655"/>
    <x v="772"/>
    <x v="0"/>
    <x v="0"/>
    <x v="12"/>
    <x v="5"/>
    <n v="77070"/>
    <x v="2"/>
    <x v="766"/>
    <x v="1"/>
    <x v="8"/>
    <x v="765"/>
    <x v="987"/>
    <n v="3"/>
    <x v="3"/>
    <x v="1030"/>
    <n v="0.58679999999999988"/>
    <n v="8.8019999999999996"/>
    <n v="4.3208000000000002"/>
    <n v="2.3472000000000004"/>
  </r>
  <r>
    <x v="8126"/>
    <x v="4023"/>
    <x v="525"/>
    <x v="95"/>
    <x v="1"/>
    <s v="TS-21655"/>
    <x v="772"/>
    <x v="0"/>
    <x v="0"/>
    <x v="12"/>
    <x v="5"/>
    <n v="77070"/>
    <x v="2"/>
    <x v="103"/>
    <x v="2"/>
    <x v="11"/>
    <x v="103"/>
    <x v="4964"/>
    <n v="2"/>
    <x v="2"/>
    <x v="6211"/>
    <n v="14.8224"/>
    <n v="37.055999999999997"/>
    <n v="33.550399999999996"/>
    <n v="3.7056"/>
  </r>
  <r>
    <x v="8127"/>
    <x v="4023"/>
    <x v="525"/>
    <x v="95"/>
    <x v="1"/>
    <s v="TS-21655"/>
    <x v="772"/>
    <x v="0"/>
    <x v="0"/>
    <x v="12"/>
    <x v="5"/>
    <n v="77070"/>
    <x v="2"/>
    <x v="1362"/>
    <x v="1"/>
    <x v="4"/>
    <x v="1348"/>
    <x v="5080"/>
    <n v="3"/>
    <x v="2"/>
    <x v="6212"/>
    <n v="536.60159999999996"/>
    <n v="2012.2559999999999"/>
    <n v="1207.5536"/>
    <n v="134.15039999999999"/>
  </r>
  <r>
    <x v="8128"/>
    <x v="4024"/>
    <x v="775"/>
    <x v="153"/>
    <x v="1"/>
    <s v="DP-13000"/>
    <x v="24"/>
    <x v="0"/>
    <x v="0"/>
    <x v="22"/>
    <x v="10"/>
    <n v="60610"/>
    <x v="2"/>
    <x v="596"/>
    <x v="0"/>
    <x v="5"/>
    <x v="596"/>
    <x v="643"/>
    <n v="5"/>
    <x v="7"/>
    <x v="6213"/>
    <n v="25.983999999999998"/>
    <n v="324.79999999999995"/>
    <n v="91.543999999999983"/>
    <n v="38.975999999999992"/>
  </r>
  <r>
    <x v="8129"/>
    <x v="4025"/>
    <x v="836"/>
    <x v="1283"/>
    <x v="2"/>
    <s v="JD-15895"/>
    <x v="63"/>
    <x v="1"/>
    <x v="0"/>
    <x v="169"/>
    <x v="1"/>
    <n v="92503"/>
    <x v="1"/>
    <x v="917"/>
    <x v="2"/>
    <x v="11"/>
    <x v="909"/>
    <x v="4836"/>
    <n v="2"/>
    <x v="0"/>
    <x v="5871"/>
    <n v="41.94"/>
    <n v="83.88"/>
    <n v="83.88"/>
    <n v="0"/>
  </r>
  <r>
    <x v="8130"/>
    <x v="4025"/>
    <x v="836"/>
    <x v="1283"/>
    <x v="2"/>
    <s v="JD-15895"/>
    <x v="63"/>
    <x v="1"/>
    <x v="0"/>
    <x v="169"/>
    <x v="1"/>
    <n v="92503"/>
    <x v="1"/>
    <x v="1296"/>
    <x v="1"/>
    <x v="10"/>
    <x v="1281"/>
    <x v="489"/>
    <n v="2"/>
    <x v="0"/>
    <x v="1452"/>
    <n v="11.96"/>
    <n v="23.92"/>
    <n v="23.92"/>
    <n v="0"/>
  </r>
  <r>
    <x v="8131"/>
    <x v="4025"/>
    <x v="836"/>
    <x v="1283"/>
    <x v="2"/>
    <s v="JD-15895"/>
    <x v="63"/>
    <x v="1"/>
    <x v="0"/>
    <x v="169"/>
    <x v="1"/>
    <n v="92503"/>
    <x v="1"/>
    <x v="1609"/>
    <x v="1"/>
    <x v="6"/>
    <x v="1600"/>
    <x v="1317"/>
    <n v="4"/>
    <x v="0"/>
    <x v="3059"/>
    <n v="13.12"/>
    <n v="52.48"/>
    <n v="26.24"/>
    <n v="0"/>
  </r>
  <r>
    <x v="8132"/>
    <x v="4025"/>
    <x v="836"/>
    <x v="1283"/>
    <x v="2"/>
    <s v="JD-15895"/>
    <x v="63"/>
    <x v="1"/>
    <x v="0"/>
    <x v="169"/>
    <x v="1"/>
    <n v="92503"/>
    <x v="1"/>
    <x v="518"/>
    <x v="1"/>
    <x v="4"/>
    <x v="518"/>
    <x v="3370"/>
    <n v="3"/>
    <x v="0"/>
    <x v="3853"/>
    <n v="535.41"/>
    <n v="1606.23"/>
    <n v="1070.82"/>
    <n v="0"/>
  </r>
  <r>
    <x v="8133"/>
    <x v="4026"/>
    <x v="1049"/>
    <x v="349"/>
    <x v="1"/>
    <s v="GH-14485"/>
    <x v="16"/>
    <x v="1"/>
    <x v="0"/>
    <x v="61"/>
    <x v="5"/>
    <n v="75081"/>
    <x v="2"/>
    <x v="71"/>
    <x v="0"/>
    <x v="5"/>
    <x v="71"/>
    <x v="5081"/>
    <n v="3"/>
    <x v="7"/>
    <x v="6214"/>
    <n v="29.112000000000002"/>
    <n v="218.34"/>
    <n v="102.49199999999999"/>
    <n v="43.667999999999999"/>
  </r>
  <r>
    <x v="8134"/>
    <x v="4027"/>
    <x v="1130"/>
    <x v="1265"/>
    <x v="1"/>
    <s v="RD-19585"/>
    <x v="361"/>
    <x v="0"/>
    <x v="0"/>
    <x v="1"/>
    <x v="1"/>
    <n v="90008"/>
    <x v="1"/>
    <x v="314"/>
    <x v="1"/>
    <x v="10"/>
    <x v="314"/>
    <x v="651"/>
    <n v="3"/>
    <x v="0"/>
    <x v="4343"/>
    <n v="36.840000000000003"/>
    <n v="110.52000000000001"/>
    <n v="73.680000000000007"/>
    <n v="0"/>
  </r>
  <r>
    <x v="8135"/>
    <x v="4027"/>
    <x v="1130"/>
    <x v="1265"/>
    <x v="1"/>
    <s v="RD-19585"/>
    <x v="361"/>
    <x v="0"/>
    <x v="0"/>
    <x v="1"/>
    <x v="1"/>
    <n v="90008"/>
    <x v="1"/>
    <x v="49"/>
    <x v="1"/>
    <x v="2"/>
    <x v="49"/>
    <x v="2041"/>
    <n v="7"/>
    <x v="0"/>
    <x v="2206"/>
    <n v="87.71"/>
    <n v="613.96999999999991"/>
    <n v="175.42"/>
    <n v="0"/>
  </r>
  <r>
    <x v="8136"/>
    <x v="4028"/>
    <x v="399"/>
    <x v="1070"/>
    <x v="1"/>
    <s v="CS-12490"/>
    <x v="703"/>
    <x v="1"/>
    <x v="0"/>
    <x v="121"/>
    <x v="2"/>
    <n v="33801"/>
    <x v="0"/>
    <x v="277"/>
    <x v="0"/>
    <x v="3"/>
    <x v="277"/>
    <x v="5082"/>
    <n v="7"/>
    <x v="1"/>
    <x v="6215"/>
    <n v="309.26087500000006"/>
    <n v="3936.0475000000001"/>
    <n v="872.00337500000012"/>
    <n v="253.03162500000002"/>
  </r>
  <r>
    <x v="8137"/>
    <x v="4029"/>
    <x v="187"/>
    <x v="1170"/>
    <x v="1"/>
    <s v="BF-11215"/>
    <x v="682"/>
    <x v="2"/>
    <x v="0"/>
    <x v="20"/>
    <x v="15"/>
    <n v="10035"/>
    <x v="3"/>
    <x v="267"/>
    <x v="0"/>
    <x v="5"/>
    <x v="963"/>
    <x v="3012"/>
    <n v="9"/>
    <x v="0"/>
    <x v="6216"/>
    <n v="56.52"/>
    <n v="508.68"/>
    <n v="113.04"/>
    <n v="0"/>
  </r>
  <r>
    <x v="8138"/>
    <x v="4030"/>
    <x v="427"/>
    <x v="18"/>
    <x v="1"/>
    <s v="NK-18490"/>
    <x v="71"/>
    <x v="2"/>
    <x v="0"/>
    <x v="10"/>
    <x v="9"/>
    <n v="19140"/>
    <x v="3"/>
    <x v="824"/>
    <x v="1"/>
    <x v="6"/>
    <x v="820"/>
    <x v="2387"/>
    <n v="8"/>
    <x v="2"/>
    <x v="5514"/>
    <n v="9.0112000000000005"/>
    <n v="90.111999999999995"/>
    <n v="20.475200000000001"/>
    <n v="2.2528000000000001"/>
  </r>
  <r>
    <x v="8139"/>
    <x v="4030"/>
    <x v="427"/>
    <x v="18"/>
    <x v="1"/>
    <s v="NK-18490"/>
    <x v="71"/>
    <x v="2"/>
    <x v="0"/>
    <x v="10"/>
    <x v="9"/>
    <n v="19140"/>
    <x v="3"/>
    <x v="841"/>
    <x v="1"/>
    <x v="4"/>
    <x v="835"/>
    <x v="5083"/>
    <n v="10"/>
    <x v="2"/>
    <x v="6217"/>
    <n v="227.26400000000001"/>
    <n v="2840.7999999999997"/>
    <n v="511.54399999999998"/>
    <n v="56.816000000000003"/>
  </r>
  <r>
    <x v="8140"/>
    <x v="4030"/>
    <x v="427"/>
    <x v="18"/>
    <x v="1"/>
    <s v="NK-18490"/>
    <x v="71"/>
    <x v="2"/>
    <x v="0"/>
    <x v="10"/>
    <x v="9"/>
    <n v="19140"/>
    <x v="3"/>
    <x v="609"/>
    <x v="1"/>
    <x v="10"/>
    <x v="609"/>
    <x v="281"/>
    <n v="4"/>
    <x v="2"/>
    <x v="6050"/>
    <n v="14.796799999999999"/>
    <n v="73.983999999999995"/>
    <n v="33.492799999999995"/>
    <n v="3.6991999999999998"/>
  </r>
  <r>
    <x v="8141"/>
    <x v="4031"/>
    <x v="473"/>
    <x v="1156"/>
    <x v="1"/>
    <s v="AZ-10750"/>
    <x v="616"/>
    <x v="0"/>
    <x v="0"/>
    <x v="70"/>
    <x v="1"/>
    <n v="92037"/>
    <x v="1"/>
    <x v="607"/>
    <x v="1"/>
    <x v="2"/>
    <x v="607"/>
    <x v="1646"/>
    <n v="3"/>
    <x v="0"/>
    <x v="3941"/>
    <n v="14.73"/>
    <n v="44.19"/>
    <n v="29.46"/>
    <n v="0"/>
  </r>
  <r>
    <x v="8142"/>
    <x v="4031"/>
    <x v="473"/>
    <x v="1156"/>
    <x v="1"/>
    <s v="AZ-10750"/>
    <x v="616"/>
    <x v="0"/>
    <x v="0"/>
    <x v="70"/>
    <x v="1"/>
    <n v="92037"/>
    <x v="1"/>
    <x v="821"/>
    <x v="1"/>
    <x v="4"/>
    <x v="817"/>
    <x v="4519"/>
    <n v="3"/>
    <x v="0"/>
    <x v="3943"/>
    <n v="186.54"/>
    <n v="559.62"/>
    <n v="373.08"/>
    <n v="0"/>
  </r>
  <r>
    <x v="8143"/>
    <x v="4031"/>
    <x v="473"/>
    <x v="1156"/>
    <x v="1"/>
    <s v="AZ-10750"/>
    <x v="616"/>
    <x v="0"/>
    <x v="0"/>
    <x v="70"/>
    <x v="1"/>
    <n v="92037"/>
    <x v="1"/>
    <x v="616"/>
    <x v="0"/>
    <x v="3"/>
    <x v="616"/>
    <x v="5084"/>
    <n v="4"/>
    <x v="2"/>
    <x v="6218"/>
    <n v="446.18239999999997"/>
    <n v="2230.9119999999998"/>
    <n v="1004.1104"/>
    <n v="111.54559999999999"/>
  </r>
  <r>
    <x v="8144"/>
    <x v="4031"/>
    <x v="473"/>
    <x v="1156"/>
    <x v="1"/>
    <s v="AZ-10750"/>
    <x v="616"/>
    <x v="0"/>
    <x v="0"/>
    <x v="70"/>
    <x v="1"/>
    <n v="92037"/>
    <x v="1"/>
    <x v="140"/>
    <x v="2"/>
    <x v="7"/>
    <x v="141"/>
    <x v="3955"/>
    <n v="4"/>
    <x v="2"/>
    <x v="6219"/>
    <n v="127.9744"/>
    <n v="639.87199999999996"/>
    <n v="288.14239999999995"/>
    <n v="31.993600000000001"/>
  </r>
  <r>
    <x v="8145"/>
    <x v="4032"/>
    <x v="886"/>
    <x v="1004"/>
    <x v="1"/>
    <s v="Co-12640"/>
    <x v="476"/>
    <x v="0"/>
    <x v="0"/>
    <x v="408"/>
    <x v="26"/>
    <n v="73505"/>
    <x v="2"/>
    <x v="1152"/>
    <x v="1"/>
    <x v="9"/>
    <x v="1140"/>
    <x v="5085"/>
    <n v="6"/>
    <x v="0"/>
    <x v="6220"/>
    <n v="471.9"/>
    <n v="2831.3999999999996"/>
    <n v="943.8"/>
    <n v="0"/>
  </r>
  <r>
    <x v="8146"/>
    <x v="4032"/>
    <x v="886"/>
    <x v="1004"/>
    <x v="1"/>
    <s v="Co-12640"/>
    <x v="476"/>
    <x v="0"/>
    <x v="0"/>
    <x v="408"/>
    <x v="26"/>
    <n v="73505"/>
    <x v="2"/>
    <x v="1273"/>
    <x v="1"/>
    <x v="6"/>
    <x v="1258"/>
    <x v="2799"/>
    <n v="2"/>
    <x v="0"/>
    <x v="5552"/>
    <n v="3.52"/>
    <n v="7.04"/>
    <n v="7.04"/>
    <n v="0"/>
  </r>
  <r>
    <x v="8147"/>
    <x v="4033"/>
    <x v="255"/>
    <x v="1055"/>
    <x v="1"/>
    <s v="AG-10675"/>
    <x v="165"/>
    <x v="0"/>
    <x v="0"/>
    <x v="127"/>
    <x v="17"/>
    <n v="24153"/>
    <x v="0"/>
    <x v="33"/>
    <x v="1"/>
    <x v="10"/>
    <x v="33"/>
    <x v="335"/>
    <n v="4"/>
    <x v="0"/>
    <x v="346"/>
    <n v="49.12"/>
    <n v="196.48"/>
    <n v="98.24"/>
    <n v="0"/>
  </r>
  <r>
    <x v="8148"/>
    <x v="4034"/>
    <x v="797"/>
    <x v="844"/>
    <x v="1"/>
    <s v="EM-14140"/>
    <x v="670"/>
    <x v="2"/>
    <x v="0"/>
    <x v="157"/>
    <x v="1"/>
    <n v="92704"/>
    <x v="1"/>
    <x v="745"/>
    <x v="1"/>
    <x v="2"/>
    <x v="743"/>
    <x v="171"/>
    <n v="7"/>
    <x v="0"/>
    <x v="763"/>
    <n v="20.16"/>
    <n v="141.12"/>
    <n v="40.32"/>
    <n v="0"/>
  </r>
  <r>
    <x v="8149"/>
    <x v="4035"/>
    <x v="755"/>
    <x v="1284"/>
    <x v="2"/>
    <s v="CA-11965"/>
    <x v="662"/>
    <x v="1"/>
    <x v="0"/>
    <x v="503"/>
    <x v="44"/>
    <n v="57701"/>
    <x v="2"/>
    <x v="951"/>
    <x v="1"/>
    <x v="8"/>
    <x v="944"/>
    <x v="3766"/>
    <n v="2"/>
    <x v="0"/>
    <x v="6221"/>
    <n v="10.68"/>
    <n v="21.36"/>
    <n v="21.36"/>
    <n v="0"/>
  </r>
  <r>
    <x v="8150"/>
    <x v="4035"/>
    <x v="755"/>
    <x v="1284"/>
    <x v="2"/>
    <s v="CA-11965"/>
    <x v="662"/>
    <x v="1"/>
    <x v="0"/>
    <x v="503"/>
    <x v="44"/>
    <n v="57701"/>
    <x v="2"/>
    <x v="631"/>
    <x v="0"/>
    <x v="0"/>
    <x v="631"/>
    <x v="1713"/>
    <n v="2"/>
    <x v="0"/>
    <x v="1826"/>
    <n v="141.96"/>
    <n v="283.92"/>
    <n v="283.92"/>
    <n v="0"/>
  </r>
  <r>
    <x v="8151"/>
    <x v="4036"/>
    <x v="721"/>
    <x v="186"/>
    <x v="2"/>
    <s v="RB-19360"/>
    <x v="181"/>
    <x v="0"/>
    <x v="0"/>
    <x v="4"/>
    <x v="4"/>
    <n v="98115"/>
    <x v="1"/>
    <x v="720"/>
    <x v="1"/>
    <x v="4"/>
    <x v="719"/>
    <x v="4482"/>
    <n v="2"/>
    <x v="0"/>
    <x v="4659"/>
    <n v="32.479999999999997"/>
    <n v="64.959999999999994"/>
    <n v="64.959999999999994"/>
    <n v="0"/>
  </r>
  <r>
    <x v="8152"/>
    <x v="4036"/>
    <x v="721"/>
    <x v="186"/>
    <x v="2"/>
    <s v="RB-19360"/>
    <x v="181"/>
    <x v="0"/>
    <x v="0"/>
    <x v="4"/>
    <x v="4"/>
    <n v="98115"/>
    <x v="1"/>
    <x v="481"/>
    <x v="1"/>
    <x v="10"/>
    <x v="482"/>
    <x v="130"/>
    <n v="3"/>
    <x v="0"/>
    <x v="132"/>
    <n v="20.04"/>
    <n v="60.12"/>
    <n v="40.08"/>
    <n v="0"/>
  </r>
  <r>
    <x v="8153"/>
    <x v="4036"/>
    <x v="721"/>
    <x v="186"/>
    <x v="2"/>
    <s v="RB-19360"/>
    <x v="181"/>
    <x v="0"/>
    <x v="0"/>
    <x v="4"/>
    <x v="4"/>
    <n v="98115"/>
    <x v="1"/>
    <x v="1388"/>
    <x v="2"/>
    <x v="16"/>
    <x v="1374"/>
    <x v="5086"/>
    <n v="4"/>
    <x v="0"/>
    <x v="6222"/>
    <n v="13999.96"/>
    <n v="55999.839999999997"/>
    <n v="27999.919999999998"/>
    <n v="0"/>
  </r>
  <r>
    <x v="8154"/>
    <x v="4037"/>
    <x v="177"/>
    <x v="540"/>
    <x v="1"/>
    <s v="RD-19720"/>
    <x v="742"/>
    <x v="0"/>
    <x v="0"/>
    <x v="209"/>
    <x v="29"/>
    <n v="6457"/>
    <x v="3"/>
    <x v="1200"/>
    <x v="2"/>
    <x v="11"/>
    <x v="1185"/>
    <x v="1657"/>
    <n v="2"/>
    <x v="0"/>
    <x v="1764"/>
    <n v="238"/>
    <n v="476"/>
    <n v="476"/>
    <n v="0"/>
  </r>
  <r>
    <x v="8155"/>
    <x v="4037"/>
    <x v="177"/>
    <x v="540"/>
    <x v="1"/>
    <s v="RD-19720"/>
    <x v="742"/>
    <x v="0"/>
    <x v="0"/>
    <x v="209"/>
    <x v="29"/>
    <n v="6457"/>
    <x v="3"/>
    <x v="1030"/>
    <x v="1"/>
    <x v="10"/>
    <x v="1021"/>
    <x v="1156"/>
    <n v="2"/>
    <x v="0"/>
    <x v="3938"/>
    <n v="61.96"/>
    <n v="123.92"/>
    <n v="123.92"/>
    <n v="0"/>
  </r>
  <r>
    <x v="8156"/>
    <x v="4038"/>
    <x v="964"/>
    <x v="1080"/>
    <x v="1"/>
    <s v="MS-17830"/>
    <x v="234"/>
    <x v="0"/>
    <x v="0"/>
    <x v="248"/>
    <x v="39"/>
    <n v="21215"/>
    <x v="3"/>
    <x v="975"/>
    <x v="0"/>
    <x v="3"/>
    <x v="969"/>
    <x v="5087"/>
    <n v="2"/>
    <x v="4"/>
    <x v="6223"/>
    <n v="167.56039999999999"/>
    <n v="478.74400000000003"/>
    <n v="407.23239999999998"/>
    <n v="71.811599999999999"/>
  </r>
  <r>
    <x v="8157"/>
    <x v="4039"/>
    <x v="741"/>
    <x v="407"/>
    <x v="1"/>
    <s v="PG-18820"/>
    <x v="310"/>
    <x v="0"/>
    <x v="0"/>
    <x v="70"/>
    <x v="1"/>
    <n v="92105"/>
    <x v="1"/>
    <x v="1200"/>
    <x v="2"/>
    <x v="11"/>
    <x v="1185"/>
    <x v="1993"/>
    <n v="5"/>
    <x v="0"/>
    <x v="2153"/>
    <n v="595"/>
    <n v="2975"/>
    <n v="1190"/>
    <n v="0"/>
  </r>
  <r>
    <x v="8158"/>
    <x v="4040"/>
    <x v="377"/>
    <x v="378"/>
    <x v="1"/>
    <s v="KB-16240"/>
    <x v="208"/>
    <x v="1"/>
    <x v="0"/>
    <x v="372"/>
    <x v="5"/>
    <n v="79762"/>
    <x v="2"/>
    <x v="1283"/>
    <x v="1"/>
    <x v="10"/>
    <x v="1268"/>
    <x v="2897"/>
    <n v="3"/>
    <x v="2"/>
    <x v="6224"/>
    <n v="12.825600000000001"/>
    <n v="48.096000000000004"/>
    <n v="29.057600000000001"/>
    <n v="3.2064000000000004"/>
  </r>
  <r>
    <x v="8159"/>
    <x v="4041"/>
    <x v="1185"/>
    <x v="20"/>
    <x v="1"/>
    <s v="RB-19465"/>
    <x v="46"/>
    <x v="2"/>
    <x v="0"/>
    <x v="451"/>
    <x v="29"/>
    <n v="6460"/>
    <x v="3"/>
    <x v="240"/>
    <x v="2"/>
    <x v="11"/>
    <x v="241"/>
    <x v="5016"/>
    <n v="5"/>
    <x v="0"/>
    <x v="6130"/>
    <n v="199.75"/>
    <n v="998.75"/>
    <n v="399.5"/>
    <n v="0"/>
  </r>
  <r>
    <x v="8160"/>
    <x v="4042"/>
    <x v="595"/>
    <x v="633"/>
    <x v="1"/>
    <s v="JD-15790"/>
    <x v="479"/>
    <x v="0"/>
    <x v="0"/>
    <x v="78"/>
    <x v="30"/>
    <n v="7109"/>
    <x v="3"/>
    <x v="1756"/>
    <x v="0"/>
    <x v="1"/>
    <x v="1746"/>
    <x v="5088"/>
    <n v="2"/>
    <x v="0"/>
    <x v="6225"/>
    <n v="227.96"/>
    <n v="455.92"/>
    <n v="455.92"/>
    <n v="0"/>
  </r>
  <r>
    <x v="8161"/>
    <x v="4043"/>
    <x v="694"/>
    <x v="1120"/>
    <x v="0"/>
    <s v="JJ-15445"/>
    <x v="370"/>
    <x v="0"/>
    <x v="0"/>
    <x v="20"/>
    <x v="15"/>
    <n v="10035"/>
    <x v="3"/>
    <x v="414"/>
    <x v="1"/>
    <x v="9"/>
    <x v="414"/>
    <x v="5089"/>
    <n v="6"/>
    <x v="0"/>
    <x v="6226"/>
    <n v="293.52"/>
    <n v="1761.12"/>
    <n v="587.04"/>
    <n v="0"/>
  </r>
  <r>
    <x v="8162"/>
    <x v="4043"/>
    <x v="694"/>
    <x v="1120"/>
    <x v="0"/>
    <s v="JJ-15445"/>
    <x v="370"/>
    <x v="0"/>
    <x v="0"/>
    <x v="20"/>
    <x v="15"/>
    <n v="10035"/>
    <x v="3"/>
    <x v="348"/>
    <x v="2"/>
    <x v="7"/>
    <x v="348"/>
    <x v="669"/>
    <n v="2"/>
    <x v="0"/>
    <x v="684"/>
    <n v="307.98"/>
    <n v="615.96"/>
    <n v="615.96"/>
    <n v="0"/>
  </r>
  <r>
    <x v="8163"/>
    <x v="4044"/>
    <x v="121"/>
    <x v="85"/>
    <x v="1"/>
    <s v="LT-17110"/>
    <x v="299"/>
    <x v="0"/>
    <x v="0"/>
    <x v="70"/>
    <x v="1"/>
    <n v="92105"/>
    <x v="1"/>
    <x v="1372"/>
    <x v="0"/>
    <x v="5"/>
    <x v="1357"/>
    <x v="5090"/>
    <n v="6"/>
    <x v="0"/>
    <x v="6227"/>
    <n v="96.96"/>
    <n v="581.76"/>
    <n v="193.92"/>
    <n v="0"/>
  </r>
  <r>
    <x v="8164"/>
    <x v="4044"/>
    <x v="121"/>
    <x v="85"/>
    <x v="1"/>
    <s v="LT-17110"/>
    <x v="299"/>
    <x v="0"/>
    <x v="0"/>
    <x v="70"/>
    <x v="1"/>
    <n v="92105"/>
    <x v="1"/>
    <x v="301"/>
    <x v="1"/>
    <x v="8"/>
    <x v="301"/>
    <x v="3553"/>
    <n v="7"/>
    <x v="2"/>
    <x v="4102"/>
    <n v="93.990400000000008"/>
    <n v="822.41599999999994"/>
    <n v="211.67840000000001"/>
    <n v="23.497600000000002"/>
  </r>
  <r>
    <x v="8165"/>
    <x v="4044"/>
    <x v="121"/>
    <x v="85"/>
    <x v="1"/>
    <s v="LT-17110"/>
    <x v="299"/>
    <x v="0"/>
    <x v="0"/>
    <x v="70"/>
    <x v="1"/>
    <n v="92105"/>
    <x v="1"/>
    <x v="591"/>
    <x v="1"/>
    <x v="8"/>
    <x v="591"/>
    <x v="1627"/>
    <n v="3"/>
    <x v="2"/>
    <x v="3973"/>
    <n v="9.5616000000000003"/>
    <n v="35.856000000000002"/>
    <n v="21.7136"/>
    <n v="2.3904000000000001"/>
  </r>
  <r>
    <x v="8166"/>
    <x v="4044"/>
    <x v="121"/>
    <x v="85"/>
    <x v="1"/>
    <s v="LT-17110"/>
    <x v="299"/>
    <x v="0"/>
    <x v="0"/>
    <x v="70"/>
    <x v="1"/>
    <n v="92105"/>
    <x v="1"/>
    <x v="1373"/>
    <x v="0"/>
    <x v="0"/>
    <x v="1358"/>
    <x v="5091"/>
    <n v="3"/>
    <x v="11"/>
    <x v="6228"/>
    <n v="435.62414999999999"/>
    <n v="1537.4970000000001"/>
    <n v="948.27314999999999"/>
    <n v="76.874849999999995"/>
  </r>
  <r>
    <x v="8167"/>
    <x v="4045"/>
    <x v="995"/>
    <x v="816"/>
    <x v="1"/>
    <s v="AH-10690"/>
    <x v="706"/>
    <x v="1"/>
    <x v="0"/>
    <x v="8"/>
    <x v="1"/>
    <n v="94122"/>
    <x v="1"/>
    <x v="584"/>
    <x v="0"/>
    <x v="3"/>
    <x v="584"/>
    <x v="3178"/>
    <n v="7"/>
    <x v="2"/>
    <x v="6229"/>
    <n v="690.50240000000008"/>
    <n v="6041.8960000000006"/>
    <n v="1553.8304000000003"/>
    <n v="172.62560000000002"/>
  </r>
  <r>
    <x v="8168"/>
    <x v="4046"/>
    <x v="44"/>
    <x v="87"/>
    <x v="1"/>
    <s v="AB-10060"/>
    <x v="144"/>
    <x v="2"/>
    <x v="0"/>
    <x v="4"/>
    <x v="4"/>
    <n v="98105"/>
    <x v="1"/>
    <x v="309"/>
    <x v="0"/>
    <x v="3"/>
    <x v="309"/>
    <x v="5092"/>
    <n v="7"/>
    <x v="0"/>
    <x v="6230"/>
    <n v="2036.86"/>
    <n v="14258.019999999999"/>
    <n v="4073.72"/>
    <n v="0"/>
  </r>
  <r>
    <x v="8169"/>
    <x v="4046"/>
    <x v="44"/>
    <x v="87"/>
    <x v="1"/>
    <s v="AB-10060"/>
    <x v="144"/>
    <x v="2"/>
    <x v="0"/>
    <x v="4"/>
    <x v="4"/>
    <n v="98105"/>
    <x v="1"/>
    <x v="299"/>
    <x v="0"/>
    <x v="1"/>
    <x v="299"/>
    <x v="4718"/>
    <n v="2"/>
    <x v="2"/>
    <x v="6231"/>
    <n v="359.65440000000001"/>
    <n v="899.13599999999997"/>
    <n v="809.42239999999993"/>
    <n v="89.913600000000002"/>
  </r>
  <r>
    <x v="8170"/>
    <x v="4046"/>
    <x v="44"/>
    <x v="87"/>
    <x v="1"/>
    <s v="AB-10060"/>
    <x v="144"/>
    <x v="2"/>
    <x v="0"/>
    <x v="4"/>
    <x v="4"/>
    <n v="98105"/>
    <x v="1"/>
    <x v="477"/>
    <x v="2"/>
    <x v="11"/>
    <x v="478"/>
    <x v="4342"/>
    <n v="3"/>
    <x v="0"/>
    <x v="6232"/>
    <n v="108.96"/>
    <n v="326.88"/>
    <n v="217.92"/>
    <n v="0"/>
  </r>
  <r>
    <x v="8171"/>
    <x v="4047"/>
    <x v="1173"/>
    <x v="1285"/>
    <x v="1"/>
    <s v="FM-14380"/>
    <x v="248"/>
    <x v="0"/>
    <x v="0"/>
    <x v="25"/>
    <x v="35"/>
    <n v="39212"/>
    <x v="0"/>
    <x v="978"/>
    <x v="1"/>
    <x v="6"/>
    <x v="971"/>
    <x v="5093"/>
    <n v="7"/>
    <x v="0"/>
    <x v="6233"/>
    <n v="264.18"/>
    <n v="1849.26"/>
    <n v="528.36"/>
    <n v="0"/>
  </r>
  <r>
    <x v="8172"/>
    <x v="4048"/>
    <x v="868"/>
    <x v="1286"/>
    <x v="1"/>
    <s v="GH-14410"/>
    <x v="689"/>
    <x v="2"/>
    <x v="0"/>
    <x v="1"/>
    <x v="1"/>
    <n v="90049"/>
    <x v="1"/>
    <x v="1363"/>
    <x v="1"/>
    <x v="2"/>
    <x v="1349"/>
    <x v="704"/>
    <n v="1"/>
    <x v="0"/>
    <x v="721"/>
    <n v="2.88"/>
    <n v="2.88"/>
    <n v="5.76"/>
    <n v="0"/>
  </r>
  <r>
    <x v="8173"/>
    <x v="4048"/>
    <x v="868"/>
    <x v="1286"/>
    <x v="1"/>
    <s v="GH-14410"/>
    <x v="689"/>
    <x v="2"/>
    <x v="0"/>
    <x v="1"/>
    <x v="1"/>
    <n v="90049"/>
    <x v="1"/>
    <x v="44"/>
    <x v="1"/>
    <x v="8"/>
    <x v="44"/>
    <x v="4144"/>
    <n v="6"/>
    <x v="2"/>
    <x v="4895"/>
    <n v="33.523200000000003"/>
    <n v="251.42400000000004"/>
    <n v="75.627200000000016"/>
    <n v="8.3808000000000007"/>
  </r>
  <r>
    <x v="8174"/>
    <x v="4048"/>
    <x v="868"/>
    <x v="1286"/>
    <x v="1"/>
    <s v="GH-14410"/>
    <x v="689"/>
    <x v="2"/>
    <x v="0"/>
    <x v="1"/>
    <x v="1"/>
    <n v="90049"/>
    <x v="1"/>
    <x v="1198"/>
    <x v="1"/>
    <x v="4"/>
    <x v="1183"/>
    <x v="100"/>
    <n v="4"/>
    <x v="0"/>
    <x v="6234"/>
    <n v="23.92"/>
    <n v="95.68"/>
    <n v="47.84"/>
    <n v="0"/>
  </r>
  <r>
    <x v="8175"/>
    <x v="4049"/>
    <x v="806"/>
    <x v="1106"/>
    <x v="1"/>
    <s v="HE-14800"/>
    <x v="785"/>
    <x v="1"/>
    <x v="0"/>
    <x v="22"/>
    <x v="10"/>
    <n v="60623"/>
    <x v="2"/>
    <x v="62"/>
    <x v="1"/>
    <x v="10"/>
    <x v="62"/>
    <x v="4256"/>
    <n v="4"/>
    <x v="2"/>
    <x v="6235"/>
    <n v="125.20960000000001"/>
    <n v="626.048"/>
    <n v="281.92160000000001"/>
    <n v="31.302400000000002"/>
  </r>
  <r>
    <x v="8176"/>
    <x v="4050"/>
    <x v="897"/>
    <x v="1043"/>
    <x v="2"/>
    <s v="SZ-20035"/>
    <x v="449"/>
    <x v="2"/>
    <x v="0"/>
    <x v="20"/>
    <x v="15"/>
    <n v="10035"/>
    <x v="3"/>
    <x v="80"/>
    <x v="1"/>
    <x v="4"/>
    <x v="80"/>
    <x v="5094"/>
    <n v="6"/>
    <x v="0"/>
    <x v="6236"/>
    <n v="128.34"/>
    <n v="770.04"/>
    <n v="256.68"/>
    <n v="0"/>
  </r>
  <r>
    <x v="8177"/>
    <x v="4051"/>
    <x v="66"/>
    <x v="468"/>
    <x v="2"/>
    <s v="CM-12115"/>
    <x v="441"/>
    <x v="0"/>
    <x v="0"/>
    <x v="1"/>
    <x v="1"/>
    <n v="90008"/>
    <x v="1"/>
    <x v="1523"/>
    <x v="2"/>
    <x v="11"/>
    <x v="1510"/>
    <x v="5095"/>
    <n v="5"/>
    <x v="0"/>
    <x v="6237"/>
    <n v="474.95"/>
    <n v="2374.75"/>
    <n v="949.9"/>
    <n v="0"/>
  </r>
  <r>
    <x v="8178"/>
    <x v="4052"/>
    <x v="476"/>
    <x v="1054"/>
    <x v="1"/>
    <s v="TG-21310"/>
    <x v="592"/>
    <x v="0"/>
    <x v="0"/>
    <x v="96"/>
    <x v="4"/>
    <n v="98198"/>
    <x v="1"/>
    <x v="615"/>
    <x v="2"/>
    <x v="16"/>
    <x v="615"/>
    <x v="3074"/>
    <n v="2"/>
    <x v="0"/>
    <x v="3472"/>
    <n v="999.98"/>
    <n v="1999.96"/>
    <n v="1999.96"/>
    <n v="0"/>
  </r>
  <r>
    <x v="8179"/>
    <x v="4053"/>
    <x v="991"/>
    <x v="1066"/>
    <x v="1"/>
    <s v="DK-12985"/>
    <x v="213"/>
    <x v="0"/>
    <x v="0"/>
    <x v="24"/>
    <x v="21"/>
    <n v="97477"/>
    <x v="1"/>
    <x v="1582"/>
    <x v="0"/>
    <x v="3"/>
    <x v="1573"/>
    <x v="5096"/>
    <n v="4"/>
    <x v="5"/>
    <x v="6238"/>
    <n v="138.75"/>
    <n v="1110"/>
    <n v="416.75"/>
    <n v="138.75"/>
  </r>
  <r>
    <x v="8180"/>
    <x v="4054"/>
    <x v="82"/>
    <x v="332"/>
    <x v="1"/>
    <s v="SS-20410"/>
    <x v="757"/>
    <x v="0"/>
    <x v="0"/>
    <x v="10"/>
    <x v="9"/>
    <n v="19120"/>
    <x v="3"/>
    <x v="971"/>
    <x v="0"/>
    <x v="3"/>
    <x v="965"/>
    <x v="5097"/>
    <n v="8"/>
    <x v="10"/>
    <x v="6239"/>
    <n v="751.62239999999997"/>
    <n v="10021.632"/>
    <n v="2004.7264"/>
    <n v="501.08159999999998"/>
  </r>
  <r>
    <x v="8181"/>
    <x v="4054"/>
    <x v="82"/>
    <x v="332"/>
    <x v="1"/>
    <s v="SS-20410"/>
    <x v="757"/>
    <x v="0"/>
    <x v="0"/>
    <x v="10"/>
    <x v="9"/>
    <n v="19120"/>
    <x v="3"/>
    <x v="687"/>
    <x v="2"/>
    <x v="7"/>
    <x v="687"/>
    <x v="5098"/>
    <n v="5"/>
    <x v="10"/>
    <x v="6240"/>
    <n v="66.581999999999994"/>
    <n v="554.85"/>
    <n v="177.952"/>
    <n v="44.388000000000005"/>
  </r>
  <r>
    <x v="8182"/>
    <x v="4055"/>
    <x v="796"/>
    <x v="843"/>
    <x v="1"/>
    <s v="BM-11575"/>
    <x v="606"/>
    <x v="1"/>
    <x v="0"/>
    <x v="22"/>
    <x v="10"/>
    <n v="60653"/>
    <x v="2"/>
    <x v="1155"/>
    <x v="0"/>
    <x v="5"/>
    <x v="1143"/>
    <x v="1803"/>
    <n v="3"/>
    <x v="7"/>
    <x v="1939"/>
    <n v="9.0432000000000006"/>
    <n v="67.823999999999998"/>
    <n v="32.251200000000004"/>
    <n v="13.5648"/>
  </r>
  <r>
    <x v="8183"/>
    <x v="4055"/>
    <x v="796"/>
    <x v="843"/>
    <x v="1"/>
    <s v="BM-11575"/>
    <x v="606"/>
    <x v="1"/>
    <x v="0"/>
    <x v="22"/>
    <x v="10"/>
    <n v="60653"/>
    <x v="2"/>
    <x v="283"/>
    <x v="0"/>
    <x v="5"/>
    <x v="283"/>
    <x v="5099"/>
    <n v="1"/>
    <x v="7"/>
    <x v="6241"/>
    <n v="0.75680000000000003"/>
    <n v="1.8919999999999999"/>
    <n v="3.2488000000000001"/>
    <n v="1.1352"/>
  </r>
  <r>
    <x v="8184"/>
    <x v="4056"/>
    <x v="283"/>
    <x v="1186"/>
    <x v="1"/>
    <s v="MY-17380"/>
    <x v="199"/>
    <x v="1"/>
    <x v="0"/>
    <x v="22"/>
    <x v="10"/>
    <n v="60623"/>
    <x v="2"/>
    <x v="954"/>
    <x v="1"/>
    <x v="10"/>
    <x v="947"/>
    <x v="922"/>
    <n v="3"/>
    <x v="2"/>
    <x v="961"/>
    <n v="50.6496"/>
    <n v="189.93599999999998"/>
    <n v="114.16159999999999"/>
    <n v="12.6624"/>
  </r>
  <r>
    <x v="8185"/>
    <x v="4057"/>
    <x v="1023"/>
    <x v="731"/>
    <x v="0"/>
    <s v="AG-10900"/>
    <x v="151"/>
    <x v="0"/>
    <x v="0"/>
    <x v="22"/>
    <x v="10"/>
    <n v="60623"/>
    <x v="2"/>
    <x v="1170"/>
    <x v="1"/>
    <x v="12"/>
    <x v="153"/>
    <x v="1608"/>
    <n v="1"/>
    <x v="2"/>
    <x v="1711"/>
    <n v="6.2591999999999999"/>
    <n v="7.8239999999999998"/>
    <n v="14.283199999999999"/>
    <n v="1.5648"/>
  </r>
  <r>
    <x v="8186"/>
    <x v="4057"/>
    <x v="1023"/>
    <x v="731"/>
    <x v="0"/>
    <s v="AG-10900"/>
    <x v="151"/>
    <x v="0"/>
    <x v="0"/>
    <x v="22"/>
    <x v="10"/>
    <n v="60623"/>
    <x v="2"/>
    <x v="163"/>
    <x v="0"/>
    <x v="1"/>
    <x v="164"/>
    <x v="5100"/>
    <n v="4"/>
    <x v="4"/>
    <x v="6242"/>
    <n v="119.0504"/>
    <n v="680.28800000000001"/>
    <n v="289.42240000000004"/>
    <n v="51.021599999999999"/>
  </r>
  <r>
    <x v="8187"/>
    <x v="4058"/>
    <x v="107"/>
    <x v="265"/>
    <x v="1"/>
    <s v="BW-11110"/>
    <x v="308"/>
    <x v="1"/>
    <x v="0"/>
    <x v="20"/>
    <x v="15"/>
    <n v="10024"/>
    <x v="3"/>
    <x v="161"/>
    <x v="1"/>
    <x v="10"/>
    <x v="162"/>
    <x v="2119"/>
    <n v="9"/>
    <x v="0"/>
    <x v="6243"/>
    <n v="62.82"/>
    <n v="565.38"/>
    <n v="125.64"/>
    <n v="0"/>
  </r>
  <r>
    <x v="8188"/>
    <x v="4059"/>
    <x v="653"/>
    <x v="1287"/>
    <x v="0"/>
    <s v="SG-20470"/>
    <x v="495"/>
    <x v="0"/>
    <x v="0"/>
    <x v="196"/>
    <x v="39"/>
    <n v="20852"/>
    <x v="3"/>
    <x v="680"/>
    <x v="1"/>
    <x v="10"/>
    <x v="680"/>
    <x v="537"/>
    <n v="3"/>
    <x v="0"/>
    <x v="551"/>
    <n v="19.440000000000001"/>
    <n v="58.320000000000007"/>
    <n v="38.880000000000003"/>
    <n v="0"/>
  </r>
  <r>
    <x v="8189"/>
    <x v="4059"/>
    <x v="653"/>
    <x v="1287"/>
    <x v="0"/>
    <s v="SG-20470"/>
    <x v="495"/>
    <x v="0"/>
    <x v="0"/>
    <x v="196"/>
    <x v="39"/>
    <n v="20852"/>
    <x v="3"/>
    <x v="777"/>
    <x v="1"/>
    <x v="8"/>
    <x v="776"/>
    <x v="1552"/>
    <n v="1"/>
    <x v="0"/>
    <x v="6244"/>
    <n v="7.38"/>
    <n v="7.38"/>
    <n v="14.76"/>
    <n v="0"/>
  </r>
  <r>
    <x v="8190"/>
    <x v="4060"/>
    <x v="701"/>
    <x v="410"/>
    <x v="1"/>
    <s v="CC-12370"/>
    <x v="666"/>
    <x v="0"/>
    <x v="0"/>
    <x v="20"/>
    <x v="15"/>
    <n v="10011"/>
    <x v="3"/>
    <x v="832"/>
    <x v="1"/>
    <x v="10"/>
    <x v="827"/>
    <x v="783"/>
    <n v="6"/>
    <x v="0"/>
    <x v="812"/>
    <n v="38.880000000000003"/>
    <n v="233.28000000000003"/>
    <n v="77.760000000000005"/>
    <n v="0"/>
  </r>
  <r>
    <x v="8191"/>
    <x v="4060"/>
    <x v="701"/>
    <x v="410"/>
    <x v="1"/>
    <s v="CC-12370"/>
    <x v="666"/>
    <x v="0"/>
    <x v="0"/>
    <x v="20"/>
    <x v="15"/>
    <n v="10011"/>
    <x v="3"/>
    <x v="267"/>
    <x v="0"/>
    <x v="5"/>
    <x v="267"/>
    <x v="4880"/>
    <n v="4"/>
    <x v="0"/>
    <x v="5926"/>
    <n v="187.76"/>
    <n v="751.04"/>
    <n v="375.52"/>
    <n v="0"/>
  </r>
  <r>
    <x v="8192"/>
    <x v="4061"/>
    <x v="672"/>
    <x v="253"/>
    <x v="2"/>
    <s v="LR-16915"/>
    <x v="235"/>
    <x v="0"/>
    <x v="0"/>
    <x v="28"/>
    <x v="3"/>
    <n v="27707"/>
    <x v="0"/>
    <x v="614"/>
    <x v="1"/>
    <x v="8"/>
    <x v="614"/>
    <x v="192"/>
    <n v="7"/>
    <x v="6"/>
    <x v="6245"/>
    <n v="1.8144000000000002"/>
    <n v="42.335999999999999"/>
    <n v="8.5624000000000002"/>
    <n v="4.2336"/>
  </r>
  <r>
    <x v="8193"/>
    <x v="4061"/>
    <x v="672"/>
    <x v="253"/>
    <x v="2"/>
    <s v="LR-16915"/>
    <x v="235"/>
    <x v="0"/>
    <x v="0"/>
    <x v="28"/>
    <x v="3"/>
    <n v="27707"/>
    <x v="0"/>
    <x v="1360"/>
    <x v="1"/>
    <x v="9"/>
    <x v="1346"/>
    <x v="2031"/>
    <n v="3"/>
    <x v="2"/>
    <x v="6246"/>
    <n v="78.681600000000003"/>
    <n v="295.05600000000004"/>
    <n v="177.23360000000002"/>
    <n v="19.670400000000001"/>
  </r>
  <r>
    <x v="8194"/>
    <x v="4061"/>
    <x v="672"/>
    <x v="253"/>
    <x v="2"/>
    <s v="LR-16915"/>
    <x v="235"/>
    <x v="0"/>
    <x v="0"/>
    <x v="28"/>
    <x v="3"/>
    <n v="27707"/>
    <x v="0"/>
    <x v="220"/>
    <x v="0"/>
    <x v="5"/>
    <x v="221"/>
    <x v="5101"/>
    <n v="2"/>
    <x v="2"/>
    <x v="6247"/>
    <n v="268.59520000000003"/>
    <n v="671.48800000000006"/>
    <n v="604.53920000000005"/>
    <n v="67.148800000000008"/>
  </r>
  <r>
    <x v="8195"/>
    <x v="4062"/>
    <x v="401"/>
    <x v="223"/>
    <x v="0"/>
    <s v="DB-13120"/>
    <x v="106"/>
    <x v="1"/>
    <x v="0"/>
    <x v="443"/>
    <x v="1"/>
    <n v="93101"/>
    <x v="1"/>
    <x v="1056"/>
    <x v="1"/>
    <x v="10"/>
    <x v="1045"/>
    <x v="2431"/>
    <n v="2"/>
    <x v="0"/>
    <x v="4495"/>
    <n v="8.9600000000000009"/>
    <n v="17.920000000000002"/>
    <n v="17.920000000000002"/>
    <n v="0"/>
  </r>
  <r>
    <x v="8196"/>
    <x v="4063"/>
    <x v="528"/>
    <x v="945"/>
    <x v="1"/>
    <s v="LP-17095"/>
    <x v="431"/>
    <x v="0"/>
    <x v="0"/>
    <x v="289"/>
    <x v="18"/>
    <n v="37918"/>
    <x v="0"/>
    <x v="1130"/>
    <x v="2"/>
    <x v="11"/>
    <x v="1118"/>
    <x v="2806"/>
    <n v="4"/>
    <x v="2"/>
    <x v="6248"/>
    <n v="71.654399999999995"/>
    <n v="358.27199999999999"/>
    <n v="161.42239999999998"/>
    <n v="17.913599999999999"/>
  </r>
  <r>
    <x v="8197"/>
    <x v="4063"/>
    <x v="528"/>
    <x v="945"/>
    <x v="1"/>
    <s v="LP-17095"/>
    <x v="431"/>
    <x v="0"/>
    <x v="0"/>
    <x v="289"/>
    <x v="18"/>
    <n v="37918"/>
    <x v="0"/>
    <x v="646"/>
    <x v="1"/>
    <x v="6"/>
    <x v="646"/>
    <x v="994"/>
    <n v="5"/>
    <x v="2"/>
    <x v="5896"/>
    <n v="57.567999999999998"/>
    <n v="359.79999999999995"/>
    <n v="129.72800000000001"/>
    <n v="14.391999999999999"/>
  </r>
  <r>
    <x v="8198"/>
    <x v="4063"/>
    <x v="528"/>
    <x v="945"/>
    <x v="1"/>
    <s v="LP-17095"/>
    <x v="431"/>
    <x v="0"/>
    <x v="0"/>
    <x v="289"/>
    <x v="18"/>
    <n v="37918"/>
    <x v="0"/>
    <x v="585"/>
    <x v="1"/>
    <x v="10"/>
    <x v="585"/>
    <x v="12"/>
    <n v="3"/>
    <x v="2"/>
    <x v="12"/>
    <n v="12.441600000000001"/>
    <n v="46.655999999999999"/>
    <n v="28.1936"/>
    <n v="3.1104000000000003"/>
  </r>
  <r>
    <x v="8199"/>
    <x v="4064"/>
    <x v="558"/>
    <x v="956"/>
    <x v="1"/>
    <s v="AF-10870"/>
    <x v="578"/>
    <x v="0"/>
    <x v="0"/>
    <x v="22"/>
    <x v="10"/>
    <n v="60610"/>
    <x v="2"/>
    <x v="1124"/>
    <x v="1"/>
    <x v="8"/>
    <x v="1112"/>
    <x v="4883"/>
    <n v="5"/>
    <x v="3"/>
    <x v="5930"/>
    <n v="2.0859999999999994"/>
    <n v="52.15"/>
    <n v="13.315999999999999"/>
    <n v="8.3439999999999994"/>
  </r>
  <r>
    <x v="8200"/>
    <x v="4064"/>
    <x v="558"/>
    <x v="956"/>
    <x v="1"/>
    <s v="AF-10870"/>
    <x v="578"/>
    <x v="0"/>
    <x v="0"/>
    <x v="22"/>
    <x v="10"/>
    <n v="60610"/>
    <x v="2"/>
    <x v="72"/>
    <x v="1"/>
    <x v="4"/>
    <x v="72"/>
    <x v="74"/>
    <n v="1"/>
    <x v="2"/>
    <x v="74"/>
    <n v="58.227200000000011"/>
    <n v="72.784000000000006"/>
    <n v="131.21120000000002"/>
    <n v="14.556800000000003"/>
  </r>
  <r>
    <x v="8201"/>
    <x v="4065"/>
    <x v="627"/>
    <x v="1163"/>
    <x v="3"/>
    <s v="KD-16495"/>
    <x v="470"/>
    <x v="1"/>
    <x v="0"/>
    <x v="20"/>
    <x v="15"/>
    <n v="10024"/>
    <x v="3"/>
    <x v="1678"/>
    <x v="1"/>
    <x v="4"/>
    <x v="1666"/>
    <x v="5102"/>
    <n v="5"/>
    <x v="0"/>
    <x v="6249"/>
    <n v="67.150000000000006"/>
    <n v="335.75"/>
    <n v="134.30000000000001"/>
    <n v="0"/>
  </r>
  <r>
    <x v="8202"/>
    <x v="4065"/>
    <x v="627"/>
    <x v="1163"/>
    <x v="3"/>
    <s v="KD-16495"/>
    <x v="470"/>
    <x v="1"/>
    <x v="0"/>
    <x v="20"/>
    <x v="15"/>
    <n v="10024"/>
    <x v="3"/>
    <x v="903"/>
    <x v="2"/>
    <x v="7"/>
    <x v="895"/>
    <x v="5103"/>
    <n v="2"/>
    <x v="0"/>
    <x v="6250"/>
    <n v="549.98"/>
    <n v="1099.96"/>
    <n v="1099.96"/>
    <n v="0"/>
  </r>
  <r>
    <x v="8203"/>
    <x v="4065"/>
    <x v="627"/>
    <x v="1163"/>
    <x v="3"/>
    <s v="KD-16495"/>
    <x v="470"/>
    <x v="1"/>
    <x v="0"/>
    <x v="20"/>
    <x v="15"/>
    <n v="10024"/>
    <x v="3"/>
    <x v="1800"/>
    <x v="0"/>
    <x v="5"/>
    <x v="1790"/>
    <x v="5104"/>
    <n v="3"/>
    <x v="0"/>
    <x v="6251"/>
    <n v="11.82"/>
    <n v="35.46"/>
    <n v="23.64"/>
    <n v="0"/>
  </r>
  <r>
    <x v="8204"/>
    <x v="4065"/>
    <x v="627"/>
    <x v="1163"/>
    <x v="3"/>
    <s v="KD-16495"/>
    <x v="470"/>
    <x v="1"/>
    <x v="0"/>
    <x v="20"/>
    <x v="15"/>
    <n v="10024"/>
    <x v="3"/>
    <x v="1715"/>
    <x v="2"/>
    <x v="15"/>
    <x v="1702"/>
    <x v="5105"/>
    <n v="4"/>
    <x v="0"/>
    <x v="6252"/>
    <n v="4643.8"/>
    <n v="18575.2"/>
    <n v="9287.6"/>
    <n v="0"/>
  </r>
  <r>
    <x v="8205"/>
    <x v="4065"/>
    <x v="627"/>
    <x v="1163"/>
    <x v="3"/>
    <s v="KD-16495"/>
    <x v="470"/>
    <x v="1"/>
    <x v="0"/>
    <x v="20"/>
    <x v="15"/>
    <n v="10024"/>
    <x v="3"/>
    <x v="623"/>
    <x v="0"/>
    <x v="1"/>
    <x v="623"/>
    <x v="5106"/>
    <n v="2"/>
    <x v="9"/>
    <x v="6253"/>
    <n v="519.98760000000004"/>
    <n v="1155.528"/>
    <n v="1097.8516"/>
    <n v="57.776400000000002"/>
  </r>
  <r>
    <x v="8206"/>
    <x v="4066"/>
    <x v="33"/>
    <x v="862"/>
    <x v="1"/>
    <s v="SA-20830"/>
    <x v="193"/>
    <x v="0"/>
    <x v="0"/>
    <x v="399"/>
    <x v="2"/>
    <n v="32114"/>
    <x v="0"/>
    <x v="3"/>
    <x v="0"/>
    <x v="3"/>
    <x v="3"/>
    <x v="5107"/>
    <n v="1"/>
    <x v="1"/>
    <x v="6254"/>
    <n v="105.33352500000001"/>
    <n v="191.5155"/>
    <n v="297.29902500000003"/>
    <n v="86.181975000000008"/>
  </r>
  <r>
    <x v="8207"/>
    <x v="4066"/>
    <x v="33"/>
    <x v="862"/>
    <x v="1"/>
    <s v="SA-20830"/>
    <x v="193"/>
    <x v="0"/>
    <x v="0"/>
    <x v="399"/>
    <x v="2"/>
    <n v="32114"/>
    <x v="0"/>
    <x v="346"/>
    <x v="1"/>
    <x v="6"/>
    <x v="346"/>
    <x v="367"/>
    <n v="1"/>
    <x v="2"/>
    <x v="379"/>
    <n v="2.0992000000000002"/>
    <n v="2.6240000000000001"/>
    <n v="4.9232000000000005"/>
    <n v="0.52480000000000004"/>
  </r>
  <r>
    <x v="8208"/>
    <x v="4067"/>
    <x v="1181"/>
    <x v="488"/>
    <x v="1"/>
    <s v="BG-11035"/>
    <x v="767"/>
    <x v="0"/>
    <x v="0"/>
    <x v="316"/>
    <x v="18"/>
    <n v="37211"/>
    <x v="0"/>
    <x v="692"/>
    <x v="1"/>
    <x v="8"/>
    <x v="692"/>
    <x v="5108"/>
    <n v="6"/>
    <x v="6"/>
    <x v="6255"/>
    <n v="410.92920000000004"/>
    <n v="8218.5839999999989"/>
    <n v="1781.3932"/>
    <n v="958.83479999999986"/>
  </r>
  <r>
    <x v="8209"/>
    <x v="4067"/>
    <x v="1181"/>
    <x v="488"/>
    <x v="1"/>
    <s v="BG-11035"/>
    <x v="767"/>
    <x v="0"/>
    <x v="0"/>
    <x v="316"/>
    <x v="18"/>
    <n v="37211"/>
    <x v="0"/>
    <x v="196"/>
    <x v="1"/>
    <x v="4"/>
    <x v="197"/>
    <x v="5109"/>
    <n v="4"/>
    <x v="2"/>
    <x v="6256"/>
    <n v="235.49440000000001"/>
    <n v="1177.472"/>
    <n v="530.06240000000003"/>
    <n v="58.873600000000003"/>
  </r>
  <r>
    <x v="8210"/>
    <x v="4068"/>
    <x v="210"/>
    <x v="230"/>
    <x v="1"/>
    <s v="DM-12955"/>
    <x v="678"/>
    <x v="1"/>
    <x v="0"/>
    <x v="316"/>
    <x v="18"/>
    <n v="37211"/>
    <x v="0"/>
    <x v="473"/>
    <x v="1"/>
    <x v="9"/>
    <x v="474"/>
    <x v="2375"/>
    <n v="2"/>
    <x v="2"/>
    <x v="6257"/>
    <n v="65.254400000000004"/>
    <n v="163.136"/>
    <n v="147.0224"/>
    <n v="16.313600000000001"/>
  </r>
  <r>
    <x v="8211"/>
    <x v="4069"/>
    <x v="77"/>
    <x v="357"/>
    <x v="1"/>
    <s v="MC-17845"/>
    <x v="266"/>
    <x v="0"/>
    <x v="0"/>
    <x v="61"/>
    <x v="5"/>
    <n v="75220"/>
    <x v="2"/>
    <x v="1834"/>
    <x v="0"/>
    <x v="5"/>
    <x v="1822"/>
    <x v="785"/>
    <n v="5"/>
    <x v="7"/>
    <x v="6258"/>
    <n v="17.784000000000002"/>
    <n v="222.3"/>
    <n v="62.844000000000008"/>
    <n v="26.675999999999998"/>
  </r>
  <r>
    <x v="8212"/>
    <x v="4069"/>
    <x v="77"/>
    <x v="357"/>
    <x v="1"/>
    <s v="MC-17845"/>
    <x v="266"/>
    <x v="0"/>
    <x v="0"/>
    <x v="61"/>
    <x v="5"/>
    <n v="75220"/>
    <x v="2"/>
    <x v="533"/>
    <x v="1"/>
    <x v="4"/>
    <x v="533"/>
    <x v="5110"/>
    <n v="3"/>
    <x v="2"/>
    <x v="6259"/>
    <n v="251.27040000000002"/>
    <n v="942.26400000000012"/>
    <n v="565.55840000000001"/>
    <n v="62.817600000000006"/>
  </r>
  <r>
    <x v="8213"/>
    <x v="4070"/>
    <x v="12"/>
    <x v="119"/>
    <x v="1"/>
    <s v="ML-17395"/>
    <x v="504"/>
    <x v="1"/>
    <x v="0"/>
    <x v="87"/>
    <x v="18"/>
    <n v="37130"/>
    <x v="0"/>
    <x v="1085"/>
    <x v="1"/>
    <x v="8"/>
    <x v="1075"/>
    <x v="5111"/>
    <n v="4"/>
    <x v="6"/>
    <x v="6260"/>
    <n v="1.9008000000000003"/>
    <n v="25.344000000000001"/>
    <n v="8.9368000000000016"/>
    <n v="4.4352"/>
  </r>
  <r>
    <x v="8214"/>
    <x v="4070"/>
    <x v="12"/>
    <x v="119"/>
    <x v="1"/>
    <s v="ML-17395"/>
    <x v="504"/>
    <x v="1"/>
    <x v="0"/>
    <x v="87"/>
    <x v="18"/>
    <n v="37130"/>
    <x v="0"/>
    <x v="1402"/>
    <x v="1"/>
    <x v="10"/>
    <x v="1389"/>
    <x v="3639"/>
    <n v="1"/>
    <x v="2"/>
    <x v="6261"/>
    <n v="8.3840000000000003"/>
    <n v="10.48"/>
    <n v="19.064"/>
    <n v="2.0960000000000001"/>
  </r>
  <r>
    <x v="8215"/>
    <x v="4070"/>
    <x v="12"/>
    <x v="119"/>
    <x v="1"/>
    <s v="ML-17395"/>
    <x v="504"/>
    <x v="1"/>
    <x v="0"/>
    <x v="87"/>
    <x v="18"/>
    <n v="37130"/>
    <x v="0"/>
    <x v="1263"/>
    <x v="1"/>
    <x v="8"/>
    <x v="1247"/>
    <x v="5112"/>
    <n v="1"/>
    <x v="6"/>
    <x v="6262"/>
    <n v="0.74070000000000003"/>
    <n v="2.4689999999999999"/>
    <n v="3.9096999999999995"/>
    <n v="1.7282999999999997"/>
  </r>
  <r>
    <x v="8216"/>
    <x v="4070"/>
    <x v="12"/>
    <x v="119"/>
    <x v="1"/>
    <s v="ML-17395"/>
    <x v="504"/>
    <x v="1"/>
    <x v="0"/>
    <x v="87"/>
    <x v="18"/>
    <n v="37130"/>
    <x v="0"/>
    <x v="304"/>
    <x v="1"/>
    <x v="8"/>
    <x v="304"/>
    <x v="30"/>
    <n v="2"/>
    <x v="6"/>
    <x v="6263"/>
    <n v="0.97920000000000007"/>
    <n v="6.5279999999999996"/>
    <n v="4.9431999999999992"/>
    <n v="2.2847999999999997"/>
  </r>
  <r>
    <x v="8217"/>
    <x v="4071"/>
    <x v="462"/>
    <x v="1288"/>
    <x v="1"/>
    <s v="RD-19930"/>
    <x v="709"/>
    <x v="0"/>
    <x v="0"/>
    <x v="61"/>
    <x v="5"/>
    <n v="75217"/>
    <x v="2"/>
    <x v="1088"/>
    <x v="1"/>
    <x v="13"/>
    <x v="1078"/>
    <x v="1435"/>
    <n v="3"/>
    <x v="2"/>
    <x v="1517"/>
    <n v="3.4752000000000005"/>
    <n v="13.032"/>
    <n v="8.0192000000000014"/>
    <n v="0.86880000000000013"/>
  </r>
  <r>
    <x v="8218"/>
    <x v="4071"/>
    <x v="462"/>
    <x v="1288"/>
    <x v="1"/>
    <s v="RD-19930"/>
    <x v="709"/>
    <x v="0"/>
    <x v="0"/>
    <x v="61"/>
    <x v="5"/>
    <n v="75217"/>
    <x v="2"/>
    <x v="1092"/>
    <x v="0"/>
    <x v="5"/>
    <x v="1082"/>
    <x v="2792"/>
    <n v="3"/>
    <x v="7"/>
    <x v="6264"/>
    <n v="12.7104"/>
    <n v="95.328000000000003"/>
    <n v="45.086399999999998"/>
    <n v="19.0656"/>
  </r>
  <r>
    <x v="8219"/>
    <x v="4071"/>
    <x v="462"/>
    <x v="1288"/>
    <x v="1"/>
    <s v="RD-19930"/>
    <x v="709"/>
    <x v="0"/>
    <x v="0"/>
    <x v="61"/>
    <x v="5"/>
    <n v="75217"/>
    <x v="2"/>
    <x v="641"/>
    <x v="1"/>
    <x v="2"/>
    <x v="641"/>
    <x v="1253"/>
    <n v="2"/>
    <x v="2"/>
    <x v="5079"/>
    <n v="3.9424000000000001"/>
    <n v="9.8559999999999999"/>
    <n v="9.0703999999999994"/>
    <n v="0.98560000000000003"/>
  </r>
  <r>
    <x v="8220"/>
    <x v="4071"/>
    <x v="462"/>
    <x v="1288"/>
    <x v="1"/>
    <s v="RD-19930"/>
    <x v="709"/>
    <x v="0"/>
    <x v="0"/>
    <x v="61"/>
    <x v="5"/>
    <n v="75217"/>
    <x v="2"/>
    <x v="98"/>
    <x v="1"/>
    <x v="8"/>
    <x v="98"/>
    <x v="99"/>
    <n v="3"/>
    <x v="3"/>
    <x v="100"/>
    <n v="0.35759999999999992"/>
    <n v="5.3639999999999999"/>
    <n v="2.9455999999999998"/>
    <n v="1.4304000000000001"/>
  </r>
  <r>
    <x v="8221"/>
    <x v="4071"/>
    <x v="462"/>
    <x v="1288"/>
    <x v="1"/>
    <s v="RD-19930"/>
    <x v="709"/>
    <x v="0"/>
    <x v="0"/>
    <x v="61"/>
    <x v="5"/>
    <n v="75217"/>
    <x v="2"/>
    <x v="1835"/>
    <x v="1"/>
    <x v="13"/>
    <x v="1823"/>
    <x v="659"/>
    <n v="4"/>
    <x v="2"/>
    <x v="6265"/>
    <n v="12.057600000000001"/>
    <n v="60.287999999999997"/>
    <n v="27.329599999999999"/>
    <n v="3.0144000000000002"/>
  </r>
  <r>
    <x v="8222"/>
    <x v="4072"/>
    <x v="1087"/>
    <x v="1262"/>
    <x v="1"/>
    <s v="AB-10015"/>
    <x v="755"/>
    <x v="0"/>
    <x v="0"/>
    <x v="81"/>
    <x v="5"/>
    <n v="76017"/>
    <x v="2"/>
    <x v="1555"/>
    <x v="1"/>
    <x v="4"/>
    <x v="1543"/>
    <x v="1420"/>
    <n v="2"/>
    <x v="2"/>
    <x v="5483"/>
    <n v="10.099200000000002"/>
    <n v="25.248000000000001"/>
    <n v="22.923200000000001"/>
    <n v="2.5248000000000004"/>
  </r>
  <r>
    <x v="8223"/>
    <x v="4073"/>
    <x v="1"/>
    <x v="1"/>
    <x v="1"/>
    <s v="EA-14035"/>
    <x v="105"/>
    <x v="1"/>
    <x v="0"/>
    <x v="45"/>
    <x v="1"/>
    <n v="91104"/>
    <x v="1"/>
    <x v="1174"/>
    <x v="1"/>
    <x v="10"/>
    <x v="1160"/>
    <x v="784"/>
    <n v="6"/>
    <x v="0"/>
    <x v="6266"/>
    <n v="185.88"/>
    <n v="1115.28"/>
    <n v="371.76"/>
    <n v="0"/>
  </r>
  <r>
    <x v="8224"/>
    <x v="4073"/>
    <x v="1"/>
    <x v="1"/>
    <x v="1"/>
    <s v="EA-14035"/>
    <x v="105"/>
    <x v="1"/>
    <x v="0"/>
    <x v="45"/>
    <x v="1"/>
    <n v="91104"/>
    <x v="1"/>
    <x v="1434"/>
    <x v="1"/>
    <x v="10"/>
    <x v="1422"/>
    <x v="91"/>
    <n v="2"/>
    <x v="0"/>
    <x v="91"/>
    <n v="12.96"/>
    <n v="25.92"/>
    <n v="25.92"/>
    <n v="0"/>
  </r>
  <r>
    <x v="8225"/>
    <x v="4074"/>
    <x v="752"/>
    <x v="276"/>
    <x v="0"/>
    <s v="SF-20065"/>
    <x v="11"/>
    <x v="0"/>
    <x v="0"/>
    <x v="231"/>
    <x v="31"/>
    <n v="2149"/>
    <x v="3"/>
    <x v="274"/>
    <x v="1"/>
    <x v="10"/>
    <x v="274"/>
    <x v="2360"/>
    <n v="10"/>
    <x v="0"/>
    <x v="6267"/>
    <n v="189.7"/>
    <n v="1897"/>
    <n v="379.4"/>
    <n v="0"/>
  </r>
  <r>
    <x v="8226"/>
    <x v="4074"/>
    <x v="752"/>
    <x v="276"/>
    <x v="0"/>
    <s v="SF-20065"/>
    <x v="11"/>
    <x v="0"/>
    <x v="0"/>
    <x v="231"/>
    <x v="31"/>
    <n v="2149"/>
    <x v="3"/>
    <x v="1522"/>
    <x v="1"/>
    <x v="10"/>
    <x v="1509"/>
    <x v="1010"/>
    <n v="1"/>
    <x v="0"/>
    <x v="1053"/>
    <n v="40.99"/>
    <n v="40.99"/>
    <n v="81.98"/>
    <n v="0"/>
  </r>
  <r>
    <x v="8227"/>
    <x v="4075"/>
    <x v="958"/>
    <x v="264"/>
    <x v="0"/>
    <s v="BC-11125"/>
    <x v="604"/>
    <x v="2"/>
    <x v="0"/>
    <x v="21"/>
    <x v="15"/>
    <n v="12180"/>
    <x v="3"/>
    <x v="479"/>
    <x v="0"/>
    <x v="5"/>
    <x v="480"/>
    <x v="5113"/>
    <n v="2"/>
    <x v="0"/>
    <x v="6268"/>
    <n v="82.64"/>
    <n v="165.28"/>
    <n v="165.28"/>
    <n v="0"/>
  </r>
  <r>
    <x v="8228"/>
    <x v="4075"/>
    <x v="958"/>
    <x v="264"/>
    <x v="0"/>
    <s v="BC-11125"/>
    <x v="604"/>
    <x v="2"/>
    <x v="0"/>
    <x v="21"/>
    <x v="15"/>
    <n v="12180"/>
    <x v="3"/>
    <x v="170"/>
    <x v="1"/>
    <x v="4"/>
    <x v="171"/>
    <x v="5114"/>
    <n v="2"/>
    <x v="0"/>
    <x v="6269"/>
    <n v="31.02"/>
    <n v="62.04"/>
    <n v="62.04"/>
    <n v="0"/>
  </r>
  <r>
    <x v="8229"/>
    <x v="4075"/>
    <x v="958"/>
    <x v="264"/>
    <x v="0"/>
    <s v="BC-11125"/>
    <x v="604"/>
    <x v="2"/>
    <x v="0"/>
    <x v="21"/>
    <x v="15"/>
    <n v="12180"/>
    <x v="3"/>
    <x v="1016"/>
    <x v="2"/>
    <x v="11"/>
    <x v="1007"/>
    <x v="1309"/>
    <n v="3"/>
    <x v="0"/>
    <x v="1368"/>
    <n v="89.97"/>
    <n v="269.90999999999997"/>
    <n v="179.94"/>
    <n v="0"/>
  </r>
  <r>
    <x v="8230"/>
    <x v="4076"/>
    <x v="1186"/>
    <x v="196"/>
    <x v="0"/>
    <s v="PF-19165"/>
    <x v="58"/>
    <x v="0"/>
    <x v="0"/>
    <x v="406"/>
    <x v="32"/>
    <n v="30328"/>
    <x v="0"/>
    <x v="369"/>
    <x v="1"/>
    <x v="6"/>
    <x v="370"/>
    <x v="872"/>
    <n v="3"/>
    <x v="0"/>
    <x v="908"/>
    <n v="35.97"/>
    <n v="107.91"/>
    <n v="71.94"/>
    <n v="0"/>
  </r>
  <r>
    <x v="8231"/>
    <x v="4076"/>
    <x v="1186"/>
    <x v="196"/>
    <x v="0"/>
    <s v="PF-19165"/>
    <x v="58"/>
    <x v="0"/>
    <x v="0"/>
    <x v="406"/>
    <x v="32"/>
    <n v="30328"/>
    <x v="0"/>
    <x v="199"/>
    <x v="0"/>
    <x v="0"/>
    <x v="200"/>
    <x v="5115"/>
    <n v="7"/>
    <x v="0"/>
    <x v="6270"/>
    <n v="1266.8599999999999"/>
    <n v="8868.0199999999986"/>
    <n v="2533.7199999999998"/>
    <n v="0"/>
  </r>
  <r>
    <x v="8232"/>
    <x v="4077"/>
    <x v="358"/>
    <x v="919"/>
    <x v="1"/>
    <s v="SE-20110"/>
    <x v="339"/>
    <x v="0"/>
    <x v="0"/>
    <x v="49"/>
    <x v="1"/>
    <n v="95123"/>
    <x v="1"/>
    <x v="298"/>
    <x v="1"/>
    <x v="4"/>
    <x v="298"/>
    <x v="3285"/>
    <n v="5"/>
    <x v="0"/>
    <x v="3740"/>
    <n v="169.45"/>
    <n v="847.25"/>
    <n v="338.9"/>
    <n v="0"/>
  </r>
  <r>
    <x v="8233"/>
    <x v="4077"/>
    <x v="358"/>
    <x v="919"/>
    <x v="1"/>
    <s v="SE-20110"/>
    <x v="339"/>
    <x v="0"/>
    <x v="0"/>
    <x v="49"/>
    <x v="1"/>
    <n v="95123"/>
    <x v="1"/>
    <x v="1512"/>
    <x v="1"/>
    <x v="4"/>
    <x v="1499"/>
    <x v="1374"/>
    <n v="2"/>
    <x v="0"/>
    <x v="4487"/>
    <n v="40.68"/>
    <n v="81.36"/>
    <n v="81.36"/>
    <n v="0"/>
  </r>
  <r>
    <x v="8234"/>
    <x v="4078"/>
    <x v="927"/>
    <x v="593"/>
    <x v="1"/>
    <s v="CJ-12010"/>
    <x v="170"/>
    <x v="0"/>
    <x v="0"/>
    <x v="108"/>
    <x v="2"/>
    <n v="32216"/>
    <x v="0"/>
    <x v="1698"/>
    <x v="1"/>
    <x v="14"/>
    <x v="1686"/>
    <x v="5116"/>
    <n v="2"/>
    <x v="2"/>
    <x v="6271"/>
    <n v="2.6623999999999999"/>
    <n v="6.6559999999999997"/>
    <n v="6.1904000000000003"/>
    <n v="0.66559999999999997"/>
  </r>
  <r>
    <x v="8235"/>
    <x v="4078"/>
    <x v="927"/>
    <x v="593"/>
    <x v="1"/>
    <s v="CJ-12010"/>
    <x v="170"/>
    <x v="0"/>
    <x v="0"/>
    <x v="108"/>
    <x v="2"/>
    <n v="32216"/>
    <x v="0"/>
    <x v="411"/>
    <x v="0"/>
    <x v="3"/>
    <x v="411"/>
    <x v="5117"/>
    <n v="4"/>
    <x v="1"/>
    <x v="6272"/>
    <n v="513.29409999999996"/>
    <n v="3733.0479999999998"/>
    <n v="1447.0061000000001"/>
    <n v="419.96789999999999"/>
  </r>
  <r>
    <x v="8236"/>
    <x v="4078"/>
    <x v="927"/>
    <x v="593"/>
    <x v="1"/>
    <s v="CJ-12010"/>
    <x v="170"/>
    <x v="0"/>
    <x v="0"/>
    <x v="108"/>
    <x v="2"/>
    <n v="32216"/>
    <x v="0"/>
    <x v="483"/>
    <x v="0"/>
    <x v="1"/>
    <x v="483"/>
    <x v="5118"/>
    <n v="5"/>
    <x v="2"/>
    <x v="232"/>
    <n v="2243.136"/>
    <n v="14019.6"/>
    <n v="5047.2559999999994"/>
    <n v="560.78399999999999"/>
  </r>
  <r>
    <x v="8237"/>
    <x v="4079"/>
    <x v="179"/>
    <x v="1191"/>
    <x v="3"/>
    <s v="PT-19090"/>
    <x v="690"/>
    <x v="0"/>
    <x v="0"/>
    <x v="108"/>
    <x v="2"/>
    <n v="32216"/>
    <x v="0"/>
    <x v="383"/>
    <x v="1"/>
    <x v="4"/>
    <x v="384"/>
    <x v="408"/>
    <n v="2"/>
    <x v="2"/>
    <x v="421"/>
    <n v="3.8144"/>
    <n v="9.5359999999999996"/>
    <n v="8.7823999999999991"/>
    <n v="0.9536"/>
  </r>
  <r>
    <x v="8238"/>
    <x v="4079"/>
    <x v="179"/>
    <x v="1191"/>
    <x v="3"/>
    <s v="PT-19090"/>
    <x v="690"/>
    <x v="0"/>
    <x v="0"/>
    <x v="108"/>
    <x v="2"/>
    <n v="32216"/>
    <x v="0"/>
    <x v="1305"/>
    <x v="1"/>
    <x v="10"/>
    <x v="1290"/>
    <x v="405"/>
    <n v="1"/>
    <x v="2"/>
    <x v="6273"/>
    <n v="5.3376000000000001"/>
    <n v="6.6719999999999997"/>
    <n v="12.2096"/>
    <n v="1.3344"/>
  </r>
  <r>
    <x v="8239"/>
    <x v="4079"/>
    <x v="179"/>
    <x v="1191"/>
    <x v="3"/>
    <s v="PT-19090"/>
    <x v="690"/>
    <x v="0"/>
    <x v="0"/>
    <x v="108"/>
    <x v="2"/>
    <n v="32216"/>
    <x v="0"/>
    <x v="1061"/>
    <x v="1"/>
    <x v="6"/>
    <x v="1050"/>
    <x v="2999"/>
    <n v="2"/>
    <x v="2"/>
    <x v="6274"/>
    <n v="3.5584000000000007"/>
    <n v="8.8960000000000008"/>
    <n v="8.2064000000000021"/>
    <n v="0.88960000000000017"/>
  </r>
  <r>
    <x v="8240"/>
    <x v="4079"/>
    <x v="179"/>
    <x v="1191"/>
    <x v="3"/>
    <s v="PT-19090"/>
    <x v="690"/>
    <x v="0"/>
    <x v="0"/>
    <x v="108"/>
    <x v="2"/>
    <n v="32216"/>
    <x v="0"/>
    <x v="1649"/>
    <x v="0"/>
    <x v="5"/>
    <x v="1638"/>
    <x v="5119"/>
    <n v="4"/>
    <x v="2"/>
    <x v="6275"/>
    <n v="35.148800000000001"/>
    <n v="175.744"/>
    <n v="79.284800000000004"/>
    <n v="8.7872000000000003"/>
  </r>
  <r>
    <x v="8241"/>
    <x v="4080"/>
    <x v="416"/>
    <x v="447"/>
    <x v="1"/>
    <s v="LH-16900"/>
    <x v="23"/>
    <x v="0"/>
    <x v="0"/>
    <x v="20"/>
    <x v="15"/>
    <n v="10009"/>
    <x v="3"/>
    <x v="708"/>
    <x v="1"/>
    <x v="8"/>
    <x v="707"/>
    <x v="5120"/>
    <n v="2"/>
    <x v="2"/>
    <x v="6276"/>
    <n v="18.995200000000001"/>
    <n v="47.488"/>
    <n v="42.9392"/>
    <n v="4.7488000000000001"/>
  </r>
  <r>
    <x v="8242"/>
    <x v="4080"/>
    <x v="416"/>
    <x v="447"/>
    <x v="1"/>
    <s v="LH-16900"/>
    <x v="23"/>
    <x v="0"/>
    <x v="0"/>
    <x v="20"/>
    <x v="15"/>
    <n v="10009"/>
    <x v="3"/>
    <x v="1200"/>
    <x v="2"/>
    <x v="11"/>
    <x v="1185"/>
    <x v="5121"/>
    <n v="3"/>
    <x v="0"/>
    <x v="6277"/>
    <n v="357"/>
    <n v="1071"/>
    <n v="714"/>
    <n v="0"/>
  </r>
  <r>
    <x v="8243"/>
    <x v="4081"/>
    <x v="1132"/>
    <x v="128"/>
    <x v="1"/>
    <s v="BW-11200"/>
    <x v="572"/>
    <x v="0"/>
    <x v="0"/>
    <x v="8"/>
    <x v="1"/>
    <n v="94122"/>
    <x v="1"/>
    <x v="1419"/>
    <x v="2"/>
    <x v="7"/>
    <x v="1407"/>
    <x v="5122"/>
    <n v="8"/>
    <x v="2"/>
    <x v="5153"/>
    <n v="645.06880000000001"/>
    <n v="6450.6880000000001"/>
    <n v="1451.6048000000001"/>
    <n v="161.2672"/>
  </r>
  <r>
    <x v="8244"/>
    <x v="4081"/>
    <x v="1132"/>
    <x v="128"/>
    <x v="1"/>
    <s v="BW-11200"/>
    <x v="572"/>
    <x v="0"/>
    <x v="0"/>
    <x v="8"/>
    <x v="1"/>
    <n v="94122"/>
    <x v="1"/>
    <x v="1146"/>
    <x v="0"/>
    <x v="5"/>
    <x v="1134"/>
    <x v="5123"/>
    <n v="3"/>
    <x v="0"/>
    <x v="6278"/>
    <n v="85.44"/>
    <n v="256.32"/>
    <n v="170.88"/>
    <n v="0"/>
  </r>
  <r>
    <x v="8245"/>
    <x v="4082"/>
    <x v="710"/>
    <x v="689"/>
    <x v="1"/>
    <s v="BS-11365"/>
    <x v="740"/>
    <x v="1"/>
    <x v="0"/>
    <x v="38"/>
    <x v="32"/>
    <n v="31907"/>
    <x v="0"/>
    <x v="156"/>
    <x v="1"/>
    <x v="4"/>
    <x v="157"/>
    <x v="3129"/>
    <n v="3"/>
    <x v="0"/>
    <x v="3544"/>
    <n v="344.91"/>
    <n v="1034.73"/>
    <n v="689.82"/>
    <n v="0"/>
  </r>
  <r>
    <x v="8246"/>
    <x v="4083"/>
    <x v="1187"/>
    <x v="1145"/>
    <x v="3"/>
    <s v="DP-13390"/>
    <x v="503"/>
    <x v="2"/>
    <x v="0"/>
    <x v="34"/>
    <x v="10"/>
    <n v="60505"/>
    <x v="2"/>
    <x v="554"/>
    <x v="1"/>
    <x v="9"/>
    <x v="553"/>
    <x v="5124"/>
    <n v="5"/>
    <x v="3"/>
    <x v="6279"/>
    <n v="14.193999999999997"/>
    <n v="354.85"/>
    <n v="85.963999999999999"/>
    <n v="56.776000000000003"/>
  </r>
  <r>
    <x v="8247"/>
    <x v="4083"/>
    <x v="1187"/>
    <x v="1145"/>
    <x v="3"/>
    <s v="DP-13390"/>
    <x v="503"/>
    <x v="2"/>
    <x v="0"/>
    <x v="34"/>
    <x v="10"/>
    <n v="60505"/>
    <x v="2"/>
    <x v="1243"/>
    <x v="1"/>
    <x v="6"/>
    <x v="1226"/>
    <x v="2790"/>
    <n v="2"/>
    <x v="2"/>
    <x v="3178"/>
    <n v="29.427199999999999"/>
    <n v="73.567999999999998"/>
    <n v="66.411200000000008"/>
    <n v="7.3567999999999998"/>
  </r>
  <r>
    <x v="8248"/>
    <x v="4084"/>
    <x v="1120"/>
    <x v="583"/>
    <x v="0"/>
    <s v="CS-12400"/>
    <x v="37"/>
    <x v="2"/>
    <x v="0"/>
    <x v="10"/>
    <x v="9"/>
    <n v="19134"/>
    <x v="3"/>
    <x v="647"/>
    <x v="2"/>
    <x v="7"/>
    <x v="647"/>
    <x v="5125"/>
    <n v="2"/>
    <x v="10"/>
    <x v="6280"/>
    <n v="446.39280000000002"/>
    <n v="1487.9760000000001"/>
    <n v="1190.7808"/>
    <n v="297.59520000000003"/>
  </r>
  <r>
    <x v="8249"/>
    <x v="4085"/>
    <x v="616"/>
    <x v="741"/>
    <x v="0"/>
    <s v="MS-17365"/>
    <x v="333"/>
    <x v="0"/>
    <x v="0"/>
    <x v="22"/>
    <x v="10"/>
    <n v="60653"/>
    <x v="2"/>
    <x v="912"/>
    <x v="1"/>
    <x v="8"/>
    <x v="904"/>
    <x v="5126"/>
    <n v="2"/>
    <x v="3"/>
    <x v="6281"/>
    <n v="2.2423999999999995"/>
    <n v="22.423999999999999"/>
    <n v="14.2544"/>
    <n v="8.9695999999999998"/>
  </r>
  <r>
    <x v="8250"/>
    <x v="4085"/>
    <x v="616"/>
    <x v="741"/>
    <x v="0"/>
    <s v="MS-17365"/>
    <x v="333"/>
    <x v="0"/>
    <x v="0"/>
    <x v="22"/>
    <x v="10"/>
    <n v="60653"/>
    <x v="2"/>
    <x v="325"/>
    <x v="0"/>
    <x v="5"/>
    <x v="325"/>
    <x v="5127"/>
    <n v="2"/>
    <x v="7"/>
    <x v="6282"/>
    <n v="1.8848"/>
    <n v="9.4239999999999995"/>
    <n v="7.1967999999999996"/>
    <n v="2.8271999999999999"/>
  </r>
  <r>
    <x v="8251"/>
    <x v="4085"/>
    <x v="616"/>
    <x v="741"/>
    <x v="0"/>
    <s v="MS-17365"/>
    <x v="333"/>
    <x v="0"/>
    <x v="0"/>
    <x v="22"/>
    <x v="10"/>
    <n v="60653"/>
    <x v="2"/>
    <x v="1107"/>
    <x v="1"/>
    <x v="9"/>
    <x v="1096"/>
    <x v="2699"/>
    <n v="5"/>
    <x v="3"/>
    <x v="6283"/>
    <n v="36.195999999999991"/>
    <n v="904.9"/>
    <n v="217.976"/>
    <n v="144.78399999999999"/>
  </r>
  <r>
    <x v="8252"/>
    <x v="4085"/>
    <x v="616"/>
    <x v="741"/>
    <x v="0"/>
    <s v="MS-17365"/>
    <x v="333"/>
    <x v="0"/>
    <x v="0"/>
    <x v="22"/>
    <x v="10"/>
    <n v="60653"/>
    <x v="2"/>
    <x v="117"/>
    <x v="1"/>
    <x v="4"/>
    <x v="117"/>
    <x v="1532"/>
    <n v="2"/>
    <x v="2"/>
    <x v="1624"/>
    <n v="48.332799999999999"/>
    <n v="120.83199999999999"/>
    <n v="108.94880000000001"/>
    <n v="12.0832"/>
  </r>
  <r>
    <x v="8253"/>
    <x v="4086"/>
    <x v="801"/>
    <x v="667"/>
    <x v="1"/>
    <s v="DK-12895"/>
    <x v="729"/>
    <x v="0"/>
    <x v="0"/>
    <x v="4"/>
    <x v="4"/>
    <n v="98103"/>
    <x v="1"/>
    <x v="1327"/>
    <x v="2"/>
    <x v="16"/>
    <x v="1313"/>
    <x v="5128"/>
    <n v="1"/>
    <x v="0"/>
    <x v="3824"/>
    <n v="299.99"/>
    <n v="299.99"/>
    <n v="599.98"/>
    <n v="0"/>
  </r>
  <r>
    <x v="8254"/>
    <x v="4086"/>
    <x v="801"/>
    <x v="667"/>
    <x v="1"/>
    <s v="DK-12895"/>
    <x v="729"/>
    <x v="0"/>
    <x v="0"/>
    <x v="4"/>
    <x v="4"/>
    <n v="98103"/>
    <x v="1"/>
    <x v="1684"/>
    <x v="1"/>
    <x v="10"/>
    <x v="1672"/>
    <x v="801"/>
    <n v="4"/>
    <x v="0"/>
    <x v="2395"/>
    <n v="192.16"/>
    <n v="768.64"/>
    <n v="384.32"/>
    <n v="0"/>
  </r>
  <r>
    <x v="8255"/>
    <x v="4086"/>
    <x v="801"/>
    <x v="667"/>
    <x v="1"/>
    <s v="DK-12895"/>
    <x v="729"/>
    <x v="0"/>
    <x v="0"/>
    <x v="4"/>
    <x v="4"/>
    <n v="98103"/>
    <x v="1"/>
    <x v="529"/>
    <x v="2"/>
    <x v="7"/>
    <x v="529"/>
    <x v="5129"/>
    <n v="8"/>
    <x v="2"/>
    <x v="6284"/>
    <n v="194.0992"/>
    <n v="1940.992"/>
    <n v="436.92319999999995"/>
    <n v="48.524799999999999"/>
  </r>
  <r>
    <x v="8256"/>
    <x v="4086"/>
    <x v="801"/>
    <x v="667"/>
    <x v="1"/>
    <s v="DK-12895"/>
    <x v="729"/>
    <x v="0"/>
    <x v="0"/>
    <x v="4"/>
    <x v="4"/>
    <n v="98103"/>
    <x v="1"/>
    <x v="230"/>
    <x v="1"/>
    <x v="4"/>
    <x v="450"/>
    <x v="481"/>
    <n v="3"/>
    <x v="0"/>
    <x v="496"/>
    <n v="46.74"/>
    <n v="140.22"/>
    <n v="93.48"/>
    <n v="0"/>
  </r>
  <r>
    <x v="8257"/>
    <x v="4086"/>
    <x v="801"/>
    <x v="667"/>
    <x v="1"/>
    <s v="DK-12895"/>
    <x v="729"/>
    <x v="0"/>
    <x v="0"/>
    <x v="4"/>
    <x v="4"/>
    <n v="98103"/>
    <x v="1"/>
    <x v="1481"/>
    <x v="2"/>
    <x v="11"/>
    <x v="1468"/>
    <x v="5130"/>
    <n v="5"/>
    <x v="0"/>
    <x v="6285"/>
    <n v="174.95"/>
    <n v="874.75"/>
    <n v="349.9"/>
    <n v="0"/>
  </r>
  <r>
    <x v="8258"/>
    <x v="4086"/>
    <x v="801"/>
    <x v="667"/>
    <x v="1"/>
    <s v="DK-12895"/>
    <x v="729"/>
    <x v="0"/>
    <x v="0"/>
    <x v="4"/>
    <x v="4"/>
    <n v="98103"/>
    <x v="1"/>
    <x v="1786"/>
    <x v="1"/>
    <x v="8"/>
    <x v="1776"/>
    <x v="989"/>
    <n v="6"/>
    <x v="2"/>
    <x v="6286"/>
    <n v="80.563199999999995"/>
    <n v="604.22399999999993"/>
    <n v="181.46719999999999"/>
    <n v="20.140799999999999"/>
  </r>
  <r>
    <x v="8259"/>
    <x v="4087"/>
    <x v="190"/>
    <x v="674"/>
    <x v="3"/>
    <s v="SN-20560"/>
    <x v="381"/>
    <x v="2"/>
    <x v="0"/>
    <x v="43"/>
    <x v="12"/>
    <n v="48066"/>
    <x v="2"/>
    <x v="447"/>
    <x v="1"/>
    <x v="10"/>
    <x v="447"/>
    <x v="1519"/>
    <n v="9"/>
    <x v="0"/>
    <x v="1609"/>
    <n v="368.91"/>
    <n v="3320.19"/>
    <n v="737.82"/>
    <n v="0"/>
  </r>
  <r>
    <x v="8260"/>
    <x v="4087"/>
    <x v="190"/>
    <x v="674"/>
    <x v="3"/>
    <s v="SN-20560"/>
    <x v="381"/>
    <x v="2"/>
    <x v="0"/>
    <x v="43"/>
    <x v="12"/>
    <n v="48066"/>
    <x v="2"/>
    <x v="385"/>
    <x v="1"/>
    <x v="8"/>
    <x v="386"/>
    <x v="5131"/>
    <n v="1"/>
    <x v="0"/>
    <x v="6287"/>
    <n v="8.02"/>
    <n v="8.02"/>
    <n v="16.04"/>
    <n v="0"/>
  </r>
  <r>
    <x v="8261"/>
    <x v="4087"/>
    <x v="190"/>
    <x v="674"/>
    <x v="3"/>
    <s v="SN-20560"/>
    <x v="381"/>
    <x v="2"/>
    <x v="0"/>
    <x v="43"/>
    <x v="12"/>
    <n v="48066"/>
    <x v="2"/>
    <x v="1354"/>
    <x v="1"/>
    <x v="4"/>
    <x v="1340"/>
    <x v="5132"/>
    <n v="4"/>
    <x v="0"/>
    <x v="6288"/>
    <n v="171.04"/>
    <n v="684.16"/>
    <n v="342.08"/>
    <n v="0"/>
  </r>
  <r>
    <x v="8262"/>
    <x v="4088"/>
    <x v="272"/>
    <x v="292"/>
    <x v="1"/>
    <s v="TC-21475"/>
    <x v="679"/>
    <x v="2"/>
    <x v="0"/>
    <x v="115"/>
    <x v="36"/>
    <n v="72701"/>
    <x v="0"/>
    <x v="353"/>
    <x v="1"/>
    <x v="10"/>
    <x v="353"/>
    <x v="537"/>
    <n v="3"/>
    <x v="0"/>
    <x v="551"/>
    <n v="19.440000000000001"/>
    <n v="58.320000000000007"/>
    <n v="38.880000000000003"/>
    <n v="0"/>
  </r>
  <r>
    <x v="8263"/>
    <x v="4089"/>
    <x v="1023"/>
    <x v="731"/>
    <x v="1"/>
    <s v="AM-10705"/>
    <x v="562"/>
    <x v="0"/>
    <x v="0"/>
    <x v="108"/>
    <x v="3"/>
    <n v="28540"/>
    <x v="0"/>
    <x v="634"/>
    <x v="1"/>
    <x v="8"/>
    <x v="634"/>
    <x v="3587"/>
    <n v="4"/>
    <x v="6"/>
    <x v="4139"/>
    <n v="3.9276000000000009"/>
    <n v="52.368000000000002"/>
    <n v="17.7196"/>
    <n v="9.1644000000000005"/>
  </r>
  <r>
    <x v="8264"/>
    <x v="4090"/>
    <x v="125"/>
    <x v="124"/>
    <x v="1"/>
    <s v="AJ-10960"/>
    <x v="195"/>
    <x v="0"/>
    <x v="0"/>
    <x v="20"/>
    <x v="15"/>
    <n v="10035"/>
    <x v="3"/>
    <x v="1836"/>
    <x v="1"/>
    <x v="9"/>
    <x v="1824"/>
    <x v="1522"/>
    <n v="3"/>
    <x v="0"/>
    <x v="6289"/>
    <n v="122.94"/>
    <n v="368.82"/>
    <n v="245.88"/>
    <n v="0"/>
  </r>
  <r>
    <x v="8265"/>
    <x v="4090"/>
    <x v="125"/>
    <x v="124"/>
    <x v="1"/>
    <s v="AJ-10960"/>
    <x v="195"/>
    <x v="0"/>
    <x v="0"/>
    <x v="20"/>
    <x v="15"/>
    <n v="10035"/>
    <x v="3"/>
    <x v="858"/>
    <x v="1"/>
    <x v="8"/>
    <x v="852"/>
    <x v="5133"/>
    <n v="7"/>
    <x v="2"/>
    <x v="6290"/>
    <n v="28.358400000000003"/>
    <n v="248.136"/>
    <n v="64.006400000000014"/>
    <n v="7.0896000000000008"/>
  </r>
  <r>
    <x v="8266"/>
    <x v="4091"/>
    <x v="333"/>
    <x v="352"/>
    <x v="1"/>
    <s v="KH-16360"/>
    <x v="347"/>
    <x v="0"/>
    <x v="0"/>
    <x v="18"/>
    <x v="13"/>
    <n v="19901"/>
    <x v="3"/>
    <x v="433"/>
    <x v="2"/>
    <x v="7"/>
    <x v="433"/>
    <x v="1016"/>
    <n v="2"/>
    <x v="0"/>
    <x v="6291"/>
    <n v="19.98"/>
    <n v="39.96"/>
    <n v="39.96"/>
    <n v="0"/>
  </r>
  <r>
    <x v="8267"/>
    <x v="4092"/>
    <x v="289"/>
    <x v="1017"/>
    <x v="1"/>
    <s v="LP-17095"/>
    <x v="431"/>
    <x v="0"/>
    <x v="0"/>
    <x v="34"/>
    <x v="10"/>
    <n v="60505"/>
    <x v="2"/>
    <x v="1582"/>
    <x v="0"/>
    <x v="3"/>
    <x v="1573"/>
    <x v="5134"/>
    <n v="1"/>
    <x v="5"/>
    <x v="6292"/>
    <n v="34.6875"/>
    <n v="69.375"/>
    <n v="104.5625"/>
    <n v="34.6875"/>
  </r>
  <r>
    <x v="8268"/>
    <x v="4092"/>
    <x v="289"/>
    <x v="1017"/>
    <x v="1"/>
    <s v="LP-17095"/>
    <x v="431"/>
    <x v="0"/>
    <x v="0"/>
    <x v="34"/>
    <x v="10"/>
    <n v="60505"/>
    <x v="2"/>
    <x v="558"/>
    <x v="1"/>
    <x v="14"/>
    <x v="557"/>
    <x v="2458"/>
    <n v="4"/>
    <x v="2"/>
    <x v="2709"/>
    <n v="25.344000000000001"/>
    <n v="126.72"/>
    <n v="57.224000000000004"/>
    <n v="6.3360000000000003"/>
  </r>
  <r>
    <x v="8269"/>
    <x v="4092"/>
    <x v="289"/>
    <x v="1017"/>
    <x v="1"/>
    <s v="LP-17095"/>
    <x v="431"/>
    <x v="0"/>
    <x v="0"/>
    <x v="34"/>
    <x v="10"/>
    <n v="60505"/>
    <x v="2"/>
    <x v="1718"/>
    <x v="2"/>
    <x v="7"/>
    <x v="1705"/>
    <x v="5135"/>
    <n v="4"/>
    <x v="2"/>
    <x v="6293"/>
    <n v="1602.5344"/>
    <n v="8012.6719999999996"/>
    <n v="3605.9023999999999"/>
    <n v="400.6336"/>
  </r>
  <r>
    <x v="8270"/>
    <x v="4092"/>
    <x v="289"/>
    <x v="1017"/>
    <x v="1"/>
    <s v="LP-17095"/>
    <x v="431"/>
    <x v="0"/>
    <x v="0"/>
    <x v="34"/>
    <x v="10"/>
    <n v="60505"/>
    <x v="2"/>
    <x v="241"/>
    <x v="1"/>
    <x v="6"/>
    <x v="242"/>
    <x v="560"/>
    <n v="2"/>
    <x v="2"/>
    <x v="6294"/>
    <n v="7.4752000000000001"/>
    <n v="18.687999999999999"/>
    <n v="17.019199999999998"/>
    <n v="1.8688"/>
  </r>
  <r>
    <x v="8271"/>
    <x v="4093"/>
    <x v="591"/>
    <x v="844"/>
    <x v="1"/>
    <s v="JE-15715"/>
    <x v="555"/>
    <x v="0"/>
    <x v="0"/>
    <x v="20"/>
    <x v="15"/>
    <n v="10009"/>
    <x v="3"/>
    <x v="406"/>
    <x v="0"/>
    <x v="1"/>
    <x v="407"/>
    <x v="5136"/>
    <n v="8"/>
    <x v="9"/>
    <x v="6295"/>
    <n v="2306.7503999999999"/>
    <n v="20504.448"/>
    <n v="4869.9063999999998"/>
    <n v="256.30560000000003"/>
  </r>
  <r>
    <x v="8272"/>
    <x v="4094"/>
    <x v="201"/>
    <x v="829"/>
    <x v="1"/>
    <s v="MY-18295"/>
    <x v="501"/>
    <x v="1"/>
    <x v="0"/>
    <x v="485"/>
    <x v="1"/>
    <n v="92020"/>
    <x v="1"/>
    <x v="1708"/>
    <x v="0"/>
    <x v="1"/>
    <x v="1697"/>
    <x v="2342"/>
    <n v="4"/>
    <x v="2"/>
    <x v="6296"/>
    <n v="309.70880000000005"/>
    <n v="1548.5440000000001"/>
    <n v="697.04480000000012"/>
    <n v="77.427200000000013"/>
  </r>
  <r>
    <x v="8273"/>
    <x v="4095"/>
    <x v="385"/>
    <x v="1065"/>
    <x v="0"/>
    <s v="FC-14245"/>
    <x v="763"/>
    <x v="2"/>
    <x v="0"/>
    <x v="24"/>
    <x v="24"/>
    <n v="45503"/>
    <x v="3"/>
    <x v="1005"/>
    <x v="1"/>
    <x v="6"/>
    <x v="997"/>
    <x v="1306"/>
    <n v="1"/>
    <x v="2"/>
    <x v="6297"/>
    <n v="2.7392000000000003"/>
    <n v="3.4239999999999999"/>
    <n v="6.3632000000000009"/>
    <n v="0.68480000000000008"/>
  </r>
  <r>
    <x v="8274"/>
    <x v="4096"/>
    <x v="160"/>
    <x v="446"/>
    <x v="1"/>
    <s v="ND-18460"/>
    <x v="540"/>
    <x v="1"/>
    <x v="0"/>
    <x v="145"/>
    <x v="15"/>
    <n v="10550"/>
    <x v="3"/>
    <x v="1449"/>
    <x v="1"/>
    <x v="4"/>
    <x v="1436"/>
    <x v="2892"/>
    <n v="7"/>
    <x v="0"/>
    <x v="3244"/>
    <n v="1085.42"/>
    <n v="7597.9400000000005"/>
    <n v="2170.84"/>
    <n v="0"/>
  </r>
  <r>
    <x v="8275"/>
    <x v="4097"/>
    <x v="153"/>
    <x v="314"/>
    <x v="1"/>
    <s v="DB-13360"/>
    <x v="748"/>
    <x v="2"/>
    <x v="0"/>
    <x v="80"/>
    <x v="24"/>
    <n v="44107"/>
    <x v="3"/>
    <x v="99"/>
    <x v="1"/>
    <x v="10"/>
    <x v="99"/>
    <x v="5137"/>
    <n v="9"/>
    <x v="2"/>
    <x v="6298"/>
    <n v="34.444800000000001"/>
    <n v="387.50399999999996"/>
    <n v="77.700800000000001"/>
    <n v="8.6112000000000002"/>
  </r>
  <r>
    <x v="8276"/>
    <x v="4098"/>
    <x v="823"/>
    <x v="1289"/>
    <x v="1"/>
    <s v="LC-16960"/>
    <x v="784"/>
    <x v="2"/>
    <x v="0"/>
    <x v="67"/>
    <x v="2"/>
    <n v="33614"/>
    <x v="0"/>
    <x v="807"/>
    <x v="1"/>
    <x v="8"/>
    <x v="805"/>
    <x v="5010"/>
    <n v="3"/>
    <x v="6"/>
    <x v="6121"/>
    <n v="1.1286000000000003"/>
    <n v="11.286"/>
    <n v="5.5906000000000002"/>
    <n v="2.6334"/>
  </r>
  <r>
    <x v="8277"/>
    <x v="4098"/>
    <x v="823"/>
    <x v="1289"/>
    <x v="1"/>
    <s v="LC-16960"/>
    <x v="784"/>
    <x v="2"/>
    <x v="0"/>
    <x v="67"/>
    <x v="2"/>
    <n v="33614"/>
    <x v="0"/>
    <x v="920"/>
    <x v="1"/>
    <x v="8"/>
    <x v="912"/>
    <x v="1950"/>
    <n v="2"/>
    <x v="6"/>
    <x v="6299"/>
    <n v="10.458000000000002"/>
    <n v="69.72"/>
    <n v="46.018000000000001"/>
    <n v="24.401999999999997"/>
  </r>
  <r>
    <x v="8278"/>
    <x v="4098"/>
    <x v="823"/>
    <x v="1289"/>
    <x v="1"/>
    <s v="LC-16960"/>
    <x v="784"/>
    <x v="2"/>
    <x v="0"/>
    <x v="67"/>
    <x v="2"/>
    <n v="33614"/>
    <x v="0"/>
    <x v="734"/>
    <x v="1"/>
    <x v="4"/>
    <x v="733"/>
    <x v="5138"/>
    <n v="3"/>
    <x v="2"/>
    <x v="6300"/>
    <n v="345.96480000000003"/>
    <n v="1297.3679999999999"/>
    <n v="778.62080000000003"/>
    <n v="86.491200000000006"/>
  </r>
  <r>
    <x v="8279"/>
    <x v="4099"/>
    <x v="300"/>
    <x v="732"/>
    <x v="1"/>
    <s v="BD-11725"/>
    <x v="232"/>
    <x v="0"/>
    <x v="0"/>
    <x v="38"/>
    <x v="32"/>
    <n v="31907"/>
    <x v="0"/>
    <x v="906"/>
    <x v="1"/>
    <x v="4"/>
    <x v="898"/>
    <x v="5139"/>
    <n v="3"/>
    <x v="0"/>
    <x v="6301"/>
    <n v="675.06"/>
    <n v="2025.1799999999998"/>
    <n v="1350.12"/>
    <n v="0"/>
  </r>
  <r>
    <x v="8280"/>
    <x v="4100"/>
    <x v="1188"/>
    <x v="1187"/>
    <x v="2"/>
    <s v="MC-17605"/>
    <x v="204"/>
    <x v="1"/>
    <x v="0"/>
    <x v="108"/>
    <x v="3"/>
    <n v="28540"/>
    <x v="0"/>
    <x v="113"/>
    <x v="1"/>
    <x v="12"/>
    <x v="113"/>
    <x v="5140"/>
    <n v="3"/>
    <x v="2"/>
    <x v="6302"/>
    <n v="52.185600000000001"/>
    <n v="195.696"/>
    <n v="117.61760000000001"/>
    <n v="13.0464"/>
  </r>
  <r>
    <x v="8281"/>
    <x v="4100"/>
    <x v="1188"/>
    <x v="1187"/>
    <x v="2"/>
    <s v="MC-17605"/>
    <x v="204"/>
    <x v="1"/>
    <x v="0"/>
    <x v="108"/>
    <x v="3"/>
    <n v="28540"/>
    <x v="0"/>
    <x v="866"/>
    <x v="0"/>
    <x v="1"/>
    <x v="860"/>
    <x v="718"/>
    <n v="3"/>
    <x v="2"/>
    <x v="1661"/>
    <n v="165.60000000000002"/>
    <n v="621"/>
    <n v="372.8"/>
    <n v="41.400000000000006"/>
  </r>
  <r>
    <x v="8282"/>
    <x v="4101"/>
    <x v="379"/>
    <x v="317"/>
    <x v="0"/>
    <s v="SZ-20035"/>
    <x v="449"/>
    <x v="2"/>
    <x v="0"/>
    <x v="490"/>
    <x v="10"/>
    <n v="60174"/>
    <x v="2"/>
    <x v="846"/>
    <x v="2"/>
    <x v="15"/>
    <x v="840"/>
    <x v="5141"/>
    <n v="2"/>
    <x v="4"/>
    <x v="6303"/>
    <n v="420.37099999999998"/>
    <n v="1201.06"/>
    <n v="1021.2009999999999"/>
    <n v="180.15899999999999"/>
  </r>
  <r>
    <x v="8283"/>
    <x v="4101"/>
    <x v="379"/>
    <x v="317"/>
    <x v="0"/>
    <s v="SZ-20035"/>
    <x v="449"/>
    <x v="2"/>
    <x v="0"/>
    <x v="490"/>
    <x v="10"/>
    <n v="60174"/>
    <x v="2"/>
    <x v="726"/>
    <x v="1"/>
    <x v="6"/>
    <x v="725"/>
    <x v="3396"/>
    <n v="2"/>
    <x v="2"/>
    <x v="3891"/>
    <n v="47.923200000000008"/>
    <n v="119.80800000000001"/>
    <n v="108.02720000000002"/>
    <n v="11.980800000000002"/>
  </r>
  <r>
    <x v="8284"/>
    <x v="4101"/>
    <x v="379"/>
    <x v="317"/>
    <x v="0"/>
    <s v="SZ-20035"/>
    <x v="449"/>
    <x v="2"/>
    <x v="0"/>
    <x v="490"/>
    <x v="10"/>
    <n v="60174"/>
    <x v="2"/>
    <x v="769"/>
    <x v="2"/>
    <x v="11"/>
    <x v="768"/>
    <x v="5142"/>
    <n v="8"/>
    <x v="2"/>
    <x v="6304"/>
    <n v="509.95200000000006"/>
    <n v="5099.5200000000004"/>
    <n v="1147.5920000000001"/>
    <n v="127.48800000000001"/>
  </r>
  <r>
    <x v="8285"/>
    <x v="4101"/>
    <x v="379"/>
    <x v="317"/>
    <x v="0"/>
    <s v="SZ-20035"/>
    <x v="449"/>
    <x v="2"/>
    <x v="0"/>
    <x v="490"/>
    <x v="10"/>
    <n v="60174"/>
    <x v="2"/>
    <x v="484"/>
    <x v="0"/>
    <x v="5"/>
    <x v="484"/>
    <x v="5143"/>
    <n v="3"/>
    <x v="7"/>
    <x v="6305"/>
    <n v="20.702400000000001"/>
    <n v="155.268"/>
    <n v="73.058400000000006"/>
    <n v="31.053599999999999"/>
  </r>
  <r>
    <x v="8286"/>
    <x v="4102"/>
    <x v="1132"/>
    <x v="128"/>
    <x v="1"/>
    <s v="DH-13675"/>
    <x v="723"/>
    <x v="2"/>
    <x v="0"/>
    <x v="100"/>
    <x v="2"/>
    <n v="33180"/>
    <x v="0"/>
    <x v="1798"/>
    <x v="1"/>
    <x v="10"/>
    <x v="1788"/>
    <x v="276"/>
    <n v="6"/>
    <x v="2"/>
    <x v="282"/>
    <n v="24.883200000000002"/>
    <n v="186.624"/>
    <n v="56.187200000000004"/>
    <n v="6.2208000000000006"/>
  </r>
  <r>
    <x v="8287"/>
    <x v="4102"/>
    <x v="1132"/>
    <x v="128"/>
    <x v="1"/>
    <s v="DH-13675"/>
    <x v="723"/>
    <x v="2"/>
    <x v="0"/>
    <x v="100"/>
    <x v="2"/>
    <n v="33180"/>
    <x v="0"/>
    <x v="369"/>
    <x v="1"/>
    <x v="6"/>
    <x v="370"/>
    <x v="1883"/>
    <n v="5"/>
    <x v="2"/>
    <x v="2029"/>
    <n v="38.368000000000002"/>
    <n v="239.8"/>
    <n v="86.528000000000006"/>
    <n v="9.5920000000000005"/>
  </r>
  <r>
    <x v="8288"/>
    <x v="4102"/>
    <x v="1132"/>
    <x v="128"/>
    <x v="1"/>
    <s v="DH-13675"/>
    <x v="723"/>
    <x v="2"/>
    <x v="0"/>
    <x v="100"/>
    <x v="2"/>
    <n v="33180"/>
    <x v="0"/>
    <x v="721"/>
    <x v="2"/>
    <x v="11"/>
    <x v="720"/>
    <x v="1996"/>
    <n v="7"/>
    <x v="2"/>
    <x v="2156"/>
    <n v="127.14240000000001"/>
    <n v="1112.4960000000001"/>
    <n v="286.2704"/>
    <n v="31.785600000000002"/>
  </r>
  <r>
    <x v="8289"/>
    <x v="4102"/>
    <x v="1132"/>
    <x v="128"/>
    <x v="1"/>
    <s v="DH-13675"/>
    <x v="723"/>
    <x v="2"/>
    <x v="0"/>
    <x v="100"/>
    <x v="2"/>
    <n v="33180"/>
    <x v="0"/>
    <x v="1324"/>
    <x v="1"/>
    <x v="9"/>
    <x v="1311"/>
    <x v="5144"/>
    <n v="6"/>
    <x v="2"/>
    <x v="6306"/>
    <n v="168.9984"/>
    <n v="1267.4879999999998"/>
    <n v="380.44639999999998"/>
    <n v="42.249600000000001"/>
  </r>
  <r>
    <x v="8290"/>
    <x v="4102"/>
    <x v="1132"/>
    <x v="128"/>
    <x v="1"/>
    <s v="DH-13675"/>
    <x v="723"/>
    <x v="2"/>
    <x v="0"/>
    <x v="100"/>
    <x v="2"/>
    <n v="33180"/>
    <x v="0"/>
    <x v="1567"/>
    <x v="1"/>
    <x v="14"/>
    <x v="1558"/>
    <x v="4643"/>
    <n v="2"/>
    <x v="2"/>
    <x v="5618"/>
    <n v="4.4416000000000002"/>
    <n v="11.103999999999999"/>
    <n v="10.1936"/>
    <n v="1.1104000000000001"/>
  </r>
  <r>
    <x v="8291"/>
    <x v="4102"/>
    <x v="1132"/>
    <x v="128"/>
    <x v="1"/>
    <s v="DH-13675"/>
    <x v="723"/>
    <x v="2"/>
    <x v="0"/>
    <x v="100"/>
    <x v="2"/>
    <n v="33180"/>
    <x v="0"/>
    <x v="1139"/>
    <x v="1"/>
    <x v="2"/>
    <x v="1127"/>
    <x v="1620"/>
    <n v="1"/>
    <x v="2"/>
    <x v="6307"/>
    <n v="2.3616000000000001"/>
    <n v="2.952"/>
    <n v="5.5136000000000003"/>
    <n v="0.59040000000000004"/>
  </r>
  <r>
    <x v="8292"/>
    <x v="4103"/>
    <x v="555"/>
    <x v="631"/>
    <x v="1"/>
    <s v="LC-16885"/>
    <x v="62"/>
    <x v="0"/>
    <x v="0"/>
    <x v="21"/>
    <x v="24"/>
    <n v="45373"/>
    <x v="3"/>
    <x v="1426"/>
    <x v="1"/>
    <x v="8"/>
    <x v="1414"/>
    <x v="2250"/>
    <n v="3"/>
    <x v="6"/>
    <x v="2443"/>
    <n v="3.0996000000000006"/>
    <n v="30.996000000000002"/>
    <n v="14.131600000000001"/>
    <n v="7.2324000000000002"/>
  </r>
  <r>
    <x v="8293"/>
    <x v="4104"/>
    <x v="132"/>
    <x v="170"/>
    <x v="1"/>
    <s v="JO-15145"/>
    <x v="705"/>
    <x v="1"/>
    <x v="0"/>
    <x v="4"/>
    <x v="4"/>
    <n v="98103"/>
    <x v="1"/>
    <x v="1212"/>
    <x v="1"/>
    <x v="8"/>
    <x v="1197"/>
    <x v="5145"/>
    <n v="4"/>
    <x v="2"/>
    <x v="6308"/>
    <n v="14.6944"/>
    <n v="73.471999999999994"/>
    <n v="33.2624"/>
    <n v="3.6736"/>
  </r>
  <r>
    <x v="8294"/>
    <x v="4105"/>
    <x v="677"/>
    <x v="875"/>
    <x v="1"/>
    <s v="MT-17815"/>
    <x v="363"/>
    <x v="0"/>
    <x v="0"/>
    <x v="20"/>
    <x v="15"/>
    <n v="10011"/>
    <x v="3"/>
    <x v="1187"/>
    <x v="2"/>
    <x v="7"/>
    <x v="1173"/>
    <x v="1629"/>
    <n v="2"/>
    <x v="0"/>
    <x v="1734"/>
    <n v="299.89999999999998"/>
    <n v="599.79999999999995"/>
    <n v="599.79999999999995"/>
    <n v="0"/>
  </r>
  <r>
    <x v="8295"/>
    <x v="4106"/>
    <x v="198"/>
    <x v="895"/>
    <x v="1"/>
    <s v="EB-13750"/>
    <x v="494"/>
    <x v="1"/>
    <x v="0"/>
    <x v="81"/>
    <x v="17"/>
    <n v="22204"/>
    <x v="0"/>
    <x v="111"/>
    <x v="1"/>
    <x v="12"/>
    <x v="111"/>
    <x v="1756"/>
    <n v="9"/>
    <x v="0"/>
    <x v="6309"/>
    <n v="26.55"/>
    <n v="238.95000000000002"/>
    <n v="53.1"/>
    <n v="0"/>
  </r>
  <r>
    <x v="8296"/>
    <x v="4106"/>
    <x v="198"/>
    <x v="895"/>
    <x v="1"/>
    <s v="EB-13750"/>
    <x v="494"/>
    <x v="1"/>
    <x v="0"/>
    <x v="81"/>
    <x v="17"/>
    <n v="22204"/>
    <x v="0"/>
    <x v="201"/>
    <x v="2"/>
    <x v="11"/>
    <x v="202"/>
    <x v="5146"/>
    <n v="2"/>
    <x v="0"/>
    <x v="6310"/>
    <n v="111.98"/>
    <n v="223.96"/>
    <n v="223.96"/>
    <n v="0"/>
  </r>
  <r>
    <x v="8297"/>
    <x v="4107"/>
    <x v="761"/>
    <x v="772"/>
    <x v="1"/>
    <s v="RS-19765"/>
    <x v="276"/>
    <x v="1"/>
    <x v="0"/>
    <x v="35"/>
    <x v="3"/>
    <n v="28205"/>
    <x v="0"/>
    <x v="1392"/>
    <x v="0"/>
    <x v="5"/>
    <x v="1378"/>
    <x v="1253"/>
    <n v="2"/>
    <x v="2"/>
    <x v="2337"/>
    <n v="3.9424000000000001"/>
    <n v="9.8559999999999999"/>
    <n v="9.0703999999999994"/>
    <n v="0.98560000000000003"/>
  </r>
  <r>
    <x v="8298"/>
    <x v="4107"/>
    <x v="761"/>
    <x v="772"/>
    <x v="1"/>
    <s v="RS-19765"/>
    <x v="276"/>
    <x v="1"/>
    <x v="0"/>
    <x v="35"/>
    <x v="3"/>
    <n v="28205"/>
    <x v="0"/>
    <x v="607"/>
    <x v="1"/>
    <x v="2"/>
    <x v="607"/>
    <x v="692"/>
    <n v="3"/>
    <x v="2"/>
    <x v="708"/>
    <n v="9.4272000000000009"/>
    <n v="35.352000000000004"/>
    <n v="21.411200000000001"/>
    <n v="2.3568000000000002"/>
  </r>
  <r>
    <x v="8299"/>
    <x v="4108"/>
    <x v="518"/>
    <x v="1290"/>
    <x v="1"/>
    <s v="RB-19435"/>
    <x v="579"/>
    <x v="0"/>
    <x v="0"/>
    <x v="43"/>
    <x v="1"/>
    <n v="95661"/>
    <x v="1"/>
    <x v="1596"/>
    <x v="1"/>
    <x v="6"/>
    <x v="1588"/>
    <x v="3277"/>
    <n v="3"/>
    <x v="0"/>
    <x v="3729"/>
    <n v="7.98"/>
    <n v="23.94"/>
    <n v="15.96"/>
    <n v="0"/>
  </r>
  <r>
    <x v="8300"/>
    <x v="4109"/>
    <x v="704"/>
    <x v="1291"/>
    <x v="1"/>
    <s v="OT-18730"/>
    <x v="220"/>
    <x v="0"/>
    <x v="0"/>
    <x v="66"/>
    <x v="12"/>
    <n v="48234"/>
    <x v="2"/>
    <x v="231"/>
    <x v="1"/>
    <x v="12"/>
    <x v="232"/>
    <x v="2131"/>
    <n v="2"/>
    <x v="0"/>
    <x v="2304"/>
    <n v="180.96"/>
    <n v="361.92"/>
    <n v="361.92"/>
    <n v="0"/>
  </r>
  <r>
    <x v="8301"/>
    <x v="4110"/>
    <x v="1189"/>
    <x v="608"/>
    <x v="1"/>
    <s v="GZ-14545"/>
    <x v="433"/>
    <x v="1"/>
    <x v="0"/>
    <x v="1"/>
    <x v="1"/>
    <n v="90036"/>
    <x v="1"/>
    <x v="1738"/>
    <x v="2"/>
    <x v="11"/>
    <x v="1727"/>
    <x v="3808"/>
    <n v="5"/>
    <x v="0"/>
    <x v="4441"/>
    <n v="1649.95"/>
    <n v="8249.75"/>
    <n v="3299.9"/>
    <n v="0"/>
  </r>
  <r>
    <x v="8302"/>
    <x v="4110"/>
    <x v="1189"/>
    <x v="608"/>
    <x v="1"/>
    <s v="GZ-14545"/>
    <x v="433"/>
    <x v="1"/>
    <x v="0"/>
    <x v="1"/>
    <x v="1"/>
    <n v="90036"/>
    <x v="1"/>
    <x v="662"/>
    <x v="0"/>
    <x v="1"/>
    <x v="662"/>
    <x v="1575"/>
    <n v="3"/>
    <x v="2"/>
    <x v="2882"/>
    <n v="289.88159999999999"/>
    <n v="1087.056"/>
    <n v="652.43359999999996"/>
    <n v="72.470399999999998"/>
  </r>
  <r>
    <x v="8303"/>
    <x v="4111"/>
    <x v="656"/>
    <x v="1024"/>
    <x v="0"/>
    <s v="NL-18310"/>
    <x v="644"/>
    <x v="2"/>
    <x v="0"/>
    <x v="8"/>
    <x v="1"/>
    <n v="94110"/>
    <x v="1"/>
    <x v="521"/>
    <x v="2"/>
    <x v="7"/>
    <x v="521"/>
    <x v="89"/>
    <n v="2"/>
    <x v="2"/>
    <x v="89"/>
    <n v="58.867200000000004"/>
    <n v="147.16800000000001"/>
    <n v="132.65120000000002"/>
    <n v="14.716800000000001"/>
  </r>
  <r>
    <x v="8304"/>
    <x v="4112"/>
    <x v="132"/>
    <x v="748"/>
    <x v="1"/>
    <s v="BG-11740"/>
    <x v="696"/>
    <x v="0"/>
    <x v="0"/>
    <x v="329"/>
    <x v="1"/>
    <n v="93309"/>
    <x v="1"/>
    <x v="1746"/>
    <x v="0"/>
    <x v="3"/>
    <x v="1736"/>
    <x v="5147"/>
    <n v="4"/>
    <x v="2"/>
    <x v="6311"/>
    <n v="389.09440000000001"/>
    <n v="1945.472"/>
    <n v="875.66239999999993"/>
    <n v="97.273600000000002"/>
  </r>
  <r>
    <x v="8305"/>
    <x v="4113"/>
    <x v="1190"/>
    <x v="1070"/>
    <x v="1"/>
    <s v="MT-18070"/>
    <x v="192"/>
    <x v="2"/>
    <x v="0"/>
    <x v="251"/>
    <x v="26"/>
    <n v="74133"/>
    <x v="2"/>
    <x v="680"/>
    <x v="1"/>
    <x v="10"/>
    <x v="680"/>
    <x v="56"/>
    <n v="5"/>
    <x v="0"/>
    <x v="56"/>
    <n v="32.4"/>
    <n v="162"/>
    <n v="64.8"/>
    <n v="0"/>
  </r>
  <r>
    <x v="8306"/>
    <x v="4113"/>
    <x v="1190"/>
    <x v="1070"/>
    <x v="1"/>
    <s v="MT-18070"/>
    <x v="192"/>
    <x v="2"/>
    <x v="0"/>
    <x v="251"/>
    <x v="26"/>
    <n v="74133"/>
    <x v="2"/>
    <x v="570"/>
    <x v="1"/>
    <x v="8"/>
    <x v="570"/>
    <x v="1075"/>
    <n v="7"/>
    <x v="0"/>
    <x v="6312"/>
    <n v="41.86"/>
    <n v="293.02"/>
    <n v="83.72"/>
    <n v="0"/>
  </r>
  <r>
    <x v="8307"/>
    <x v="4113"/>
    <x v="1190"/>
    <x v="1070"/>
    <x v="1"/>
    <s v="MT-18070"/>
    <x v="192"/>
    <x v="2"/>
    <x v="0"/>
    <x v="251"/>
    <x v="26"/>
    <n v="74133"/>
    <x v="2"/>
    <x v="1561"/>
    <x v="1"/>
    <x v="8"/>
    <x v="1551"/>
    <x v="4081"/>
    <n v="2"/>
    <x v="0"/>
    <x v="4810"/>
    <n v="77.56"/>
    <n v="155.12"/>
    <n v="155.12"/>
    <n v="0"/>
  </r>
  <r>
    <x v="8308"/>
    <x v="4114"/>
    <x v="197"/>
    <x v="1174"/>
    <x v="3"/>
    <s v="BC-11125"/>
    <x v="604"/>
    <x v="2"/>
    <x v="0"/>
    <x v="8"/>
    <x v="1"/>
    <n v="94122"/>
    <x v="1"/>
    <x v="1024"/>
    <x v="1"/>
    <x v="6"/>
    <x v="1015"/>
    <x v="5148"/>
    <n v="9"/>
    <x v="0"/>
    <x v="976"/>
    <n v="37.17"/>
    <n v="334.53000000000003"/>
    <n v="74.34"/>
    <n v="0"/>
  </r>
  <r>
    <x v="8309"/>
    <x v="4115"/>
    <x v="72"/>
    <x v="232"/>
    <x v="1"/>
    <s v="GW-14605"/>
    <x v="543"/>
    <x v="0"/>
    <x v="0"/>
    <x v="12"/>
    <x v="5"/>
    <n v="77036"/>
    <x v="2"/>
    <x v="1277"/>
    <x v="1"/>
    <x v="4"/>
    <x v="1262"/>
    <x v="5149"/>
    <n v="3"/>
    <x v="2"/>
    <x v="6313"/>
    <n v="109.88160000000001"/>
    <n v="412.05600000000004"/>
    <n v="247.43360000000001"/>
    <n v="27.470400000000001"/>
  </r>
  <r>
    <x v="8310"/>
    <x v="4115"/>
    <x v="72"/>
    <x v="232"/>
    <x v="1"/>
    <s v="GW-14605"/>
    <x v="543"/>
    <x v="0"/>
    <x v="0"/>
    <x v="12"/>
    <x v="5"/>
    <n v="77036"/>
    <x v="2"/>
    <x v="1294"/>
    <x v="0"/>
    <x v="3"/>
    <x v="1280"/>
    <x v="5150"/>
    <n v="3"/>
    <x v="4"/>
    <x v="6314"/>
    <n v="263.55630000000002"/>
    <n v="1129.527"/>
    <n v="640.36530000000005"/>
    <n v="112.95270000000001"/>
  </r>
  <r>
    <x v="8311"/>
    <x v="4116"/>
    <x v="795"/>
    <x v="523"/>
    <x v="1"/>
    <s v="BD-11500"/>
    <x v="214"/>
    <x v="0"/>
    <x v="0"/>
    <x v="38"/>
    <x v="32"/>
    <n v="31907"/>
    <x v="0"/>
    <x v="116"/>
    <x v="0"/>
    <x v="5"/>
    <x v="116"/>
    <x v="5151"/>
    <n v="4"/>
    <x v="0"/>
    <x v="5430"/>
    <n v="62.72"/>
    <n v="250.88"/>
    <n v="125.44"/>
    <n v="0"/>
  </r>
  <r>
    <x v="8312"/>
    <x v="4116"/>
    <x v="795"/>
    <x v="523"/>
    <x v="1"/>
    <s v="BD-11500"/>
    <x v="214"/>
    <x v="0"/>
    <x v="0"/>
    <x v="38"/>
    <x v="32"/>
    <n v="31907"/>
    <x v="0"/>
    <x v="1461"/>
    <x v="2"/>
    <x v="7"/>
    <x v="1447"/>
    <x v="5152"/>
    <n v="7"/>
    <x v="0"/>
    <x v="6315"/>
    <n v="2939.93"/>
    <n v="20579.509999999998"/>
    <n v="5879.86"/>
    <n v="0"/>
  </r>
  <r>
    <x v="8313"/>
    <x v="4117"/>
    <x v="136"/>
    <x v="463"/>
    <x v="1"/>
    <s v="PV-18985"/>
    <x v="391"/>
    <x v="2"/>
    <x v="0"/>
    <x v="425"/>
    <x v="5"/>
    <n v="77573"/>
    <x v="2"/>
    <x v="856"/>
    <x v="0"/>
    <x v="1"/>
    <x v="849"/>
    <x v="5153"/>
    <n v="3"/>
    <x v="4"/>
    <x v="6316"/>
    <n v="358.65059999999994"/>
    <n v="1537.0739999999998"/>
    <n v="871.30859999999984"/>
    <n v="153.70739999999998"/>
  </r>
  <r>
    <x v="8314"/>
    <x v="4117"/>
    <x v="136"/>
    <x v="463"/>
    <x v="1"/>
    <s v="PV-18985"/>
    <x v="391"/>
    <x v="2"/>
    <x v="0"/>
    <x v="425"/>
    <x v="5"/>
    <n v="77573"/>
    <x v="2"/>
    <x v="845"/>
    <x v="1"/>
    <x v="13"/>
    <x v="839"/>
    <x v="4120"/>
    <n v="2"/>
    <x v="2"/>
    <x v="4866"/>
    <n v="2.7904"/>
    <n v="6.976"/>
    <n v="6.4784000000000006"/>
    <n v="0.6976"/>
  </r>
  <r>
    <x v="8315"/>
    <x v="4117"/>
    <x v="136"/>
    <x v="463"/>
    <x v="1"/>
    <s v="PV-18985"/>
    <x v="391"/>
    <x v="2"/>
    <x v="0"/>
    <x v="425"/>
    <x v="5"/>
    <n v="77573"/>
    <x v="2"/>
    <x v="703"/>
    <x v="1"/>
    <x v="6"/>
    <x v="703"/>
    <x v="2653"/>
    <n v="7"/>
    <x v="2"/>
    <x v="6317"/>
    <n v="17.830400000000001"/>
    <n v="156.01599999999999"/>
    <n v="40.318399999999997"/>
    <n v="4.4576000000000002"/>
  </r>
  <r>
    <x v="8316"/>
    <x v="4117"/>
    <x v="136"/>
    <x v="463"/>
    <x v="1"/>
    <s v="PV-18985"/>
    <x v="391"/>
    <x v="2"/>
    <x v="0"/>
    <x v="425"/>
    <x v="5"/>
    <n v="77573"/>
    <x v="2"/>
    <x v="128"/>
    <x v="1"/>
    <x v="10"/>
    <x v="129"/>
    <x v="2897"/>
    <n v="3"/>
    <x v="2"/>
    <x v="6224"/>
    <n v="12.825600000000001"/>
    <n v="48.096000000000004"/>
    <n v="29.057600000000001"/>
    <n v="3.2064000000000004"/>
  </r>
  <r>
    <x v="8317"/>
    <x v="4118"/>
    <x v="645"/>
    <x v="1292"/>
    <x v="1"/>
    <s v="HM-14980"/>
    <x v="31"/>
    <x v="0"/>
    <x v="0"/>
    <x v="140"/>
    <x v="3"/>
    <n v="27217"/>
    <x v="0"/>
    <x v="909"/>
    <x v="1"/>
    <x v="6"/>
    <x v="901"/>
    <x v="5154"/>
    <n v="1"/>
    <x v="2"/>
    <x v="6318"/>
    <n v="1.4016000000000002"/>
    <n v="1.752"/>
    <n v="3.3536000000000001"/>
    <n v="0.35040000000000004"/>
  </r>
  <r>
    <x v="8318"/>
    <x v="4118"/>
    <x v="645"/>
    <x v="1292"/>
    <x v="1"/>
    <s v="HM-14980"/>
    <x v="31"/>
    <x v="0"/>
    <x v="0"/>
    <x v="140"/>
    <x v="3"/>
    <n v="27217"/>
    <x v="0"/>
    <x v="1210"/>
    <x v="1"/>
    <x v="6"/>
    <x v="1195"/>
    <x v="5155"/>
    <n v="8"/>
    <x v="2"/>
    <x v="6319"/>
    <n v="16.793600000000001"/>
    <n v="167.93600000000001"/>
    <n v="37.985600000000005"/>
    <n v="4.1984000000000004"/>
  </r>
  <r>
    <x v="8319"/>
    <x v="4119"/>
    <x v="38"/>
    <x v="551"/>
    <x v="1"/>
    <s v="EM-14065"/>
    <x v="191"/>
    <x v="0"/>
    <x v="0"/>
    <x v="20"/>
    <x v="15"/>
    <n v="10009"/>
    <x v="3"/>
    <x v="602"/>
    <x v="1"/>
    <x v="4"/>
    <x v="602"/>
    <x v="1072"/>
    <n v="1"/>
    <x v="0"/>
    <x v="1116"/>
    <n v="11.21"/>
    <n v="11.21"/>
    <n v="22.42"/>
    <n v="0"/>
  </r>
  <r>
    <x v="8320"/>
    <x v="4120"/>
    <x v="901"/>
    <x v="726"/>
    <x v="2"/>
    <s v="SF-20065"/>
    <x v="11"/>
    <x v="0"/>
    <x v="0"/>
    <x v="61"/>
    <x v="5"/>
    <n v="75220"/>
    <x v="2"/>
    <x v="1473"/>
    <x v="1"/>
    <x v="6"/>
    <x v="1460"/>
    <x v="3696"/>
    <n v="2"/>
    <x v="2"/>
    <x v="4282"/>
    <n v="36.032000000000004"/>
    <n v="90.08"/>
    <n v="81.272000000000006"/>
    <n v="9.0080000000000009"/>
  </r>
  <r>
    <x v="8321"/>
    <x v="4121"/>
    <x v="182"/>
    <x v="152"/>
    <x v="1"/>
    <s v="SC-20380"/>
    <x v="618"/>
    <x v="0"/>
    <x v="0"/>
    <x v="12"/>
    <x v="5"/>
    <n v="77095"/>
    <x v="2"/>
    <x v="920"/>
    <x v="1"/>
    <x v="8"/>
    <x v="1758"/>
    <x v="5156"/>
    <n v="2"/>
    <x v="3"/>
    <x v="6320"/>
    <n v="3.1247999999999996"/>
    <n v="31.248000000000001"/>
    <n v="19.5488"/>
    <n v="12.499200000000002"/>
  </r>
  <r>
    <x v="8322"/>
    <x v="4122"/>
    <x v="258"/>
    <x v="539"/>
    <x v="1"/>
    <s v="ND-18370"/>
    <x v="444"/>
    <x v="0"/>
    <x v="0"/>
    <x v="85"/>
    <x v="15"/>
    <n v="11561"/>
    <x v="3"/>
    <x v="1518"/>
    <x v="1"/>
    <x v="9"/>
    <x v="1505"/>
    <x v="4449"/>
    <n v="2"/>
    <x v="0"/>
    <x v="5337"/>
    <n v="8.74"/>
    <n v="17.48"/>
    <n v="17.48"/>
    <n v="0"/>
  </r>
  <r>
    <x v="8323"/>
    <x v="4122"/>
    <x v="258"/>
    <x v="539"/>
    <x v="1"/>
    <s v="ND-18370"/>
    <x v="444"/>
    <x v="0"/>
    <x v="0"/>
    <x v="85"/>
    <x v="15"/>
    <n v="11561"/>
    <x v="3"/>
    <x v="422"/>
    <x v="1"/>
    <x v="10"/>
    <x v="422"/>
    <x v="908"/>
    <n v="5"/>
    <x v="0"/>
    <x v="945"/>
    <n v="44.75"/>
    <n v="223.75"/>
    <n v="89.5"/>
    <n v="0"/>
  </r>
  <r>
    <x v="8324"/>
    <x v="4123"/>
    <x v="565"/>
    <x v="945"/>
    <x v="2"/>
    <s v="FC-14245"/>
    <x v="763"/>
    <x v="2"/>
    <x v="0"/>
    <x v="146"/>
    <x v="2"/>
    <n v="33012"/>
    <x v="0"/>
    <x v="421"/>
    <x v="1"/>
    <x v="4"/>
    <x v="421"/>
    <x v="2978"/>
    <n v="5"/>
    <x v="2"/>
    <x v="1179"/>
    <n v="49.344000000000001"/>
    <n v="308.39999999999998"/>
    <n v="111.224"/>
    <n v="12.336"/>
  </r>
  <r>
    <x v="8325"/>
    <x v="4123"/>
    <x v="565"/>
    <x v="945"/>
    <x v="2"/>
    <s v="FC-14245"/>
    <x v="763"/>
    <x v="2"/>
    <x v="0"/>
    <x v="146"/>
    <x v="2"/>
    <n v="33012"/>
    <x v="0"/>
    <x v="984"/>
    <x v="2"/>
    <x v="7"/>
    <x v="977"/>
    <x v="3097"/>
    <n v="3"/>
    <x v="2"/>
    <x v="3503"/>
    <n v="126.70080000000002"/>
    <n v="475.12800000000004"/>
    <n v="285.27679999999998"/>
    <n v="31.675200000000004"/>
  </r>
  <r>
    <x v="8326"/>
    <x v="4124"/>
    <x v="246"/>
    <x v="892"/>
    <x v="0"/>
    <s v="KL-16555"/>
    <x v="126"/>
    <x v="1"/>
    <x v="0"/>
    <x v="34"/>
    <x v="10"/>
    <n v="60505"/>
    <x v="2"/>
    <x v="175"/>
    <x v="1"/>
    <x v="8"/>
    <x v="176"/>
    <x v="5157"/>
    <n v="4"/>
    <x v="3"/>
    <x v="6321"/>
    <n v="0.57279999999999986"/>
    <n v="11.456"/>
    <n v="4.2367999999999997"/>
    <n v="2.2911999999999999"/>
  </r>
  <r>
    <x v="8327"/>
    <x v="4124"/>
    <x v="246"/>
    <x v="892"/>
    <x v="0"/>
    <s v="KL-16555"/>
    <x v="126"/>
    <x v="1"/>
    <x v="0"/>
    <x v="34"/>
    <x v="10"/>
    <n v="60505"/>
    <x v="2"/>
    <x v="1080"/>
    <x v="1"/>
    <x v="8"/>
    <x v="1070"/>
    <x v="5158"/>
    <n v="7"/>
    <x v="3"/>
    <x v="6322"/>
    <n v="18.838399999999993"/>
    <n v="659.34399999999994"/>
    <n v="113.83039999999998"/>
    <n v="75.3536"/>
  </r>
  <r>
    <x v="8328"/>
    <x v="4125"/>
    <x v="833"/>
    <x v="768"/>
    <x v="1"/>
    <s v="XP-21865"/>
    <x v="190"/>
    <x v="0"/>
    <x v="0"/>
    <x v="78"/>
    <x v="30"/>
    <n v="7109"/>
    <x v="3"/>
    <x v="1052"/>
    <x v="1"/>
    <x v="10"/>
    <x v="1041"/>
    <x v="140"/>
    <n v="3"/>
    <x v="0"/>
    <x v="142"/>
    <n v="143.69999999999999"/>
    <n v="431.09999999999997"/>
    <n v="287.39999999999998"/>
    <n v="0"/>
  </r>
  <r>
    <x v="8329"/>
    <x v="4125"/>
    <x v="833"/>
    <x v="768"/>
    <x v="1"/>
    <s v="XP-21865"/>
    <x v="190"/>
    <x v="0"/>
    <x v="0"/>
    <x v="78"/>
    <x v="30"/>
    <n v="7109"/>
    <x v="3"/>
    <x v="974"/>
    <x v="1"/>
    <x v="10"/>
    <x v="968"/>
    <x v="90"/>
    <n v="1"/>
    <x v="0"/>
    <x v="90"/>
    <n v="6.48"/>
    <n v="6.48"/>
    <n v="12.96"/>
    <n v="0"/>
  </r>
  <r>
    <x v="8330"/>
    <x v="4126"/>
    <x v="659"/>
    <x v="45"/>
    <x v="1"/>
    <s v="FP-14320"/>
    <x v="224"/>
    <x v="0"/>
    <x v="0"/>
    <x v="20"/>
    <x v="15"/>
    <n v="10024"/>
    <x v="3"/>
    <x v="1837"/>
    <x v="2"/>
    <x v="11"/>
    <x v="1825"/>
    <x v="2273"/>
    <n v="4"/>
    <x v="0"/>
    <x v="6323"/>
    <n v="7.88"/>
    <n v="31.52"/>
    <n v="15.76"/>
    <n v="0"/>
  </r>
  <r>
    <x v="8331"/>
    <x v="4127"/>
    <x v="1185"/>
    <x v="331"/>
    <x v="2"/>
    <s v="PS-18760"/>
    <x v="519"/>
    <x v="0"/>
    <x v="0"/>
    <x v="504"/>
    <x v="31"/>
    <n v="1810"/>
    <x v="3"/>
    <x v="602"/>
    <x v="1"/>
    <x v="4"/>
    <x v="602"/>
    <x v="1072"/>
    <n v="1"/>
    <x v="0"/>
    <x v="1116"/>
    <n v="11.21"/>
    <n v="11.21"/>
    <n v="22.42"/>
    <n v="0"/>
  </r>
  <r>
    <x v="8332"/>
    <x v="4127"/>
    <x v="1185"/>
    <x v="331"/>
    <x v="2"/>
    <s v="PS-18760"/>
    <x v="519"/>
    <x v="0"/>
    <x v="0"/>
    <x v="504"/>
    <x v="31"/>
    <n v="1810"/>
    <x v="3"/>
    <x v="474"/>
    <x v="0"/>
    <x v="1"/>
    <x v="475"/>
    <x v="1367"/>
    <n v="5"/>
    <x v="0"/>
    <x v="4916"/>
    <n v="354.9"/>
    <n v="1774.5"/>
    <n v="709.8"/>
    <n v="0"/>
  </r>
  <r>
    <x v="8333"/>
    <x v="4127"/>
    <x v="1185"/>
    <x v="331"/>
    <x v="2"/>
    <s v="PS-18760"/>
    <x v="519"/>
    <x v="0"/>
    <x v="0"/>
    <x v="504"/>
    <x v="31"/>
    <n v="1810"/>
    <x v="3"/>
    <x v="1776"/>
    <x v="1"/>
    <x v="10"/>
    <x v="1766"/>
    <x v="1444"/>
    <n v="3"/>
    <x v="0"/>
    <x v="1526"/>
    <n v="17.940000000000001"/>
    <n v="53.820000000000007"/>
    <n v="35.880000000000003"/>
    <n v="0"/>
  </r>
  <r>
    <x v="8334"/>
    <x v="4127"/>
    <x v="1185"/>
    <x v="331"/>
    <x v="2"/>
    <s v="PS-18760"/>
    <x v="519"/>
    <x v="0"/>
    <x v="0"/>
    <x v="504"/>
    <x v="31"/>
    <n v="1810"/>
    <x v="3"/>
    <x v="569"/>
    <x v="1"/>
    <x v="8"/>
    <x v="919"/>
    <x v="5159"/>
    <n v="4"/>
    <x v="0"/>
    <x v="6324"/>
    <n v="51.8"/>
    <n v="207.2"/>
    <n v="103.6"/>
    <n v="0"/>
  </r>
  <r>
    <x v="8335"/>
    <x v="4128"/>
    <x v="726"/>
    <x v="380"/>
    <x v="0"/>
    <s v="CW-11905"/>
    <x v="194"/>
    <x v="2"/>
    <x v="0"/>
    <x v="46"/>
    <x v="13"/>
    <n v="19711"/>
    <x v="3"/>
    <x v="1197"/>
    <x v="1"/>
    <x v="8"/>
    <x v="1182"/>
    <x v="5160"/>
    <n v="9"/>
    <x v="0"/>
    <x v="6325"/>
    <n v="299.52"/>
    <n v="2695.68"/>
    <n v="599.04"/>
    <n v="0"/>
  </r>
  <r>
    <x v="8336"/>
    <x v="4129"/>
    <x v="415"/>
    <x v="975"/>
    <x v="1"/>
    <s v="KH-16360"/>
    <x v="347"/>
    <x v="0"/>
    <x v="0"/>
    <x v="81"/>
    <x v="17"/>
    <n v="22204"/>
    <x v="0"/>
    <x v="1838"/>
    <x v="1"/>
    <x v="6"/>
    <x v="1826"/>
    <x v="5161"/>
    <n v="2"/>
    <x v="0"/>
    <x v="6326"/>
    <n v="7.7"/>
    <n v="15.4"/>
    <n v="15.4"/>
    <n v="0"/>
  </r>
  <r>
    <x v="8337"/>
    <x v="4130"/>
    <x v="422"/>
    <x v="752"/>
    <x v="1"/>
    <s v="TC-20980"/>
    <x v="568"/>
    <x v="1"/>
    <x v="0"/>
    <x v="27"/>
    <x v="19"/>
    <n v="35601"/>
    <x v="0"/>
    <x v="1813"/>
    <x v="1"/>
    <x v="10"/>
    <x v="1803"/>
    <x v="100"/>
    <n v="4"/>
    <x v="0"/>
    <x v="101"/>
    <n v="23.92"/>
    <n v="95.68"/>
    <n v="47.84"/>
    <n v="0"/>
  </r>
  <r>
    <x v="8338"/>
    <x v="4130"/>
    <x v="422"/>
    <x v="752"/>
    <x v="1"/>
    <s v="TC-20980"/>
    <x v="568"/>
    <x v="1"/>
    <x v="0"/>
    <x v="27"/>
    <x v="19"/>
    <n v="35601"/>
    <x v="0"/>
    <x v="769"/>
    <x v="2"/>
    <x v="11"/>
    <x v="768"/>
    <x v="5162"/>
    <n v="5"/>
    <x v="0"/>
    <x v="6327"/>
    <n v="498"/>
    <n v="2490"/>
    <n v="996"/>
    <n v="0"/>
  </r>
  <r>
    <x v="8339"/>
    <x v="4131"/>
    <x v="669"/>
    <x v="125"/>
    <x v="1"/>
    <s v="YS-21880"/>
    <x v="453"/>
    <x v="1"/>
    <x v="0"/>
    <x v="86"/>
    <x v="1"/>
    <n v="92345"/>
    <x v="1"/>
    <x v="1209"/>
    <x v="0"/>
    <x v="1"/>
    <x v="1194"/>
    <x v="5163"/>
    <n v="6"/>
    <x v="2"/>
    <x v="6328"/>
    <n v="349.36320000000001"/>
    <n v="2620.2240000000002"/>
    <n v="786.2672"/>
    <n v="87.340800000000002"/>
  </r>
  <r>
    <x v="8340"/>
    <x v="4132"/>
    <x v="687"/>
    <x v="779"/>
    <x v="1"/>
    <s v="CC-12220"/>
    <x v="417"/>
    <x v="0"/>
    <x v="0"/>
    <x v="269"/>
    <x v="17"/>
    <n v="23320"/>
    <x v="0"/>
    <x v="1009"/>
    <x v="1"/>
    <x v="10"/>
    <x v="1001"/>
    <x v="56"/>
    <n v="5"/>
    <x v="0"/>
    <x v="56"/>
    <n v="32.4"/>
    <n v="162"/>
    <n v="64.8"/>
    <n v="0"/>
  </r>
  <r>
    <x v="8341"/>
    <x v="4133"/>
    <x v="532"/>
    <x v="1055"/>
    <x v="2"/>
    <s v="ZD-21925"/>
    <x v="9"/>
    <x v="0"/>
    <x v="0"/>
    <x v="1"/>
    <x v="1"/>
    <n v="90036"/>
    <x v="1"/>
    <x v="564"/>
    <x v="1"/>
    <x v="9"/>
    <x v="564"/>
    <x v="635"/>
    <n v="3"/>
    <x v="0"/>
    <x v="650"/>
    <n v="61.44"/>
    <n v="184.32"/>
    <n v="122.88"/>
    <n v="0"/>
  </r>
  <r>
    <x v="8342"/>
    <x v="4134"/>
    <x v="881"/>
    <x v="724"/>
    <x v="1"/>
    <s v="JK-15370"/>
    <x v="271"/>
    <x v="0"/>
    <x v="0"/>
    <x v="114"/>
    <x v="19"/>
    <n v="35810"/>
    <x v="0"/>
    <x v="470"/>
    <x v="1"/>
    <x v="4"/>
    <x v="471"/>
    <x v="5164"/>
    <n v="7"/>
    <x v="0"/>
    <x v="6329"/>
    <n v="73.36"/>
    <n v="513.52"/>
    <n v="146.72"/>
    <n v="0"/>
  </r>
  <r>
    <x v="8343"/>
    <x v="4135"/>
    <x v="90"/>
    <x v="86"/>
    <x v="1"/>
    <s v="GM-14440"/>
    <x v="306"/>
    <x v="0"/>
    <x v="0"/>
    <x v="289"/>
    <x v="18"/>
    <n v="37918"/>
    <x v="0"/>
    <x v="198"/>
    <x v="1"/>
    <x v="2"/>
    <x v="199"/>
    <x v="2261"/>
    <n v="5"/>
    <x v="2"/>
    <x v="1962"/>
    <n v="47.360000000000007"/>
    <n v="296"/>
    <n v="106.76000000000002"/>
    <n v="11.840000000000002"/>
  </r>
  <r>
    <x v="8344"/>
    <x v="4135"/>
    <x v="90"/>
    <x v="86"/>
    <x v="1"/>
    <s v="GM-14440"/>
    <x v="306"/>
    <x v="0"/>
    <x v="0"/>
    <x v="289"/>
    <x v="18"/>
    <n v="37918"/>
    <x v="0"/>
    <x v="1001"/>
    <x v="0"/>
    <x v="5"/>
    <x v="993"/>
    <x v="2377"/>
    <n v="3"/>
    <x v="2"/>
    <x v="6330"/>
    <n v="26.361599999999999"/>
    <n v="98.855999999999995"/>
    <n v="59.513599999999997"/>
    <n v="6.5903999999999998"/>
  </r>
  <r>
    <x v="8345"/>
    <x v="4135"/>
    <x v="90"/>
    <x v="86"/>
    <x v="1"/>
    <s v="GM-14440"/>
    <x v="306"/>
    <x v="0"/>
    <x v="0"/>
    <x v="289"/>
    <x v="18"/>
    <n v="37918"/>
    <x v="0"/>
    <x v="1455"/>
    <x v="0"/>
    <x v="1"/>
    <x v="1441"/>
    <x v="5165"/>
    <n v="3"/>
    <x v="2"/>
    <x v="6331"/>
    <n v="174.70080000000002"/>
    <n v="655.12800000000004"/>
    <n v="393.27679999999998"/>
    <n v="43.675200000000004"/>
  </r>
  <r>
    <x v="8346"/>
    <x v="4136"/>
    <x v="28"/>
    <x v="1164"/>
    <x v="1"/>
    <s v="JW-15220"/>
    <x v="478"/>
    <x v="1"/>
    <x v="0"/>
    <x v="104"/>
    <x v="31"/>
    <n v="1841"/>
    <x v="3"/>
    <x v="191"/>
    <x v="0"/>
    <x v="5"/>
    <x v="192"/>
    <x v="809"/>
    <n v="5"/>
    <x v="0"/>
    <x v="6332"/>
    <n v="31.4"/>
    <n v="157"/>
    <n v="62.8"/>
    <n v="0"/>
  </r>
  <r>
    <x v="8347"/>
    <x v="4136"/>
    <x v="28"/>
    <x v="1164"/>
    <x v="1"/>
    <s v="JW-15220"/>
    <x v="478"/>
    <x v="1"/>
    <x v="0"/>
    <x v="104"/>
    <x v="31"/>
    <n v="1841"/>
    <x v="3"/>
    <x v="1462"/>
    <x v="0"/>
    <x v="5"/>
    <x v="1448"/>
    <x v="5166"/>
    <n v="1"/>
    <x v="0"/>
    <x v="3185"/>
    <n v="9.48"/>
    <n v="9.48"/>
    <n v="18.96"/>
    <n v="0"/>
  </r>
  <r>
    <x v="8348"/>
    <x v="4136"/>
    <x v="28"/>
    <x v="1164"/>
    <x v="1"/>
    <s v="JW-15220"/>
    <x v="478"/>
    <x v="1"/>
    <x v="0"/>
    <x v="104"/>
    <x v="31"/>
    <n v="1841"/>
    <x v="3"/>
    <x v="1020"/>
    <x v="2"/>
    <x v="7"/>
    <x v="1011"/>
    <x v="5167"/>
    <n v="10"/>
    <x v="0"/>
    <x v="6333"/>
    <n v="209.5"/>
    <n v="2095"/>
    <n v="419"/>
    <n v="0"/>
  </r>
  <r>
    <x v="8349"/>
    <x v="4136"/>
    <x v="28"/>
    <x v="1164"/>
    <x v="1"/>
    <s v="JW-15220"/>
    <x v="478"/>
    <x v="1"/>
    <x v="0"/>
    <x v="104"/>
    <x v="31"/>
    <n v="1841"/>
    <x v="3"/>
    <x v="1721"/>
    <x v="0"/>
    <x v="5"/>
    <x v="1708"/>
    <x v="5168"/>
    <n v="5"/>
    <x v="0"/>
    <x v="6334"/>
    <n v="24.3"/>
    <n v="121.5"/>
    <n v="48.6"/>
    <n v="0"/>
  </r>
  <r>
    <x v="8350"/>
    <x v="4136"/>
    <x v="28"/>
    <x v="1164"/>
    <x v="1"/>
    <s v="JW-15220"/>
    <x v="478"/>
    <x v="1"/>
    <x v="0"/>
    <x v="104"/>
    <x v="31"/>
    <n v="1841"/>
    <x v="3"/>
    <x v="1076"/>
    <x v="1"/>
    <x v="10"/>
    <x v="1066"/>
    <x v="90"/>
    <n v="1"/>
    <x v="0"/>
    <x v="90"/>
    <n v="6.48"/>
    <n v="6.48"/>
    <n v="12.96"/>
    <n v="0"/>
  </r>
  <r>
    <x v="8351"/>
    <x v="4137"/>
    <x v="898"/>
    <x v="785"/>
    <x v="1"/>
    <s v="BO-11350"/>
    <x v="635"/>
    <x v="1"/>
    <x v="0"/>
    <x v="10"/>
    <x v="9"/>
    <n v="19134"/>
    <x v="3"/>
    <x v="1757"/>
    <x v="0"/>
    <x v="5"/>
    <x v="1747"/>
    <x v="5169"/>
    <n v="2"/>
    <x v="2"/>
    <x v="2730"/>
    <n v="25.958400000000001"/>
    <n v="64.896000000000001"/>
    <n v="58.606400000000008"/>
    <n v="6.4896000000000003"/>
  </r>
  <r>
    <x v="8352"/>
    <x v="4137"/>
    <x v="898"/>
    <x v="785"/>
    <x v="1"/>
    <s v="BO-11350"/>
    <x v="635"/>
    <x v="1"/>
    <x v="0"/>
    <x v="10"/>
    <x v="9"/>
    <n v="19134"/>
    <x v="3"/>
    <x v="715"/>
    <x v="1"/>
    <x v="8"/>
    <x v="714"/>
    <x v="5170"/>
    <n v="4"/>
    <x v="6"/>
    <x v="6335"/>
    <n v="7.9164000000000021"/>
    <n v="105.55200000000001"/>
    <n v="35.004400000000004"/>
    <n v="18.471599999999999"/>
  </r>
  <r>
    <x v="8353"/>
    <x v="4137"/>
    <x v="898"/>
    <x v="785"/>
    <x v="1"/>
    <s v="BO-11350"/>
    <x v="635"/>
    <x v="1"/>
    <x v="0"/>
    <x v="10"/>
    <x v="9"/>
    <n v="19134"/>
    <x v="3"/>
    <x v="209"/>
    <x v="0"/>
    <x v="3"/>
    <x v="210"/>
    <x v="5171"/>
    <n v="5"/>
    <x v="10"/>
    <x v="6336"/>
    <n v="224.08200000000002"/>
    <n v="1867.3500000000001"/>
    <n v="597.952"/>
    <n v="149.38800000000001"/>
  </r>
  <r>
    <x v="8354"/>
    <x v="4137"/>
    <x v="898"/>
    <x v="785"/>
    <x v="1"/>
    <s v="BO-11350"/>
    <x v="635"/>
    <x v="1"/>
    <x v="0"/>
    <x v="10"/>
    <x v="9"/>
    <n v="19134"/>
    <x v="3"/>
    <x v="1160"/>
    <x v="1"/>
    <x v="8"/>
    <x v="1147"/>
    <x v="4010"/>
    <n v="5"/>
    <x v="6"/>
    <x v="6337"/>
    <n v="19.260000000000005"/>
    <n v="321"/>
    <n v="84.160000000000011"/>
    <n v="44.94"/>
  </r>
  <r>
    <x v="8355"/>
    <x v="4137"/>
    <x v="898"/>
    <x v="785"/>
    <x v="1"/>
    <s v="BO-11350"/>
    <x v="635"/>
    <x v="1"/>
    <x v="0"/>
    <x v="10"/>
    <x v="9"/>
    <n v="19134"/>
    <x v="3"/>
    <x v="659"/>
    <x v="1"/>
    <x v="13"/>
    <x v="659"/>
    <x v="3778"/>
    <n v="2"/>
    <x v="2"/>
    <x v="6338"/>
    <n v="6.4"/>
    <n v="16"/>
    <n v="14.6"/>
    <n v="1.6"/>
  </r>
  <r>
    <x v="8356"/>
    <x v="4138"/>
    <x v="370"/>
    <x v="881"/>
    <x v="1"/>
    <s v="XP-21865"/>
    <x v="190"/>
    <x v="0"/>
    <x v="0"/>
    <x v="417"/>
    <x v="32"/>
    <n v="30605"/>
    <x v="0"/>
    <x v="1292"/>
    <x v="0"/>
    <x v="5"/>
    <x v="1278"/>
    <x v="4519"/>
    <n v="3"/>
    <x v="0"/>
    <x v="5496"/>
    <n v="186.54"/>
    <n v="559.62"/>
    <n v="373.08"/>
    <n v="0"/>
  </r>
  <r>
    <x v="8357"/>
    <x v="4139"/>
    <x v="909"/>
    <x v="1220"/>
    <x v="1"/>
    <s v="MM-18055"/>
    <x v="514"/>
    <x v="0"/>
    <x v="0"/>
    <x v="120"/>
    <x v="37"/>
    <n v="59405"/>
    <x v="1"/>
    <x v="253"/>
    <x v="1"/>
    <x v="4"/>
    <x v="254"/>
    <x v="5172"/>
    <n v="7"/>
    <x v="0"/>
    <x v="6339"/>
    <n v="87.08"/>
    <n v="609.55999999999995"/>
    <n v="174.16"/>
    <n v="0"/>
  </r>
  <r>
    <x v="8358"/>
    <x v="4139"/>
    <x v="909"/>
    <x v="1220"/>
    <x v="1"/>
    <s v="MM-18055"/>
    <x v="514"/>
    <x v="0"/>
    <x v="0"/>
    <x v="120"/>
    <x v="37"/>
    <n v="59405"/>
    <x v="1"/>
    <x v="506"/>
    <x v="2"/>
    <x v="7"/>
    <x v="506"/>
    <x v="550"/>
    <n v="2"/>
    <x v="2"/>
    <x v="563"/>
    <n v="84.467200000000005"/>
    <n v="211.16800000000001"/>
    <n v="190.25120000000001"/>
    <n v="21.116800000000001"/>
  </r>
  <r>
    <x v="8359"/>
    <x v="4139"/>
    <x v="909"/>
    <x v="1220"/>
    <x v="1"/>
    <s v="MM-18055"/>
    <x v="514"/>
    <x v="0"/>
    <x v="0"/>
    <x v="120"/>
    <x v="37"/>
    <n v="59405"/>
    <x v="1"/>
    <x v="1519"/>
    <x v="2"/>
    <x v="11"/>
    <x v="1506"/>
    <x v="5173"/>
    <n v="6"/>
    <x v="0"/>
    <x v="6340"/>
    <n v="217.44"/>
    <n v="1304.6399999999999"/>
    <n v="434.88"/>
    <n v="0"/>
  </r>
  <r>
    <x v="8360"/>
    <x v="4140"/>
    <x v="460"/>
    <x v="505"/>
    <x v="0"/>
    <s v="TS-21655"/>
    <x v="772"/>
    <x v="0"/>
    <x v="0"/>
    <x v="236"/>
    <x v="5"/>
    <n v="79907"/>
    <x v="2"/>
    <x v="1041"/>
    <x v="1"/>
    <x v="6"/>
    <x v="1030"/>
    <x v="3993"/>
    <n v="2"/>
    <x v="2"/>
    <x v="6341"/>
    <n v="25.395200000000003"/>
    <n v="63.488"/>
    <n v="57.339200000000005"/>
    <n v="6.3488000000000007"/>
  </r>
  <r>
    <x v="8361"/>
    <x v="4140"/>
    <x v="460"/>
    <x v="505"/>
    <x v="0"/>
    <s v="TS-21655"/>
    <x v="772"/>
    <x v="0"/>
    <x v="0"/>
    <x v="236"/>
    <x v="5"/>
    <n v="79907"/>
    <x v="2"/>
    <x v="1825"/>
    <x v="1"/>
    <x v="9"/>
    <x v="1813"/>
    <x v="5174"/>
    <n v="2"/>
    <x v="3"/>
    <x v="6342"/>
    <n v="1.0863999999999998"/>
    <n v="10.864000000000001"/>
    <n v="7.3184000000000005"/>
    <n v="4.3456000000000001"/>
  </r>
  <r>
    <x v="8362"/>
    <x v="4140"/>
    <x v="460"/>
    <x v="505"/>
    <x v="0"/>
    <s v="TS-21655"/>
    <x v="772"/>
    <x v="0"/>
    <x v="0"/>
    <x v="236"/>
    <x v="5"/>
    <n v="79907"/>
    <x v="2"/>
    <x v="971"/>
    <x v="0"/>
    <x v="3"/>
    <x v="965"/>
    <x v="3245"/>
    <n v="5"/>
    <x v="4"/>
    <x v="6343"/>
    <n v="639.40099999999995"/>
    <n v="4567.1499999999996"/>
    <n v="1553.1309999999999"/>
    <n v="274.029"/>
  </r>
  <r>
    <x v="8363"/>
    <x v="4140"/>
    <x v="460"/>
    <x v="505"/>
    <x v="0"/>
    <s v="TS-21655"/>
    <x v="772"/>
    <x v="0"/>
    <x v="0"/>
    <x v="236"/>
    <x v="5"/>
    <n v="79907"/>
    <x v="2"/>
    <x v="1449"/>
    <x v="1"/>
    <x v="4"/>
    <x v="1436"/>
    <x v="5175"/>
    <n v="3"/>
    <x v="2"/>
    <x v="6344"/>
    <n v="297.71520000000004"/>
    <n v="1116.432"/>
    <n v="670.05920000000003"/>
    <n v="74.42880000000001"/>
  </r>
  <r>
    <x v="8364"/>
    <x v="4141"/>
    <x v="1045"/>
    <x v="1060"/>
    <x v="1"/>
    <s v="JL-15235"/>
    <x v="538"/>
    <x v="0"/>
    <x v="0"/>
    <x v="505"/>
    <x v="2"/>
    <n v="34741"/>
    <x v="0"/>
    <x v="1147"/>
    <x v="2"/>
    <x v="7"/>
    <x v="1135"/>
    <x v="5176"/>
    <n v="2"/>
    <x v="2"/>
    <x v="6345"/>
    <n v="601.58720000000005"/>
    <n v="1503.9680000000001"/>
    <n v="1353.7712000000001"/>
    <n v="150.39680000000001"/>
  </r>
  <r>
    <x v="8365"/>
    <x v="4142"/>
    <x v="289"/>
    <x v="985"/>
    <x v="2"/>
    <s v="SZ-20035"/>
    <x v="449"/>
    <x v="2"/>
    <x v="0"/>
    <x v="4"/>
    <x v="4"/>
    <n v="98105"/>
    <x v="1"/>
    <x v="7"/>
    <x v="2"/>
    <x v="7"/>
    <x v="7"/>
    <x v="5177"/>
    <n v="4"/>
    <x v="2"/>
    <x v="6346"/>
    <n v="483.81440000000003"/>
    <n v="2419.0720000000001"/>
    <n v="1088.7824000000001"/>
    <n v="120.95360000000001"/>
  </r>
  <r>
    <x v="8366"/>
    <x v="4143"/>
    <x v="557"/>
    <x v="74"/>
    <x v="0"/>
    <s v="LR-17035"/>
    <x v="756"/>
    <x v="1"/>
    <x v="0"/>
    <x v="68"/>
    <x v="1"/>
    <n v="95051"/>
    <x v="1"/>
    <x v="1839"/>
    <x v="1"/>
    <x v="14"/>
    <x v="1827"/>
    <x v="3251"/>
    <n v="4"/>
    <x v="0"/>
    <x v="6347"/>
    <n v="27.36"/>
    <n v="109.44"/>
    <n v="54.72"/>
    <n v="0"/>
  </r>
  <r>
    <x v="8367"/>
    <x v="4143"/>
    <x v="557"/>
    <x v="74"/>
    <x v="0"/>
    <s v="LR-17035"/>
    <x v="756"/>
    <x v="1"/>
    <x v="0"/>
    <x v="68"/>
    <x v="1"/>
    <n v="95051"/>
    <x v="1"/>
    <x v="1536"/>
    <x v="1"/>
    <x v="10"/>
    <x v="1524"/>
    <x v="5178"/>
    <n v="2"/>
    <x v="0"/>
    <x v="6348"/>
    <n v="20.56"/>
    <n v="41.12"/>
    <n v="41.12"/>
    <n v="0"/>
  </r>
  <r>
    <x v="8368"/>
    <x v="4143"/>
    <x v="557"/>
    <x v="74"/>
    <x v="0"/>
    <s v="LR-17035"/>
    <x v="756"/>
    <x v="1"/>
    <x v="0"/>
    <x v="68"/>
    <x v="1"/>
    <n v="95051"/>
    <x v="1"/>
    <x v="1786"/>
    <x v="1"/>
    <x v="8"/>
    <x v="1776"/>
    <x v="202"/>
    <n v="5"/>
    <x v="2"/>
    <x v="6349"/>
    <n v="67.13600000000001"/>
    <n v="419.6"/>
    <n v="151.25600000000003"/>
    <n v="16.784000000000002"/>
  </r>
  <r>
    <x v="8369"/>
    <x v="4144"/>
    <x v="725"/>
    <x v="1"/>
    <x v="1"/>
    <s v="SV-20365"/>
    <x v="277"/>
    <x v="0"/>
    <x v="0"/>
    <x v="1"/>
    <x v="1"/>
    <n v="90049"/>
    <x v="1"/>
    <x v="215"/>
    <x v="0"/>
    <x v="3"/>
    <x v="216"/>
    <x v="3359"/>
    <n v="3"/>
    <x v="2"/>
    <x v="3842"/>
    <n v="722.16960000000006"/>
    <n v="2708.136"/>
    <n v="1625.0816"/>
    <n v="180.54240000000001"/>
  </r>
  <r>
    <x v="8370"/>
    <x v="4145"/>
    <x v="508"/>
    <x v="149"/>
    <x v="1"/>
    <s v="MG-17890"/>
    <x v="450"/>
    <x v="2"/>
    <x v="0"/>
    <x v="201"/>
    <x v="1"/>
    <n v="93727"/>
    <x v="1"/>
    <x v="1638"/>
    <x v="0"/>
    <x v="0"/>
    <x v="1628"/>
    <x v="2446"/>
    <n v="2"/>
    <x v="11"/>
    <x v="4643"/>
    <n v="102.56609999999999"/>
    <n v="241.33199999999999"/>
    <n v="223.38209999999998"/>
    <n v="18.099899999999998"/>
  </r>
  <r>
    <x v="8371"/>
    <x v="4146"/>
    <x v="422"/>
    <x v="129"/>
    <x v="2"/>
    <s v="NC-18415"/>
    <x v="720"/>
    <x v="0"/>
    <x v="0"/>
    <x v="5"/>
    <x v="5"/>
    <n v="76106"/>
    <x v="2"/>
    <x v="444"/>
    <x v="1"/>
    <x v="8"/>
    <x v="444"/>
    <x v="5179"/>
    <n v="1"/>
    <x v="3"/>
    <x v="6350"/>
    <n v="0.9967999999999998"/>
    <n v="4.984"/>
    <n v="6.7807999999999993"/>
    <n v="3.9872000000000001"/>
  </r>
  <r>
    <x v="8372"/>
    <x v="4147"/>
    <x v="390"/>
    <x v="417"/>
    <x v="1"/>
    <s v="SC-20680"/>
    <x v="649"/>
    <x v="2"/>
    <x v="0"/>
    <x v="4"/>
    <x v="4"/>
    <n v="98105"/>
    <x v="1"/>
    <x v="905"/>
    <x v="0"/>
    <x v="5"/>
    <x v="897"/>
    <x v="4303"/>
    <n v="3"/>
    <x v="0"/>
    <x v="5130"/>
    <n v="82.26"/>
    <n v="246.78000000000003"/>
    <n v="164.52"/>
    <n v="0"/>
  </r>
  <r>
    <x v="8373"/>
    <x v="4148"/>
    <x v="338"/>
    <x v="1113"/>
    <x v="2"/>
    <s v="RO-19780"/>
    <x v="197"/>
    <x v="0"/>
    <x v="0"/>
    <x v="8"/>
    <x v="1"/>
    <n v="94110"/>
    <x v="1"/>
    <x v="1069"/>
    <x v="1"/>
    <x v="4"/>
    <x v="1058"/>
    <x v="5180"/>
    <n v="1"/>
    <x v="0"/>
    <x v="6351"/>
    <n v="29.74"/>
    <n v="29.74"/>
    <n v="59.48"/>
    <n v="0"/>
  </r>
  <r>
    <x v="8374"/>
    <x v="4149"/>
    <x v="956"/>
    <x v="1027"/>
    <x v="1"/>
    <s v="JL-15175"/>
    <x v="311"/>
    <x v="2"/>
    <x v="0"/>
    <x v="8"/>
    <x v="1"/>
    <n v="94110"/>
    <x v="1"/>
    <x v="937"/>
    <x v="1"/>
    <x v="9"/>
    <x v="930"/>
    <x v="5181"/>
    <n v="6"/>
    <x v="0"/>
    <x v="6352"/>
    <n v="87.36"/>
    <n v="524.16"/>
    <n v="174.72"/>
    <n v="0"/>
  </r>
  <r>
    <x v="8375"/>
    <x v="4149"/>
    <x v="956"/>
    <x v="1027"/>
    <x v="1"/>
    <s v="JL-15175"/>
    <x v="311"/>
    <x v="2"/>
    <x v="0"/>
    <x v="8"/>
    <x v="1"/>
    <n v="94110"/>
    <x v="1"/>
    <x v="673"/>
    <x v="1"/>
    <x v="8"/>
    <x v="673"/>
    <x v="5182"/>
    <n v="6"/>
    <x v="2"/>
    <x v="6353"/>
    <n v="44.927999999999997"/>
    <n v="336.96"/>
    <n v="101.288"/>
    <n v="11.231999999999999"/>
  </r>
  <r>
    <x v="8376"/>
    <x v="4150"/>
    <x v="708"/>
    <x v="647"/>
    <x v="1"/>
    <s v="PW-19030"/>
    <x v="463"/>
    <x v="1"/>
    <x v="0"/>
    <x v="330"/>
    <x v="2"/>
    <n v="33068"/>
    <x v="0"/>
    <x v="1429"/>
    <x v="1"/>
    <x v="9"/>
    <x v="1417"/>
    <x v="5183"/>
    <n v="1"/>
    <x v="2"/>
    <x v="6354"/>
    <n v="51.507200000000005"/>
    <n v="64.384"/>
    <n v="116.09120000000001"/>
    <n v="12.876800000000001"/>
  </r>
  <r>
    <x v="8377"/>
    <x v="4151"/>
    <x v="768"/>
    <x v="837"/>
    <x v="1"/>
    <s v="MF-18250"/>
    <x v="751"/>
    <x v="1"/>
    <x v="0"/>
    <x v="12"/>
    <x v="5"/>
    <n v="77095"/>
    <x v="2"/>
    <x v="871"/>
    <x v="1"/>
    <x v="4"/>
    <x v="865"/>
    <x v="1445"/>
    <n v="1"/>
    <x v="2"/>
    <x v="1527"/>
    <n v="51.827200000000005"/>
    <n v="64.784000000000006"/>
    <n v="116.81120000000001"/>
    <n v="12.956800000000001"/>
  </r>
  <r>
    <x v="8378"/>
    <x v="4151"/>
    <x v="768"/>
    <x v="837"/>
    <x v="1"/>
    <s v="MF-18250"/>
    <x v="751"/>
    <x v="1"/>
    <x v="0"/>
    <x v="12"/>
    <x v="5"/>
    <n v="77095"/>
    <x v="2"/>
    <x v="219"/>
    <x v="1"/>
    <x v="10"/>
    <x v="220"/>
    <x v="12"/>
    <n v="3"/>
    <x v="2"/>
    <x v="903"/>
    <n v="12.441600000000001"/>
    <n v="46.655999999999999"/>
    <n v="28.1936"/>
    <n v="3.1104000000000003"/>
  </r>
  <r>
    <x v="8379"/>
    <x v="4151"/>
    <x v="768"/>
    <x v="837"/>
    <x v="1"/>
    <s v="MF-18250"/>
    <x v="751"/>
    <x v="1"/>
    <x v="0"/>
    <x v="12"/>
    <x v="5"/>
    <n v="77095"/>
    <x v="2"/>
    <x v="889"/>
    <x v="1"/>
    <x v="12"/>
    <x v="882"/>
    <x v="5184"/>
    <n v="7"/>
    <x v="2"/>
    <x v="6355"/>
    <n v="179.11040000000003"/>
    <n v="1567.2160000000001"/>
    <n v="403.19839999999999"/>
    <n v="44.777600000000007"/>
  </r>
  <r>
    <x v="8380"/>
    <x v="4152"/>
    <x v="340"/>
    <x v="931"/>
    <x v="0"/>
    <s v="CC-12220"/>
    <x v="417"/>
    <x v="0"/>
    <x v="0"/>
    <x v="22"/>
    <x v="10"/>
    <n v="60653"/>
    <x v="2"/>
    <x v="702"/>
    <x v="1"/>
    <x v="10"/>
    <x v="702"/>
    <x v="2944"/>
    <n v="3"/>
    <x v="2"/>
    <x v="6356"/>
    <n v="8.716800000000001"/>
    <n v="32.688000000000002"/>
    <n v="19.812800000000003"/>
    <n v="2.1792000000000002"/>
  </r>
  <r>
    <x v="8381"/>
    <x v="4153"/>
    <x v="716"/>
    <x v="585"/>
    <x v="0"/>
    <s v="AC-10660"/>
    <x v="663"/>
    <x v="0"/>
    <x v="0"/>
    <x v="8"/>
    <x v="1"/>
    <n v="94109"/>
    <x v="1"/>
    <x v="509"/>
    <x v="2"/>
    <x v="7"/>
    <x v="509"/>
    <x v="556"/>
    <n v="2"/>
    <x v="2"/>
    <x v="569"/>
    <n v="67.827200000000005"/>
    <n v="169.56800000000001"/>
    <n v="152.81120000000001"/>
    <n v="16.956800000000001"/>
  </r>
  <r>
    <x v="8382"/>
    <x v="4154"/>
    <x v="597"/>
    <x v="1272"/>
    <x v="1"/>
    <s v="MH-17440"/>
    <x v="775"/>
    <x v="1"/>
    <x v="0"/>
    <x v="12"/>
    <x v="5"/>
    <n v="77036"/>
    <x v="2"/>
    <x v="866"/>
    <x v="0"/>
    <x v="1"/>
    <x v="860"/>
    <x v="5185"/>
    <n v="4"/>
    <x v="4"/>
    <x v="232"/>
    <n v="169.04999999999998"/>
    <n v="966"/>
    <n v="410.85"/>
    <n v="72.45"/>
  </r>
  <r>
    <x v="8383"/>
    <x v="4155"/>
    <x v="491"/>
    <x v="940"/>
    <x v="2"/>
    <s v="CD-12790"/>
    <x v="522"/>
    <x v="2"/>
    <x v="0"/>
    <x v="506"/>
    <x v="29"/>
    <n v="6484"/>
    <x v="3"/>
    <x v="808"/>
    <x v="2"/>
    <x v="11"/>
    <x v="806"/>
    <x v="127"/>
    <n v="3"/>
    <x v="0"/>
    <x v="1610"/>
    <n v="59.97"/>
    <n v="179.91"/>
    <n v="119.94"/>
    <n v="0"/>
  </r>
  <r>
    <x v="8384"/>
    <x v="4155"/>
    <x v="491"/>
    <x v="940"/>
    <x v="2"/>
    <s v="CD-12790"/>
    <x v="522"/>
    <x v="2"/>
    <x v="0"/>
    <x v="506"/>
    <x v="29"/>
    <n v="6484"/>
    <x v="3"/>
    <x v="1283"/>
    <x v="1"/>
    <x v="10"/>
    <x v="1268"/>
    <x v="518"/>
    <n v="2"/>
    <x v="0"/>
    <x v="534"/>
    <n v="13.36"/>
    <n v="26.72"/>
    <n v="26.72"/>
    <n v="0"/>
  </r>
  <r>
    <x v="8385"/>
    <x v="4156"/>
    <x v="507"/>
    <x v="221"/>
    <x v="1"/>
    <s v="CV-12805"/>
    <x v="51"/>
    <x v="1"/>
    <x v="0"/>
    <x v="182"/>
    <x v="1"/>
    <n v="94601"/>
    <x v="1"/>
    <x v="1181"/>
    <x v="1"/>
    <x v="8"/>
    <x v="1167"/>
    <x v="921"/>
    <n v="3"/>
    <x v="2"/>
    <x v="5470"/>
    <n v="9.4464000000000006"/>
    <n v="35.423999999999999"/>
    <n v="21.4544"/>
    <n v="2.3616000000000001"/>
  </r>
  <r>
    <x v="8386"/>
    <x v="4157"/>
    <x v="71"/>
    <x v="69"/>
    <x v="1"/>
    <s v="TB-21625"/>
    <x v="577"/>
    <x v="0"/>
    <x v="0"/>
    <x v="91"/>
    <x v="29"/>
    <n v="6040"/>
    <x v="3"/>
    <x v="720"/>
    <x v="1"/>
    <x v="4"/>
    <x v="719"/>
    <x v="5186"/>
    <n v="1"/>
    <x v="0"/>
    <x v="984"/>
    <n v="16.239999999999998"/>
    <n v="16.239999999999998"/>
    <n v="32.479999999999997"/>
    <n v="0"/>
  </r>
  <r>
    <x v="8387"/>
    <x v="4157"/>
    <x v="71"/>
    <x v="69"/>
    <x v="1"/>
    <s v="TB-21625"/>
    <x v="577"/>
    <x v="0"/>
    <x v="0"/>
    <x v="91"/>
    <x v="29"/>
    <n v="6040"/>
    <x v="3"/>
    <x v="177"/>
    <x v="1"/>
    <x v="4"/>
    <x v="178"/>
    <x v="3378"/>
    <n v="5"/>
    <x v="0"/>
    <x v="3864"/>
    <n v="77.55"/>
    <n v="387.75"/>
    <n v="155.1"/>
    <n v="0"/>
  </r>
  <r>
    <x v="8388"/>
    <x v="4158"/>
    <x v="301"/>
    <x v="840"/>
    <x v="1"/>
    <s v="DG-13300"/>
    <x v="375"/>
    <x v="1"/>
    <x v="0"/>
    <x v="334"/>
    <x v="30"/>
    <n v="7050"/>
    <x v="3"/>
    <x v="513"/>
    <x v="1"/>
    <x v="9"/>
    <x v="513"/>
    <x v="562"/>
    <n v="2"/>
    <x v="0"/>
    <x v="575"/>
    <n v="76.12"/>
    <n v="152.24"/>
    <n v="152.24"/>
    <n v="0"/>
  </r>
  <r>
    <x v="8389"/>
    <x v="4159"/>
    <x v="797"/>
    <x v="525"/>
    <x v="2"/>
    <s v="RD-19810"/>
    <x v="279"/>
    <x v="2"/>
    <x v="0"/>
    <x v="59"/>
    <x v="24"/>
    <n v="44312"/>
    <x v="3"/>
    <x v="110"/>
    <x v="1"/>
    <x v="13"/>
    <x v="110"/>
    <x v="5187"/>
    <n v="6"/>
    <x v="2"/>
    <x v="6357"/>
    <n v="13.747200000000001"/>
    <n v="103.10400000000001"/>
    <n v="31.1312"/>
    <n v="3.4368000000000003"/>
  </r>
  <r>
    <x v="8390"/>
    <x v="4160"/>
    <x v="769"/>
    <x v="792"/>
    <x v="2"/>
    <s v="CS-12250"/>
    <x v="294"/>
    <x v="1"/>
    <x v="0"/>
    <x v="1"/>
    <x v="1"/>
    <n v="90032"/>
    <x v="1"/>
    <x v="1017"/>
    <x v="1"/>
    <x v="10"/>
    <x v="1008"/>
    <x v="2660"/>
    <n v="2"/>
    <x v="0"/>
    <x v="3887"/>
    <n v="11.76"/>
    <n v="23.52"/>
    <n v="23.52"/>
    <n v="0"/>
  </r>
  <r>
    <x v="8391"/>
    <x v="4161"/>
    <x v="331"/>
    <x v="53"/>
    <x v="1"/>
    <s v="JB-16045"/>
    <x v="674"/>
    <x v="2"/>
    <x v="0"/>
    <x v="507"/>
    <x v="29"/>
    <n v="6810"/>
    <x v="3"/>
    <x v="1001"/>
    <x v="0"/>
    <x v="5"/>
    <x v="993"/>
    <x v="1287"/>
    <n v="2"/>
    <x v="0"/>
    <x v="1345"/>
    <n v="27.46"/>
    <n v="54.92"/>
    <n v="54.92"/>
    <n v="0"/>
  </r>
  <r>
    <x v="8392"/>
    <x v="4162"/>
    <x v="49"/>
    <x v="296"/>
    <x v="0"/>
    <s v="EJ-14155"/>
    <x v="412"/>
    <x v="0"/>
    <x v="0"/>
    <x v="47"/>
    <x v="31"/>
    <n v="2038"/>
    <x v="3"/>
    <x v="1676"/>
    <x v="2"/>
    <x v="7"/>
    <x v="1664"/>
    <x v="4658"/>
    <n v="3"/>
    <x v="0"/>
    <x v="5638"/>
    <n v="137.94"/>
    <n v="413.82"/>
    <n v="275.88"/>
    <n v="0"/>
  </r>
  <r>
    <x v="8393"/>
    <x v="4162"/>
    <x v="49"/>
    <x v="296"/>
    <x v="0"/>
    <s v="EJ-14155"/>
    <x v="412"/>
    <x v="0"/>
    <x v="0"/>
    <x v="47"/>
    <x v="31"/>
    <n v="2038"/>
    <x v="3"/>
    <x v="1380"/>
    <x v="0"/>
    <x v="5"/>
    <x v="1365"/>
    <x v="4623"/>
    <n v="5"/>
    <x v="0"/>
    <x v="5589"/>
    <n v="111.15"/>
    <n v="555.75"/>
    <n v="222.3"/>
    <n v="0"/>
  </r>
  <r>
    <x v="8394"/>
    <x v="4162"/>
    <x v="49"/>
    <x v="296"/>
    <x v="0"/>
    <s v="EJ-14155"/>
    <x v="412"/>
    <x v="0"/>
    <x v="0"/>
    <x v="47"/>
    <x v="31"/>
    <n v="2038"/>
    <x v="3"/>
    <x v="227"/>
    <x v="1"/>
    <x v="9"/>
    <x v="228"/>
    <x v="3256"/>
    <n v="3"/>
    <x v="0"/>
    <x v="3704"/>
    <n v="901.95"/>
    <n v="2705.8500000000004"/>
    <n v="1803.9"/>
    <n v="0"/>
  </r>
  <r>
    <x v="8395"/>
    <x v="4162"/>
    <x v="49"/>
    <x v="296"/>
    <x v="0"/>
    <s v="EJ-14155"/>
    <x v="412"/>
    <x v="0"/>
    <x v="0"/>
    <x v="47"/>
    <x v="31"/>
    <n v="2038"/>
    <x v="3"/>
    <x v="616"/>
    <x v="0"/>
    <x v="3"/>
    <x v="616"/>
    <x v="5188"/>
    <n v="3"/>
    <x v="4"/>
    <x v="6358"/>
    <n v="256.2063"/>
    <n v="1098.027"/>
    <n v="622.51530000000002"/>
    <n v="109.8027"/>
  </r>
  <r>
    <x v="8396"/>
    <x v="4163"/>
    <x v="479"/>
    <x v="1293"/>
    <x v="3"/>
    <s v="BD-11620"/>
    <x v="379"/>
    <x v="0"/>
    <x v="0"/>
    <x v="40"/>
    <x v="3"/>
    <n v="28403"/>
    <x v="0"/>
    <x v="162"/>
    <x v="1"/>
    <x v="10"/>
    <x v="163"/>
    <x v="5189"/>
    <n v="7"/>
    <x v="2"/>
    <x v="6359"/>
    <n v="248.5504"/>
    <n v="2174.8159999999998"/>
    <n v="559.4384"/>
    <n v="62.137599999999999"/>
  </r>
  <r>
    <x v="8397"/>
    <x v="4164"/>
    <x v="1010"/>
    <x v="897"/>
    <x v="2"/>
    <s v="MR-17545"/>
    <x v="280"/>
    <x v="2"/>
    <x v="0"/>
    <x v="12"/>
    <x v="5"/>
    <n v="77095"/>
    <x v="2"/>
    <x v="1736"/>
    <x v="1"/>
    <x v="8"/>
    <x v="1725"/>
    <x v="5190"/>
    <n v="5"/>
    <x v="3"/>
    <x v="6360"/>
    <n v="1.5359999999999996"/>
    <n v="38.4"/>
    <n v="10.016"/>
    <n v="6.1440000000000001"/>
  </r>
  <r>
    <x v="8398"/>
    <x v="4165"/>
    <x v="808"/>
    <x v="170"/>
    <x v="0"/>
    <s v="SR-20425"/>
    <x v="676"/>
    <x v="2"/>
    <x v="0"/>
    <x v="24"/>
    <x v="24"/>
    <n v="45503"/>
    <x v="3"/>
    <x v="913"/>
    <x v="0"/>
    <x v="1"/>
    <x v="905"/>
    <x v="1165"/>
    <n v="2"/>
    <x v="4"/>
    <x v="5669"/>
    <n v="108.7604"/>
    <n v="310.74400000000003"/>
    <n v="264.43240000000003"/>
    <n v="46.611600000000003"/>
  </r>
  <r>
    <x v="8399"/>
    <x v="4166"/>
    <x v="657"/>
    <x v="1256"/>
    <x v="1"/>
    <s v="TH-21100"/>
    <x v="513"/>
    <x v="0"/>
    <x v="0"/>
    <x v="220"/>
    <x v="16"/>
    <n v="85301"/>
    <x v="1"/>
    <x v="1031"/>
    <x v="1"/>
    <x v="4"/>
    <x v="1022"/>
    <x v="1340"/>
    <n v="1"/>
    <x v="2"/>
    <x v="1404"/>
    <n v="8.5952000000000002"/>
    <n v="10.744"/>
    <n v="19.539200000000001"/>
    <n v="2.1488"/>
  </r>
  <r>
    <x v="8400"/>
    <x v="4167"/>
    <x v="901"/>
    <x v="234"/>
    <x v="0"/>
    <s v="BD-11635"/>
    <x v="631"/>
    <x v="0"/>
    <x v="0"/>
    <x v="20"/>
    <x v="15"/>
    <n v="10009"/>
    <x v="3"/>
    <x v="920"/>
    <x v="1"/>
    <x v="8"/>
    <x v="912"/>
    <x v="2595"/>
    <n v="5"/>
    <x v="2"/>
    <x v="2880"/>
    <n v="185.92000000000002"/>
    <n v="1162"/>
    <n v="418.52"/>
    <n v="46.480000000000004"/>
  </r>
  <r>
    <x v="8401"/>
    <x v="4167"/>
    <x v="901"/>
    <x v="234"/>
    <x v="0"/>
    <s v="BD-11635"/>
    <x v="631"/>
    <x v="0"/>
    <x v="0"/>
    <x v="20"/>
    <x v="15"/>
    <n v="10009"/>
    <x v="3"/>
    <x v="1534"/>
    <x v="0"/>
    <x v="1"/>
    <x v="1522"/>
    <x v="5191"/>
    <n v="3"/>
    <x v="9"/>
    <x v="6361"/>
    <n v="148.1814"/>
    <n v="493.93799999999999"/>
    <n v="312.92739999999998"/>
    <n v="16.464600000000001"/>
  </r>
  <r>
    <x v="8402"/>
    <x v="4167"/>
    <x v="901"/>
    <x v="234"/>
    <x v="0"/>
    <s v="BD-11635"/>
    <x v="631"/>
    <x v="0"/>
    <x v="0"/>
    <x v="20"/>
    <x v="15"/>
    <n v="10009"/>
    <x v="3"/>
    <x v="752"/>
    <x v="1"/>
    <x v="10"/>
    <x v="750"/>
    <x v="5192"/>
    <n v="2"/>
    <x v="0"/>
    <x v="6362"/>
    <n v="22.68"/>
    <n v="45.36"/>
    <n v="45.36"/>
    <n v="0"/>
  </r>
  <r>
    <x v="8403"/>
    <x v="4168"/>
    <x v="854"/>
    <x v="606"/>
    <x v="1"/>
    <s v="SM-20950"/>
    <x v="416"/>
    <x v="1"/>
    <x v="0"/>
    <x v="1"/>
    <x v="1"/>
    <n v="90036"/>
    <x v="1"/>
    <x v="145"/>
    <x v="1"/>
    <x v="10"/>
    <x v="146"/>
    <x v="151"/>
    <n v="4"/>
    <x v="0"/>
    <x v="153"/>
    <n v="105.52"/>
    <n v="422.08"/>
    <n v="211.04"/>
    <n v="0"/>
  </r>
  <r>
    <x v="8404"/>
    <x v="4169"/>
    <x v="141"/>
    <x v="142"/>
    <x v="1"/>
    <s v="HE-14800"/>
    <x v="785"/>
    <x v="1"/>
    <x v="0"/>
    <x v="46"/>
    <x v="13"/>
    <n v="19711"/>
    <x v="3"/>
    <x v="1478"/>
    <x v="0"/>
    <x v="5"/>
    <x v="1465"/>
    <x v="202"/>
    <n v="4"/>
    <x v="0"/>
    <x v="204"/>
    <n v="83.92"/>
    <n v="335.68"/>
    <n v="167.84"/>
    <n v="0"/>
  </r>
  <r>
    <x v="8405"/>
    <x v="4169"/>
    <x v="141"/>
    <x v="142"/>
    <x v="1"/>
    <s v="HE-14800"/>
    <x v="785"/>
    <x v="1"/>
    <x v="0"/>
    <x v="46"/>
    <x v="13"/>
    <n v="19711"/>
    <x v="3"/>
    <x v="721"/>
    <x v="2"/>
    <x v="11"/>
    <x v="720"/>
    <x v="5193"/>
    <n v="5"/>
    <x v="0"/>
    <x v="6363"/>
    <n v="141.9"/>
    <n v="709.5"/>
    <n v="283.8"/>
    <n v="0"/>
  </r>
  <r>
    <x v="8406"/>
    <x v="4169"/>
    <x v="141"/>
    <x v="142"/>
    <x v="1"/>
    <s v="HE-14800"/>
    <x v="785"/>
    <x v="1"/>
    <x v="0"/>
    <x v="46"/>
    <x v="13"/>
    <n v="19711"/>
    <x v="3"/>
    <x v="1801"/>
    <x v="0"/>
    <x v="5"/>
    <x v="1791"/>
    <x v="369"/>
    <n v="2"/>
    <x v="0"/>
    <x v="6364"/>
    <n v="39.979999999999997"/>
    <n v="79.959999999999994"/>
    <n v="79.959999999999994"/>
    <n v="0"/>
  </r>
  <r>
    <x v="8407"/>
    <x v="4169"/>
    <x v="141"/>
    <x v="142"/>
    <x v="1"/>
    <s v="HE-14800"/>
    <x v="785"/>
    <x v="1"/>
    <x v="0"/>
    <x v="46"/>
    <x v="13"/>
    <n v="19711"/>
    <x v="3"/>
    <x v="1024"/>
    <x v="1"/>
    <x v="6"/>
    <x v="1015"/>
    <x v="1301"/>
    <n v="7"/>
    <x v="0"/>
    <x v="6365"/>
    <n v="28.91"/>
    <n v="202.37"/>
    <n v="57.82"/>
    <n v="0"/>
  </r>
  <r>
    <x v="8408"/>
    <x v="4169"/>
    <x v="141"/>
    <x v="142"/>
    <x v="1"/>
    <s v="HE-14800"/>
    <x v="785"/>
    <x v="1"/>
    <x v="0"/>
    <x v="46"/>
    <x v="13"/>
    <n v="19711"/>
    <x v="3"/>
    <x v="1753"/>
    <x v="1"/>
    <x v="6"/>
    <x v="1743"/>
    <x v="5130"/>
    <n v="5"/>
    <x v="0"/>
    <x v="6366"/>
    <n v="174.95"/>
    <n v="874.75"/>
    <n v="349.9"/>
    <n v="0"/>
  </r>
  <r>
    <x v="8409"/>
    <x v="4170"/>
    <x v="555"/>
    <x v="374"/>
    <x v="1"/>
    <s v="JK-15640"/>
    <x v="82"/>
    <x v="2"/>
    <x v="0"/>
    <x v="272"/>
    <x v="1"/>
    <n v="92404"/>
    <x v="1"/>
    <x v="655"/>
    <x v="1"/>
    <x v="8"/>
    <x v="655"/>
    <x v="5194"/>
    <n v="4"/>
    <x v="2"/>
    <x v="6367"/>
    <n v="88.42240000000001"/>
    <n v="442.11200000000002"/>
    <n v="199.15040000000002"/>
    <n v="22.105600000000003"/>
  </r>
  <r>
    <x v="8410"/>
    <x v="4171"/>
    <x v="625"/>
    <x v="441"/>
    <x v="3"/>
    <s v="ON-18715"/>
    <x v="21"/>
    <x v="1"/>
    <x v="0"/>
    <x v="140"/>
    <x v="3"/>
    <n v="27217"/>
    <x v="0"/>
    <x v="114"/>
    <x v="0"/>
    <x v="3"/>
    <x v="114"/>
    <x v="5195"/>
    <n v="4"/>
    <x v="10"/>
    <x v="6368"/>
    <n v="378.01439999999997"/>
    <n v="2520.096"/>
    <n v="1008.4384"/>
    <n v="252.00960000000001"/>
  </r>
  <r>
    <x v="8411"/>
    <x v="4172"/>
    <x v="195"/>
    <x v="72"/>
    <x v="0"/>
    <s v="TH-21100"/>
    <x v="513"/>
    <x v="0"/>
    <x v="0"/>
    <x v="127"/>
    <x v="17"/>
    <n v="24153"/>
    <x v="0"/>
    <x v="181"/>
    <x v="1"/>
    <x v="6"/>
    <x v="182"/>
    <x v="5196"/>
    <n v="7"/>
    <x v="0"/>
    <x v="6369"/>
    <n v="27.86"/>
    <n v="195.01999999999998"/>
    <n v="55.72"/>
    <n v="0"/>
  </r>
  <r>
    <x v="8412"/>
    <x v="4173"/>
    <x v="434"/>
    <x v="469"/>
    <x v="1"/>
    <s v="MD-17350"/>
    <x v="198"/>
    <x v="0"/>
    <x v="0"/>
    <x v="61"/>
    <x v="5"/>
    <n v="75217"/>
    <x v="2"/>
    <x v="601"/>
    <x v="0"/>
    <x v="3"/>
    <x v="601"/>
    <x v="5197"/>
    <n v="4"/>
    <x v="4"/>
    <x v="6370"/>
    <n v="653.38559999999995"/>
    <n v="3733.6320000000001"/>
    <n v="1587.0935999999999"/>
    <n v="280.0224"/>
  </r>
  <r>
    <x v="8413"/>
    <x v="4174"/>
    <x v="907"/>
    <x v="967"/>
    <x v="1"/>
    <s v="AH-10075"/>
    <x v="340"/>
    <x v="1"/>
    <x v="0"/>
    <x v="81"/>
    <x v="5"/>
    <n v="76017"/>
    <x v="2"/>
    <x v="1193"/>
    <x v="1"/>
    <x v="10"/>
    <x v="1178"/>
    <x v="187"/>
    <n v="10"/>
    <x v="2"/>
    <x v="6371"/>
    <n v="41.472000000000008"/>
    <n v="518.40000000000009"/>
    <n v="93.512000000000015"/>
    <n v="10.368000000000002"/>
  </r>
  <r>
    <x v="8414"/>
    <x v="4174"/>
    <x v="907"/>
    <x v="967"/>
    <x v="1"/>
    <s v="AH-10075"/>
    <x v="340"/>
    <x v="1"/>
    <x v="0"/>
    <x v="81"/>
    <x v="5"/>
    <n v="76017"/>
    <x v="2"/>
    <x v="1615"/>
    <x v="2"/>
    <x v="11"/>
    <x v="1606"/>
    <x v="5198"/>
    <n v="3"/>
    <x v="2"/>
    <x v="6372"/>
    <n v="132.47999999999999"/>
    <n v="496.79999999999995"/>
    <n v="298.27999999999997"/>
    <n v="33.119999999999997"/>
  </r>
  <r>
    <x v="8415"/>
    <x v="4175"/>
    <x v="1191"/>
    <x v="102"/>
    <x v="1"/>
    <s v="ML-17755"/>
    <x v="529"/>
    <x v="2"/>
    <x v="0"/>
    <x v="292"/>
    <x v="23"/>
    <n v="52302"/>
    <x v="2"/>
    <x v="258"/>
    <x v="1"/>
    <x v="10"/>
    <x v="33"/>
    <x v="1907"/>
    <n v="3"/>
    <x v="0"/>
    <x v="2056"/>
    <n v="106.32"/>
    <n v="318.95999999999998"/>
    <n v="212.64"/>
    <n v="0"/>
  </r>
  <r>
    <x v="8416"/>
    <x v="4176"/>
    <x v="1188"/>
    <x v="676"/>
    <x v="2"/>
    <s v="LB-16795"/>
    <x v="697"/>
    <x v="2"/>
    <x v="0"/>
    <x v="4"/>
    <x v="4"/>
    <n v="98105"/>
    <x v="1"/>
    <x v="805"/>
    <x v="1"/>
    <x v="8"/>
    <x v="803"/>
    <x v="5199"/>
    <n v="5"/>
    <x v="2"/>
    <x v="6373"/>
    <n v="118.336"/>
    <n v="739.59999999999991"/>
    <n v="266.45599999999996"/>
    <n v="29.584"/>
  </r>
  <r>
    <x v="8417"/>
    <x v="4176"/>
    <x v="1188"/>
    <x v="676"/>
    <x v="2"/>
    <s v="LB-16795"/>
    <x v="697"/>
    <x v="2"/>
    <x v="0"/>
    <x v="4"/>
    <x v="4"/>
    <n v="98105"/>
    <x v="1"/>
    <x v="54"/>
    <x v="1"/>
    <x v="4"/>
    <x v="54"/>
    <x v="1443"/>
    <n v="3"/>
    <x v="0"/>
    <x v="1525"/>
    <n v="104.28"/>
    <n v="312.84000000000003"/>
    <n v="208.56"/>
    <n v="0"/>
  </r>
  <r>
    <x v="8418"/>
    <x v="4176"/>
    <x v="1188"/>
    <x v="676"/>
    <x v="2"/>
    <s v="LB-16795"/>
    <x v="697"/>
    <x v="2"/>
    <x v="0"/>
    <x v="4"/>
    <x v="4"/>
    <n v="98105"/>
    <x v="1"/>
    <x v="738"/>
    <x v="0"/>
    <x v="3"/>
    <x v="737"/>
    <x v="5200"/>
    <n v="1"/>
    <x v="0"/>
    <x v="6374"/>
    <n v="286.85000000000002"/>
    <n v="286.85000000000002"/>
    <n v="573.70000000000005"/>
    <n v="0"/>
  </r>
  <r>
    <x v="8419"/>
    <x v="4176"/>
    <x v="1188"/>
    <x v="676"/>
    <x v="2"/>
    <s v="LB-16795"/>
    <x v="697"/>
    <x v="2"/>
    <x v="0"/>
    <x v="4"/>
    <x v="4"/>
    <n v="98105"/>
    <x v="1"/>
    <x v="1764"/>
    <x v="1"/>
    <x v="4"/>
    <x v="1753"/>
    <x v="5003"/>
    <n v="4"/>
    <x v="0"/>
    <x v="6107"/>
    <n v="66.959999999999994"/>
    <n v="267.83999999999997"/>
    <n v="133.91999999999999"/>
    <n v="0"/>
  </r>
  <r>
    <x v="8420"/>
    <x v="4176"/>
    <x v="1188"/>
    <x v="676"/>
    <x v="2"/>
    <s v="LB-16795"/>
    <x v="697"/>
    <x v="2"/>
    <x v="0"/>
    <x v="4"/>
    <x v="4"/>
    <n v="98105"/>
    <x v="1"/>
    <x v="1336"/>
    <x v="2"/>
    <x v="11"/>
    <x v="1321"/>
    <x v="1636"/>
    <n v="2"/>
    <x v="0"/>
    <x v="6375"/>
    <n v="199.98"/>
    <n v="399.96"/>
    <n v="399.96"/>
    <n v="0"/>
  </r>
  <r>
    <x v="8421"/>
    <x v="4177"/>
    <x v="386"/>
    <x v="412"/>
    <x v="1"/>
    <s v="NP-18670"/>
    <x v="73"/>
    <x v="0"/>
    <x v="0"/>
    <x v="80"/>
    <x v="30"/>
    <n v="8701"/>
    <x v="3"/>
    <x v="46"/>
    <x v="2"/>
    <x v="11"/>
    <x v="46"/>
    <x v="47"/>
    <n v="3"/>
    <x v="0"/>
    <x v="47"/>
    <n v="45"/>
    <n v="135"/>
    <n v="90"/>
    <n v="0"/>
  </r>
  <r>
    <x v="8422"/>
    <x v="4177"/>
    <x v="386"/>
    <x v="412"/>
    <x v="1"/>
    <s v="NP-18670"/>
    <x v="73"/>
    <x v="0"/>
    <x v="0"/>
    <x v="80"/>
    <x v="30"/>
    <n v="8701"/>
    <x v="3"/>
    <x v="110"/>
    <x v="1"/>
    <x v="13"/>
    <x v="110"/>
    <x v="1488"/>
    <n v="5"/>
    <x v="0"/>
    <x v="6376"/>
    <n v="17.899999999999999"/>
    <n v="89.5"/>
    <n v="35.799999999999997"/>
    <n v="0"/>
  </r>
  <r>
    <x v="8423"/>
    <x v="4177"/>
    <x v="386"/>
    <x v="412"/>
    <x v="1"/>
    <s v="NP-18670"/>
    <x v="73"/>
    <x v="0"/>
    <x v="0"/>
    <x v="80"/>
    <x v="30"/>
    <n v="8701"/>
    <x v="3"/>
    <x v="1653"/>
    <x v="0"/>
    <x v="5"/>
    <x v="1642"/>
    <x v="582"/>
    <n v="2"/>
    <x v="0"/>
    <x v="6377"/>
    <n v="40.479999999999997"/>
    <n v="80.959999999999994"/>
    <n v="80.959999999999994"/>
    <n v="0"/>
  </r>
  <r>
    <x v="8424"/>
    <x v="4177"/>
    <x v="386"/>
    <x v="412"/>
    <x v="1"/>
    <s v="NP-18670"/>
    <x v="73"/>
    <x v="0"/>
    <x v="0"/>
    <x v="80"/>
    <x v="30"/>
    <n v="8701"/>
    <x v="3"/>
    <x v="1398"/>
    <x v="0"/>
    <x v="0"/>
    <x v="1385"/>
    <x v="5201"/>
    <n v="5"/>
    <x v="0"/>
    <x v="6378"/>
    <n v="2154.9"/>
    <n v="10774.5"/>
    <n v="4309.8"/>
    <n v="0"/>
  </r>
  <r>
    <x v="8425"/>
    <x v="4178"/>
    <x v="770"/>
    <x v="881"/>
    <x v="2"/>
    <s v="EB-13750"/>
    <x v="494"/>
    <x v="1"/>
    <x v="0"/>
    <x v="74"/>
    <x v="24"/>
    <n v="45231"/>
    <x v="3"/>
    <x v="1736"/>
    <x v="1"/>
    <x v="8"/>
    <x v="1725"/>
    <x v="3584"/>
    <n v="8"/>
    <x v="6"/>
    <x v="6379"/>
    <n v="5.5296000000000003"/>
    <n v="147.45599999999999"/>
    <n v="24.6616"/>
    <n v="12.902399999999998"/>
  </r>
  <r>
    <x v="8426"/>
    <x v="4179"/>
    <x v="653"/>
    <x v="486"/>
    <x v="1"/>
    <s v="RP-19390"/>
    <x v="261"/>
    <x v="0"/>
    <x v="0"/>
    <x v="377"/>
    <x v="22"/>
    <n v="80229"/>
    <x v="1"/>
    <x v="1839"/>
    <x v="1"/>
    <x v="14"/>
    <x v="1827"/>
    <x v="5202"/>
    <n v="2"/>
    <x v="2"/>
    <x v="6380"/>
    <n v="8.7552000000000003"/>
    <n v="21.888000000000002"/>
    <n v="19.8992"/>
    <n v="2.1888000000000001"/>
  </r>
  <r>
    <x v="8427"/>
    <x v="4180"/>
    <x v="51"/>
    <x v="654"/>
    <x v="2"/>
    <s v="DC-12850"/>
    <x v="419"/>
    <x v="0"/>
    <x v="0"/>
    <x v="43"/>
    <x v="12"/>
    <n v="48066"/>
    <x v="2"/>
    <x v="482"/>
    <x v="1"/>
    <x v="14"/>
    <x v="327"/>
    <x v="1001"/>
    <n v="2"/>
    <x v="0"/>
    <x v="6381"/>
    <n v="4.3600000000000003"/>
    <n v="8.7200000000000006"/>
    <n v="8.7200000000000006"/>
    <n v="0"/>
  </r>
  <r>
    <x v="8428"/>
    <x v="4181"/>
    <x v="105"/>
    <x v="38"/>
    <x v="1"/>
    <s v="DJ-13510"/>
    <x v="137"/>
    <x v="1"/>
    <x v="0"/>
    <x v="228"/>
    <x v="16"/>
    <n v="85281"/>
    <x v="1"/>
    <x v="1421"/>
    <x v="2"/>
    <x v="11"/>
    <x v="1409"/>
    <x v="5203"/>
    <n v="6"/>
    <x v="2"/>
    <x v="6382"/>
    <n v="49.881599999999999"/>
    <n v="374.11199999999997"/>
    <n v="112.4336"/>
    <n v="12.4704"/>
  </r>
  <r>
    <x v="8429"/>
    <x v="4182"/>
    <x v="1054"/>
    <x v="967"/>
    <x v="0"/>
    <s v="CL-12565"/>
    <x v="52"/>
    <x v="0"/>
    <x v="0"/>
    <x v="265"/>
    <x v="9"/>
    <n v="19601"/>
    <x v="3"/>
    <x v="1597"/>
    <x v="0"/>
    <x v="5"/>
    <x v="1589"/>
    <x v="5204"/>
    <n v="5"/>
    <x v="2"/>
    <x v="6383"/>
    <n v="243.13600000000002"/>
    <n v="1519.6000000000001"/>
    <n v="547.25600000000009"/>
    <n v="60.784000000000006"/>
  </r>
  <r>
    <x v="8430"/>
    <x v="4183"/>
    <x v="809"/>
    <x v="729"/>
    <x v="1"/>
    <s v="NC-18340"/>
    <x v="396"/>
    <x v="0"/>
    <x v="0"/>
    <x v="339"/>
    <x v="11"/>
    <n v="55124"/>
    <x v="2"/>
    <x v="557"/>
    <x v="1"/>
    <x v="4"/>
    <x v="556"/>
    <x v="2349"/>
    <n v="2"/>
    <x v="0"/>
    <x v="2569"/>
    <n v="129.30000000000001"/>
    <n v="258.60000000000002"/>
    <n v="258.60000000000002"/>
    <n v="0"/>
  </r>
  <r>
    <x v="8431"/>
    <x v="4184"/>
    <x v="1183"/>
    <x v="87"/>
    <x v="1"/>
    <s v="KN-16450"/>
    <x v="634"/>
    <x v="1"/>
    <x v="0"/>
    <x v="248"/>
    <x v="39"/>
    <n v="21215"/>
    <x v="3"/>
    <x v="905"/>
    <x v="0"/>
    <x v="5"/>
    <x v="897"/>
    <x v="5205"/>
    <n v="10"/>
    <x v="0"/>
    <x v="6384"/>
    <n v="274.2"/>
    <n v="2742"/>
    <n v="548.4"/>
    <n v="0"/>
  </r>
  <r>
    <x v="8432"/>
    <x v="4185"/>
    <x v="80"/>
    <x v="233"/>
    <x v="0"/>
    <s v="SC-20260"/>
    <x v="609"/>
    <x v="1"/>
    <x v="0"/>
    <x v="331"/>
    <x v="5"/>
    <n v="78415"/>
    <x v="2"/>
    <x v="969"/>
    <x v="1"/>
    <x v="13"/>
    <x v="962"/>
    <x v="192"/>
    <n v="4"/>
    <x v="2"/>
    <x v="6385"/>
    <n v="4.8384"/>
    <n v="24.192"/>
    <n v="11.086400000000001"/>
    <n v="1.2096"/>
  </r>
  <r>
    <x v="8433"/>
    <x v="4185"/>
    <x v="80"/>
    <x v="233"/>
    <x v="0"/>
    <s v="SC-20260"/>
    <x v="609"/>
    <x v="1"/>
    <x v="0"/>
    <x v="331"/>
    <x v="5"/>
    <n v="78415"/>
    <x v="2"/>
    <x v="1532"/>
    <x v="1"/>
    <x v="10"/>
    <x v="1520"/>
    <x v="1297"/>
    <n v="2"/>
    <x v="2"/>
    <x v="2945"/>
    <n v="5.4784000000000006"/>
    <n v="13.696"/>
    <n v="12.526400000000001"/>
    <n v="1.3696000000000002"/>
  </r>
  <r>
    <x v="8434"/>
    <x v="4185"/>
    <x v="80"/>
    <x v="233"/>
    <x v="0"/>
    <s v="SC-20260"/>
    <x v="609"/>
    <x v="1"/>
    <x v="0"/>
    <x v="331"/>
    <x v="5"/>
    <n v="78415"/>
    <x v="2"/>
    <x v="1467"/>
    <x v="0"/>
    <x v="5"/>
    <x v="1454"/>
    <x v="739"/>
    <n v="5"/>
    <x v="7"/>
    <x v="6386"/>
    <n v="3.9840000000000004"/>
    <n v="49.800000000000004"/>
    <n v="14.544"/>
    <n v="5.976"/>
  </r>
  <r>
    <x v="8435"/>
    <x v="4185"/>
    <x v="80"/>
    <x v="233"/>
    <x v="0"/>
    <s v="SC-20260"/>
    <x v="609"/>
    <x v="1"/>
    <x v="0"/>
    <x v="331"/>
    <x v="5"/>
    <n v="78415"/>
    <x v="2"/>
    <x v="94"/>
    <x v="1"/>
    <x v="8"/>
    <x v="94"/>
    <x v="5206"/>
    <n v="2"/>
    <x v="3"/>
    <x v="6387"/>
    <n v="1.7103999999999995"/>
    <n v="17.103999999999999"/>
    <n v="11.0624"/>
    <n v="6.8415999999999997"/>
  </r>
  <r>
    <x v="8436"/>
    <x v="4186"/>
    <x v="1181"/>
    <x v="1068"/>
    <x v="1"/>
    <s v="AM-10705"/>
    <x v="562"/>
    <x v="0"/>
    <x v="0"/>
    <x v="98"/>
    <x v="33"/>
    <n v="89115"/>
    <x v="1"/>
    <x v="1499"/>
    <x v="1"/>
    <x v="8"/>
    <x v="1487"/>
    <x v="678"/>
    <n v="11"/>
    <x v="2"/>
    <x v="6388"/>
    <n v="36.467200000000005"/>
    <n v="501.42400000000004"/>
    <n v="82.251200000000011"/>
    <n v="9.1168000000000013"/>
  </r>
  <r>
    <x v="8437"/>
    <x v="4187"/>
    <x v="895"/>
    <x v="313"/>
    <x v="1"/>
    <s v="RA-19945"/>
    <x v="362"/>
    <x v="0"/>
    <x v="0"/>
    <x v="138"/>
    <x v="24"/>
    <n v="44105"/>
    <x v="3"/>
    <x v="1365"/>
    <x v="2"/>
    <x v="11"/>
    <x v="1351"/>
    <x v="2079"/>
    <n v="2"/>
    <x v="2"/>
    <x v="1191"/>
    <n v="20.3904"/>
    <n v="50.975999999999999"/>
    <n v="46.078400000000002"/>
    <n v="5.0975999999999999"/>
  </r>
  <r>
    <x v="8438"/>
    <x v="4188"/>
    <x v="1061"/>
    <x v="413"/>
    <x v="1"/>
    <s v="MM-17260"/>
    <x v="570"/>
    <x v="0"/>
    <x v="0"/>
    <x v="4"/>
    <x v="4"/>
    <n v="98105"/>
    <x v="1"/>
    <x v="1636"/>
    <x v="1"/>
    <x v="8"/>
    <x v="1626"/>
    <x v="5207"/>
    <n v="4"/>
    <x v="2"/>
    <x v="6389"/>
    <n v="109.56800000000001"/>
    <n v="547.84"/>
    <n v="246.72800000000001"/>
    <n v="27.392000000000003"/>
  </r>
  <r>
    <x v="8439"/>
    <x v="4189"/>
    <x v="1192"/>
    <x v="875"/>
    <x v="0"/>
    <s v="BN-11470"/>
    <x v="272"/>
    <x v="1"/>
    <x v="0"/>
    <x v="22"/>
    <x v="10"/>
    <n v="60623"/>
    <x v="2"/>
    <x v="1670"/>
    <x v="2"/>
    <x v="7"/>
    <x v="1658"/>
    <x v="4812"/>
    <n v="2"/>
    <x v="2"/>
    <x v="5846"/>
    <n v="39.692800000000005"/>
    <n v="99.231999999999999"/>
    <n v="89.508800000000008"/>
    <n v="9.9232000000000014"/>
  </r>
  <r>
    <x v="8440"/>
    <x v="4190"/>
    <x v="16"/>
    <x v="485"/>
    <x v="0"/>
    <s v="JB-16045"/>
    <x v="674"/>
    <x v="2"/>
    <x v="0"/>
    <x v="38"/>
    <x v="24"/>
    <n v="43229"/>
    <x v="3"/>
    <x v="249"/>
    <x v="1"/>
    <x v="10"/>
    <x v="250"/>
    <x v="1785"/>
    <n v="3"/>
    <x v="2"/>
    <x v="6390"/>
    <n v="8.4672000000000001"/>
    <n v="31.751999999999999"/>
    <n v="19.251199999999997"/>
    <n v="2.1168"/>
  </r>
  <r>
    <x v="8441"/>
    <x v="4191"/>
    <x v="636"/>
    <x v="1187"/>
    <x v="1"/>
    <s v="DB-13615"/>
    <x v="140"/>
    <x v="0"/>
    <x v="0"/>
    <x v="93"/>
    <x v="16"/>
    <n v="85705"/>
    <x v="1"/>
    <x v="145"/>
    <x v="1"/>
    <x v="10"/>
    <x v="146"/>
    <x v="5208"/>
    <n v="4"/>
    <x v="2"/>
    <x v="6391"/>
    <n v="67.532799999999995"/>
    <n v="337.66399999999999"/>
    <n v="152.14879999999999"/>
    <n v="16.883199999999999"/>
  </r>
  <r>
    <x v="8442"/>
    <x v="4192"/>
    <x v="1193"/>
    <x v="810"/>
    <x v="1"/>
    <s v="JB-16045"/>
    <x v="674"/>
    <x v="2"/>
    <x v="0"/>
    <x v="10"/>
    <x v="9"/>
    <n v="19120"/>
    <x v="3"/>
    <x v="907"/>
    <x v="2"/>
    <x v="7"/>
    <x v="899"/>
    <x v="5209"/>
    <n v="2"/>
    <x v="10"/>
    <x v="6392"/>
    <n v="259.16399999999999"/>
    <n v="863.88"/>
    <n v="691.50399999999991"/>
    <n v="172.77600000000001"/>
  </r>
  <r>
    <x v="8443"/>
    <x v="4192"/>
    <x v="1193"/>
    <x v="810"/>
    <x v="1"/>
    <s v="JB-16045"/>
    <x v="674"/>
    <x v="2"/>
    <x v="0"/>
    <x v="10"/>
    <x v="9"/>
    <n v="19120"/>
    <x v="3"/>
    <x v="1282"/>
    <x v="1"/>
    <x v="8"/>
    <x v="1267"/>
    <x v="5210"/>
    <n v="1"/>
    <x v="6"/>
    <x v="6393"/>
    <n v="0.61290000000000011"/>
    <n v="2.0430000000000001"/>
    <n v="3.3559000000000005"/>
    <n v="1.4300999999999999"/>
  </r>
  <r>
    <x v="8444"/>
    <x v="4192"/>
    <x v="1193"/>
    <x v="810"/>
    <x v="1"/>
    <s v="JB-16045"/>
    <x v="674"/>
    <x v="2"/>
    <x v="0"/>
    <x v="10"/>
    <x v="9"/>
    <n v="19120"/>
    <x v="3"/>
    <x v="529"/>
    <x v="2"/>
    <x v="7"/>
    <x v="529"/>
    <x v="5211"/>
    <n v="3"/>
    <x v="10"/>
    <x v="6394"/>
    <n v="40.942799999999998"/>
    <n v="204.714"/>
    <n v="109.58080000000001"/>
    <n v="27.295200000000001"/>
  </r>
  <r>
    <x v="8445"/>
    <x v="4193"/>
    <x v="436"/>
    <x v="188"/>
    <x v="2"/>
    <s v="AH-10075"/>
    <x v="340"/>
    <x v="1"/>
    <x v="0"/>
    <x v="395"/>
    <x v="34"/>
    <n v="2920"/>
    <x v="3"/>
    <x v="977"/>
    <x v="0"/>
    <x v="3"/>
    <x v="832"/>
    <x v="5212"/>
    <n v="4"/>
    <x v="4"/>
    <x v="6395"/>
    <n v="168.52079999999998"/>
    <n v="962.976"/>
    <n v="409.56479999999999"/>
    <n v="72.223199999999991"/>
  </r>
  <r>
    <x v="8446"/>
    <x v="4193"/>
    <x v="436"/>
    <x v="188"/>
    <x v="2"/>
    <s v="AH-10075"/>
    <x v="340"/>
    <x v="1"/>
    <x v="0"/>
    <x v="395"/>
    <x v="34"/>
    <n v="2920"/>
    <x v="3"/>
    <x v="1457"/>
    <x v="0"/>
    <x v="5"/>
    <x v="1443"/>
    <x v="762"/>
    <n v="4"/>
    <x v="0"/>
    <x v="5125"/>
    <n v="35"/>
    <n v="140"/>
    <n v="70"/>
    <n v="0"/>
  </r>
  <r>
    <x v="8447"/>
    <x v="4193"/>
    <x v="436"/>
    <x v="188"/>
    <x v="2"/>
    <s v="AH-10075"/>
    <x v="340"/>
    <x v="1"/>
    <x v="0"/>
    <x v="395"/>
    <x v="34"/>
    <n v="2920"/>
    <x v="3"/>
    <x v="1805"/>
    <x v="0"/>
    <x v="5"/>
    <x v="1795"/>
    <x v="5031"/>
    <n v="2"/>
    <x v="0"/>
    <x v="6151"/>
    <n v="210.68"/>
    <n v="421.36"/>
    <n v="421.36"/>
    <n v="0"/>
  </r>
  <r>
    <x v="8448"/>
    <x v="4193"/>
    <x v="436"/>
    <x v="188"/>
    <x v="2"/>
    <s v="AH-10075"/>
    <x v="340"/>
    <x v="1"/>
    <x v="0"/>
    <x v="395"/>
    <x v="34"/>
    <n v="2920"/>
    <x v="3"/>
    <x v="335"/>
    <x v="0"/>
    <x v="3"/>
    <x v="335"/>
    <x v="3029"/>
    <n v="3"/>
    <x v="4"/>
    <x v="3418"/>
    <n v="446.52719999999994"/>
    <n v="1913.6879999999999"/>
    <n v="1084.7231999999999"/>
    <n v="191.36879999999999"/>
  </r>
  <r>
    <x v="8449"/>
    <x v="4193"/>
    <x v="436"/>
    <x v="188"/>
    <x v="2"/>
    <s v="AH-10075"/>
    <x v="340"/>
    <x v="1"/>
    <x v="0"/>
    <x v="395"/>
    <x v="34"/>
    <n v="2920"/>
    <x v="3"/>
    <x v="362"/>
    <x v="1"/>
    <x v="10"/>
    <x v="362"/>
    <x v="5213"/>
    <n v="8"/>
    <x v="0"/>
    <x v="6396"/>
    <n v="43.44"/>
    <n v="347.52"/>
    <n v="86.88"/>
    <n v="0"/>
  </r>
  <r>
    <x v="8450"/>
    <x v="4193"/>
    <x v="436"/>
    <x v="188"/>
    <x v="2"/>
    <s v="AH-10075"/>
    <x v="340"/>
    <x v="1"/>
    <x v="0"/>
    <x v="395"/>
    <x v="34"/>
    <n v="2920"/>
    <x v="3"/>
    <x v="1108"/>
    <x v="1"/>
    <x v="9"/>
    <x v="1097"/>
    <x v="5214"/>
    <n v="1"/>
    <x v="0"/>
    <x v="6397"/>
    <n v="2.2200000000000002"/>
    <n v="2.2200000000000002"/>
    <n v="4.4400000000000004"/>
    <n v="0"/>
  </r>
  <r>
    <x v="8451"/>
    <x v="4194"/>
    <x v="582"/>
    <x v="1044"/>
    <x v="2"/>
    <s v="AI-10855"/>
    <x v="482"/>
    <x v="0"/>
    <x v="0"/>
    <x v="8"/>
    <x v="1"/>
    <n v="94122"/>
    <x v="1"/>
    <x v="1461"/>
    <x v="2"/>
    <x v="7"/>
    <x v="1447"/>
    <x v="5215"/>
    <n v="5"/>
    <x v="2"/>
    <x v="6398"/>
    <n v="1343.9680000000001"/>
    <n v="8399.7999999999993"/>
    <n v="3024.1280000000002"/>
    <n v="335.99200000000002"/>
  </r>
  <r>
    <x v="8452"/>
    <x v="4195"/>
    <x v="724"/>
    <x v="774"/>
    <x v="1"/>
    <s v="TH-21115"/>
    <x v="764"/>
    <x v="1"/>
    <x v="0"/>
    <x v="12"/>
    <x v="5"/>
    <n v="77070"/>
    <x v="2"/>
    <x v="812"/>
    <x v="0"/>
    <x v="1"/>
    <x v="809"/>
    <x v="4988"/>
    <n v="4"/>
    <x v="4"/>
    <x v="6081"/>
    <n v="241.06039999999999"/>
    <n v="1377.4880000000001"/>
    <n v="585.73239999999998"/>
    <n v="103.3116"/>
  </r>
  <r>
    <x v="8453"/>
    <x v="4195"/>
    <x v="724"/>
    <x v="774"/>
    <x v="1"/>
    <s v="TH-21115"/>
    <x v="764"/>
    <x v="1"/>
    <x v="0"/>
    <x v="12"/>
    <x v="5"/>
    <n v="77070"/>
    <x v="2"/>
    <x v="486"/>
    <x v="1"/>
    <x v="4"/>
    <x v="486"/>
    <x v="5216"/>
    <n v="3"/>
    <x v="2"/>
    <x v="6399"/>
    <n v="1243.9488000000001"/>
    <n v="4664.808"/>
    <n v="2799.0848000000001"/>
    <n v="310.98720000000003"/>
  </r>
  <r>
    <x v="8454"/>
    <x v="4195"/>
    <x v="724"/>
    <x v="774"/>
    <x v="1"/>
    <s v="TH-21115"/>
    <x v="764"/>
    <x v="1"/>
    <x v="0"/>
    <x v="12"/>
    <x v="5"/>
    <n v="77070"/>
    <x v="2"/>
    <x v="1268"/>
    <x v="0"/>
    <x v="5"/>
    <x v="1252"/>
    <x v="1952"/>
    <n v="5"/>
    <x v="7"/>
    <x v="6400"/>
    <n v="51.152000000000001"/>
    <n v="639.4"/>
    <n v="179.63200000000001"/>
    <n v="76.727999999999994"/>
  </r>
  <r>
    <x v="8455"/>
    <x v="4196"/>
    <x v="730"/>
    <x v="1124"/>
    <x v="1"/>
    <s v="JE-15610"/>
    <x v="531"/>
    <x v="1"/>
    <x v="0"/>
    <x v="1"/>
    <x v="1"/>
    <n v="90049"/>
    <x v="1"/>
    <x v="192"/>
    <x v="2"/>
    <x v="7"/>
    <x v="193"/>
    <x v="2643"/>
    <n v="2"/>
    <x v="2"/>
    <x v="6401"/>
    <n v="177.90719999999999"/>
    <n v="444.76799999999997"/>
    <n v="400.49119999999994"/>
    <n v="44.476799999999997"/>
  </r>
  <r>
    <x v="8456"/>
    <x v="4197"/>
    <x v="39"/>
    <x v="886"/>
    <x v="0"/>
    <s v="TH-21235"/>
    <x v="260"/>
    <x v="1"/>
    <x v="0"/>
    <x v="22"/>
    <x v="10"/>
    <n v="60653"/>
    <x v="2"/>
    <x v="64"/>
    <x v="0"/>
    <x v="1"/>
    <x v="124"/>
    <x v="5217"/>
    <n v="3"/>
    <x v="4"/>
    <x v="6402"/>
    <n v="74.808299999999988"/>
    <n v="320.60699999999997"/>
    <n v="181.97729999999999"/>
    <n v="32.060699999999997"/>
  </r>
  <r>
    <x v="8457"/>
    <x v="4197"/>
    <x v="39"/>
    <x v="886"/>
    <x v="0"/>
    <s v="TH-21235"/>
    <x v="260"/>
    <x v="1"/>
    <x v="0"/>
    <x v="22"/>
    <x v="10"/>
    <n v="60653"/>
    <x v="2"/>
    <x v="990"/>
    <x v="1"/>
    <x v="8"/>
    <x v="305"/>
    <x v="2940"/>
    <n v="3"/>
    <x v="3"/>
    <x v="3300"/>
    <n v="0.71279999999999988"/>
    <n v="10.692"/>
    <n v="5.0767999999999995"/>
    <n v="2.8512000000000004"/>
  </r>
  <r>
    <x v="8458"/>
    <x v="4198"/>
    <x v="55"/>
    <x v="592"/>
    <x v="1"/>
    <s v="JE-15715"/>
    <x v="555"/>
    <x v="0"/>
    <x v="0"/>
    <x v="12"/>
    <x v="5"/>
    <n v="77070"/>
    <x v="2"/>
    <x v="1160"/>
    <x v="1"/>
    <x v="8"/>
    <x v="1147"/>
    <x v="2274"/>
    <n v="3"/>
    <x v="3"/>
    <x v="6403"/>
    <n v="5.1359999999999992"/>
    <n v="77.039999999999992"/>
    <n v="31.616"/>
    <n v="20.544"/>
  </r>
  <r>
    <x v="8459"/>
    <x v="4198"/>
    <x v="55"/>
    <x v="592"/>
    <x v="1"/>
    <s v="JE-15715"/>
    <x v="555"/>
    <x v="0"/>
    <x v="0"/>
    <x v="12"/>
    <x v="5"/>
    <n v="77070"/>
    <x v="2"/>
    <x v="340"/>
    <x v="1"/>
    <x v="8"/>
    <x v="340"/>
    <x v="5218"/>
    <n v="3"/>
    <x v="3"/>
    <x v="6404"/>
    <n v="2.4767999999999994"/>
    <n v="37.152000000000001"/>
    <n v="15.6608"/>
    <n v="9.9072000000000013"/>
  </r>
  <r>
    <x v="8460"/>
    <x v="4199"/>
    <x v="1194"/>
    <x v="897"/>
    <x v="1"/>
    <s v="AT-10735"/>
    <x v="247"/>
    <x v="0"/>
    <x v="0"/>
    <x v="39"/>
    <x v="29"/>
    <n v="6010"/>
    <x v="3"/>
    <x v="881"/>
    <x v="1"/>
    <x v="8"/>
    <x v="875"/>
    <x v="3186"/>
    <n v="5"/>
    <x v="0"/>
    <x v="3616"/>
    <n v="25.3"/>
    <n v="126.5"/>
    <n v="50.6"/>
    <n v="0"/>
  </r>
  <r>
    <x v="8461"/>
    <x v="4199"/>
    <x v="1194"/>
    <x v="897"/>
    <x v="1"/>
    <s v="AT-10735"/>
    <x v="247"/>
    <x v="0"/>
    <x v="0"/>
    <x v="39"/>
    <x v="29"/>
    <n v="6010"/>
    <x v="3"/>
    <x v="911"/>
    <x v="1"/>
    <x v="4"/>
    <x v="903"/>
    <x v="1429"/>
    <n v="3"/>
    <x v="0"/>
    <x v="1508"/>
    <n v="95.94"/>
    <n v="287.82"/>
    <n v="191.88"/>
    <n v="0"/>
  </r>
  <r>
    <x v="8462"/>
    <x v="4200"/>
    <x v="37"/>
    <x v="216"/>
    <x v="0"/>
    <s v="JH-15820"/>
    <x v="581"/>
    <x v="0"/>
    <x v="0"/>
    <x v="450"/>
    <x v="12"/>
    <n v="49423"/>
    <x v="2"/>
    <x v="1550"/>
    <x v="1"/>
    <x v="2"/>
    <x v="1538"/>
    <x v="5219"/>
    <n v="2"/>
    <x v="0"/>
    <x v="6405"/>
    <n v="7.5"/>
    <n v="15"/>
    <n v="15"/>
    <n v="0"/>
  </r>
  <r>
    <x v="8463"/>
    <x v="4201"/>
    <x v="1176"/>
    <x v="776"/>
    <x v="1"/>
    <s v="DR-12940"/>
    <x v="660"/>
    <x v="2"/>
    <x v="0"/>
    <x v="305"/>
    <x v="27"/>
    <n v="87105"/>
    <x v="1"/>
    <x v="172"/>
    <x v="2"/>
    <x v="7"/>
    <x v="173"/>
    <x v="214"/>
    <n v="3"/>
    <x v="2"/>
    <x v="216"/>
    <n v="241.9008"/>
    <n v="907.12799999999993"/>
    <n v="544.47679999999991"/>
    <n v="60.475200000000001"/>
  </r>
  <r>
    <x v="8464"/>
    <x v="4202"/>
    <x v="1187"/>
    <x v="1153"/>
    <x v="1"/>
    <s v="AB-10165"/>
    <x v="269"/>
    <x v="0"/>
    <x v="0"/>
    <x v="103"/>
    <x v="22"/>
    <n v="80027"/>
    <x v="1"/>
    <x v="1207"/>
    <x v="2"/>
    <x v="11"/>
    <x v="1192"/>
    <x v="3728"/>
    <n v="4"/>
    <x v="2"/>
    <x v="4330"/>
    <n v="37.3504"/>
    <n v="186.75200000000001"/>
    <n v="84.238400000000013"/>
    <n v="9.3376000000000001"/>
  </r>
  <r>
    <x v="8465"/>
    <x v="4203"/>
    <x v="265"/>
    <x v="282"/>
    <x v="1"/>
    <s v="MC-18100"/>
    <x v="498"/>
    <x v="0"/>
    <x v="0"/>
    <x v="20"/>
    <x v="15"/>
    <n v="10024"/>
    <x v="3"/>
    <x v="1198"/>
    <x v="1"/>
    <x v="4"/>
    <x v="1183"/>
    <x v="1444"/>
    <n v="3"/>
    <x v="0"/>
    <x v="4146"/>
    <n v="17.940000000000001"/>
    <n v="53.820000000000007"/>
    <n v="35.880000000000003"/>
    <n v="0"/>
  </r>
  <r>
    <x v="8466"/>
    <x v="4204"/>
    <x v="265"/>
    <x v="282"/>
    <x v="1"/>
    <s v="IG-15085"/>
    <x v="490"/>
    <x v="0"/>
    <x v="0"/>
    <x v="165"/>
    <x v="29"/>
    <n v="6360"/>
    <x v="3"/>
    <x v="532"/>
    <x v="1"/>
    <x v="9"/>
    <x v="532"/>
    <x v="5220"/>
    <n v="3"/>
    <x v="0"/>
    <x v="6406"/>
    <n v="370.14"/>
    <n v="1110.42"/>
    <n v="740.28"/>
    <n v="0"/>
  </r>
  <r>
    <x v="8467"/>
    <x v="4205"/>
    <x v="251"/>
    <x v="30"/>
    <x v="1"/>
    <s v="FH-14275"/>
    <x v="395"/>
    <x v="1"/>
    <x v="0"/>
    <x v="8"/>
    <x v="1"/>
    <n v="94122"/>
    <x v="1"/>
    <x v="78"/>
    <x v="1"/>
    <x v="8"/>
    <x v="78"/>
    <x v="433"/>
    <n v="2"/>
    <x v="2"/>
    <x v="6407"/>
    <n v="7.1424000000000012"/>
    <n v="17.856000000000002"/>
    <n v="16.270400000000002"/>
    <n v="1.7856000000000003"/>
  </r>
  <r>
    <x v="8468"/>
    <x v="4206"/>
    <x v="583"/>
    <x v="398"/>
    <x v="1"/>
    <s v="AS-10285"/>
    <x v="155"/>
    <x v="1"/>
    <x v="0"/>
    <x v="338"/>
    <x v="14"/>
    <n v="46060"/>
    <x v="2"/>
    <x v="1299"/>
    <x v="0"/>
    <x v="3"/>
    <x v="1284"/>
    <x v="5221"/>
    <n v="6"/>
    <x v="0"/>
    <x v="6408"/>
    <n v="2678.94"/>
    <n v="16073.64"/>
    <n v="5357.88"/>
    <n v="0"/>
  </r>
  <r>
    <x v="8469"/>
    <x v="4207"/>
    <x v="756"/>
    <x v="433"/>
    <x v="1"/>
    <s v="PN-18775"/>
    <x v="43"/>
    <x v="2"/>
    <x v="0"/>
    <x v="300"/>
    <x v="18"/>
    <n v="37042"/>
    <x v="0"/>
    <x v="366"/>
    <x v="0"/>
    <x v="0"/>
    <x v="367"/>
    <x v="2342"/>
    <n v="4"/>
    <x v="2"/>
    <x v="6409"/>
    <n v="309.70880000000005"/>
    <n v="1548.5440000000001"/>
    <n v="697.04480000000012"/>
    <n v="77.427200000000013"/>
  </r>
  <r>
    <x v="8470"/>
    <x v="4207"/>
    <x v="756"/>
    <x v="433"/>
    <x v="1"/>
    <s v="PN-18775"/>
    <x v="43"/>
    <x v="2"/>
    <x v="0"/>
    <x v="300"/>
    <x v="18"/>
    <n v="37042"/>
    <x v="0"/>
    <x v="721"/>
    <x v="2"/>
    <x v="11"/>
    <x v="720"/>
    <x v="5222"/>
    <n v="2"/>
    <x v="2"/>
    <x v="6410"/>
    <n v="36.3264"/>
    <n v="90.816000000000003"/>
    <n v="81.934400000000011"/>
    <n v="9.0815999999999999"/>
  </r>
  <r>
    <x v="8471"/>
    <x v="4207"/>
    <x v="756"/>
    <x v="433"/>
    <x v="1"/>
    <s v="PN-18775"/>
    <x v="43"/>
    <x v="2"/>
    <x v="0"/>
    <x v="300"/>
    <x v="18"/>
    <n v="37042"/>
    <x v="0"/>
    <x v="1525"/>
    <x v="0"/>
    <x v="5"/>
    <x v="1512"/>
    <x v="2486"/>
    <n v="3"/>
    <x v="2"/>
    <x v="6411"/>
    <n v="62.361600000000003"/>
    <n v="233.85599999999999"/>
    <n v="140.5136"/>
    <n v="15.590400000000001"/>
  </r>
  <r>
    <x v="8472"/>
    <x v="4207"/>
    <x v="756"/>
    <x v="433"/>
    <x v="1"/>
    <s v="PN-18775"/>
    <x v="43"/>
    <x v="2"/>
    <x v="0"/>
    <x v="300"/>
    <x v="18"/>
    <n v="37042"/>
    <x v="0"/>
    <x v="1345"/>
    <x v="1"/>
    <x v="2"/>
    <x v="1330"/>
    <x v="3399"/>
    <n v="1"/>
    <x v="2"/>
    <x v="3895"/>
    <n v="2.4000000000000004"/>
    <n v="3"/>
    <n v="5.6000000000000005"/>
    <n v="0.60000000000000009"/>
  </r>
  <r>
    <x v="8473"/>
    <x v="4208"/>
    <x v="420"/>
    <x v="453"/>
    <x v="0"/>
    <s v="GM-14500"/>
    <x v="421"/>
    <x v="0"/>
    <x v="0"/>
    <x v="389"/>
    <x v="2"/>
    <n v="33021"/>
    <x v="0"/>
    <x v="253"/>
    <x v="1"/>
    <x v="4"/>
    <x v="254"/>
    <x v="5223"/>
    <n v="1"/>
    <x v="2"/>
    <x v="6412"/>
    <n v="7.9616000000000007"/>
    <n v="9.952"/>
    <n v="18.113599999999998"/>
    <n v="1.9904000000000002"/>
  </r>
  <r>
    <x v="8474"/>
    <x v="4209"/>
    <x v="359"/>
    <x v="1001"/>
    <x v="1"/>
    <s v="NC-18625"/>
    <x v="544"/>
    <x v="1"/>
    <x v="0"/>
    <x v="283"/>
    <x v="9"/>
    <n v="17403"/>
    <x v="3"/>
    <x v="351"/>
    <x v="1"/>
    <x v="8"/>
    <x v="351"/>
    <x v="5224"/>
    <n v="4"/>
    <x v="6"/>
    <x v="6413"/>
    <n v="11.368800000000002"/>
    <n v="151.584"/>
    <n v="49.964800000000004"/>
    <n v="26.527200000000001"/>
  </r>
  <r>
    <x v="8475"/>
    <x v="4209"/>
    <x v="359"/>
    <x v="1001"/>
    <x v="1"/>
    <s v="NC-18625"/>
    <x v="544"/>
    <x v="1"/>
    <x v="0"/>
    <x v="283"/>
    <x v="9"/>
    <n v="17403"/>
    <x v="3"/>
    <x v="1522"/>
    <x v="1"/>
    <x v="10"/>
    <x v="1509"/>
    <x v="4771"/>
    <n v="2"/>
    <x v="2"/>
    <x v="5787"/>
    <n v="52.467200000000005"/>
    <n v="131.16800000000001"/>
    <n v="118.25120000000001"/>
    <n v="13.116800000000001"/>
  </r>
  <r>
    <x v="8476"/>
    <x v="4210"/>
    <x v="855"/>
    <x v="943"/>
    <x v="1"/>
    <s v="TW-21025"/>
    <x v="69"/>
    <x v="2"/>
    <x v="0"/>
    <x v="123"/>
    <x v="16"/>
    <n v="85204"/>
    <x v="1"/>
    <x v="1558"/>
    <x v="1"/>
    <x v="10"/>
    <x v="1547"/>
    <x v="2488"/>
    <n v="1"/>
    <x v="2"/>
    <x v="6414"/>
    <n v="35.827199999999998"/>
    <n v="44.783999999999999"/>
    <n v="80.811199999999999"/>
    <n v="8.9567999999999994"/>
  </r>
  <r>
    <x v="8477"/>
    <x v="4211"/>
    <x v="628"/>
    <x v="697"/>
    <x v="3"/>
    <s v="BF-11020"/>
    <x v="292"/>
    <x v="1"/>
    <x v="0"/>
    <x v="20"/>
    <x v="15"/>
    <n v="10024"/>
    <x v="3"/>
    <x v="1840"/>
    <x v="2"/>
    <x v="15"/>
    <x v="1828"/>
    <x v="5225"/>
    <n v="4"/>
    <x v="0"/>
    <x v="6415"/>
    <n v="1035.8"/>
    <n v="4143.2"/>
    <n v="2071.6"/>
    <n v="0"/>
  </r>
  <r>
    <x v="8478"/>
    <x v="4212"/>
    <x v="404"/>
    <x v="468"/>
    <x v="1"/>
    <s v="TT-21460"/>
    <x v="499"/>
    <x v="2"/>
    <x v="0"/>
    <x v="8"/>
    <x v="1"/>
    <n v="94110"/>
    <x v="1"/>
    <x v="671"/>
    <x v="1"/>
    <x v="6"/>
    <x v="671"/>
    <x v="1755"/>
    <n v="2"/>
    <x v="0"/>
    <x v="907"/>
    <n v="5.76"/>
    <n v="11.52"/>
    <n v="11.52"/>
    <n v="0"/>
  </r>
  <r>
    <x v="8479"/>
    <x v="4213"/>
    <x v="299"/>
    <x v="67"/>
    <x v="1"/>
    <s v="SW-20245"/>
    <x v="573"/>
    <x v="0"/>
    <x v="0"/>
    <x v="1"/>
    <x v="1"/>
    <n v="90036"/>
    <x v="1"/>
    <x v="1633"/>
    <x v="1"/>
    <x v="10"/>
    <x v="1623"/>
    <x v="1016"/>
    <n v="2"/>
    <x v="0"/>
    <x v="1060"/>
    <n v="19.98"/>
    <n v="39.96"/>
    <n v="39.96"/>
    <n v="0"/>
  </r>
  <r>
    <x v="8480"/>
    <x v="4214"/>
    <x v="609"/>
    <x v="151"/>
    <x v="1"/>
    <s v="PG-18820"/>
    <x v="310"/>
    <x v="0"/>
    <x v="0"/>
    <x v="155"/>
    <x v="8"/>
    <n v="68104"/>
    <x v="2"/>
    <x v="1763"/>
    <x v="2"/>
    <x v="7"/>
    <x v="1752"/>
    <x v="5226"/>
    <n v="2"/>
    <x v="0"/>
    <x v="6416"/>
    <n v="35.979999999999997"/>
    <n v="71.959999999999994"/>
    <n v="71.959999999999994"/>
    <n v="0"/>
  </r>
  <r>
    <x v="8481"/>
    <x v="4215"/>
    <x v="1012"/>
    <x v="528"/>
    <x v="1"/>
    <s v="DP-13390"/>
    <x v="503"/>
    <x v="2"/>
    <x v="0"/>
    <x v="10"/>
    <x v="9"/>
    <n v="19120"/>
    <x v="3"/>
    <x v="924"/>
    <x v="1"/>
    <x v="6"/>
    <x v="916"/>
    <x v="3866"/>
    <n v="3"/>
    <x v="2"/>
    <x v="6417"/>
    <n v="13.3248"/>
    <n v="49.967999999999996"/>
    <n v="30.180799999999998"/>
    <n v="3.3311999999999999"/>
  </r>
  <r>
    <x v="8482"/>
    <x v="4216"/>
    <x v="512"/>
    <x v="1294"/>
    <x v="1"/>
    <s v="DJ-13510"/>
    <x v="137"/>
    <x v="1"/>
    <x v="0"/>
    <x v="20"/>
    <x v="15"/>
    <n v="10024"/>
    <x v="3"/>
    <x v="488"/>
    <x v="1"/>
    <x v="2"/>
    <x v="488"/>
    <x v="343"/>
    <n v="2"/>
    <x v="0"/>
    <x v="354"/>
    <n v="20.7"/>
    <n v="41.4"/>
    <n v="41.4"/>
    <n v="0"/>
  </r>
  <r>
    <x v="8483"/>
    <x v="4217"/>
    <x v="873"/>
    <x v="926"/>
    <x v="1"/>
    <s v="EN-13780"/>
    <x v="633"/>
    <x v="0"/>
    <x v="0"/>
    <x v="354"/>
    <x v="12"/>
    <n v="49505"/>
    <x v="2"/>
    <x v="1595"/>
    <x v="1"/>
    <x v="8"/>
    <x v="1587"/>
    <x v="4013"/>
    <n v="5"/>
    <x v="0"/>
    <x v="6418"/>
    <n v="83.7"/>
    <n v="418.5"/>
    <n v="167.4"/>
    <n v="0"/>
  </r>
  <r>
    <x v="8484"/>
    <x v="4218"/>
    <x v="241"/>
    <x v="706"/>
    <x v="3"/>
    <s v="PB-19150"/>
    <x v="171"/>
    <x v="0"/>
    <x v="0"/>
    <x v="4"/>
    <x v="4"/>
    <n v="98115"/>
    <x v="1"/>
    <x v="561"/>
    <x v="0"/>
    <x v="5"/>
    <x v="560"/>
    <x v="5227"/>
    <n v="10"/>
    <x v="0"/>
    <x v="6419"/>
    <n v="199.8"/>
    <n v="1998"/>
    <n v="399.6"/>
    <n v="0"/>
  </r>
  <r>
    <x v="8485"/>
    <x v="4219"/>
    <x v="996"/>
    <x v="866"/>
    <x v="1"/>
    <s v="BD-11560"/>
    <x v="786"/>
    <x v="2"/>
    <x v="0"/>
    <x v="201"/>
    <x v="1"/>
    <n v="93727"/>
    <x v="1"/>
    <x v="1264"/>
    <x v="1"/>
    <x v="10"/>
    <x v="1248"/>
    <x v="1816"/>
    <n v="2"/>
    <x v="0"/>
    <x v="1957"/>
    <n v="45.68"/>
    <n v="91.36"/>
    <n v="91.36"/>
    <n v="0"/>
  </r>
  <r>
    <x v="8486"/>
    <x v="4219"/>
    <x v="996"/>
    <x v="866"/>
    <x v="1"/>
    <s v="BD-11560"/>
    <x v="786"/>
    <x v="2"/>
    <x v="0"/>
    <x v="201"/>
    <x v="1"/>
    <n v="93727"/>
    <x v="1"/>
    <x v="162"/>
    <x v="1"/>
    <x v="10"/>
    <x v="163"/>
    <x v="168"/>
    <n v="2"/>
    <x v="0"/>
    <x v="170"/>
    <n v="110.96"/>
    <n v="221.92"/>
    <n v="221.92"/>
    <n v="0"/>
  </r>
  <r>
    <x v="8487"/>
    <x v="4219"/>
    <x v="996"/>
    <x v="866"/>
    <x v="1"/>
    <s v="BD-11560"/>
    <x v="786"/>
    <x v="2"/>
    <x v="0"/>
    <x v="201"/>
    <x v="1"/>
    <n v="93727"/>
    <x v="1"/>
    <x v="1741"/>
    <x v="1"/>
    <x v="10"/>
    <x v="1730"/>
    <x v="5228"/>
    <n v="3"/>
    <x v="0"/>
    <x v="6420"/>
    <n v="11.94"/>
    <n v="35.82"/>
    <n v="23.88"/>
    <n v="0"/>
  </r>
  <r>
    <x v="8488"/>
    <x v="4220"/>
    <x v="1056"/>
    <x v="1106"/>
    <x v="0"/>
    <s v="SE-20110"/>
    <x v="339"/>
    <x v="0"/>
    <x v="0"/>
    <x v="81"/>
    <x v="17"/>
    <n v="22204"/>
    <x v="0"/>
    <x v="1629"/>
    <x v="2"/>
    <x v="15"/>
    <x v="1619"/>
    <x v="5229"/>
    <n v="5"/>
    <x v="0"/>
    <x v="6421"/>
    <n v="8749.9500000000007"/>
    <n v="43749.75"/>
    <n v="17499.900000000001"/>
    <n v="0"/>
  </r>
  <r>
    <x v="8489"/>
    <x v="4220"/>
    <x v="1056"/>
    <x v="1106"/>
    <x v="0"/>
    <s v="SE-20110"/>
    <x v="339"/>
    <x v="0"/>
    <x v="0"/>
    <x v="81"/>
    <x v="17"/>
    <n v="22204"/>
    <x v="0"/>
    <x v="248"/>
    <x v="1"/>
    <x v="8"/>
    <x v="249"/>
    <x v="3343"/>
    <n v="8"/>
    <x v="0"/>
    <x v="6422"/>
    <n v="36.4"/>
    <n v="291.2"/>
    <n v="72.8"/>
    <n v="0"/>
  </r>
  <r>
    <x v="8490"/>
    <x v="4220"/>
    <x v="1056"/>
    <x v="1106"/>
    <x v="0"/>
    <s v="SE-20110"/>
    <x v="339"/>
    <x v="0"/>
    <x v="0"/>
    <x v="81"/>
    <x v="17"/>
    <n v="22204"/>
    <x v="0"/>
    <x v="1565"/>
    <x v="0"/>
    <x v="5"/>
    <x v="1556"/>
    <x v="3450"/>
    <n v="7"/>
    <x v="0"/>
    <x v="6423"/>
    <n v="18.690000000000001"/>
    <n v="130.83000000000001"/>
    <n v="37.380000000000003"/>
    <n v="0"/>
  </r>
  <r>
    <x v="8491"/>
    <x v="4221"/>
    <x v="437"/>
    <x v="513"/>
    <x v="1"/>
    <s v="AT-10735"/>
    <x v="247"/>
    <x v="0"/>
    <x v="0"/>
    <x v="1"/>
    <x v="1"/>
    <n v="90049"/>
    <x v="1"/>
    <x v="1079"/>
    <x v="1"/>
    <x v="13"/>
    <x v="1069"/>
    <x v="3949"/>
    <n v="3"/>
    <x v="0"/>
    <x v="6424"/>
    <n v="5.94"/>
    <n v="17.82"/>
    <n v="11.88"/>
    <n v="0"/>
  </r>
  <r>
    <x v="8492"/>
    <x v="4222"/>
    <x v="924"/>
    <x v="1031"/>
    <x v="1"/>
    <s v="CC-12685"/>
    <x v="530"/>
    <x v="0"/>
    <x v="0"/>
    <x v="270"/>
    <x v="5"/>
    <n v="79424"/>
    <x v="2"/>
    <x v="1587"/>
    <x v="1"/>
    <x v="10"/>
    <x v="1578"/>
    <x v="5230"/>
    <n v="8"/>
    <x v="2"/>
    <x v="6425"/>
    <n v="48.588799999999999"/>
    <n v="485.88799999999998"/>
    <n v="109.5248"/>
    <n v="12.1472"/>
  </r>
  <r>
    <x v="8493"/>
    <x v="4222"/>
    <x v="924"/>
    <x v="1031"/>
    <x v="1"/>
    <s v="CC-12685"/>
    <x v="530"/>
    <x v="0"/>
    <x v="0"/>
    <x v="270"/>
    <x v="5"/>
    <n v="79424"/>
    <x v="2"/>
    <x v="1687"/>
    <x v="2"/>
    <x v="16"/>
    <x v="1675"/>
    <x v="5231"/>
    <n v="3"/>
    <x v="2"/>
    <x v="6426"/>
    <n v="383.98080000000004"/>
    <n v="1439.9279999999999"/>
    <n v="864.15679999999998"/>
    <n v="95.995200000000011"/>
  </r>
  <r>
    <x v="8494"/>
    <x v="4222"/>
    <x v="924"/>
    <x v="1031"/>
    <x v="1"/>
    <s v="CC-12685"/>
    <x v="530"/>
    <x v="0"/>
    <x v="0"/>
    <x v="270"/>
    <x v="5"/>
    <n v="79424"/>
    <x v="2"/>
    <x v="999"/>
    <x v="1"/>
    <x v="8"/>
    <x v="991"/>
    <x v="2351"/>
    <n v="1"/>
    <x v="3"/>
    <x v="6427"/>
    <n v="1.2159999999999997"/>
    <n v="6.08"/>
    <n v="8.0960000000000001"/>
    <n v="4.8640000000000008"/>
  </r>
  <r>
    <x v="8495"/>
    <x v="4223"/>
    <x v="499"/>
    <x v="542"/>
    <x v="1"/>
    <s v="AS-10225"/>
    <x v="127"/>
    <x v="1"/>
    <x v="0"/>
    <x v="497"/>
    <x v="22"/>
    <n v="80501"/>
    <x v="1"/>
    <x v="1615"/>
    <x v="2"/>
    <x v="11"/>
    <x v="1606"/>
    <x v="5198"/>
    <n v="3"/>
    <x v="2"/>
    <x v="6372"/>
    <n v="132.47999999999999"/>
    <n v="496.79999999999995"/>
    <n v="298.27999999999997"/>
    <n v="33.119999999999997"/>
  </r>
  <r>
    <x v="8496"/>
    <x v="4224"/>
    <x v="1195"/>
    <x v="448"/>
    <x v="0"/>
    <s v="AB-10150"/>
    <x v="492"/>
    <x v="0"/>
    <x v="0"/>
    <x v="181"/>
    <x v="15"/>
    <n v="10701"/>
    <x v="3"/>
    <x v="397"/>
    <x v="1"/>
    <x v="6"/>
    <x v="398"/>
    <x v="423"/>
    <n v="3"/>
    <x v="0"/>
    <x v="436"/>
    <n v="59.52"/>
    <n v="178.56"/>
    <n v="119.04"/>
    <n v="0"/>
  </r>
  <r>
    <x v="8497"/>
    <x v="4224"/>
    <x v="1195"/>
    <x v="448"/>
    <x v="0"/>
    <s v="AB-10150"/>
    <x v="492"/>
    <x v="0"/>
    <x v="0"/>
    <x v="181"/>
    <x v="15"/>
    <n v="10701"/>
    <x v="3"/>
    <x v="265"/>
    <x v="2"/>
    <x v="11"/>
    <x v="265"/>
    <x v="647"/>
    <n v="3"/>
    <x v="0"/>
    <x v="6428"/>
    <n v="479.97"/>
    <n v="1439.91"/>
    <n v="959.94"/>
    <n v="0"/>
  </r>
  <r>
    <x v="8498"/>
    <x v="4224"/>
    <x v="1195"/>
    <x v="448"/>
    <x v="0"/>
    <s v="AB-10150"/>
    <x v="492"/>
    <x v="0"/>
    <x v="0"/>
    <x v="181"/>
    <x v="15"/>
    <n v="10701"/>
    <x v="3"/>
    <x v="660"/>
    <x v="1"/>
    <x v="14"/>
    <x v="660"/>
    <x v="5232"/>
    <n v="2"/>
    <x v="0"/>
    <x v="6429"/>
    <n v="18.62"/>
    <n v="37.24"/>
    <n v="37.24"/>
    <n v="0"/>
  </r>
  <r>
    <x v="8499"/>
    <x v="4224"/>
    <x v="1195"/>
    <x v="448"/>
    <x v="0"/>
    <s v="AB-10150"/>
    <x v="492"/>
    <x v="0"/>
    <x v="0"/>
    <x v="181"/>
    <x v="15"/>
    <n v="10701"/>
    <x v="3"/>
    <x v="1339"/>
    <x v="1"/>
    <x v="8"/>
    <x v="1324"/>
    <x v="1587"/>
    <n v="6"/>
    <x v="2"/>
    <x v="6430"/>
    <n v="39.705600000000004"/>
    <n v="297.79199999999997"/>
    <n v="89.537599999999998"/>
    <n v="9.926400000000001"/>
  </r>
  <r>
    <x v="8500"/>
    <x v="4224"/>
    <x v="1195"/>
    <x v="448"/>
    <x v="0"/>
    <s v="AB-10150"/>
    <x v="492"/>
    <x v="0"/>
    <x v="0"/>
    <x v="181"/>
    <x v="15"/>
    <n v="10701"/>
    <x v="3"/>
    <x v="1184"/>
    <x v="1"/>
    <x v="10"/>
    <x v="1170"/>
    <x v="615"/>
    <n v="2"/>
    <x v="0"/>
    <x v="629"/>
    <n v="97.82"/>
    <n v="195.64"/>
    <n v="195.64"/>
    <n v="0"/>
  </r>
  <r>
    <x v="8501"/>
    <x v="4225"/>
    <x v="879"/>
    <x v="1295"/>
    <x v="0"/>
    <s v="DH-13075"/>
    <x v="704"/>
    <x v="1"/>
    <x v="0"/>
    <x v="1"/>
    <x v="1"/>
    <n v="90045"/>
    <x v="1"/>
    <x v="433"/>
    <x v="2"/>
    <x v="7"/>
    <x v="433"/>
    <x v="2913"/>
    <n v="2"/>
    <x v="2"/>
    <x v="4702"/>
    <n v="12.7872"/>
    <n v="31.968"/>
    <n v="28.971200000000003"/>
    <n v="3.1968000000000001"/>
  </r>
  <r>
    <x v="8502"/>
    <x v="4225"/>
    <x v="879"/>
    <x v="1295"/>
    <x v="0"/>
    <s v="DH-13075"/>
    <x v="704"/>
    <x v="1"/>
    <x v="0"/>
    <x v="1"/>
    <x v="1"/>
    <n v="90045"/>
    <x v="1"/>
    <x v="389"/>
    <x v="0"/>
    <x v="1"/>
    <x v="390"/>
    <x v="4086"/>
    <n v="3"/>
    <x v="2"/>
    <x v="4817"/>
    <n v="147.80160000000001"/>
    <n v="554.25600000000009"/>
    <n v="332.75360000000001"/>
    <n v="36.950400000000002"/>
  </r>
  <r>
    <x v="8503"/>
    <x v="4226"/>
    <x v="980"/>
    <x v="1262"/>
    <x v="1"/>
    <s v="SR-20740"/>
    <x v="256"/>
    <x v="2"/>
    <x v="0"/>
    <x v="1"/>
    <x v="1"/>
    <n v="90049"/>
    <x v="1"/>
    <x v="1541"/>
    <x v="1"/>
    <x v="10"/>
    <x v="1529"/>
    <x v="91"/>
    <n v="2"/>
    <x v="0"/>
    <x v="91"/>
    <n v="12.96"/>
    <n v="25.92"/>
    <n v="25.92"/>
    <n v="0"/>
  </r>
  <r>
    <x v="8504"/>
    <x v="4227"/>
    <x v="440"/>
    <x v="1238"/>
    <x v="1"/>
    <s v="NR-18550"/>
    <x v="749"/>
    <x v="0"/>
    <x v="0"/>
    <x v="112"/>
    <x v="5"/>
    <n v="79109"/>
    <x v="2"/>
    <x v="1585"/>
    <x v="0"/>
    <x v="1"/>
    <x v="1576"/>
    <x v="4565"/>
    <n v="4"/>
    <x v="4"/>
    <x v="5502"/>
    <n v="256.7208"/>
    <n v="1466.9760000000001"/>
    <n v="623.76480000000004"/>
    <n v="110.0232"/>
  </r>
  <r>
    <x v="8505"/>
    <x v="4228"/>
    <x v="387"/>
    <x v="331"/>
    <x v="1"/>
    <s v="SJ-20125"/>
    <x v="319"/>
    <x v="2"/>
    <x v="0"/>
    <x v="61"/>
    <x v="5"/>
    <n v="75217"/>
    <x v="2"/>
    <x v="1181"/>
    <x v="1"/>
    <x v="8"/>
    <x v="1167"/>
    <x v="3096"/>
    <n v="9"/>
    <x v="3"/>
    <x v="6431"/>
    <n v="1.7711999999999997"/>
    <n v="79.703999999999994"/>
    <n v="11.427200000000001"/>
    <n v="7.0848000000000004"/>
  </r>
  <r>
    <x v="8506"/>
    <x v="4228"/>
    <x v="387"/>
    <x v="331"/>
    <x v="1"/>
    <s v="SJ-20125"/>
    <x v="319"/>
    <x v="2"/>
    <x v="0"/>
    <x v="61"/>
    <x v="5"/>
    <n v="75217"/>
    <x v="2"/>
    <x v="60"/>
    <x v="2"/>
    <x v="11"/>
    <x v="60"/>
    <x v="5233"/>
    <n v="5"/>
    <x v="2"/>
    <x v="6432"/>
    <n v="22.368000000000002"/>
    <n v="139.80000000000001"/>
    <n v="50.528000000000006"/>
    <n v="5.5920000000000005"/>
  </r>
  <r>
    <x v="8507"/>
    <x v="4228"/>
    <x v="387"/>
    <x v="331"/>
    <x v="1"/>
    <s v="SJ-20125"/>
    <x v="319"/>
    <x v="2"/>
    <x v="0"/>
    <x v="61"/>
    <x v="5"/>
    <n v="75217"/>
    <x v="2"/>
    <x v="1697"/>
    <x v="1"/>
    <x v="12"/>
    <x v="1685"/>
    <x v="1741"/>
    <n v="3"/>
    <x v="2"/>
    <x v="6433"/>
    <n v="117.08160000000001"/>
    <n v="439.05600000000004"/>
    <n v="263.6336"/>
    <n v="29.270400000000002"/>
  </r>
  <r>
    <x v="8508"/>
    <x v="4229"/>
    <x v="555"/>
    <x v="1282"/>
    <x v="2"/>
    <s v="CA-12775"/>
    <x v="222"/>
    <x v="0"/>
    <x v="0"/>
    <x v="66"/>
    <x v="12"/>
    <n v="48205"/>
    <x v="2"/>
    <x v="788"/>
    <x v="2"/>
    <x v="11"/>
    <x v="786"/>
    <x v="5234"/>
    <n v="11"/>
    <x v="0"/>
    <x v="6434"/>
    <n v="175.23"/>
    <n v="1927.53"/>
    <n v="350.46"/>
    <n v="0"/>
  </r>
  <r>
    <x v="8509"/>
    <x v="4229"/>
    <x v="555"/>
    <x v="1282"/>
    <x v="2"/>
    <s v="CA-12775"/>
    <x v="222"/>
    <x v="0"/>
    <x v="0"/>
    <x v="66"/>
    <x v="12"/>
    <n v="48205"/>
    <x v="2"/>
    <x v="1419"/>
    <x v="2"/>
    <x v="7"/>
    <x v="1407"/>
    <x v="4675"/>
    <n v="1"/>
    <x v="0"/>
    <x v="6435"/>
    <n v="125.99"/>
    <n v="125.99"/>
    <n v="251.98"/>
    <n v="0"/>
  </r>
  <r>
    <x v="8510"/>
    <x v="4229"/>
    <x v="555"/>
    <x v="1282"/>
    <x v="2"/>
    <s v="CA-12775"/>
    <x v="222"/>
    <x v="0"/>
    <x v="0"/>
    <x v="66"/>
    <x v="12"/>
    <n v="48205"/>
    <x v="2"/>
    <x v="1023"/>
    <x v="1"/>
    <x v="8"/>
    <x v="1014"/>
    <x v="5235"/>
    <n v="2"/>
    <x v="0"/>
    <x v="139"/>
    <n v="23"/>
    <n v="46"/>
    <n v="46"/>
    <n v="0"/>
  </r>
  <r>
    <x v="8511"/>
    <x v="4230"/>
    <x v="596"/>
    <x v="1296"/>
    <x v="1"/>
    <s v="LC-16885"/>
    <x v="62"/>
    <x v="0"/>
    <x v="0"/>
    <x v="20"/>
    <x v="15"/>
    <n v="10035"/>
    <x v="3"/>
    <x v="1399"/>
    <x v="1"/>
    <x v="8"/>
    <x v="1386"/>
    <x v="2171"/>
    <n v="2"/>
    <x v="2"/>
    <x v="2352"/>
    <n v="20.467200000000002"/>
    <n v="51.167999999999999"/>
    <n v="46.251199999999997"/>
    <n v="5.1168000000000005"/>
  </r>
  <r>
    <x v="8512"/>
    <x v="4231"/>
    <x v="1056"/>
    <x v="1175"/>
    <x v="1"/>
    <s v="NS-18640"/>
    <x v="374"/>
    <x v="1"/>
    <x v="0"/>
    <x v="12"/>
    <x v="5"/>
    <n v="77041"/>
    <x v="2"/>
    <x v="737"/>
    <x v="0"/>
    <x v="5"/>
    <x v="736"/>
    <x v="5236"/>
    <n v="2"/>
    <x v="7"/>
    <x v="6436"/>
    <n v="29.513600000000004"/>
    <n v="147.56800000000001"/>
    <n v="103.89760000000001"/>
    <n v="44.270400000000002"/>
  </r>
  <r>
    <x v="8513"/>
    <x v="4232"/>
    <x v="929"/>
    <x v="1201"/>
    <x v="1"/>
    <s v="NS-18640"/>
    <x v="374"/>
    <x v="1"/>
    <x v="0"/>
    <x v="333"/>
    <x v="2"/>
    <n v="32839"/>
    <x v="0"/>
    <x v="1290"/>
    <x v="1"/>
    <x v="10"/>
    <x v="1276"/>
    <x v="557"/>
    <n v="4"/>
    <x v="2"/>
    <x v="570"/>
    <n v="16.588800000000003"/>
    <n v="82.944000000000003"/>
    <n v="37.524799999999999"/>
    <n v="4.1472000000000007"/>
  </r>
  <r>
    <x v="8514"/>
    <x v="4233"/>
    <x v="291"/>
    <x v="722"/>
    <x v="1"/>
    <s v="HG-14965"/>
    <x v="428"/>
    <x v="1"/>
    <x v="0"/>
    <x v="159"/>
    <x v="0"/>
    <n v="41042"/>
    <x v="0"/>
    <x v="241"/>
    <x v="1"/>
    <x v="6"/>
    <x v="242"/>
    <x v="254"/>
    <n v="3"/>
    <x v="0"/>
    <x v="6437"/>
    <n v="17.52"/>
    <n v="52.56"/>
    <n v="35.04"/>
    <n v="0"/>
  </r>
  <r>
    <x v="8515"/>
    <x v="4233"/>
    <x v="291"/>
    <x v="722"/>
    <x v="1"/>
    <s v="HG-14965"/>
    <x v="428"/>
    <x v="1"/>
    <x v="0"/>
    <x v="159"/>
    <x v="0"/>
    <n v="41042"/>
    <x v="0"/>
    <x v="79"/>
    <x v="1"/>
    <x v="6"/>
    <x v="79"/>
    <x v="5237"/>
    <n v="12"/>
    <x v="0"/>
    <x v="6438"/>
    <n v="35.76"/>
    <n v="429.12"/>
    <n v="71.52"/>
    <n v="0"/>
  </r>
  <r>
    <x v="8516"/>
    <x v="4234"/>
    <x v="281"/>
    <x v="1182"/>
    <x v="1"/>
    <s v="SF-20200"/>
    <x v="227"/>
    <x v="0"/>
    <x v="0"/>
    <x v="20"/>
    <x v="15"/>
    <n v="10009"/>
    <x v="3"/>
    <x v="6"/>
    <x v="1"/>
    <x v="6"/>
    <x v="6"/>
    <x v="1026"/>
    <n v="2"/>
    <x v="0"/>
    <x v="6439"/>
    <n v="3.64"/>
    <n v="7.28"/>
    <n v="7.28"/>
    <n v="0"/>
  </r>
  <r>
    <x v="8517"/>
    <x v="4235"/>
    <x v="400"/>
    <x v="92"/>
    <x v="0"/>
    <s v="EM-14065"/>
    <x v="191"/>
    <x v="0"/>
    <x v="0"/>
    <x v="326"/>
    <x v="5"/>
    <n v="75034"/>
    <x v="2"/>
    <x v="1308"/>
    <x v="0"/>
    <x v="5"/>
    <x v="1293"/>
    <x v="5238"/>
    <n v="6"/>
    <x v="7"/>
    <x v="6440"/>
    <n v="12.134399999999999"/>
    <n v="182.01599999999999"/>
    <n v="43.070399999999999"/>
    <n v="18.201599999999999"/>
  </r>
  <r>
    <x v="8518"/>
    <x v="4236"/>
    <x v="769"/>
    <x v="235"/>
    <x v="1"/>
    <s v="DO-13645"/>
    <x v="770"/>
    <x v="0"/>
    <x v="0"/>
    <x v="267"/>
    <x v="30"/>
    <n v="7501"/>
    <x v="3"/>
    <x v="1823"/>
    <x v="0"/>
    <x v="5"/>
    <x v="1811"/>
    <x v="2391"/>
    <n v="1"/>
    <x v="0"/>
    <x v="2422"/>
    <n v="12.99"/>
    <n v="12.99"/>
    <n v="25.98"/>
    <n v="0"/>
  </r>
  <r>
    <x v="8519"/>
    <x v="4236"/>
    <x v="769"/>
    <x v="235"/>
    <x v="1"/>
    <s v="DO-13645"/>
    <x v="770"/>
    <x v="0"/>
    <x v="0"/>
    <x v="267"/>
    <x v="30"/>
    <n v="7501"/>
    <x v="3"/>
    <x v="163"/>
    <x v="0"/>
    <x v="1"/>
    <x v="164"/>
    <x v="5239"/>
    <n v="3"/>
    <x v="0"/>
    <x v="6441"/>
    <n v="182.22"/>
    <n v="546.66"/>
    <n v="364.44"/>
    <n v="0"/>
  </r>
  <r>
    <x v="8520"/>
    <x v="4236"/>
    <x v="769"/>
    <x v="235"/>
    <x v="1"/>
    <s v="DO-13645"/>
    <x v="770"/>
    <x v="0"/>
    <x v="0"/>
    <x v="267"/>
    <x v="30"/>
    <n v="7501"/>
    <x v="3"/>
    <x v="211"/>
    <x v="0"/>
    <x v="1"/>
    <x v="212"/>
    <x v="3271"/>
    <n v="3"/>
    <x v="0"/>
    <x v="4877"/>
    <n v="302.94"/>
    <n v="908.81999999999994"/>
    <n v="605.88"/>
    <n v="0"/>
  </r>
  <r>
    <x v="8521"/>
    <x v="4237"/>
    <x v="383"/>
    <x v="900"/>
    <x v="1"/>
    <s v="MP-17470"/>
    <x v="88"/>
    <x v="2"/>
    <x v="0"/>
    <x v="38"/>
    <x v="24"/>
    <n v="43229"/>
    <x v="3"/>
    <x v="875"/>
    <x v="0"/>
    <x v="5"/>
    <x v="869"/>
    <x v="5240"/>
    <n v="14"/>
    <x v="2"/>
    <x v="6442"/>
    <n v="43.993600000000001"/>
    <n v="769.88799999999992"/>
    <n v="99.185599999999994"/>
    <n v="10.9984"/>
  </r>
  <r>
    <x v="8522"/>
    <x v="4238"/>
    <x v="178"/>
    <x v="1115"/>
    <x v="1"/>
    <s v="MY-18295"/>
    <x v="501"/>
    <x v="1"/>
    <x v="0"/>
    <x v="158"/>
    <x v="6"/>
    <n v="53209"/>
    <x v="2"/>
    <x v="780"/>
    <x v="2"/>
    <x v="7"/>
    <x v="779"/>
    <x v="2391"/>
    <n v="1"/>
    <x v="0"/>
    <x v="6443"/>
    <n v="12.99"/>
    <n v="12.99"/>
    <n v="25.98"/>
    <n v="0"/>
  </r>
  <r>
    <x v="8523"/>
    <x v="4239"/>
    <x v="296"/>
    <x v="425"/>
    <x v="1"/>
    <s v="DB-13615"/>
    <x v="140"/>
    <x v="0"/>
    <x v="0"/>
    <x v="8"/>
    <x v="1"/>
    <n v="94109"/>
    <x v="1"/>
    <x v="226"/>
    <x v="1"/>
    <x v="10"/>
    <x v="227"/>
    <x v="5241"/>
    <n v="7"/>
    <x v="0"/>
    <x v="6444"/>
    <n v="55.86"/>
    <n v="391.02"/>
    <n v="111.72"/>
    <n v="0"/>
  </r>
  <r>
    <x v="8524"/>
    <x v="4240"/>
    <x v="633"/>
    <x v="1034"/>
    <x v="3"/>
    <s v="SP-20920"/>
    <x v="727"/>
    <x v="0"/>
    <x v="0"/>
    <x v="38"/>
    <x v="24"/>
    <n v="43229"/>
    <x v="3"/>
    <x v="995"/>
    <x v="2"/>
    <x v="7"/>
    <x v="987"/>
    <x v="5242"/>
    <n v="2"/>
    <x v="10"/>
    <x v="6445"/>
    <n v="26.625599999999999"/>
    <n v="88.751999999999995"/>
    <n v="71.401600000000002"/>
    <n v="17.750399999999999"/>
  </r>
  <r>
    <x v="8525"/>
    <x v="4240"/>
    <x v="633"/>
    <x v="1034"/>
    <x v="3"/>
    <s v="SP-20920"/>
    <x v="727"/>
    <x v="0"/>
    <x v="0"/>
    <x v="38"/>
    <x v="24"/>
    <n v="43229"/>
    <x v="3"/>
    <x v="1680"/>
    <x v="0"/>
    <x v="5"/>
    <x v="1668"/>
    <x v="5243"/>
    <n v="6"/>
    <x v="2"/>
    <x v="6446"/>
    <n v="41.011200000000002"/>
    <n v="307.584"/>
    <n v="92.475200000000001"/>
    <n v="10.252800000000001"/>
  </r>
  <r>
    <x v="8526"/>
    <x v="4240"/>
    <x v="633"/>
    <x v="1034"/>
    <x v="3"/>
    <s v="SP-20920"/>
    <x v="727"/>
    <x v="0"/>
    <x v="0"/>
    <x v="38"/>
    <x v="24"/>
    <n v="43229"/>
    <x v="3"/>
    <x v="68"/>
    <x v="1"/>
    <x v="8"/>
    <x v="68"/>
    <x v="5244"/>
    <n v="3"/>
    <x v="6"/>
    <x v="635"/>
    <n v="1.5579000000000001"/>
    <n v="15.578999999999999"/>
    <n v="7.4508999999999999"/>
    <n v="3.6350999999999996"/>
  </r>
  <r>
    <x v="8527"/>
    <x v="4240"/>
    <x v="633"/>
    <x v="1034"/>
    <x v="3"/>
    <s v="SP-20920"/>
    <x v="727"/>
    <x v="0"/>
    <x v="0"/>
    <x v="38"/>
    <x v="24"/>
    <n v="43229"/>
    <x v="3"/>
    <x v="409"/>
    <x v="2"/>
    <x v="11"/>
    <x v="409"/>
    <x v="1290"/>
    <n v="2"/>
    <x v="2"/>
    <x v="1348"/>
    <n v="127.98720000000002"/>
    <n v="319.96800000000002"/>
    <n v="288.1712"/>
    <n v="31.996800000000004"/>
  </r>
  <r>
    <x v="8528"/>
    <x v="4240"/>
    <x v="633"/>
    <x v="1034"/>
    <x v="3"/>
    <s v="SP-20920"/>
    <x v="727"/>
    <x v="0"/>
    <x v="0"/>
    <x v="38"/>
    <x v="24"/>
    <n v="43229"/>
    <x v="3"/>
    <x v="298"/>
    <x v="1"/>
    <x v="4"/>
    <x v="298"/>
    <x v="314"/>
    <n v="2"/>
    <x v="2"/>
    <x v="322"/>
    <n v="43.379199999999997"/>
    <n v="108.44799999999999"/>
    <n v="97.803200000000004"/>
    <n v="10.844799999999999"/>
  </r>
  <r>
    <x v="8529"/>
    <x v="4241"/>
    <x v="468"/>
    <x v="251"/>
    <x v="1"/>
    <s v="ME-17320"/>
    <x v="467"/>
    <x v="2"/>
    <x v="0"/>
    <x v="1"/>
    <x v="1"/>
    <n v="90008"/>
    <x v="1"/>
    <x v="1318"/>
    <x v="0"/>
    <x v="1"/>
    <x v="1304"/>
    <x v="5245"/>
    <n v="2"/>
    <x v="2"/>
    <x v="6447"/>
    <n v="193.13920000000002"/>
    <n v="482.84800000000001"/>
    <n v="434.76319999999998"/>
    <n v="48.284800000000004"/>
  </r>
  <r>
    <x v="8530"/>
    <x v="4242"/>
    <x v="885"/>
    <x v="296"/>
    <x v="1"/>
    <s v="BS-11755"/>
    <x v="94"/>
    <x v="0"/>
    <x v="0"/>
    <x v="66"/>
    <x v="12"/>
    <n v="48227"/>
    <x v="2"/>
    <x v="1305"/>
    <x v="1"/>
    <x v="10"/>
    <x v="1290"/>
    <x v="1707"/>
    <n v="4"/>
    <x v="0"/>
    <x v="6114"/>
    <n v="33.36"/>
    <n v="133.44"/>
    <n v="66.72"/>
    <n v="0"/>
  </r>
  <r>
    <x v="8531"/>
    <x v="4242"/>
    <x v="885"/>
    <x v="296"/>
    <x v="1"/>
    <s v="BS-11755"/>
    <x v="94"/>
    <x v="0"/>
    <x v="0"/>
    <x v="66"/>
    <x v="12"/>
    <n v="48227"/>
    <x v="2"/>
    <x v="320"/>
    <x v="1"/>
    <x v="10"/>
    <x v="320"/>
    <x v="1273"/>
    <n v="2"/>
    <x v="0"/>
    <x v="1329"/>
    <n v="13.76"/>
    <n v="27.52"/>
    <n v="27.52"/>
    <n v="0"/>
  </r>
  <r>
    <x v="8532"/>
    <x v="4242"/>
    <x v="885"/>
    <x v="296"/>
    <x v="1"/>
    <s v="BS-11755"/>
    <x v="94"/>
    <x v="0"/>
    <x v="0"/>
    <x v="66"/>
    <x v="12"/>
    <n v="48227"/>
    <x v="2"/>
    <x v="1043"/>
    <x v="1"/>
    <x v="4"/>
    <x v="1032"/>
    <x v="5246"/>
    <n v="7"/>
    <x v="0"/>
    <x v="6448"/>
    <n v="496.86"/>
    <n v="3478.02"/>
    <n v="993.72"/>
    <n v="0"/>
  </r>
  <r>
    <x v="8533"/>
    <x v="4242"/>
    <x v="885"/>
    <x v="296"/>
    <x v="1"/>
    <s v="BS-11755"/>
    <x v="94"/>
    <x v="0"/>
    <x v="0"/>
    <x v="66"/>
    <x v="12"/>
    <n v="48227"/>
    <x v="2"/>
    <x v="70"/>
    <x v="0"/>
    <x v="1"/>
    <x v="70"/>
    <x v="1917"/>
    <n v="3"/>
    <x v="0"/>
    <x v="6449"/>
    <n v="389.97"/>
    <n v="1169.9100000000001"/>
    <n v="779.94"/>
    <n v="0"/>
  </r>
  <r>
    <x v="8534"/>
    <x v="4243"/>
    <x v="1004"/>
    <x v="594"/>
    <x v="0"/>
    <s v="KS-16300"/>
    <x v="754"/>
    <x v="1"/>
    <x v="0"/>
    <x v="38"/>
    <x v="32"/>
    <n v="31907"/>
    <x v="0"/>
    <x v="607"/>
    <x v="1"/>
    <x v="2"/>
    <x v="607"/>
    <x v="759"/>
    <n v="2"/>
    <x v="0"/>
    <x v="785"/>
    <n v="9.82"/>
    <n v="19.64"/>
    <n v="19.64"/>
    <n v="0"/>
  </r>
  <r>
    <x v="8535"/>
    <x v="4244"/>
    <x v="1174"/>
    <x v="307"/>
    <x v="1"/>
    <s v="CC-12475"/>
    <x v="693"/>
    <x v="0"/>
    <x v="0"/>
    <x v="8"/>
    <x v="1"/>
    <n v="94122"/>
    <x v="1"/>
    <x v="1202"/>
    <x v="2"/>
    <x v="11"/>
    <x v="1187"/>
    <x v="5247"/>
    <n v="3"/>
    <x v="0"/>
    <x v="6450"/>
    <n v="56.4"/>
    <n v="169.2"/>
    <n v="112.8"/>
    <n v="0"/>
  </r>
  <r>
    <x v="8536"/>
    <x v="4245"/>
    <x v="722"/>
    <x v="1149"/>
    <x v="1"/>
    <s v="HD-14785"/>
    <x v="787"/>
    <x v="2"/>
    <x v="0"/>
    <x v="10"/>
    <x v="9"/>
    <n v="19143"/>
    <x v="3"/>
    <x v="785"/>
    <x v="1"/>
    <x v="8"/>
    <x v="784"/>
    <x v="4475"/>
    <n v="4"/>
    <x v="6"/>
    <x v="5378"/>
    <n v="5.4936000000000016"/>
    <n v="73.248000000000005"/>
    <n v="24.505600000000001"/>
    <n v="12.8184"/>
  </r>
  <r>
    <x v="8537"/>
    <x v="4245"/>
    <x v="722"/>
    <x v="1149"/>
    <x v="1"/>
    <s v="HD-14785"/>
    <x v="787"/>
    <x v="2"/>
    <x v="0"/>
    <x v="10"/>
    <x v="9"/>
    <n v="19143"/>
    <x v="3"/>
    <x v="1553"/>
    <x v="1"/>
    <x v="10"/>
    <x v="1541"/>
    <x v="233"/>
    <n v="5"/>
    <x v="2"/>
    <x v="1430"/>
    <n v="20.736000000000004"/>
    <n v="129.60000000000002"/>
    <n v="46.856000000000009"/>
    <n v="5.1840000000000011"/>
  </r>
  <r>
    <x v="8538"/>
    <x v="4245"/>
    <x v="722"/>
    <x v="1149"/>
    <x v="1"/>
    <s v="HD-14785"/>
    <x v="787"/>
    <x v="2"/>
    <x v="0"/>
    <x v="10"/>
    <x v="9"/>
    <n v="19143"/>
    <x v="3"/>
    <x v="1412"/>
    <x v="1"/>
    <x v="6"/>
    <x v="1399"/>
    <x v="2204"/>
    <n v="3"/>
    <x v="2"/>
    <x v="2389"/>
    <n v="6.4128000000000007"/>
    <n v="24.048000000000002"/>
    <n v="14.6288"/>
    <n v="1.6032000000000002"/>
  </r>
  <r>
    <x v="8539"/>
    <x v="4246"/>
    <x v="631"/>
    <x v="669"/>
    <x v="1"/>
    <s v="KB-16315"/>
    <x v="41"/>
    <x v="0"/>
    <x v="0"/>
    <x v="1"/>
    <x v="1"/>
    <n v="90008"/>
    <x v="1"/>
    <x v="1327"/>
    <x v="2"/>
    <x v="16"/>
    <x v="1313"/>
    <x v="1973"/>
    <n v="2"/>
    <x v="2"/>
    <x v="2127"/>
    <n v="383.98720000000003"/>
    <n v="959.96799999999996"/>
    <n v="864.1712"/>
    <n v="95.996800000000007"/>
  </r>
  <r>
    <x v="8540"/>
    <x v="4246"/>
    <x v="631"/>
    <x v="669"/>
    <x v="1"/>
    <s v="KB-16315"/>
    <x v="41"/>
    <x v="0"/>
    <x v="0"/>
    <x v="1"/>
    <x v="1"/>
    <n v="90008"/>
    <x v="1"/>
    <x v="8"/>
    <x v="1"/>
    <x v="8"/>
    <x v="8"/>
    <x v="117"/>
    <n v="5"/>
    <x v="2"/>
    <x v="6451"/>
    <n v="24.672000000000001"/>
    <n v="154.19999999999999"/>
    <n v="55.712000000000003"/>
    <n v="6.1680000000000001"/>
  </r>
  <r>
    <x v="8541"/>
    <x v="4247"/>
    <x v="937"/>
    <x v="226"/>
    <x v="2"/>
    <s v="HR-14830"/>
    <x v="403"/>
    <x v="1"/>
    <x v="0"/>
    <x v="10"/>
    <x v="9"/>
    <n v="19140"/>
    <x v="3"/>
    <x v="1222"/>
    <x v="1"/>
    <x v="4"/>
    <x v="1206"/>
    <x v="2939"/>
    <n v="2"/>
    <x v="2"/>
    <x v="6452"/>
    <n v="26.854399999999998"/>
    <n v="67.135999999999996"/>
    <n v="60.622399999999999"/>
    <n v="6.7135999999999996"/>
  </r>
  <r>
    <x v="8542"/>
    <x v="4247"/>
    <x v="937"/>
    <x v="226"/>
    <x v="2"/>
    <s v="HR-14830"/>
    <x v="403"/>
    <x v="1"/>
    <x v="0"/>
    <x v="10"/>
    <x v="9"/>
    <n v="19140"/>
    <x v="3"/>
    <x v="866"/>
    <x v="0"/>
    <x v="1"/>
    <x v="860"/>
    <x v="5248"/>
    <n v="7"/>
    <x v="4"/>
    <x v="232"/>
    <n v="295.83749999999998"/>
    <n v="2958.375"/>
    <n v="718.76250000000005"/>
    <n v="126.78749999999999"/>
  </r>
  <r>
    <x v="8543"/>
    <x v="4248"/>
    <x v="908"/>
    <x v="826"/>
    <x v="1"/>
    <s v="TB-21625"/>
    <x v="577"/>
    <x v="0"/>
    <x v="0"/>
    <x v="20"/>
    <x v="15"/>
    <n v="10035"/>
    <x v="3"/>
    <x v="409"/>
    <x v="2"/>
    <x v="11"/>
    <x v="409"/>
    <x v="1636"/>
    <n v="2"/>
    <x v="0"/>
    <x v="4116"/>
    <n v="199.98"/>
    <n v="399.96"/>
    <n v="399.96"/>
    <n v="0"/>
  </r>
  <r>
    <x v="8544"/>
    <x v="4249"/>
    <x v="1196"/>
    <x v="509"/>
    <x v="1"/>
    <s v="DS-13180"/>
    <x v="103"/>
    <x v="1"/>
    <x v="0"/>
    <x v="38"/>
    <x v="32"/>
    <n v="31907"/>
    <x v="0"/>
    <x v="1653"/>
    <x v="0"/>
    <x v="5"/>
    <x v="1642"/>
    <x v="4693"/>
    <n v="1"/>
    <x v="0"/>
    <x v="6453"/>
    <n v="20.239999999999998"/>
    <n v="20.239999999999998"/>
    <n v="40.479999999999997"/>
    <n v="0"/>
  </r>
  <r>
    <x v="8545"/>
    <x v="4249"/>
    <x v="1196"/>
    <x v="509"/>
    <x v="1"/>
    <s v="DS-13180"/>
    <x v="103"/>
    <x v="1"/>
    <x v="0"/>
    <x v="38"/>
    <x v="32"/>
    <n v="31907"/>
    <x v="0"/>
    <x v="1611"/>
    <x v="0"/>
    <x v="5"/>
    <x v="1602"/>
    <x v="3009"/>
    <n v="4"/>
    <x v="0"/>
    <x v="3395"/>
    <n v="39.92"/>
    <n v="159.68"/>
    <n v="79.84"/>
    <n v="0"/>
  </r>
  <r>
    <x v="8546"/>
    <x v="4249"/>
    <x v="1196"/>
    <x v="509"/>
    <x v="1"/>
    <s v="DS-13180"/>
    <x v="103"/>
    <x v="1"/>
    <x v="0"/>
    <x v="38"/>
    <x v="32"/>
    <n v="31907"/>
    <x v="0"/>
    <x v="1526"/>
    <x v="1"/>
    <x v="8"/>
    <x v="1513"/>
    <x v="2867"/>
    <n v="2"/>
    <x v="0"/>
    <x v="3212"/>
    <n v="32.54"/>
    <n v="65.08"/>
    <n v="65.08"/>
    <n v="0"/>
  </r>
  <r>
    <x v="8547"/>
    <x v="4250"/>
    <x v="901"/>
    <x v="763"/>
    <x v="1"/>
    <s v="GB-14530"/>
    <x v="334"/>
    <x v="1"/>
    <x v="0"/>
    <x v="1"/>
    <x v="1"/>
    <n v="90049"/>
    <x v="1"/>
    <x v="197"/>
    <x v="2"/>
    <x v="11"/>
    <x v="198"/>
    <x v="3798"/>
    <n v="3"/>
    <x v="0"/>
    <x v="6353"/>
    <n v="39"/>
    <n v="117"/>
    <n v="78"/>
    <n v="0"/>
  </r>
  <r>
    <x v="8548"/>
    <x v="4250"/>
    <x v="901"/>
    <x v="763"/>
    <x v="1"/>
    <s v="GB-14530"/>
    <x v="334"/>
    <x v="1"/>
    <x v="0"/>
    <x v="1"/>
    <x v="1"/>
    <n v="90049"/>
    <x v="1"/>
    <x v="816"/>
    <x v="1"/>
    <x v="2"/>
    <x v="812"/>
    <x v="2336"/>
    <n v="4"/>
    <x v="0"/>
    <x v="2550"/>
    <n v="12.6"/>
    <n v="50.4"/>
    <n v="25.2"/>
    <n v="0"/>
  </r>
  <r>
    <x v="8549"/>
    <x v="4251"/>
    <x v="861"/>
    <x v="64"/>
    <x v="2"/>
    <s v="GB-14530"/>
    <x v="334"/>
    <x v="1"/>
    <x v="0"/>
    <x v="34"/>
    <x v="22"/>
    <n v="80013"/>
    <x v="1"/>
    <x v="442"/>
    <x v="0"/>
    <x v="5"/>
    <x v="442"/>
    <x v="4282"/>
    <n v="4"/>
    <x v="2"/>
    <x v="6454"/>
    <n v="19.712000000000003"/>
    <n v="98.56"/>
    <n v="44.552000000000007"/>
    <n v="4.9280000000000008"/>
  </r>
  <r>
    <x v="8550"/>
    <x v="4252"/>
    <x v="789"/>
    <x v="1297"/>
    <x v="1"/>
    <s v="VB-21745"/>
    <x v="146"/>
    <x v="1"/>
    <x v="0"/>
    <x v="12"/>
    <x v="5"/>
    <n v="77041"/>
    <x v="2"/>
    <x v="1796"/>
    <x v="1"/>
    <x v="2"/>
    <x v="1786"/>
    <x v="301"/>
    <n v="3"/>
    <x v="2"/>
    <x v="308"/>
    <n v="5.0112000000000005"/>
    <n v="18.792000000000002"/>
    <n v="11.475200000000001"/>
    <n v="1.2528000000000001"/>
  </r>
  <r>
    <x v="8551"/>
    <x v="4252"/>
    <x v="789"/>
    <x v="1297"/>
    <x v="1"/>
    <s v="VB-21745"/>
    <x v="146"/>
    <x v="1"/>
    <x v="0"/>
    <x v="12"/>
    <x v="5"/>
    <n v="77041"/>
    <x v="2"/>
    <x v="485"/>
    <x v="1"/>
    <x v="13"/>
    <x v="485"/>
    <x v="5249"/>
    <n v="4"/>
    <x v="2"/>
    <x v="6455"/>
    <n v="11.5456"/>
    <n v="57.728000000000002"/>
    <n v="26.177599999999998"/>
    <n v="2.8864000000000001"/>
  </r>
  <r>
    <x v="8552"/>
    <x v="4253"/>
    <x v="992"/>
    <x v="1298"/>
    <x v="1"/>
    <s v="MC-17425"/>
    <x v="466"/>
    <x v="1"/>
    <x v="0"/>
    <x v="22"/>
    <x v="10"/>
    <n v="60623"/>
    <x v="2"/>
    <x v="851"/>
    <x v="2"/>
    <x v="16"/>
    <x v="844"/>
    <x v="5250"/>
    <n v="3"/>
    <x v="2"/>
    <x v="6456"/>
    <n v="575.98080000000004"/>
    <n v="2159.9279999999999"/>
    <n v="1296.1568000000002"/>
    <n v="143.99520000000001"/>
  </r>
  <r>
    <x v="8553"/>
    <x v="4254"/>
    <x v="38"/>
    <x v="541"/>
    <x v="1"/>
    <s v="CB-12025"/>
    <x v="90"/>
    <x v="0"/>
    <x v="0"/>
    <x v="27"/>
    <x v="19"/>
    <n v="35601"/>
    <x v="0"/>
    <x v="701"/>
    <x v="2"/>
    <x v="11"/>
    <x v="701"/>
    <x v="5251"/>
    <n v="8"/>
    <x v="0"/>
    <x v="6457"/>
    <n v="239.92"/>
    <n v="1919.36"/>
    <n v="479.84"/>
    <n v="0"/>
  </r>
  <r>
    <x v="8554"/>
    <x v="4255"/>
    <x v="10"/>
    <x v="440"/>
    <x v="2"/>
    <s v="PM-18940"/>
    <x v="400"/>
    <x v="0"/>
    <x v="0"/>
    <x v="24"/>
    <x v="17"/>
    <n v="22153"/>
    <x v="0"/>
    <x v="1000"/>
    <x v="0"/>
    <x v="3"/>
    <x v="992"/>
    <x v="2914"/>
    <n v="7"/>
    <x v="0"/>
    <x v="6458"/>
    <n v="1056.8599999999999"/>
    <n v="7398.0199999999995"/>
    <n v="2113.7199999999998"/>
    <n v="0"/>
  </r>
  <r>
    <x v="8555"/>
    <x v="4256"/>
    <x v="204"/>
    <x v="206"/>
    <x v="3"/>
    <s v="DC-13285"/>
    <x v="290"/>
    <x v="0"/>
    <x v="0"/>
    <x v="369"/>
    <x v="2"/>
    <n v="33317"/>
    <x v="0"/>
    <x v="428"/>
    <x v="2"/>
    <x v="11"/>
    <x v="428"/>
    <x v="2941"/>
    <n v="7"/>
    <x v="2"/>
    <x v="3302"/>
    <n v="358.35520000000002"/>
    <n v="3135.6080000000002"/>
    <n v="806.49919999999997"/>
    <n v="89.588800000000006"/>
  </r>
  <r>
    <x v="8556"/>
    <x v="4256"/>
    <x v="204"/>
    <x v="206"/>
    <x v="3"/>
    <s v="DC-13285"/>
    <x v="290"/>
    <x v="0"/>
    <x v="0"/>
    <x v="369"/>
    <x v="2"/>
    <n v="33317"/>
    <x v="0"/>
    <x v="1751"/>
    <x v="1"/>
    <x v="4"/>
    <x v="1741"/>
    <x v="5252"/>
    <n v="9"/>
    <x v="2"/>
    <x v="6459"/>
    <n v="120.32639999999999"/>
    <n v="1353.6719999999998"/>
    <n v="270.93439999999998"/>
    <n v="30.081599999999998"/>
  </r>
  <r>
    <x v="8557"/>
    <x v="4257"/>
    <x v="443"/>
    <x v="1296"/>
    <x v="0"/>
    <s v="LA-16780"/>
    <x v="156"/>
    <x v="1"/>
    <x v="0"/>
    <x v="12"/>
    <x v="5"/>
    <n v="77041"/>
    <x v="2"/>
    <x v="867"/>
    <x v="2"/>
    <x v="7"/>
    <x v="861"/>
    <x v="1368"/>
    <n v="3"/>
    <x v="2"/>
    <x v="1433"/>
    <n v="362.86080000000004"/>
    <n v="1360.7280000000001"/>
    <n v="816.63679999999999"/>
    <n v="90.71520000000001"/>
  </r>
  <r>
    <x v="8558"/>
    <x v="4257"/>
    <x v="443"/>
    <x v="1296"/>
    <x v="0"/>
    <s v="LA-16780"/>
    <x v="156"/>
    <x v="1"/>
    <x v="0"/>
    <x v="12"/>
    <x v="5"/>
    <n v="77041"/>
    <x v="2"/>
    <x v="1621"/>
    <x v="1"/>
    <x v="2"/>
    <x v="1612"/>
    <x v="1544"/>
    <n v="9"/>
    <x v="2"/>
    <x v="6460"/>
    <n v="36.288000000000004"/>
    <n v="408.24"/>
    <n v="81.848000000000013"/>
    <n v="9.072000000000001"/>
  </r>
  <r>
    <x v="8559"/>
    <x v="4257"/>
    <x v="443"/>
    <x v="1296"/>
    <x v="0"/>
    <s v="LA-16780"/>
    <x v="156"/>
    <x v="1"/>
    <x v="0"/>
    <x v="12"/>
    <x v="5"/>
    <n v="77041"/>
    <x v="2"/>
    <x v="1191"/>
    <x v="2"/>
    <x v="7"/>
    <x v="1176"/>
    <x v="4095"/>
    <n v="3"/>
    <x v="2"/>
    <x v="4829"/>
    <n v="230.304"/>
    <n v="863.64"/>
    <n v="518.38400000000001"/>
    <n v="57.576000000000001"/>
  </r>
  <r>
    <x v="8560"/>
    <x v="4257"/>
    <x v="443"/>
    <x v="1296"/>
    <x v="0"/>
    <s v="LA-16780"/>
    <x v="156"/>
    <x v="1"/>
    <x v="0"/>
    <x v="12"/>
    <x v="5"/>
    <n v="77041"/>
    <x v="2"/>
    <x v="1514"/>
    <x v="2"/>
    <x v="7"/>
    <x v="1501"/>
    <x v="5253"/>
    <n v="3"/>
    <x v="2"/>
    <x v="6461"/>
    <n v="105.504"/>
    <n v="395.64"/>
    <n v="237.584"/>
    <n v="26.376000000000001"/>
  </r>
  <r>
    <x v="8561"/>
    <x v="4257"/>
    <x v="443"/>
    <x v="1296"/>
    <x v="0"/>
    <s v="LA-16780"/>
    <x v="156"/>
    <x v="1"/>
    <x v="0"/>
    <x v="12"/>
    <x v="5"/>
    <n v="77041"/>
    <x v="2"/>
    <x v="396"/>
    <x v="0"/>
    <x v="5"/>
    <x v="397"/>
    <x v="990"/>
    <n v="2"/>
    <x v="7"/>
    <x v="1033"/>
    <n v="0.93120000000000003"/>
    <n v="4.6559999999999997"/>
    <n v="3.8592"/>
    <n v="1.3967999999999998"/>
  </r>
  <r>
    <x v="8562"/>
    <x v="4258"/>
    <x v="1197"/>
    <x v="996"/>
    <x v="0"/>
    <s v="DJ-13420"/>
    <x v="249"/>
    <x v="1"/>
    <x v="0"/>
    <x v="158"/>
    <x v="6"/>
    <n v="53209"/>
    <x v="2"/>
    <x v="1003"/>
    <x v="0"/>
    <x v="1"/>
    <x v="995"/>
    <x v="5254"/>
    <n v="5"/>
    <x v="0"/>
    <x v="6462"/>
    <n v="1454.9"/>
    <n v="7274.5"/>
    <n v="2909.8"/>
    <n v="0"/>
  </r>
  <r>
    <x v="8563"/>
    <x v="4259"/>
    <x v="504"/>
    <x v="605"/>
    <x v="1"/>
    <s v="MH-18115"/>
    <x v="414"/>
    <x v="2"/>
    <x v="0"/>
    <x v="508"/>
    <x v="2"/>
    <n v="32771"/>
    <x v="0"/>
    <x v="973"/>
    <x v="1"/>
    <x v="8"/>
    <x v="967"/>
    <x v="4937"/>
    <n v="3"/>
    <x v="6"/>
    <x v="6463"/>
    <n v="1.4526000000000001"/>
    <n v="14.526"/>
    <n v="6.9946000000000002"/>
    <n v="3.3893999999999997"/>
  </r>
  <r>
    <x v="8564"/>
    <x v="4259"/>
    <x v="504"/>
    <x v="605"/>
    <x v="1"/>
    <s v="MH-18115"/>
    <x v="414"/>
    <x v="2"/>
    <x v="0"/>
    <x v="508"/>
    <x v="2"/>
    <n v="32771"/>
    <x v="0"/>
    <x v="1762"/>
    <x v="0"/>
    <x v="5"/>
    <x v="1751"/>
    <x v="5255"/>
    <n v="6"/>
    <x v="2"/>
    <x v="6464"/>
    <n v="176.56320000000002"/>
    <n v="1324.2240000000002"/>
    <n v="397.46720000000005"/>
    <n v="44.140800000000006"/>
  </r>
  <r>
    <x v="8565"/>
    <x v="4260"/>
    <x v="1019"/>
    <x v="1058"/>
    <x v="2"/>
    <s v="BG-11035"/>
    <x v="767"/>
    <x v="0"/>
    <x v="0"/>
    <x v="398"/>
    <x v="5"/>
    <n v="75056"/>
    <x v="2"/>
    <x v="1480"/>
    <x v="2"/>
    <x v="7"/>
    <x v="1467"/>
    <x v="3061"/>
    <n v="3"/>
    <x v="2"/>
    <x v="6075"/>
    <n v="53.740800000000007"/>
    <n v="201.52800000000002"/>
    <n v="121.11680000000001"/>
    <n v="13.435200000000002"/>
  </r>
  <r>
    <x v="8566"/>
    <x v="4260"/>
    <x v="1019"/>
    <x v="1058"/>
    <x v="2"/>
    <s v="BG-11035"/>
    <x v="767"/>
    <x v="0"/>
    <x v="0"/>
    <x v="398"/>
    <x v="5"/>
    <n v="75056"/>
    <x v="2"/>
    <x v="1393"/>
    <x v="1"/>
    <x v="10"/>
    <x v="1379"/>
    <x v="300"/>
    <n v="4"/>
    <x v="2"/>
    <x v="5973"/>
    <n v="12.185600000000001"/>
    <n v="60.927999999999997"/>
    <n v="27.617599999999999"/>
    <n v="3.0464000000000002"/>
  </r>
  <r>
    <x v="8567"/>
    <x v="4261"/>
    <x v="338"/>
    <x v="357"/>
    <x v="2"/>
    <s v="SV-20365"/>
    <x v="277"/>
    <x v="0"/>
    <x v="0"/>
    <x v="21"/>
    <x v="24"/>
    <n v="45373"/>
    <x v="3"/>
    <x v="1290"/>
    <x v="1"/>
    <x v="10"/>
    <x v="1276"/>
    <x v="276"/>
    <n v="6"/>
    <x v="2"/>
    <x v="282"/>
    <n v="24.883200000000002"/>
    <n v="186.624"/>
    <n v="56.187200000000004"/>
    <n v="6.2208000000000006"/>
  </r>
  <r>
    <x v="8568"/>
    <x v="4262"/>
    <x v="409"/>
    <x v="485"/>
    <x v="1"/>
    <s v="DP-13105"/>
    <x v="317"/>
    <x v="1"/>
    <x v="0"/>
    <x v="337"/>
    <x v="15"/>
    <n v="11550"/>
    <x v="3"/>
    <x v="1591"/>
    <x v="1"/>
    <x v="8"/>
    <x v="1583"/>
    <x v="5256"/>
    <n v="7"/>
    <x v="2"/>
    <x v="6465"/>
    <n v="774.99520000000007"/>
    <n v="6781.2080000000005"/>
    <n v="1743.9392000000003"/>
    <n v="193.74880000000002"/>
  </r>
  <r>
    <x v="8569"/>
    <x v="4262"/>
    <x v="409"/>
    <x v="485"/>
    <x v="1"/>
    <s v="DP-13105"/>
    <x v="317"/>
    <x v="1"/>
    <x v="0"/>
    <x v="337"/>
    <x v="15"/>
    <n v="11550"/>
    <x v="3"/>
    <x v="94"/>
    <x v="1"/>
    <x v="8"/>
    <x v="94"/>
    <x v="5257"/>
    <n v="13"/>
    <x v="2"/>
    <x v="6466"/>
    <n v="177.88160000000002"/>
    <n v="2890.576"/>
    <n v="400.43360000000001"/>
    <n v="44.470400000000005"/>
  </r>
  <r>
    <x v="8570"/>
    <x v="4262"/>
    <x v="409"/>
    <x v="485"/>
    <x v="1"/>
    <s v="DP-13105"/>
    <x v="317"/>
    <x v="1"/>
    <x v="0"/>
    <x v="337"/>
    <x v="15"/>
    <n v="11550"/>
    <x v="3"/>
    <x v="851"/>
    <x v="2"/>
    <x v="16"/>
    <x v="844"/>
    <x v="1973"/>
    <n v="2"/>
    <x v="2"/>
    <x v="3824"/>
    <n v="383.98720000000003"/>
    <n v="959.96799999999996"/>
    <n v="864.1712"/>
    <n v="95.996800000000007"/>
  </r>
  <r>
    <x v="8571"/>
    <x v="4263"/>
    <x v="1015"/>
    <x v="187"/>
    <x v="3"/>
    <s v="SR-20740"/>
    <x v="256"/>
    <x v="2"/>
    <x v="0"/>
    <x v="61"/>
    <x v="5"/>
    <n v="75081"/>
    <x v="2"/>
    <x v="1117"/>
    <x v="1"/>
    <x v="10"/>
    <x v="1105"/>
    <x v="1495"/>
    <n v="3"/>
    <x v="2"/>
    <x v="1583"/>
    <n v="8.2176000000000009"/>
    <n v="30.816000000000003"/>
    <n v="18.689599999999999"/>
    <n v="2.0544000000000002"/>
  </r>
  <r>
    <x v="8572"/>
    <x v="4264"/>
    <x v="683"/>
    <x v="589"/>
    <x v="1"/>
    <s v="BT-11680"/>
    <x v="537"/>
    <x v="0"/>
    <x v="0"/>
    <x v="12"/>
    <x v="5"/>
    <n v="77041"/>
    <x v="2"/>
    <x v="1093"/>
    <x v="2"/>
    <x v="15"/>
    <x v="1083"/>
    <x v="5258"/>
    <n v="5"/>
    <x v="10"/>
    <x v="6467"/>
    <n v="599.30999999999995"/>
    <n v="4994.25"/>
    <n v="1598.56"/>
    <n v="399.54"/>
  </r>
  <r>
    <x v="8573"/>
    <x v="4265"/>
    <x v="1182"/>
    <x v="1181"/>
    <x v="2"/>
    <s v="MS-17770"/>
    <x v="474"/>
    <x v="0"/>
    <x v="0"/>
    <x v="20"/>
    <x v="15"/>
    <n v="10035"/>
    <x v="3"/>
    <x v="33"/>
    <x v="1"/>
    <x v="10"/>
    <x v="33"/>
    <x v="332"/>
    <n v="2"/>
    <x v="0"/>
    <x v="342"/>
    <n v="24.56"/>
    <n v="49.12"/>
    <n v="49.12"/>
    <n v="0"/>
  </r>
  <r>
    <x v="8574"/>
    <x v="4266"/>
    <x v="111"/>
    <x v="76"/>
    <x v="3"/>
    <s v="JK-15640"/>
    <x v="82"/>
    <x v="2"/>
    <x v="0"/>
    <x v="8"/>
    <x v="1"/>
    <n v="94110"/>
    <x v="1"/>
    <x v="969"/>
    <x v="1"/>
    <x v="13"/>
    <x v="962"/>
    <x v="1962"/>
    <n v="3"/>
    <x v="0"/>
    <x v="2116"/>
    <n v="5.67"/>
    <n v="17.009999999999998"/>
    <n v="11.34"/>
    <n v="0"/>
  </r>
  <r>
    <x v="8575"/>
    <x v="4267"/>
    <x v="151"/>
    <x v="624"/>
    <x v="0"/>
    <s v="ST-20530"/>
    <x v="461"/>
    <x v="0"/>
    <x v="0"/>
    <x v="370"/>
    <x v="2"/>
    <n v="34952"/>
    <x v="0"/>
    <x v="566"/>
    <x v="1"/>
    <x v="9"/>
    <x v="566"/>
    <x v="5259"/>
    <n v="4"/>
    <x v="2"/>
    <x v="6468"/>
    <n v="11.468800000000002"/>
    <n v="57.344000000000001"/>
    <n v="26.004800000000003"/>
    <n v="2.8672000000000004"/>
  </r>
  <r>
    <x v="8576"/>
    <x v="4268"/>
    <x v="445"/>
    <x v="446"/>
    <x v="2"/>
    <s v="TS-21505"/>
    <x v="700"/>
    <x v="0"/>
    <x v="0"/>
    <x v="3"/>
    <x v="38"/>
    <n v="3301"/>
    <x v="3"/>
    <x v="743"/>
    <x v="0"/>
    <x v="5"/>
    <x v="741"/>
    <x v="787"/>
    <n v="1"/>
    <x v="0"/>
    <x v="816"/>
    <n v="102.3"/>
    <n v="102.3"/>
    <n v="204.6"/>
    <n v="0"/>
  </r>
  <r>
    <x v="8577"/>
    <x v="4269"/>
    <x v="66"/>
    <x v="738"/>
    <x v="1"/>
    <s v="CM-12190"/>
    <x v="496"/>
    <x v="0"/>
    <x v="0"/>
    <x v="30"/>
    <x v="11"/>
    <n v="55901"/>
    <x v="2"/>
    <x v="335"/>
    <x v="0"/>
    <x v="3"/>
    <x v="335"/>
    <x v="5260"/>
    <n v="2"/>
    <x v="0"/>
    <x v="6469"/>
    <n v="607.52"/>
    <n v="1215.04"/>
    <n v="1215.04"/>
    <n v="0"/>
  </r>
  <r>
    <x v="8578"/>
    <x v="4269"/>
    <x v="66"/>
    <x v="738"/>
    <x v="1"/>
    <s v="CM-12190"/>
    <x v="496"/>
    <x v="0"/>
    <x v="0"/>
    <x v="30"/>
    <x v="11"/>
    <n v="55901"/>
    <x v="2"/>
    <x v="230"/>
    <x v="1"/>
    <x v="4"/>
    <x v="450"/>
    <x v="5261"/>
    <n v="2"/>
    <x v="0"/>
    <x v="6470"/>
    <n v="31.16"/>
    <n v="62.32"/>
    <n v="62.32"/>
    <n v="0"/>
  </r>
  <r>
    <x v="8579"/>
    <x v="4270"/>
    <x v="797"/>
    <x v="771"/>
    <x v="1"/>
    <s v="JW-15955"/>
    <x v="527"/>
    <x v="0"/>
    <x v="0"/>
    <x v="103"/>
    <x v="0"/>
    <n v="40214"/>
    <x v="0"/>
    <x v="1796"/>
    <x v="1"/>
    <x v="2"/>
    <x v="1786"/>
    <x v="533"/>
    <n v="1"/>
    <x v="0"/>
    <x v="547"/>
    <n v="2.61"/>
    <n v="2.61"/>
    <n v="5.22"/>
    <n v="0"/>
  </r>
  <r>
    <x v="8580"/>
    <x v="4271"/>
    <x v="671"/>
    <x v="707"/>
    <x v="0"/>
    <s v="MC-17590"/>
    <x v="565"/>
    <x v="1"/>
    <x v="0"/>
    <x v="509"/>
    <x v="5"/>
    <n v="78666"/>
    <x v="2"/>
    <x v="1781"/>
    <x v="0"/>
    <x v="5"/>
    <x v="1771"/>
    <x v="2250"/>
    <n v="3"/>
    <x v="7"/>
    <x v="6471"/>
    <n v="4.1328000000000005"/>
    <n v="30.996000000000002"/>
    <n v="15.064800000000002"/>
    <n v="6.1992000000000003"/>
  </r>
  <r>
    <x v="8581"/>
    <x v="4271"/>
    <x v="671"/>
    <x v="707"/>
    <x v="0"/>
    <s v="MC-17590"/>
    <x v="565"/>
    <x v="1"/>
    <x v="0"/>
    <x v="509"/>
    <x v="5"/>
    <n v="78666"/>
    <x v="2"/>
    <x v="730"/>
    <x v="1"/>
    <x v="10"/>
    <x v="729"/>
    <x v="559"/>
    <n v="2"/>
    <x v="2"/>
    <x v="572"/>
    <n v="8.2944000000000013"/>
    <n v="20.736000000000001"/>
    <n v="18.862400000000001"/>
    <n v="2.0736000000000003"/>
  </r>
  <r>
    <x v="8582"/>
    <x v="4271"/>
    <x v="671"/>
    <x v="707"/>
    <x v="0"/>
    <s v="MC-17590"/>
    <x v="565"/>
    <x v="1"/>
    <x v="0"/>
    <x v="509"/>
    <x v="5"/>
    <n v="78666"/>
    <x v="2"/>
    <x v="1421"/>
    <x v="2"/>
    <x v="11"/>
    <x v="1409"/>
    <x v="4225"/>
    <n v="2"/>
    <x v="2"/>
    <x v="6472"/>
    <n v="16.627199999999998"/>
    <n v="41.567999999999998"/>
    <n v="37.611199999999997"/>
    <n v="4.1567999999999996"/>
  </r>
  <r>
    <x v="8583"/>
    <x v="4271"/>
    <x v="671"/>
    <x v="707"/>
    <x v="0"/>
    <s v="MC-17590"/>
    <x v="565"/>
    <x v="1"/>
    <x v="0"/>
    <x v="509"/>
    <x v="5"/>
    <n v="78666"/>
    <x v="2"/>
    <x v="1764"/>
    <x v="1"/>
    <x v="4"/>
    <x v="1753"/>
    <x v="5003"/>
    <n v="5"/>
    <x v="2"/>
    <x v="6473"/>
    <n v="53.567999999999998"/>
    <n v="334.79999999999995"/>
    <n v="120.72799999999999"/>
    <n v="13.391999999999999"/>
  </r>
  <r>
    <x v="8584"/>
    <x v="4272"/>
    <x v="519"/>
    <x v="561"/>
    <x v="0"/>
    <s v="MH-17440"/>
    <x v="775"/>
    <x v="1"/>
    <x v="0"/>
    <x v="194"/>
    <x v="1"/>
    <n v="92025"/>
    <x v="1"/>
    <x v="828"/>
    <x v="1"/>
    <x v="8"/>
    <x v="824"/>
    <x v="2995"/>
    <n v="2"/>
    <x v="2"/>
    <x v="3374"/>
    <n v="13.798400000000001"/>
    <n v="34.496000000000002"/>
    <n v="31.246400000000001"/>
    <n v="3.4496000000000002"/>
  </r>
  <r>
    <x v="8585"/>
    <x v="4273"/>
    <x v="34"/>
    <x v="159"/>
    <x v="1"/>
    <s v="RD-19720"/>
    <x v="742"/>
    <x v="0"/>
    <x v="0"/>
    <x v="10"/>
    <x v="9"/>
    <n v="19134"/>
    <x v="3"/>
    <x v="1085"/>
    <x v="1"/>
    <x v="8"/>
    <x v="1075"/>
    <x v="2186"/>
    <n v="7"/>
    <x v="6"/>
    <x v="2369"/>
    <n v="3.3264000000000005"/>
    <n v="77.616"/>
    <n v="15.1144"/>
    <n v="7.7615999999999987"/>
  </r>
  <r>
    <x v="8586"/>
    <x v="4274"/>
    <x v="497"/>
    <x v="11"/>
    <x v="1"/>
    <s v="KB-16240"/>
    <x v="208"/>
    <x v="1"/>
    <x v="0"/>
    <x v="1"/>
    <x v="1"/>
    <n v="90049"/>
    <x v="1"/>
    <x v="217"/>
    <x v="2"/>
    <x v="11"/>
    <x v="218"/>
    <x v="2632"/>
    <n v="5"/>
    <x v="0"/>
    <x v="2929"/>
    <n v="1287.45"/>
    <n v="6437.25"/>
    <n v="2574.9"/>
    <n v="0"/>
  </r>
  <r>
    <x v="8587"/>
    <x v="4274"/>
    <x v="497"/>
    <x v="11"/>
    <x v="1"/>
    <s v="KB-16240"/>
    <x v="208"/>
    <x v="1"/>
    <x v="0"/>
    <x v="1"/>
    <x v="1"/>
    <n v="90049"/>
    <x v="1"/>
    <x v="731"/>
    <x v="1"/>
    <x v="9"/>
    <x v="730"/>
    <x v="4479"/>
    <n v="5"/>
    <x v="0"/>
    <x v="5386"/>
    <n v="168.1"/>
    <n v="840.5"/>
    <n v="336.2"/>
    <n v="0"/>
  </r>
  <r>
    <x v="8588"/>
    <x v="4275"/>
    <x v="1060"/>
    <x v="1299"/>
    <x v="1"/>
    <s v="FC-14335"/>
    <x v="712"/>
    <x v="1"/>
    <x v="0"/>
    <x v="10"/>
    <x v="9"/>
    <n v="19140"/>
    <x v="3"/>
    <x v="571"/>
    <x v="1"/>
    <x v="4"/>
    <x v="571"/>
    <x v="3417"/>
    <n v="2"/>
    <x v="2"/>
    <x v="6474"/>
    <n v="41.574400000000004"/>
    <n v="103.93600000000001"/>
    <n v="93.742400000000004"/>
    <n v="10.393600000000001"/>
  </r>
  <r>
    <x v="8589"/>
    <x v="4276"/>
    <x v="926"/>
    <x v="1085"/>
    <x v="2"/>
    <s v="BD-11770"/>
    <x v="420"/>
    <x v="0"/>
    <x v="0"/>
    <x v="10"/>
    <x v="9"/>
    <n v="19120"/>
    <x v="3"/>
    <x v="79"/>
    <x v="1"/>
    <x v="6"/>
    <x v="79"/>
    <x v="408"/>
    <n v="2"/>
    <x v="2"/>
    <x v="6475"/>
    <n v="3.8144"/>
    <n v="9.5359999999999996"/>
    <n v="8.7823999999999991"/>
    <n v="0.9536"/>
  </r>
  <r>
    <x v="8590"/>
    <x v="4277"/>
    <x v="365"/>
    <x v="147"/>
    <x v="2"/>
    <s v="FH-14365"/>
    <x v="92"/>
    <x v="1"/>
    <x v="0"/>
    <x v="337"/>
    <x v="15"/>
    <n v="11550"/>
    <x v="3"/>
    <x v="1510"/>
    <x v="1"/>
    <x v="12"/>
    <x v="1497"/>
    <x v="3277"/>
    <n v="3"/>
    <x v="0"/>
    <x v="6476"/>
    <n v="7.98"/>
    <n v="23.94"/>
    <n v="15.96"/>
    <n v="0"/>
  </r>
  <r>
    <x v="8591"/>
    <x v="4278"/>
    <x v="756"/>
    <x v="732"/>
    <x v="2"/>
    <s v="SO-20335"/>
    <x v="2"/>
    <x v="0"/>
    <x v="0"/>
    <x v="510"/>
    <x v="22"/>
    <n v="80634"/>
    <x v="1"/>
    <x v="1040"/>
    <x v="1"/>
    <x v="12"/>
    <x v="153"/>
    <x v="3917"/>
    <n v="2"/>
    <x v="2"/>
    <x v="6477"/>
    <n v="14.9504"/>
    <n v="37.375999999999998"/>
    <n v="33.8384"/>
    <n v="3.7376"/>
  </r>
  <r>
    <x v="8592"/>
    <x v="4278"/>
    <x v="756"/>
    <x v="732"/>
    <x v="2"/>
    <s v="SO-20335"/>
    <x v="2"/>
    <x v="0"/>
    <x v="0"/>
    <x v="510"/>
    <x v="22"/>
    <n v="80634"/>
    <x v="1"/>
    <x v="1721"/>
    <x v="0"/>
    <x v="5"/>
    <x v="1708"/>
    <x v="5262"/>
    <n v="3"/>
    <x v="2"/>
    <x v="6478"/>
    <n v="9.3312000000000008"/>
    <n v="34.991999999999997"/>
    <n v="21.1952"/>
    <n v="2.3328000000000002"/>
  </r>
  <r>
    <x v="8593"/>
    <x v="4279"/>
    <x v="45"/>
    <x v="87"/>
    <x v="1"/>
    <s v="PM-19135"/>
    <x v="327"/>
    <x v="2"/>
    <x v="0"/>
    <x v="108"/>
    <x v="2"/>
    <n v="32216"/>
    <x v="0"/>
    <x v="428"/>
    <x v="2"/>
    <x v="11"/>
    <x v="428"/>
    <x v="1807"/>
    <n v="3"/>
    <x v="2"/>
    <x v="6479"/>
    <n v="153.58080000000001"/>
    <n v="575.928"/>
    <n v="345.7568"/>
    <n v="38.395200000000003"/>
  </r>
  <r>
    <x v="8594"/>
    <x v="4279"/>
    <x v="45"/>
    <x v="87"/>
    <x v="1"/>
    <s v="PM-19135"/>
    <x v="327"/>
    <x v="2"/>
    <x v="0"/>
    <x v="108"/>
    <x v="2"/>
    <n v="32216"/>
    <x v="0"/>
    <x v="1807"/>
    <x v="2"/>
    <x v="7"/>
    <x v="1797"/>
    <x v="5263"/>
    <n v="4"/>
    <x v="2"/>
    <x v="2729"/>
    <n v="399.33440000000002"/>
    <n v="1996.672"/>
    <n v="898.70240000000001"/>
    <n v="99.833600000000004"/>
  </r>
  <r>
    <x v="8595"/>
    <x v="4280"/>
    <x v="952"/>
    <x v="1278"/>
    <x v="2"/>
    <s v="GD-14590"/>
    <x v="241"/>
    <x v="1"/>
    <x v="0"/>
    <x v="81"/>
    <x v="17"/>
    <n v="22204"/>
    <x v="0"/>
    <x v="990"/>
    <x v="1"/>
    <x v="8"/>
    <x v="305"/>
    <x v="5264"/>
    <n v="2"/>
    <x v="0"/>
    <x v="6480"/>
    <n v="11.88"/>
    <n v="23.76"/>
    <n v="23.76"/>
    <n v="0"/>
  </r>
  <r>
    <x v="8596"/>
    <x v="4280"/>
    <x v="952"/>
    <x v="1278"/>
    <x v="2"/>
    <s v="GD-14590"/>
    <x v="241"/>
    <x v="1"/>
    <x v="0"/>
    <x v="81"/>
    <x v="17"/>
    <n v="22204"/>
    <x v="0"/>
    <x v="258"/>
    <x v="1"/>
    <x v="10"/>
    <x v="33"/>
    <x v="131"/>
    <n v="1"/>
    <x v="0"/>
    <x v="133"/>
    <n v="35.44"/>
    <n v="35.44"/>
    <n v="70.88"/>
    <n v="0"/>
  </r>
  <r>
    <x v="8597"/>
    <x v="4281"/>
    <x v="189"/>
    <x v="894"/>
    <x v="1"/>
    <s v="PA-19060"/>
    <x v="50"/>
    <x v="2"/>
    <x v="0"/>
    <x v="8"/>
    <x v="1"/>
    <n v="94122"/>
    <x v="1"/>
    <x v="1786"/>
    <x v="1"/>
    <x v="8"/>
    <x v="1776"/>
    <x v="1715"/>
    <n v="4"/>
    <x v="2"/>
    <x v="1830"/>
    <n v="53.708799999999997"/>
    <n v="268.54399999999998"/>
    <n v="121.0448"/>
    <n v="13.427199999999999"/>
  </r>
  <r>
    <x v="8598"/>
    <x v="4282"/>
    <x v="35"/>
    <x v="34"/>
    <x v="1"/>
    <s v="LS-17200"/>
    <x v="624"/>
    <x v="1"/>
    <x v="0"/>
    <x v="201"/>
    <x v="1"/>
    <n v="93727"/>
    <x v="1"/>
    <x v="751"/>
    <x v="1"/>
    <x v="8"/>
    <x v="749"/>
    <x v="5265"/>
    <n v="3"/>
    <x v="2"/>
    <x v="1016"/>
    <n v="3.4560000000000004"/>
    <n v="12.96"/>
    <n v="7.9760000000000009"/>
    <n v="0.8640000000000001"/>
  </r>
  <r>
    <x v="8599"/>
    <x v="4282"/>
    <x v="35"/>
    <x v="34"/>
    <x v="1"/>
    <s v="LS-17200"/>
    <x v="624"/>
    <x v="1"/>
    <x v="0"/>
    <x v="201"/>
    <x v="1"/>
    <n v="93727"/>
    <x v="1"/>
    <x v="1025"/>
    <x v="1"/>
    <x v="10"/>
    <x v="1016"/>
    <x v="1801"/>
    <n v="3"/>
    <x v="0"/>
    <x v="1937"/>
    <n v="14.94"/>
    <n v="44.82"/>
    <n v="29.88"/>
    <n v="0"/>
  </r>
  <r>
    <x v="8600"/>
    <x v="4282"/>
    <x v="35"/>
    <x v="34"/>
    <x v="1"/>
    <s v="LS-17200"/>
    <x v="624"/>
    <x v="1"/>
    <x v="0"/>
    <x v="201"/>
    <x v="1"/>
    <n v="93727"/>
    <x v="1"/>
    <x v="1266"/>
    <x v="1"/>
    <x v="9"/>
    <x v="1250"/>
    <x v="5266"/>
    <n v="2"/>
    <x v="0"/>
    <x v="6481"/>
    <n v="40.54"/>
    <n v="81.08"/>
    <n v="81.08"/>
    <n v="0"/>
  </r>
  <r>
    <x v="8601"/>
    <x v="4282"/>
    <x v="35"/>
    <x v="34"/>
    <x v="1"/>
    <s v="LS-17200"/>
    <x v="624"/>
    <x v="1"/>
    <x v="0"/>
    <x v="201"/>
    <x v="1"/>
    <n v="93727"/>
    <x v="1"/>
    <x v="1316"/>
    <x v="1"/>
    <x v="8"/>
    <x v="1302"/>
    <x v="1746"/>
    <n v="1"/>
    <x v="2"/>
    <x v="1869"/>
    <n v="5.8496000000000006"/>
    <n v="7.3120000000000003"/>
    <n v="13.361600000000001"/>
    <n v="1.4624000000000001"/>
  </r>
  <r>
    <x v="8602"/>
    <x v="4283"/>
    <x v="520"/>
    <x v="252"/>
    <x v="3"/>
    <s v="JL-15175"/>
    <x v="311"/>
    <x v="2"/>
    <x v="0"/>
    <x v="192"/>
    <x v="33"/>
    <n v="89502"/>
    <x v="1"/>
    <x v="1495"/>
    <x v="2"/>
    <x v="7"/>
    <x v="1483"/>
    <x v="5267"/>
    <n v="7"/>
    <x v="2"/>
    <x v="6482"/>
    <n v="380.75520000000006"/>
    <n v="3331.6080000000002"/>
    <n v="856.89920000000006"/>
    <n v="95.188800000000015"/>
  </r>
  <r>
    <x v="8603"/>
    <x v="4284"/>
    <x v="835"/>
    <x v="1166"/>
    <x v="1"/>
    <s v="CA-12310"/>
    <x v="119"/>
    <x v="1"/>
    <x v="0"/>
    <x v="52"/>
    <x v="5"/>
    <n v="78207"/>
    <x v="2"/>
    <x v="1202"/>
    <x v="2"/>
    <x v="11"/>
    <x v="1187"/>
    <x v="5268"/>
    <n v="2"/>
    <x v="2"/>
    <x v="6483"/>
    <n v="24.064"/>
    <n v="60.16"/>
    <n v="54.343999999999994"/>
    <n v="6.016"/>
  </r>
  <r>
    <x v="8604"/>
    <x v="4284"/>
    <x v="835"/>
    <x v="1166"/>
    <x v="1"/>
    <s v="CA-12310"/>
    <x v="119"/>
    <x v="1"/>
    <x v="0"/>
    <x v="52"/>
    <x v="5"/>
    <n v="78207"/>
    <x v="2"/>
    <x v="1615"/>
    <x v="2"/>
    <x v="11"/>
    <x v="1606"/>
    <x v="5198"/>
    <n v="3"/>
    <x v="2"/>
    <x v="6372"/>
    <n v="132.47999999999999"/>
    <n v="496.79999999999995"/>
    <n v="298.27999999999997"/>
    <n v="33.119999999999997"/>
  </r>
  <r>
    <x v="8605"/>
    <x v="4284"/>
    <x v="835"/>
    <x v="1166"/>
    <x v="1"/>
    <s v="CA-12310"/>
    <x v="119"/>
    <x v="1"/>
    <x v="0"/>
    <x v="52"/>
    <x v="5"/>
    <n v="78207"/>
    <x v="2"/>
    <x v="1409"/>
    <x v="2"/>
    <x v="7"/>
    <x v="1396"/>
    <x v="2131"/>
    <n v="5"/>
    <x v="2"/>
    <x v="5124"/>
    <n v="144.768"/>
    <n v="904.80000000000007"/>
    <n v="325.928"/>
    <n v="36.192"/>
  </r>
  <r>
    <x v="8606"/>
    <x v="4285"/>
    <x v="238"/>
    <x v="554"/>
    <x v="1"/>
    <s v="CM-12160"/>
    <x v="380"/>
    <x v="0"/>
    <x v="0"/>
    <x v="217"/>
    <x v="31"/>
    <n v="2740"/>
    <x v="3"/>
    <x v="567"/>
    <x v="2"/>
    <x v="11"/>
    <x v="567"/>
    <x v="5269"/>
    <n v="2"/>
    <x v="0"/>
    <x v="6484"/>
    <n v="23.18"/>
    <n v="46.36"/>
    <n v="46.36"/>
    <n v="0"/>
  </r>
  <r>
    <x v="8607"/>
    <x v="4286"/>
    <x v="611"/>
    <x v="610"/>
    <x v="1"/>
    <s v="BT-11440"/>
    <x v="590"/>
    <x v="0"/>
    <x v="0"/>
    <x v="20"/>
    <x v="15"/>
    <n v="10035"/>
    <x v="3"/>
    <x v="1146"/>
    <x v="0"/>
    <x v="5"/>
    <x v="1134"/>
    <x v="5270"/>
    <n v="2"/>
    <x v="0"/>
    <x v="6485"/>
    <n v="56.96"/>
    <n v="113.92"/>
    <n v="113.92"/>
    <n v="0"/>
  </r>
  <r>
    <x v="8608"/>
    <x v="4286"/>
    <x v="611"/>
    <x v="610"/>
    <x v="1"/>
    <s v="BT-11440"/>
    <x v="590"/>
    <x v="0"/>
    <x v="0"/>
    <x v="20"/>
    <x v="15"/>
    <n v="10035"/>
    <x v="3"/>
    <x v="1034"/>
    <x v="1"/>
    <x v="9"/>
    <x v="1025"/>
    <x v="2505"/>
    <n v="4"/>
    <x v="0"/>
    <x v="6486"/>
    <n v="15.56"/>
    <n v="62.24"/>
    <n v="31.12"/>
    <n v="0"/>
  </r>
  <r>
    <x v="8609"/>
    <x v="4286"/>
    <x v="611"/>
    <x v="610"/>
    <x v="1"/>
    <s v="BT-11440"/>
    <x v="590"/>
    <x v="0"/>
    <x v="0"/>
    <x v="20"/>
    <x v="15"/>
    <n v="10035"/>
    <x v="3"/>
    <x v="587"/>
    <x v="0"/>
    <x v="0"/>
    <x v="587"/>
    <x v="3710"/>
    <n v="2"/>
    <x v="2"/>
    <x v="4303"/>
    <n v="282.8544"/>
    <n v="707.13599999999997"/>
    <n v="636.62239999999997"/>
    <n v="70.7136"/>
  </r>
  <r>
    <x v="8610"/>
    <x v="4286"/>
    <x v="611"/>
    <x v="610"/>
    <x v="1"/>
    <s v="BT-11440"/>
    <x v="590"/>
    <x v="0"/>
    <x v="0"/>
    <x v="20"/>
    <x v="15"/>
    <n v="10035"/>
    <x v="3"/>
    <x v="770"/>
    <x v="0"/>
    <x v="5"/>
    <x v="769"/>
    <x v="540"/>
    <n v="2"/>
    <x v="0"/>
    <x v="952"/>
    <n v="13.96"/>
    <n v="27.92"/>
    <n v="27.92"/>
    <n v="0"/>
  </r>
  <r>
    <x v="8611"/>
    <x v="4287"/>
    <x v="38"/>
    <x v="251"/>
    <x v="0"/>
    <s v="SE-20110"/>
    <x v="339"/>
    <x v="0"/>
    <x v="0"/>
    <x v="475"/>
    <x v="1"/>
    <n v="93030"/>
    <x v="1"/>
    <x v="1350"/>
    <x v="2"/>
    <x v="11"/>
    <x v="1336"/>
    <x v="2040"/>
    <n v="5"/>
    <x v="0"/>
    <x v="2205"/>
    <n v="82.95"/>
    <n v="414.75"/>
    <n v="165.9"/>
    <n v="0"/>
  </r>
  <r>
    <x v="8612"/>
    <x v="4288"/>
    <x v="1198"/>
    <x v="1261"/>
    <x v="0"/>
    <s v="HG-14965"/>
    <x v="428"/>
    <x v="1"/>
    <x v="0"/>
    <x v="1"/>
    <x v="1"/>
    <n v="90036"/>
    <x v="1"/>
    <x v="397"/>
    <x v="1"/>
    <x v="6"/>
    <x v="398"/>
    <x v="1977"/>
    <n v="2"/>
    <x v="0"/>
    <x v="2132"/>
    <n v="39.68"/>
    <n v="79.36"/>
    <n v="79.36"/>
    <n v="0"/>
  </r>
  <r>
    <x v="8613"/>
    <x v="4289"/>
    <x v="1199"/>
    <x v="954"/>
    <x v="1"/>
    <s v="PF-19165"/>
    <x v="58"/>
    <x v="0"/>
    <x v="0"/>
    <x v="182"/>
    <x v="1"/>
    <n v="94601"/>
    <x v="1"/>
    <x v="265"/>
    <x v="2"/>
    <x v="11"/>
    <x v="265"/>
    <x v="647"/>
    <n v="3"/>
    <x v="0"/>
    <x v="6428"/>
    <n v="479.97"/>
    <n v="1439.91"/>
    <n v="959.94"/>
    <n v="0"/>
  </r>
  <r>
    <x v="8614"/>
    <x v="4290"/>
    <x v="545"/>
    <x v="126"/>
    <x v="1"/>
    <s v="BD-11770"/>
    <x v="420"/>
    <x v="0"/>
    <x v="0"/>
    <x v="156"/>
    <x v="4"/>
    <n v="98026"/>
    <x v="1"/>
    <x v="1647"/>
    <x v="1"/>
    <x v="2"/>
    <x v="1636"/>
    <x v="1552"/>
    <n v="2"/>
    <x v="0"/>
    <x v="1646"/>
    <n v="7.38"/>
    <n v="14.76"/>
    <n v="14.76"/>
    <n v="0"/>
  </r>
  <r>
    <x v="8615"/>
    <x v="4290"/>
    <x v="545"/>
    <x v="126"/>
    <x v="1"/>
    <s v="BD-11770"/>
    <x v="420"/>
    <x v="0"/>
    <x v="0"/>
    <x v="156"/>
    <x v="4"/>
    <n v="98026"/>
    <x v="1"/>
    <x v="990"/>
    <x v="1"/>
    <x v="8"/>
    <x v="305"/>
    <x v="5271"/>
    <n v="3"/>
    <x v="2"/>
    <x v="6487"/>
    <n v="11.404800000000002"/>
    <n v="42.768000000000001"/>
    <n v="25.860800000000001"/>
    <n v="2.8512000000000004"/>
  </r>
  <r>
    <x v="8616"/>
    <x v="4290"/>
    <x v="545"/>
    <x v="126"/>
    <x v="1"/>
    <s v="BD-11770"/>
    <x v="420"/>
    <x v="0"/>
    <x v="0"/>
    <x v="156"/>
    <x v="4"/>
    <n v="98026"/>
    <x v="1"/>
    <x v="839"/>
    <x v="1"/>
    <x v="10"/>
    <x v="833"/>
    <x v="2597"/>
    <n v="2"/>
    <x v="0"/>
    <x v="2883"/>
    <n v="81.98"/>
    <n v="163.96"/>
    <n v="163.96"/>
    <n v="0"/>
  </r>
  <r>
    <x v="8617"/>
    <x v="4290"/>
    <x v="545"/>
    <x v="126"/>
    <x v="1"/>
    <s v="BD-11770"/>
    <x v="420"/>
    <x v="0"/>
    <x v="0"/>
    <x v="156"/>
    <x v="4"/>
    <n v="98026"/>
    <x v="1"/>
    <x v="729"/>
    <x v="1"/>
    <x v="8"/>
    <x v="728"/>
    <x v="5272"/>
    <n v="3"/>
    <x v="2"/>
    <x v="6488"/>
    <n v="31.699200000000005"/>
    <n v="118.87200000000001"/>
    <n v="71.523200000000003"/>
    <n v="7.9248000000000012"/>
  </r>
  <r>
    <x v="8618"/>
    <x v="4291"/>
    <x v="448"/>
    <x v="494"/>
    <x v="1"/>
    <s v="BT-11395"/>
    <x v="387"/>
    <x v="1"/>
    <x v="0"/>
    <x v="1"/>
    <x v="1"/>
    <n v="90004"/>
    <x v="1"/>
    <x v="719"/>
    <x v="0"/>
    <x v="3"/>
    <x v="718"/>
    <x v="3734"/>
    <n v="7"/>
    <x v="2"/>
    <x v="4337"/>
    <n v="319.73760000000004"/>
    <n v="2797.7040000000002"/>
    <n v="719.6096"/>
    <n v="79.934400000000011"/>
  </r>
  <r>
    <x v="8619"/>
    <x v="4292"/>
    <x v="565"/>
    <x v="462"/>
    <x v="0"/>
    <s v="EM-14095"/>
    <x v="313"/>
    <x v="1"/>
    <x v="0"/>
    <x v="20"/>
    <x v="15"/>
    <n v="10024"/>
    <x v="3"/>
    <x v="1569"/>
    <x v="1"/>
    <x v="4"/>
    <x v="1560"/>
    <x v="5273"/>
    <n v="4"/>
    <x v="0"/>
    <x v="6489"/>
    <n v="65.12"/>
    <n v="260.48"/>
    <n v="130.24"/>
    <n v="0"/>
  </r>
  <r>
    <x v="8620"/>
    <x v="4293"/>
    <x v="44"/>
    <x v="748"/>
    <x v="0"/>
    <s v="LC-17050"/>
    <x v="702"/>
    <x v="0"/>
    <x v="0"/>
    <x v="61"/>
    <x v="5"/>
    <n v="75217"/>
    <x v="2"/>
    <x v="677"/>
    <x v="0"/>
    <x v="5"/>
    <x v="677"/>
    <x v="2433"/>
    <n v="5"/>
    <x v="7"/>
    <x v="6490"/>
    <n v="12.224"/>
    <n v="152.79999999999998"/>
    <n v="43.384"/>
    <n v="18.335999999999999"/>
  </r>
  <r>
    <x v="8621"/>
    <x v="4294"/>
    <x v="726"/>
    <x v="380"/>
    <x v="1"/>
    <s v="FH-14275"/>
    <x v="395"/>
    <x v="1"/>
    <x v="0"/>
    <x v="47"/>
    <x v="18"/>
    <n v="37064"/>
    <x v="0"/>
    <x v="95"/>
    <x v="1"/>
    <x v="9"/>
    <x v="95"/>
    <x v="3721"/>
    <n v="2"/>
    <x v="2"/>
    <x v="6491"/>
    <n v="16.6144"/>
    <n v="41.536000000000001"/>
    <n v="37.5824"/>
    <n v="4.1536"/>
  </r>
  <r>
    <x v="8622"/>
    <x v="4295"/>
    <x v="581"/>
    <x v="417"/>
    <x v="1"/>
    <s v="CM-12235"/>
    <x v="632"/>
    <x v="0"/>
    <x v="0"/>
    <x v="42"/>
    <x v="16"/>
    <n v="85023"/>
    <x v="1"/>
    <x v="253"/>
    <x v="1"/>
    <x v="4"/>
    <x v="254"/>
    <x v="5274"/>
    <n v="4"/>
    <x v="2"/>
    <x v="6492"/>
    <n v="31.846400000000003"/>
    <n v="159.232"/>
    <n v="71.854399999999998"/>
    <n v="7.9616000000000007"/>
  </r>
  <r>
    <x v="8623"/>
    <x v="4296"/>
    <x v="50"/>
    <x v="837"/>
    <x v="1"/>
    <s v="FM-14380"/>
    <x v="248"/>
    <x v="0"/>
    <x v="0"/>
    <x v="100"/>
    <x v="2"/>
    <n v="33178"/>
    <x v="0"/>
    <x v="1080"/>
    <x v="1"/>
    <x v="8"/>
    <x v="1070"/>
    <x v="1425"/>
    <n v="6"/>
    <x v="6"/>
    <x v="1503"/>
    <n v="36.331200000000003"/>
    <n v="726.62400000000002"/>
    <n v="158.1352"/>
    <n v="84.772799999999989"/>
  </r>
  <r>
    <x v="8624"/>
    <x v="4296"/>
    <x v="50"/>
    <x v="837"/>
    <x v="1"/>
    <s v="FM-14380"/>
    <x v="248"/>
    <x v="0"/>
    <x v="0"/>
    <x v="100"/>
    <x v="2"/>
    <n v="33178"/>
    <x v="0"/>
    <x v="1130"/>
    <x v="2"/>
    <x v="11"/>
    <x v="1118"/>
    <x v="1359"/>
    <n v="5"/>
    <x v="2"/>
    <x v="6493"/>
    <n v="89.567999999999998"/>
    <n v="559.79999999999995"/>
    <n v="201.72800000000001"/>
    <n v="22.391999999999999"/>
  </r>
  <r>
    <x v="8625"/>
    <x v="4297"/>
    <x v="575"/>
    <x v="301"/>
    <x v="1"/>
    <s v="HG-14965"/>
    <x v="428"/>
    <x v="1"/>
    <x v="0"/>
    <x v="77"/>
    <x v="22"/>
    <n v="80906"/>
    <x v="1"/>
    <x v="1221"/>
    <x v="1"/>
    <x v="10"/>
    <x v="1205"/>
    <x v="929"/>
    <n v="3"/>
    <x v="2"/>
    <x v="968"/>
    <n v="12.556800000000001"/>
    <n v="47.088000000000001"/>
    <n v="28.4528"/>
    <n v="3.1392000000000002"/>
  </r>
  <r>
    <x v="8626"/>
    <x v="4298"/>
    <x v="67"/>
    <x v="64"/>
    <x v="1"/>
    <s v="AG-10525"/>
    <x v="132"/>
    <x v="1"/>
    <x v="0"/>
    <x v="20"/>
    <x v="15"/>
    <n v="10011"/>
    <x v="3"/>
    <x v="1247"/>
    <x v="1"/>
    <x v="4"/>
    <x v="1231"/>
    <x v="3702"/>
    <n v="3"/>
    <x v="0"/>
    <x v="4291"/>
    <n v="70.260000000000005"/>
    <n v="210.78000000000003"/>
    <n v="140.52000000000001"/>
    <n v="0"/>
  </r>
  <r>
    <x v="8627"/>
    <x v="4298"/>
    <x v="67"/>
    <x v="64"/>
    <x v="1"/>
    <s v="AG-10525"/>
    <x v="132"/>
    <x v="1"/>
    <x v="0"/>
    <x v="20"/>
    <x v="15"/>
    <n v="10011"/>
    <x v="3"/>
    <x v="1542"/>
    <x v="2"/>
    <x v="11"/>
    <x v="1530"/>
    <x v="2540"/>
    <n v="5"/>
    <x v="0"/>
    <x v="6494"/>
    <n v="90"/>
    <n v="450"/>
    <n v="180"/>
    <n v="0"/>
  </r>
  <r>
    <x v="8628"/>
    <x v="4298"/>
    <x v="67"/>
    <x v="64"/>
    <x v="1"/>
    <s v="AG-10525"/>
    <x v="132"/>
    <x v="1"/>
    <x v="0"/>
    <x v="20"/>
    <x v="15"/>
    <n v="10011"/>
    <x v="3"/>
    <x v="536"/>
    <x v="1"/>
    <x v="8"/>
    <x v="536"/>
    <x v="855"/>
    <n v="2"/>
    <x v="2"/>
    <x v="3854"/>
    <n v="4.8768000000000002"/>
    <n v="12.192"/>
    <n v="11.172800000000001"/>
    <n v="1.2192000000000001"/>
  </r>
  <r>
    <x v="8629"/>
    <x v="4298"/>
    <x v="67"/>
    <x v="64"/>
    <x v="1"/>
    <s v="AG-10525"/>
    <x v="132"/>
    <x v="1"/>
    <x v="0"/>
    <x v="20"/>
    <x v="15"/>
    <n v="10011"/>
    <x v="3"/>
    <x v="1382"/>
    <x v="0"/>
    <x v="3"/>
    <x v="1367"/>
    <x v="5275"/>
    <n v="2"/>
    <x v="10"/>
    <x v="6495"/>
    <n v="288.7056"/>
    <n v="962.35199999999998"/>
    <n v="770.28160000000003"/>
    <n v="192.47040000000001"/>
  </r>
  <r>
    <x v="8630"/>
    <x v="4298"/>
    <x v="67"/>
    <x v="64"/>
    <x v="1"/>
    <s v="AG-10525"/>
    <x v="132"/>
    <x v="1"/>
    <x v="0"/>
    <x v="20"/>
    <x v="15"/>
    <n v="10011"/>
    <x v="3"/>
    <x v="804"/>
    <x v="1"/>
    <x v="13"/>
    <x v="802"/>
    <x v="3578"/>
    <n v="4"/>
    <x v="0"/>
    <x v="6496"/>
    <n v="7.24"/>
    <n v="28.96"/>
    <n v="14.48"/>
    <n v="0"/>
  </r>
  <r>
    <x v="8631"/>
    <x v="4299"/>
    <x v="1062"/>
    <x v="879"/>
    <x v="2"/>
    <s v="OT-18730"/>
    <x v="220"/>
    <x v="0"/>
    <x v="0"/>
    <x v="437"/>
    <x v="9"/>
    <n v="18018"/>
    <x v="3"/>
    <x v="631"/>
    <x v="0"/>
    <x v="0"/>
    <x v="631"/>
    <x v="5276"/>
    <n v="5"/>
    <x v="5"/>
    <x v="6497"/>
    <n v="88.724999999999994"/>
    <n v="887.25"/>
    <n v="266.67499999999995"/>
    <n v="88.724999999999994"/>
  </r>
  <r>
    <x v="8632"/>
    <x v="4299"/>
    <x v="1062"/>
    <x v="879"/>
    <x v="2"/>
    <s v="OT-18730"/>
    <x v="220"/>
    <x v="0"/>
    <x v="0"/>
    <x v="437"/>
    <x v="9"/>
    <n v="18018"/>
    <x v="3"/>
    <x v="692"/>
    <x v="1"/>
    <x v="8"/>
    <x v="692"/>
    <x v="5108"/>
    <n v="6"/>
    <x v="6"/>
    <x v="6255"/>
    <n v="410.92920000000004"/>
    <n v="8218.5839999999989"/>
    <n v="1781.3932"/>
    <n v="958.83479999999986"/>
  </r>
  <r>
    <x v="8633"/>
    <x v="4299"/>
    <x v="1062"/>
    <x v="879"/>
    <x v="2"/>
    <s v="OT-18730"/>
    <x v="220"/>
    <x v="0"/>
    <x v="0"/>
    <x v="437"/>
    <x v="9"/>
    <n v="18018"/>
    <x v="3"/>
    <x v="1683"/>
    <x v="1"/>
    <x v="9"/>
    <x v="1671"/>
    <x v="5166"/>
    <n v="3"/>
    <x v="2"/>
    <x v="6498"/>
    <n v="7.5840000000000005"/>
    <n v="28.44"/>
    <n v="17.263999999999999"/>
    <n v="1.8960000000000001"/>
  </r>
  <r>
    <x v="8634"/>
    <x v="4300"/>
    <x v="326"/>
    <x v="346"/>
    <x v="1"/>
    <s v="SV-20365"/>
    <x v="277"/>
    <x v="0"/>
    <x v="0"/>
    <x v="10"/>
    <x v="9"/>
    <n v="19140"/>
    <x v="3"/>
    <x v="0"/>
    <x v="0"/>
    <x v="0"/>
    <x v="0"/>
    <x v="5277"/>
    <n v="2"/>
    <x v="5"/>
    <x v="6499"/>
    <n v="65.489999999999995"/>
    <n v="261.95999999999998"/>
    <n v="196.96999999999997"/>
    <n v="65.489999999999995"/>
  </r>
  <r>
    <x v="8635"/>
    <x v="4301"/>
    <x v="1013"/>
    <x v="1108"/>
    <x v="2"/>
    <s v="JM-16195"/>
    <x v="594"/>
    <x v="0"/>
    <x v="0"/>
    <x v="103"/>
    <x v="0"/>
    <n v="40214"/>
    <x v="0"/>
    <x v="1753"/>
    <x v="1"/>
    <x v="6"/>
    <x v="1743"/>
    <x v="5130"/>
    <n v="5"/>
    <x v="0"/>
    <x v="6366"/>
    <n v="174.95"/>
    <n v="874.75"/>
    <n v="349.9"/>
    <n v="0"/>
  </r>
  <r>
    <x v="8636"/>
    <x v="4301"/>
    <x v="1013"/>
    <x v="1108"/>
    <x v="2"/>
    <s v="JM-16195"/>
    <x v="594"/>
    <x v="0"/>
    <x v="0"/>
    <x v="103"/>
    <x v="0"/>
    <n v="40214"/>
    <x v="0"/>
    <x v="546"/>
    <x v="1"/>
    <x v="4"/>
    <x v="546"/>
    <x v="5278"/>
    <n v="5"/>
    <x v="0"/>
    <x v="6500"/>
    <n v="826"/>
    <n v="4130"/>
    <n v="1652"/>
    <n v="0"/>
  </r>
  <r>
    <x v="8637"/>
    <x v="4302"/>
    <x v="842"/>
    <x v="1060"/>
    <x v="1"/>
    <s v="HM-14980"/>
    <x v="31"/>
    <x v="0"/>
    <x v="0"/>
    <x v="4"/>
    <x v="4"/>
    <n v="98105"/>
    <x v="1"/>
    <x v="63"/>
    <x v="0"/>
    <x v="5"/>
    <x v="63"/>
    <x v="5279"/>
    <n v="7"/>
    <x v="0"/>
    <x v="6501"/>
    <n v="139.58000000000001"/>
    <n v="977.06000000000006"/>
    <n v="279.16000000000003"/>
    <n v="0"/>
  </r>
  <r>
    <x v="8638"/>
    <x v="4303"/>
    <x v="283"/>
    <x v="892"/>
    <x v="2"/>
    <s v="PO-19180"/>
    <x v="178"/>
    <x v="2"/>
    <x v="0"/>
    <x v="249"/>
    <x v="6"/>
    <n v="53142"/>
    <x v="2"/>
    <x v="1105"/>
    <x v="2"/>
    <x v="11"/>
    <x v="1094"/>
    <x v="4349"/>
    <n v="5"/>
    <x v="0"/>
    <x v="5188"/>
    <n v="399.95"/>
    <n v="1999.75"/>
    <n v="799.9"/>
    <n v="0"/>
  </r>
  <r>
    <x v="8639"/>
    <x v="4304"/>
    <x v="736"/>
    <x v="345"/>
    <x v="0"/>
    <s v="KC-16675"/>
    <x v="169"/>
    <x v="1"/>
    <x v="0"/>
    <x v="0"/>
    <x v="0"/>
    <n v="42420"/>
    <x v="0"/>
    <x v="925"/>
    <x v="1"/>
    <x v="8"/>
    <x v="917"/>
    <x v="708"/>
    <n v="3"/>
    <x v="0"/>
    <x v="4020"/>
    <n v="12.39"/>
    <n v="37.17"/>
    <n v="24.78"/>
    <n v="0"/>
  </r>
  <r>
    <x v="8640"/>
    <x v="4305"/>
    <x v="602"/>
    <x v="1019"/>
    <x v="1"/>
    <s v="DB-13120"/>
    <x v="106"/>
    <x v="1"/>
    <x v="0"/>
    <x v="61"/>
    <x v="5"/>
    <n v="75217"/>
    <x v="2"/>
    <x v="692"/>
    <x v="1"/>
    <x v="8"/>
    <x v="692"/>
    <x v="5280"/>
    <n v="5"/>
    <x v="3"/>
    <x v="6502"/>
    <n v="152.19599999999997"/>
    <n v="3804.9"/>
    <n v="913.97599999999989"/>
    <n v="608.78399999999999"/>
  </r>
  <r>
    <x v="8641"/>
    <x v="4306"/>
    <x v="574"/>
    <x v="348"/>
    <x v="3"/>
    <s v="SV-20935"/>
    <x v="603"/>
    <x v="0"/>
    <x v="0"/>
    <x v="97"/>
    <x v="16"/>
    <n v="85345"/>
    <x v="1"/>
    <x v="443"/>
    <x v="1"/>
    <x v="8"/>
    <x v="443"/>
    <x v="5281"/>
    <n v="6"/>
    <x v="6"/>
    <x v="6503"/>
    <n v="20.358000000000004"/>
    <n v="407.15999999999997"/>
    <n v="88.918000000000006"/>
    <n v="47.501999999999995"/>
  </r>
  <r>
    <x v="8642"/>
    <x v="4307"/>
    <x v="627"/>
    <x v="112"/>
    <x v="1"/>
    <s v="NS-18640"/>
    <x v="374"/>
    <x v="1"/>
    <x v="0"/>
    <x v="108"/>
    <x v="3"/>
    <n v="28540"/>
    <x v="0"/>
    <x v="294"/>
    <x v="1"/>
    <x v="13"/>
    <x v="294"/>
    <x v="5077"/>
    <n v="11"/>
    <x v="2"/>
    <x v="6504"/>
    <n v="25.203200000000002"/>
    <n v="346.54400000000004"/>
    <n v="56.907200000000003"/>
    <n v="6.3008000000000006"/>
  </r>
  <r>
    <x v="8643"/>
    <x v="4307"/>
    <x v="627"/>
    <x v="112"/>
    <x v="1"/>
    <s v="NS-18640"/>
    <x v="374"/>
    <x v="1"/>
    <x v="0"/>
    <x v="108"/>
    <x v="3"/>
    <n v="28540"/>
    <x v="0"/>
    <x v="1621"/>
    <x v="1"/>
    <x v="2"/>
    <x v="1612"/>
    <x v="1310"/>
    <n v="1"/>
    <x v="2"/>
    <x v="1072"/>
    <n v="4.032"/>
    <n v="5.04"/>
    <n v="9.2720000000000002"/>
    <n v="1.008"/>
  </r>
  <r>
    <x v="8644"/>
    <x v="4307"/>
    <x v="627"/>
    <x v="112"/>
    <x v="1"/>
    <s v="NS-18640"/>
    <x v="374"/>
    <x v="1"/>
    <x v="0"/>
    <x v="108"/>
    <x v="3"/>
    <n v="28540"/>
    <x v="0"/>
    <x v="412"/>
    <x v="1"/>
    <x v="8"/>
    <x v="412"/>
    <x v="5282"/>
    <n v="7"/>
    <x v="6"/>
    <x v="6505"/>
    <n v="11.963700000000001"/>
    <n v="279.15299999999996"/>
    <n v="52.542700000000004"/>
    <n v="27.915299999999998"/>
  </r>
  <r>
    <x v="8645"/>
    <x v="4307"/>
    <x v="627"/>
    <x v="112"/>
    <x v="1"/>
    <s v="NS-18640"/>
    <x v="374"/>
    <x v="1"/>
    <x v="0"/>
    <x v="108"/>
    <x v="3"/>
    <n v="28540"/>
    <x v="0"/>
    <x v="325"/>
    <x v="0"/>
    <x v="5"/>
    <x v="325"/>
    <x v="5127"/>
    <n v="1"/>
    <x v="2"/>
    <x v="6506"/>
    <n v="3.7696000000000001"/>
    <n v="4.7119999999999997"/>
    <n v="8.6815999999999995"/>
    <n v="0.94240000000000002"/>
  </r>
  <r>
    <x v="8646"/>
    <x v="4308"/>
    <x v="881"/>
    <x v="533"/>
    <x v="1"/>
    <s v="MH-17455"/>
    <x v="708"/>
    <x v="0"/>
    <x v="0"/>
    <x v="1"/>
    <x v="1"/>
    <n v="90032"/>
    <x v="1"/>
    <x v="167"/>
    <x v="0"/>
    <x v="1"/>
    <x v="168"/>
    <x v="4732"/>
    <n v="3"/>
    <x v="2"/>
    <x v="4034"/>
    <n v="155.48160000000001"/>
    <n v="583.05600000000004"/>
    <n v="350.03359999999998"/>
    <n v="38.870400000000004"/>
  </r>
  <r>
    <x v="8647"/>
    <x v="4309"/>
    <x v="901"/>
    <x v="222"/>
    <x v="2"/>
    <s v="RR-19525"/>
    <x v="645"/>
    <x v="1"/>
    <x v="0"/>
    <x v="316"/>
    <x v="18"/>
    <n v="37211"/>
    <x v="0"/>
    <x v="212"/>
    <x v="0"/>
    <x v="1"/>
    <x v="213"/>
    <x v="5283"/>
    <n v="2"/>
    <x v="2"/>
    <x v="6507"/>
    <n v="77.939200000000014"/>
    <n v="194.84800000000001"/>
    <n v="175.56320000000002"/>
    <n v="19.484800000000003"/>
  </r>
  <r>
    <x v="8648"/>
    <x v="4310"/>
    <x v="875"/>
    <x v="1151"/>
    <x v="1"/>
    <s v="RH-19555"/>
    <x v="653"/>
    <x v="0"/>
    <x v="0"/>
    <x v="35"/>
    <x v="3"/>
    <n v="28205"/>
    <x v="0"/>
    <x v="718"/>
    <x v="1"/>
    <x v="4"/>
    <x v="717"/>
    <x v="3232"/>
    <n v="5"/>
    <x v="2"/>
    <x v="6508"/>
    <n v="563.80799999999999"/>
    <n v="3523.8"/>
    <n v="1268.768"/>
    <n v="140.952"/>
  </r>
  <r>
    <x v="8649"/>
    <x v="4310"/>
    <x v="875"/>
    <x v="1151"/>
    <x v="1"/>
    <s v="RH-19555"/>
    <x v="653"/>
    <x v="0"/>
    <x v="0"/>
    <x v="35"/>
    <x v="3"/>
    <n v="28205"/>
    <x v="0"/>
    <x v="471"/>
    <x v="1"/>
    <x v="8"/>
    <x v="472"/>
    <x v="3940"/>
    <n v="3"/>
    <x v="6"/>
    <x v="6509"/>
    <n v="8.2188000000000017"/>
    <n v="82.188000000000002"/>
    <n v="36.314800000000005"/>
    <n v="19.177199999999999"/>
  </r>
  <r>
    <x v="8650"/>
    <x v="4311"/>
    <x v="103"/>
    <x v="178"/>
    <x v="3"/>
    <s v="RP-19390"/>
    <x v="261"/>
    <x v="0"/>
    <x v="0"/>
    <x v="4"/>
    <x v="4"/>
    <n v="98103"/>
    <x v="1"/>
    <x v="1705"/>
    <x v="1"/>
    <x v="13"/>
    <x v="1694"/>
    <x v="5284"/>
    <n v="5"/>
    <x v="0"/>
    <x v="6510"/>
    <n v="5.7"/>
    <n v="28.5"/>
    <n v="11.4"/>
    <n v="0"/>
  </r>
  <r>
    <x v="8651"/>
    <x v="4311"/>
    <x v="103"/>
    <x v="178"/>
    <x v="3"/>
    <s v="RP-19390"/>
    <x v="261"/>
    <x v="0"/>
    <x v="0"/>
    <x v="4"/>
    <x v="4"/>
    <n v="98103"/>
    <x v="1"/>
    <x v="283"/>
    <x v="0"/>
    <x v="5"/>
    <x v="283"/>
    <x v="5285"/>
    <n v="3"/>
    <x v="0"/>
    <x v="6511"/>
    <n v="14.19"/>
    <n v="42.57"/>
    <n v="28.38"/>
    <n v="0"/>
  </r>
  <r>
    <x v="8652"/>
    <x v="4311"/>
    <x v="103"/>
    <x v="178"/>
    <x v="3"/>
    <s v="RP-19390"/>
    <x v="261"/>
    <x v="0"/>
    <x v="0"/>
    <x v="4"/>
    <x v="4"/>
    <n v="98103"/>
    <x v="1"/>
    <x v="503"/>
    <x v="1"/>
    <x v="14"/>
    <x v="503"/>
    <x v="545"/>
    <n v="2"/>
    <x v="0"/>
    <x v="558"/>
    <n v="7.3"/>
    <n v="14.6"/>
    <n v="14.6"/>
    <n v="0"/>
  </r>
  <r>
    <x v="8653"/>
    <x v="4311"/>
    <x v="103"/>
    <x v="178"/>
    <x v="3"/>
    <s v="RP-19390"/>
    <x v="261"/>
    <x v="0"/>
    <x v="0"/>
    <x v="4"/>
    <x v="4"/>
    <n v="98103"/>
    <x v="1"/>
    <x v="590"/>
    <x v="2"/>
    <x v="11"/>
    <x v="590"/>
    <x v="1636"/>
    <n v="2"/>
    <x v="0"/>
    <x v="6512"/>
    <n v="199.98"/>
    <n v="399.96"/>
    <n v="399.96"/>
    <n v="0"/>
  </r>
  <r>
    <x v="8654"/>
    <x v="4311"/>
    <x v="103"/>
    <x v="178"/>
    <x v="3"/>
    <s v="RP-19390"/>
    <x v="261"/>
    <x v="0"/>
    <x v="0"/>
    <x v="4"/>
    <x v="4"/>
    <n v="98103"/>
    <x v="1"/>
    <x v="1519"/>
    <x v="2"/>
    <x v="11"/>
    <x v="1506"/>
    <x v="5286"/>
    <n v="4"/>
    <x v="0"/>
    <x v="6513"/>
    <n v="144.96"/>
    <n v="579.84"/>
    <n v="289.92"/>
    <n v="0"/>
  </r>
  <r>
    <x v="8655"/>
    <x v="4311"/>
    <x v="103"/>
    <x v="178"/>
    <x v="3"/>
    <s v="RP-19390"/>
    <x v="261"/>
    <x v="0"/>
    <x v="0"/>
    <x v="4"/>
    <x v="4"/>
    <n v="98103"/>
    <x v="1"/>
    <x v="1013"/>
    <x v="2"/>
    <x v="11"/>
    <x v="1005"/>
    <x v="5287"/>
    <n v="2"/>
    <x v="0"/>
    <x v="6514"/>
    <n v="118"/>
    <n v="236"/>
    <n v="236"/>
    <n v="0"/>
  </r>
  <r>
    <x v="8656"/>
    <x v="4311"/>
    <x v="103"/>
    <x v="178"/>
    <x v="3"/>
    <s v="RP-19390"/>
    <x v="261"/>
    <x v="0"/>
    <x v="0"/>
    <x v="4"/>
    <x v="4"/>
    <n v="98103"/>
    <x v="1"/>
    <x v="1438"/>
    <x v="1"/>
    <x v="10"/>
    <x v="1426"/>
    <x v="1529"/>
    <n v="1"/>
    <x v="0"/>
    <x v="1621"/>
    <n v="48.94"/>
    <n v="48.94"/>
    <n v="97.88"/>
    <n v="0"/>
  </r>
  <r>
    <x v="8657"/>
    <x v="4311"/>
    <x v="103"/>
    <x v="178"/>
    <x v="3"/>
    <s v="RP-19390"/>
    <x v="261"/>
    <x v="0"/>
    <x v="0"/>
    <x v="4"/>
    <x v="4"/>
    <n v="98103"/>
    <x v="1"/>
    <x v="1201"/>
    <x v="1"/>
    <x v="9"/>
    <x v="1186"/>
    <x v="5288"/>
    <n v="2"/>
    <x v="0"/>
    <x v="6515"/>
    <n v="22.66"/>
    <n v="45.32"/>
    <n v="45.32"/>
    <n v="0"/>
  </r>
  <r>
    <x v="8658"/>
    <x v="4312"/>
    <x v="1028"/>
    <x v="22"/>
    <x v="1"/>
    <s v="KB-16600"/>
    <x v="33"/>
    <x v="1"/>
    <x v="0"/>
    <x v="22"/>
    <x v="10"/>
    <n v="60623"/>
    <x v="2"/>
    <x v="807"/>
    <x v="1"/>
    <x v="8"/>
    <x v="805"/>
    <x v="5289"/>
    <n v="1"/>
    <x v="3"/>
    <x v="6516"/>
    <n v="0.16719999999999996"/>
    <n v="0.83599999999999997"/>
    <n v="1.8032000000000001"/>
    <n v="0.66880000000000006"/>
  </r>
  <r>
    <x v="8659"/>
    <x v="4313"/>
    <x v="323"/>
    <x v="1054"/>
    <x v="1"/>
    <s v="MH-17620"/>
    <x v="588"/>
    <x v="1"/>
    <x v="0"/>
    <x v="74"/>
    <x v="24"/>
    <n v="45231"/>
    <x v="3"/>
    <x v="1408"/>
    <x v="1"/>
    <x v="10"/>
    <x v="1395"/>
    <x v="2585"/>
    <n v="6"/>
    <x v="2"/>
    <x v="2972"/>
    <n v="24.768000000000001"/>
    <n v="185.76"/>
    <n v="55.927999999999997"/>
    <n v="6.1920000000000002"/>
  </r>
  <r>
    <x v="8660"/>
    <x v="4314"/>
    <x v="920"/>
    <x v="524"/>
    <x v="1"/>
    <s v="HZ-14950"/>
    <x v="521"/>
    <x v="0"/>
    <x v="0"/>
    <x v="2"/>
    <x v="2"/>
    <n v="33311"/>
    <x v="0"/>
    <x v="1103"/>
    <x v="0"/>
    <x v="0"/>
    <x v="1092"/>
    <x v="1906"/>
    <n v="5"/>
    <x v="2"/>
    <x v="6517"/>
    <n v="579.13599999999997"/>
    <n v="3619.6"/>
    <n v="1303.2559999999999"/>
    <n v="144.78399999999999"/>
  </r>
  <r>
    <x v="8661"/>
    <x v="4315"/>
    <x v="793"/>
    <x v="280"/>
    <x v="1"/>
    <s v="JG-15160"/>
    <x v="506"/>
    <x v="0"/>
    <x v="0"/>
    <x v="12"/>
    <x v="5"/>
    <n v="77041"/>
    <x v="2"/>
    <x v="1649"/>
    <x v="0"/>
    <x v="5"/>
    <x v="1638"/>
    <x v="5290"/>
    <n v="4"/>
    <x v="7"/>
    <x v="6518"/>
    <n v="8.7872000000000003"/>
    <n v="87.872"/>
    <n v="31.355200000000004"/>
    <n v="13.1808"/>
  </r>
  <r>
    <x v="8662"/>
    <x v="4315"/>
    <x v="793"/>
    <x v="280"/>
    <x v="1"/>
    <s v="JG-15160"/>
    <x v="506"/>
    <x v="0"/>
    <x v="0"/>
    <x v="12"/>
    <x v="5"/>
    <n v="77041"/>
    <x v="2"/>
    <x v="957"/>
    <x v="2"/>
    <x v="7"/>
    <x v="950"/>
    <x v="5291"/>
    <n v="6"/>
    <x v="2"/>
    <x v="6519"/>
    <n v="495.32160000000005"/>
    <n v="3714.9120000000003"/>
    <n v="1114.6736000000001"/>
    <n v="123.83040000000001"/>
  </r>
  <r>
    <x v="8663"/>
    <x v="4315"/>
    <x v="793"/>
    <x v="280"/>
    <x v="1"/>
    <s v="JG-15160"/>
    <x v="506"/>
    <x v="0"/>
    <x v="0"/>
    <x v="12"/>
    <x v="5"/>
    <n v="77041"/>
    <x v="2"/>
    <x v="600"/>
    <x v="1"/>
    <x v="10"/>
    <x v="600"/>
    <x v="5292"/>
    <n v="7"/>
    <x v="2"/>
    <x v="6520"/>
    <n v="102.3232"/>
    <n v="895.32799999999997"/>
    <n v="230.42719999999997"/>
    <n v="25.5808"/>
  </r>
  <r>
    <x v="8664"/>
    <x v="4316"/>
    <x v="983"/>
    <x v="1300"/>
    <x v="0"/>
    <s v="AB-10165"/>
    <x v="269"/>
    <x v="0"/>
    <x v="0"/>
    <x v="80"/>
    <x v="1"/>
    <n v="90712"/>
    <x v="1"/>
    <x v="1155"/>
    <x v="0"/>
    <x v="5"/>
    <x v="1143"/>
    <x v="1983"/>
    <n v="5"/>
    <x v="0"/>
    <x v="6521"/>
    <n v="94.2"/>
    <n v="471"/>
    <n v="188.4"/>
    <n v="0"/>
  </r>
  <r>
    <x v="8665"/>
    <x v="4317"/>
    <x v="1019"/>
    <x v="1058"/>
    <x v="2"/>
    <s v="HJ-14875"/>
    <x v="707"/>
    <x v="2"/>
    <x v="0"/>
    <x v="8"/>
    <x v="1"/>
    <n v="94122"/>
    <x v="1"/>
    <x v="558"/>
    <x v="1"/>
    <x v="14"/>
    <x v="557"/>
    <x v="5293"/>
    <n v="5"/>
    <x v="0"/>
    <x v="1326"/>
    <n v="49.5"/>
    <n v="247.5"/>
    <n v="99"/>
    <n v="0"/>
  </r>
  <r>
    <x v="8666"/>
    <x v="4318"/>
    <x v="945"/>
    <x v="771"/>
    <x v="2"/>
    <s v="CJ-11875"/>
    <x v="788"/>
    <x v="1"/>
    <x v="0"/>
    <x v="10"/>
    <x v="9"/>
    <n v="19140"/>
    <x v="3"/>
    <x v="1560"/>
    <x v="1"/>
    <x v="6"/>
    <x v="1550"/>
    <x v="1045"/>
    <n v="5"/>
    <x v="2"/>
    <x v="113"/>
    <n v="13.216000000000001"/>
    <n v="82.6"/>
    <n v="29.936"/>
    <n v="3.3040000000000003"/>
  </r>
  <r>
    <x v="8667"/>
    <x v="4319"/>
    <x v="596"/>
    <x v="746"/>
    <x v="0"/>
    <s v="ED-13885"/>
    <x v="525"/>
    <x v="2"/>
    <x v="0"/>
    <x v="4"/>
    <x v="4"/>
    <n v="98115"/>
    <x v="1"/>
    <x v="153"/>
    <x v="1"/>
    <x v="8"/>
    <x v="154"/>
    <x v="2394"/>
    <n v="4"/>
    <x v="2"/>
    <x v="6522"/>
    <n v="44.288000000000004"/>
    <n v="221.44"/>
    <n v="99.848000000000013"/>
    <n v="11.072000000000001"/>
  </r>
  <r>
    <x v="8668"/>
    <x v="4319"/>
    <x v="596"/>
    <x v="746"/>
    <x v="0"/>
    <s v="ED-13885"/>
    <x v="525"/>
    <x v="2"/>
    <x v="0"/>
    <x v="4"/>
    <x v="4"/>
    <n v="98115"/>
    <x v="1"/>
    <x v="1703"/>
    <x v="2"/>
    <x v="15"/>
    <x v="1692"/>
    <x v="1049"/>
    <n v="1"/>
    <x v="2"/>
    <x v="6523"/>
    <n v="9.2480000000000011"/>
    <n v="11.56"/>
    <n v="21.008000000000003"/>
    <n v="2.3120000000000003"/>
  </r>
  <r>
    <x v="8669"/>
    <x v="4320"/>
    <x v="139"/>
    <x v="603"/>
    <x v="0"/>
    <s v="AI-10855"/>
    <x v="482"/>
    <x v="0"/>
    <x v="0"/>
    <x v="1"/>
    <x v="1"/>
    <n v="90036"/>
    <x v="1"/>
    <x v="1115"/>
    <x v="1"/>
    <x v="10"/>
    <x v="33"/>
    <x v="854"/>
    <n v="4"/>
    <x v="0"/>
    <x v="1765"/>
    <n v="17.12"/>
    <n v="68.48"/>
    <n v="34.24"/>
    <n v="0"/>
  </r>
  <r>
    <x v="8670"/>
    <x v="4321"/>
    <x v="422"/>
    <x v="916"/>
    <x v="0"/>
    <s v="KB-16315"/>
    <x v="41"/>
    <x v="0"/>
    <x v="0"/>
    <x v="138"/>
    <x v="24"/>
    <n v="44105"/>
    <x v="3"/>
    <x v="1597"/>
    <x v="0"/>
    <x v="5"/>
    <x v="1589"/>
    <x v="5294"/>
    <n v="3"/>
    <x v="2"/>
    <x v="6524"/>
    <n v="145.88160000000002"/>
    <n v="547.05600000000004"/>
    <n v="328.43360000000001"/>
    <n v="36.470400000000005"/>
  </r>
  <r>
    <x v="8671"/>
    <x v="4321"/>
    <x v="422"/>
    <x v="916"/>
    <x v="0"/>
    <s v="KB-16315"/>
    <x v="41"/>
    <x v="0"/>
    <x v="0"/>
    <x v="138"/>
    <x v="24"/>
    <n v="44105"/>
    <x v="3"/>
    <x v="235"/>
    <x v="1"/>
    <x v="4"/>
    <x v="236"/>
    <x v="4879"/>
    <n v="2"/>
    <x v="2"/>
    <x v="5924"/>
    <n v="94.528000000000006"/>
    <n v="236.32"/>
    <n v="212.88800000000001"/>
    <n v="23.632000000000001"/>
  </r>
  <r>
    <x v="8672"/>
    <x v="4322"/>
    <x v="911"/>
    <x v="638"/>
    <x v="1"/>
    <s v="JS-16030"/>
    <x v="559"/>
    <x v="0"/>
    <x v="0"/>
    <x v="27"/>
    <x v="10"/>
    <n v="62521"/>
    <x v="2"/>
    <x v="271"/>
    <x v="1"/>
    <x v="13"/>
    <x v="271"/>
    <x v="5145"/>
    <n v="2"/>
    <x v="2"/>
    <x v="6525"/>
    <n v="14.6944"/>
    <n v="36.735999999999997"/>
    <n v="33.2624"/>
    <n v="3.6736"/>
  </r>
  <r>
    <x v="8673"/>
    <x v="4322"/>
    <x v="911"/>
    <x v="638"/>
    <x v="1"/>
    <s v="JS-16030"/>
    <x v="559"/>
    <x v="0"/>
    <x v="0"/>
    <x v="27"/>
    <x v="10"/>
    <n v="62521"/>
    <x v="2"/>
    <x v="120"/>
    <x v="0"/>
    <x v="1"/>
    <x v="120"/>
    <x v="121"/>
    <n v="3"/>
    <x v="4"/>
    <x v="123"/>
    <n v="420.39059999999995"/>
    <n v="1801.674"/>
    <n v="1021.2485999999999"/>
    <n v="180.16739999999999"/>
  </r>
  <r>
    <x v="8674"/>
    <x v="4322"/>
    <x v="911"/>
    <x v="638"/>
    <x v="1"/>
    <s v="JS-16030"/>
    <x v="559"/>
    <x v="0"/>
    <x v="0"/>
    <x v="27"/>
    <x v="10"/>
    <n v="62521"/>
    <x v="2"/>
    <x v="193"/>
    <x v="1"/>
    <x v="4"/>
    <x v="194"/>
    <x v="4338"/>
    <n v="3"/>
    <x v="2"/>
    <x v="6526"/>
    <n v="40.281599999999997"/>
    <n v="151.05599999999998"/>
    <n v="90.83359999999999"/>
    <n v="10.070399999999999"/>
  </r>
  <r>
    <x v="8675"/>
    <x v="4322"/>
    <x v="911"/>
    <x v="638"/>
    <x v="1"/>
    <s v="JS-16030"/>
    <x v="559"/>
    <x v="0"/>
    <x v="0"/>
    <x v="27"/>
    <x v="10"/>
    <n v="62521"/>
    <x v="2"/>
    <x v="512"/>
    <x v="1"/>
    <x v="6"/>
    <x v="512"/>
    <x v="5295"/>
    <n v="6"/>
    <x v="2"/>
    <x v="1426"/>
    <n v="22.425600000000003"/>
    <n v="168.19200000000001"/>
    <n v="50.657600000000002"/>
    <n v="5.6064000000000007"/>
  </r>
  <r>
    <x v="8676"/>
    <x v="4322"/>
    <x v="911"/>
    <x v="638"/>
    <x v="1"/>
    <s v="JS-16030"/>
    <x v="559"/>
    <x v="0"/>
    <x v="0"/>
    <x v="27"/>
    <x v="10"/>
    <n v="62521"/>
    <x v="2"/>
    <x v="1006"/>
    <x v="0"/>
    <x v="5"/>
    <x v="1381"/>
    <x v="5296"/>
    <n v="1"/>
    <x v="7"/>
    <x v="6527"/>
    <n v="3.0768000000000004"/>
    <n v="7.6920000000000002"/>
    <n v="11.3688"/>
    <n v="4.6151999999999997"/>
  </r>
  <r>
    <x v="8677"/>
    <x v="4323"/>
    <x v="1200"/>
    <x v="215"/>
    <x v="2"/>
    <s v="PO-18850"/>
    <x v="138"/>
    <x v="0"/>
    <x v="0"/>
    <x v="511"/>
    <x v="5"/>
    <n v="76063"/>
    <x v="2"/>
    <x v="1116"/>
    <x v="0"/>
    <x v="3"/>
    <x v="1104"/>
    <x v="5297"/>
    <n v="5"/>
    <x v="4"/>
    <x v="6528"/>
    <n v="362.18349999999998"/>
    <n v="2587.0249999999996"/>
    <n v="879.88849999999991"/>
    <n v="155.22149999999999"/>
  </r>
  <r>
    <x v="8678"/>
    <x v="4324"/>
    <x v="476"/>
    <x v="62"/>
    <x v="0"/>
    <s v="RD-19810"/>
    <x v="279"/>
    <x v="2"/>
    <x v="0"/>
    <x v="12"/>
    <x v="5"/>
    <n v="77070"/>
    <x v="2"/>
    <x v="636"/>
    <x v="1"/>
    <x v="8"/>
    <x v="636"/>
    <x v="5298"/>
    <n v="8"/>
    <x v="3"/>
    <x v="6529"/>
    <n v="1.7215999999999998"/>
    <n v="68.864000000000004"/>
    <n v="11.129600000000002"/>
    <n v="6.886400000000001"/>
  </r>
  <r>
    <x v="8679"/>
    <x v="4324"/>
    <x v="476"/>
    <x v="62"/>
    <x v="0"/>
    <s v="RD-19810"/>
    <x v="279"/>
    <x v="2"/>
    <x v="0"/>
    <x v="12"/>
    <x v="5"/>
    <n v="77070"/>
    <x v="2"/>
    <x v="685"/>
    <x v="2"/>
    <x v="11"/>
    <x v="685"/>
    <x v="4520"/>
    <n v="5"/>
    <x v="2"/>
    <x v="6530"/>
    <n v="127.64800000000001"/>
    <n v="797.8"/>
    <n v="287.40800000000002"/>
    <n v="31.912000000000003"/>
  </r>
  <r>
    <x v="8680"/>
    <x v="4325"/>
    <x v="49"/>
    <x v="845"/>
    <x v="0"/>
    <s v="JD-15895"/>
    <x v="63"/>
    <x v="1"/>
    <x v="0"/>
    <x v="102"/>
    <x v="17"/>
    <n v="23223"/>
    <x v="0"/>
    <x v="227"/>
    <x v="1"/>
    <x v="9"/>
    <x v="228"/>
    <x v="5299"/>
    <n v="7"/>
    <x v="0"/>
    <x v="6531"/>
    <n v="2104.5500000000002"/>
    <n v="14731.850000000002"/>
    <n v="4209.1000000000004"/>
    <n v="0"/>
  </r>
  <r>
    <x v="8681"/>
    <x v="4325"/>
    <x v="49"/>
    <x v="845"/>
    <x v="0"/>
    <s v="JD-15895"/>
    <x v="63"/>
    <x v="1"/>
    <x v="0"/>
    <x v="102"/>
    <x v="17"/>
    <n v="23223"/>
    <x v="0"/>
    <x v="597"/>
    <x v="1"/>
    <x v="14"/>
    <x v="597"/>
    <x v="5300"/>
    <n v="5"/>
    <x v="0"/>
    <x v="6532"/>
    <n v="40.700000000000003"/>
    <n v="203.5"/>
    <n v="81.400000000000006"/>
    <n v="0"/>
  </r>
  <r>
    <x v="8682"/>
    <x v="4326"/>
    <x v="1127"/>
    <x v="1105"/>
    <x v="1"/>
    <s v="SR-20740"/>
    <x v="256"/>
    <x v="2"/>
    <x v="0"/>
    <x v="81"/>
    <x v="17"/>
    <n v="22204"/>
    <x v="0"/>
    <x v="1365"/>
    <x v="2"/>
    <x v="11"/>
    <x v="1351"/>
    <x v="3591"/>
    <n v="3"/>
    <x v="0"/>
    <x v="4144"/>
    <n v="47.79"/>
    <n v="143.37"/>
    <n v="95.58"/>
    <n v="0"/>
  </r>
  <r>
    <x v="8683"/>
    <x v="4327"/>
    <x v="920"/>
    <x v="670"/>
    <x v="1"/>
    <s v="TZ-21580"/>
    <x v="356"/>
    <x v="0"/>
    <x v="0"/>
    <x v="8"/>
    <x v="1"/>
    <n v="94122"/>
    <x v="1"/>
    <x v="679"/>
    <x v="1"/>
    <x v="6"/>
    <x v="679"/>
    <x v="782"/>
    <n v="2"/>
    <x v="0"/>
    <x v="811"/>
    <n v="5.16"/>
    <n v="10.32"/>
    <n v="10.32"/>
    <n v="0"/>
  </r>
  <r>
    <x v="8684"/>
    <x v="4328"/>
    <x v="186"/>
    <x v="491"/>
    <x v="1"/>
    <s v="TN-21040"/>
    <x v="184"/>
    <x v="2"/>
    <x v="0"/>
    <x v="70"/>
    <x v="1"/>
    <n v="92024"/>
    <x v="1"/>
    <x v="427"/>
    <x v="2"/>
    <x v="11"/>
    <x v="427"/>
    <x v="5301"/>
    <n v="7"/>
    <x v="0"/>
    <x v="6533"/>
    <n v="21.21"/>
    <n v="148.47"/>
    <n v="42.42"/>
    <n v="0"/>
  </r>
  <r>
    <x v="8685"/>
    <x v="4329"/>
    <x v="237"/>
    <x v="551"/>
    <x v="0"/>
    <s v="PW-19030"/>
    <x v="463"/>
    <x v="1"/>
    <x v="0"/>
    <x v="232"/>
    <x v="15"/>
    <n v="13601"/>
    <x v="3"/>
    <x v="1229"/>
    <x v="1"/>
    <x v="4"/>
    <x v="1212"/>
    <x v="5302"/>
    <n v="6"/>
    <x v="0"/>
    <x v="6534"/>
    <n v="96.36"/>
    <n v="578.16"/>
    <n v="192.72"/>
    <n v="0"/>
  </r>
  <r>
    <x v="8686"/>
    <x v="4330"/>
    <x v="190"/>
    <x v="674"/>
    <x v="3"/>
    <s v="AH-10075"/>
    <x v="340"/>
    <x v="1"/>
    <x v="0"/>
    <x v="1"/>
    <x v="1"/>
    <n v="90036"/>
    <x v="1"/>
    <x v="413"/>
    <x v="1"/>
    <x v="14"/>
    <x v="413"/>
    <x v="4372"/>
    <n v="2"/>
    <x v="0"/>
    <x v="5223"/>
    <n v="231.72"/>
    <n v="463.44"/>
    <n v="463.44"/>
    <n v="0"/>
  </r>
  <r>
    <x v="8687"/>
    <x v="4330"/>
    <x v="190"/>
    <x v="674"/>
    <x v="3"/>
    <s v="AH-10075"/>
    <x v="340"/>
    <x v="1"/>
    <x v="0"/>
    <x v="1"/>
    <x v="1"/>
    <n v="90036"/>
    <x v="1"/>
    <x v="294"/>
    <x v="1"/>
    <x v="13"/>
    <x v="294"/>
    <x v="1488"/>
    <n v="5"/>
    <x v="0"/>
    <x v="5380"/>
    <n v="17.899999999999999"/>
    <n v="89.5"/>
    <n v="35.799999999999997"/>
    <n v="0"/>
  </r>
  <r>
    <x v="8688"/>
    <x v="4330"/>
    <x v="190"/>
    <x v="674"/>
    <x v="3"/>
    <s v="AH-10075"/>
    <x v="340"/>
    <x v="1"/>
    <x v="0"/>
    <x v="1"/>
    <x v="1"/>
    <n v="90036"/>
    <x v="1"/>
    <x v="910"/>
    <x v="1"/>
    <x v="10"/>
    <x v="902"/>
    <x v="1128"/>
    <n v="2"/>
    <x v="0"/>
    <x v="1172"/>
    <n v="12.48"/>
    <n v="24.96"/>
    <n v="24.96"/>
    <n v="0"/>
  </r>
  <r>
    <x v="8689"/>
    <x v="4331"/>
    <x v="58"/>
    <x v="129"/>
    <x v="1"/>
    <s v="AY-10555"/>
    <x v="672"/>
    <x v="1"/>
    <x v="0"/>
    <x v="10"/>
    <x v="9"/>
    <n v="19140"/>
    <x v="3"/>
    <x v="1216"/>
    <x v="1"/>
    <x v="6"/>
    <x v="1200"/>
    <x v="2204"/>
    <n v="3"/>
    <x v="2"/>
    <x v="6535"/>
    <n v="6.4128000000000007"/>
    <n v="24.048000000000002"/>
    <n v="14.6288"/>
    <n v="1.6032000000000002"/>
  </r>
  <r>
    <x v="8690"/>
    <x v="4332"/>
    <x v="1041"/>
    <x v="964"/>
    <x v="1"/>
    <s v="SP-20650"/>
    <x v="70"/>
    <x v="1"/>
    <x v="0"/>
    <x v="59"/>
    <x v="24"/>
    <n v="44312"/>
    <x v="3"/>
    <x v="1015"/>
    <x v="2"/>
    <x v="7"/>
    <x v="1006"/>
    <x v="4506"/>
    <n v="2"/>
    <x v="10"/>
    <x v="5427"/>
    <n v="155.9376"/>
    <n v="519.79200000000003"/>
    <n v="416.23360000000002"/>
    <n v="103.95840000000001"/>
  </r>
  <r>
    <x v="8691"/>
    <x v="4332"/>
    <x v="1041"/>
    <x v="964"/>
    <x v="1"/>
    <s v="SP-20650"/>
    <x v="70"/>
    <x v="1"/>
    <x v="0"/>
    <x v="59"/>
    <x v="24"/>
    <n v="44312"/>
    <x v="3"/>
    <x v="638"/>
    <x v="2"/>
    <x v="7"/>
    <x v="759"/>
    <x v="5303"/>
    <n v="2"/>
    <x v="10"/>
    <x v="6536"/>
    <n v="148.31279999999998"/>
    <n v="494.37599999999998"/>
    <n v="395.9008"/>
    <n v="98.875200000000007"/>
  </r>
  <r>
    <x v="8692"/>
    <x v="4332"/>
    <x v="1041"/>
    <x v="964"/>
    <x v="1"/>
    <s v="SP-20650"/>
    <x v="70"/>
    <x v="1"/>
    <x v="0"/>
    <x v="59"/>
    <x v="24"/>
    <n v="44312"/>
    <x v="3"/>
    <x v="1509"/>
    <x v="2"/>
    <x v="11"/>
    <x v="1496"/>
    <x v="460"/>
    <n v="5"/>
    <x v="2"/>
    <x v="6537"/>
    <n v="223.96799999999999"/>
    <n v="1399.8"/>
    <n v="504.12799999999993"/>
    <n v="55.991999999999997"/>
  </r>
  <r>
    <x v="8693"/>
    <x v="4333"/>
    <x v="1057"/>
    <x v="464"/>
    <x v="1"/>
    <s v="ED-13885"/>
    <x v="525"/>
    <x v="2"/>
    <x v="0"/>
    <x v="8"/>
    <x v="1"/>
    <n v="94110"/>
    <x v="1"/>
    <x v="293"/>
    <x v="2"/>
    <x v="11"/>
    <x v="293"/>
    <x v="5304"/>
    <n v="5"/>
    <x v="0"/>
    <x v="6538"/>
    <n v="450"/>
    <n v="2250"/>
    <n v="900"/>
    <n v="0"/>
  </r>
  <r>
    <x v="8694"/>
    <x v="4334"/>
    <x v="709"/>
    <x v="1301"/>
    <x v="0"/>
    <s v="CR-12625"/>
    <x v="128"/>
    <x v="2"/>
    <x v="0"/>
    <x v="354"/>
    <x v="12"/>
    <n v="49505"/>
    <x v="2"/>
    <x v="548"/>
    <x v="1"/>
    <x v="10"/>
    <x v="548"/>
    <x v="537"/>
    <n v="3"/>
    <x v="0"/>
    <x v="6539"/>
    <n v="19.440000000000001"/>
    <n v="58.320000000000007"/>
    <n v="38.880000000000003"/>
    <n v="0"/>
  </r>
  <r>
    <x v="8695"/>
    <x v="4335"/>
    <x v="175"/>
    <x v="31"/>
    <x v="0"/>
    <s v="CS-12400"/>
    <x v="37"/>
    <x v="2"/>
    <x v="0"/>
    <x v="8"/>
    <x v="1"/>
    <n v="94109"/>
    <x v="1"/>
    <x v="215"/>
    <x v="0"/>
    <x v="3"/>
    <x v="216"/>
    <x v="1201"/>
    <n v="1"/>
    <x v="2"/>
    <x v="1250"/>
    <n v="240.72320000000002"/>
    <n v="300.904"/>
    <n v="541.82719999999995"/>
    <n v="60.180800000000005"/>
  </r>
  <r>
    <x v="8696"/>
    <x v="4336"/>
    <x v="140"/>
    <x v="46"/>
    <x v="1"/>
    <s v="TS-21205"/>
    <x v="131"/>
    <x v="1"/>
    <x v="0"/>
    <x v="316"/>
    <x v="18"/>
    <n v="37211"/>
    <x v="0"/>
    <x v="1278"/>
    <x v="2"/>
    <x v="7"/>
    <x v="1263"/>
    <x v="1946"/>
    <n v="3"/>
    <x v="2"/>
    <x v="5362"/>
    <n v="191.98080000000002"/>
    <n v="719.928"/>
    <n v="432.15679999999998"/>
    <n v="47.995200000000004"/>
  </r>
  <r>
    <x v="8697"/>
    <x v="4336"/>
    <x v="140"/>
    <x v="46"/>
    <x v="1"/>
    <s v="TS-21205"/>
    <x v="131"/>
    <x v="1"/>
    <x v="0"/>
    <x v="316"/>
    <x v="18"/>
    <n v="37211"/>
    <x v="0"/>
    <x v="221"/>
    <x v="0"/>
    <x v="5"/>
    <x v="222"/>
    <x v="5305"/>
    <n v="4"/>
    <x v="2"/>
    <x v="6540"/>
    <n v="24.9344"/>
    <n v="124.672"/>
    <n v="56.302399999999999"/>
    <n v="6.2336"/>
  </r>
  <r>
    <x v="8698"/>
    <x v="4336"/>
    <x v="140"/>
    <x v="46"/>
    <x v="1"/>
    <s v="TS-21205"/>
    <x v="131"/>
    <x v="1"/>
    <x v="0"/>
    <x v="316"/>
    <x v="18"/>
    <n v="37211"/>
    <x v="0"/>
    <x v="1529"/>
    <x v="0"/>
    <x v="3"/>
    <x v="1516"/>
    <x v="5306"/>
    <n v="2"/>
    <x v="10"/>
    <x v="3802"/>
    <n v="72.575999999999993"/>
    <n v="241.92"/>
    <n v="193.93599999999998"/>
    <n v="48.384"/>
  </r>
  <r>
    <x v="8699"/>
    <x v="4336"/>
    <x v="140"/>
    <x v="46"/>
    <x v="1"/>
    <s v="TS-21205"/>
    <x v="131"/>
    <x v="1"/>
    <x v="0"/>
    <x v="316"/>
    <x v="18"/>
    <n v="37211"/>
    <x v="0"/>
    <x v="754"/>
    <x v="2"/>
    <x v="7"/>
    <x v="752"/>
    <x v="5307"/>
    <n v="8"/>
    <x v="2"/>
    <x v="6541"/>
    <n v="1791.9488000000001"/>
    <n v="17919.488000000001"/>
    <n v="4032.0848000000001"/>
    <n v="447.98720000000003"/>
  </r>
  <r>
    <x v="8700"/>
    <x v="4336"/>
    <x v="140"/>
    <x v="46"/>
    <x v="1"/>
    <s v="TS-21205"/>
    <x v="131"/>
    <x v="1"/>
    <x v="0"/>
    <x v="316"/>
    <x v="18"/>
    <n v="37211"/>
    <x v="0"/>
    <x v="360"/>
    <x v="1"/>
    <x v="9"/>
    <x v="360"/>
    <x v="5308"/>
    <n v="8"/>
    <x v="2"/>
    <x v="6542"/>
    <n v="61.286400000000008"/>
    <n v="612.86400000000003"/>
    <n v="138.09440000000001"/>
    <n v="15.321600000000002"/>
  </r>
  <r>
    <x v="8701"/>
    <x v="4336"/>
    <x v="140"/>
    <x v="46"/>
    <x v="1"/>
    <s v="TS-21205"/>
    <x v="131"/>
    <x v="1"/>
    <x v="0"/>
    <x v="316"/>
    <x v="18"/>
    <n v="37211"/>
    <x v="0"/>
    <x v="518"/>
    <x v="1"/>
    <x v="4"/>
    <x v="518"/>
    <x v="569"/>
    <n v="1"/>
    <x v="2"/>
    <x v="582"/>
    <n v="114.22080000000001"/>
    <n v="142.77600000000001"/>
    <n v="257.1968"/>
    <n v="28.555200000000003"/>
  </r>
  <r>
    <x v="8702"/>
    <x v="4336"/>
    <x v="140"/>
    <x v="46"/>
    <x v="1"/>
    <s v="TS-21205"/>
    <x v="131"/>
    <x v="1"/>
    <x v="0"/>
    <x v="316"/>
    <x v="18"/>
    <n v="37211"/>
    <x v="0"/>
    <x v="1841"/>
    <x v="1"/>
    <x v="10"/>
    <x v="1829"/>
    <x v="419"/>
    <n v="5"/>
    <x v="2"/>
    <x v="6543"/>
    <n v="73.088000000000008"/>
    <n v="456.8"/>
    <n v="164.64800000000002"/>
    <n v="18.272000000000002"/>
  </r>
  <r>
    <x v="8703"/>
    <x v="4337"/>
    <x v="879"/>
    <x v="656"/>
    <x v="1"/>
    <s v="RP-19390"/>
    <x v="261"/>
    <x v="0"/>
    <x v="0"/>
    <x v="10"/>
    <x v="9"/>
    <n v="19120"/>
    <x v="3"/>
    <x v="1108"/>
    <x v="1"/>
    <x v="9"/>
    <x v="1097"/>
    <x v="1480"/>
    <n v="2"/>
    <x v="2"/>
    <x v="1565"/>
    <n v="2.8416000000000001"/>
    <n v="7.1040000000000001"/>
    <n v="6.5936000000000003"/>
    <n v="0.71040000000000003"/>
  </r>
  <r>
    <x v="8704"/>
    <x v="4338"/>
    <x v="310"/>
    <x v="1050"/>
    <x v="2"/>
    <s v="IL-15100"/>
    <x v="582"/>
    <x v="0"/>
    <x v="0"/>
    <x v="12"/>
    <x v="5"/>
    <n v="77041"/>
    <x v="2"/>
    <x v="1763"/>
    <x v="2"/>
    <x v="7"/>
    <x v="1752"/>
    <x v="5309"/>
    <n v="8"/>
    <x v="2"/>
    <x v="6544"/>
    <n v="92.108800000000002"/>
    <n v="921.08799999999997"/>
    <n v="207.44479999999999"/>
    <n v="23.027200000000001"/>
  </r>
  <r>
    <x v="8705"/>
    <x v="4339"/>
    <x v="1201"/>
    <x v="703"/>
    <x v="1"/>
    <s v="NF-18475"/>
    <x v="739"/>
    <x v="2"/>
    <x v="0"/>
    <x v="192"/>
    <x v="33"/>
    <n v="89502"/>
    <x v="1"/>
    <x v="1835"/>
    <x v="1"/>
    <x v="13"/>
    <x v="1823"/>
    <x v="5310"/>
    <n v="1"/>
    <x v="0"/>
    <x v="232"/>
    <n v="4.71"/>
    <n v="4.71"/>
    <n v="9.42"/>
    <n v="0"/>
  </r>
  <r>
    <x v="8706"/>
    <x v="4340"/>
    <x v="78"/>
    <x v="178"/>
    <x v="1"/>
    <s v="PP-18955"/>
    <x v="452"/>
    <x v="2"/>
    <x v="0"/>
    <x v="20"/>
    <x v="15"/>
    <n v="10009"/>
    <x v="3"/>
    <x v="992"/>
    <x v="0"/>
    <x v="1"/>
    <x v="984"/>
    <x v="3058"/>
    <n v="2"/>
    <x v="9"/>
    <x v="6545"/>
    <n v="155.48760000000001"/>
    <n v="345.52800000000002"/>
    <n v="328.35160000000002"/>
    <n v="17.276400000000002"/>
  </r>
  <r>
    <x v="8707"/>
    <x v="4340"/>
    <x v="78"/>
    <x v="178"/>
    <x v="1"/>
    <s v="PP-18955"/>
    <x v="452"/>
    <x v="2"/>
    <x v="0"/>
    <x v="20"/>
    <x v="15"/>
    <n v="10009"/>
    <x v="3"/>
    <x v="1273"/>
    <x v="1"/>
    <x v="6"/>
    <x v="1258"/>
    <x v="2799"/>
    <n v="2"/>
    <x v="0"/>
    <x v="5552"/>
    <n v="3.52"/>
    <n v="7.04"/>
    <n v="7.04"/>
    <n v="0"/>
  </r>
  <r>
    <x v="8708"/>
    <x v="4341"/>
    <x v="912"/>
    <x v="7"/>
    <x v="2"/>
    <s v="JD-16150"/>
    <x v="251"/>
    <x v="1"/>
    <x v="0"/>
    <x v="1"/>
    <x v="1"/>
    <n v="90008"/>
    <x v="1"/>
    <x v="771"/>
    <x v="2"/>
    <x v="7"/>
    <x v="770"/>
    <x v="5311"/>
    <n v="4"/>
    <x v="2"/>
    <x v="6546"/>
    <n v="63.974400000000003"/>
    <n v="319.87200000000001"/>
    <n v="144.14240000000001"/>
    <n v="15.993600000000001"/>
  </r>
  <r>
    <x v="8709"/>
    <x v="4341"/>
    <x v="912"/>
    <x v="7"/>
    <x v="2"/>
    <s v="JD-16150"/>
    <x v="251"/>
    <x v="1"/>
    <x v="0"/>
    <x v="1"/>
    <x v="1"/>
    <n v="90008"/>
    <x v="1"/>
    <x v="574"/>
    <x v="0"/>
    <x v="0"/>
    <x v="574"/>
    <x v="5312"/>
    <n v="3"/>
    <x v="11"/>
    <x v="6547"/>
    <n v="260.07832499999995"/>
    <n v="917.92349999999988"/>
    <n v="566.20282499999985"/>
    <n v="45.896174999999992"/>
  </r>
  <r>
    <x v="8710"/>
    <x v="4341"/>
    <x v="912"/>
    <x v="7"/>
    <x v="2"/>
    <s v="JD-16150"/>
    <x v="251"/>
    <x v="1"/>
    <x v="0"/>
    <x v="1"/>
    <x v="1"/>
    <n v="90008"/>
    <x v="1"/>
    <x v="156"/>
    <x v="1"/>
    <x v="4"/>
    <x v="157"/>
    <x v="3129"/>
    <n v="3"/>
    <x v="0"/>
    <x v="3544"/>
    <n v="344.91"/>
    <n v="1034.73"/>
    <n v="689.82"/>
    <n v="0"/>
  </r>
  <r>
    <x v="8711"/>
    <x v="4342"/>
    <x v="223"/>
    <x v="232"/>
    <x v="1"/>
    <s v="EJ-14155"/>
    <x v="412"/>
    <x v="0"/>
    <x v="0"/>
    <x v="70"/>
    <x v="1"/>
    <n v="92037"/>
    <x v="1"/>
    <x v="971"/>
    <x v="0"/>
    <x v="3"/>
    <x v="965"/>
    <x v="188"/>
    <n v="3"/>
    <x v="2"/>
    <x v="6548"/>
    <n v="501.08159999999998"/>
    <n v="1879.056"/>
    <n v="1127.6336000000001"/>
    <n v="125.2704"/>
  </r>
  <r>
    <x v="8712"/>
    <x v="4343"/>
    <x v="155"/>
    <x v="157"/>
    <x v="1"/>
    <s v="PW-19240"/>
    <x v="617"/>
    <x v="0"/>
    <x v="0"/>
    <x v="8"/>
    <x v="1"/>
    <n v="94110"/>
    <x v="1"/>
    <x v="1248"/>
    <x v="0"/>
    <x v="0"/>
    <x v="1334"/>
    <x v="3638"/>
    <n v="3"/>
    <x v="11"/>
    <x v="4201"/>
    <n v="305.57415000000003"/>
    <n v="1078.4970000000001"/>
    <n v="665.22315000000003"/>
    <n v="53.924849999999999"/>
  </r>
  <r>
    <x v="8713"/>
    <x v="4344"/>
    <x v="497"/>
    <x v="1302"/>
    <x v="1"/>
    <s v="TS-21430"/>
    <x v="747"/>
    <x v="1"/>
    <x v="0"/>
    <x v="70"/>
    <x v="1"/>
    <n v="92105"/>
    <x v="1"/>
    <x v="611"/>
    <x v="2"/>
    <x v="7"/>
    <x v="611"/>
    <x v="5313"/>
    <n v="6"/>
    <x v="2"/>
    <x v="6549"/>
    <n v="57.561599999999999"/>
    <n v="431.71199999999999"/>
    <n v="129.71359999999999"/>
    <n v="14.3904"/>
  </r>
  <r>
    <x v="8714"/>
    <x v="4344"/>
    <x v="497"/>
    <x v="1302"/>
    <x v="1"/>
    <s v="TS-21430"/>
    <x v="747"/>
    <x v="1"/>
    <x v="0"/>
    <x v="70"/>
    <x v="1"/>
    <n v="92105"/>
    <x v="1"/>
    <x v="985"/>
    <x v="1"/>
    <x v="8"/>
    <x v="978"/>
    <x v="1263"/>
    <n v="5"/>
    <x v="2"/>
    <x v="1317"/>
    <n v="23.840000000000003"/>
    <n v="149"/>
    <n v="53.84"/>
    <n v="5.9600000000000009"/>
  </r>
  <r>
    <x v="8715"/>
    <x v="4345"/>
    <x v="673"/>
    <x v="541"/>
    <x v="0"/>
    <s v="BM-11650"/>
    <x v="312"/>
    <x v="1"/>
    <x v="0"/>
    <x v="512"/>
    <x v="24"/>
    <n v="44035"/>
    <x v="3"/>
    <x v="525"/>
    <x v="1"/>
    <x v="8"/>
    <x v="525"/>
    <x v="3515"/>
    <n v="1"/>
    <x v="6"/>
    <x v="6550"/>
    <n v="0.54720000000000013"/>
    <n v="1.8240000000000001"/>
    <n v="3.0712000000000002"/>
    <n v="1.2767999999999999"/>
  </r>
  <r>
    <x v="8716"/>
    <x v="4346"/>
    <x v="1"/>
    <x v="1"/>
    <x v="0"/>
    <s v="AW-10930"/>
    <x v="585"/>
    <x v="2"/>
    <x v="0"/>
    <x v="12"/>
    <x v="5"/>
    <n v="77070"/>
    <x v="2"/>
    <x v="1429"/>
    <x v="1"/>
    <x v="9"/>
    <x v="1417"/>
    <x v="5183"/>
    <n v="4"/>
    <x v="3"/>
    <x v="6551"/>
    <n v="12.876799999999998"/>
    <n v="257.536"/>
    <n v="78.0608"/>
    <n v="51.507200000000005"/>
  </r>
  <r>
    <x v="8717"/>
    <x v="4346"/>
    <x v="1"/>
    <x v="1"/>
    <x v="0"/>
    <s v="AW-10930"/>
    <x v="585"/>
    <x v="2"/>
    <x v="0"/>
    <x v="12"/>
    <x v="5"/>
    <n v="77070"/>
    <x v="2"/>
    <x v="698"/>
    <x v="0"/>
    <x v="5"/>
    <x v="698"/>
    <x v="1882"/>
    <n v="2"/>
    <x v="7"/>
    <x v="6552"/>
    <n v="2.7936000000000001"/>
    <n v="13.968"/>
    <n v="10.377599999999999"/>
    <n v="4.1903999999999995"/>
  </r>
  <r>
    <x v="8718"/>
    <x v="4346"/>
    <x v="1"/>
    <x v="1"/>
    <x v="0"/>
    <s v="AW-10930"/>
    <x v="585"/>
    <x v="2"/>
    <x v="0"/>
    <x v="12"/>
    <x v="5"/>
    <n v="77070"/>
    <x v="2"/>
    <x v="1273"/>
    <x v="1"/>
    <x v="6"/>
    <x v="1258"/>
    <x v="2387"/>
    <n v="8"/>
    <x v="2"/>
    <x v="6553"/>
    <n v="9.0112000000000005"/>
    <n v="90.111999999999995"/>
    <n v="20.475200000000001"/>
    <n v="2.2528000000000001"/>
  </r>
  <r>
    <x v="8719"/>
    <x v="4346"/>
    <x v="1"/>
    <x v="1"/>
    <x v="0"/>
    <s v="AW-10930"/>
    <x v="585"/>
    <x v="2"/>
    <x v="0"/>
    <x v="12"/>
    <x v="5"/>
    <n v="77070"/>
    <x v="2"/>
    <x v="1641"/>
    <x v="1"/>
    <x v="10"/>
    <x v="1631"/>
    <x v="12"/>
    <n v="3"/>
    <x v="2"/>
    <x v="903"/>
    <n v="12.441600000000001"/>
    <n v="46.655999999999999"/>
    <n v="28.1936"/>
    <n v="3.1104000000000003"/>
  </r>
  <r>
    <x v="8720"/>
    <x v="4346"/>
    <x v="1"/>
    <x v="1"/>
    <x v="0"/>
    <s v="AW-10930"/>
    <x v="585"/>
    <x v="2"/>
    <x v="0"/>
    <x v="12"/>
    <x v="5"/>
    <n v="77070"/>
    <x v="2"/>
    <x v="1631"/>
    <x v="0"/>
    <x v="1"/>
    <x v="1621"/>
    <x v="5314"/>
    <n v="2"/>
    <x v="4"/>
    <x v="6554"/>
    <n v="265.56040000000002"/>
    <n v="758.74400000000003"/>
    <n v="645.2324000000001"/>
    <n v="113.8116"/>
  </r>
  <r>
    <x v="8721"/>
    <x v="4346"/>
    <x v="1"/>
    <x v="1"/>
    <x v="0"/>
    <s v="AW-10930"/>
    <x v="585"/>
    <x v="2"/>
    <x v="0"/>
    <x v="12"/>
    <x v="5"/>
    <n v="77070"/>
    <x v="2"/>
    <x v="1190"/>
    <x v="1"/>
    <x v="4"/>
    <x v="683"/>
    <x v="5315"/>
    <n v="9"/>
    <x v="2"/>
    <x v="6555"/>
    <n v="54.028800000000004"/>
    <n v="607.82400000000007"/>
    <n v="121.76480000000001"/>
    <n v="13.507200000000001"/>
  </r>
  <r>
    <x v="8722"/>
    <x v="4346"/>
    <x v="1"/>
    <x v="1"/>
    <x v="0"/>
    <s v="AW-10930"/>
    <x v="585"/>
    <x v="2"/>
    <x v="0"/>
    <x v="12"/>
    <x v="5"/>
    <n v="77070"/>
    <x v="2"/>
    <x v="31"/>
    <x v="1"/>
    <x v="8"/>
    <x v="31"/>
    <x v="5316"/>
    <n v="2"/>
    <x v="3"/>
    <x v="6556"/>
    <n v="0.30479999999999996"/>
    <n v="3.048"/>
    <n v="2.6288"/>
    <n v="1.2192000000000001"/>
  </r>
  <r>
    <x v="8723"/>
    <x v="4347"/>
    <x v="723"/>
    <x v="844"/>
    <x v="0"/>
    <s v="MH-17290"/>
    <x v="762"/>
    <x v="2"/>
    <x v="0"/>
    <x v="100"/>
    <x v="2"/>
    <n v="33178"/>
    <x v="0"/>
    <x v="481"/>
    <x v="1"/>
    <x v="10"/>
    <x v="482"/>
    <x v="5317"/>
    <n v="7"/>
    <x v="2"/>
    <x v="6557"/>
    <n v="29.926400000000001"/>
    <n v="261.85599999999999"/>
    <n v="67.534400000000005"/>
    <n v="7.4816000000000003"/>
  </r>
  <r>
    <x v="8724"/>
    <x v="4347"/>
    <x v="723"/>
    <x v="844"/>
    <x v="0"/>
    <s v="MH-17290"/>
    <x v="762"/>
    <x v="2"/>
    <x v="0"/>
    <x v="100"/>
    <x v="2"/>
    <n v="33178"/>
    <x v="0"/>
    <x v="1714"/>
    <x v="1"/>
    <x v="10"/>
    <x v="1701"/>
    <x v="863"/>
    <n v="6"/>
    <x v="2"/>
    <x v="2879"/>
    <n v="20.275200000000002"/>
    <n v="152.06400000000002"/>
    <n v="45.819200000000002"/>
    <n v="5.0688000000000004"/>
  </r>
  <r>
    <x v="8725"/>
    <x v="4348"/>
    <x v="257"/>
    <x v="275"/>
    <x v="1"/>
    <s v="SW-20275"/>
    <x v="349"/>
    <x v="0"/>
    <x v="0"/>
    <x v="4"/>
    <x v="4"/>
    <n v="98115"/>
    <x v="1"/>
    <x v="684"/>
    <x v="1"/>
    <x v="6"/>
    <x v="684"/>
    <x v="843"/>
    <n v="4"/>
    <x v="0"/>
    <x v="6558"/>
    <n v="46.2"/>
    <n v="184.8"/>
    <n v="92.4"/>
    <n v="0"/>
  </r>
  <r>
    <x v="8726"/>
    <x v="4349"/>
    <x v="17"/>
    <x v="16"/>
    <x v="1"/>
    <s v="SP-20860"/>
    <x v="133"/>
    <x v="1"/>
    <x v="0"/>
    <x v="87"/>
    <x v="18"/>
    <n v="37130"/>
    <x v="0"/>
    <x v="1837"/>
    <x v="2"/>
    <x v="11"/>
    <x v="1825"/>
    <x v="5318"/>
    <n v="3"/>
    <x v="2"/>
    <x v="6559"/>
    <n v="3.7824"/>
    <n v="14.183999999999999"/>
    <n v="8.7103999999999999"/>
    <n v="0.9456"/>
  </r>
  <r>
    <x v="8727"/>
    <x v="4349"/>
    <x v="17"/>
    <x v="16"/>
    <x v="1"/>
    <s v="SP-20860"/>
    <x v="133"/>
    <x v="1"/>
    <x v="0"/>
    <x v="87"/>
    <x v="18"/>
    <n v="37130"/>
    <x v="0"/>
    <x v="1834"/>
    <x v="0"/>
    <x v="5"/>
    <x v="1822"/>
    <x v="5319"/>
    <n v="3"/>
    <x v="2"/>
    <x v="6560"/>
    <n v="42.681600000000003"/>
    <n v="160.05599999999998"/>
    <n v="96.233599999999996"/>
    <n v="10.670400000000001"/>
  </r>
  <r>
    <x v="8728"/>
    <x v="4349"/>
    <x v="17"/>
    <x v="16"/>
    <x v="1"/>
    <s v="SP-20860"/>
    <x v="133"/>
    <x v="1"/>
    <x v="0"/>
    <x v="87"/>
    <x v="18"/>
    <n v="37130"/>
    <x v="0"/>
    <x v="1632"/>
    <x v="0"/>
    <x v="0"/>
    <x v="1622"/>
    <x v="5320"/>
    <n v="2"/>
    <x v="2"/>
    <x v="6561"/>
    <n v="104.88320000000002"/>
    <n v="262.20800000000003"/>
    <n v="236.18720000000002"/>
    <n v="26.220800000000004"/>
  </r>
  <r>
    <x v="8729"/>
    <x v="4349"/>
    <x v="17"/>
    <x v="16"/>
    <x v="1"/>
    <s v="SP-20860"/>
    <x v="133"/>
    <x v="1"/>
    <x v="0"/>
    <x v="87"/>
    <x v="18"/>
    <n v="37130"/>
    <x v="0"/>
    <x v="1190"/>
    <x v="1"/>
    <x v="4"/>
    <x v="683"/>
    <x v="2688"/>
    <n v="3"/>
    <x v="2"/>
    <x v="2997"/>
    <n v="18.009600000000002"/>
    <n v="67.536000000000001"/>
    <n v="40.721600000000002"/>
    <n v="4.5024000000000006"/>
  </r>
  <r>
    <x v="8730"/>
    <x v="4349"/>
    <x v="17"/>
    <x v="16"/>
    <x v="1"/>
    <s v="SP-20860"/>
    <x v="133"/>
    <x v="1"/>
    <x v="0"/>
    <x v="87"/>
    <x v="18"/>
    <n v="37130"/>
    <x v="0"/>
    <x v="1421"/>
    <x v="2"/>
    <x v="11"/>
    <x v="1409"/>
    <x v="3063"/>
    <n v="7"/>
    <x v="2"/>
    <x v="6562"/>
    <n v="58.1952"/>
    <n v="509.20799999999997"/>
    <n v="131.13920000000002"/>
    <n v="14.5488"/>
  </r>
  <r>
    <x v="8731"/>
    <x v="4350"/>
    <x v="374"/>
    <x v="1066"/>
    <x v="1"/>
    <s v="SC-20695"/>
    <x v="281"/>
    <x v="1"/>
    <x v="0"/>
    <x v="285"/>
    <x v="25"/>
    <n v="63116"/>
    <x v="2"/>
    <x v="354"/>
    <x v="1"/>
    <x v="14"/>
    <x v="354"/>
    <x v="5321"/>
    <n v="3"/>
    <x v="0"/>
    <x v="6563"/>
    <n v="52.59"/>
    <n v="157.77000000000001"/>
    <n v="105.18"/>
    <n v="0"/>
  </r>
  <r>
    <x v="8732"/>
    <x v="4351"/>
    <x v="818"/>
    <x v="89"/>
    <x v="0"/>
    <s v="PW-19030"/>
    <x v="463"/>
    <x v="1"/>
    <x v="0"/>
    <x v="4"/>
    <x v="4"/>
    <n v="98105"/>
    <x v="1"/>
    <x v="1465"/>
    <x v="1"/>
    <x v="10"/>
    <x v="1451"/>
    <x v="537"/>
    <n v="3"/>
    <x v="0"/>
    <x v="551"/>
    <n v="19.440000000000001"/>
    <n v="58.320000000000007"/>
    <n v="38.880000000000003"/>
    <n v="0"/>
  </r>
  <r>
    <x v="8733"/>
    <x v="4351"/>
    <x v="818"/>
    <x v="89"/>
    <x v="0"/>
    <s v="PW-19030"/>
    <x v="463"/>
    <x v="1"/>
    <x v="0"/>
    <x v="4"/>
    <x v="4"/>
    <n v="98105"/>
    <x v="1"/>
    <x v="451"/>
    <x v="0"/>
    <x v="5"/>
    <x v="452"/>
    <x v="483"/>
    <n v="3"/>
    <x v="0"/>
    <x v="498"/>
    <n v="126.3"/>
    <n v="378.9"/>
    <n v="252.6"/>
    <n v="0"/>
  </r>
  <r>
    <x v="8734"/>
    <x v="4351"/>
    <x v="818"/>
    <x v="89"/>
    <x v="0"/>
    <s v="PW-19030"/>
    <x v="463"/>
    <x v="1"/>
    <x v="0"/>
    <x v="4"/>
    <x v="4"/>
    <n v="98105"/>
    <x v="1"/>
    <x v="217"/>
    <x v="2"/>
    <x v="11"/>
    <x v="218"/>
    <x v="2632"/>
    <n v="5"/>
    <x v="0"/>
    <x v="2929"/>
    <n v="1287.45"/>
    <n v="6437.25"/>
    <n v="2574.9"/>
    <n v="0"/>
  </r>
  <r>
    <x v="8735"/>
    <x v="4352"/>
    <x v="315"/>
    <x v="1303"/>
    <x v="0"/>
    <s v="CS-12250"/>
    <x v="294"/>
    <x v="1"/>
    <x v="0"/>
    <x v="20"/>
    <x v="15"/>
    <n v="10024"/>
    <x v="3"/>
    <x v="720"/>
    <x v="1"/>
    <x v="4"/>
    <x v="719"/>
    <x v="643"/>
    <n v="4"/>
    <x v="0"/>
    <x v="2681"/>
    <n v="64.959999999999994"/>
    <n v="259.83999999999997"/>
    <n v="129.91999999999999"/>
    <n v="0"/>
  </r>
  <r>
    <x v="8736"/>
    <x v="4353"/>
    <x v="913"/>
    <x v="411"/>
    <x v="1"/>
    <s v="RP-19855"/>
    <x v="532"/>
    <x v="1"/>
    <x v="0"/>
    <x v="439"/>
    <x v="11"/>
    <n v="55125"/>
    <x v="2"/>
    <x v="518"/>
    <x v="1"/>
    <x v="4"/>
    <x v="518"/>
    <x v="3370"/>
    <n v="3"/>
    <x v="0"/>
    <x v="3853"/>
    <n v="535.41"/>
    <n v="1606.23"/>
    <n v="1070.82"/>
    <n v="0"/>
  </r>
  <r>
    <x v="8737"/>
    <x v="4354"/>
    <x v="1191"/>
    <x v="939"/>
    <x v="1"/>
    <s v="CS-12175"/>
    <x v="728"/>
    <x v="1"/>
    <x v="0"/>
    <x v="346"/>
    <x v="18"/>
    <n v="37421"/>
    <x v="0"/>
    <x v="806"/>
    <x v="1"/>
    <x v="8"/>
    <x v="804"/>
    <x v="5322"/>
    <n v="5"/>
    <x v="6"/>
    <x v="6564"/>
    <n v="2.4300000000000002"/>
    <n v="40.5"/>
    <n v="11.229999999999999"/>
    <n v="5.669999999999999"/>
  </r>
  <r>
    <x v="8738"/>
    <x v="4355"/>
    <x v="166"/>
    <x v="33"/>
    <x v="2"/>
    <s v="MJ-17740"/>
    <x v="77"/>
    <x v="0"/>
    <x v="0"/>
    <x v="10"/>
    <x v="9"/>
    <n v="19140"/>
    <x v="3"/>
    <x v="154"/>
    <x v="1"/>
    <x v="6"/>
    <x v="155"/>
    <x v="2113"/>
    <n v="4"/>
    <x v="2"/>
    <x v="2285"/>
    <n v="10.5984"/>
    <n v="52.991999999999997"/>
    <n v="24.046399999999998"/>
    <n v="2.6496"/>
  </r>
  <r>
    <x v="8739"/>
    <x v="4355"/>
    <x v="166"/>
    <x v="33"/>
    <x v="2"/>
    <s v="MJ-17740"/>
    <x v="77"/>
    <x v="0"/>
    <x v="0"/>
    <x v="10"/>
    <x v="9"/>
    <n v="19140"/>
    <x v="3"/>
    <x v="431"/>
    <x v="2"/>
    <x v="7"/>
    <x v="431"/>
    <x v="5323"/>
    <n v="2"/>
    <x v="10"/>
    <x v="6565"/>
    <n v="50.392800000000001"/>
    <n v="167.976"/>
    <n v="134.7808"/>
    <n v="33.595199999999998"/>
  </r>
  <r>
    <x v="8740"/>
    <x v="4356"/>
    <x v="1131"/>
    <x v="1174"/>
    <x v="2"/>
    <s v="JG-15160"/>
    <x v="506"/>
    <x v="0"/>
    <x v="0"/>
    <x v="240"/>
    <x v="28"/>
    <n v="70506"/>
    <x v="0"/>
    <x v="1064"/>
    <x v="1"/>
    <x v="6"/>
    <x v="1053"/>
    <x v="1393"/>
    <n v="5"/>
    <x v="0"/>
    <x v="1466"/>
    <n v="73.2"/>
    <n v="366"/>
    <n v="146.4"/>
    <n v="0"/>
  </r>
  <r>
    <x v="8741"/>
    <x v="4357"/>
    <x v="529"/>
    <x v="217"/>
    <x v="3"/>
    <s v="AG-10765"/>
    <x v="326"/>
    <x v="2"/>
    <x v="0"/>
    <x v="104"/>
    <x v="14"/>
    <n v="46226"/>
    <x v="2"/>
    <x v="175"/>
    <x v="1"/>
    <x v="8"/>
    <x v="176"/>
    <x v="627"/>
    <n v="3"/>
    <x v="0"/>
    <x v="6566"/>
    <n v="10.74"/>
    <n v="32.22"/>
    <n v="21.48"/>
    <n v="0"/>
  </r>
  <r>
    <x v="8742"/>
    <x v="4358"/>
    <x v="653"/>
    <x v="1100"/>
    <x v="2"/>
    <s v="CK-12205"/>
    <x v="237"/>
    <x v="0"/>
    <x v="0"/>
    <x v="492"/>
    <x v="21"/>
    <n v="97123"/>
    <x v="1"/>
    <x v="93"/>
    <x v="0"/>
    <x v="5"/>
    <x v="93"/>
    <x v="5324"/>
    <n v="1"/>
    <x v="2"/>
    <x v="6567"/>
    <n v="8.8255999999999997"/>
    <n v="11.032"/>
    <n v="20.057600000000001"/>
    <n v="2.2063999999999999"/>
  </r>
  <r>
    <x v="8743"/>
    <x v="4358"/>
    <x v="653"/>
    <x v="1100"/>
    <x v="2"/>
    <s v="CK-12205"/>
    <x v="237"/>
    <x v="0"/>
    <x v="0"/>
    <x v="492"/>
    <x v="21"/>
    <n v="97123"/>
    <x v="1"/>
    <x v="176"/>
    <x v="2"/>
    <x v="11"/>
    <x v="177"/>
    <x v="3891"/>
    <n v="3"/>
    <x v="2"/>
    <x v="4570"/>
    <n v="42.432000000000002"/>
    <n v="159.12"/>
    <n v="95.671999999999997"/>
    <n v="10.608000000000001"/>
  </r>
  <r>
    <x v="8744"/>
    <x v="4359"/>
    <x v="6"/>
    <x v="332"/>
    <x v="0"/>
    <s v="HD-14785"/>
    <x v="787"/>
    <x v="2"/>
    <x v="0"/>
    <x v="471"/>
    <x v="31"/>
    <n v="2138"/>
    <x v="3"/>
    <x v="18"/>
    <x v="1"/>
    <x v="6"/>
    <x v="18"/>
    <x v="854"/>
    <n v="4"/>
    <x v="0"/>
    <x v="2900"/>
    <n v="17.12"/>
    <n v="68.48"/>
    <n v="34.24"/>
    <n v="0"/>
  </r>
  <r>
    <x v="8745"/>
    <x v="4359"/>
    <x v="6"/>
    <x v="332"/>
    <x v="0"/>
    <s v="HD-14785"/>
    <x v="787"/>
    <x v="2"/>
    <x v="0"/>
    <x v="471"/>
    <x v="31"/>
    <n v="2138"/>
    <x v="3"/>
    <x v="1785"/>
    <x v="1"/>
    <x v="10"/>
    <x v="1775"/>
    <x v="725"/>
    <n v="3"/>
    <x v="0"/>
    <x v="747"/>
    <n v="59.94"/>
    <n v="179.82"/>
    <n v="119.88"/>
    <n v="0"/>
  </r>
  <r>
    <x v="8746"/>
    <x v="4360"/>
    <x v="62"/>
    <x v="1123"/>
    <x v="1"/>
    <s v="BO-11350"/>
    <x v="635"/>
    <x v="1"/>
    <x v="0"/>
    <x v="70"/>
    <x v="1"/>
    <n v="92105"/>
    <x v="1"/>
    <x v="793"/>
    <x v="0"/>
    <x v="5"/>
    <x v="791"/>
    <x v="5325"/>
    <n v="2"/>
    <x v="0"/>
    <x v="6568"/>
    <n v="210.58"/>
    <n v="421.16"/>
    <n v="421.16"/>
    <n v="0"/>
  </r>
  <r>
    <x v="8747"/>
    <x v="4360"/>
    <x v="62"/>
    <x v="1123"/>
    <x v="1"/>
    <s v="BO-11350"/>
    <x v="635"/>
    <x v="1"/>
    <x v="0"/>
    <x v="70"/>
    <x v="1"/>
    <n v="92105"/>
    <x v="1"/>
    <x v="612"/>
    <x v="1"/>
    <x v="8"/>
    <x v="612"/>
    <x v="2585"/>
    <n v="2"/>
    <x v="2"/>
    <x v="6569"/>
    <n v="24.768000000000001"/>
    <n v="61.92"/>
    <n v="55.927999999999997"/>
    <n v="6.1920000000000002"/>
  </r>
  <r>
    <x v="8748"/>
    <x v="4360"/>
    <x v="62"/>
    <x v="1123"/>
    <x v="1"/>
    <s v="BO-11350"/>
    <x v="635"/>
    <x v="1"/>
    <x v="0"/>
    <x v="70"/>
    <x v="1"/>
    <n v="92105"/>
    <x v="1"/>
    <x v="1748"/>
    <x v="2"/>
    <x v="15"/>
    <x v="1738"/>
    <x v="2507"/>
    <n v="2"/>
    <x v="2"/>
    <x v="6570"/>
    <n v="191.98720000000003"/>
    <n v="479.96800000000002"/>
    <n v="432.1712"/>
    <n v="47.996800000000007"/>
  </r>
  <r>
    <x v="8749"/>
    <x v="4361"/>
    <x v="382"/>
    <x v="959"/>
    <x v="2"/>
    <s v="LC-16885"/>
    <x v="62"/>
    <x v="0"/>
    <x v="0"/>
    <x v="20"/>
    <x v="15"/>
    <n v="10009"/>
    <x v="3"/>
    <x v="450"/>
    <x v="1"/>
    <x v="8"/>
    <x v="451"/>
    <x v="5326"/>
    <n v="3"/>
    <x v="2"/>
    <x v="6571"/>
    <n v="2440.3008000000004"/>
    <n v="9151.1280000000006"/>
    <n v="5490.8768"/>
    <n v="610.07520000000011"/>
  </r>
  <r>
    <x v="8750"/>
    <x v="4361"/>
    <x v="382"/>
    <x v="959"/>
    <x v="2"/>
    <s v="LC-16885"/>
    <x v="62"/>
    <x v="0"/>
    <x v="0"/>
    <x v="20"/>
    <x v="15"/>
    <n v="10009"/>
    <x v="3"/>
    <x v="1086"/>
    <x v="2"/>
    <x v="7"/>
    <x v="1076"/>
    <x v="5327"/>
    <n v="2"/>
    <x v="0"/>
    <x v="6572"/>
    <n v="133.97999999999999"/>
    <n v="267.95999999999998"/>
    <n v="267.95999999999998"/>
    <n v="0"/>
  </r>
  <r>
    <x v="8751"/>
    <x v="4362"/>
    <x v="465"/>
    <x v="807"/>
    <x v="1"/>
    <s v="RB-19465"/>
    <x v="46"/>
    <x v="2"/>
    <x v="0"/>
    <x v="315"/>
    <x v="2"/>
    <n v="32303"/>
    <x v="0"/>
    <x v="1842"/>
    <x v="1"/>
    <x v="10"/>
    <x v="1830"/>
    <x v="5328"/>
    <n v="4"/>
    <x v="2"/>
    <x v="6573"/>
    <n v="74.598400000000012"/>
    <n v="372.99200000000002"/>
    <n v="168.04640000000001"/>
    <n v="18.649600000000003"/>
  </r>
  <r>
    <x v="8752"/>
    <x v="4362"/>
    <x v="465"/>
    <x v="807"/>
    <x v="1"/>
    <s v="RB-19465"/>
    <x v="46"/>
    <x v="2"/>
    <x v="0"/>
    <x v="315"/>
    <x v="2"/>
    <n v="32303"/>
    <x v="0"/>
    <x v="1192"/>
    <x v="2"/>
    <x v="7"/>
    <x v="1177"/>
    <x v="1637"/>
    <n v="3"/>
    <x v="2"/>
    <x v="1742"/>
    <n v="141.98400000000001"/>
    <n v="532.43999999999994"/>
    <n v="319.66399999999999"/>
    <n v="35.496000000000002"/>
  </r>
  <r>
    <x v="8753"/>
    <x v="4363"/>
    <x v="428"/>
    <x v="643"/>
    <x v="2"/>
    <s v="JD-16015"/>
    <x v="557"/>
    <x v="0"/>
    <x v="0"/>
    <x v="167"/>
    <x v="24"/>
    <n v="43615"/>
    <x v="3"/>
    <x v="1139"/>
    <x v="1"/>
    <x v="2"/>
    <x v="1127"/>
    <x v="1161"/>
    <n v="6"/>
    <x v="2"/>
    <x v="6574"/>
    <n v="14.169600000000001"/>
    <n v="106.27199999999999"/>
    <n v="32.081600000000002"/>
    <n v="3.5424000000000002"/>
  </r>
  <r>
    <x v="8754"/>
    <x v="4363"/>
    <x v="428"/>
    <x v="643"/>
    <x v="2"/>
    <s v="JD-16015"/>
    <x v="557"/>
    <x v="0"/>
    <x v="0"/>
    <x v="167"/>
    <x v="24"/>
    <n v="43615"/>
    <x v="3"/>
    <x v="806"/>
    <x v="1"/>
    <x v="8"/>
    <x v="804"/>
    <x v="5329"/>
    <n v="3"/>
    <x v="6"/>
    <x v="6575"/>
    <n v="1.4580000000000004"/>
    <n v="14.580000000000002"/>
    <n v="7.0180000000000007"/>
    <n v="3.4020000000000001"/>
  </r>
  <r>
    <x v="8755"/>
    <x v="4363"/>
    <x v="428"/>
    <x v="643"/>
    <x v="2"/>
    <s v="JD-16015"/>
    <x v="557"/>
    <x v="0"/>
    <x v="0"/>
    <x v="167"/>
    <x v="24"/>
    <n v="43615"/>
    <x v="3"/>
    <x v="1124"/>
    <x v="1"/>
    <x v="8"/>
    <x v="1112"/>
    <x v="5330"/>
    <n v="2"/>
    <x v="6"/>
    <x v="6576"/>
    <n v="1.8774000000000002"/>
    <n v="12.516"/>
    <n v="8.8353999999999999"/>
    <n v="4.3805999999999994"/>
  </r>
  <r>
    <x v="8756"/>
    <x v="4364"/>
    <x v="405"/>
    <x v="1050"/>
    <x v="1"/>
    <s v="MF-17665"/>
    <x v="716"/>
    <x v="1"/>
    <x v="0"/>
    <x v="29"/>
    <x v="39"/>
    <n v="21044"/>
    <x v="3"/>
    <x v="551"/>
    <x v="1"/>
    <x v="9"/>
    <x v="550"/>
    <x v="1015"/>
    <n v="2"/>
    <x v="0"/>
    <x v="1059"/>
    <n v="37.68"/>
    <n v="75.36"/>
    <n v="75.36"/>
    <n v="0"/>
  </r>
  <r>
    <x v="8757"/>
    <x v="4364"/>
    <x v="405"/>
    <x v="1050"/>
    <x v="1"/>
    <s v="MF-17665"/>
    <x v="716"/>
    <x v="1"/>
    <x v="0"/>
    <x v="29"/>
    <x v="39"/>
    <n v="21044"/>
    <x v="3"/>
    <x v="260"/>
    <x v="1"/>
    <x v="10"/>
    <x v="260"/>
    <x v="187"/>
    <n v="8"/>
    <x v="0"/>
    <x v="189"/>
    <n v="51.84"/>
    <n v="414.72"/>
    <n v="103.68"/>
    <n v="0"/>
  </r>
  <r>
    <x v="8758"/>
    <x v="4364"/>
    <x v="405"/>
    <x v="1050"/>
    <x v="1"/>
    <s v="MF-17665"/>
    <x v="716"/>
    <x v="1"/>
    <x v="0"/>
    <x v="29"/>
    <x v="39"/>
    <n v="21044"/>
    <x v="3"/>
    <x v="645"/>
    <x v="0"/>
    <x v="5"/>
    <x v="645"/>
    <x v="1846"/>
    <n v="3"/>
    <x v="0"/>
    <x v="6181"/>
    <n v="27.42"/>
    <n v="82.26"/>
    <n v="54.84"/>
    <n v="0"/>
  </r>
  <r>
    <x v="8759"/>
    <x v="4364"/>
    <x v="405"/>
    <x v="1050"/>
    <x v="1"/>
    <s v="MF-17665"/>
    <x v="716"/>
    <x v="1"/>
    <x v="0"/>
    <x v="29"/>
    <x v="39"/>
    <n v="21044"/>
    <x v="3"/>
    <x v="751"/>
    <x v="1"/>
    <x v="8"/>
    <x v="749"/>
    <x v="5331"/>
    <n v="3"/>
    <x v="0"/>
    <x v="6577"/>
    <n v="5.4"/>
    <n v="16.200000000000003"/>
    <n v="10.8"/>
    <n v="0"/>
  </r>
  <r>
    <x v="8760"/>
    <x v="4365"/>
    <x v="1011"/>
    <x v="1304"/>
    <x v="1"/>
    <s v="BF-11170"/>
    <x v="408"/>
    <x v="2"/>
    <x v="0"/>
    <x v="118"/>
    <x v="32"/>
    <n v="30318"/>
    <x v="0"/>
    <x v="450"/>
    <x v="1"/>
    <x v="8"/>
    <x v="451"/>
    <x v="5332"/>
    <n v="1"/>
    <x v="0"/>
    <x v="6578"/>
    <n v="1270.99"/>
    <n v="1270.99"/>
    <n v="2541.98"/>
    <n v="0"/>
  </r>
  <r>
    <x v="8761"/>
    <x v="4365"/>
    <x v="1011"/>
    <x v="1304"/>
    <x v="1"/>
    <s v="BF-11170"/>
    <x v="408"/>
    <x v="2"/>
    <x v="0"/>
    <x v="118"/>
    <x v="32"/>
    <n v="30318"/>
    <x v="0"/>
    <x v="1358"/>
    <x v="1"/>
    <x v="12"/>
    <x v="1344"/>
    <x v="5333"/>
    <n v="8"/>
    <x v="0"/>
    <x v="6579"/>
    <n v="125.36"/>
    <n v="1002.88"/>
    <n v="250.72"/>
    <n v="0"/>
  </r>
  <r>
    <x v="8762"/>
    <x v="4366"/>
    <x v="723"/>
    <x v="771"/>
    <x v="1"/>
    <s v="FO-14305"/>
    <x v="383"/>
    <x v="0"/>
    <x v="0"/>
    <x v="301"/>
    <x v="1"/>
    <n v="95823"/>
    <x v="1"/>
    <x v="768"/>
    <x v="1"/>
    <x v="4"/>
    <x v="767"/>
    <x v="912"/>
    <n v="1"/>
    <x v="0"/>
    <x v="949"/>
    <n v="14.03"/>
    <n v="14.03"/>
    <n v="28.06"/>
    <n v="0"/>
  </r>
  <r>
    <x v="8763"/>
    <x v="4366"/>
    <x v="723"/>
    <x v="771"/>
    <x v="1"/>
    <s v="FO-14305"/>
    <x v="383"/>
    <x v="0"/>
    <x v="0"/>
    <x v="301"/>
    <x v="1"/>
    <n v="95823"/>
    <x v="1"/>
    <x v="1352"/>
    <x v="1"/>
    <x v="14"/>
    <x v="1338"/>
    <x v="5233"/>
    <n v="2"/>
    <x v="0"/>
    <x v="6580"/>
    <n v="27.96"/>
    <n v="55.92"/>
    <n v="55.92"/>
    <n v="0"/>
  </r>
  <r>
    <x v="8764"/>
    <x v="4367"/>
    <x v="82"/>
    <x v="562"/>
    <x v="1"/>
    <s v="BB-11545"/>
    <x v="179"/>
    <x v="1"/>
    <x v="0"/>
    <x v="5"/>
    <x v="5"/>
    <n v="76106"/>
    <x v="2"/>
    <x v="1216"/>
    <x v="1"/>
    <x v="6"/>
    <x v="1200"/>
    <x v="752"/>
    <n v="2"/>
    <x v="2"/>
    <x v="1798"/>
    <n v="4.2752000000000008"/>
    <n v="10.688000000000001"/>
    <n v="9.8192000000000021"/>
    <n v="1.0688000000000002"/>
  </r>
  <r>
    <x v="8765"/>
    <x v="4367"/>
    <x v="82"/>
    <x v="562"/>
    <x v="1"/>
    <s v="BB-11545"/>
    <x v="179"/>
    <x v="1"/>
    <x v="0"/>
    <x v="5"/>
    <x v="5"/>
    <n v="76106"/>
    <x v="2"/>
    <x v="15"/>
    <x v="1"/>
    <x v="8"/>
    <x v="15"/>
    <x v="5334"/>
    <n v="2"/>
    <x v="3"/>
    <x v="6581"/>
    <n v="0.33919999999999989"/>
    <n v="3.3919999999999999"/>
    <n v="2.8351999999999999"/>
    <n v="1.3568"/>
  </r>
  <r>
    <x v="8766"/>
    <x v="4367"/>
    <x v="82"/>
    <x v="562"/>
    <x v="1"/>
    <s v="BB-11545"/>
    <x v="179"/>
    <x v="1"/>
    <x v="0"/>
    <x v="5"/>
    <x v="5"/>
    <n v="76106"/>
    <x v="2"/>
    <x v="1836"/>
    <x v="1"/>
    <x v="9"/>
    <x v="1824"/>
    <x v="4238"/>
    <n v="3"/>
    <x v="3"/>
    <x v="6582"/>
    <n v="4.9175999999999993"/>
    <n v="73.76400000000001"/>
    <n v="30.305600000000002"/>
    <n v="19.670400000000001"/>
  </r>
  <r>
    <x v="8767"/>
    <x v="4367"/>
    <x v="82"/>
    <x v="562"/>
    <x v="1"/>
    <s v="BB-11545"/>
    <x v="179"/>
    <x v="1"/>
    <x v="0"/>
    <x v="5"/>
    <x v="5"/>
    <n v="76106"/>
    <x v="2"/>
    <x v="416"/>
    <x v="1"/>
    <x v="8"/>
    <x v="416"/>
    <x v="3277"/>
    <n v="5"/>
    <x v="3"/>
    <x v="6583"/>
    <n v="1.5959999999999996"/>
    <n v="39.900000000000006"/>
    <n v="10.376000000000001"/>
    <n v="6.3840000000000003"/>
  </r>
  <r>
    <x v="8768"/>
    <x v="4368"/>
    <x v="348"/>
    <x v="256"/>
    <x v="1"/>
    <s v="IL-15100"/>
    <x v="582"/>
    <x v="0"/>
    <x v="0"/>
    <x v="38"/>
    <x v="24"/>
    <n v="43229"/>
    <x v="3"/>
    <x v="293"/>
    <x v="2"/>
    <x v="11"/>
    <x v="293"/>
    <x v="5335"/>
    <n v="4"/>
    <x v="2"/>
    <x v="6584"/>
    <n v="230.4"/>
    <n v="1152"/>
    <n v="518.6"/>
    <n v="57.6"/>
  </r>
  <r>
    <x v="8769"/>
    <x v="4369"/>
    <x v="126"/>
    <x v="250"/>
    <x v="3"/>
    <s v="PO-19180"/>
    <x v="178"/>
    <x v="2"/>
    <x v="0"/>
    <x v="103"/>
    <x v="22"/>
    <n v="80027"/>
    <x v="1"/>
    <x v="1750"/>
    <x v="2"/>
    <x v="7"/>
    <x v="1740"/>
    <x v="5336"/>
    <n v="3"/>
    <x v="2"/>
    <x v="6585"/>
    <n v="117.5616"/>
    <n v="440.85599999999999"/>
    <n v="264.71359999999999"/>
    <n v="29.3904"/>
  </r>
  <r>
    <x v="8770"/>
    <x v="4369"/>
    <x v="126"/>
    <x v="250"/>
    <x v="3"/>
    <s v="PO-19180"/>
    <x v="178"/>
    <x v="2"/>
    <x v="0"/>
    <x v="103"/>
    <x v="22"/>
    <n v="80027"/>
    <x v="1"/>
    <x v="792"/>
    <x v="0"/>
    <x v="1"/>
    <x v="790"/>
    <x v="5337"/>
    <n v="4"/>
    <x v="2"/>
    <x v="6586"/>
    <n v="66.508799999999994"/>
    <n v="332.54399999999998"/>
    <n v="149.84479999999999"/>
    <n v="16.627199999999998"/>
  </r>
  <r>
    <x v="8771"/>
    <x v="4370"/>
    <x v="32"/>
    <x v="31"/>
    <x v="2"/>
    <s v="DB-13555"/>
    <x v="587"/>
    <x v="1"/>
    <x v="0"/>
    <x v="253"/>
    <x v="3"/>
    <n v="27604"/>
    <x v="0"/>
    <x v="1218"/>
    <x v="1"/>
    <x v="9"/>
    <x v="1202"/>
    <x v="5338"/>
    <n v="4"/>
    <x v="2"/>
    <x v="6587"/>
    <n v="754.22720000000004"/>
    <n v="3771.136"/>
    <n v="1697.2112000000002"/>
    <n v="188.55680000000001"/>
  </r>
  <r>
    <x v="8772"/>
    <x v="4370"/>
    <x v="32"/>
    <x v="31"/>
    <x v="2"/>
    <s v="DB-13555"/>
    <x v="587"/>
    <x v="1"/>
    <x v="0"/>
    <x v="253"/>
    <x v="3"/>
    <n v="27604"/>
    <x v="0"/>
    <x v="1030"/>
    <x v="1"/>
    <x v="10"/>
    <x v="1021"/>
    <x v="1339"/>
    <n v="3"/>
    <x v="2"/>
    <x v="1403"/>
    <n v="59.481600000000007"/>
    <n v="223.05600000000001"/>
    <n v="134.03360000000001"/>
    <n v="14.870400000000002"/>
  </r>
  <r>
    <x v="8773"/>
    <x v="4371"/>
    <x v="1202"/>
    <x v="973"/>
    <x v="1"/>
    <s v="LC-16960"/>
    <x v="784"/>
    <x v="2"/>
    <x v="0"/>
    <x v="20"/>
    <x v="15"/>
    <n v="10024"/>
    <x v="3"/>
    <x v="566"/>
    <x v="1"/>
    <x v="9"/>
    <x v="566"/>
    <x v="2017"/>
    <n v="6"/>
    <x v="0"/>
    <x v="6588"/>
    <n v="26.88"/>
    <n v="161.28"/>
    <n v="53.76"/>
    <n v="0"/>
  </r>
  <r>
    <x v="8774"/>
    <x v="4371"/>
    <x v="1202"/>
    <x v="973"/>
    <x v="1"/>
    <s v="LC-16960"/>
    <x v="784"/>
    <x v="2"/>
    <x v="0"/>
    <x v="20"/>
    <x v="15"/>
    <n v="10024"/>
    <x v="3"/>
    <x v="1282"/>
    <x v="1"/>
    <x v="8"/>
    <x v="1267"/>
    <x v="2944"/>
    <n v="2"/>
    <x v="2"/>
    <x v="6589"/>
    <n v="8.716800000000001"/>
    <n v="21.792000000000002"/>
    <n v="19.812800000000003"/>
    <n v="2.1792000000000002"/>
  </r>
  <r>
    <x v="8775"/>
    <x v="4372"/>
    <x v="5"/>
    <x v="66"/>
    <x v="0"/>
    <s v="MP-18175"/>
    <x v="486"/>
    <x v="2"/>
    <x v="0"/>
    <x v="22"/>
    <x v="10"/>
    <n v="60623"/>
    <x v="2"/>
    <x v="147"/>
    <x v="1"/>
    <x v="6"/>
    <x v="148"/>
    <x v="5339"/>
    <n v="2"/>
    <x v="2"/>
    <x v="6590"/>
    <n v="2.8288000000000002"/>
    <n v="7.0720000000000001"/>
    <n v="6.5648"/>
    <n v="0.70720000000000005"/>
  </r>
  <r>
    <x v="8776"/>
    <x v="4373"/>
    <x v="415"/>
    <x v="480"/>
    <x v="2"/>
    <s v="EA-14035"/>
    <x v="105"/>
    <x v="1"/>
    <x v="0"/>
    <x v="114"/>
    <x v="5"/>
    <n v="77340"/>
    <x v="2"/>
    <x v="662"/>
    <x v="0"/>
    <x v="1"/>
    <x v="662"/>
    <x v="2512"/>
    <n v="5"/>
    <x v="4"/>
    <x v="232"/>
    <n v="369.90099999999995"/>
    <n v="2642.1499999999996"/>
    <n v="898.63099999999986"/>
    <n v="158.52899999999997"/>
  </r>
  <r>
    <x v="8777"/>
    <x v="4373"/>
    <x v="415"/>
    <x v="480"/>
    <x v="2"/>
    <s v="EA-14035"/>
    <x v="105"/>
    <x v="1"/>
    <x v="0"/>
    <x v="114"/>
    <x v="5"/>
    <n v="77340"/>
    <x v="2"/>
    <x v="1440"/>
    <x v="1"/>
    <x v="10"/>
    <x v="1428"/>
    <x v="753"/>
    <n v="8"/>
    <x v="2"/>
    <x v="780"/>
    <n v="33.177600000000005"/>
    <n v="331.77600000000001"/>
    <n v="74.849600000000009"/>
    <n v="8.2944000000000013"/>
  </r>
  <r>
    <x v="8778"/>
    <x v="4374"/>
    <x v="1096"/>
    <x v="867"/>
    <x v="1"/>
    <s v="BP-11095"/>
    <x v="162"/>
    <x v="1"/>
    <x v="0"/>
    <x v="20"/>
    <x v="15"/>
    <n v="10024"/>
    <x v="3"/>
    <x v="574"/>
    <x v="0"/>
    <x v="0"/>
    <x v="574"/>
    <x v="5340"/>
    <n v="3"/>
    <x v="2"/>
    <x v="6591"/>
    <n v="230.38080000000002"/>
    <n v="863.928"/>
    <n v="518.55680000000007"/>
    <n v="57.595200000000006"/>
  </r>
  <r>
    <x v="8779"/>
    <x v="4375"/>
    <x v="305"/>
    <x v="206"/>
    <x v="0"/>
    <s v="BM-11785"/>
    <x v="298"/>
    <x v="0"/>
    <x v="0"/>
    <x v="127"/>
    <x v="21"/>
    <n v="97301"/>
    <x v="1"/>
    <x v="762"/>
    <x v="1"/>
    <x v="4"/>
    <x v="761"/>
    <x v="5341"/>
    <n v="3"/>
    <x v="2"/>
    <x v="6592"/>
    <n v="23.443200000000001"/>
    <n v="87.911999999999992"/>
    <n v="52.947199999999995"/>
    <n v="5.8608000000000002"/>
  </r>
  <r>
    <x v="8780"/>
    <x v="4376"/>
    <x v="879"/>
    <x v="100"/>
    <x v="2"/>
    <s v="CM-12715"/>
    <x v="782"/>
    <x v="1"/>
    <x v="0"/>
    <x v="12"/>
    <x v="5"/>
    <n v="77070"/>
    <x v="2"/>
    <x v="1261"/>
    <x v="1"/>
    <x v="6"/>
    <x v="1245"/>
    <x v="5342"/>
    <n v="2"/>
    <x v="2"/>
    <x v="1531"/>
    <n v="44.262400000000007"/>
    <n v="110.65600000000001"/>
    <n v="99.790400000000005"/>
    <n v="11.065600000000002"/>
  </r>
  <r>
    <x v="8781"/>
    <x v="4376"/>
    <x v="879"/>
    <x v="100"/>
    <x v="2"/>
    <s v="CM-12715"/>
    <x v="782"/>
    <x v="1"/>
    <x v="0"/>
    <x v="12"/>
    <x v="5"/>
    <n v="77070"/>
    <x v="2"/>
    <x v="789"/>
    <x v="0"/>
    <x v="0"/>
    <x v="787"/>
    <x v="5343"/>
    <n v="6"/>
    <x v="8"/>
    <x v="6593"/>
    <n v="835.03891199999987"/>
    <n v="7367.9903999999997"/>
    <n v="2063.3573119999996"/>
    <n v="392.95948799999996"/>
  </r>
  <r>
    <x v="8782"/>
    <x v="4377"/>
    <x v="306"/>
    <x v="369"/>
    <x v="1"/>
    <s v="JD-16150"/>
    <x v="251"/>
    <x v="1"/>
    <x v="0"/>
    <x v="513"/>
    <x v="45"/>
    <n v="83301"/>
    <x v="1"/>
    <x v="1206"/>
    <x v="1"/>
    <x v="8"/>
    <x v="1191"/>
    <x v="5344"/>
    <n v="4"/>
    <x v="2"/>
    <x v="6594"/>
    <n v="16.332800000000002"/>
    <n v="81.664000000000001"/>
    <n v="36.948800000000006"/>
    <n v="4.0832000000000006"/>
  </r>
  <r>
    <x v="8783"/>
    <x v="4377"/>
    <x v="306"/>
    <x v="369"/>
    <x v="1"/>
    <s v="JD-16150"/>
    <x v="251"/>
    <x v="1"/>
    <x v="0"/>
    <x v="513"/>
    <x v="45"/>
    <n v="83301"/>
    <x v="1"/>
    <x v="215"/>
    <x v="0"/>
    <x v="3"/>
    <x v="216"/>
    <x v="5345"/>
    <n v="3"/>
    <x v="0"/>
    <x v="6595"/>
    <n v="1128.3900000000001"/>
    <n v="3385.17"/>
    <n v="2256.7800000000002"/>
    <n v="0"/>
  </r>
  <r>
    <x v="8784"/>
    <x v="4378"/>
    <x v="294"/>
    <x v="275"/>
    <x v="1"/>
    <s v="AS-10630"/>
    <x v="357"/>
    <x v="2"/>
    <x v="0"/>
    <x v="289"/>
    <x v="18"/>
    <n v="37918"/>
    <x v="0"/>
    <x v="1186"/>
    <x v="1"/>
    <x v="2"/>
    <x v="1172"/>
    <x v="871"/>
    <n v="2"/>
    <x v="2"/>
    <x v="907"/>
    <n v="3.6863999999999999"/>
    <n v="9.2159999999999993"/>
    <n v="8.4943999999999988"/>
    <n v="0.92159999999999997"/>
  </r>
  <r>
    <x v="8785"/>
    <x v="4379"/>
    <x v="39"/>
    <x v="886"/>
    <x v="1"/>
    <s v="CM-11815"/>
    <x v="698"/>
    <x v="1"/>
    <x v="0"/>
    <x v="42"/>
    <x v="16"/>
    <n v="85023"/>
    <x v="1"/>
    <x v="1692"/>
    <x v="2"/>
    <x v="7"/>
    <x v="1680"/>
    <x v="4240"/>
    <n v="5"/>
    <x v="2"/>
    <x v="5029"/>
    <n v="156.76800000000003"/>
    <n v="979.80000000000007"/>
    <n v="352.928"/>
    <n v="39.192000000000007"/>
  </r>
  <r>
    <x v="8786"/>
    <x v="4379"/>
    <x v="39"/>
    <x v="886"/>
    <x v="1"/>
    <s v="CM-11815"/>
    <x v="698"/>
    <x v="1"/>
    <x v="0"/>
    <x v="42"/>
    <x v="16"/>
    <n v="85023"/>
    <x v="1"/>
    <x v="1483"/>
    <x v="1"/>
    <x v="10"/>
    <x v="1470"/>
    <x v="12"/>
    <n v="3"/>
    <x v="2"/>
    <x v="12"/>
    <n v="12.441600000000001"/>
    <n v="46.655999999999999"/>
    <n v="28.1936"/>
    <n v="3.1104000000000003"/>
  </r>
  <r>
    <x v="8787"/>
    <x v="4379"/>
    <x v="39"/>
    <x v="886"/>
    <x v="1"/>
    <s v="CM-11815"/>
    <x v="698"/>
    <x v="1"/>
    <x v="0"/>
    <x v="42"/>
    <x v="16"/>
    <n v="85023"/>
    <x v="1"/>
    <x v="106"/>
    <x v="2"/>
    <x v="11"/>
    <x v="106"/>
    <x v="5346"/>
    <n v="4"/>
    <x v="2"/>
    <x v="6596"/>
    <n v="217.57440000000003"/>
    <n v="1087.8720000000001"/>
    <n v="489.74240000000003"/>
    <n v="54.393600000000006"/>
  </r>
  <r>
    <x v="8788"/>
    <x v="4380"/>
    <x v="140"/>
    <x v="141"/>
    <x v="1"/>
    <s v="JE-15715"/>
    <x v="555"/>
    <x v="0"/>
    <x v="0"/>
    <x v="53"/>
    <x v="3"/>
    <n v="28110"/>
    <x v="0"/>
    <x v="1003"/>
    <x v="0"/>
    <x v="1"/>
    <x v="995"/>
    <x v="324"/>
    <n v="3"/>
    <x v="2"/>
    <x v="5250"/>
    <n v="558.6816"/>
    <n v="2095.056"/>
    <n v="1257.2336"/>
    <n v="139.6704"/>
  </r>
  <r>
    <x v="8789"/>
    <x v="4380"/>
    <x v="140"/>
    <x v="141"/>
    <x v="1"/>
    <s v="JE-15715"/>
    <x v="555"/>
    <x v="0"/>
    <x v="0"/>
    <x v="53"/>
    <x v="3"/>
    <n v="28110"/>
    <x v="0"/>
    <x v="1195"/>
    <x v="0"/>
    <x v="0"/>
    <x v="1180"/>
    <x v="5347"/>
    <n v="2"/>
    <x v="2"/>
    <x v="6597"/>
    <n v="62.182400000000001"/>
    <n v="155.45599999999999"/>
    <n v="140.1104"/>
    <n v="15.5456"/>
  </r>
  <r>
    <x v="8790"/>
    <x v="4381"/>
    <x v="684"/>
    <x v="64"/>
    <x v="1"/>
    <s v="AG-10525"/>
    <x v="132"/>
    <x v="1"/>
    <x v="0"/>
    <x v="102"/>
    <x v="17"/>
    <n v="23223"/>
    <x v="0"/>
    <x v="1472"/>
    <x v="1"/>
    <x v="8"/>
    <x v="1459"/>
    <x v="5348"/>
    <n v="9"/>
    <x v="0"/>
    <x v="6598"/>
    <n v="46.62"/>
    <n v="419.58"/>
    <n v="93.24"/>
    <n v="0"/>
  </r>
  <r>
    <x v="8791"/>
    <x v="4382"/>
    <x v="257"/>
    <x v="540"/>
    <x v="1"/>
    <s v="TT-21220"/>
    <x v="627"/>
    <x v="0"/>
    <x v="0"/>
    <x v="12"/>
    <x v="5"/>
    <n v="77041"/>
    <x v="2"/>
    <x v="664"/>
    <x v="2"/>
    <x v="7"/>
    <x v="664"/>
    <x v="3333"/>
    <n v="7"/>
    <x v="2"/>
    <x v="6599"/>
    <n v="430.03520000000003"/>
    <n v="3762.808"/>
    <n v="967.77920000000006"/>
    <n v="107.50880000000001"/>
  </r>
  <r>
    <x v="8792"/>
    <x v="4383"/>
    <x v="174"/>
    <x v="444"/>
    <x v="2"/>
    <s v="BP-11095"/>
    <x v="162"/>
    <x v="1"/>
    <x v="0"/>
    <x v="1"/>
    <x v="1"/>
    <n v="90008"/>
    <x v="1"/>
    <x v="573"/>
    <x v="1"/>
    <x v="2"/>
    <x v="573"/>
    <x v="2"/>
    <n v="2"/>
    <x v="0"/>
    <x v="2"/>
    <n v="14.62"/>
    <n v="29.24"/>
    <n v="29.24"/>
    <n v="0"/>
  </r>
  <r>
    <x v="8793"/>
    <x v="4383"/>
    <x v="174"/>
    <x v="444"/>
    <x v="2"/>
    <s v="BP-11095"/>
    <x v="162"/>
    <x v="1"/>
    <x v="0"/>
    <x v="1"/>
    <x v="1"/>
    <n v="90008"/>
    <x v="1"/>
    <x v="485"/>
    <x v="1"/>
    <x v="13"/>
    <x v="485"/>
    <x v="5349"/>
    <n v="5"/>
    <x v="0"/>
    <x v="6600"/>
    <n v="22.55"/>
    <n v="112.75"/>
    <n v="45.1"/>
    <n v="0"/>
  </r>
  <r>
    <x v="8794"/>
    <x v="4383"/>
    <x v="174"/>
    <x v="444"/>
    <x v="2"/>
    <s v="BP-11095"/>
    <x v="162"/>
    <x v="1"/>
    <x v="0"/>
    <x v="1"/>
    <x v="1"/>
    <n v="90008"/>
    <x v="1"/>
    <x v="1285"/>
    <x v="2"/>
    <x v="7"/>
    <x v="1271"/>
    <x v="5350"/>
    <n v="5"/>
    <x v="2"/>
    <x v="6601"/>
    <n v="467.03999999999996"/>
    <n v="2919"/>
    <n v="1051.04"/>
    <n v="116.75999999999999"/>
  </r>
  <r>
    <x v="8795"/>
    <x v="4383"/>
    <x v="174"/>
    <x v="444"/>
    <x v="2"/>
    <s v="BP-11095"/>
    <x v="162"/>
    <x v="1"/>
    <x v="0"/>
    <x v="1"/>
    <x v="1"/>
    <n v="90008"/>
    <x v="1"/>
    <x v="665"/>
    <x v="2"/>
    <x v="7"/>
    <x v="665"/>
    <x v="1972"/>
    <n v="4"/>
    <x v="2"/>
    <x v="2126"/>
    <n v="168.93440000000001"/>
    <n v="844.67200000000003"/>
    <n v="380.30240000000003"/>
    <n v="42.233600000000003"/>
  </r>
  <r>
    <x v="8796"/>
    <x v="4384"/>
    <x v="274"/>
    <x v="522"/>
    <x v="1"/>
    <s v="MJ-17740"/>
    <x v="77"/>
    <x v="0"/>
    <x v="0"/>
    <x v="11"/>
    <x v="7"/>
    <n v="84057"/>
    <x v="1"/>
    <x v="490"/>
    <x v="1"/>
    <x v="10"/>
    <x v="490"/>
    <x v="91"/>
    <n v="2"/>
    <x v="0"/>
    <x v="91"/>
    <n v="12.96"/>
    <n v="25.92"/>
    <n v="25.92"/>
    <n v="0"/>
  </r>
  <r>
    <x v="8797"/>
    <x v="4384"/>
    <x v="274"/>
    <x v="522"/>
    <x v="1"/>
    <s v="MJ-17740"/>
    <x v="77"/>
    <x v="0"/>
    <x v="0"/>
    <x v="11"/>
    <x v="7"/>
    <n v="84057"/>
    <x v="1"/>
    <x v="1243"/>
    <x v="1"/>
    <x v="6"/>
    <x v="1226"/>
    <x v="44"/>
    <n v="2"/>
    <x v="0"/>
    <x v="4400"/>
    <n v="45.98"/>
    <n v="91.96"/>
    <n v="91.96"/>
    <n v="0"/>
  </r>
  <r>
    <x v="8798"/>
    <x v="4385"/>
    <x v="1203"/>
    <x v="41"/>
    <x v="1"/>
    <s v="VM-21685"/>
    <x v="91"/>
    <x v="2"/>
    <x v="0"/>
    <x v="140"/>
    <x v="42"/>
    <n v="5408"/>
    <x v="3"/>
    <x v="1367"/>
    <x v="2"/>
    <x v="7"/>
    <x v="1352"/>
    <x v="5351"/>
    <n v="5"/>
    <x v="0"/>
    <x v="6602"/>
    <n v="1294.75"/>
    <n v="6473.75"/>
    <n v="2589.5"/>
    <n v="0"/>
  </r>
  <r>
    <x v="8799"/>
    <x v="4386"/>
    <x v="1204"/>
    <x v="503"/>
    <x v="2"/>
    <s v="KT-16480"/>
    <x v="409"/>
    <x v="0"/>
    <x v="0"/>
    <x v="10"/>
    <x v="9"/>
    <n v="19134"/>
    <x v="3"/>
    <x v="306"/>
    <x v="2"/>
    <x v="16"/>
    <x v="306"/>
    <x v="371"/>
    <n v="5"/>
    <x v="10"/>
    <x v="6603"/>
    <n v="1079.982"/>
    <n v="8999.85"/>
    <n v="2880.3519999999999"/>
    <n v="719.98800000000006"/>
  </r>
  <r>
    <x v="8800"/>
    <x v="4387"/>
    <x v="51"/>
    <x v="207"/>
    <x v="1"/>
    <s v="CS-12250"/>
    <x v="294"/>
    <x v="1"/>
    <x v="0"/>
    <x v="22"/>
    <x v="10"/>
    <n v="60623"/>
    <x v="2"/>
    <x v="1283"/>
    <x v="1"/>
    <x v="10"/>
    <x v="1268"/>
    <x v="1414"/>
    <n v="2"/>
    <x v="2"/>
    <x v="1490"/>
    <n v="8.5504000000000016"/>
    <n v="21.376000000000001"/>
    <n v="19.438400000000001"/>
    <n v="2.1376000000000004"/>
  </r>
  <r>
    <x v="8801"/>
    <x v="4388"/>
    <x v="338"/>
    <x v="357"/>
    <x v="2"/>
    <s v="AB-10015"/>
    <x v="755"/>
    <x v="0"/>
    <x v="0"/>
    <x v="268"/>
    <x v="26"/>
    <n v="73120"/>
    <x v="2"/>
    <x v="1720"/>
    <x v="2"/>
    <x v="7"/>
    <x v="1707"/>
    <x v="5352"/>
    <n v="2"/>
    <x v="0"/>
    <x v="6604"/>
    <n v="221.98"/>
    <n v="443.96"/>
    <n v="443.96"/>
    <n v="0"/>
  </r>
  <r>
    <x v="8802"/>
    <x v="4388"/>
    <x v="338"/>
    <x v="357"/>
    <x v="2"/>
    <s v="AB-10015"/>
    <x v="755"/>
    <x v="0"/>
    <x v="0"/>
    <x v="268"/>
    <x v="26"/>
    <n v="73120"/>
    <x v="2"/>
    <x v="1106"/>
    <x v="0"/>
    <x v="0"/>
    <x v="1095"/>
    <x v="2600"/>
    <n v="2"/>
    <x v="0"/>
    <x v="6605"/>
    <n v="341.96"/>
    <n v="683.92"/>
    <n v="683.92"/>
    <n v="0"/>
  </r>
  <r>
    <x v="8803"/>
    <x v="4389"/>
    <x v="520"/>
    <x v="916"/>
    <x v="2"/>
    <s v="AH-10030"/>
    <x v="692"/>
    <x v="1"/>
    <x v="0"/>
    <x v="20"/>
    <x v="15"/>
    <n v="10035"/>
    <x v="3"/>
    <x v="567"/>
    <x v="2"/>
    <x v="11"/>
    <x v="567"/>
    <x v="5353"/>
    <n v="3"/>
    <x v="0"/>
    <x v="6606"/>
    <n v="34.770000000000003"/>
    <n v="104.31"/>
    <n v="69.540000000000006"/>
    <n v="0"/>
  </r>
  <r>
    <x v="8804"/>
    <x v="4389"/>
    <x v="520"/>
    <x v="916"/>
    <x v="2"/>
    <s v="AH-10030"/>
    <x v="692"/>
    <x v="1"/>
    <x v="0"/>
    <x v="20"/>
    <x v="15"/>
    <n v="10035"/>
    <x v="3"/>
    <x v="165"/>
    <x v="1"/>
    <x v="2"/>
    <x v="166"/>
    <x v="1365"/>
    <n v="3"/>
    <x v="0"/>
    <x v="276"/>
    <n v="18.899999999999999"/>
    <n v="56.699999999999996"/>
    <n v="37.799999999999997"/>
    <n v="0"/>
  </r>
  <r>
    <x v="8805"/>
    <x v="4390"/>
    <x v="971"/>
    <x v="176"/>
    <x v="1"/>
    <s v="DO-13435"/>
    <x v="157"/>
    <x v="0"/>
    <x v="0"/>
    <x v="288"/>
    <x v="7"/>
    <n v="84106"/>
    <x v="1"/>
    <x v="1160"/>
    <x v="1"/>
    <x v="8"/>
    <x v="1147"/>
    <x v="5354"/>
    <n v="3"/>
    <x v="2"/>
    <x v="6607"/>
    <n v="82.176000000000002"/>
    <n v="308.15999999999997"/>
    <n v="185.096"/>
    <n v="20.544"/>
  </r>
  <r>
    <x v="8806"/>
    <x v="4391"/>
    <x v="126"/>
    <x v="1069"/>
    <x v="1"/>
    <s v="MC-17590"/>
    <x v="565"/>
    <x v="1"/>
    <x v="0"/>
    <x v="456"/>
    <x v="15"/>
    <n v="13501"/>
    <x v="3"/>
    <x v="1702"/>
    <x v="0"/>
    <x v="5"/>
    <x v="1691"/>
    <x v="582"/>
    <n v="2"/>
    <x v="0"/>
    <x v="6017"/>
    <n v="40.479999999999997"/>
    <n v="80.959999999999994"/>
    <n v="80.959999999999994"/>
    <n v="0"/>
  </r>
  <r>
    <x v="8807"/>
    <x v="4392"/>
    <x v="40"/>
    <x v="360"/>
    <x v="1"/>
    <s v="JF-15190"/>
    <x v="440"/>
    <x v="0"/>
    <x v="0"/>
    <x v="10"/>
    <x v="9"/>
    <n v="19134"/>
    <x v="3"/>
    <x v="805"/>
    <x v="1"/>
    <x v="8"/>
    <x v="803"/>
    <x v="5355"/>
    <n v="3"/>
    <x v="6"/>
    <x v="6608"/>
    <n v="9.9846000000000004"/>
    <n v="99.845999999999989"/>
    <n v="43.9666"/>
    <n v="23.297399999999996"/>
  </r>
  <r>
    <x v="8808"/>
    <x v="4392"/>
    <x v="40"/>
    <x v="360"/>
    <x v="1"/>
    <s v="JF-15190"/>
    <x v="440"/>
    <x v="0"/>
    <x v="0"/>
    <x v="10"/>
    <x v="9"/>
    <n v="19134"/>
    <x v="3"/>
    <x v="1255"/>
    <x v="2"/>
    <x v="7"/>
    <x v="1239"/>
    <x v="5356"/>
    <n v="5"/>
    <x v="10"/>
    <x v="6609"/>
    <n v="71.19"/>
    <n v="593.25"/>
    <n v="190.24"/>
    <n v="47.460000000000008"/>
  </r>
  <r>
    <x v="8809"/>
    <x v="4392"/>
    <x v="40"/>
    <x v="360"/>
    <x v="1"/>
    <s v="JF-15190"/>
    <x v="440"/>
    <x v="0"/>
    <x v="0"/>
    <x v="10"/>
    <x v="9"/>
    <n v="19134"/>
    <x v="3"/>
    <x v="932"/>
    <x v="1"/>
    <x v="2"/>
    <x v="925"/>
    <x v="1787"/>
    <n v="5"/>
    <x v="2"/>
    <x v="6610"/>
    <n v="11.808"/>
    <n v="73.8"/>
    <n v="26.768000000000001"/>
    <n v="2.952"/>
  </r>
  <r>
    <x v="8810"/>
    <x v="4393"/>
    <x v="1109"/>
    <x v="150"/>
    <x v="1"/>
    <s v="SM-20950"/>
    <x v="416"/>
    <x v="1"/>
    <x v="0"/>
    <x v="1"/>
    <x v="1"/>
    <n v="90004"/>
    <x v="1"/>
    <x v="945"/>
    <x v="1"/>
    <x v="10"/>
    <x v="938"/>
    <x v="2778"/>
    <n v="4"/>
    <x v="0"/>
    <x v="6611"/>
    <n v="37.520000000000003"/>
    <n v="150.08000000000001"/>
    <n v="75.040000000000006"/>
    <n v="0"/>
  </r>
  <r>
    <x v="8811"/>
    <x v="4394"/>
    <x v="387"/>
    <x v="20"/>
    <x v="1"/>
    <s v="SP-20650"/>
    <x v="70"/>
    <x v="1"/>
    <x v="0"/>
    <x v="25"/>
    <x v="12"/>
    <n v="49201"/>
    <x v="2"/>
    <x v="1143"/>
    <x v="1"/>
    <x v="9"/>
    <x v="1131"/>
    <x v="5357"/>
    <n v="3"/>
    <x v="9"/>
    <x v="6612"/>
    <n v="186.42960000000002"/>
    <n v="621.43200000000002"/>
    <n v="393.67360000000002"/>
    <n v="20.714400000000001"/>
  </r>
  <r>
    <x v="8812"/>
    <x v="4394"/>
    <x v="387"/>
    <x v="20"/>
    <x v="1"/>
    <s v="SP-20650"/>
    <x v="70"/>
    <x v="1"/>
    <x v="0"/>
    <x v="25"/>
    <x v="12"/>
    <n v="49201"/>
    <x v="2"/>
    <x v="1622"/>
    <x v="1"/>
    <x v="6"/>
    <x v="1050"/>
    <x v="2213"/>
    <n v="5"/>
    <x v="0"/>
    <x v="6613"/>
    <n v="13.9"/>
    <n v="69.5"/>
    <n v="27.8"/>
    <n v="0"/>
  </r>
  <r>
    <x v="8813"/>
    <x v="4395"/>
    <x v="353"/>
    <x v="116"/>
    <x v="1"/>
    <s v="CK-12760"/>
    <x v="316"/>
    <x v="1"/>
    <x v="0"/>
    <x v="220"/>
    <x v="16"/>
    <n v="85301"/>
    <x v="1"/>
    <x v="637"/>
    <x v="0"/>
    <x v="1"/>
    <x v="637"/>
    <x v="4429"/>
    <n v="3"/>
    <x v="2"/>
    <x v="16"/>
    <n v="213.08159999999998"/>
    <n v="799.05599999999993"/>
    <n v="479.63359999999994"/>
    <n v="53.270399999999995"/>
  </r>
  <r>
    <x v="8814"/>
    <x v="4396"/>
    <x v="521"/>
    <x v="332"/>
    <x v="0"/>
    <s v="PW-19240"/>
    <x v="617"/>
    <x v="0"/>
    <x v="0"/>
    <x v="40"/>
    <x v="13"/>
    <n v="19805"/>
    <x v="3"/>
    <x v="348"/>
    <x v="2"/>
    <x v="7"/>
    <x v="348"/>
    <x v="669"/>
    <n v="2"/>
    <x v="0"/>
    <x v="684"/>
    <n v="307.98"/>
    <n v="615.96"/>
    <n v="615.96"/>
    <n v="0"/>
  </r>
  <r>
    <x v="8815"/>
    <x v="4396"/>
    <x v="521"/>
    <x v="332"/>
    <x v="0"/>
    <s v="PW-19240"/>
    <x v="617"/>
    <x v="0"/>
    <x v="0"/>
    <x v="40"/>
    <x v="13"/>
    <n v="19805"/>
    <x v="3"/>
    <x v="1843"/>
    <x v="1"/>
    <x v="10"/>
    <x v="1831"/>
    <x v="5358"/>
    <n v="6"/>
    <x v="0"/>
    <x v="6614"/>
    <n v="44.1"/>
    <n v="264.60000000000002"/>
    <n v="88.2"/>
    <n v="0"/>
  </r>
  <r>
    <x v="8816"/>
    <x v="4396"/>
    <x v="521"/>
    <x v="332"/>
    <x v="0"/>
    <s v="PW-19240"/>
    <x v="617"/>
    <x v="0"/>
    <x v="0"/>
    <x v="40"/>
    <x v="13"/>
    <n v="19805"/>
    <x v="3"/>
    <x v="169"/>
    <x v="1"/>
    <x v="6"/>
    <x v="170"/>
    <x v="1317"/>
    <n v="4"/>
    <x v="0"/>
    <x v="6615"/>
    <n v="13.12"/>
    <n v="52.48"/>
    <n v="26.24"/>
    <n v="0"/>
  </r>
  <r>
    <x v="8817"/>
    <x v="4396"/>
    <x v="521"/>
    <x v="332"/>
    <x v="0"/>
    <s v="PW-19240"/>
    <x v="617"/>
    <x v="0"/>
    <x v="0"/>
    <x v="40"/>
    <x v="13"/>
    <n v="19805"/>
    <x v="3"/>
    <x v="1451"/>
    <x v="1"/>
    <x v="12"/>
    <x v="153"/>
    <x v="3319"/>
    <n v="2"/>
    <x v="0"/>
    <x v="6616"/>
    <n v="16.559999999999999"/>
    <n v="33.119999999999997"/>
    <n v="33.119999999999997"/>
    <n v="0"/>
  </r>
  <r>
    <x v="8818"/>
    <x v="4396"/>
    <x v="521"/>
    <x v="332"/>
    <x v="0"/>
    <s v="PW-19240"/>
    <x v="617"/>
    <x v="0"/>
    <x v="0"/>
    <x v="40"/>
    <x v="13"/>
    <n v="19805"/>
    <x v="3"/>
    <x v="490"/>
    <x v="1"/>
    <x v="10"/>
    <x v="490"/>
    <x v="783"/>
    <n v="6"/>
    <x v="0"/>
    <x v="812"/>
    <n v="38.880000000000003"/>
    <n v="233.28000000000003"/>
    <n v="77.760000000000005"/>
    <n v="0"/>
  </r>
  <r>
    <x v="8819"/>
    <x v="4397"/>
    <x v="109"/>
    <x v="156"/>
    <x v="1"/>
    <s v="EB-14170"/>
    <x v="432"/>
    <x v="0"/>
    <x v="0"/>
    <x v="89"/>
    <x v="5"/>
    <n v="78745"/>
    <x v="2"/>
    <x v="656"/>
    <x v="1"/>
    <x v="10"/>
    <x v="656"/>
    <x v="757"/>
    <n v="4"/>
    <x v="2"/>
    <x v="783"/>
    <n v="268.416"/>
    <n v="1342.08"/>
    <n v="604.13599999999997"/>
    <n v="67.103999999999999"/>
  </r>
  <r>
    <x v="8820"/>
    <x v="4398"/>
    <x v="132"/>
    <x v="170"/>
    <x v="1"/>
    <s v="DK-13090"/>
    <x v="54"/>
    <x v="0"/>
    <x v="0"/>
    <x v="333"/>
    <x v="2"/>
    <n v="32839"/>
    <x v="0"/>
    <x v="455"/>
    <x v="2"/>
    <x v="16"/>
    <x v="456"/>
    <x v="321"/>
    <n v="2"/>
    <x v="2"/>
    <x v="6617"/>
    <n v="767.98720000000003"/>
    <n v="1919.9680000000001"/>
    <n v="1728.1712000000002"/>
    <n v="191.99680000000001"/>
  </r>
  <r>
    <x v="8821"/>
    <x v="4398"/>
    <x v="132"/>
    <x v="170"/>
    <x v="1"/>
    <s v="DK-13090"/>
    <x v="54"/>
    <x v="0"/>
    <x v="0"/>
    <x v="333"/>
    <x v="2"/>
    <n v="32839"/>
    <x v="0"/>
    <x v="1282"/>
    <x v="1"/>
    <x v="8"/>
    <x v="1267"/>
    <x v="5359"/>
    <n v="2"/>
    <x v="6"/>
    <x v="6618"/>
    <n v="1.2258000000000002"/>
    <n v="8.1720000000000006"/>
    <n v="6.0118000000000009"/>
    <n v="2.8601999999999999"/>
  </r>
  <r>
    <x v="8822"/>
    <x v="4398"/>
    <x v="132"/>
    <x v="170"/>
    <x v="1"/>
    <s v="DK-13090"/>
    <x v="54"/>
    <x v="0"/>
    <x v="0"/>
    <x v="333"/>
    <x v="2"/>
    <n v="32839"/>
    <x v="0"/>
    <x v="1753"/>
    <x v="1"/>
    <x v="6"/>
    <x v="1743"/>
    <x v="3886"/>
    <n v="2"/>
    <x v="2"/>
    <x v="4563"/>
    <n v="44.787200000000006"/>
    <n v="111.968"/>
    <n v="100.97120000000001"/>
    <n v="11.196800000000001"/>
  </r>
  <r>
    <x v="8823"/>
    <x v="4398"/>
    <x v="132"/>
    <x v="170"/>
    <x v="1"/>
    <s v="DK-13090"/>
    <x v="54"/>
    <x v="0"/>
    <x v="0"/>
    <x v="333"/>
    <x v="2"/>
    <n v="32839"/>
    <x v="0"/>
    <x v="711"/>
    <x v="1"/>
    <x v="10"/>
    <x v="710"/>
    <x v="1414"/>
    <n v="2"/>
    <x v="2"/>
    <x v="1490"/>
    <n v="8.5504000000000016"/>
    <n v="21.376000000000001"/>
    <n v="19.438400000000001"/>
    <n v="2.1376000000000004"/>
  </r>
  <r>
    <x v="8824"/>
    <x v="4399"/>
    <x v="708"/>
    <x v="275"/>
    <x v="0"/>
    <s v="TB-21055"/>
    <x v="26"/>
    <x v="0"/>
    <x v="0"/>
    <x v="265"/>
    <x v="9"/>
    <n v="19601"/>
    <x v="3"/>
    <x v="436"/>
    <x v="1"/>
    <x v="12"/>
    <x v="436"/>
    <x v="3096"/>
    <n v="3"/>
    <x v="2"/>
    <x v="4498"/>
    <n v="7.0848000000000004"/>
    <n v="26.567999999999998"/>
    <n v="16.140799999999999"/>
    <n v="1.7712000000000001"/>
  </r>
  <r>
    <x v="8825"/>
    <x v="4400"/>
    <x v="546"/>
    <x v="190"/>
    <x v="2"/>
    <s v="AG-10900"/>
    <x v="151"/>
    <x v="0"/>
    <x v="0"/>
    <x v="10"/>
    <x v="9"/>
    <n v="19134"/>
    <x v="3"/>
    <x v="1186"/>
    <x v="1"/>
    <x v="2"/>
    <x v="1172"/>
    <x v="2721"/>
    <n v="3"/>
    <x v="2"/>
    <x v="1028"/>
    <n v="5.5296000000000003"/>
    <n v="20.736000000000001"/>
    <n v="12.6416"/>
    <n v="1.3824000000000001"/>
  </r>
  <r>
    <x v="8826"/>
    <x v="4401"/>
    <x v="1063"/>
    <x v="516"/>
    <x v="0"/>
    <s v="SC-20020"/>
    <x v="710"/>
    <x v="0"/>
    <x v="0"/>
    <x v="12"/>
    <x v="5"/>
    <n v="77095"/>
    <x v="2"/>
    <x v="481"/>
    <x v="1"/>
    <x v="10"/>
    <x v="482"/>
    <x v="2979"/>
    <n v="5"/>
    <x v="2"/>
    <x v="3352"/>
    <n v="21.376000000000001"/>
    <n v="133.6"/>
    <n v="48.295999999999999"/>
    <n v="5.3440000000000003"/>
  </r>
  <r>
    <x v="8827"/>
    <x v="4401"/>
    <x v="1063"/>
    <x v="516"/>
    <x v="0"/>
    <s v="SC-20020"/>
    <x v="710"/>
    <x v="0"/>
    <x v="0"/>
    <x v="12"/>
    <x v="5"/>
    <n v="77095"/>
    <x v="2"/>
    <x v="1774"/>
    <x v="1"/>
    <x v="10"/>
    <x v="1764"/>
    <x v="1383"/>
    <n v="7"/>
    <x v="2"/>
    <x v="1119"/>
    <n v="26.790400000000002"/>
    <n v="234.416"/>
    <n v="60.478400000000008"/>
    <n v="6.6976000000000004"/>
  </r>
  <r>
    <x v="8828"/>
    <x v="4402"/>
    <x v="1117"/>
    <x v="770"/>
    <x v="1"/>
    <s v="BB-11545"/>
    <x v="179"/>
    <x v="1"/>
    <x v="0"/>
    <x v="490"/>
    <x v="25"/>
    <n v="63301"/>
    <x v="2"/>
    <x v="1157"/>
    <x v="1"/>
    <x v="10"/>
    <x v="1145"/>
    <x v="232"/>
    <n v="2"/>
    <x v="0"/>
    <x v="234"/>
    <n v="10.56"/>
    <n v="21.12"/>
    <n v="21.12"/>
    <n v="0"/>
  </r>
  <r>
    <x v="8829"/>
    <x v="4403"/>
    <x v="191"/>
    <x v="1096"/>
    <x v="2"/>
    <s v="VP-21760"/>
    <x v="778"/>
    <x v="1"/>
    <x v="0"/>
    <x v="245"/>
    <x v="14"/>
    <n v="46203"/>
    <x v="2"/>
    <x v="1662"/>
    <x v="1"/>
    <x v="4"/>
    <x v="1650"/>
    <x v="5360"/>
    <n v="2"/>
    <x v="0"/>
    <x v="6619"/>
    <n v="386.34"/>
    <n v="772.68"/>
    <n v="772.68"/>
    <n v="0"/>
  </r>
  <r>
    <x v="8830"/>
    <x v="4404"/>
    <x v="1036"/>
    <x v="868"/>
    <x v="0"/>
    <s v="RP-19270"/>
    <x v="345"/>
    <x v="1"/>
    <x v="0"/>
    <x v="4"/>
    <x v="4"/>
    <n v="98115"/>
    <x v="1"/>
    <x v="807"/>
    <x v="1"/>
    <x v="8"/>
    <x v="805"/>
    <x v="5361"/>
    <n v="10"/>
    <x v="2"/>
    <x v="6620"/>
    <n v="26.751999999999999"/>
    <n v="334.4"/>
    <n v="60.391999999999996"/>
    <n v="6.6879999999999997"/>
  </r>
  <r>
    <x v="8831"/>
    <x v="4405"/>
    <x v="219"/>
    <x v="765"/>
    <x v="1"/>
    <s v="DH-13675"/>
    <x v="723"/>
    <x v="2"/>
    <x v="0"/>
    <x v="193"/>
    <x v="17"/>
    <n v="22801"/>
    <x v="0"/>
    <x v="561"/>
    <x v="0"/>
    <x v="5"/>
    <x v="560"/>
    <x v="786"/>
    <n v="2"/>
    <x v="0"/>
    <x v="6621"/>
    <n v="39.96"/>
    <n v="79.92"/>
    <n v="79.92"/>
    <n v="0"/>
  </r>
  <r>
    <x v="8832"/>
    <x v="4406"/>
    <x v="137"/>
    <x v="1121"/>
    <x v="1"/>
    <s v="SW-20455"/>
    <x v="517"/>
    <x v="0"/>
    <x v="0"/>
    <x v="30"/>
    <x v="15"/>
    <n v="14609"/>
    <x v="3"/>
    <x v="692"/>
    <x v="1"/>
    <x v="8"/>
    <x v="692"/>
    <x v="1380"/>
    <n v="2"/>
    <x v="2"/>
    <x v="1448"/>
    <n v="974.05439999999999"/>
    <n v="2435.136"/>
    <n v="2191.8224"/>
    <n v="243.5136"/>
  </r>
  <r>
    <x v="8833"/>
    <x v="4407"/>
    <x v="241"/>
    <x v="938"/>
    <x v="1"/>
    <s v="KF-16285"/>
    <x v="580"/>
    <x v="2"/>
    <x v="0"/>
    <x v="406"/>
    <x v="32"/>
    <n v="30328"/>
    <x v="0"/>
    <x v="1018"/>
    <x v="1"/>
    <x v="4"/>
    <x v="1519"/>
    <x v="4542"/>
    <n v="1"/>
    <x v="0"/>
    <x v="5721"/>
    <n v="15.51"/>
    <n v="15.51"/>
    <n v="31.02"/>
    <n v="0"/>
  </r>
  <r>
    <x v="8834"/>
    <x v="4407"/>
    <x v="241"/>
    <x v="938"/>
    <x v="1"/>
    <s v="KF-16285"/>
    <x v="580"/>
    <x v="2"/>
    <x v="0"/>
    <x v="406"/>
    <x v="32"/>
    <n v="30328"/>
    <x v="0"/>
    <x v="1517"/>
    <x v="2"/>
    <x v="7"/>
    <x v="1504"/>
    <x v="5362"/>
    <n v="2"/>
    <x v="0"/>
    <x v="6622"/>
    <n v="89.9"/>
    <n v="179.8"/>
    <n v="179.8"/>
    <n v="0"/>
  </r>
  <r>
    <x v="8835"/>
    <x v="4407"/>
    <x v="241"/>
    <x v="938"/>
    <x v="1"/>
    <s v="KF-16285"/>
    <x v="580"/>
    <x v="2"/>
    <x v="0"/>
    <x v="406"/>
    <x v="32"/>
    <n v="30328"/>
    <x v="0"/>
    <x v="1742"/>
    <x v="1"/>
    <x v="6"/>
    <x v="1731"/>
    <x v="190"/>
    <n v="4"/>
    <x v="0"/>
    <x v="6623"/>
    <n v="14.28"/>
    <n v="57.12"/>
    <n v="28.56"/>
    <n v="0"/>
  </r>
  <r>
    <x v="8836"/>
    <x v="4407"/>
    <x v="241"/>
    <x v="938"/>
    <x v="1"/>
    <s v="KF-16285"/>
    <x v="580"/>
    <x v="2"/>
    <x v="0"/>
    <x v="406"/>
    <x v="32"/>
    <n v="30328"/>
    <x v="0"/>
    <x v="753"/>
    <x v="1"/>
    <x v="6"/>
    <x v="751"/>
    <x v="1905"/>
    <n v="3"/>
    <x v="0"/>
    <x v="6624"/>
    <n v="12.72"/>
    <n v="38.160000000000004"/>
    <n v="25.44"/>
    <n v="0"/>
  </r>
  <r>
    <x v="8837"/>
    <x v="4407"/>
    <x v="241"/>
    <x v="938"/>
    <x v="1"/>
    <s v="KF-16285"/>
    <x v="580"/>
    <x v="2"/>
    <x v="0"/>
    <x v="406"/>
    <x v="32"/>
    <n v="30328"/>
    <x v="0"/>
    <x v="365"/>
    <x v="1"/>
    <x v="2"/>
    <x v="365"/>
    <x v="2104"/>
    <n v="5"/>
    <x v="0"/>
    <x v="2277"/>
    <n v="15.75"/>
    <n v="78.75"/>
    <n v="31.5"/>
    <n v="0"/>
  </r>
  <r>
    <x v="8838"/>
    <x v="4408"/>
    <x v="322"/>
    <x v="343"/>
    <x v="0"/>
    <s v="FH-14275"/>
    <x v="395"/>
    <x v="1"/>
    <x v="0"/>
    <x v="1"/>
    <x v="1"/>
    <n v="90004"/>
    <x v="1"/>
    <x v="1559"/>
    <x v="1"/>
    <x v="6"/>
    <x v="1549"/>
    <x v="418"/>
    <n v="3"/>
    <x v="0"/>
    <x v="3727"/>
    <n v="70.95"/>
    <n v="212.85000000000002"/>
    <n v="141.9"/>
    <n v="0"/>
  </r>
  <r>
    <x v="8839"/>
    <x v="4408"/>
    <x v="322"/>
    <x v="343"/>
    <x v="0"/>
    <s v="FH-14275"/>
    <x v="395"/>
    <x v="1"/>
    <x v="0"/>
    <x v="1"/>
    <x v="1"/>
    <n v="90004"/>
    <x v="1"/>
    <x v="102"/>
    <x v="1"/>
    <x v="8"/>
    <x v="102"/>
    <x v="951"/>
    <n v="2"/>
    <x v="2"/>
    <x v="6625"/>
    <n v="52.4544"/>
    <n v="131.136"/>
    <n v="118.22239999999999"/>
    <n v="13.1136"/>
  </r>
  <r>
    <x v="8840"/>
    <x v="4408"/>
    <x v="322"/>
    <x v="343"/>
    <x v="0"/>
    <s v="FH-14275"/>
    <x v="395"/>
    <x v="1"/>
    <x v="0"/>
    <x v="1"/>
    <x v="1"/>
    <n v="90004"/>
    <x v="1"/>
    <x v="1336"/>
    <x v="2"/>
    <x v="11"/>
    <x v="1321"/>
    <x v="670"/>
    <n v="3"/>
    <x v="0"/>
    <x v="6626"/>
    <n v="299.97000000000003"/>
    <n v="899.91000000000008"/>
    <n v="599.94000000000005"/>
    <n v="0"/>
  </r>
  <r>
    <x v="8841"/>
    <x v="4409"/>
    <x v="1205"/>
    <x v="627"/>
    <x v="1"/>
    <s v="JR-16210"/>
    <x v="335"/>
    <x v="1"/>
    <x v="0"/>
    <x v="8"/>
    <x v="1"/>
    <n v="94110"/>
    <x v="1"/>
    <x v="246"/>
    <x v="2"/>
    <x v="11"/>
    <x v="247"/>
    <x v="1309"/>
    <n v="3"/>
    <x v="0"/>
    <x v="6627"/>
    <n v="89.97"/>
    <n v="269.90999999999997"/>
    <n v="179.94"/>
    <n v="0"/>
  </r>
  <r>
    <x v="8842"/>
    <x v="4409"/>
    <x v="1205"/>
    <x v="627"/>
    <x v="1"/>
    <s v="JR-16210"/>
    <x v="335"/>
    <x v="1"/>
    <x v="0"/>
    <x v="8"/>
    <x v="1"/>
    <n v="94110"/>
    <x v="1"/>
    <x v="788"/>
    <x v="2"/>
    <x v="11"/>
    <x v="786"/>
    <x v="937"/>
    <n v="2"/>
    <x v="0"/>
    <x v="976"/>
    <n v="31.86"/>
    <n v="63.72"/>
    <n v="63.72"/>
    <n v="0"/>
  </r>
  <r>
    <x v="8843"/>
    <x v="4410"/>
    <x v="728"/>
    <x v="779"/>
    <x v="0"/>
    <s v="JC-16105"/>
    <x v="36"/>
    <x v="1"/>
    <x v="0"/>
    <x v="31"/>
    <x v="11"/>
    <n v="55407"/>
    <x v="2"/>
    <x v="1678"/>
    <x v="1"/>
    <x v="4"/>
    <x v="1666"/>
    <x v="5102"/>
    <n v="5"/>
    <x v="0"/>
    <x v="6249"/>
    <n v="67.150000000000006"/>
    <n v="335.75"/>
    <n v="134.30000000000001"/>
    <n v="0"/>
  </r>
  <r>
    <x v="8844"/>
    <x v="4411"/>
    <x v="404"/>
    <x v="350"/>
    <x v="1"/>
    <s v="BP-11290"/>
    <x v="443"/>
    <x v="0"/>
    <x v="0"/>
    <x v="38"/>
    <x v="24"/>
    <n v="43229"/>
    <x v="3"/>
    <x v="1232"/>
    <x v="1"/>
    <x v="8"/>
    <x v="1215"/>
    <x v="5363"/>
    <n v="3"/>
    <x v="6"/>
    <x v="6628"/>
    <n v="2.1708000000000003"/>
    <n v="21.707999999999998"/>
    <n v="10.1068"/>
    <n v="5.0651999999999999"/>
  </r>
  <r>
    <x v="8845"/>
    <x v="4411"/>
    <x v="404"/>
    <x v="350"/>
    <x v="1"/>
    <s v="BP-11290"/>
    <x v="443"/>
    <x v="0"/>
    <x v="0"/>
    <x v="38"/>
    <x v="24"/>
    <n v="43229"/>
    <x v="3"/>
    <x v="131"/>
    <x v="1"/>
    <x v="13"/>
    <x v="132"/>
    <x v="5364"/>
    <n v="3"/>
    <x v="2"/>
    <x v="6629"/>
    <n v="3.8592"/>
    <n v="14.472"/>
    <n v="8.8832000000000004"/>
    <n v="0.96479999999999999"/>
  </r>
  <r>
    <x v="8846"/>
    <x v="4411"/>
    <x v="404"/>
    <x v="350"/>
    <x v="1"/>
    <s v="BP-11290"/>
    <x v="443"/>
    <x v="0"/>
    <x v="0"/>
    <x v="38"/>
    <x v="24"/>
    <n v="43229"/>
    <x v="3"/>
    <x v="393"/>
    <x v="1"/>
    <x v="10"/>
    <x v="394"/>
    <x v="419"/>
    <n v="5"/>
    <x v="2"/>
    <x v="6543"/>
    <n v="73.088000000000008"/>
    <n v="456.8"/>
    <n v="164.64800000000002"/>
    <n v="18.272000000000002"/>
  </r>
  <r>
    <x v="8847"/>
    <x v="4411"/>
    <x v="404"/>
    <x v="350"/>
    <x v="1"/>
    <s v="BP-11290"/>
    <x v="443"/>
    <x v="0"/>
    <x v="0"/>
    <x v="38"/>
    <x v="24"/>
    <n v="43229"/>
    <x v="3"/>
    <x v="723"/>
    <x v="1"/>
    <x v="9"/>
    <x v="722"/>
    <x v="5365"/>
    <n v="2"/>
    <x v="2"/>
    <x v="6630"/>
    <n v="104.0896"/>
    <n v="260.22399999999999"/>
    <n v="234.40159999999997"/>
    <n v="26.022400000000001"/>
  </r>
  <r>
    <x v="8848"/>
    <x v="4412"/>
    <x v="740"/>
    <x v="1086"/>
    <x v="2"/>
    <s v="FA-14230"/>
    <x v="135"/>
    <x v="1"/>
    <x v="0"/>
    <x v="253"/>
    <x v="3"/>
    <n v="27604"/>
    <x v="0"/>
    <x v="918"/>
    <x v="2"/>
    <x v="7"/>
    <x v="910"/>
    <x v="5366"/>
    <n v="1"/>
    <x v="2"/>
    <x v="6631"/>
    <n v="59.391999999999996"/>
    <n v="74.239999999999995"/>
    <n v="133.83199999999999"/>
    <n v="14.847999999999999"/>
  </r>
  <r>
    <x v="8849"/>
    <x v="4412"/>
    <x v="740"/>
    <x v="1086"/>
    <x v="2"/>
    <s v="FA-14230"/>
    <x v="135"/>
    <x v="1"/>
    <x v="0"/>
    <x v="253"/>
    <x v="3"/>
    <n v="27604"/>
    <x v="0"/>
    <x v="891"/>
    <x v="0"/>
    <x v="5"/>
    <x v="884"/>
    <x v="5367"/>
    <n v="10"/>
    <x v="2"/>
    <x v="6632"/>
    <n v="127.87200000000001"/>
    <n v="1598.4"/>
    <n v="287.91200000000003"/>
    <n v="31.968000000000004"/>
  </r>
  <r>
    <x v="8850"/>
    <x v="4412"/>
    <x v="740"/>
    <x v="1086"/>
    <x v="2"/>
    <s v="FA-14230"/>
    <x v="135"/>
    <x v="1"/>
    <x v="0"/>
    <x v="253"/>
    <x v="3"/>
    <n v="27604"/>
    <x v="0"/>
    <x v="544"/>
    <x v="1"/>
    <x v="8"/>
    <x v="544"/>
    <x v="4698"/>
    <n v="2"/>
    <x v="6"/>
    <x v="6633"/>
    <n v="0.86760000000000015"/>
    <n v="5.7839999999999998"/>
    <n v="4.4596"/>
    <n v="2.0244"/>
  </r>
  <r>
    <x v="8851"/>
    <x v="4412"/>
    <x v="740"/>
    <x v="1086"/>
    <x v="2"/>
    <s v="FA-14230"/>
    <x v="135"/>
    <x v="1"/>
    <x v="0"/>
    <x v="253"/>
    <x v="3"/>
    <n v="27604"/>
    <x v="0"/>
    <x v="707"/>
    <x v="1"/>
    <x v="10"/>
    <x v="706"/>
    <x v="1718"/>
    <n v="2"/>
    <x v="2"/>
    <x v="1833"/>
    <n v="7.5136000000000003"/>
    <n v="18.783999999999999"/>
    <n v="17.105599999999999"/>
    <n v="1.8784000000000001"/>
  </r>
  <r>
    <x v="8852"/>
    <x v="4413"/>
    <x v="1169"/>
    <x v="293"/>
    <x v="0"/>
    <s v="DN-13690"/>
    <x v="35"/>
    <x v="0"/>
    <x v="0"/>
    <x v="20"/>
    <x v="15"/>
    <n v="10011"/>
    <x v="3"/>
    <x v="1019"/>
    <x v="1"/>
    <x v="10"/>
    <x v="1010"/>
    <x v="1832"/>
    <n v="4"/>
    <x v="0"/>
    <x v="1972"/>
    <n v="123.92"/>
    <n v="495.68"/>
    <n v="247.84"/>
    <n v="0"/>
  </r>
  <r>
    <x v="8853"/>
    <x v="4414"/>
    <x v="357"/>
    <x v="1305"/>
    <x v="2"/>
    <s v="FO-14305"/>
    <x v="383"/>
    <x v="0"/>
    <x v="0"/>
    <x v="10"/>
    <x v="9"/>
    <n v="19143"/>
    <x v="3"/>
    <x v="1205"/>
    <x v="1"/>
    <x v="14"/>
    <x v="1190"/>
    <x v="5368"/>
    <n v="5"/>
    <x v="2"/>
    <x v="186"/>
    <n v="44.480000000000004"/>
    <n v="278"/>
    <n v="100.28"/>
    <n v="11.120000000000001"/>
  </r>
  <r>
    <x v="8854"/>
    <x v="4414"/>
    <x v="357"/>
    <x v="1305"/>
    <x v="2"/>
    <s v="FO-14305"/>
    <x v="383"/>
    <x v="0"/>
    <x v="0"/>
    <x v="10"/>
    <x v="9"/>
    <n v="19143"/>
    <x v="3"/>
    <x v="217"/>
    <x v="2"/>
    <x v="11"/>
    <x v="218"/>
    <x v="231"/>
    <n v="3"/>
    <x v="2"/>
    <x v="233"/>
    <n v="494.38080000000002"/>
    <n v="1853.9279999999999"/>
    <n v="1112.5568000000001"/>
    <n v="123.59520000000001"/>
  </r>
  <r>
    <x v="8855"/>
    <x v="4415"/>
    <x v="165"/>
    <x v="53"/>
    <x v="1"/>
    <s v="DP-13105"/>
    <x v="317"/>
    <x v="1"/>
    <x v="0"/>
    <x v="347"/>
    <x v="45"/>
    <n v="83642"/>
    <x v="1"/>
    <x v="213"/>
    <x v="1"/>
    <x v="8"/>
    <x v="214"/>
    <x v="3309"/>
    <n v="3"/>
    <x v="2"/>
    <x v="6634"/>
    <n v="17.049600000000002"/>
    <n v="63.936000000000007"/>
    <n v="38.561599999999999"/>
    <n v="4.2624000000000004"/>
  </r>
  <r>
    <x v="8856"/>
    <x v="4416"/>
    <x v="119"/>
    <x v="1191"/>
    <x v="1"/>
    <s v="JW-15220"/>
    <x v="478"/>
    <x v="1"/>
    <x v="0"/>
    <x v="301"/>
    <x v="1"/>
    <n v="95823"/>
    <x v="1"/>
    <x v="343"/>
    <x v="2"/>
    <x v="11"/>
    <x v="343"/>
    <x v="4383"/>
    <n v="6"/>
    <x v="0"/>
    <x v="6635"/>
    <n v="209.94"/>
    <n v="1259.6399999999999"/>
    <n v="419.88"/>
    <n v="0"/>
  </r>
  <r>
    <x v="8857"/>
    <x v="4416"/>
    <x v="119"/>
    <x v="1191"/>
    <x v="1"/>
    <s v="JW-15220"/>
    <x v="478"/>
    <x v="1"/>
    <x v="0"/>
    <x v="301"/>
    <x v="1"/>
    <n v="95823"/>
    <x v="1"/>
    <x v="1431"/>
    <x v="2"/>
    <x v="7"/>
    <x v="1419"/>
    <x v="236"/>
    <n v="2"/>
    <x v="2"/>
    <x v="5416"/>
    <n v="25.587200000000003"/>
    <n v="63.968000000000004"/>
    <n v="57.771200000000007"/>
    <n v="6.3968000000000007"/>
  </r>
  <r>
    <x v="8858"/>
    <x v="4416"/>
    <x v="119"/>
    <x v="1191"/>
    <x v="1"/>
    <s v="JW-15220"/>
    <x v="478"/>
    <x v="1"/>
    <x v="0"/>
    <x v="301"/>
    <x v="1"/>
    <n v="95823"/>
    <x v="1"/>
    <x v="450"/>
    <x v="1"/>
    <x v="8"/>
    <x v="451"/>
    <x v="5369"/>
    <n v="5"/>
    <x v="2"/>
    <x v="5942"/>
    <n v="4067.1680000000001"/>
    <n v="25419.8"/>
    <n v="9151.3279999999995"/>
    <n v="1016.792"/>
  </r>
  <r>
    <x v="8859"/>
    <x v="4417"/>
    <x v="648"/>
    <x v="1035"/>
    <x v="1"/>
    <s v="TT-21460"/>
    <x v="499"/>
    <x v="2"/>
    <x v="0"/>
    <x v="35"/>
    <x v="3"/>
    <n v="28205"/>
    <x v="0"/>
    <x v="1517"/>
    <x v="2"/>
    <x v="7"/>
    <x v="1504"/>
    <x v="3539"/>
    <n v="1"/>
    <x v="2"/>
    <x v="6636"/>
    <n v="28.768000000000001"/>
    <n v="35.96"/>
    <n v="64.927999999999997"/>
    <n v="7.1920000000000002"/>
  </r>
  <r>
    <x v="8860"/>
    <x v="4418"/>
    <x v="861"/>
    <x v="629"/>
    <x v="1"/>
    <s v="SN-20560"/>
    <x v="381"/>
    <x v="2"/>
    <x v="0"/>
    <x v="267"/>
    <x v="30"/>
    <n v="7501"/>
    <x v="3"/>
    <x v="1655"/>
    <x v="1"/>
    <x v="2"/>
    <x v="1643"/>
    <x v="2496"/>
    <n v="3"/>
    <x v="0"/>
    <x v="2753"/>
    <n v="31.05"/>
    <n v="93.15"/>
    <n v="62.1"/>
    <n v="0"/>
  </r>
  <r>
    <x v="8861"/>
    <x v="4418"/>
    <x v="861"/>
    <x v="629"/>
    <x v="1"/>
    <s v="SN-20560"/>
    <x v="381"/>
    <x v="2"/>
    <x v="0"/>
    <x v="267"/>
    <x v="30"/>
    <n v="7501"/>
    <x v="3"/>
    <x v="1348"/>
    <x v="0"/>
    <x v="5"/>
    <x v="1333"/>
    <x v="4056"/>
    <n v="4"/>
    <x v="0"/>
    <x v="4775"/>
    <n v="8.92"/>
    <n v="35.68"/>
    <n v="17.84"/>
    <n v="0"/>
  </r>
  <r>
    <x v="8862"/>
    <x v="4418"/>
    <x v="861"/>
    <x v="629"/>
    <x v="1"/>
    <s v="SN-20560"/>
    <x v="381"/>
    <x v="2"/>
    <x v="0"/>
    <x v="267"/>
    <x v="30"/>
    <n v="7501"/>
    <x v="3"/>
    <x v="270"/>
    <x v="1"/>
    <x v="8"/>
    <x v="270"/>
    <x v="4582"/>
    <n v="4"/>
    <x v="0"/>
    <x v="6637"/>
    <n v="209.6"/>
    <n v="838.4"/>
    <n v="419.2"/>
    <n v="0"/>
  </r>
  <r>
    <x v="8863"/>
    <x v="4418"/>
    <x v="861"/>
    <x v="629"/>
    <x v="1"/>
    <s v="SN-20560"/>
    <x v="381"/>
    <x v="2"/>
    <x v="0"/>
    <x v="267"/>
    <x v="30"/>
    <n v="7501"/>
    <x v="3"/>
    <x v="1109"/>
    <x v="1"/>
    <x v="9"/>
    <x v="1098"/>
    <x v="5370"/>
    <n v="4"/>
    <x v="0"/>
    <x v="6638"/>
    <n v="111.04"/>
    <n v="444.16"/>
    <n v="222.08"/>
    <n v="0"/>
  </r>
  <r>
    <x v="8864"/>
    <x v="4418"/>
    <x v="861"/>
    <x v="629"/>
    <x v="1"/>
    <s v="SN-20560"/>
    <x v="381"/>
    <x v="2"/>
    <x v="0"/>
    <x v="267"/>
    <x v="30"/>
    <n v="7501"/>
    <x v="3"/>
    <x v="1650"/>
    <x v="1"/>
    <x v="10"/>
    <x v="1639"/>
    <x v="783"/>
    <n v="6"/>
    <x v="0"/>
    <x v="812"/>
    <n v="38.880000000000003"/>
    <n v="233.28000000000003"/>
    <n v="77.760000000000005"/>
    <n v="0"/>
  </r>
  <r>
    <x v="8865"/>
    <x v="4419"/>
    <x v="139"/>
    <x v="317"/>
    <x v="1"/>
    <s v="JM-15865"/>
    <x v="622"/>
    <x v="0"/>
    <x v="0"/>
    <x v="81"/>
    <x v="17"/>
    <n v="22204"/>
    <x v="0"/>
    <x v="1204"/>
    <x v="1"/>
    <x v="9"/>
    <x v="1189"/>
    <x v="2267"/>
    <n v="3"/>
    <x v="0"/>
    <x v="743"/>
    <n v="36.270000000000003"/>
    <n v="108.81"/>
    <n v="72.540000000000006"/>
    <n v="0"/>
  </r>
  <r>
    <x v="8866"/>
    <x v="4420"/>
    <x v="59"/>
    <x v="160"/>
    <x v="2"/>
    <s v="SB-20185"/>
    <x v="766"/>
    <x v="0"/>
    <x v="0"/>
    <x v="22"/>
    <x v="10"/>
    <n v="60653"/>
    <x v="2"/>
    <x v="1601"/>
    <x v="0"/>
    <x v="0"/>
    <x v="1593"/>
    <x v="5371"/>
    <n v="5"/>
    <x v="4"/>
    <x v="6639"/>
    <n v="345.40100000000001"/>
    <n v="2467.15"/>
    <n v="839.13100000000009"/>
    <n v="148.029"/>
  </r>
  <r>
    <x v="8867"/>
    <x v="4420"/>
    <x v="59"/>
    <x v="160"/>
    <x v="2"/>
    <s v="SB-20185"/>
    <x v="766"/>
    <x v="0"/>
    <x v="0"/>
    <x v="22"/>
    <x v="10"/>
    <n v="60653"/>
    <x v="2"/>
    <x v="1091"/>
    <x v="2"/>
    <x v="7"/>
    <x v="1081"/>
    <x v="1731"/>
    <n v="2"/>
    <x v="2"/>
    <x v="4502"/>
    <n v="8.895999999999999"/>
    <n v="22.24"/>
    <n v="20.215999999999998"/>
    <n v="2.2239999999999998"/>
  </r>
  <r>
    <x v="8868"/>
    <x v="4421"/>
    <x v="254"/>
    <x v="281"/>
    <x v="1"/>
    <s v="CC-12475"/>
    <x v="693"/>
    <x v="0"/>
    <x v="0"/>
    <x v="70"/>
    <x v="1"/>
    <n v="92037"/>
    <x v="1"/>
    <x v="1771"/>
    <x v="2"/>
    <x v="15"/>
    <x v="1761"/>
    <x v="5372"/>
    <n v="2"/>
    <x v="2"/>
    <x v="6640"/>
    <n v="549.12"/>
    <n v="1372.8"/>
    <n v="1235.72"/>
    <n v="137.28"/>
  </r>
  <r>
    <x v="8869"/>
    <x v="4422"/>
    <x v="96"/>
    <x v="792"/>
    <x v="1"/>
    <s v="SH-19975"/>
    <x v="64"/>
    <x v="1"/>
    <x v="0"/>
    <x v="4"/>
    <x v="4"/>
    <n v="98105"/>
    <x v="1"/>
    <x v="1406"/>
    <x v="1"/>
    <x v="8"/>
    <x v="1393"/>
    <x v="204"/>
    <n v="5"/>
    <x v="2"/>
    <x v="493"/>
    <n v="12.736000000000001"/>
    <n v="79.599999999999994"/>
    <n v="28.856000000000002"/>
    <n v="3.1840000000000002"/>
  </r>
  <r>
    <x v="8870"/>
    <x v="4422"/>
    <x v="96"/>
    <x v="792"/>
    <x v="1"/>
    <s v="SH-19975"/>
    <x v="64"/>
    <x v="1"/>
    <x v="0"/>
    <x v="4"/>
    <x v="4"/>
    <n v="98105"/>
    <x v="1"/>
    <x v="325"/>
    <x v="0"/>
    <x v="5"/>
    <x v="325"/>
    <x v="5373"/>
    <n v="12"/>
    <x v="0"/>
    <x v="6641"/>
    <n v="70.680000000000007"/>
    <n v="848.16000000000008"/>
    <n v="141.36000000000001"/>
    <n v="0"/>
  </r>
  <r>
    <x v="8871"/>
    <x v="4422"/>
    <x v="96"/>
    <x v="792"/>
    <x v="1"/>
    <s v="SH-19975"/>
    <x v="64"/>
    <x v="1"/>
    <x v="0"/>
    <x v="4"/>
    <x v="4"/>
    <n v="98105"/>
    <x v="1"/>
    <x v="273"/>
    <x v="1"/>
    <x v="4"/>
    <x v="273"/>
    <x v="5023"/>
    <n v="4"/>
    <x v="0"/>
    <x v="6140"/>
    <n v="541.24"/>
    <n v="2164.96"/>
    <n v="1082.48"/>
    <n v="0"/>
  </r>
  <r>
    <x v="8872"/>
    <x v="4423"/>
    <x v="982"/>
    <x v="197"/>
    <x v="3"/>
    <s v="RB-19435"/>
    <x v="579"/>
    <x v="0"/>
    <x v="0"/>
    <x v="38"/>
    <x v="24"/>
    <n v="43229"/>
    <x v="3"/>
    <x v="1844"/>
    <x v="2"/>
    <x v="15"/>
    <x v="1832"/>
    <x v="5374"/>
    <n v="2"/>
    <x v="6"/>
    <x v="6642"/>
    <n v="30.598200000000006"/>
    <n v="203.988"/>
    <n v="133.29220000000001"/>
    <n v="71.395799999999994"/>
  </r>
  <r>
    <x v="8873"/>
    <x v="4423"/>
    <x v="982"/>
    <x v="197"/>
    <x v="3"/>
    <s v="RB-19435"/>
    <x v="579"/>
    <x v="0"/>
    <x v="0"/>
    <x v="38"/>
    <x v="24"/>
    <n v="43229"/>
    <x v="3"/>
    <x v="471"/>
    <x v="1"/>
    <x v="8"/>
    <x v="472"/>
    <x v="3487"/>
    <n v="2"/>
    <x v="6"/>
    <x v="6643"/>
    <n v="5.4792000000000005"/>
    <n v="36.527999999999999"/>
    <n v="24.443199999999997"/>
    <n v="12.784799999999999"/>
  </r>
  <r>
    <x v="8874"/>
    <x v="4424"/>
    <x v="237"/>
    <x v="38"/>
    <x v="0"/>
    <s v="TC-21295"/>
    <x v="646"/>
    <x v="0"/>
    <x v="0"/>
    <x v="12"/>
    <x v="5"/>
    <n v="77095"/>
    <x v="2"/>
    <x v="715"/>
    <x v="1"/>
    <x v="8"/>
    <x v="714"/>
    <x v="839"/>
    <n v="5"/>
    <x v="3"/>
    <x v="6644"/>
    <n v="4.3979999999999988"/>
    <n v="109.94999999999999"/>
    <n v="27.187999999999999"/>
    <n v="17.591999999999999"/>
  </r>
  <r>
    <x v="8875"/>
    <x v="4425"/>
    <x v="572"/>
    <x v="1180"/>
    <x v="1"/>
    <s v="CT-11995"/>
    <x v="564"/>
    <x v="0"/>
    <x v="0"/>
    <x v="218"/>
    <x v="5"/>
    <n v="75061"/>
    <x v="2"/>
    <x v="413"/>
    <x v="1"/>
    <x v="14"/>
    <x v="413"/>
    <x v="439"/>
    <n v="2"/>
    <x v="2"/>
    <x v="453"/>
    <n v="148.30080000000001"/>
    <n v="370.75200000000001"/>
    <n v="333.8768"/>
    <n v="37.075200000000002"/>
  </r>
  <r>
    <x v="8876"/>
    <x v="4425"/>
    <x v="572"/>
    <x v="1180"/>
    <x v="1"/>
    <s v="CT-11995"/>
    <x v="564"/>
    <x v="0"/>
    <x v="0"/>
    <x v="218"/>
    <x v="5"/>
    <n v="75061"/>
    <x v="2"/>
    <x v="1218"/>
    <x v="1"/>
    <x v="9"/>
    <x v="1202"/>
    <x v="5375"/>
    <n v="1"/>
    <x v="3"/>
    <x v="6645"/>
    <n v="11.784799999999997"/>
    <n v="58.923999999999999"/>
    <n v="71.508799999999994"/>
    <n v="47.139200000000002"/>
  </r>
  <r>
    <x v="8877"/>
    <x v="4426"/>
    <x v="697"/>
    <x v="19"/>
    <x v="1"/>
    <s v="GZ-14470"/>
    <x v="47"/>
    <x v="0"/>
    <x v="0"/>
    <x v="73"/>
    <x v="30"/>
    <n v="7960"/>
    <x v="3"/>
    <x v="1845"/>
    <x v="2"/>
    <x v="15"/>
    <x v="1833"/>
    <x v="5376"/>
    <n v="4"/>
    <x v="0"/>
    <x v="6646"/>
    <n v="480"/>
    <n v="1920"/>
    <n v="960"/>
    <n v="0"/>
  </r>
  <r>
    <x v="8878"/>
    <x v="4426"/>
    <x v="697"/>
    <x v="19"/>
    <x v="1"/>
    <s v="GZ-14470"/>
    <x v="47"/>
    <x v="0"/>
    <x v="0"/>
    <x v="73"/>
    <x v="30"/>
    <n v="7960"/>
    <x v="3"/>
    <x v="75"/>
    <x v="1"/>
    <x v="4"/>
    <x v="75"/>
    <x v="3881"/>
    <n v="3"/>
    <x v="0"/>
    <x v="4397"/>
    <n v="34.049999999999997"/>
    <n v="102.14999999999999"/>
    <n v="68.099999999999994"/>
    <n v="0"/>
  </r>
  <r>
    <x v="8879"/>
    <x v="4427"/>
    <x v="391"/>
    <x v="571"/>
    <x v="2"/>
    <s v="AM-10360"/>
    <x v="87"/>
    <x v="1"/>
    <x v="0"/>
    <x v="1"/>
    <x v="1"/>
    <n v="90008"/>
    <x v="1"/>
    <x v="161"/>
    <x v="1"/>
    <x v="10"/>
    <x v="1295"/>
    <x v="5377"/>
    <n v="11"/>
    <x v="0"/>
    <x v="6647"/>
    <n v="192.72"/>
    <n v="2119.92"/>
    <n v="385.44"/>
    <n v="0"/>
  </r>
  <r>
    <x v="8880"/>
    <x v="4427"/>
    <x v="391"/>
    <x v="571"/>
    <x v="2"/>
    <s v="AM-10360"/>
    <x v="87"/>
    <x v="1"/>
    <x v="0"/>
    <x v="1"/>
    <x v="1"/>
    <n v="90008"/>
    <x v="1"/>
    <x v="1105"/>
    <x v="2"/>
    <x v="11"/>
    <x v="1094"/>
    <x v="758"/>
    <n v="3"/>
    <x v="0"/>
    <x v="6173"/>
    <n v="239.97"/>
    <n v="719.91"/>
    <n v="479.94"/>
    <n v="0"/>
  </r>
  <r>
    <x v="8881"/>
    <x v="4428"/>
    <x v="1186"/>
    <x v="480"/>
    <x v="0"/>
    <s v="AH-10120"/>
    <x v="571"/>
    <x v="2"/>
    <x v="0"/>
    <x v="34"/>
    <x v="10"/>
    <n v="60505"/>
    <x v="2"/>
    <x v="1044"/>
    <x v="2"/>
    <x v="11"/>
    <x v="1033"/>
    <x v="2255"/>
    <n v="7"/>
    <x v="2"/>
    <x v="2449"/>
    <n v="40.096000000000004"/>
    <n v="350.84"/>
    <n v="90.415999999999997"/>
    <n v="10.024000000000001"/>
  </r>
  <r>
    <x v="8882"/>
    <x v="4429"/>
    <x v="179"/>
    <x v="512"/>
    <x v="1"/>
    <s v="MY-18295"/>
    <x v="501"/>
    <x v="1"/>
    <x v="0"/>
    <x v="28"/>
    <x v="3"/>
    <n v="27707"/>
    <x v="0"/>
    <x v="1557"/>
    <x v="2"/>
    <x v="7"/>
    <x v="1546"/>
    <x v="2913"/>
    <n v="2"/>
    <x v="2"/>
    <x v="6648"/>
    <n v="12.7872"/>
    <n v="31.968"/>
    <n v="28.971200000000003"/>
    <n v="3.1968000000000001"/>
  </r>
  <r>
    <x v="8883"/>
    <x v="4429"/>
    <x v="179"/>
    <x v="512"/>
    <x v="1"/>
    <s v="MY-18295"/>
    <x v="501"/>
    <x v="1"/>
    <x v="0"/>
    <x v="28"/>
    <x v="3"/>
    <n v="27707"/>
    <x v="0"/>
    <x v="457"/>
    <x v="1"/>
    <x v="10"/>
    <x v="458"/>
    <x v="642"/>
    <n v="3"/>
    <x v="2"/>
    <x v="2926"/>
    <n v="11.4816"/>
    <n v="43.055999999999997"/>
    <n v="26.0336"/>
    <n v="2.8704000000000001"/>
  </r>
  <r>
    <x v="8884"/>
    <x v="4430"/>
    <x v="55"/>
    <x v="83"/>
    <x v="1"/>
    <s v="BS-11590"/>
    <x v="29"/>
    <x v="1"/>
    <x v="0"/>
    <x v="38"/>
    <x v="24"/>
    <n v="43229"/>
    <x v="3"/>
    <x v="304"/>
    <x v="1"/>
    <x v="8"/>
    <x v="304"/>
    <x v="5378"/>
    <n v="4"/>
    <x v="6"/>
    <x v="6649"/>
    <n v="1.9584000000000001"/>
    <n v="26.111999999999998"/>
    <n v="9.186399999999999"/>
    <n v="4.5695999999999994"/>
  </r>
  <r>
    <x v="8885"/>
    <x v="4430"/>
    <x v="55"/>
    <x v="83"/>
    <x v="1"/>
    <s v="BS-11590"/>
    <x v="29"/>
    <x v="1"/>
    <x v="0"/>
    <x v="38"/>
    <x v="24"/>
    <n v="43229"/>
    <x v="3"/>
    <x v="1310"/>
    <x v="1"/>
    <x v="8"/>
    <x v="1296"/>
    <x v="5379"/>
    <n v="3"/>
    <x v="6"/>
    <x v="6650"/>
    <n v="0.85860000000000014"/>
    <n v="8.5860000000000003"/>
    <n v="4.4206000000000003"/>
    <n v="2.0034000000000001"/>
  </r>
  <r>
    <x v="8886"/>
    <x v="4430"/>
    <x v="55"/>
    <x v="83"/>
    <x v="1"/>
    <s v="BS-11590"/>
    <x v="29"/>
    <x v="1"/>
    <x v="0"/>
    <x v="38"/>
    <x v="24"/>
    <n v="43229"/>
    <x v="3"/>
    <x v="530"/>
    <x v="1"/>
    <x v="8"/>
    <x v="530"/>
    <x v="5380"/>
    <n v="8"/>
    <x v="6"/>
    <x v="6651"/>
    <n v="6.256800000000001"/>
    <n v="166.84800000000001"/>
    <n v="27.812800000000003"/>
    <n v="14.5992"/>
  </r>
  <r>
    <x v="8887"/>
    <x v="4431"/>
    <x v="923"/>
    <x v="753"/>
    <x v="0"/>
    <s v="BB-10990"/>
    <x v="121"/>
    <x v="1"/>
    <x v="0"/>
    <x v="1"/>
    <x v="1"/>
    <n v="90036"/>
    <x v="1"/>
    <x v="942"/>
    <x v="1"/>
    <x v="4"/>
    <x v="935"/>
    <x v="5381"/>
    <n v="2"/>
    <x v="0"/>
    <x v="232"/>
    <n v="276.27999999999997"/>
    <n v="552.55999999999995"/>
    <n v="552.55999999999995"/>
    <n v="0"/>
  </r>
  <r>
    <x v="8888"/>
    <x v="4432"/>
    <x v="96"/>
    <x v="94"/>
    <x v="1"/>
    <s v="ML-17755"/>
    <x v="529"/>
    <x v="2"/>
    <x v="0"/>
    <x v="280"/>
    <x v="1"/>
    <n v="95207"/>
    <x v="1"/>
    <x v="583"/>
    <x v="0"/>
    <x v="5"/>
    <x v="583"/>
    <x v="5382"/>
    <n v="9"/>
    <x v="0"/>
    <x v="6652"/>
    <n v="629.64"/>
    <n v="5666.76"/>
    <n v="1259.28"/>
    <n v="0"/>
  </r>
  <r>
    <x v="8889"/>
    <x v="4433"/>
    <x v="508"/>
    <x v="149"/>
    <x v="0"/>
    <s v="FC-14245"/>
    <x v="763"/>
    <x v="2"/>
    <x v="0"/>
    <x v="29"/>
    <x v="25"/>
    <n v="65203"/>
    <x v="2"/>
    <x v="1334"/>
    <x v="2"/>
    <x v="7"/>
    <x v="1319"/>
    <x v="5383"/>
    <n v="3"/>
    <x v="0"/>
    <x v="6653"/>
    <n v="449.97"/>
    <n v="1349.91"/>
    <n v="899.94"/>
    <n v="0"/>
  </r>
  <r>
    <x v="8890"/>
    <x v="4433"/>
    <x v="508"/>
    <x v="149"/>
    <x v="0"/>
    <s v="FC-14245"/>
    <x v="763"/>
    <x v="2"/>
    <x v="0"/>
    <x v="29"/>
    <x v="25"/>
    <n v="65203"/>
    <x v="2"/>
    <x v="1341"/>
    <x v="1"/>
    <x v="9"/>
    <x v="1326"/>
    <x v="5384"/>
    <n v="7"/>
    <x v="0"/>
    <x v="6654"/>
    <n v="1927.59"/>
    <n v="13493.13"/>
    <n v="3855.18"/>
    <n v="0"/>
  </r>
  <r>
    <x v="8891"/>
    <x v="4434"/>
    <x v="1142"/>
    <x v="801"/>
    <x v="2"/>
    <s v="CR-12625"/>
    <x v="128"/>
    <x v="2"/>
    <x v="0"/>
    <x v="38"/>
    <x v="32"/>
    <n v="31907"/>
    <x v="0"/>
    <x v="64"/>
    <x v="0"/>
    <x v="1"/>
    <x v="64"/>
    <x v="5385"/>
    <n v="2"/>
    <x v="0"/>
    <x v="6655"/>
    <n v="121.78"/>
    <n v="243.56"/>
    <n v="243.56"/>
    <n v="0"/>
  </r>
  <r>
    <x v="8892"/>
    <x v="4435"/>
    <x v="494"/>
    <x v="726"/>
    <x v="1"/>
    <s v="LC-16960"/>
    <x v="784"/>
    <x v="2"/>
    <x v="0"/>
    <x v="70"/>
    <x v="1"/>
    <n v="92037"/>
    <x v="1"/>
    <x v="873"/>
    <x v="0"/>
    <x v="1"/>
    <x v="867"/>
    <x v="5386"/>
    <n v="9"/>
    <x v="2"/>
    <x v="6656"/>
    <n v="2141.3376000000003"/>
    <n v="24090.047999999999"/>
    <n v="4818.2096000000001"/>
    <n v="535.33440000000007"/>
  </r>
  <r>
    <x v="8893"/>
    <x v="4436"/>
    <x v="79"/>
    <x v="1116"/>
    <x v="1"/>
    <s v="GZ-14470"/>
    <x v="47"/>
    <x v="0"/>
    <x v="0"/>
    <x v="480"/>
    <x v="5"/>
    <n v="77590"/>
    <x v="2"/>
    <x v="1110"/>
    <x v="0"/>
    <x v="3"/>
    <x v="1099"/>
    <x v="5387"/>
    <n v="2"/>
    <x v="4"/>
    <x v="6657"/>
    <n v="342.46100000000001"/>
    <n v="978.46"/>
    <n v="831.99099999999999"/>
    <n v="146.76900000000001"/>
  </r>
  <r>
    <x v="8894"/>
    <x v="4437"/>
    <x v="243"/>
    <x v="1275"/>
    <x v="1"/>
    <s v="BD-11320"/>
    <x v="217"/>
    <x v="0"/>
    <x v="0"/>
    <x v="1"/>
    <x v="1"/>
    <n v="90004"/>
    <x v="1"/>
    <x v="575"/>
    <x v="0"/>
    <x v="5"/>
    <x v="575"/>
    <x v="5388"/>
    <n v="3"/>
    <x v="0"/>
    <x v="6658"/>
    <n v="312.02999999999997"/>
    <n v="936.08999999999992"/>
    <n v="624.05999999999995"/>
    <n v="0"/>
  </r>
  <r>
    <x v="8895"/>
    <x v="4437"/>
    <x v="243"/>
    <x v="1275"/>
    <x v="1"/>
    <s v="BD-11320"/>
    <x v="217"/>
    <x v="0"/>
    <x v="0"/>
    <x v="1"/>
    <x v="1"/>
    <n v="90004"/>
    <x v="1"/>
    <x v="1198"/>
    <x v="1"/>
    <x v="4"/>
    <x v="1183"/>
    <x v="1444"/>
    <n v="3"/>
    <x v="0"/>
    <x v="4146"/>
    <n v="17.940000000000001"/>
    <n v="53.820000000000007"/>
    <n v="35.880000000000003"/>
    <n v="0"/>
  </r>
  <r>
    <x v="8896"/>
    <x v="4437"/>
    <x v="243"/>
    <x v="1275"/>
    <x v="1"/>
    <s v="BD-11320"/>
    <x v="217"/>
    <x v="0"/>
    <x v="0"/>
    <x v="1"/>
    <x v="1"/>
    <n v="90004"/>
    <x v="1"/>
    <x v="302"/>
    <x v="2"/>
    <x v="7"/>
    <x v="302"/>
    <x v="5198"/>
    <n v="3"/>
    <x v="2"/>
    <x v="139"/>
    <n v="132.47999999999999"/>
    <n v="496.79999999999995"/>
    <n v="298.27999999999997"/>
    <n v="33.119999999999997"/>
  </r>
  <r>
    <x v="8897"/>
    <x v="4437"/>
    <x v="243"/>
    <x v="1275"/>
    <x v="1"/>
    <s v="BD-11320"/>
    <x v="217"/>
    <x v="0"/>
    <x v="0"/>
    <x v="1"/>
    <x v="1"/>
    <n v="90004"/>
    <x v="1"/>
    <x v="945"/>
    <x v="1"/>
    <x v="10"/>
    <x v="938"/>
    <x v="2778"/>
    <n v="4"/>
    <x v="0"/>
    <x v="6611"/>
    <n v="37.520000000000003"/>
    <n v="150.08000000000001"/>
    <n v="75.040000000000006"/>
    <n v="0"/>
  </r>
  <r>
    <x v="8898"/>
    <x v="4438"/>
    <x v="976"/>
    <x v="1281"/>
    <x v="0"/>
    <s v="EM-14095"/>
    <x v="313"/>
    <x v="1"/>
    <x v="0"/>
    <x v="24"/>
    <x v="17"/>
    <n v="22153"/>
    <x v="0"/>
    <x v="1405"/>
    <x v="2"/>
    <x v="7"/>
    <x v="1392"/>
    <x v="4496"/>
    <n v="3"/>
    <x v="0"/>
    <x v="5409"/>
    <n v="494.97"/>
    <n v="1484.91"/>
    <n v="989.94"/>
    <n v="0"/>
  </r>
  <r>
    <x v="8899"/>
    <x v="4438"/>
    <x v="976"/>
    <x v="1281"/>
    <x v="0"/>
    <s v="EM-14095"/>
    <x v="313"/>
    <x v="1"/>
    <x v="0"/>
    <x v="24"/>
    <x v="17"/>
    <n v="22153"/>
    <x v="0"/>
    <x v="1351"/>
    <x v="1"/>
    <x v="2"/>
    <x v="1337"/>
    <x v="2910"/>
    <n v="2"/>
    <x v="0"/>
    <x v="3266"/>
    <n v="25.06"/>
    <n v="50.12"/>
    <n v="50.12"/>
    <n v="0"/>
  </r>
  <r>
    <x v="8900"/>
    <x v="4439"/>
    <x v="1206"/>
    <x v="204"/>
    <x v="1"/>
    <s v="BP-11290"/>
    <x v="443"/>
    <x v="0"/>
    <x v="0"/>
    <x v="27"/>
    <x v="10"/>
    <n v="62521"/>
    <x v="2"/>
    <x v="1831"/>
    <x v="0"/>
    <x v="5"/>
    <x v="1819"/>
    <x v="164"/>
    <n v="3"/>
    <x v="7"/>
    <x v="6659"/>
    <n v="12.825600000000001"/>
    <n v="96.192000000000007"/>
    <n v="45.489600000000003"/>
    <n v="19.238399999999999"/>
  </r>
  <r>
    <x v="8901"/>
    <x v="4439"/>
    <x v="1206"/>
    <x v="204"/>
    <x v="1"/>
    <s v="BP-11290"/>
    <x v="443"/>
    <x v="0"/>
    <x v="0"/>
    <x v="27"/>
    <x v="10"/>
    <n v="62521"/>
    <x v="2"/>
    <x v="1828"/>
    <x v="1"/>
    <x v="10"/>
    <x v="1816"/>
    <x v="281"/>
    <n v="4"/>
    <x v="2"/>
    <x v="6050"/>
    <n v="14.796799999999999"/>
    <n v="73.983999999999995"/>
    <n v="33.492799999999995"/>
    <n v="3.6991999999999998"/>
  </r>
  <r>
    <x v="8902"/>
    <x v="4439"/>
    <x v="1206"/>
    <x v="204"/>
    <x v="1"/>
    <s v="BP-11290"/>
    <x v="443"/>
    <x v="0"/>
    <x v="0"/>
    <x v="27"/>
    <x v="10"/>
    <n v="62521"/>
    <x v="2"/>
    <x v="1455"/>
    <x v="0"/>
    <x v="1"/>
    <x v="1441"/>
    <x v="5389"/>
    <n v="3"/>
    <x v="4"/>
    <x v="6660"/>
    <n v="133.75530000000001"/>
    <n v="573.23700000000008"/>
    <n v="325.13430000000005"/>
    <n v="57.323700000000002"/>
  </r>
  <r>
    <x v="8903"/>
    <x v="4439"/>
    <x v="1206"/>
    <x v="204"/>
    <x v="1"/>
    <s v="BP-11290"/>
    <x v="443"/>
    <x v="0"/>
    <x v="0"/>
    <x v="27"/>
    <x v="10"/>
    <n v="62521"/>
    <x v="2"/>
    <x v="747"/>
    <x v="1"/>
    <x v="10"/>
    <x v="745"/>
    <x v="559"/>
    <n v="2"/>
    <x v="2"/>
    <x v="572"/>
    <n v="8.2944000000000013"/>
    <n v="20.736000000000001"/>
    <n v="18.862400000000001"/>
    <n v="2.0736000000000003"/>
  </r>
  <r>
    <x v="8904"/>
    <x v="4440"/>
    <x v="949"/>
    <x v="863"/>
    <x v="3"/>
    <s v="SU-20665"/>
    <x v="711"/>
    <x v="2"/>
    <x v="0"/>
    <x v="20"/>
    <x v="15"/>
    <n v="10009"/>
    <x v="3"/>
    <x v="933"/>
    <x v="1"/>
    <x v="2"/>
    <x v="926"/>
    <x v="5390"/>
    <n v="1"/>
    <x v="0"/>
    <x v="6661"/>
    <n v="30.53"/>
    <n v="30.53"/>
    <n v="61.06"/>
    <n v="0"/>
  </r>
  <r>
    <x v="8905"/>
    <x v="4440"/>
    <x v="949"/>
    <x v="863"/>
    <x v="3"/>
    <s v="SU-20665"/>
    <x v="711"/>
    <x v="2"/>
    <x v="0"/>
    <x v="20"/>
    <x v="15"/>
    <n v="10009"/>
    <x v="3"/>
    <x v="1386"/>
    <x v="2"/>
    <x v="11"/>
    <x v="1372"/>
    <x v="117"/>
    <n v="3"/>
    <x v="0"/>
    <x v="6662"/>
    <n v="30.84"/>
    <n v="92.52"/>
    <n v="61.68"/>
    <n v="0"/>
  </r>
  <r>
    <x v="8906"/>
    <x v="4440"/>
    <x v="949"/>
    <x v="863"/>
    <x v="3"/>
    <s v="SU-20665"/>
    <x v="711"/>
    <x v="2"/>
    <x v="0"/>
    <x v="20"/>
    <x v="15"/>
    <n v="10009"/>
    <x v="3"/>
    <x v="144"/>
    <x v="1"/>
    <x v="10"/>
    <x v="145"/>
    <x v="5391"/>
    <n v="9"/>
    <x v="0"/>
    <x v="6663"/>
    <n v="75.06"/>
    <n v="675.54"/>
    <n v="150.12"/>
    <n v="0"/>
  </r>
  <r>
    <x v="8907"/>
    <x v="4441"/>
    <x v="122"/>
    <x v="120"/>
    <x v="2"/>
    <s v="AY-10555"/>
    <x v="672"/>
    <x v="1"/>
    <x v="0"/>
    <x v="8"/>
    <x v="1"/>
    <n v="94110"/>
    <x v="1"/>
    <x v="179"/>
    <x v="2"/>
    <x v="7"/>
    <x v="180"/>
    <x v="5392"/>
    <n v="7"/>
    <x v="2"/>
    <x v="2040"/>
    <n v="53.580800000000004"/>
    <n v="468.83199999999999"/>
    <n v="120.7568"/>
    <n v="13.395200000000001"/>
  </r>
  <r>
    <x v="8908"/>
    <x v="4442"/>
    <x v="1207"/>
    <x v="1306"/>
    <x v="1"/>
    <s v="EM-13825"/>
    <x v="605"/>
    <x v="1"/>
    <x v="0"/>
    <x v="429"/>
    <x v="1"/>
    <n v="92553"/>
    <x v="1"/>
    <x v="1274"/>
    <x v="1"/>
    <x v="10"/>
    <x v="1259"/>
    <x v="681"/>
    <n v="8"/>
    <x v="0"/>
    <x v="697"/>
    <n v="182.72"/>
    <n v="1461.76"/>
    <n v="365.44"/>
    <n v="0"/>
  </r>
  <r>
    <x v="8909"/>
    <x v="4443"/>
    <x v="960"/>
    <x v="943"/>
    <x v="1"/>
    <s v="SA-20830"/>
    <x v="193"/>
    <x v="0"/>
    <x v="0"/>
    <x v="231"/>
    <x v="31"/>
    <n v="2149"/>
    <x v="3"/>
    <x v="148"/>
    <x v="1"/>
    <x v="2"/>
    <x v="149"/>
    <x v="2468"/>
    <n v="3"/>
    <x v="0"/>
    <x v="3555"/>
    <n v="21.93"/>
    <n v="65.789999999999992"/>
    <n v="43.86"/>
    <n v="0"/>
  </r>
  <r>
    <x v="8910"/>
    <x v="4444"/>
    <x v="259"/>
    <x v="834"/>
    <x v="1"/>
    <s v="CA-12265"/>
    <x v="244"/>
    <x v="0"/>
    <x v="0"/>
    <x v="346"/>
    <x v="18"/>
    <n v="37421"/>
    <x v="0"/>
    <x v="434"/>
    <x v="2"/>
    <x v="11"/>
    <x v="434"/>
    <x v="98"/>
    <n v="3"/>
    <x v="2"/>
    <x v="6664"/>
    <n v="76.780799999999999"/>
    <n v="287.928"/>
    <n v="172.95679999999999"/>
    <n v="19.1952"/>
  </r>
  <r>
    <x v="8911"/>
    <x v="4444"/>
    <x v="259"/>
    <x v="834"/>
    <x v="1"/>
    <s v="CA-12265"/>
    <x v="244"/>
    <x v="0"/>
    <x v="0"/>
    <x v="346"/>
    <x v="18"/>
    <n v="37421"/>
    <x v="0"/>
    <x v="1777"/>
    <x v="2"/>
    <x v="7"/>
    <x v="1767"/>
    <x v="5393"/>
    <n v="9"/>
    <x v="2"/>
    <x v="6665"/>
    <n v="115.14240000000001"/>
    <n v="1295.3519999999999"/>
    <n v="259.2704"/>
    <n v="28.785600000000002"/>
  </r>
  <r>
    <x v="8912"/>
    <x v="4444"/>
    <x v="259"/>
    <x v="834"/>
    <x v="1"/>
    <s v="CA-12265"/>
    <x v="244"/>
    <x v="0"/>
    <x v="0"/>
    <x v="346"/>
    <x v="18"/>
    <n v="37421"/>
    <x v="0"/>
    <x v="990"/>
    <x v="1"/>
    <x v="8"/>
    <x v="305"/>
    <x v="2940"/>
    <n v="2"/>
    <x v="6"/>
    <x v="6666"/>
    <n v="1.0692000000000002"/>
    <n v="7.1280000000000001"/>
    <n v="5.3332000000000006"/>
    <n v="2.4947999999999997"/>
  </r>
  <r>
    <x v="8913"/>
    <x v="4444"/>
    <x v="259"/>
    <x v="834"/>
    <x v="1"/>
    <s v="CA-12265"/>
    <x v="244"/>
    <x v="0"/>
    <x v="0"/>
    <x v="346"/>
    <x v="18"/>
    <n v="37421"/>
    <x v="0"/>
    <x v="1038"/>
    <x v="1"/>
    <x v="2"/>
    <x v="1028"/>
    <x v="1253"/>
    <n v="2"/>
    <x v="2"/>
    <x v="5079"/>
    <n v="3.9424000000000001"/>
    <n v="9.8559999999999999"/>
    <n v="9.0703999999999994"/>
    <n v="0.98560000000000003"/>
  </r>
  <r>
    <x v="8914"/>
    <x v="4445"/>
    <x v="195"/>
    <x v="583"/>
    <x v="1"/>
    <s v="CV-12805"/>
    <x v="51"/>
    <x v="1"/>
    <x v="0"/>
    <x v="89"/>
    <x v="5"/>
    <n v="78745"/>
    <x v="2"/>
    <x v="518"/>
    <x v="1"/>
    <x v="4"/>
    <x v="518"/>
    <x v="5394"/>
    <n v="6"/>
    <x v="2"/>
    <x v="3327"/>
    <n v="685.32479999999998"/>
    <n v="5139.9359999999997"/>
    <n v="1542.1808000000001"/>
    <n v="171.3312"/>
  </r>
  <r>
    <x v="8915"/>
    <x v="4445"/>
    <x v="195"/>
    <x v="583"/>
    <x v="1"/>
    <s v="CV-12805"/>
    <x v="51"/>
    <x v="1"/>
    <x v="0"/>
    <x v="89"/>
    <x v="5"/>
    <n v="78745"/>
    <x v="2"/>
    <x v="91"/>
    <x v="1"/>
    <x v="8"/>
    <x v="91"/>
    <x v="1223"/>
    <n v="4"/>
    <x v="3"/>
    <x v="6667"/>
    <n v="2.6367999999999991"/>
    <n v="52.735999999999997"/>
    <n v="16.620799999999999"/>
    <n v="10.5472"/>
  </r>
  <r>
    <x v="8916"/>
    <x v="4445"/>
    <x v="195"/>
    <x v="583"/>
    <x v="1"/>
    <s v="CV-12805"/>
    <x v="51"/>
    <x v="1"/>
    <x v="0"/>
    <x v="89"/>
    <x v="5"/>
    <n v="78745"/>
    <x v="2"/>
    <x v="1712"/>
    <x v="1"/>
    <x v="9"/>
    <x v="1700"/>
    <x v="3586"/>
    <n v="4"/>
    <x v="3"/>
    <x v="6668"/>
    <n v="9.7567999999999984"/>
    <n v="195.136"/>
    <n v="59.340799999999994"/>
    <n v="39.027200000000001"/>
  </r>
  <r>
    <x v="8917"/>
    <x v="4445"/>
    <x v="195"/>
    <x v="583"/>
    <x v="1"/>
    <s v="CV-12805"/>
    <x v="51"/>
    <x v="1"/>
    <x v="0"/>
    <x v="89"/>
    <x v="5"/>
    <n v="78745"/>
    <x v="2"/>
    <x v="136"/>
    <x v="1"/>
    <x v="10"/>
    <x v="137"/>
    <x v="4981"/>
    <n v="2"/>
    <x v="2"/>
    <x v="6072"/>
    <n v="61.312000000000005"/>
    <n v="153.28"/>
    <n v="138.15200000000002"/>
    <n v="15.328000000000001"/>
  </r>
  <r>
    <x v="8918"/>
    <x v="4445"/>
    <x v="195"/>
    <x v="583"/>
    <x v="1"/>
    <s v="CV-12805"/>
    <x v="51"/>
    <x v="1"/>
    <x v="0"/>
    <x v="89"/>
    <x v="5"/>
    <n v="78745"/>
    <x v="2"/>
    <x v="1087"/>
    <x v="1"/>
    <x v="8"/>
    <x v="1077"/>
    <x v="4964"/>
    <n v="6"/>
    <x v="3"/>
    <x v="6669"/>
    <n v="3.7055999999999991"/>
    <n v="111.16799999999999"/>
    <n v="23.0336"/>
    <n v="14.8224"/>
  </r>
  <r>
    <x v="8919"/>
    <x v="4446"/>
    <x v="1063"/>
    <x v="521"/>
    <x v="1"/>
    <s v="AH-10690"/>
    <x v="706"/>
    <x v="1"/>
    <x v="0"/>
    <x v="173"/>
    <x v="17"/>
    <n v="23464"/>
    <x v="0"/>
    <x v="1740"/>
    <x v="0"/>
    <x v="5"/>
    <x v="1729"/>
    <x v="5395"/>
    <n v="2"/>
    <x v="0"/>
    <x v="6670"/>
    <n v="177.68"/>
    <n v="355.36"/>
    <n v="355.36"/>
    <n v="0"/>
  </r>
  <r>
    <x v="8920"/>
    <x v="4447"/>
    <x v="582"/>
    <x v="617"/>
    <x v="1"/>
    <s v="DS-13180"/>
    <x v="103"/>
    <x v="1"/>
    <x v="0"/>
    <x v="312"/>
    <x v="15"/>
    <n v="14701"/>
    <x v="3"/>
    <x v="1105"/>
    <x v="2"/>
    <x v="11"/>
    <x v="1094"/>
    <x v="457"/>
    <n v="2"/>
    <x v="0"/>
    <x v="471"/>
    <n v="159.97999999999999"/>
    <n v="319.95999999999998"/>
    <n v="319.95999999999998"/>
    <n v="0"/>
  </r>
  <r>
    <x v="8921"/>
    <x v="4448"/>
    <x v="964"/>
    <x v="389"/>
    <x v="1"/>
    <s v="AH-10690"/>
    <x v="706"/>
    <x v="1"/>
    <x v="0"/>
    <x v="514"/>
    <x v="2"/>
    <n v="33134"/>
    <x v="0"/>
    <x v="1513"/>
    <x v="2"/>
    <x v="7"/>
    <x v="1500"/>
    <x v="2610"/>
    <n v="3"/>
    <x v="2"/>
    <x v="2898"/>
    <n v="42.144000000000005"/>
    <n v="158.04"/>
    <n v="95.024000000000001"/>
    <n v="10.536000000000001"/>
  </r>
  <r>
    <x v="8922"/>
    <x v="4448"/>
    <x v="964"/>
    <x v="389"/>
    <x v="1"/>
    <s v="AH-10690"/>
    <x v="706"/>
    <x v="1"/>
    <x v="0"/>
    <x v="514"/>
    <x v="2"/>
    <n v="33134"/>
    <x v="0"/>
    <x v="763"/>
    <x v="0"/>
    <x v="5"/>
    <x v="762"/>
    <x v="5396"/>
    <n v="3"/>
    <x v="2"/>
    <x v="6671"/>
    <n v="9.2544000000000004"/>
    <n v="34.704000000000001"/>
    <n v="21.022399999999998"/>
    <n v="2.3136000000000001"/>
  </r>
  <r>
    <x v="8923"/>
    <x v="4449"/>
    <x v="532"/>
    <x v="1244"/>
    <x v="1"/>
    <s v="ZC-21910"/>
    <x v="233"/>
    <x v="0"/>
    <x v="0"/>
    <x v="365"/>
    <x v="3"/>
    <n v="28601"/>
    <x v="0"/>
    <x v="31"/>
    <x v="1"/>
    <x v="8"/>
    <x v="31"/>
    <x v="5397"/>
    <n v="4"/>
    <x v="6"/>
    <x v="6672"/>
    <n v="1.3716000000000002"/>
    <n v="18.288"/>
    <n v="6.6436000000000002"/>
    <n v="3.2003999999999997"/>
  </r>
  <r>
    <x v="8924"/>
    <x v="4450"/>
    <x v="806"/>
    <x v="855"/>
    <x v="1"/>
    <s v="DF-13135"/>
    <x v="650"/>
    <x v="0"/>
    <x v="0"/>
    <x v="179"/>
    <x v="10"/>
    <n v="61107"/>
    <x v="2"/>
    <x v="1846"/>
    <x v="2"/>
    <x v="7"/>
    <x v="1834"/>
    <x v="4188"/>
    <n v="4"/>
    <x v="2"/>
    <x v="6673"/>
    <n v="1151.9744000000001"/>
    <n v="5759.8720000000003"/>
    <n v="2592.1424000000002"/>
    <n v="287.99360000000001"/>
  </r>
  <r>
    <x v="8925"/>
    <x v="4450"/>
    <x v="806"/>
    <x v="855"/>
    <x v="1"/>
    <s v="DF-13135"/>
    <x v="650"/>
    <x v="0"/>
    <x v="0"/>
    <x v="179"/>
    <x v="10"/>
    <n v="61107"/>
    <x v="2"/>
    <x v="614"/>
    <x v="1"/>
    <x v="8"/>
    <x v="614"/>
    <x v="1089"/>
    <n v="3"/>
    <x v="3"/>
    <x v="6674"/>
    <n v="0.34559999999999991"/>
    <n v="5.1840000000000002"/>
    <n v="2.8735999999999997"/>
    <n v="1.3824000000000001"/>
  </r>
  <r>
    <x v="8926"/>
    <x v="4450"/>
    <x v="806"/>
    <x v="855"/>
    <x v="1"/>
    <s v="DF-13135"/>
    <x v="650"/>
    <x v="0"/>
    <x v="0"/>
    <x v="179"/>
    <x v="10"/>
    <n v="61107"/>
    <x v="2"/>
    <x v="489"/>
    <x v="0"/>
    <x v="3"/>
    <x v="489"/>
    <x v="5398"/>
    <n v="3"/>
    <x v="5"/>
    <x v="6675"/>
    <n v="313.05"/>
    <n v="1878.3000000000002"/>
    <n v="939.65000000000009"/>
    <n v="313.05"/>
  </r>
  <r>
    <x v="8927"/>
    <x v="4451"/>
    <x v="874"/>
    <x v="591"/>
    <x v="0"/>
    <s v="SS-20140"/>
    <x v="164"/>
    <x v="1"/>
    <x v="0"/>
    <x v="4"/>
    <x v="4"/>
    <n v="98103"/>
    <x v="1"/>
    <x v="1167"/>
    <x v="1"/>
    <x v="6"/>
    <x v="1154"/>
    <x v="1593"/>
    <n v="5"/>
    <x v="0"/>
    <x v="1693"/>
    <n v="99.2"/>
    <n v="496"/>
    <n v="198.4"/>
    <n v="0"/>
  </r>
  <r>
    <x v="8928"/>
    <x v="4452"/>
    <x v="657"/>
    <x v="1250"/>
    <x v="1"/>
    <s v="FP-14320"/>
    <x v="224"/>
    <x v="0"/>
    <x v="0"/>
    <x v="114"/>
    <x v="5"/>
    <n v="77340"/>
    <x v="2"/>
    <x v="562"/>
    <x v="0"/>
    <x v="3"/>
    <x v="561"/>
    <x v="4788"/>
    <n v="4"/>
    <x v="4"/>
    <x v="6676"/>
    <n v="426.98599999999999"/>
    <n v="2439.92"/>
    <n v="1037.2660000000001"/>
    <n v="182.994"/>
  </r>
  <r>
    <x v="8929"/>
    <x v="4452"/>
    <x v="657"/>
    <x v="1250"/>
    <x v="1"/>
    <s v="FP-14320"/>
    <x v="224"/>
    <x v="0"/>
    <x v="0"/>
    <x v="114"/>
    <x v="5"/>
    <n v="77340"/>
    <x v="2"/>
    <x v="1000"/>
    <x v="0"/>
    <x v="3"/>
    <x v="992"/>
    <x v="5399"/>
    <n v="2"/>
    <x v="4"/>
    <x v="6677"/>
    <n v="147.96039999999999"/>
    <n v="422.74400000000003"/>
    <n v="359.63240000000002"/>
    <n v="63.4116"/>
  </r>
  <r>
    <x v="8930"/>
    <x v="4452"/>
    <x v="657"/>
    <x v="1250"/>
    <x v="1"/>
    <s v="FP-14320"/>
    <x v="224"/>
    <x v="0"/>
    <x v="0"/>
    <x v="114"/>
    <x v="5"/>
    <n v="77340"/>
    <x v="2"/>
    <x v="835"/>
    <x v="2"/>
    <x v="7"/>
    <x v="830"/>
    <x v="1946"/>
    <n v="3"/>
    <x v="2"/>
    <x v="5018"/>
    <n v="191.98080000000002"/>
    <n v="719.928"/>
    <n v="432.15679999999998"/>
    <n v="47.995200000000004"/>
  </r>
  <r>
    <x v="8931"/>
    <x v="4453"/>
    <x v="404"/>
    <x v="468"/>
    <x v="1"/>
    <s v="HE-14800"/>
    <x v="785"/>
    <x v="1"/>
    <x v="0"/>
    <x v="158"/>
    <x v="6"/>
    <n v="53209"/>
    <x v="2"/>
    <x v="1801"/>
    <x v="0"/>
    <x v="5"/>
    <x v="1791"/>
    <x v="5400"/>
    <n v="5"/>
    <x v="0"/>
    <x v="6678"/>
    <n v="99.95"/>
    <n v="499.75"/>
    <n v="199.9"/>
    <n v="0"/>
  </r>
  <r>
    <x v="8932"/>
    <x v="4453"/>
    <x v="404"/>
    <x v="468"/>
    <x v="1"/>
    <s v="HE-14800"/>
    <x v="785"/>
    <x v="1"/>
    <x v="0"/>
    <x v="158"/>
    <x v="6"/>
    <n v="53209"/>
    <x v="2"/>
    <x v="1599"/>
    <x v="2"/>
    <x v="11"/>
    <x v="1591"/>
    <x v="1599"/>
    <n v="3"/>
    <x v="0"/>
    <x v="6679"/>
    <n v="29.34"/>
    <n v="88.02"/>
    <n v="58.68"/>
    <n v="0"/>
  </r>
  <r>
    <x v="8933"/>
    <x v="4454"/>
    <x v="560"/>
    <x v="585"/>
    <x v="1"/>
    <s v="SP-20545"/>
    <x v="259"/>
    <x v="1"/>
    <x v="0"/>
    <x v="124"/>
    <x v="6"/>
    <n v="54302"/>
    <x v="2"/>
    <x v="904"/>
    <x v="0"/>
    <x v="5"/>
    <x v="896"/>
    <x v="80"/>
    <n v="2"/>
    <x v="0"/>
    <x v="986"/>
    <n v="16.739999999999998"/>
    <n v="33.479999999999997"/>
    <n v="33.479999999999997"/>
    <n v="0"/>
  </r>
  <r>
    <x v="8934"/>
    <x v="4455"/>
    <x v="151"/>
    <x v="952"/>
    <x v="3"/>
    <s v="BP-11185"/>
    <x v="130"/>
    <x v="1"/>
    <x v="0"/>
    <x v="10"/>
    <x v="9"/>
    <n v="19120"/>
    <x v="3"/>
    <x v="1157"/>
    <x v="1"/>
    <x v="10"/>
    <x v="1145"/>
    <x v="2485"/>
    <n v="3"/>
    <x v="2"/>
    <x v="6680"/>
    <n v="10.137600000000001"/>
    <n v="38.016000000000005"/>
    <n v="23.009599999999999"/>
    <n v="2.5344000000000002"/>
  </r>
  <r>
    <x v="8935"/>
    <x v="4455"/>
    <x v="151"/>
    <x v="952"/>
    <x v="3"/>
    <s v="BP-11185"/>
    <x v="130"/>
    <x v="1"/>
    <x v="0"/>
    <x v="10"/>
    <x v="9"/>
    <n v="19120"/>
    <x v="3"/>
    <x v="295"/>
    <x v="2"/>
    <x v="11"/>
    <x v="295"/>
    <x v="5401"/>
    <n v="14"/>
    <x v="2"/>
    <x v="6681"/>
    <n v="895.91039999999998"/>
    <n v="15678.431999999999"/>
    <n v="2015.9983999999999"/>
    <n v="223.9776"/>
  </r>
  <r>
    <x v="8936"/>
    <x v="4456"/>
    <x v="997"/>
    <x v="79"/>
    <x v="0"/>
    <s v="PG-18895"/>
    <x v="38"/>
    <x v="0"/>
    <x v="0"/>
    <x v="1"/>
    <x v="1"/>
    <n v="90008"/>
    <x v="1"/>
    <x v="894"/>
    <x v="1"/>
    <x v="6"/>
    <x v="887"/>
    <x v="3054"/>
    <n v="5"/>
    <x v="0"/>
    <x v="6682"/>
    <n v="204.85"/>
    <n v="1024.25"/>
    <n v="409.7"/>
    <n v="0"/>
  </r>
  <r>
    <x v="8937"/>
    <x v="4456"/>
    <x v="997"/>
    <x v="79"/>
    <x v="0"/>
    <s v="PG-18895"/>
    <x v="38"/>
    <x v="0"/>
    <x v="0"/>
    <x v="1"/>
    <x v="1"/>
    <n v="90008"/>
    <x v="1"/>
    <x v="1495"/>
    <x v="2"/>
    <x v="7"/>
    <x v="1483"/>
    <x v="5402"/>
    <n v="2"/>
    <x v="2"/>
    <x v="6683"/>
    <n v="108.78720000000001"/>
    <n v="271.96800000000002"/>
    <n v="244.97120000000001"/>
    <n v="27.196800000000003"/>
  </r>
  <r>
    <x v="8938"/>
    <x v="4456"/>
    <x v="997"/>
    <x v="79"/>
    <x v="0"/>
    <s v="PG-18895"/>
    <x v="38"/>
    <x v="0"/>
    <x v="0"/>
    <x v="1"/>
    <x v="1"/>
    <n v="90008"/>
    <x v="1"/>
    <x v="169"/>
    <x v="1"/>
    <x v="6"/>
    <x v="170"/>
    <x v="1220"/>
    <n v="5"/>
    <x v="0"/>
    <x v="6684"/>
    <n v="16.399999999999999"/>
    <n v="82"/>
    <n v="32.799999999999997"/>
    <n v="0"/>
  </r>
  <r>
    <x v="8939"/>
    <x v="4456"/>
    <x v="997"/>
    <x v="79"/>
    <x v="0"/>
    <s v="PG-18895"/>
    <x v="38"/>
    <x v="0"/>
    <x v="0"/>
    <x v="1"/>
    <x v="1"/>
    <n v="90008"/>
    <x v="1"/>
    <x v="920"/>
    <x v="1"/>
    <x v="8"/>
    <x v="912"/>
    <x v="5403"/>
    <n v="2"/>
    <x v="2"/>
    <x v="6685"/>
    <n v="74.367999999999995"/>
    <n v="185.92"/>
    <n v="167.52799999999999"/>
    <n v="18.591999999999999"/>
  </r>
  <r>
    <x v="8940"/>
    <x v="4457"/>
    <x v="963"/>
    <x v="751"/>
    <x v="0"/>
    <s v="JP-15520"/>
    <x v="187"/>
    <x v="0"/>
    <x v="0"/>
    <x v="368"/>
    <x v="2"/>
    <n v="33161"/>
    <x v="0"/>
    <x v="1847"/>
    <x v="1"/>
    <x v="14"/>
    <x v="1835"/>
    <x v="5404"/>
    <n v="3"/>
    <x v="2"/>
    <x v="6686"/>
    <n v="6.1055999999999999"/>
    <n v="22.896000000000001"/>
    <n v="13.9376"/>
    <n v="1.5264"/>
  </r>
  <r>
    <x v="8941"/>
    <x v="4458"/>
    <x v="54"/>
    <x v="519"/>
    <x v="2"/>
    <s v="NW-18400"/>
    <x v="508"/>
    <x v="0"/>
    <x v="0"/>
    <x v="32"/>
    <x v="21"/>
    <n v="97206"/>
    <x v="1"/>
    <x v="922"/>
    <x v="1"/>
    <x v="8"/>
    <x v="914"/>
    <x v="4707"/>
    <n v="7"/>
    <x v="6"/>
    <x v="5709"/>
    <n v="1.2474000000000003"/>
    <n v="29.106000000000002"/>
    <n v="6.1054000000000013"/>
    <n v="2.9106000000000001"/>
  </r>
  <r>
    <x v="8942"/>
    <x v="4458"/>
    <x v="54"/>
    <x v="519"/>
    <x v="2"/>
    <s v="NW-18400"/>
    <x v="508"/>
    <x v="0"/>
    <x v="0"/>
    <x v="32"/>
    <x v="21"/>
    <n v="97206"/>
    <x v="1"/>
    <x v="1848"/>
    <x v="2"/>
    <x v="15"/>
    <x v="1836"/>
    <x v="5405"/>
    <n v="3"/>
    <x v="6"/>
    <x v="6687"/>
    <n v="53.99730000000001"/>
    <n v="539.97300000000007"/>
    <n v="234.68830000000003"/>
    <n v="125.9937"/>
  </r>
  <r>
    <x v="8943"/>
    <x v="4459"/>
    <x v="1208"/>
    <x v="412"/>
    <x v="1"/>
    <s v="SW-20245"/>
    <x v="573"/>
    <x v="0"/>
    <x v="0"/>
    <x v="34"/>
    <x v="10"/>
    <n v="60505"/>
    <x v="2"/>
    <x v="1756"/>
    <x v="0"/>
    <x v="1"/>
    <x v="1746"/>
    <x v="5406"/>
    <n v="3"/>
    <x v="4"/>
    <x v="6688"/>
    <n v="167.5506"/>
    <n v="718.07400000000007"/>
    <n v="407.20860000000005"/>
    <n v="71.807400000000001"/>
  </r>
  <r>
    <x v="8944"/>
    <x v="4460"/>
    <x v="1035"/>
    <x v="820"/>
    <x v="2"/>
    <s v="EH-14005"/>
    <x v="382"/>
    <x v="2"/>
    <x v="0"/>
    <x v="8"/>
    <x v="1"/>
    <n v="94109"/>
    <x v="1"/>
    <x v="1397"/>
    <x v="1"/>
    <x v="10"/>
    <x v="1384"/>
    <x v="2169"/>
    <n v="3"/>
    <x v="0"/>
    <x v="2350"/>
    <n v="164.88"/>
    <n v="494.64"/>
    <n v="329.76"/>
    <n v="0"/>
  </r>
  <r>
    <x v="8945"/>
    <x v="4461"/>
    <x v="647"/>
    <x v="995"/>
    <x v="0"/>
    <s v="SC-20260"/>
    <x v="609"/>
    <x v="1"/>
    <x v="0"/>
    <x v="8"/>
    <x v="1"/>
    <n v="94110"/>
    <x v="1"/>
    <x v="503"/>
    <x v="1"/>
    <x v="14"/>
    <x v="503"/>
    <x v="1023"/>
    <n v="3"/>
    <x v="0"/>
    <x v="3483"/>
    <n v="10.95"/>
    <n v="32.849999999999994"/>
    <n v="21.9"/>
    <n v="0"/>
  </r>
  <r>
    <x v="8946"/>
    <x v="4462"/>
    <x v="165"/>
    <x v="675"/>
    <x v="1"/>
    <s v="NC-18535"/>
    <x v="714"/>
    <x v="1"/>
    <x v="0"/>
    <x v="217"/>
    <x v="31"/>
    <n v="2740"/>
    <x v="3"/>
    <x v="1193"/>
    <x v="1"/>
    <x v="10"/>
    <x v="1178"/>
    <x v="537"/>
    <n v="3"/>
    <x v="0"/>
    <x v="551"/>
    <n v="19.440000000000001"/>
    <n v="58.320000000000007"/>
    <n v="38.880000000000003"/>
    <n v="0"/>
  </r>
  <r>
    <x v="8947"/>
    <x v="4462"/>
    <x v="165"/>
    <x v="675"/>
    <x v="1"/>
    <s v="NC-18535"/>
    <x v="714"/>
    <x v="1"/>
    <x v="0"/>
    <x v="217"/>
    <x v="31"/>
    <n v="2740"/>
    <x v="3"/>
    <x v="1699"/>
    <x v="1"/>
    <x v="8"/>
    <x v="1687"/>
    <x v="5407"/>
    <n v="5"/>
    <x v="0"/>
    <x v="6689"/>
    <n v="12.3"/>
    <n v="61.5"/>
    <n v="24.6"/>
    <n v="0"/>
  </r>
  <r>
    <x v="8948"/>
    <x v="4463"/>
    <x v="163"/>
    <x v="166"/>
    <x v="2"/>
    <s v="AS-10090"/>
    <x v="548"/>
    <x v="0"/>
    <x v="0"/>
    <x v="70"/>
    <x v="1"/>
    <n v="92037"/>
    <x v="1"/>
    <x v="1803"/>
    <x v="1"/>
    <x v="9"/>
    <x v="1793"/>
    <x v="5408"/>
    <n v="1"/>
    <x v="0"/>
    <x v="6690"/>
    <n v="13.97"/>
    <n v="13.97"/>
    <n v="27.94"/>
    <n v="0"/>
  </r>
  <r>
    <x v="8949"/>
    <x v="4464"/>
    <x v="66"/>
    <x v="675"/>
    <x v="1"/>
    <s v="JL-15130"/>
    <x v="691"/>
    <x v="0"/>
    <x v="0"/>
    <x v="25"/>
    <x v="18"/>
    <n v="38301"/>
    <x v="0"/>
    <x v="257"/>
    <x v="0"/>
    <x v="3"/>
    <x v="258"/>
    <x v="5409"/>
    <n v="6"/>
    <x v="10"/>
    <x v="6691"/>
    <n v="560.97360000000003"/>
    <n v="5609.7359999999999"/>
    <n v="1496.3296"/>
    <n v="373.98240000000004"/>
  </r>
  <r>
    <x v="8950"/>
    <x v="4464"/>
    <x v="66"/>
    <x v="675"/>
    <x v="1"/>
    <s v="JL-15130"/>
    <x v="691"/>
    <x v="0"/>
    <x v="0"/>
    <x v="25"/>
    <x v="18"/>
    <n v="38301"/>
    <x v="0"/>
    <x v="825"/>
    <x v="2"/>
    <x v="11"/>
    <x v="821"/>
    <x v="1502"/>
    <n v="2"/>
    <x v="2"/>
    <x v="1592"/>
    <n v="37.491199999999999"/>
    <n v="93.727999999999994"/>
    <n v="84.555199999999999"/>
    <n v="9.3727999999999998"/>
  </r>
  <r>
    <x v="8951"/>
    <x v="4464"/>
    <x v="66"/>
    <x v="675"/>
    <x v="1"/>
    <s v="JL-15130"/>
    <x v="691"/>
    <x v="0"/>
    <x v="0"/>
    <x v="25"/>
    <x v="18"/>
    <n v="38301"/>
    <x v="0"/>
    <x v="376"/>
    <x v="1"/>
    <x v="4"/>
    <x v="377"/>
    <x v="4165"/>
    <n v="3"/>
    <x v="2"/>
    <x v="4926"/>
    <n v="20.928000000000001"/>
    <n v="78.48"/>
    <n v="47.287999999999997"/>
    <n v="5.2320000000000002"/>
  </r>
  <r>
    <x v="8952"/>
    <x v="4464"/>
    <x v="66"/>
    <x v="675"/>
    <x v="1"/>
    <s v="JL-15130"/>
    <x v="691"/>
    <x v="0"/>
    <x v="0"/>
    <x v="25"/>
    <x v="18"/>
    <n v="38301"/>
    <x v="0"/>
    <x v="1024"/>
    <x v="1"/>
    <x v="6"/>
    <x v="1015"/>
    <x v="5410"/>
    <n v="7"/>
    <x v="2"/>
    <x v="6692"/>
    <n v="18.502400000000002"/>
    <n v="161.89600000000002"/>
    <n v="41.830399999999997"/>
    <n v="4.6256000000000004"/>
  </r>
  <r>
    <x v="8953"/>
    <x v="4464"/>
    <x v="66"/>
    <x v="675"/>
    <x v="1"/>
    <s v="JL-15130"/>
    <x v="691"/>
    <x v="0"/>
    <x v="0"/>
    <x v="25"/>
    <x v="18"/>
    <n v="38301"/>
    <x v="0"/>
    <x v="667"/>
    <x v="1"/>
    <x v="9"/>
    <x v="667"/>
    <x v="5411"/>
    <n v="5"/>
    <x v="2"/>
    <x v="6693"/>
    <n v="47.392000000000003"/>
    <n v="296.2"/>
    <n v="106.83200000000001"/>
    <n v="11.848000000000001"/>
  </r>
  <r>
    <x v="8954"/>
    <x v="4465"/>
    <x v="233"/>
    <x v="1307"/>
    <x v="0"/>
    <s v="VG-21790"/>
    <x v="364"/>
    <x v="0"/>
    <x v="0"/>
    <x v="108"/>
    <x v="2"/>
    <n v="32216"/>
    <x v="0"/>
    <x v="1195"/>
    <x v="0"/>
    <x v="0"/>
    <x v="1180"/>
    <x v="5412"/>
    <n v="4"/>
    <x v="2"/>
    <x v="6694"/>
    <n v="124.3648"/>
    <n v="621.82399999999996"/>
    <n v="280.02080000000001"/>
    <n v="31.091200000000001"/>
  </r>
  <r>
    <x v="8955"/>
    <x v="4466"/>
    <x v="59"/>
    <x v="131"/>
    <x v="1"/>
    <s v="HG-14965"/>
    <x v="428"/>
    <x v="1"/>
    <x v="0"/>
    <x v="70"/>
    <x v="1"/>
    <n v="92024"/>
    <x v="1"/>
    <x v="1532"/>
    <x v="1"/>
    <x v="10"/>
    <x v="1520"/>
    <x v="18"/>
    <n v="2"/>
    <x v="0"/>
    <x v="1588"/>
    <n v="8.56"/>
    <n v="17.12"/>
    <n v="17.12"/>
    <n v="0"/>
  </r>
  <r>
    <x v="8956"/>
    <x v="4467"/>
    <x v="53"/>
    <x v="675"/>
    <x v="2"/>
    <s v="JH-15430"/>
    <x v="371"/>
    <x v="0"/>
    <x v="0"/>
    <x v="146"/>
    <x v="2"/>
    <n v="33012"/>
    <x v="0"/>
    <x v="1457"/>
    <x v="0"/>
    <x v="5"/>
    <x v="1443"/>
    <x v="5413"/>
    <n v="3"/>
    <x v="2"/>
    <x v="5104"/>
    <n v="16.8"/>
    <n v="63"/>
    <n v="38"/>
    <n v="4.2"/>
  </r>
  <r>
    <x v="8957"/>
    <x v="4467"/>
    <x v="53"/>
    <x v="675"/>
    <x v="2"/>
    <s v="JH-15430"/>
    <x v="371"/>
    <x v="0"/>
    <x v="0"/>
    <x v="146"/>
    <x v="2"/>
    <n v="33012"/>
    <x v="0"/>
    <x v="1845"/>
    <x v="2"/>
    <x v="15"/>
    <x v="1833"/>
    <x v="5028"/>
    <n v="2"/>
    <x v="5"/>
    <x v="6695"/>
    <n v="60"/>
    <n v="240"/>
    <n v="180.5"/>
    <n v="60"/>
  </r>
  <r>
    <x v="8958"/>
    <x v="4468"/>
    <x v="920"/>
    <x v="524"/>
    <x v="1"/>
    <s v="RO-19780"/>
    <x v="197"/>
    <x v="0"/>
    <x v="0"/>
    <x v="12"/>
    <x v="5"/>
    <n v="77070"/>
    <x v="2"/>
    <x v="929"/>
    <x v="2"/>
    <x v="7"/>
    <x v="922"/>
    <x v="5414"/>
    <n v="5"/>
    <x v="2"/>
    <x v="6696"/>
    <n v="239.96799999999999"/>
    <n v="1499.8"/>
    <n v="540.12799999999993"/>
    <n v="59.991999999999997"/>
  </r>
  <r>
    <x v="8959"/>
    <x v="4468"/>
    <x v="920"/>
    <x v="524"/>
    <x v="1"/>
    <s v="RO-19780"/>
    <x v="197"/>
    <x v="0"/>
    <x v="0"/>
    <x v="12"/>
    <x v="5"/>
    <n v="77070"/>
    <x v="2"/>
    <x v="1527"/>
    <x v="1"/>
    <x v="9"/>
    <x v="1514"/>
    <x v="3561"/>
    <n v="5"/>
    <x v="3"/>
    <x v="6697"/>
    <n v="13.567999999999998"/>
    <n v="339.20000000000005"/>
    <n v="82.207999999999998"/>
    <n v="54.272000000000006"/>
  </r>
  <r>
    <x v="8960"/>
    <x v="4468"/>
    <x v="920"/>
    <x v="524"/>
    <x v="1"/>
    <s v="RO-19780"/>
    <x v="197"/>
    <x v="0"/>
    <x v="0"/>
    <x v="12"/>
    <x v="5"/>
    <n v="77070"/>
    <x v="2"/>
    <x v="856"/>
    <x v="0"/>
    <x v="1"/>
    <x v="849"/>
    <x v="3042"/>
    <n v="5"/>
    <x v="4"/>
    <x v="6698"/>
    <n v="597.75099999999998"/>
    <n v="4269.6499999999996"/>
    <n v="1451.9809999999998"/>
    <n v="256.17899999999997"/>
  </r>
  <r>
    <x v="8961"/>
    <x v="4468"/>
    <x v="920"/>
    <x v="524"/>
    <x v="1"/>
    <s v="RO-19780"/>
    <x v="197"/>
    <x v="0"/>
    <x v="0"/>
    <x v="12"/>
    <x v="5"/>
    <n v="77070"/>
    <x v="2"/>
    <x v="1663"/>
    <x v="1"/>
    <x v="6"/>
    <x v="1651"/>
    <x v="3917"/>
    <n v="4"/>
    <x v="2"/>
    <x v="6699"/>
    <n v="14.9504"/>
    <n v="74.751999999999995"/>
    <n v="33.8384"/>
    <n v="3.7376"/>
  </r>
  <r>
    <x v="8962"/>
    <x v="4469"/>
    <x v="732"/>
    <x v="237"/>
    <x v="2"/>
    <s v="LW-17125"/>
    <x v="752"/>
    <x v="0"/>
    <x v="0"/>
    <x v="173"/>
    <x v="17"/>
    <n v="23464"/>
    <x v="0"/>
    <x v="1369"/>
    <x v="0"/>
    <x v="5"/>
    <x v="1354"/>
    <x v="2887"/>
    <n v="2"/>
    <x v="0"/>
    <x v="4405"/>
    <n v="273.95999999999998"/>
    <n v="547.91999999999996"/>
    <n v="547.91999999999996"/>
    <n v="0"/>
  </r>
  <r>
    <x v="8963"/>
    <x v="4469"/>
    <x v="732"/>
    <x v="237"/>
    <x v="2"/>
    <s v="LW-17125"/>
    <x v="752"/>
    <x v="0"/>
    <x v="0"/>
    <x v="173"/>
    <x v="17"/>
    <n v="23464"/>
    <x v="0"/>
    <x v="632"/>
    <x v="2"/>
    <x v="11"/>
    <x v="632"/>
    <x v="1309"/>
    <n v="3"/>
    <x v="0"/>
    <x v="2913"/>
    <n v="89.97"/>
    <n v="269.90999999999997"/>
    <n v="179.94"/>
    <n v="0"/>
  </r>
  <r>
    <x v="8964"/>
    <x v="4469"/>
    <x v="732"/>
    <x v="237"/>
    <x v="2"/>
    <s v="LW-17125"/>
    <x v="752"/>
    <x v="0"/>
    <x v="0"/>
    <x v="173"/>
    <x v="17"/>
    <n v="23464"/>
    <x v="0"/>
    <x v="1814"/>
    <x v="0"/>
    <x v="5"/>
    <x v="1804"/>
    <x v="4653"/>
    <n v="5"/>
    <x v="0"/>
    <x v="5631"/>
    <n v="756.8"/>
    <n v="3784"/>
    <n v="1513.6"/>
    <n v="0"/>
  </r>
  <r>
    <x v="8965"/>
    <x v="4470"/>
    <x v="44"/>
    <x v="44"/>
    <x v="1"/>
    <s v="CC-12370"/>
    <x v="666"/>
    <x v="0"/>
    <x v="0"/>
    <x v="12"/>
    <x v="5"/>
    <n v="77070"/>
    <x v="2"/>
    <x v="744"/>
    <x v="1"/>
    <x v="8"/>
    <x v="742"/>
    <x v="75"/>
    <n v="2"/>
    <x v="3"/>
    <x v="75"/>
    <n v="0.24959999999999993"/>
    <n v="2.496"/>
    <n v="2.2976000000000001"/>
    <n v="0.99840000000000007"/>
  </r>
  <r>
    <x v="8966"/>
    <x v="4471"/>
    <x v="54"/>
    <x v="237"/>
    <x v="1"/>
    <s v="JP-16135"/>
    <x v="655"/>
    <x v="2"/>
    <x v="0"/>
    <x v="10"/>
    <x v="9"/>
    <n v="19120"/>
    <x v="3"/>
    <x v="293"/>
    <x v="2"/>
    <x v="11"/>
    <x v="293"/>
    <x v="2709"/>
    <n v="1"/>
    <x v="2"/>
    <x v="3071"/>
    <n v="57.6"/>
    <n v="72"/>
    <n v="129.80000000000001"/>
    <n v="14.4"/>
  </r>
  <r>
    <x v="8967"/>
    <x v="4471"/>
    <x v="54"/>
    <x v="237"/>
    <x v="1"/>
    <s v="JP-16135"/>
    <x v="655"/>
    <x v="2"/>
    <x v="0"/>
    <x v="10"/>
    <x v="9"/>
    <n v="19120"/>
    <x v="3"/>
    <x v="370"/>
    <x v="0"/>
    <x v="1"/>
    <x v="371"/>
    <x v="5415"/>
    <n v="7"/>
    <x v="4"/>
    <x v="6700"/>
    <n v="329.10849999999994"/>
    <n v="3291.085"/>
    <n v="799.56349999999998"/>
    <n v="141.04649999999998"/>
  </r>
  <r>
    <x v="8968"/>
    <x v="4472"/>
    <x v="125"/>
    <x v="916"/>
    <x v="2"/>
    <s v="DD-13570"/>
    <x v="732"/>
    <x v="0"/>
    <x v="0"/>
    <x v="26"/>
    <x v="18"/>
    <n v="38109"/>
    <x v="0"/>
    <x v="1166"/>
    <x v="1"/>
    <x v="4"/>
    <x v="1153"/>
    <x v="5416"/>
    <n v="1"/>
    <x v="2"/>
    <x v="6701"/>
    <n v="31.302400000000002"/>
    <n v="39.128"/>
    <n v="70.630400000000009"/>
    <n v="7.8256000000000006"/>
  </r>
  <r>
    <x v="8969"/>
    <x v="4473"/>
    <x v="574"/>
    <x v="94"/>
    <x v="1"/>
    <s v="ES-14080"/>
    <x v="20"/>
    <x v="1"/>
    <x v="0"/>
    <x v="80"/>
    <x v="24"/>
    <n v="44107"/>
    <x v="3"/>
    <x v="448"/>
    <x v="1"/>
    <x v="6"/>
    <x v="448"/>
    <x v="5417"/>
    <n v="9"/>
    <x v="2"/>
    <x v="6702"/>
    <n v="15.782400000000003"/>
    <n v="177.55200000000002"/>
    <n v="35.710400000000007"/>
    <n v="3.9456000000000007"/>
  </r>
  <r>
    <x v="8970"/>
    <x v="4473"/>
    <x v="574"/>
    <x v="94"/>
    <x v="1"/>
    <s v="ES-14080"/>
    <x v="20"/>
    <x v="1"/>
    <x v="0"/>
    <x v="80"/>
    <x v="24"/>
    <n v="44107"/>
    <x v="3"/>
    <x v="722"/>
    <x v="2"/>
    <x v="7"/>
    <x v="1404"/>
    <x v="5418"/>
    <n v="2"/>
    <x v="10"/>
    <x v="6703"/>
    <n v="90.712799999999987"/>
    <n v="302.37599999999998"/>
    <n v="242.30079999999998"/>
    <n v="60.475200000000001"/>
  </r>
  <r>
    <x v="8971"/>
    <x v="4474"/>
    <x v="668"/>
    <x v="702"/>
    <x v="1"/>
    <s v="MV-17485"/>
    <x v="597"/>
    <x v="0"/>
    <x v="0"/>
    <x v="20"/>
    <x v="15"/>
    <n v="10011"/>
    <x v="3"/>
    <x v="662"/>
    <x v="0"/>
    <x v="1"/>
    <x v="662"/>
    <x v="2598"/>
    <n v="2"/>
    <x v="9"/>
    <x v="2152"/>
    <n v="244.58760000000001"/>
    <n v="543.52800000000002"/>
    <n v="516.4516000000001"/>
    <n v="27.176400000000001"/>
  </r>
  <r>
    <x v="8972"/>
    <x v="4475"/>
    <x v="84"/>
    <x v="683"/>
    <x v="2"/>
    <s v="RD-19900"/>
    <x v="76"/>
    <x v="0"/>
    <x v="0"/>
    <x v="10"/>
    <x v="9"/>
    <n v="19120"/>
    <x v="3"/>
    <x v="1089"/>
    <x v="2"/>
    <x v="11"/>
    <x v="1079"/>
    <x v="5419"/>
    <n v="1"/>
    <x v="2"/>
    <x v="6704"/>
    <n v="37.9968"/>
    <n v="47.496000000000002"/>
    <n v="85.692800000000005"/>
    <n v="9.4992000000000001"/>
  </r>
  <r>
    <x v="8973"/>
    <x v="4476"/>
    <x v="1016"/>
    <x v="433"/>
    <x v="0"/>
    <s v="RL-19615"/>
    <x v="210"/>
    <x v="0"/>
    <x v="0"/>
    <x v="1"/>
    <x v="1"/>
    <n v="90008"/>
    <x v="1"/>
    <x v="266"/>
    <x v="0"/>
    <x v="0"/>
    <x v="266"/>
    <x v="5420"/>
    <n v="7"/>
    <x v="11"/>
    <x v="6705"/>
    <n v="293.23384999999996"/>
    <n v="2414.8670000000002"/>
    <n v="638.36484999999993"/>
    <n v="51.747149999999998"/>
  </r>
  <r>
    <x v="8974"/>
    <x v="4477"/>
    <x v="51"/>
    <x v="177"/>
    <x v="2"/>
    <s v="JP-15460"/>
    <x v="687"/>
    <x v="1"/>
    <x v="0"/>
    <x v="61"/>
    <x v="5"/>
    <n v="75220"/>
    <x v="2"/>
    <x v="1231"/>
    <x v="1"/>
    <x v="10"/>
    <x v="1270"/>
    <x v="1566"/>
    <n v="7"/>
    <x v="2"/>
    <x v="1663"/>
    <n v="29.0304"/>
    <n v="254.01599999999996"/>
    <n v="65.5184"/>
    <n v="7.2576000000000001"/>
  </r>
  <r>
    <x v="8975"/>
    <x v="4477"/>
    <x v="51"/>
    <x v="177"/>
    <x v="2"/>
    <s v="JP-15460"/>
    <x v="687"/>
    <x v="1"/>
    <x v="0"/>
    <x v="61"/>
    <x v="5"/>
    <n v="75220"/>
    <x v="2"/>
    <x v="1438"/>
    <x v="1"/>
    <x v="10"/>
    <x v="1426"/>
    <x v="128"/>
    <n v="2"/>
    <x v="2"/>
    <x v="130"/>
    <n v="62.643200000000007"/>
    <n v="156.608"/>
    <n v="141.1472"/>
    <n v="15.660800000000002"/>
  </r>
  <r>
    <x v="8976"/>
    <x v="4477"/>
    <x v="51"/>
    <x v="177"/>
    <x v="2"/>
    <s v="JP-15460"/>
    <x v="687"/>
    <x v="1"/>
    <x v="0"/>
    <x v="61"/>
    <x v="5"/>
    <n v="75220"/>
    <x v="2"/>
    <x v="962"/>
    <x v="0"/>
    <x v="3"/>
    <x v="955"/>
    <x v="5421"/>
    <n v="1"/>
    <x v="4"/>
    <x v="6706"/>
    <n v="89.449499999999986"/>
    <n v="127.785"/>
    <n v="217.53449999999998"/>
    <n v="38.335499999999996"/>
  </r>
  <r>
    <x v="8977"/>
    <x v="4477"/>
    <x v="51"/>
    <x v="177"/>
    <x v="2"/>
    <s v="JP-15460"/>
    <x v="687"/>
    <x v="1"/>
    <x v="0"/>
    <x v="61"/>
    <x v="5"/>
    <n v="75220"/>
    <x v="2"/>
    <x v="785"/>
    <x v="1"/>
    <x v="8"/>
    <x v="784"/>
    <x v="5422"/>
    <n v="2"/>
    <x v="3"/>
    <x v="6707"/>
    <n v="1.2207999999999997"/>
    <n v="12.208"/>
    <n v="8.1248000000000005"/>
    <n v="4.8832000000000004"/>
  </r>
  <r>
    <x v="8978"/>
    <x v="4478"/>
    <x v="935"/>
    <x v="840"/>
    <x v="0"/>
    <s v="DM-13345"/>
    <x v="664"/>
    <x v="1"/>
    <x v="0"/>
    <x v="334"/>
    <x v="30"/>
    <n v="7050"/>
    <x v="3"/>
    <x v="614"/>
    <x v="1"/>
    <x v="8"/>
    <x v="614"/>
    <x v="1755"/>
    <n v="2"/>
    <x v="0"/>
    <x v="2136"/>
    <n v="5.76"/>
    <n v="11.52"/>
    <n v="11.52"/>
    <n v="0"/>
  </r>
  <r>
    <x v="8979"/>
    <x v="4479"/>
    <x v="324"/>
    <x v="994"/>
    <x v="0"/>
    <s v="CS-11860"/>
    <x v="750"/>
    <x v="0"/>
    <x v="0"/>
    <x v="61"/>
    <x v="5"/>
    <n v="75220"/>
    <x v="2"/>
    <x v="480"/>
    <x v="1"/>
    <x v="8"/>
    <x v="481"/>
    <x v="5423"/>
    <n v="1"/>
    <x v="3"/>
    <x v="6708"/>
    <n v="0.34399999999999992"/>
    <n v="1.72"/>
    <n v="2.8639999999999999"/>
    <n v="1.3760000000000001"/>
  </r>
  <r>
    <x v="8980"/>
    <x v="4480"/>
    <x v="644"/>
    <x v="1303"/>
    <x v="0"/>
    <s v="DL-13315"/>
    <x v="111"/>
    <x v="0"/>
    <x v="0"/>
    <x v="515"/>
    <x v="10"/>
    <n v="60441"/>
    <x v="2"/>
    <x v="1403"/>
    <x v="1"/>
    <x v="8"/>
    <x v="1390"/>
    <x v="4808"/>
    <n v="2"/>
    <x v="3"/>
    <x v="6709"/>
    <n v="1.7903999999999995"/>
    <n v="17.904"/>
    <n v="11.542400000000001"/>
    <n v="7.1616"/>
  </r>
  <r>
    <x v="8981"/>
    <x v="4481"/>
    <x v="1193"/>
    <x v="331"/>
    <x v="1"/>
    <s v="LC-16870"/>
    <x v="48"/>
    <x v="0"/>
    <x v="0"/>
    <x v="22"/>
    <x v="10"/>
    <n v="60623"/>
    <x v="2"/>
    <x v="1034"/>
    <x v="1"/>
    <x v="9"/>
    <x v="1025"/>
    <x v="5424"/>
    <n v="3"/>
    <x v="3"/>
    <x v="6710"/>
    <n v="0.46679999999999994"/>
    <n v="7.0020000000000007"/>
    <n v="3.6008000000000004"/>
    <n v="1.8672000000000002"/>
  </r>
  <r>
    <x v="8982"/>
    <x v="4481"/>
    <x v="1193"/>
    <x v="331"/>
    <x v="1"/>
    <s v="LC-16870"/>
    <x v="48"/>
    <x v="0"/>
    <x v="0"/>
    <x v="22"/>
    <x v="10"/>
    <n v="60623"/>
    <x v="2"/>
    <x v="870"/>
    <x v="1"/>
    <x v="8"/>
    <x v="864"/>
    <x v="1089"/>
    <n v="4"/>
    <x v="3"/>
    <x v="6711"/>
    <n v="0.34559999999999991"/>
    <n v="6.9119999999999999"/>
    <n v="2.8735999999999997"/>
    <n v="1.3824000000000001"/>
  </r>
  <r>
    <x v="8983"/>
    <x v="4481"/>
    <x v="1193"/>
    <x v="331"/>
    <x v="1"/>
    <s v="LC-16870"/>
    <x v="48"/>
    <x v="0"/>
    <x v="0"/>
    <x v="22"/>
    <x v="10"/>
    <n v="60623"/>
    <x v="2"/>
    <x v="124"/>
    <x v="0"/>
    <x v="5"/>
    <x v="125"/>
    <x v="5425"/>
    <n v="5"/>
    <x v="7"/>
    <x v="6712"/>
    <n v="63.616"/>
    <n v="795.19999999999993"/>
    <n v="223.25599999999997"/>
    <n v="95.423999999999992"/>
  </r>
  <r>
    <x v="8984"/>
    <x v="4481"/>
    <x v="1193"/>
    <x v="331"/>
    <x v="1"/>
    <s v="LC-16870"/>
    <x v="48"/>
    <x v="0"/>
    <x v="0"/>
    <x v="22"/>
    <x v="10"/>
    <n v="60623"/>
    <x v="2"/>
    <x v="1342"/>
    <x v="0"/>
    <x v="3"/>
    <x v="1327"/>
    <x v="2010"/>
    <n v="2"/>
    <x v="5"/>
    <x v="2170"/>
    <n v="72.989999999999995"/>
    <n v="291.95999999999998"/>
    <n v="219.46999999999997"/>
    <n v="72.989999999999995"/>
  </r>
  <r>
    <x v="8985"/>
    <x v="4482"/>
    <x v="155"/>
    <x v="157"/>
    <x v="1"/>
    <s v="JG-15115"/>
    <x v="161"/>
    <x v="0"/>
    <x v="0"/>
    <x v="108"/>
    <x v="3"/>
    <n v="28540"/>
    <x v="0"/>
    <x v="596"/>
    <x v="0"/>
    <x v="5"/>
    <x v="596"/>
    <x v="2486"/>
    <n v="3"/>
    <x v="2"/>
    <x v="6713"/>
    <n v="62.361600000000003"/>
    <n v="233.85599999999999"/>
    <n v="140.5136"/>
    <n v="15.590400000000001"/>
  </r>
  <r>
    <x v="8986"/>
    <x v="4482"/>
    <x v="155"/>
    <x v="157"/>
    <x v="1"/>
    <s v="JG-15115"/>
    <x v="161"/>
    <x v="0"/>
    <x v="0"/>
    <x v="108"/>
    <x v="3"/>
    <n v="28540"/>
    <x v="0"/>
    <x v="1242"/>
    <x v="1"/>
    <x v="8"/>
    <x v="1225"/>
    <x v="5426"/>
    <n v="5"/>
    <x v="6"/>
    <x v="6714"/>
    <n v="28.791000000000004"/>
    <n v="479.85"/>
    <n v="125.46100000000001"/>
    <n v="67.179000000000002"/>
  </r>
  <r>
    <x v="8987"/>
    <x v="4482"/>
    <x v="155"/>
    <x v="157"/>
    <x v="1"/>
    <s v="JG-15115"/>
    <x v="161"/>
    <x v="0"/>
    <x v="0"/>
    <x v="108"/>
    <x v="3"/>
    <n v="28540"/>
    <x v="0"/>
    <x v="194"/>
    <x v="2"/>
    <x v="7"/>
    <x v="195"/>
    <x v="550"/>
    <n v="2"/>
    <x v="2"/>
    <x v="563"/>
    <n v="84.467200000000005"/>
    <n v="211.16800000000001"/>
    <n v="190.25120000000001"/>
    <n v="21.116800000000001"/>
  </r>
  <r>
    <x v="8988"/>
    <x v="4482"/>
    <x v="155"/>
    <x v="157"/>
    <x v="1"/>
    <s v="JG-15115"/>
    <x v="161"/>
    <x v="0"/>
    <x v="0"/>
    <x v="108"/>
    <x v="3"/>
    <n v="28540"/>
    <x v="0"/>
    <x v="512"/>
    <x v="1"/>
    <x v="6"/>
    <x v="512"/>
    <x v="560"/>
    <n v="2"/>
    <x v="2"/>
    <x v="573"/>
    <n v="7.4752000000000001"/>
    <n v="18.687999999999999"/>
    <n v="17.019199999999998"/>
    <n v="1.8688"/>
  </r>
  <r>
    <x v="8989"/>
    <x v="4483"/>
    <x v="100"/>
    <x v="1090"/>
    <x v="1"/>
    <s v="HM-14860"/>
    <x v="447"/>
    <x v="1"/>
    <x v="0"/>
    <x v="24"/>
    <x v="25"/>
    <n v="65807"/>
    <x v="2"/>
    <x v="1573"/>
    <x v="0"/>
    <x v="5"/>
    <x v="1564"/>
    <x v="387"/>
    <n v="2"/>
    <x v="0"/>
    <x v="6715"/>
    <n v="9.68"/>
    <n v="19.36"/>
    <n v="19.36"/>
    <n v="0"/>
  </r>
  <r>
    <x v="8990"/>
    <x v="4483"/>
    <x v="100"/>
    <x v="1090"/>
    <x v="1"/>
    <s v="HM-14860"/>
    <x v="447"/>
    <x v="1"/>
    <x v="0"/>
    <x v="24"/>
    <x v="25"/>
    <n v="65807"/>
    <x v="2"/>
    <x v="1293"/>
    <x v="2"/>
    <x v="16"/>
    <x v="1279"/>
    <x v="972"/>
    <n v="7"/>
    <x v="0"/>
    <x v="6716"/>
    <n v="4899.93"/>
    <n v="34299.51"/>
    <n v="9799.86"/>
    <n v="0"/>
  </r>
  <r>
    <x v="8991"/>
    <x v="4484"/>
    <x v="172"/>
    <x v="299"/>
    <x v="1"/>
    <s v="TN-21040"/>
    <x v="184"/>
    <x v="2"/>
    <x v="0"/>
    <x v="8"/>
    <x v="1"/>
    <n v="94110"/>
    <x v="1"/>
    <x v="341"/>
    <x v="2"/>
    <x v="11"/>
    <x v="341"/>
    <x v="5427"/>
    <n v="5"/>
    <x v="0"/>
    <x v="6717"/>
    <n v="104.75"/>
    <n v="523.75"/>
    <n v="209.5"/>
    <n v="0"/>
  </r>
  <r>
    <x v="8992"/>
    <x v="4485"/>
    <x v="524"/>
    <x v="565"/>
    <x v="1"/>
    <s v="VP-21760"/>
    <x v="778"/>
    <x v="1"/>
    <x v="0"/>
    <x v="29"/>
    <x v="18"/>
    <n v="38401"/>
    <x v="0"/>
    <x v="103"/>
    <x v="2"/>
    <x v="11"/>
    <x v="103"/>
    <x v="4964"/>
    <n v="2"/>
    <x v="2"/>
    <x v="6211"/>
    <n v="14.8224"/>
    <n v="37.055999999999997"/>
    <n v="33.550399999999996"/>
    <n v="3.7056"/>
  </r>
  <r>
    <x v="8993"/>
    <x v="4485"/>
    <x v="524"/>
    <x v="565"/>
    <x v="1"/>
    <s v="VP-21760"/>
    <x v="778"/>
    <x v="1"/>
    <x v="0"/>
    <x v="29"/>
    <x v="18"/>
    <n v="38401"/>
    <x v="0"/>
    <x v="1299"/>
    <x v="0"/>
    <x v="3"/>
    <x v="1284"/>
    <x v="5428"/>
    <n v="7"/>
    <x v="10"/>
    <x v="6718"/>
    <n v="1125.1548"/>
    <n v="13126.806"/>
    <n v="3000.8128000000002"/>
    <n v="750.10320000000002"/>
  </r>
  <r>
    <x v="8994"/>
    <x v="4486"/>
    <x v="860"/>
    <x v="1308"/>
    <x v="2"/>
    <s v="CS-12355"/>
    <x v="394"/>
    <x v="0"/>
    <x v="0"/>
    <x v="389"/>
    <x v="2"/>
    <n v="33021"/>
    <x v="0"/>
    <x v="1841"/>
    <x v="1"/>
    <x v="10"/>
    <x v="1829"/>
    <x v="419"/>
    <n v="5"/>
    <x v="2"/>
    <x v="6543"/>
    <n v="73.088000000000008"/>
    <n v="456.8"/>
    <n v="164.64800000000002"/>
    <n v="18.272000000000002"/>
  </r>
  <r>
    <x v="8995"/>
    <x v="4486"/>
    <x v="860"/>
    <x v="1308"/>
    <x v="2"/>
    <s v="CS-12355"/>
    <x v="394"/>
    <x v="0"/>
    <x v="0"/>
    <x v="389"/>
    <x v="2"/>
    <n v="33021"/>
    <x v="0"/>
    <x v="513"/>
    <x v="1"/>
    <x v="9"/>
    <x v="513"/>
    <x v="5429"/>
    <n v="5"/>
    <x v="2"/>
    <x v="6719"/>
    <n v="121.79200000000002"/>
    <n v="761.2"/>
    <n v="274.23200000000003"/>
    <n v="30.448000000000004"/>
  </r>
  <r>
    <x v="8996"/>
    <x v="4487"/>
    <x v="343"/>
    <x v="87"/>
    <x v="2"/>
    <s v="PG-18820"/>
    <x v="310"/>
    <x v="0"/>
    <x v="0"/>
    <x v="61"/>
    <x v="5"/>
    <n v="75081"/>
    <x v="2"/>
    <x v="722"/>
    <x v="2"/>
    <x v="7"/>
    <x v="721"/>
    <x v="5430"/>
    <n v="2"/>
    <x v="2"/>
    <x v="5358"/>
    <n v="28.147199999999998"/>
    <n v="70.367999999999995"/>
    <n v="63.531199999999998"/>
    <n v="7.0367999999999995"/>
  </r>
  <r>
    <x v="8997"/>
    <x v="4488"/>
    <x v="177"/>
    <x v="1051"/>
    <x v="3"/>
    <s v="HG-14845"/>
    <x v="668"/>
    <x v="0"/>
    <x v="0"/>
    <x v="12"/>
    <x v="5"/>
    <n v="77041"/>
    <x v="2"/>
    <x v="258"/>
    <x v="1"/>
    <x v="10"/>
    <x v="33"/>
    <x v="3849"/>
    <n v="2"/>
    <x v="2"/>
    <x v="4501"/>
    <n v="45.363200000000006"/>
    <n v="113.408"/>
    <n v="102.2672"/>
    <n v="11.340800000000002"/>
  </r>
  <r>
    <x v="8998"/>
    <x v="4488"/>
    <x v="177"/>
    <x v="1051"/>
    <x v="3"/>
    <s v="HG-14845"/>
    <x v="668"/>
    <x v="0"/>
    <x v="0"/>
    <x v="12"/>
    <x v="5"/>
    <n v="77041"/>
    <x v="2"/>
    <x v="126"/>
    <x v="1"/>
    <x v="10"/>
    <x v="127"/>
    <x v="5431"/>
    <n v="7"/>
    <x v="2"/>
    <x v="6720"/>
    <n v="219.25120000000004"/>
    <n v="1918.4480000000001"/>
    <n v="493.51520000000005"/>
    <n v="54.81280000000001"/>
  </r>
  <r>
    <x v="8999"/>
    <x v="4489"/>
    <x v="726"/>
    <x v="808"/>
    <x v="1"/>
    <s v="MH-18115"/>
    <x v="414"/>
    <x v="2"/>
    <x v="0"/>
    <x v="10"/>
    <x v="9"/>
    <n v="19140"/>
    <x v="3"/>
    <x v="541"/>
    <x v="0"/>
    <x v="1"/>
    <x v="541"/>
    <x v="4087"/>
    <n v="5"/>
    <x v="4"/>
    <x v="6721"/>
    <n v="320.90100000000001"/>
    <n v="2292.15"/>
    <n v="779.63100000000009"/>
    <n v="137.529"/>
  </r>
  <r>
    <x v="9000"/>
    <x v="4490"/>
    <x v="169"/>
    <x v="789"/>
    <x v="3"/>
    <s v="TB-21280"/>
    <x v="509"/>
    <x v="0"/>
    <x v="0"/>
    <x v="42"/>
    <x v="16"/>
    <n v="85023"/>
    <x v="1"/>
    <x v="1316"/>
    <x v="1"/>
    <x v="8"/>
    <x v="1302"/>
    <x v="2238"/>
    <n v="3"/>
    <x v="6"/>
    <x v="2430"/>
    <n v="2.4678000000000004"/>
    <n v="24.678000000000004"/>
    <n v="11.393800000000001"/>
    <n v="5.7582000000000004"/>
  </r>
  <r>
    <x v="9001"/>
    <x v="4491"/>
    <x v="266"/>
    <x v="80"/>
    <x v="1"/>
    <s v="EM-13825"/>
    <x v="605"/>
    <x v="1"/>
    <x v="0"/>
    <x v="406"/>
    <x v="32"/>
    <n v="30328"/>
    <x v="0"/>
    <x v="1628"/>
    <x v="2"/>
    <x v="11"/>
    <x v="1618"/>
    <x v="5432"/>
    <n v="1"/>
    <x v="0"/>
    <x v="6722"/>
    <n v="5.95"/>
    <n v="5.95"/>
    <n v="11.9"/>
    <n v="0"/>
  </r>
  <r>
    <x v="9002"/>
    <x v="4491"/>
    <x v="266"/>
    <x v="80"/>
    <x v="1"/>
    <s v="EM-13825"/>
    <x v="605"/>
    <x v="1"/>
    <x v="0"/>
    <x v="406"/>
    <x v="32"/>
    <n v="30328"/>
    <x v="0"/>
    <x v="727"/>
    <x v="1"/>
    <x v="10"/>
    <x v="726"/>
    <x v="593"/>
    <n v="3"/>
    <x v="0"/>
    <x v="6723"/>
    <n v="15.24"/>
    <n v="45.72"/>
    <n v="30.48"/>
    <n v="0"/>
  </r>
  <r>
    <x v="9003"/>
    <x v="4492"/>
    <x v="57"/>
    <x v="1309"/>
    <x v="3"/>
    <s v="JF-15415"/>
    <x v="226"/>
    <x v="0"/>
    <x v="0"/>
    <x v="258"/>
    <x v="4"/>
    <n v="99207"/>
    <x v="1"/>
    <x v="97"/>
    <x v="2"/>
    <x v="11"/>
    <x v="97"/>
    <x v="5433"/>
    <n v="6"/>
    <x v="0"/>
    <x v="4426"/>
    <n v="239.94"/>
    <n v="1439.6399999999999"/>
    <n v="479.88"/>
    <n v="0"/>
  </r>
  <r>
    <x v="9004"/>
    <x v="4492"/>
    <x v="57"/>
    <x v="1309"/>
    <x v="3"/>
    <s v="JF-15415"/>
    <x v="226"/>
    <x v="0"/>
    <x v="0"/>
    <x v="258"/>
    <x v="4"/>
    <n v="99207"/>
    <x v="1"/>
    <x v="1701"/>
    <x v="1"/>
    <x v="6"/>
    <x v="1690"/>
    <x v="4748"/>
    <n v="8"/>
    <x v="0"/>
    <x v="6724"/>
    <n v="23.84"/>
    <n v="190.72"/>
    <n v="47.68"/>
    <n v="0"/>
  </r>
  <r>
    <x v="9005"/>
    <x v="4493"/>
    <x v="551"/>
    <x v="551"/>
    <x v="3"/>
    <s v="NB-18655"/>
    <x v="240"/>
    <x v="1"/>
    <x v="0"/>
    <x v="158"/>
    <x v="6"/>
    <n v="53209"/>
    <x v="2"/>
    <x v="421"/>
    <x v="1"/>
    <x v="4"/>
    <x v="421"/>
    <x v="448"/>
    <n v="6"/>
    <x v="0"/>
    <x v="462"/>
    <n v="92.52"/>
    <n v="555.12"/>
    <n v="185.04"/>
    <n v="0"/>
  </r>
  <r>
    <x v="9006"/>
    <x v="4493"/>
    <x v="551"/>
    <x v="551"/>
    <x v="3"/>
    <s v="NB-18655"/>
    <x v="240"/>
    <x v="1"/>
    <x v="0"/>
    <x v="158"/>
    <x v="6"/>
    <n v="53209"/>
    <x v="2"/>
    <x v="117"/>
    <x v="1"/>
    <x v="4"/>
    <x v="117"/>
    <x v="5434"/>
    <n v="1"/>
    <x v="0"/>
    <x v="6725"/>
    <n v="37.76"/>
    <n v="37.76"/>
    <n v="75.52"/>
    <n v="0"/>
  </r>
  <r>
    <x v="9007"/>
    <x v="4493"/>
    <x v="551"/>
    <x v="551"/>
    <x v="3"/>
    <s v="NB-18655"/>
    <x v="240"/>
    <x v="1"/>
    <x v="0"/>
    <x v="158"/>
    <x v="6"/>
    <n v="53209"/>
    <x v="2"/>
    <x v="1647"/>
    <x v="1"/>
    <x v="2"/>
    <x v="1636"/>
    <x v="1552"/>
    <n v="2"/>
    <x v="0"/>
    <x v="1646"/>
    <n v="7.38"/>
    <n v="14.76"/>
    <n v="14.76"/>
    <n v="0"/>
  </r>
  <r>
    <x v="9008"/>
    <x v="4493"/>
    <x v="551"/>
    <x v="551"/>
    <x v="3"/>
    <s v="NB-18655"/>
    <x v="240"/>
    <x v="1"/>
    <x v="0"/>
    <x v="158"/>
    <x v="6"/>
    <n v="53209"/>
    <x v="2"/>
    <x v="396"/>
    <x v="0"/>
    <x v="5"/>
    <x v="397"/>
    <x v="5435"/>
    <n v="2"/>
    <x v="0"/>
    <x v="6726"/>
    <n v="5.82"/>
    <n v="11.64"/>
    <n v="11.64"/>
    <n v="0"/>
  </r>
  <r>
    <x v="9009"/>
    <x v="4494"/>
    <x v="1209"/>
    <x v="11"/>
    <x v="1"/>
    <s v="CS-11860"/>
    <x v="750"/>
    <x v="0"/>
    <x v="0"/>
    <x v="54"/>
    <x v="24"/>
    <n v="45014"/>
    <x v="3"/>
    <x v="1446"/>
    <x v="1"/>
    <x v="10"/>
    <x v="1433"/>
    <x v="5436"/>
    <n v="1"/>
    <x v="2"/>
    <x v="6727"/>
    <n v="3.0528"/>
    <n v="3.8159999999999998"/>
    <n v="7.0687999999999995"/>
    <n v="0.76319999999999999"/>
  </r>
  <r>
    <x v="9010"/>
    <x v="4495"/>
    <x v="240"/>
    <x v="254"/>
    <x v="1"/>
    <s v="ND-18460"/>
    <x v="540"/>
    <x v="1"/>
    <x v="0"/>
    <x v="114"/>
    <x v="19"/>
    <n v="35810"/>
    <x v="0"/>
    <x v="1504"/>
    <x v="1"/>
    <x v="8"/>
    <x v="1491"/>
    <x v="4165"/>
    <n v="4"/>
    <x v="0"/>
    <x v="6728"/>
    <n v="26.16"/>
    <n v="104.64"/>
    <n v="52.32"/>
    <n v="0"/>
  </r>
  <r>
    <x v="9011"/>
    <x v="4496"/>
    <x v="139"/>
    <x v="1010"/>
    <x v="2"/>
    <s v="ED-13885"/>
    <x v="525"/>
    <x v="2"/>
    <x v="0"/>
    <x v="12"/>
    <x v="5"/>
    <n v="77036"/>
    <x v="2"/>
    <x v="725"/>
    <x v="2"/>
    <x v="11"/>
    <x v="724"/>
    <x v="4470"/>
    <n v="2"/>
    <x v="2"/>
    <x v="5370"/>
    <n v="80.64"/>
    <n v="201.6"/>
    <n v="181.64"/>
    <n v="20.16"/>
  </r>
  <r>
    <x v="9012"/>
    <x v="4497"/>
    <x v="823"/>
    <x v="465"/>
    <x v="2"/>
    <s v="EA-14035"/>
    <x v="105"/>
    <x v="1"/>
    <x v="0"/>
    <x v="20"/>
    <x v="15"/>
    <n v="10011"/>
    <x v="3"/>
    <x v="275"/>
    <x v="0"/>
    <x v="5"/>
    <x v="275"/>
    <x v="5437"/>
    <n v="7"/>
    <x v="0"/>
    <x v="6729"/>
    <n v="135.80000000000001"/>
    <n v="950.60000000000014"/>
    <n v="271.60000000000002"/>
    <n v="0"/>
  </r>
  <r>
    <x v="9013"/>
    <x v="4498"/>
    <x v="257"/>
    <x v="782"/>
    <x v="1"/>
    <s v="BP-11050"/>
    <x v="771"/>
    <x v="1"/>
    <x v="0"/>
    <x v="1"/>
    <x v="1"/>
    <n v="90008"/>
    <x v="1"/>
    <x v="1622"/>
    <x v="1"/>
    <x v="6"/>
    <x v="1050"/>
    <x v="2213"/>
    <n v="5"/>
    <x v="0"/>
    <x v="6613"/>
    <n v="13.9"/>
    <n v="69.5"/>
    <n v="27.8"/>
    <n v="0"/>
  </r>
  <r>
    <x v="9014"/>
    <x v="4498"/>
    <x v="257"/>
    <x v="782"/>
    <x v="1"/>
    <s v="BP-11050"/>
    <x v="771"/>
    <x v="1"/>
    <x v="0"/>
    <x v="1"/>
    <x v="1"/>
    <n v="90008"/>
    <x v="1"/>
    <x v="776"/>
    <x v="1"/>
    <x v="12"/>
    <x v="775"/>
    <x v="5438"/>
    <n v="5"/>
    <x v="0"/>
    <x v="6730"/>
    <n v="19.399999999999999"/>
    <n v="97"/>
    <n v="38.799999999999997"/>
    <n v="0"/>
  </r>
  <r>
    <x v="9015"/>
    <x v="4499"/>
    <x v="907"/>
    <x v="491"/>
    <x v="1"/>
    <s v="NS-18640"/>
    <x v="374"/>
    <x v="1"/>
    <x v="0"/>
    <x v="51"/>
    <x v="27"/>
    <n v="88220"/>
    <x v="1"/>
    <x v="674"/>
    <x v="1"/>
    <x v="8"/>
    <x v="674"/>
    <x v="5439"/>
    <n v="2"/>
    <x v="2"/>
    <x v="6731"/>
    <n v="10.7904"/>
    <n v="26.975999999999999"/>
    <n v="24.478400000000001"/>
    <n v="2.6976"/>
  </r>
  <r>
    <x v="9016"/>
    <x v="4499"/>
    <x v="907"/>
    <x v="491"/>
    <x v="1"/>
    <s v="NS-18640"/>
    <x v="374"/>
    <x v="1"/>
    <x v="0"/>
    <x v="51"/>
    <x v="27"/>
    <n v="88220"/>
    <x v="1"/>
    <x v="1395"/>
    <x v="1"/>
    <x v="8"/>
    <x v="1382"/>
    <x v="3161"/>
    <n v="1"/>
    <x v="2"/>
    <x v="6732"/>
    <n v="9.1328000000000014"/>
    <n v="11.416"/>
    <n v="20.748800000000003"/>
    <n v="2.2832000000000003"/>
  </r>
  <r>
    <x v="9017"/>
    <x v="4500"/>
    <x v="253"/>
    <x v="882"/>
    <x v="0"/>
    <s v="MV-17485"/>
    <x v="597"/>
    <x v="0"/>
    <x v="0"/>
    <x v="449"/>
    <x v="45"/>
    <n v="83201"/>
    <x v="1"/>
    <x v="1017"/>
    <x v="1"/>
    <x v="10"/>
    <x v="1008"/>
    <x v="4459"/>
    <n v="3"/>
    <x v="0"/>
    <x v="5750"/>
    <n v="17.64"/>
    <n v="52.92"/>
    <n v="35.28"/>
    <n v="0"/>
  </r>
  <r>
    <x v="9018"/>
    <x v="4500"/>
    <x v="253"/>
    <x v="882"/>
    <x v="0"/>
    <s v="MV-17485"/>
    <x v="597"/>
    <x v="0"/>
    <x v="0"/>
    <x v="449"/>
    <x v="45"/>
    <n v="83201"/>
    <x v="1"/>
    <x v="20"/>
    <x v="1"/>
    <x v="8"/>
    <x v="20"/>
    <x v="339"/>
    <n v="3"/>
    <x v="2"/>
    <x v="5840"/>
    <n v="13.632"/>
    <n v="51.12"/>
    <n v="30.872"/>
    <n v="3.4079999999999999"/>
  </r>
  <r>
    <x v="9019"/>
    <x v="4501"/>
    <x v="757"/>
    <x v="574"/>
    <x v="0"/>
    <s v="LE-16810"/>
    <x v="97"/>
    <x v="0"/>
    <x v="0"/>
    <x v="24"/>
    <x v="17"/>
    <n v="22153"/>
    <x v="0"/>
    <x v="959"/>
    <x v="2"/>
    <x v="11"/>
    <x v="952"/>
    <x v="2564"/>
    <n v="2"/>
    <x v="0"/>
    <x v="2841"/>
    <n v="99.98"/>
    <n v="199.96"/>
    <n v="199.96"/>
    <n v="0"/>
  </r>
  <r>
    <x v="9020"/>
    <x v="4501"/>
    <x v="757"/>
    <x v="574"/>
    <x v="0"/>
    <s v="LE-16810"/>
    <x v="97"/>
    <x v="0"/>
    <x v="0"/>
    <x v="24"/>
    <x v="17"/>
    <n v="22153"/>
    <x v="0"/>
    <x v="875"/>
    <x v="0"/>
    <x v="5"/>
    <x v="869"/>
    <x v="2074"/>
    <n v="6"/>
    <x v="0"/>
    <x v="6733"/>
    <n v="29.46"/>
    <n v="176.76"/>
    <n v="58.92"/>
    <n v="0"/>
  </r>
  <r>
    <x v="9021"/>
    <x v="4502"/>
    <x v="219"/>
    <x v="988"/>
    <x v="1"/>
    <s v="VP-21760"/>
    <x v="778"/>
    <x v="1"/>
    <x v="0"/>
    <x v="167"/>
    <x v="24"/>
    <n v="43615"/>
    <x v="3"/>
    <x v="1160"/>
    <x v="1"/>
    <x v="8"/>
    <x v="1147"/>
    <x v="5440"/>
    <n v="13"/>
    <x v="6"/>
    <x v="6734"/>
    <n v="50.076000000000001"/>
    <n v="2169.96"/>
    <n v="217.69599999999997"/>
    <n v="116.84399999999998"/>
  </r>
  <r>
    <x v="9022"/>
    <x v="4503"/>
    <x v="250"/>
    <x v="319"/>
    <x v="2"/>
    <s v="TC-21475"/>
    <x v="679"/>
    <x v="2"/>
    <x v="0"/>
    <x v="299"/>
    <x v="22"/>
    <n v="80525"/>
    <x v="1"/>
    <x v="514"/>
    <x v="0"/>
    <x v="5"/>
    <x v="514"/>
    <x v="5441"/>
    <n v="3"/>
    <x v="2"/>
    <x v="6735"/>
    <n v="78.662400000000005"/>
    <n v="294.98400000000004"/>
    <n v="177.19040000000001"/>
    <n v="19.665600000000001"/>
  </r>
  <r>
    <x v="9023"/>
    <x v="4504"/>
    <x v="685"/>
    <x v="790"/>
    <x v="2"/>
    <s v="SG-20470"/>
    <x v="495"/>
    <x v="0"/>
    <x v="0"/>
    <x v="20"/>
    <x v="15"/>
    <n v="10024"/>
    <x v="3"/>
    <x v="541"/>
    <x v="0"/>
    <x v="1"/>
    <x v="541"/>
    <x v="5442"/>
    <n v="1"/>
    <x v="9"/>
    <x v="6736"/>
    <n v="106.0938"/>
    <n v="117.88200000000001"/>
    <n v="224.07580000000002"/>
    <n v="11.788200000000002"/>
  </r>
  <r>
    <x v="9024"/>
    <x v="4505"/>
    <x v="190"/>
    <x v="196"/>
    <x v="1"/>
    <s v="VP-21760"/>
    <x v="778"/>
    <x v="1"/>
    <x v="0"/>
    <x v="20"/>
    <x v="15"/>
    <n v="10035"/>
    <x v="3"/>
    <x v="1695"/>
    <x v="2"/>
    <x v="11"/>
    <x v="1683"/>
    <x v="5443"/>
    <n v="3"/>
    <x v="0"/>
    <x v="6737"/>
    <n v="20.97"/>
    <n v="62.91"/>
    <n v="41.94"/>
    <n v="0"/>
  </r>
  <r>
    <x v="9025"/>
    <x v="4505"/>
    <x v="190"/>
    <x v="196"/>
    <x v="1"/>
    <s v="VP-21760"/>
    <x v="778"/>
    <x v="1"/>
    <x v="0"/>
    <x v="20"/>
    <x v="15"/>
    <n v="10035"/>
    <x v="3"/>
    <x v="1481"/>
    <x v="2"/>
    <x v="11"/>
    <x v="1468"/>
    <x v="3943"/>
    <n v="4"/>
    <x v="0"/>
    <x v="6738"/>
    <n v="139.96"/>
    <n v="559.84"/>
    <n v="279.92"/>
    <n v="0"/>
  </r>
  <r>
    <x v="9026"/>
    <x v="4505"/>
    <x v="190"/>
    <x v="196"/>
    <x v="1"/>
    <s v="VP-21760"/>
    <x v="778"/>
    <x v="1"/>
    <x v="0"/>
    <x v="20"/>
    <x v="15"/>
    <n v="10035"/>
    <x v="3"/>
    <x v="980"/>
    <x v="0"/>
    <x v="5"/>
    <x v="973"/>
    <x v="1250"/>
    <n v="3"/>
    <x v="0"/>
    <x v="1304"/>
    <n v="37.74"/>
    <n v="113.22"/>
    <n v="75.48"/>
    <n v="0"/>
  </r>
  <r>
    <x v="9027"/>
    <x v="4506"/>
    <x v="42"/>
    <x v="42"/>
    <x v="1"/>
    <s v="PO-18865"/>
    <x v="22"/>
    <x v="0"/>
    <x v="0"/>
    <x v="516"/>
    <x v="31"/>
    <n v="1752"/>
    <x v="3"/>
    <x v="627"/>
    <x v="0"/>
    <x v="5"/>
    <x v="627"/>
    <x v="1450"/>
    <n v="3"/>
    <x v="0"/>
    <x v="1531"/>
    <n v="14.82"/>
    <n v="44.46"/>
    <n v="29.64"/>
    <n v="0"/>
  </r>
  <r>
    <x v="9028"/>
    <x v="4506"/>
    <x v="42"/>
    <x v="42"/>
    <x v="1"/>
    <s v="PO-18865"/>
    <x v="22"/>
    <x v="0"/>
    <x v="0"/>
    <x v="516"/>
    <x v="31"/>
    <n v="1752"/>
    <x v="3"/>
    <x v="441"/>
    <x v="0"/>
    <x v="5"/>
    <x v="441"/>
    <x v="1838"/>
    <n v="3"/>
    <x v="0"/>
    <x v="4870"/>
    <n v="191.82"/>
    <n v="575.46"/>
    <n v="383.64"/>
    <n v="0"/>
  </r>
  <r>
    <x v="9029"/>
    <x v="4507"/>
    <x v="667"/>
    <x v="1283"/>
    <x v="1"/>
    <s v="JL-15130"/>
    <x v="691"/>
    <x v="0"/>
    <x v="0"/>
    <x v="106"/>
    <x v="15"/>
    <n v="10801"/>
    <x v="3"/>
    <x v="530"/>
    <x v="1"/>
    <x v="8"/>
    <x v="530"/>
    <x v="1150"/>
    <n v="2"/>
    <x v="2"/>
    <x v="1196"/>
    <n v="11.123200000000001"/>
    <n v="27.808"/>
    <n v="25.2272"/>
    <n v="2.7808000000000002"/>
  </r>
  <r>
    <x v="9030"/>
    <x v="4508"/>
    <x v="853"/>
    <x v="153"/>
    <x v="3"/>
    <s v="RW-19540"/>
    <x v="459"/>
    <x v="1"/>
    <x v="0"/>
    <x v="4"/>
    <x v="4"/>
    <n v="98103"/>
    <x v="1"/>
    <x v="1152"/>
    <x v="1"/>
    <x v="9"/>
    <x v="1140"/>
    <x v="5444"/>
    <n v="4"/>
    <x v="0"/>
    <x v="6739"/>
    <n v="314.60000000000002"/>
    <n v="1258.4000000000001"/>
    <n v="629.20000000000005"/>
    <n v="0"/>
  </r>
  <r>
    <x v="9031"/>
    <x v="4508"/>
    <x v="853"/>
    <x v="153"/>
    <x v="3"/>
    <s v="RW-19540"/>
    <x v="459"/>
    <x v="1"/>
    <x v="0"/>
    <x v="4"/>
    <x v="4"/>
    <n v="98103"/>
    <x v="1"/>
    <x v="223"/>
    <x v="0"/>
    <x v="3"/>
    <x v="224"/>
    <x v="5445"/>
    <n v="4"/>
    <x v="0"/>
    <x v="6740"/>
    <n v="283.56"/>
    <n v="1134.24"/>
    <n v="567.12"/>
    <n v="0"/>
  </r>
  <r>
    <x v="9032"/>
    <x v="4509"/>
    <x v="738"/>
    <x v="356"/>
    <x v="1"/>
    <s v="RB-19465"/>
    <x v="46"/>
    <x v="2"/>
    <x v="0"/>
    <x v="66"/>
    <x v="12"/>
    <n v="48227"/>
    <x v="2"/>
    <x v="1"/>
    <x v="0"/>
    <x v="1"/>
    <x v="1"/>
    <x v="5446"/>
    <n v="2"/>
    <x v="0"/>
    <x v="3950"/>
    <n v="487.96"/>
    <n v="975.92"/>
    <n v="975.92"/>
    <n v="0"/>
  </r>
  <r>
    <x v="9033"/>
    <x v="4510"/>
    <x v="814"/>
    <x v="1110"/>
    <x v="1"/>
    <s v="SC-20095"/>
    <x v="183"/>
    <x v="0"/>
    <x v="0"/>
    <x v="115"/>
    <x v="36"/>
    <n v="72701"/>
    <x v="0"/>
    <x v="1176"/>
    <x v="1"/>
    <x v="8"/>
    <x v="1162"/>
    <x v="1612"/>
    <n v="2"/>
    <x v="0"/>
    <x v="1715"/>
    <n v="1793.98"/>
    <n v="3587.96"/>
    <n v="3587.96"/>
    <n v="0"/>
  </r>
  <r>
    <x v="9034"/>
    <x v="4511"/>
    <x v="486"/>
    <x v="1287"/>
    <x v="1"/>
    <s v="EM-13960"/>
    <x v="75"/>
    <x v="0"/>
    <x v="0"/>
    <x v="94"/>
    <x v="10"/>
    <n v="62301"/>
    <x v="2"/>
    <x v="1390"/>
    <x v="1"/>
    <x v="8"/>
    <x v="1376"/>
    <x v="5447"/>
    <n v="4"/>
    <x v="3"/>
    <x v="6741"/>
    <n v="0.59839999999999982"/>
    <n v="11.968"/>
    <n v="4.3903999999999996"/>
    <n v="2.3936000000000002"/>
  </r>
  <r>
    <x v="9035"/>
    <x v="4511"/>
    <x v="486"/>
    <x v="1287"/>
    <x v="1"/>
    <s v="EM-13960"/>
    <x v="75"/>
    <x v="0"/>
    <x v="0"/>
    <x v="94"/>
    <x v="10"/>
    <n v="62301"/>
    <x v="2"/>
    <x v="151"/>
    <x v="2"/>
    <x v="11"/>
    <x v="152"/>
    <x v="5448"/>
    <n v="4"/>
    <x v="2"/>
    <x v="6742"/>
    <n v="87.014400000000009"/>
    <n v="435.072"/>
    <n v="195.98240000000001"/>
    <n v="21.753600000000002"/>
  </r>
  <r>
    <x v="9036"/>
    <x v="4512"/>
    <x v="1003"/>
    <x v="57"/>
    <x v="2"/>
    <s v="RP-19390"/>
    <x v="261"/>
    <x v="0"/>
    <x v="0"/>
    <x v="20"/>
    <x v="15"/>
    <n v="10035"/>
    <x v="3"/>
    <x v="1009"/>
    <x v="1"/>
    <x v="10"/>
    <x v="1001"/>
    <x v="233"/>
    <n v="4"/>
    <x v="0"/>
    <x v="245"/>
    <n v="25.92"/>
    <n v="103.68"/>
    <n v="51.84"/>
    <n v="0"/>
  </r>
  <r>
    <x v="9037"/>
    <x v="4512"/>
    <x v="1003"/>
    <x v="57"/>
    <x v="2"/>
    <s v="RP-19390"/>
    <x v="261"/>
    <x v="0"/>
    <x v="0"/>
    <x v="20"/>
    <x v="15"/>
    <n v="10035"/>
    <x v="3"/>
    <x v="1011"/>
    <x v="1"/>
    <x v="4"/>
    <x v="1003"/>
    <x v="2383"/>
    <n v="2"/>
    <x v="0"/>
    <x v="2615"/>
    <n v="22.58"/>
    <n v="45.16"/>
    <n v="45.16"/>
    <n v="0"/>
  </r>
  <r>
    <x v="9038"/>
    <x v="4513"/>
    <x v="610"/>
    <x v="410"/>
    <x v="3"/>
    <s v="HZ-14950"/>
    <x v="521"/>
    <x v="0"/>
    <x v="0"/>
    <x v="12"/>
    <x v="5"/>
    <n v="77095"/>
    <x v="2"/>
    <x v="461"/>
    <x v="2"/>
    <x v="7"/>
    <x v="462"/>
    <x v="494"/>
    <n v="3"/>
    <x v="2"/>
    <x v="510"/>
    <n v="44.140800000000006"/>
    <n v="165.52800000000002"/>
    <n v="99.516800000000018"/>
    <n v="11.035200000000001"/>
  </r>
  <r>
    <x v="9039"/>
    <x v="4514"/>
    <x v="907"/>
    <x v="967"/>
    <x v="1"/>
    <s v="AB-10105"/>
    <x v="455"/>
    <x v="0"/>
    <x v="0"/>
    <x v="66"/>
    <x v="12"/>
    <n v="48205"/>
    <x v="2"/>
    <x v="692"/>
    <x v="1"/>
    <x v="8"/>
    <x v="692"/>
    <x v="5449"/>
    <n v="13"/>
    <x v="0"/>
    <x v="6743"/>
    <n v="9892.74"/>
    <n v="128605.62"/>
    <n v="19785.48"/>
    <n v="0"/>
  </r>
  <r>
    <x v="9040"/>
    <x v="4515"/>
    <x v="111"/>
    <x v="131"/>
    <x v="1"/>
    <s v="ND-18460"/>
    <x v="540"/>
    <x v="1"/>
    <x v="0"/>
    <x v="432"/>
    <x v="16"/>
    <n v="85224"/>
    <x v="1"/>
    <x v="1116"/>
    <x v="0"/>
    <x v="3"/>
    <x v="1104"/>
    <x v="5450"/>
    <n v="1"/>
    <x v="5"/>
    <x v="6744"/>
    <n v="36.957500000000003"/>
    <n v="73.915000000000006"/>
    <n v="111.3725"/>
    <n v="36.957500000000003"/>
  </r>
  <r>
    <x v="9041"/>
    <x v="4516"/>
    <x v="450"/>
    <x v="127"/>
    <x v="1"/>
    <s v="XP-21865"/>
    <x v="190"/>
    <x v="0"/>
    <x v="0"/>
    <x v="389"/>
    <x v="2"/>
    <n v="33021"/>
    <x v="0"/>
    <x v="1805"/>
    <x v="0"/>
    <x v="5"/>
    <x v="1795"/>
    <x v="5451"/>
    <n v="4"/>
    <x v="2"/>
    <x v="6745"/>
    <n v="269.67040000000003"/>
    <n v="1348.3520000000001"/>
    <n v="606.95839999999998"/>
    <n v="67.417600000000007"/>
  </r>
  <r>
    <x v="9042"/>
    <x v="4517"/>
    <x v="357"/>
    <x v="1068"/>
    <x v="0"/>
    <s v="MM-18280"/>
    <x v="152"/>
    <x v="1"/>
    <x v="0"/>
    <x v="1"/>
    <x v="1"/>
    <n v="90049"/>
    <x v="1"/>
    <x v="564"/>
    <x v="1"/>
    <x v="9"/>
    <x v="564"/>
    <x v="635"/>
    <n v="3"/>
    <x v="0"/>
    <x v="650"/>
    <n v="61.44"/>
    <n v="184.32"/>
    <n v="122.88"/>
    <n v="0"/>
  </r>
  <r>
    <x v="9043"/>
    <x v="4518"/>
    <x v="77"/>
    <x v="1113"/>
    <x v="1"/>
    <s v="ML-17395"/>
    <x v="504"/>
    <x v="1"/>
    <x v="0"/>
    <x v="8"/>
    <x v="1"/>
    <n v="94122"/>
    <x v="1"/>
    <x v="331"/>
    <x v="2"/>
    <x v="11"/>
    <x v="331"/>
    <x v="647"/>
    <n v="3"/>
    <x v="0"/>
    <x v="662"/>
    <n v="479.97"/>
    <n v="1439.91"/>
    <n v="959.94"/>
    <n v="0"/>
  </r>
  <r>
    <x v="9044"/>
    <x v="4519"/>
    <x v="819"/>
    <x v="404"/>
    <x v="0"/>
    <s v="KM-16225"/>
    <x v="366"/>
    <x v="1"/>
    <x v="0"/>
    <x v="282"/>
    <x v="1"/>
    <n v="94086"/>
    <x v="1"/>
    <x v="1390"/>
    <x v="1"/>
    <x v="8"/>
    <x v="1376"/>
    <x v="4290"/>
    <n v="2"/>
    <x v="2"/>
    <x v="6105"/>
    <n v="4.7872000000000003"/>
    <n v="11.968"/>
    <n v="10.9712"/>
    <n v="1.1968000000000001"/>
  </r>
  <r>
    <x v="9045"/>
    <x v="4519"/>
    <x v="819"/>
    <x v="404"/>
    <x v="0"/>
    <s v="KM-16225"/>
    <x v="366"/>
    <x v="1"/>
    <x v="0"/>
    <x v="282"/>
    <x v="1"/>
    <n v="94086"/>
    <x v="1"/>
    <x v="1302"/>
    <x v="2"/>
    <x v="11"/>
    <x v="1287"/>
    <x v="5452"/>
    <n v="5"/>
    <x v="0"/>
    <x v="6746"/>
    <n v="189.95"/>
    <n v="949.75"/>
    <n v="379.9"/>
    <n v="0"/>
  </r>
  <r>
    <x v="9046"/>
    <x v="4519"/>
    <x v="819"/>
    <x v="404"/>
    <x v="0"/>
    <s v="KM-16225"/>
    <x v="366"/>
    <x v="1"/>
    <x v="0"/>
    <x v="282"/>
    <x v="1"/>
    <n v="94086"/>
    <x v="1"/>
    <x v="632"/>
    <x v="2"/>
    <x v="11"/>
    <x v="632"/>
    <x v="179"/>
    <n v="5"/>
    <x v="0"/>
    <x v="5314"/>
    <n v="149.94999999999999"/>
    <n v="749.75"/>
    <n v="299.89999999999998"/>
    <n v="0"/>
  </r>
  <r>
    <x v="9047"/>
    <x v="4519"/>
    <x v="819"/>
    <x v="404"/>
    <x v="0"/>
    <s v="KM-16225"/>
    <x v="366"/>
    <x v="1"/>
    <x v="0"/>
    <x v="282"/>
    <x v="1"/>
    <n v="94086"/>
    <x v="1"/>
    <x v="758"/>
    <x v="1"/>
    <x v="6"/>
    <x v="756"/>
    <x v="5453"/>
    <n v="5"/>
    <x v="0"/>
    <x v="6747"/>
    <n v="29.95"/>
    <n v="149.75"/>
    <n v="59.9"/>
    <n v="0"/>
  </r>
  <r>
    <x v="9048"/>
    <x v="4519"/>
    <x v="819"/>
    <x v="404"/>
    <x v="0"/>
    <s v="KM-16225"/>
    <x v="366"/>
    <x v="1"/>
    <x v="0"/>
    <x v="282"/>
    <x v="1"/>
    <n v="94086"/>
    <x v="1"/>
    <x v="1760"/>
    <x v="1"/>
    <x v="2"/>
    <x v="1749"/>
    <x v="1821"/>
    <n v="3"/>
    <x v="0"/>
    <x v="1962"/>
    <n v="44.4"/>
    <n v="133.19999999999999"/>
    <n v="88.8"/>
    <n v="0"/>
  </r>
  <r>
    <x v="9049"/>
    <x v="4520"/>
    <x v="158"/>
    <x v="59"/>
    <x v="1"/>
    <s v="SL-20155"/>
    <x v="359"/>
    <x v="2"/>
    <x v="0"/>
    <x v="20"/>
    <x v="15"/>
    <n v="10011"/>
    <x v="3"/>
    <x v="666"/>
    <x v="1"/>
    <x v="6"/>
    <x v="666"/>
    <x v="5454"/>
    <n v="3"/>
    <x v="0"/>
    <x v="6748"/>
    <n v="66.03"/>
    <n v="198.09"/>
    <n v="132.06"/>
    <n v="0"/>
  </r>
  <r>
    <x v="9050"/>
    <x v="4521"/>
    <x v="1210"/>
    <x v="1299"/>
    <x v="1"/>
    <s v="AJ-10780"/>
    <x v="321"/>
    <x v="1"/>
    <x v="0"/>
    <x v="1"/>
    <x v="1"/>
    <n v="90004"/>
    <x v="1"/>
    <x v="362"/>
    <x v="1"/>
    <x v="10"/>
    <x v="362"/>
    <x v="139"/>
    <n v="2"/>
    <x v="0"/>
    <x v="2093"/>
    <n v="10.86"/>
    <n v="21.72"/>
    <n v="21.72"/>
    <n v="0"/>
  </r>
  <r>
    <x v="9051"/>
    <x v="4522"/>
    <x v="959"/>
    <x v="1075"/>
    <x v="0"/>
    <s v="DK-12835"/>
    <x v="460"/>
    <x v="1"/>
    <x v="0"/>
    <x v="8"/>
    <x v="1"/>
    <n v="94122"/>
    <x v="1"/>
    <x v="1245"/>
    <x v="1"/>
    <x v="6"/>
    <x v="1229"/>
    <x v="3525"/>
    <n v="2"/>
    <x v="0"/>
    <x v="61"/>
    <n v="3.36"/>
    <n v="6.72"/>
    <n v="6.72"/>
    <n v="0"/>
  </r>
  <r>
    <x v="9052"/>
    <x v="4522"/>
    <x v="959"/>
    <x v="1075"/>
    <x v="0"/>
    <s v="DK-12835"/>
    <x v="460"/>
    <x v="1"/>
    <x v="0"/>
    <x v="8"/>
    <x v="1"/>
    <n v="94122"/>
    <x v="1"/>
    <x v="44"/>
    <x v="1"/>
    <x v="8"/>
    <x v="44"/>
    <x v="688"/>
    <n v="4"/>
    <x v="2"/>
    <x v="705"/>
    <n v="22.348800000000001"/>
    <n v="111.744"/>
    <n v="50.4848"/>
    <n v="5.5872000000000002"/>
  </r>
  <r>
    <x v="9053"/>
    <x v="4522"/>
    <x v="959"/>
    <x v="1075"/>
    <x v="0"/>
    <s v="DK-12835"/>
    <x v="460"/>
    <x v="1"/>
    <x v="0"/>
    <x v="8"/>
    <x v="1"/>
    <n v="94122"/>
    <x v="1"/>
    <x v="1763"/>
    <x v="2"/>
    <x v="7"/>
    <x v="1752"/>
    <x v="5455"/>
    <n v="2"/>
    <x v="2"/>
    <x v="6749"/>
    <n v="23.027200000000001"/>
    <n v="57.567999999999998"/>
    <n v="52.011200000000002"/>
    <n v="5.7568000000000001"/>
  </r>
  <r>
    <x v="9054"/>
    <x v="4523"/>
    <x v="585"/>
    <x v="938"/>
    <x v="1"/>
    <s v="BK-11260"/>
    <x v="318"/>
    <x v="0"/>
    <x v="0"/>
    <x v="157"/>
    <x v="1"/>
    <n v="92704"/>
    <x v="1"/>
    <x v="133"/>
    <x v="1"/>
    <x v="14"/>
    <x v="134"/>
    <x v="2099"/>
    <n v="2"/>
    <x v="0"/>
    <x v="5111"/>
    <n v="21.96"/>
    <n v="43.92"/>
    <n v="43.92"/>
    <n v="0"/>
  </r>
  <r>
    <x v="9055"/>
    <x v="4524"/>
    <x v="811"/>
    <x v="731"/>
    <x v="0"/>
    <s v="CC-12670"/>
    <x v="113"/>
    <x v="0"/>
    <x v="0"/>
    <x v="4"/>
    <x v="4"/>
    <n v="98103"/>
    <x v="1"/>
    <x v="916"/>
    <x v="2"/>
    <x v="11"/>
    <x v="908"/>
    <x v="223"/>
    <n v="2"/>
    <x v="0"/>
    <x v="6750"/>
    <n v="21.98"/>
    <n v="43.96"/>
    <n v="43.96"/>
    <n v="0"/>
  </r>
  <r>
    <x v="9056"/>
    <x v="4525"/>
    <x v="121"/>
    <x v="164"/>
    <x v="2"/>
    <s v="ED-13885"/>
    <x v="525"/>
    <x v="2"/>
    <x v="0"/>
    <x v="20"/>
    <x v="15"/>
    <n v="10011"/>
    <x v="3"/>
    <x v="1802"/>
    <x v="0"/>
    <x v="1"/>
    <x v="1792"/>
    <x v="5456"/>
    <n v="11"/>
    <x v="9"/>
    <x v="6751"/>
    <n v="2359.1898000000001"/>
    <n v="28834.542000000001"/>
    <n v="4980.6118000000006"/>
    <n v="262.13220000000001"/>
  </r>
  <r>
    <x v="9057"/>
    <x v="4526"/>
    <x v="1182"/>
    <x v="994"/>
    <x v="1"/>
    <s v="SV-20785"/>
    <x v="647"/>
    <x v="0"/>
    <x v="0"/>
    <x v="1"/>
    <x v="1"/>
    <n v="90045"/>
    <x v="1"/>
    <x v="1680"/>
    <x v="0"/>
    <x v="5"/>
    <x v="1668"/>
    <x v="4021"/>
    <n v="7"/>
    <x v="0"/>
    <x v="6752"/>
    <n v="74.760000000000005"/>
    <n v="523.32000000000005"/>
    <n v="149.52000000000001"/>
    <n v="0"/>
  </r>
  <r>
    <x v="9058"/>
    <x v="4526"/>
    <x v="1182"/>
    <x v="994"/>
    <x v="1"/>
    <s v="SV-20785"/>
    <x v="647"/>
    <x v="0"/>
    <x v="0"/>
    <x v="1"/>
    <x v="1"/>
    <n v="90045"/>
    <x v="1"/>
    <x v="1746"/>
    <x v="0"/>
    <x v="3"/>
    <x v="1736"/>
    <x v="5457"/>
    <n v="3"/>
    <x v="2"/>
    <x v="6753"/>
    <n v="291.82080000000002"/>
    <n v="1094.328"/>
    <n v="656.79680000000008"/>
    <n v="72.955200000000005"/>
  </r>
  <r>
    <x v="9059"/>
    <x v="4527"/>
    <x v="403"/>
    <x v="25"/>
    <x v="1"/>
    <s v="AR-10825"/>
    <x v="255"/>
    <x v="1"/>
    <x v="0"/>
    <x v="4"/>
    <x v="4"/>
    <n v="98103"/>
    <x v="1"/>
    <x v="898"/>
    <x v="0"/>
    <x v="3"/>
    <x v="891"/>
    <x v="5458"/>
    <n v="7"/>
    <x v="0"/>
    <x v="6754"/>
    <n v="1115.17"/>
    <n v="7806.1900000000005"/>
    <n v="2230.34"/>
    <n v="0"/>
  </r>
  <r>
    <x v="9060"/>
    <x v="4528"/>
    <x v="312"/>
    <x v="958"/>
    <x v="2"/>
    <s v="CS-12250"/>
    <x v="294"/>
    <x v="1"/>
    <x v="0"/>
    <x v="70"/>
    <x v="1"/>
    <n v="92024"/>
    <x v="1"/>
    <x v="912"/>
    <x v="1"/>
    <x v="8"/>
    <x v="904"/>
    <x v="5459"/>
    <n v="4"/>
    <x v="2"/>
    <x v="6755"/>
    <n v="71.756799999999998"/>
    <n v="358.78399999999999"/>
    <n v="161.65280000000001"/>
    <n v="17.9392"/>
  </r>
  <r>
    <x v="9061"/>
    <x v="4528"/>
    <x v="312"/>
    <x v="958"/>
    <x v="2"/>
    <s v="CS-12250"/>
    <x v="294"/>
    <x v="1"/>
    <x v="0"/>
    <x v="70"/>
    <x v="1"/>
    <n v="92024"/>
    <x v="1"/>
    <x v="49"/>
    <x v="1"/>
    <x v="2"/>
    <x v="49"/>
    <x v="2255"/>
    <n v="4"/>
    <x v="0"/>
    <x v="6756"/>
    <n v="50.12"/>
    <n v="200.48"/>
    <n v="100.24"/>
    <n v="0"/>
  </r>
  <r>
    <x v="9062"/>
    <x v="4529"/>
    <x v="1211"/>
    <x v="962"/>
    <x v="1"/>
    <s v="RR-19525"/>
    <x v="645"/>
    <x v="1"/>
    <x v="0"/>
    <x v="20"/>
    <x v="15"/>
    <n v="10035"/>
    <x v="3"/>
    <x v="829"/>
    <x v="1"/>
    <x v="13"/>
    <x v="128"/>
    <x v="5460"/>
    <n v="6"/>
    <x v="0"/>
    <x v="6757"/>
    <n v="36.479999999999997"/>
    <n v="218.88"/>
    <n v="72.959999999999994"/>
    <n v="0"/>
  </r>
  <r>
    <x v="9063"/>
    <x v="4530"/>
    <x v="1005"/>
    <x v="677"/>
    <x v="1"/>
    <s v="BD-11500"/>
    <x v="214"/>
    <x v="0"/>
    <x v="0"/>
    <x v="22"/>
    <x v="10"/>
    <n v="60653"/>
    <x v="2"/>
    <x v="1323"/>
    <x v="1"/>
    <x v="10"/>
    <x v="1309"/>
    <x v="5461"/>
    <n v="13"/>
    <x v="2"/>
    <x v="6758"/>
    <n v="257.75360000000001"/>
    <n v="4188.4960000000001"/>
    <n v="580.14560000000006"/>
    <n v="64.438400000000001"/>
  </r>
  <r>
    <x v="9064"/>
    <x v="4530"/>
    <x v="1005"/>
    <x v="677"/>
    <x v="1"/>
    <s v="BD-11500"/>
    <x v="214"/>
    <x v="0"/>
    <x v="0"/>
    <x v="22"/>
    <x v="10"/>
    <n v="60653"/>
    <x v="2"/>
    <x v="185"/>
    <x v="1"/>
    <x v="8"/>
    <x v="186"/>
    <x v="194"/>
    <n v="3"/>
    <x v="3"/>
    <x v="6759"/>
    <n v="0.58919999999999995"/>
    <n v="8.838000000000001"/>
    <n v="4.3352000000000004"/>
    <n v="2.3568000000000002"/>
  </r>
  <r>
    <x v="9065"/>
    <x v="4530"/>
    <x v="1005"/>
    <x v="677"/>
    <x v="1"/>
    <s v="BD-11500"/>
    <x v="214"/>
    <x v="0"/>
    <x v="0"/>
    <x v="22"/>
    <x v="10"/>
    <n v="60653"/>
    <x v="2"/>
    <x v="1331"/>
    <x v="1"/>
    <x v="10"/>
    <x v="1316"/>
    <x v="4336"/>
    <n v="4"/>
    <x v="2"/>
    <x v="6760"/>
    <n v="15.3088"/>
    <n v="76.543999999999997"/>
    <n v="34.644799999999996"/>
    <n v="3.8271999999999999"/>
  </r>
  <r>
    <x v="9066"/>
    <x v="4531"/>
    <x v="1143"/>
    <x v="39"/>
    <x v="1"/>
    <s v="BM-11785"/>
    <x v="298"/>
    <x v="0"/>
    <x v="0"/>
    <x v="193"/>
    <x v="17"/>
    <n v="22801"/>
    <x v="0"/>
    <x v="1575"/>
    <x v="2"/>
    <x v="11"/>
    <x v="1566"/>
    <x v="5462"/>
    <n v="2"/>
    <x v="0"/>
    <x v="5813"/>
    <n v="23.08"/>
    <n v="46.16"/>
    <n v="46.16"/>
    <n v="0"/>
  </r>
  <r>
    <x v="9067"/>
    <x v="4532"/>
    <x v="1084"/>
    <x v="1156"/>
    <x v="1"/>
    <s v="MS-17365"/>
    <x v="333"/>
    <x v="0"/>
    <x v="0"/>
    <x v="196"/>
    <x v="39"/>
    <n v="20852"/>
    <x v="3"/>
    <x v="1409"/>
    <x v="2"/>
    <x v="7"/>
    <x v="1396"/>
    <x v="3377"/>
    <n v="2"/>
    <x v="0"/>
    <x v="4086"/>
    <n v="90.48"/>
    <n v="180.96"/>
    <n v="180.96"/>
    <n v="0"/>
  </r>
  <r>
    <x v="9068"/>
    <x v="4533"/>
    <x v="476"/>
    <x v="344"/>
    <x v="0"/>
    <s v="BM-11140"/>
    <x v="78"/>
    <x v="0"/>
    <x v="0"/>
    <x v="96"/>
    <x v="4"/>
    <n v="98198"/>
    <x v="1"/>
    <x v="51"/>
    <x v="0"/>
    <x v="1"/>
    <x v="51"/>
    <x v="1775"/>
    <n v="3"/>
    <x v="2"/>
    <x v="1908"/>
    <n v="172.7808"/>
    <n v="647.928"/>
    <n v="388.95679999999999"/>
    <n v="43.1952"/>
  </r>
  <r>
    <x v="9069"/>
    <x v="4533"/>
    <x v="476"/>
    <x v="344"/>
    <x v="0"/>
    <s v="BM-11140"/>
    <x v="78"/>
    <x v="0"/>
    <x v="0"/>
    <x v="96"/>
    <x v="4"/>
    <n v="98198"/>
    <x v="1"/>
    <x v="1664"/>
    <x v="1"/>
    <x v="12"/>
    <x v="1652"/>
    <x v="4196"/>
    <n v="3"/>
    <x v="0"/>
    <x v="6761"/>
    <n v="65.94"/>
    <n v="197.82"/>
    <n v="131.88"/>
    <n v="0"/>
  </r>
  <r>
    <x v="9070"/>
    <x v="4534"/>
    <x v="769"/>
    <x v="241"/>
    <x v="2"/>
    <s v="KE-16420"/>
    <x v="722"/>
    <x v="1"/>
    <x v="0"/>
    <x v="10"/>
    <x v="9"/>
    <n v="19134"/>
    <x v="3"/>
    <x v="283"/>
    <x v="0"/>
    <x v="5"/>
    <x v="283"/>
    <x v="1366"/>
    <n v="3"/>
    <x v="2"/>
    <x v="6762"/>
    <n v="9.0815999999999999"/>
    <n v="34.055999999999997"/>
    <n v="20.633600000000001"/>
    <n v="2.2704"/>
  </r>
  <r>
    <x v="9071"/>
    <x v="4535"/>
    <x v="821"/>
    <x v="883"/>
    <x v="1"/>
    <s v="SZ-20035"/>
    <x v="449"/>
    <x v="2"/>
    <x v="0"/>
    <x v="38"/>
    <x v="14"/>
    <n v="47201"/>
    <x v="2"/>
    <x v="576"/>
    <x v="1"/>
    <x v="4"/>
    <x v="576"/>
    <x v="332"/>
    <n v="2"/>
    <x v="0"/>
    <x v="725"/>
    <n v="24.56"/>
    <n v="49.12"/>
    <n v="49.12"/>
    <n v="0"/>
  </r>
  <r>
    <x v="9072"/>
    <x v="4536"/>
    <x v="913"/>
    <x v="1054"/>
    <x v="1"/>
    <s v="MB-18085"/>
    <x v="469"/>
    <x v="0"/>
    <x v="0"/>
    <x v="24"/>
    <x v="25"/>
    <n v="65807"/>
    <x v="2"/>
    <x v="1451"/>
    <x v="1"/>
    <x v="12"/>
    <x v="153"/>
    <x v="3319"/>
    <n v="2"/>
    <x v="0"/>
    <x v="6616"/>
    <n v="16.559999999999999"/>
    <n v="33.119999999999997"/>
    <n v="33.119999999999997"/>
    <n v="0"/>
  </r>
  <r>
    <x v="9073"/>
    <x v="4536"/>
    <x v="913"/>
    <x v="1054"/>
    <x v="1"/>
    <s v="MB-18085"/>
    <x v="469"/>
    <x v="0"/>
    <x v="0"/>
    <x v="24"/>
    <x v="25"/>
    <n v="65807"/>
    <x v="2"/>
    <x v="201"/>
    <x v="2"/>
    <x v="11"/>
    <x v="202"/>
    <x v="5463"/>
    <n v="5"/>
    <x v="0"/>
    <x v="6763"/>
    <n v="279.95"/>
    <n v="1399.75"/>
    <n v="559.9"/>
    <n v="0"/>
  </r>
  <r>
    <x v="9074"/>
    <x v="4537"/>
    <x v="419"/>
    <x v="1310"/>
    <x v="1"/>
    <s v="DB-13555"/>
    <x v="587"/>
    <x v="1"/>
    <x v="0"/>
    <x v="0"/>
    <x v="0"/>
    <n v="42420"/>
    <x v="0"/>
    <x v="942"/>
    <x v="1"/>
    <x v="4"/>
    <x v="935"/>
    <x v="5464"/>
    <n v="6"/>
    <x v="0"/>
    <x v="232"/>
    <n v="828.84"/>
    <n v="4973.04"/>
    <n v="1657.68"/>
    <n v="0"/>
  </r>
  <r>
    <x v="9075"/>
    <x v="4538"/>
    <x v="599"/>
    <x v="1163"/>
    <x v="2"/>
    <s v="CB-12415"/>
    <x v="558"/>
    <x v="0"/>
    <x v="0"/>
    <x v="80"/>
    <x v="24"/>
    <n v="44107"/>
    <x v="3"/>
    <x v="385"/>
    <x v="1"/>
    <x v="8"/>
    <x v="386"/>
    <x v="570"/>
    <n v="3"/>
    <x v="6"/>
    <x v="583"/>
    <n v="2.1654000000000004"/>
    <n v="21.654"/>
    <n v="10.083400000000001"/>
    <n v="5.0526"/>
  </r>
  <r>
    <x v="9076"/>
    <x v="4538"/>
    <x v="599"/>
    <x v="1163"/>
    <x v="2"/>
    <s v="CB-12415"/>
    <x v="558"/>
    <x v="0"/>
    <x v="0"/>
    <x v="80"/>
    <x v="24"/>
    <n v="44107"/>
    <x v="3"/>
    <x v="1768"/>
    <x v="1"/>
    <x v="14"/>
    <x v="1757"/>
    <x v="5465"/>
    <n v="4"/>
    <x v="2"/>
    <x v="6764"/>
    <n v="21.76"/>
    <n v="108.8"/>
    <n v="49.16"/>
    <n v="5.44"/>
  </r>
  <r>
    <x v="9077"/>
    <x v="4539"/>
    <x v="935"/>
    <x v="322"/>
    <x v="1"/>
    <s v="SP-20650"/>
    <x v="70"/>
    <x v="1"/>
    <x v="0"/>
    <x v="155"/>
    <x v="8"/>
    <n v="68104"/>
    <x v="2"/>
    <x v="1048"/>
    <x v="2"/>
    <x v="11"/>
    <x v="1037"/>
    <x v="1309"/>
    <n v="3"/>
    <x v="0"/>
    <x v="2913"/>
    <n v="89.97"/>
    <n v="269.90999999999997"/>
    <n v="179.94"/>
    <n v="0"/>
  </r>
  <r>
    <x v="9078"/>
    <x v="4540"/>
    <x v="595"/>
    <x v="1083"/>
    <x v="1"/>
    <s v="GW-14605"/>
    <x v="543"/>
    <x v="0"/>
    <x v="0"/>
    <x v="0"/>
    <x v="0"/>
    <n v="42420"/>
    <x v="0"/>
    <x v="124"/>
    <x v="0"/>
    <x v="5"/>
    <x v="125"/>
    <x v="5466"/>
    <n v="4"/>
    <x v="0"/>
    <x v="6765"/>
    <n v="318.08"/>
    <n v="1272.32"/>
    <n v="636.16"/>
    <n v="0"/>
  </r>
  <r>
    <x v="9079"/>
    <x v="4540"/>
    <x v="595"/>
    <x v="1083"/>
    <x v="1"/>
    <s v="GW-14605"/>
    <x v="543"/>
    <x v="0"/>
    <x v="0"/>
    <x v="0"/>
    <x v="0"/>
    <n v="42420"/>
    <x v="0"/>
    <x v="326"/>
    <x v="1"/>
    <x v="8"/>
    <x v="326"/>
    <x v="4773"/>
    <n v="1"/>
    <x v="0"/>
    <x v="6766"/>
    <n v="5.8"/>
    <n v="5.8"/>
    <n v="11.6"/>
    <n v="0"/>
  </r>
  <r>
    <x v="9080"/>
    <x v="4541"/>
    <x v="220"/>
    <x v="462"/>
    <x v="0"/>
    <s v="KH-16630"/>
    <x v="175"/>
    <x v="1"/>
    <x v="0"/>
    <x v="157"/>
    <x v="1"/>
    <n v="92704"/>
    <x v="1"/>
    <x v="993"/>
    <x v="2"/>
    <x v="7"/>
    <x v="985"/>
    <x v="2092"/>
    <n v="6"/>
    <x v="2"/>
    <x v="5486"/>
    <n v="115.16160000000001"/>
    <n v="863.71199999999999"/>
    <n v="259.31360000000001"/>
    <n v="28.790400000000002"/>
  </r>
  <r>
    <x v="9081"/>
    <x v="4541"/>
    <x v="220"/>
    <x v="462"/>
    <x v="0"/>
    <s v="KH-16630"/>
    <x v="175"/>
    <x v="1"/>
    <x v="0"/>
    <x v="157"/>
    <x v="1"/>
    <n v="92704"/>
    <x v="1"/>
    <x v="1009"/>
    <x v="1"/>
    <x v="10"/>
    <x v="1001"/>
    <x v="537"/>
    <n v="3"/>
    <x v="0"/>
    <x v="551"/>
    <n v="19.440000000000001"/>
    <n v="58.320000000000007"/>
    <n v="38.880000000000003"/>
    <n v="0"/>
  </r>
  <r>
    <x v="9082"/>
    <x v="4542"/>
    <x v="808"/>
    <x v="373"/>
    <x v="1"/>
    <s v="BG-11035"/>
    <x v="767"/>
    <x v="0"/>
    <x v="0"/>
    <x v="24"/>
    <x v="17"/>
    <n v="22153"/>
    <x v="0"/>
    <x v="21"/>
    <x v="1"/>
    <x v="6"/>
    <x v="21"/>
    <x v="345"/>
    <n v="2"/>
    <x v="0"/>
    <x v="356"/>
    <n v="5.56"/>
    <n v="11.12"/>
    <n v="11.12"/>
    <n v="0"/>
  </r>
  <r>
    <x v="9083"/>
    <x v="4543"/>
    <x v="525"/>
    <x v="1311"/>
    <x v="2"/>
    <s v="LO-17170"/>
    <x v="628"/>
    <x v="1"/>
    <x v="0"/>
    <x v="244"/>
    <x v="17"/>
    <n v="23434"/>
    <x v="0"/>
    <x v="1166"/>
    <x v="1"/>
    <x v="4"/>
    <x v="1153"/>
    <x v="64"/>
    <n v="3"/>
    <x v="0"/>
    <x v="5424"/>
    <n v="146.72999999999999"/>
    <n v="440.18999999999994"/>
    <n v="293.45999999999998"/>
    <n v="0"/>
  </r>
  <r>
    <x v="9084"/>
    <x v="4543"/>
    <x v="525"/>
    <x v="1311"/>
    <x v="2"/>
    <s v="LO-17170"/>
    <x v="628"/>
    <x v="1"/>
    <x v="0"/>
    <x v="244"/>
    <x v="17"/>
    <n v="23434"/>
    <x v="0"/>
    <x v="150"/>
    <x v="1"/>
    <x v="10"/>
    <x v="151"/>
    <x v="2680"/>
    <n v="5"/>
    <x v="0"/>
    <x v="4295"/>
    <n v="29.9"/>
    <n v="149.5"/>
    <n v="59.8"/>
    <n v="0"/>
  </r>
  <r>
    <x v="9085"/>
    <x v="4544"/>
    <x v="545"/>
    <x v="720"/>
    <x v="0"/>
    <s v="DV-13465"/>
    <x v="231"/>
    <x v="0"/>
    <x v="0"/>
    <x v="1"/>
    <x v="1"/>
    <n v="90049"/>
    <x v="1"/>
    <x v="1591"/>
    <x v="1"/>
    <x v="8"/>
    <x v="1583"/>
    <x v="4604"/>
    <n v="2"/>
    <x v="2"/>
    <x v="5560"/>
    <n v="221.4272"/>
    <n v="553.56799999999998"/>
    <n v="498.41120000000001"/>
    <n v="55.3568"/>
  </r>
  <r>
    <x v="9086"/>
    <x v="4545"/>
    <x v="182"/>
    <x v="424"/>
    <x v="1"/>
    <s v="LR-17035"/>
    <x v="756"/>
    <x v="1"/>
    <x v="0"/>
    <x v="12"/>
    <x v="5"/>
    <n v="77041"/>
    <x v="2"/>
    <x v="1778"/>
    <x v="1"/>
    <x v="9"/>
    <x v="1768"/>
    <x v="5467"/>
    <n v="2"/>
    <x v="3"/>
    <x v="6767"/>
    <n v="18.606399999999994"/>
    <n v="186.06399999999999"/>
    <n v="112.43839999999999"/>
    <n v="74.425600000000003"/>
  </r>
  <r>
    <x v="9087"/>
    <x v="4545"/>
    <x v="182"/>
    <x v="424"/>
    <x v="1"/>
    <s v="LR-17035"/>
    <x v="756"/>
    <x v="1"/>
    <x v="0"/>
    <x v="12"/>
    <x v="5"/>
    <n v="77041"/>
    <x v="2"/>
    <x v="70"/>
    <x v="0"/>
    <x v="1"/>
    <x v="70"/>
    <x v="5468"/>
    <n v="5"/>
    <x v="4"/>
    <x v="6768"/>
    <n v="318.47549999999995"/>
    <n v="2274.8249999999998"/>
    <n v="773.74049999999988"/>
    <n v="136.48949999999999"/>
  </r>
  <r>
    <x v="9088"/>
    <x v="4546"/>
    <x v="83"/>
    <x v="604"/>
    <x v="1"/>
    <s v="RR-19525"/>
    <x v="645"/>
    <x v="1"/>
    <x v="0"/>
    <x v="143"/>
    <x v="3"/>
    <n v="27511"/>
    <x v="0"/>
    <x v="239"/>
    <x v="2"/>
    <x v="7"/>
    <x v="240"/>
    <x v="2126"/>
    <n v="3"/>
    <x v="2"/>
    <x v="2299"/>
    <n v="196.93440000000001"/>
    <n v="738.50400000000002"/>
    <n v="443.30240000000003"/>
    <n v="49.233600000000003"/>
  </r>
  <r>
    <x v="9089"/>
    <x v="4547"/>
    <x v="42"/>
    <x v="369"/>
    <x v="0"/>
    <s v="TS-21610"/>
    <x v="59"/>
    <x v="0"/>
    <x v="0"/>
    <x v="24"/>
    <x v="24"/>
    <n v="45503"/>
    <x v="3"/>
    <x v="235"/>
    <x v="1"/>
    <x v="4"/>
    <x v="236"/>
    <x v="5469"/>
    <n v="5"/>
    <x v="2"/>
    <x v="6769"/>
    <n v="236.32"/>
    <n v="1477"/>
    <n v="531.91999999999996"/>
    <n v="59.08"/>
  </r>
  <r>
    <x v="9090"/>
    <x v="4548"/>
    <x v="119"/>
    <x v="878"/>
    <x v="2"/>
    <s v="AH-10210"/>
    <x v="117"/>
    <x v="0"/>
    <x v="0"/>
    <x v="103"/>
    <x v="0"/>
    <n v="40214"/>
    <x v="0"/>
    <x v="123"/>
    <x v="1"/>
    <x v="4"/>
    <x v="123"/>
    <x v="5470"/>
    <n v="8"/>
    <x v="0"/>
    <x v="6770"/>
    <n v="348.56"/>
    <n v="2788.48"/>
    <n v="697.12"/>
    <n v="0"/>
  </r>
  <r>
    <x v="9091"/>
    <x v="4549"/>
    <x v="1141"/>
    <x v="1161"/>
    <x v="0"/>
    <s v="DW-13585"/>
    <x v="61"/>
    <x v="1"/>
    <x v="0"/>
    <x v="21"/>
    <x v="24"/>
    <n v="45373"/>
    <x v="3"/>
    <x v="89"/>
    <x v="1"/>
    <x v="10"/>
    <x v="89"/>
    <x v="12"/>
    <n v="3"/>
    <x v="2"/>
    <x v="12"/>
    <n v="12.441600000000001"/>
    <n v="46.655999999999999"/>
    <n v="28.1936"/>
    <n v="3.1104000000000003"/>
  </r>
  <r>
    <x v="9092"/>
    <x v="4549"/>
    <x v="1141"/>
    <x v="1161"/>
    <x v="0"/>
    <s v="DW-13585"/>
    <x v="61"/>
    <x v="1"/>
    <x v="0"/>
    <x v="21"/>
    <x v="24"/>
    <n v="45373"/>
    <x v="3"/>
    <x v="1162"/>
    <x v="0"/>
    <x v="0"/>
    <x v="1149"/>
    <x v="5471"/>
    <n v="6"/>
    <x v="5"/>
    <x v="6771"/>
    <n v="241.47"/>
    <n v="2897.64"/>
    <n v="724.91"/>
    <n v="241.47"/>
  </r>
  <r>
    <x v="9093"/>
    <x v="4550"/>
    <x v="932"/>
    <x v="997"/>
    <x v="1"/>
    <s v="AJ-10945"/>
    <x v="219"/>
    <x v="0"/>
    <x v="0"/>
    <x v="66"/>
    <x v="12"/>
    <n v="48227"/>
    <x v="2"/>
    <x v="1501"/>
    <x v="2"/>
    <x v="7"/>
    <x v="1489"/>
    <x v="3633"/>
    <n v="2"/>
    <x v="0"/>
    <x v="4195"/>
    <n v="299.98"/>
    <n v="599.96"/>
    <n v="599.96"/>
    <n v="0"/>
  </r>
  <r>
    <x v="9094"/>
    <x v="4550"/>
    <x v="932"/>
    <x v="997"/>
    <x v="1"/>
    <s v="AJ-10945"/>
    <x v="219"/>
    <x v="0"/>
    <x v="0"/>
    <x v="66"/>
    <x v="12"/>
    <n v="48227"/>
    <x v="2"/>
    <x v="1080"/>
    <x v="1"/>
    <x v="8"/>
    <x v="1070"/>
    <x v="5472"/>
    <n v="6"/>
    <x v="0"/>
    <x v="6772"/>
    <n v="403.68"/>
    <n v="2422.08"/>
    <n v="807.36"/>
    <n v="0"/>
  </r>
  <r>
    <x v="9095"/>
    <x v="4550"/>
    <x v="932"/>
    <x v="997"/>
    <x v="1"/>
    <s v="AJ-10945"/>
    <x v="219"/>
    <x v="0"/>
    <x v="0"/>
    <x v="66"/>
    <x v="12"/>
    <n v="48227"/>
    <x v="2"/>
    <x v="1020"/>
    <x v="2"/>
    <x v="7"/>
    <x v="1011"/>
    <x v="362"/>
    <n v="2"/>
    <x v="0"/>
    <x v="6773"/>
    <n v="41.9"/>
    <n v="83.8"/>
    <n v="83.8"/>
    <n v="0"/>
  </r>
  <r>
    <x v="9096"/>
    <x v="4550"/>
    <x v="932"/>
    <x v="997"/>
    <x v="1"/>
    <s v="AJ-10945"/>
    <x v="219"/>
    <x v="0"/>
    <x v="0"/>
    <x v="66"/>
    <x v="12"/>
    <n v="48227"/>
    <x v="2"/>
    <x v="1722"/>
    <x v="1"/>
    <x v="2"/>
    <x v="1709"/>
    <x v="1301"/>
    <n v="7"/>
    <x v="0"/>
    <x v="1359"/>
    <n v="28.91"/>
    <n v="202.37"/>
    <n v="57.82"/>
    <n v="0"/>
  </r>
  <r>
    <x v="9097"/>
    <x v="4551"/>
    <x v="791"/>
    <x v="139"/>
    <x v="1"/>
    <s v="SV-20785"/>
    <x v="647"/>
    <x v="0"/>
    <x v="0"/>
    <x v="41"/>
    <x v="14"/>
    <n v="47401"/>
    <x v="2"/>
    <x v="730"/>
    <x v="1"/>
    <x v="10"/>
    <x v="729"/>
    <x v="56"/>
    <n v="5"/>
    <x v="0"/>
    <x v="56"/>
    <n v="32.4"/>
    <n v="162"/>
    <n v="64.8"/>
    <n v="0"/>
  </r>
  <r>
    <x v="9098"/>
    <x v="4552"/>
    <x v="386"/>
    <x v="412"/>
    <x v="1"/>
    <s v="MG-17650"/>
    <x v="377"/>
    <x v="2"/>
    <x v="0"/>
    <x v="61"/>
    <x v="5"/>
    <n v="75081"/>
    <x v="2"/>
    <x v="665"/>
    <x v="2"/>
    <x v="7"/>
    <x v="665"/>
    <x v="4085"/>
    <n v="7"/>
    <x v="2"/>
    <x v="6774"/>
    <n v="295.6352"/>
    <n v="2586.808"/>
    <n v="665.37919999999997"/>
    <n v="73.908799999999999"/>
  </r>
  <r>
    <x v="9099"/>
    <x v="4552"/>
    <x v="386"/>
    <x v="412"/>
    <x v="1"/>
    <s v="MG-17650"/>
    <x v="377"/>
    <x v="2"/>
    <x v="0"/>
    <x v="61"/>
    <x v="5"/>
    <n v="75081"/>
    <x v="2"/>
    <x v="548"/>
    <x v="1"/>
    <x v="10"/>
    <x v="548"/>
    <x v="559"/>
    <n v="2"/>
    <x v="2"/>
    <x v="4413"/>
    <n v="8.2944000000000013"/>
    <n v="20.736000000000001"/>
    <n v="18.862400000000001"/>
    <n v="2.0736000000000003"/>
  </r>
  <r>
    <x v="9100"/>
    <x v="4552"/>
    <x v="386"/>
    <x v="412"/>
    <x v="1"/>
    <s v="MG-17650"/>
    <x v="377"/>
    <x v="2"/>
    <x v="0"/>
    <x v="61"/>
    <x v="5"/>
    <n v="75081"/>
    <x v="2"/>
    <x v="764"/>
    <x v="2"/>
    <x v="11"/>
    <x v="763"/>
    <x v="5473"/>
    <n v="3"/>
    <x v="2"/>
    <x v="6775"/>
    <n v="633.50400000000002"/>
    <n v="2375.64"/>
    <n v="1425.5840000000001"/>
    <n v="158.376"/>
  </r>
  <r>
    <x v="9101"/>
    <x v="4553"/>
    <x v="209"/>
    <x v="1122"/>
    <x v="1"/>
    <s v="AB-10105"/>
    <x v="455"/>
    <x v="0"/>
    <x v="0"/>
    <x v="12"/>
    <x v="5"/>
    <n v="77041"/>
    <x v="2"/>
    <x v="32"/>
    <x v="1"/>
    <x v="6"/>
    <x v="32"/>
    <x v="5474"/>
    <n v="3"/>
    <x v="2"/>
    <x v="6776"/>
    <n v="18.912000000000003"/>
    <n v="70.92"/>
    <n v="42.752000000000002"/>
    <n v="4.7280000000000006"/>
  </r>
  <r>
    <x v="9102"/>
    <x v="4553"/>
    <x v="209"/>
    <x v="1122"/>
    <x v="1"/>
    <s v="AB-10105"/>
    <x v="455"/>
    <x v="0"/>
    <x v="0"/>
    <x v="12"/>
    <x v="5"/>
    <n v="77041"/>
    <x v="2"/>
    <x v="45"/>
    <x v="1"/>
    <x v="4"/>
    <x v="45"/>
    <x v="556"/>
    <n v="2"/>
    <x v="2"/>
    <x v="2986"/>
    <n v="67.827200000000005"/>
    <n v="169.56800000000001"/>
    <n v="152.81120000000001"/>
    <n v="16.956800000000001"/>
  </r>
  <r>
    <x v="9103"/>
    <x v="4553"/>
    <x v="209"/>
    <x v="1122"/>
    <x v="1"/>
    <s v="AB-10105"/>
    <x v="455"/>
    <x v="0"/>
    <x v="0"/>
    <x v="12"/>
    <x v="5"/>
    <n v="77041"/>
    <x v="2"/>
    <x v="1525"/>
    <x v="0"/>
    <x v="5"/>
    <x v="1512"/>
    <x v="643"/>
    <n v="5"/>
    <x v="7"/>
    <x v="6777"/>
    <n v="25.983999999999998"/>
    <n v="324.79999999999995"/>
    <n v="91.543999999999983"/>
    <n v="38.975999999999992"/>
  </r>
  <r>
    <x v="9104"/>
    <x v="4553"/>
    <x v="209"/>
    <x v="1122"/>
    <x v="1"/>
    <s v="AB-10105"/>
    <x v="455"/>
    <x v="0"/>
    <x v="0"/>
    <x v="12"/>
    <x v="5"/>
    <n v="77041"/>
    <x v="2"/>
    <x v="27"/>
    <x v="1"/>
    <x v="8"/>
    <x v="27"/>
    <x v="4078"/>
    <n v="10"/>
    <x v="3"/>
    <x v="6778"/>
    <n v="6.411999999999999"/>
    <n v="320.60000000000002"/>
    <n v="39.271999999999998"/>
    <n v="25.648000000000003"/>
  </r>
  <r>
    <x v="9105"/>
    <x v="4553"/>
    <x v="209"/>
    <x v="1122"/>
    <x v="1"/>
    <s v="AB-10105"/>
    <x v="455"/>
    <x v="0"/>
    <x v="0"/>
    <x v="12"/>
    <x v="5"/>
    <n v="77041"/>
    <x v="2"/>
    <x v="1667"/>
    <x v="1"/>
    <x v="4"/>
    <x v="1655"/>
    <x v="5475"/>
    <n v="2"/>
    <x v="2"/>
    <x v="6779"/>
    <n v="142.11840000000001"/>
    <n v="355.29599999999999"/>
    <n v="319.96640000000002"/>
    <n v="35.529600000000002"/>
  </r>
  <r>
    <x v="9106"/>
    <x v="4553"/>
    <x v="209"/>
    <x v="1122"/>
    <x v="1"/>
    <s v="AB-10105"/>
    <x v="455"/>
    <x v="0"/>
    <x v="0"/>
    <x v="12"/>
    <x v="5"/>
    <n v="77041"/>
    <x v="2"/>
    <x v="1616"/>
    <x v="2"/>
    <x v="15"/>
    <x v="1607"/>
    <x v="3030"/>
    <n v="3"/>
    <x v="10"/>
    <x v="3419"/>
    <n v="172.74600000000001"/>
    <n v="863.73"/>
    <n v="461.05600000000004"/>
    <n v="115.16400000000002"/>
  </r>
  <r>
    <x v="9107"/>
    <x v="4554"/>
    <x v="442"/>
    <x v="311"/>
    <x v="2"/>
    <s v="MM-18280"/>
    <x v="152"/>
    <x v="1"/>
    <x v="0"/>
    <x v="319"/>
    <x v="5"/>
    <n v="76117"/>
    <x v="2"/>
    <x v="1352"/>
    <x v="1"/>
    <x v="14"/>
    <x v="1338"/>
    <x v="4"/>
    <n v="2"/>
    <x v="2"/>
    <x v="4094"/>
    <n v="17.894400000000001"/>
    <n v="44.735999999999997"/>
    <n v="40.462400000000002"/>
    <n v="4.4736000000000002"/>
  </r>
  <r>
    <x v="9108"/>
    <x v="4554"/>
    <x v="442"/>
    <x v="311"/>
    <x v="2"/>
    <s v="MM-18280"/>
    <x v="152"/>
    <x v="1"/>
    <x v="0"/>
    <x v="319"/>
    <x v="5"/>
    <n v="76117"/>
    <x v="2"/>
    <x v="1215"/>
    <x v="1"/>
    <x v="10"/>
    <x v="1199"/>
    <x v="5476"/>
    <n v="7"/>
    <x v="2"/>
    <x v="6780"/>
    <n v="25.894400000000005"/>
    <n v="226.57600000000002"/>
    <n v="58.462400000000009"/>
    <n v="6.4736000000000011"/>
  </r>
  <r>
    <x v="9109"/>
    <x v="4554"/>
    <x v="442"/>
    <x v="311"/>
    <x v="2"/>
    <s v="MM-18280"/>
    <x v="152"/>
    <x v="1"/>
    <x v="0"/>
    <x v="319"/>
    <x v="5"/>
    <n v="76117"/>
    <x v="2"/>
    <x v="1301"/>
    <x v="2"/>
    <x v="11"/>
    <x v="1286"/>
    <x v="3568"/>
    <n v="2"/>
    <x v="2"/>
    <x v="6781"/>
    <n v="166.38720000000001"/>
    <n v="415.96800000000002"/>
    <n v="374.57119999999998"/>
    <n v="41.596800000000002"/>
  </r>
  <r>
    <x v="9110"/>
    <x v="4555"/>
    <x v="303"/>
    <x v="323"/>
    <x v="2"/>
    <s v="MA-17995"/>
    <x v="671"/>
    <x v="2"/>
    <x v="0"/>
    <x v="102"/>
    <x v="17"/>
    <n v="23223"/>
    <x v="0"/>
    <x v="1047"/>
    <x v="1"/>
    <x v="12"/>
    <x v="1036"/>
    <x v="3343"/>
    <n v="5"/>
    <x v="0"/>
    <x v="4854"/>
    <n v="36.4"/>
    <n v="182"/>
    <n v="72.8"/>
    <n v="0"/>
  </r>
  <r>
    <x v="9111"/>
    <x v="4555"/>
    <x v="303"/>
    <x v="323"/>
    <x v="2"/>
    <s v="MA-17995"/>
    <x v="671"/>
    <x v="2"/>
    <x v="0"/>
    <x v="102"/>
    <x v="17"/>
    <n v="23223"/>
    <x v="0"/>
    <x v="1690"/>
    <x v="2"/>
    <x v="11"/>
    <x v="1678"/>
    <x v="1003"/>
    <n v="2"/>
    <x v="0"/>
    <x v="6782"/>
    <n v="22.96"/>
    <n v="45.92"/>
    <n v="45.92"/>
    <n v="0"/>
  </r>
  <r>
    <x v="9112"/>
    <x v="4555"/>
    <x v="303"/>
    <x v="323"/>
    <x v="2"/>
    <s v="MA-17995"/>
    <x v="671"/>
    <x v="2"/>
    <x v="0"/>
    <x v="102"/>
    <x v="17"/>
    <n v="23223"/>
    <x v="0"/>
    <x v="1819"/>
    <x v="1"/>
    <x v="4"/>
    <x v="1808"/>
    <x v="5477"/>
    <n v="4"/>
    <x v="0"/>
    <x v="6783"/>
    <n v="315.2"/>
    <n v="1260.8"/>
    <n v="630.4"/>
    <n v="0"/>
  </r>
  <r>
    <x v="9113"/>
    <x v="4555"/>
    <x v="303"/>
    <x v="323"/>
    <x v="2"/>
    <s v="MA-17995"/>
    <x v="671"/>
    <x v="2"/>
    <x v="0"/>
    <x v="102"/>
    <x v="17"/>
    <n v="23223"/>
    <x v="0"/>
    <x v="881"/>
    <x v="1"/>
    <x v="8"/>
    <x v="875"/>
    <x v="5478"/>
    <n v="3"/>
    <x v="0"/>
    <x v="6784"/>
    <n v="15.18"/>
    <n v="45.54"/>
    <n v="30.36"/>
    <n v="0"/>
  </r>
  <r>
    <x v="9114"/>
    <x v="4556"/>
    <x v="569"/>
    <x v="1156"/>
    <x v="0"/>
    <s v="EB-13975"/>
    <x v="424"/>
    <x v="1"/>
    <x v="0"/>
    <x v="1"/>
    <x v="1"/>
    <n v="90049"/>
    <x v="1"/>
    <x v="1807"/>
    <x v="2"/>
    <x v="7"/>
    <x v="1797"/>
    <x v="4537"/>
    <n v="5"/>
    <x v="2"/>
    <x v="5464"/>
    <n v="499.16800000000006"/>
    <n v="3119.8"/>
    <n v="1123.3280000000002"/>
    <n v="124.79200000000002"/>
  </r>
  <r>
    <x v="9115"/>
    <x v="4557"/>
    <x v="617"/>
    <x v="1312"/>
    <x v="0"/>
    <s v="NS-18505"/>
    <x v="515"/>
    <x v="0"/>
    <x v="0"/>
    <x v="10"/>
    <x v="9"/>
    <n v="19140"/>
    <x v="3"/>
    <x v="1118"/>
    <x v="2"/>
    <x v="7"/>
    <x v="1106"/>
    <x v="5479"/>
    <n v="2"/>
    <x v="10"/>
    <x v="6785"/>
    <n v="257.76"/>
    <n v="859.2"/>
    <n v="687.76"/>
    <n v="171.84000000000003"/>
  </r>
  <r>
    <x v="9116"/>
    <x v="4557"/>
    <x v="617"/>
    <x v="1312"/>
    <x v="0"/>
    <s v="NS-18505"/>
    <x v="515"/>
    <x v="0"/>
    <x v="0"/>
    <x v="10"/>
    <x v="9"/>
    <n v="19140"/>
    <x v="3"/>
    <x v="561"/>
    <x v="0"/>
    <x v="5"/>
    <x v="560"/>
    <x v="1303"/>
    <n v="2"/>
    <x v="2"/>
    <x v="6034"/>
    <n v="25.574400000000001"/>
    <n v="63.936"/>
    <n v="57.742400000000004"/>
    <n v="6.3936000000000002"/>
  </r>
  <r>
    <x v="9117"/>
    <x v="4557"/>
    <x v="617"/>
    <x v="1312"/>
    <x v="0"/>
    <s v="NS-18505"/>
    <x v="515"/>
    <x v="0"/>
    <x v="0"/>
    <x v="10"/>
    <x v="9"/>
    <n v="19140"/>
    <x v="3"/>
    <x v="774"/>
    <x v="0"/>
    <x v="1"/>
    <x v="773"/>
    <x v="4843"/>
    <n v="3"/>
    <x v="4"/>
    <x v="5878"/>
    <n v="621.08969999999988"/>
    <n v="2661.8130000000001"/>
    <n v="1508.6606999999999"/>
    <n v="266.18129999999996"/>
  </r>
  <r>
    <x v="9118"/>
    <x v="4557"/>
    <x v="617"/>
    <x v="1312"/>
    <x v="0"/>
    <s v="NS-18505"/>
    <x v="515"/>
    <x v="0"/>
    <x v="0"/>
    <x v="10"/>
    <x v="9"/>
    <n v="19140"/>
    <x v="3"/>
    <x v="987"/>
    <x v="1"/>
    <x v="10"/>
    <x v="980"/>
    <x v="5480"/>
    <n v="4"/>
    <x v="2"/>
    <x v="6786"/>
    <n v="17.356800000000003"/>
    <n v="86.784000000000006"/>
    <n v="39.252800000000008"/>
    <n v="4.3392000000000008"/>
  </r>
  <r>
    <x v="9119"/>
    <x v="4558"/>
    <x v="112"/>
    <x v="841"/>
    <x v="1"/>
    <s v="RB-19795"/>
    <x v="176"/>
    <x v="2"/>
    <x v="0"/>
    <x v="1"/>
    <x v="1"/>
    <n v="90036"/>
    <x v="1"/>
    <x v="816"/>
    <x v="1"/>
    <x v="2"/>
    <x v="812"/>
    <x v="421"/>
    <n v="7"/>
    <x v="0"/>
    <x v="434"/>
    <n v="22.05"/>
    <n v="154.35"/>
    <n v="44.1"/>
    <n v="0"/>
  </r>
  <r>
    <x v="9120"/>
    <x v="4558"/>
    <x v="112"/>
    <x v="841"/>
    <x v="1"/>
    <s v="RB-19795"/>
    <x v="176"/>
    <x v="2"/>
    <x v="0"/>
    <x v="1"/>
    <x v="1"/>
    <n v="90036"/>
    <x v="1"/>
    <x v="1849"/>
    <x v="1"/>
    <x v="10"/>
    <x v="1837"/>
    <x v="3324"/>
    <n v="5"/>
    <x v="0"/>
    <x v="6787"/>
    <n v="99.9"/>
    <n v="499.5"/>
    <n v="199.8"/>
    <n v="0"/>
  </r>
  <r>
    <x v="9121"/>
    <x v="4559"/>
    <x v="257"/>
    <x v="1051"/>
    <x v="0"/>
    <s v="JK-15325"/>
    <x v="759"/>
    <x v="1"/>
    <x v="0"/>
    <x v="1"/>
    <x v="1"/>
    <n v="90032"/>
    <x v="1"/>
    <x v="95"/>
    <x v="1"/>
    <x v="9"/>
    <x v="95"/>
    <x v="1750"/>
    <n v="7"/>
    <x v="0"/>
    <x v="1874"/>
    <n v="90.86"/>
    <n v="636.02"/>
    <n v="181.72"/>
    <n v="0"/>
  </r>
  <r>
    <x v="9122"/>
    <x v="4560"/>
    <x v="221"/>
    <x v="865"/>
    <x v="3"/>
    <s v="PR-18880"/>
    <x v="701"/>
    <x v="0"/>
    <x v="0"/>
    <x v="8"/>
    <x v="1"/>
    <n v="94109"/>
    <x v="1"/>
    <x v="565"/>
    <x v="1"/>
    <x v="10"/>
    <x v="565"/>
    <x v="3890"/>
    <n v="1"/>
    <x v="0"/>
    <x v="6788"/>
    <n v="7.78"/>
    <n v="7.78"/>
    <n v="15.56"/>
    <n v="0"/>
  </r>
  <r>
    <x v="9123"/>
    <x v="4561"/>
    <x v="491"/>
    <x v="940"/>
    <x v="0"/>
    <s v="EH-13945"/>
    <x v="13"/>
    <x v="0"/>
    <x v="0"/>
    <x v="10"/>
    <x v="9"/>
    <n v="19120"/>
    <x v="3"/>
    <x v="705"/>
    <x v="1"/>
    <x v="8"/>
    <x v="705"/>
    <x v="5481"/>
    <n v="9"/>
    <x v="6"/>
    <x v="6789"/>
    <n v="23.627700000000004"/>
    <n v="708.83100000000002"/>
    <n v="103.08670000000001"/>
    <n v="55.131299999999996"/>
  </r>
  <r>
    <x v="9124"/>
    <x v="4562"/>
    <x v="298"/>
    <x v="428"/>
    <x v="0"/>
    <s v="MA-17560"/>
    <x v="15"/>
    <x v="2"/>
    <x v="0"/>
    <x v="12"/>
    <x v="5"/>
    <n v="77070"/>
    <x v="2"/>
    <x v="740"/>
    <x v="0"/>
    <x v="5"/>
    <x v="222"/>
    <x v="1235"/>
    <n v="3"/>
    <x v="7"/>
    <x v="2924"/>
    <n v="3.8208000000000002"/>
    <n v="28.655999999999999"/>
    <n v="13.972799999999999"/>
    <n v="5.7311999999999994"/>
  </r>
  <r>
    <x v="9125"/>
    <x v="4562"/>
    <x v="298"/>
    <x v="428"/>
    <x v="0"/>
    <s v="MA-17560"/>
    <x v="15"/>
    <x v="2"/>
    <x v="0"/>
    <x v="12"/>
    <x v="5"/>
    <n v="77070"/>
    <x v="2"/>
    <x v="1533"/>
    <x v="0"/>
    <x v="5"/>
    <x v="1521"/>
    <x v="752"/>
    <n v="4"/>
    <x v="7"/>
    <x v="6790"/>
    <n v="2.1376000000000004"/>
    <n v="21.376000000000001"/>
    <n v="8.0815999999999999"/>
    <n v="3.2063999999999999"/>
  </r>
  <r>
    <x v="9126"/>
    <x v="4563"/>
    <x v="109"/>
    <x v="253"/>
    <x v="1"/>
    <s v="MA-17995"/>
    <x v="671"/>
    <x v="2"/>
    <x v="0"/>
    <x v="324"/>
    <x v="27"/>
    <n v="88001"/>
    <x v="1"/>
    <x v="154"/>
    <x v="1"/>
    <x v="6"/>
    <x v="155"/>
    <x v="5482"/>
    <n v="2"/>
    <x v="0"/>
    <x v="6791"/>
    <n v="8.2799999999999994"/>
    <n v="16.559999999999999"/>
    <n v="16.559999999999999"/>
    <n v="0"/>
  </r>
  <r>
    <x v="9127"/>
    <x v="4564"/>
    <x v="1126"/>
    <x v="777"/>
    <x v="1"/>
    <s v="JL-15505"/>
    <x v="145"/>
    <x v="0"/>
    <x v="0"/>
    <x v="12"/>
    <x v="5"/>
    <n v="77070"/>
    <x v="2"/>
    <x v="1751"/>
    <x v="1"/>
    <x v="4"/>
    <x v="1741"/>
    <x v="5483"/>
    <n v="3"/>
    <x v="2"/>
    <x v="6792"/>
    <n v="40.108800000000002"/>
    <n v="150.40800000000002"/>
    <n v="90.444800000000015"/>
    <n v="10.027200000000001"/>
  </r>
  <r>
    <x v="9128"/>
    <x v="4565"/>
    <x v="507"/>
    <x v="559"/>
    <x v="2"/>
    <s v="AS-10045"/>
    <x v="442"/>
    <x v="1"/>
    <x v="0"/>
    <x v="252"/>
    <x v="21"/>
    <n v="97756"/>
    <x v="1"/>
    <x v="735"/>
    <x v="1"/>
    <x v="8"/>
    <x v="734"/>
    <x v="5484"/>
    <n v="7"/>
    <x v="6"/>
    <x v="6793"/>
    <n v="26.422200000000004"/>
    <n v="616.51800000000003"/>
    <n v="115.1962"/>
    <n v="61.651799999999994"/>
  </r>
  <r>
    <x v="9129"/>
    <x v="4566"/>
    <x v="830"/>
    <x v="1028"/>
    <x v="0"/>
    <s v="DC-12850"/>
    <x v="419"/>
    <x v="0"/>
    <x v="0"/>
    <x v="138"/>
    <x v="24"/>
    <n v="44105"/>
    <x v="3"/>
    <x v="1373"/>
    <x v="0"/>
    <x v="0"/>
    <x v="1358"/>
    <x v="5485"/>
    <n v="3"/>
    <x v="5"/>
    <x v="6794"/>
    <n v="150.73500000000001"/>
    <n v="904.41000000000008"/>
    <n v="452.70500000000004"/>
    <n v="150.73500000000001"/>
  </r>
  <r>
    <x v="9130"/>
    <x v="4566"/>
    <x v="830"/>
    <x v="1028"/>
    <x v="0"/>
    <s v="DC-12850"/>
    <x v="419"/>
    <x v="0"/>
    <x v="0"/>
    <x v="138"/>
    <x v="24"/>
    <n v="44105"/>
    <x v="3"/>
    <x v="1132"/>
    <x v="1"/>
    <x v="6"/>
    <x v="1120"/>
    <x v="3923"/>
    <n v="2"/>
    <x v="2"/>
    <x v="6795"/>
    <n v="14.924799999999999"/>
    <n v="37.311999999999998"/>
    <n v="33.780799999999999"/>
    <n v="3.7311999999999999"/>
  </r>
  <r>
    <x v="9131"/>
    <x v="4567"/>
    <x v="39"/>
    <x v="777"/>
    <x v="1"/>
    <s v="MD-17860"/>
    <x v="550"/>
    <x v="1"/>
    <x v="0"/>
    <x v="517"/>
    <x v="39"/>
    <n v="20707"/>
    <x v="3"/>
    <x v="1001"/>
    <x v="0"/>
    <x v="5"/>
    <x v="993"/>
    <x v="1287"/>
    <n v="2"/>
    <x v="0"/>
    <x v="1345"/>
    <n v="27.46"/>
    <n v="54.92"/>
    <n v="54.92"/>
    <n v="0"/>
  </r>
  <r>
    <x v="9132"/>
    <x v="4567"/>
    <x v="39"/>
    <x v="777"/>
    <x v="1"/>
    <s v="MD-17860"/>
    <x v="550"/>
    <x v="1"/>
    <x v="0"/>
    <x v="517"/>
    <x v="39"/>
    <n v="20707"/>
    <x v="3"/>
    <x v="586"/>
    <x v="1"/>
    <x v="9"/>
    <x v="586"/>
    <x v="5486"/>
    <n v="3"/>
    <x v="0"/>
    <x v="6796"/>
    <n v="125.13"/>
    <n v="375.39"/>
    <n v="250.26"/>
    <n v="0"/>
  </r>
  <r>
    <x v="9133"/>
    <x v="4568"/>
    <x v="284"/>
    <x v="136"/>
    <x v="1"/>
    <s v="RH-19510"/>
    <x v="563"/>
    <x v="2"/>
    <x v="0"/>
    <x v="70"/>
    <x v="1"/>
    <n v="92037"/>
    <x v="1"/>
    <x v="872"/>
    <x v="2"/>
    <x v="7"/>
    <x v="866"/>
    <x v="5487"/>
    <n v="5"/>
    <x v="2"/>
    <x v="6797"/>
    <n v="444.76800000000003"/>
    <n v="2779.8"/>
    <n v="1000.9280000000001"/>
    <n v="111.19200000000001"/>
  </r>
  <r>
    <x v="9134"/>
    <x v="4569"/>
    <x v="408"/>
    <x v="229"/>
    <x v="1"/>
    <s v="TB-21175"/>
    <x v="533"/>
    <x v="1"/>
    <x v="0"/>
    <x v="481"/>
    <x v="3"/>
    <n v="27893"/>
    <x v="0"/>
    <x v="398"/>
    <x v="1"/>
    <x v="4"/>
    <x v="399"/>
    <x v="5001"/>
    <n v="3"/>
    <x v="2"/>
    <x v="6104"/>
    <n v="103.6416"/>
    <n v="388.65599999999995"/>
    <n v="233.39359999999999"/>
    <n v="25.910399999999999"/>
  </r>
  <r>
    <x v="9135"/>
    <x v="4569"/>
    <x v="408"/>
    <x v="229"/>
    <x v="1"/>
    <s v="TB-21175"/>
    <x v="533"/>
    <x v="1"/>
    <x v="0"/>
    <x v="481"/>
    <x v="3"/>
    <n v="27893"/>
    <x v="0"/>
    <x v="391"/>
    <x v="1"/>
    <x v="4"/>
    <x v="392"/>
    <x v="5488"/>
    <n v="1"/>
    <x v="2"/>
    <x v="6798"/>
    <n v="41.587200000000003"/>
    <n v="51.984000000000002"/>
    <n v="93.771200000000007"/>
    <n v="10.396800000000001"/>
  </r>
  <r>
    <x v="9136"/>
    <x v="4569"/>
    <x v="408"/>
    <x v="229"/>
    <x v="1"/>
    <s v="TB-21175"/>
    <x v="533"/>
    <x v="1"/>
    <x v="0"/>
    <x v="481"/>
    <x v="3"/>
    <n v="27893"/>
    <x v="0"/>
    <x v="1671"/>
    <x v="1"/>
    <x v="10"/>
    <x v="1659"/>
    <x v="1495"/>
    <n v="3"/>
    <x v="2"/>
    <x v="3383"/>
    <n v="8.2176000000000009"/>
    <n v="30.816000000000003"/>
    <n v="18.689599999999999"/>
    <n v="2.0544000000000002"/>
  </r>
  <r>
    <x v="9137"/>
    <x v="4570"/>
    <x v="563"/>
    <x v="682"/>
    <x v="1"/>
    <s v="EB-13930"/>
    <x v="518"/>
    <x v="0"/>
    <x v="0"/>
    <x v="84"/>
    <x v="2"/>
    <n v="33710"/>
    <x v="0"/>
    <x v="997"/>
    <x v="1"/>
    <x v="8"/>
    <x v="989"/>
    <x v="823"/>
    <n v="2"/>
    <x v="6"/>
    <x v="6799"/>
    <n v="5.5008000000000008"/>
    <n v="36.671999999999997"/>
    <n v="24.536799999999999"/>
    <n v="12.835199999999999"/>
  </r>
  <r>
    <x v="9138"/>
    <x v="4570"/>
    <x v="563"/>
    <x v="682"/>
    <x v="1"/>
    <s v="EB-13930"/>
    <x v="518"/>
    <x v="0"/>
    <x v="0"/>
    <x v="84"/>
    <x v="2"/>
    <n v="33710"/>
    <x v="0"/>
    <x v="1409"/>
    <x v="2"/>
    <x v="7"/>
    <x v="1396"/>
    <x v="2131"/>
    <n v="5"/>
    <x v="2"/>
    <x v="5124"/>
    <n v="144.768"/>
    <n v="904.80000000000007"/>
    <n v="325.928"/>
    <n v="36.192"/>
  </r>
  <r>
    <x v="9139"/>
    <x v="4571"/>
    <x v="814"/>
    <x v="1313"/>
    <x v="1"/>
    <s v="BM-11785"/>
    <x v="298"/>
    <x v="0"/>
    <x v="0"/>
    <x v="452"/>
    <x v="10"/>
    <n v="60089"/>
    <x v="2"/>
    <x v="106"/>
    <x v="2"/>
    <x v="11"/>
    <x v="106"/>
    <x v="5267"/>
    <n v="7"/>
    <x v="2"/>
    <x v="6800"/>
    <n v="380.75520000000006"/>
    <n v="3331.6080000000002"/>
    <n v="856.89920000000006"/>
    <n v="95.188800000000015"/>
  </r>
  <r>
    <x v="9140"/>
    <x v="4572"/>
    <x v="1033"/>
    <x v="725"/>
    <x v="0"/>
    <s v="BT-11530"/>
    <x v="404"/>
    <x v="2"/>
    <x v="0"/>
    <x v="1"/>
    <x v="1"/>
    <n v="90049"/>
    <x v="1"/>
    <x v="657"/>
    <x v="2"/>
    <x v="11"/>
    <x v="657"/>
    <x v="457"/>
    <n v="2"/>
    <x v="0"/>
    <x v="4011"/>
    <n v="159.97999999999999"/>
    <n v="319.95999999999998"/>
    <n v="319.95999999999998"/>
    <n v="0"/>
  </r>
  <r>
    <x v="9141"/>
    <x v="4573"/>
    <x v="64"/>
    <x v="62"/>
    <x v="2"/>
    <s v="FW-14395"/>
    <x v="783"/>
    <x v="1"/>
    <x v="0"/>
    <x v="20"/>
    <x v="15"/>
    <n v="10011"/>
    <x v="3"/>
    <x v="47"/>
    <x v="2"/>
    <x v="7"/>
    <x v="47"/>
    <x v="3477"/>
    <n v="4"/>
    <x v="0"/>
    <x v="5988"/>
    <n v="43.6"/>
    <n v="174.4"/>
    <n v="87.2"/>
    <n v="0"/>
  </r>
  <r>
    <x v="9142"/>
    <x v="4574"/>
    <x v="968"/>
    <x v="393"/>
    <x v="1"/>
    <s v="RD-19480"/>
    <x v="502"/>
    <x v="0"/>
    <x v="0"/>
    <x v="98"/>
    <x v="33"/>
    <n v="89115"/>
    <x v="1"/>
    <x v="1499"/>
    <x v="1"/>
    <x v="8"/>
    <x v="1487"/>
    <x v="1808"/>
    <n v="2"/>
    <x v="2"/>
    <x v="1947"/>
    <n v="6.6304000000000007"/>
    <n v="16.576000000000001"/>
    <n v="15.118400000000001"/>
    <n v="1.6576000000000002"/>
  </r>
  <r>
    <x v="9143"/>
    <x v="4574"/>
    <x v="968"/>
    <x v="393"/>
    <x v="1"/>
    <s v="RD-19480"/>
    <x v="502"/>
    <x v="0"/>
    <x v="0"/>
    <x v="98"/>
    <x v="33"/>
    <n v="89115"/>
    <x v="1"/>
    <x v="1807"/>
    <x v="2"/>
    <x v="7"/>
    <x v="1797"/>
    <x v="5489"/>
    <n v="9"/>
    <x v="2"/>
    <x v="6801"/>
    <n v="898.50239999999997"/>
    <n v="10108.152"/>
    <n v="2021.8303999999998"/>
    <n v="224.62559999999999"/>
  </r>
  <r>
    <x v="9144"/>
    <x v="4574"/>
    <x v="968"/>
    <x v="393"/>
    <x v="1"/>
    <s v="RD-19480"/>
    <x v="502"/>
    <x v="0"/>
    <x v="0"/>
    <x v="98"/>
    <x v="33"/>
    <n v="89115"/>
    <x v="1"/>
    <x v="95"/>
    <x v="1"/>
    <x v="9"/>
    <x v="95"/>
    <x v="5490"/>
    <n v="5"/>
    <x v="0"/>
    <x v="6802"/>
    <n v="64.900000000000006"/>
    <n v="324.5"/>
    <n v="129.80000000000001"/>
    <n v="0"/>
  </r>
  <r>
    <x v="9145"/>
    <x v="4575"/>
    <x v="1181"/>
    <x v="488"/>
    <x v="1"/>
    <s v="TP-21130"/>
    <x v="236"/>
    <x v="0"/>
    <x v="0"/>
    <x v="14"/>
    <x v="10"/>
    <n v="60540"/>
    <x v="2"/>
    <x v="605"/>
    <x v="1"/>
    <x v="8"/>
    <x v="605"/>
    <x v="1774"/>
    <n v="3"/>
    <x v="3"/>
    <x v="6803"/>
    <n v="0.56159999999999988"/>
    <n v="8.4239999999999995"/>
    <n v="4.1695999999999991"/>
    <n v="2.2464"/>
  </r>
  <r>
    <x v="9146"/>
    <x v="4576"/>
    <x v="1156"/>
    <x v="1040"/>
    <x v="1"/>
    <s v="CB-12535"/>
    <x v="118"/>
    <x v="1"/>
    <x v="0"/>
    <x v="140"/>
    <x v="42"/>
    <n v="5408"/>
    <x v="3"/>
    <x v="1135"/>
    <x v="2"/>
    <x v="11"/>
    <x v="1123"/>
    <x v="2564"/>
    <n v="2"/>
    <x v="0"/>
    <x v="3012"/>
    <n v="99.98"/>
    <n v="199.96"/>
    <n v="199.96"/>
    <n v="0"/>
  </r>
  <r>
    <x v="9147"/>
    <x v="4576"/>
    <x v="1156"/>
    <x v="1040"/>
    <x v="1"/>
    <s v="CB-12535"/>
    <x v="118"/>
    <x v="1"/>
    <x v="0"/>
    <x v="140"/>
    <x v="42"/>
    <n v="5408"/>
    <x v="3"/>
    <x v="1850"/>
    <x v="1"/>
    <x v="6"/>
    <x v="1838"/>
    <x v="1384"/>
    <n v="6"/>
    <x v="0"/>
    <x v="6804"/>
    <n v="8.0399999999999991"/>
    <n v="48.239999999999995"/>
    <n v="16.079999999999998"/>
    <n v="0"/>
  </r>
  <r>
    <x v="9148"/>
    <x v="4576"/>
    <x v="1156"/>
    <x v="1040"/>
    <x v="1"/>
    <s v="CB-12535"/>
    <x v="118"/>
    <x v="1"/>
    <x v="0"/>
    <x v="140"/>
    <x v="42"/>
    <n v="5408"/>
    <x v="3"/>
    <x v="772"/>
    <x v="1"/>
    <x v="4"/>
    <x v="771"/>
    <x v="5491"/>
    <n v="13"/>
    <x v="0"/>
    <x v="6805"/>
    <n v="1564.29"/>
    <n v="20335.77"/>
    <n v="3128.58"/>
    <n v="0"/>
  </r>
  <r>
    <x v="9149"/>
    <x v="4577"/>
    <x v="106"/>
    <x v="104"/>
    <x v="1"/>
    <s v="QJ-19255"/>
    <x v="425"/>
    <x v="1"/>
    <x v="0"/>
    <x v="66"/>
    <x v="12"/>
    <n v="48234"/>
    <x v="2"/>
    <x v="1002"/>
    <x v="1"/>
    <x v="8"/>
    <x v="994"/>
    <x v="5492"/>
    <n v="4"/>
    <x v="0"/>
    <x v="6806"/>
    <n v="138.56"/>
    <n v="554.24"/>
    <n v="277.12"/>
    <n v="0"/>
  </r>
  <r>
    <x v="9150"/>
    <x v="4577"/>
    <x v="106"/>
    <x v="104"/>
    <x v="1"/>
    <s v="QJ-19255"/>
    <x v="425"/>
    <x v="1"/>
    <x v="0"/>
    <x v="66"/>
    <x v="12"/>
    <n v="48234"/>
    <x v="2"/>
    <x v="937"/>
    <x v="1"/>
    <x v="9"/>
    <x v="930"/>
    <x v="5493"/>
    <n v="5"/>
    <x v="9"/>
    <x v="6807"/>
    <n v="58.967999999999996"/>
    <n v="327.59999999999997"/>
    <n v="124.58799999999999"/>
    <n v="6.5519999999999996"/>
  </r>
  <r>
    <x v="9151"/>
    <x v="4578"/>
    <x v="496"/>
    <x v="591"/>
    <x v="0"/>
    <s v="KM-16720"/>
    <x v="27"/>
    <x v="0"/>
    <x v="0"/>
    <x v="418"/>
    <x v="16"/>
    <n v="85323"/>
    <x v="1"/>
    <x v="1583"/>
    <x v="1"/>
    <x v="6"/>
    <x v="1574"/>
    <x v="4581"/>
    <n v="2"/>
    <x v="2"/>
    <x v="5528"/>
    <n v="11.660800000000002"/>
    <n v="29.152000000000001"/>
    <n v="26.436800000000002"/>
    <n v="2.9152000000000005"/>
  </r>
  <r>
    <x v="9152"/>
    <x v="4578"/>
    <x v="496"/>
    <x v="591"/>
    <x v="0"/>
    <s v="KM-16720"/>
    <x v="27"/>
    <x v="0"/>
    <x v="0"/>
    <x v="418"/>
    <x v="16"/>
    <n v="85323"/>
    <x v="1"/>
    <x v="174"/>
    <x v="2"/>
    <x v="11"/>
    <x v="175"/>
    <x v="347"/>
    <n v="2"/>
    <x v="2"/>
    <x v="6808"/>
    <n v="18.559999999999999"/>
    <n v="46.4"/>
    <n v="41.959999999999994"/>
    <n v="4.6399999999999997"/>
  </r>
  <r>
    <x v="9153"/>
    <x v="4578"/>
    <x v="496"/>
    <x v="591"/>
    <x v="0"/>
    <s v="KM-16720"/>
    <x v="27"/>
    <x v="0"/>
    <x v="0"/>
    <x v="418"/>
    <x v="16"/>
    <n v="85323"/>
    <x v="1"/>
    <x v="454"/>
    <x v="1"/>
    <x v="6"/>
    <x v="455"/>
    <x v="2265"/>
    <n v="7"/>
    <x v="2"/>
    <x v="6809"/>
    <n v="13.171199999999999"/>
    <n v="115.24799999999999"/>
    <n v="29.835199999999997"/>
    <n v="3.2927999999999997"/>
  </r>
  <r>
    <x v="9154"/>
    <x v="4579"/>
    <x v="1147"/>
    <x v="1151"/>
    <x v="0"/>
    <s v="KM-16660"/>
    <x v="730"/>
    <x v="0"/>
    <x v="0"/>
    <x v="10"/>
    <x v="9"/>
    <n v="19140"/>
    <x v="3"/>
    <x v="441"/>
    <x v="0"/>
    <x v="5"/>
    <x v="1719"/>
    <x v="5494"/>
    <n v="2"/>
    <x v="2"/>
    <x v="6810"/>
    <n v="15.449600000000002"/>
    <n v="38.624000000000002"/>
    <n v="34.961600000000004"/>
    <n v="3.8624000000000005"/>
  </r>
  <r>
    <x v="9155"/>
    <x v="4580"/>
    <x v="1212"/>
    <x v="1314"/>
    <x v="1"/>
    <s v="IM-15055"/>
    <x v="780"/>
    <x v="0"/>
    <x v="0"/>
    <x v="98"/>
    <x v="33"/>
    <n v="89115"/>
    <x v="1"/>
    <x v="128"/>
    <x v="1"/>
    <x v="10"/>
    <x v="129"/>
    <x v="1574"/>
    <n v="6"/>
    <x v="0"/>
    <x v="1672"/>
    <n v="40.08"/>
    <n v="240.48"/>
    <n v="80.16"/>
    <n v="0"/>
  </r>
  <r>
    <x v="9156"/>
    <x v="4581"/>
    <x v="472"/>
    <x v="338"/>
    <x v="1"/>
    <s v="ML-17395"/>
    <x v="504"/>
    <x v="1"/>
    <x v="0"/>
    <x v="294"/>
    <x v="43"/>
    <n v="4401"/>
    <x v="3"/>
    <x v="473"/>
    <x v="1"/>
    <x v="9"/>
    <x v="474"/>
    <x v="5495"/>
    <n v="2"/>
    <x v="0"/>
    <x v="6811"/>
    <n v="101.96"/>
    <n v="203.92"/>
    <n v="203.92"/>
    <n v="0"/>
  </r>
  <r>
    <x v="9157"/>
    <x v="4581"/>
    <x v="472"/>
    <x v="338"/>
    <x v="1"/>
    <s v="ML-17395"/>
    <x v="504"/>
    <x v="1"/>
    <x v="0"/>
    <x v="294"/>
    <x v="43"/>
    <n v="4401"/>
    <x v="3"/>
    <x v="1673"/>
    <x v="1"/>
    <x v="10"/>
    <x v="1661"/>
    <x v="5496"/>
    <n v="13"/>
    <x v="0"/>
    <x v="6812"/>
    <n v="259.74"/>
    <n v="3376.62"/>
    <n v="519.48"/>
    <n v="0"/>
  </r>
  <r>
    <x v="9158"/>
    <x v="4581"/>
    <x v="472"/>
    <x v="338"/>
    <x v="1"/>
    <s v="ML-17395"/>
    <x v="504"/>
    <x v="1"/>
    <x v="0"/>
    <x v="294"/>
    <x v="43"/>
    <n v="4401"/>
    <x v="3"/>
    <x v="721"/>
    <x v="2"/>
    <x v="11"/>
    <x v="720"/>
    <x v="5497"/>
    <n v="9"/>
    <x v="0"/>
    <x v="6813"/>
    <n v="255.42"/>
    <n v="2298.7799999999997"/>
    <n v="510.84"/>
    <n v="0"/>
  </r>
  <r>
    <x v="9159"/>
    <x v="4582"/>
    <x v="888"/>
    <x v="1128"/>
    <x v="1"/>
    <s v="GH-14410"/>
    <x v="689"/>
    <x v="2"/>
    <x v="0"/>
    <x v="469"/>
    <x v="18"/>
    <n v="37075"/>
    <x v="0"/>
    <x v="308"/>
    <x v="1"/>
    <x v="8"/>
    <x v="308"/>
    <x v="5498"/>
    <n v="3"/>
    <x v="6"/>
    <x v="6814"/>
    <n v="1.3014000000000001"/>
    <n v="13.013999999999999"/>
    <n v="6.3394000000000004"/>
    <n v="3.0366"/>
  </r>
  <r>
    <x v="9160"/>
    <x v="4582"/>
    <x v="888"/>
    <x v="1128"/>
    <x v="1"/>
    <s v="GH-14410"/>
    <x v="689"/>
    <x v="2"/>
    <x v="0"/>
    <x v="469"/>
    <x v="18"/>
    <n v="37075"/>
    <x v="0"/>
    <x v="741"/>
    <x v="1"/>
    <x v="8"/>
    <x v="739"/>
    <x v="5264"/>
    <n v="5"/>
    <x v="6"/>
    <x v="6815"/>
    <n v="3.5640000000000009"/>
    <n v="59.400000000000006"/>
    <n v="16.144000000000002"/>
    <n v="8.3160000000000007"/>
  </r>
  <r>
    <x v="9161"/>
    <x v="4583"/>
    <x v="16"/>
    <x v="485"/>
    <x v="1"/>
    <s v="AG-10900"/>
    <x v="151"/>
    <x v="0"/>
    <x v="0"/>
    <x v="342"/>
    <x v="6"/>
    <n v="54703"/>
    <x v="2"/>
    <x v="1368"/>
    <x v="0"/>
    <x v="0"/>
    <x v="1353"/>
    <x v="5499"/>
    <n v="7"/>
    <x v="0"/>
    <x v="6816"/>
    <n v="405.86"/>
    <n v="2841.02"/>
    <n v="811.72"/>
    <n v="0"/>
  </r>
  <r>
    <x v="9162"/>
    <x v="4583"/>
    <x v="16"/>
    <x v="485"/>
    <x v="1"/>
    <s v="AG-10900"/>
    <x v="151"/>
    <x v="0"/>
    <x v="0"/>
    <x v="342"/>
    <x v="6"/>
    <n v="54703"/>
    <x v="2"/>
    <x v="629"/>
    <x v="0"/>
    <x v="1"/>
    <x v="629"/>
    <x v="5500"/>
    <n v="3"/>
    <x v="0"/>
    <x v="6817"/>
    <n v="680.01"/>
    <n v="2040.03"/>
    <n v="1360.02"/>
    <n v="0"/>
  </r>
  <r>
    <x v="9163"/>
    <x v="4584"/>
    <x v="1213"/>
    <x v="888"/>
    <x v="1"/>
    <s v="MG-17695"/>
    <x v="726"/>
    <x v="0"/>
    <x v="0"/>
    <x v="22"/>
    <x v="10"/>
    <n v="60610"/>
    <x v="2"/>
    <x v="1430"/>
    <x v="2"/>
    <x v="11"/>
    <x v="1418"/>
    <x v="477"/>
    <n v="3"/>
    <x v="2"/>
    <x v="2457"/>
    <n v="1.9008"/>
    <n v="7.1280000000000001"/>
    <n v="4.4767999999999999"/>
    <n v="0.47520000000000001"/>
  </r>
  <r>
    <x v="9164"/>
    <x v="4584"/>
    <x v="1213"/>
    <x v="888"/>
    <x v="1"/>
    <s v="MG-17695"/>
    <x v="726"/>
    <x v="0"/>
    <x v="0"/>
    <x v="22"/>
    <x v="10"/>
    <n v="60610"/>
    <x v="2"/>
    <x v="847"/>
    <x v="1"/>
    <x v="9"/>
    <x v="841"/>
    <x v="5501"/>
    <n v="2"/>
    <x v="3"/>
    <x v="6818"/>
    <n v="28.625599999999991"/>
    <n v="286.25599999999997"/>
    <n v="172.55359999999999"/>
    <n v="114.50239999999999"/>
  </r>
  <r>
    <x v="9165"/>
    <x v="4585"/>
    <x v="890"/>
    <x v="674"/>
    <x v="0"/>
    <s v="MJ-17740"/>
    <x v="77"/>
    <x v="0"/>
    <x v="0"/>
    <x v="70"/>
    <x v="1"/>
    <n v="92037"/>
    <x v="1"/>
    <x v="1832"/>
    <x v="2"/>
    <x v="15"/>
    <x v="1820"/>
    <x v="5502"/>
    <n v="4"/>
    <x v="2"/>
    <x v="6819"/>
    <n v="3581.4400000000005"/>
    <n v="17907.2"/>
    <n v="8058.4400000000005"/>
    <n v="895.36000000000013"/>
  </r>
  <r>
    <x v="9166"/>
    <x v="4585"/>
    <x v="890"/>
    <x v="674"/>
    <x v="0"/>
    <s v="MJ-17740"/>
    <x v="77"/>
    <x v="0"/>
    <x v="0"/>
    <x v="70"/>
    <x v="1"/>
    <n v="92037"/>
    <x v="1"/>
    <x v="976"/>
    <x v="1"/>
    <x v="10"/>
    <x v="970"/>
    <x v="1230"/>
    <n v="1"/>
    <x v="0"/>
    <x v="3096"/>
    <n v="104.85"/>
    <n v="104.85"/>
    <n v="209.7"/>
    <n v="0"/>
  </r>
  <r>
    <x v="9167"/>
    <x v="4585"/>
    <x v="890"/>
    <x v="674"/>
    <x v="0"/>
    <s v="MJ-17740"/>
    <x v="77"/>
    <x v="0"/>
    <x v="0"/>
    <x v="70"/>
    <x v="1"/>
    <n v="92037"/>
    <x v="1"/>
    <x v="1429"/>
    <x v="1"/>
    <x v="9"/>
    <x v="1417"/>
    <x v="2566"/>
    <n v="3"/>
    <x v="0"/>
    <x v="2843"/>
    <n v="241.44"/>
    <n v="724.31999999999994"/>
    <n v="482.88"/>
    <n v="0"/>
  </r>
  <r>
    <x v="9168"/>
    <x v="4586"/>
    <x v="543"/>
    <x v="585"/>
    <x v="1"/>
    <s v="SJ-20125"/>
    <x v="319"/>
    <x v="2"/>
    <x v="0"/>
    <x v="25"/>
    <x v="35"/>
    <n v="39212"/>
    <x v="0"/>
    <x v="600"/>
    <x v="1"/>
    <x v="10"/>
    <x v="600"/>
    <x v="5503"/>
    <n v="14"/>
    <x v="0"/>
    <x v="6820"/>
    <n v="319.76"/>
    <n v="4476.6399999999994"/>
    <n v="639.52"/>
    <n v="0"/>
  </r>
  <r>
    <x v="9169"/>
    <x v="4586"/>
    <x v="543"/>
    <x v="585"/>
    <x v="1"/>
    <s v="SJ-20125"/>
    <x v="319"/>
    <x v="2"/>
    <x v="0"/>
    <x v="25"/>
    <x v="35"/>
    <n v="39212"/>
    <x v="0"/>
    <x v="600"/>
    <x v="1"/>
    <x v="10"/>
    <x v="600"/>
    <x v="1816"/>
    <n v="2"/>
    <x v="0"/>
    <x v="1957"/>
    <n v="45.68"/>
    <n v="91.36"/>
    <n v="91.36"/>
    <n v="0"/>
  </r>
  <r>
    <x v="9170"/>
    <x v="4587"/>
    <x v="49"/>
    <x v="417"/>
    <x v="3"/>
    <s v="LB-16795"/>
    <x v="697"/>
    <x v="2"/>
    <x v="0"/>
    <x v="475"/>
    <x v="1"/>
    <n v="93030"/>
    <x v="1"/>
    <x v="468"/>
    <x v="0"/>
    <x v="5"/>
    <x v="469"/>
    <x v="5504"/>
    <n v="2"/>
    <x v="0"/>
    <x v="6821"/>
    <n v="31.96"/>
    <n v="63.92"/>
    <n v="63.92"/>
    <n v="0"/>
  </r>
  <r>
    <x v="9171"/>
    <x v="4587"/>
    <x v="49"/>
    <x v="417"/>
    <x v="3"/>
    <s v="LB-16795"/>
    <x v="697"/>
    <x v="2"/>
    <x v="0"/>
    <x v="475"/>
    <x v="1"/>
    <n v="93030"/>
    <x v="1"/>
    <x v="1052"/>
    <x v="1"/>
    <x v="10"/>
    <x v="1041"/>
    <x v="3531"/>
    <n v="1"/>
    <x v="0"/>
    <x v="4063"/>
    <n v="47.9"/>
    <n v="47.9"/>
    <n v="95.8"/>
    <n v="0"/>
  </r>
  <r>
    <x v="9172"/>
    <x v="4587"/>
    <x v="49"/>
    <x v="417"/>
    <x v="3"/>
    <s v="LB-16795"/>
    <x v="697"/>
    <x v="2"/>
    <x v="0"/>
    <x v="475"/>
    <x v="1"/>
    <n v="93030"/>
    <x v="1"/>
    <x v="878"/>
    <x v="1"/>
    <x v="4"/>
    <x v="872"/>
    <x v="5505"/>
    <n v="3"/>
    <x v="0"/>
    <x v="6822"/>
    <n v="1112.94"/>
    <n v="3338.82"/>
    <n v="2225.88"/>
    <n v="0"/>
  </r>
  <r>
    <x v="9173"/>
    <x v="4587"/>
    <x v="49"/>
    <x v="417"/>
    <x v="3"/>
    <s v="LB-16795"/>
    <x v="697"/>
    <x v="2"/>
    <x v="0"/>
    <x v="475"/>
    <x v="1"/>
    <n v="93030"/>
    <x v="1"/>
    <x v="588"/>
    <x v="1"/>
    <x v="12"/>
    <x v="588"/>
    <x v="988"/>
    <n v="3"/>
    <x v="0"/>
    <x v="1031"/>
    <n v="22.92"/>
    <n v="68.760000000000005"/>
    <n v="45.84"/>
    <n v="0"/>
  </r>
  <r>
    <x v="9174"/>
    <x v="4588"/>
    <x v="492"/>
    <x v="1055"/>
    <x v="0"/>
    <s v="SB-20185"/>
    <x v="766"/>
    <x v="0"/>
    <x v="0"/>
    <x v="239"/>
    <x v="4"/>
    <n v="98031"/>
    <x v="1"/>
    <x v="993"/>
    <x v="2"/>
    <x v="7"/>
    <x v="985"/>
    <x v="973"/>
    <n v="3"/>
    <x v="2"/>
    <x v="3237"/>
    <n v="57.580800000000004"/>
    <n v="215.928"/>
    <n v="129.7568"/>
    <n v="14.395200000000001"/>
  </r>
  <r>
    <x v="9175"/>
    <x v="4588"/>
    <x v="492"/>
    <x v="1055"/>
    <x v="0"/>
    <s v="SB-20185"/>
    <x v="766"/>
    <x v="0"/>
    <x v="0"/>
    <x v="239"/>
    <x v="4"/>
    <n v="98031"/>
    <x v="1"/>
    <x v="988"/>
    <x v="1"/>
    <x v="10"/>
    <x v="981"/>
    <x v="537"/>
    <n v="3"/>
    <x v="0"/>
    <x v="551"/>
    <n v="19.440000000000001"/>
    <n v="58.320000000000007"/>
    <n v="38.880000000000003"/>
    <n v="0"/>
  </r>
  <r>
    <x v="9176"/>
    <x v="4589"/>
    <x v="690"/>
    <x v="243"/>
    <x v="1"/>
    <s v="CC-12610"/>
    <x v="566"/>
    <x v="1"/>
    <x v="0"/>
    <x v="316"/>
    <x v="18"/>
    <n v="37211"/>
    <x v="0"/>
    <x v="303"/>
    <x v="1"/>
    <x v="8"/>
    <x v="303"/>
    <x v="756"/>
    <n v="3"/>
    <x v="6"/>
    <x v="6823"/>
    <n v="9.325800000000001"/>
    <n v="93.257999999999996"/>
    <n v="41.111800000000002"/>
    <n v="21.760199999999998"/>
  </r>
  <r>
    <x v="9177"/>
    <x v="4590"/>
    <x v="696"/>
    <x v="1058"/>
    <x v="1"/>
    <s v="DP-13000"/>
    <x v="24"/>
    <x v="0"/>
    <x v="0"/>
    <x v="20"/>
    <x v="15"/>
    <n v="10035"/>
    <x v="3"/>
    <x v="1709"/>
    <x v="2"/>
    <x v="7"/>
    <x v="1698"/>
    <x v="62"/>
    <n v="2"/>
    <x v="0"/>
    <x v="6824"/>
    <n v="13.98"/>
    <n v="27.96"/>
    <n v="27.96"/>
    <n v="0"/>
  </r>
  <r>
    <x v="9178"/>
    <x v="4590"/>
    <x v="696"/>
    <x v="1058"/>
    <x v="1"/>
    <s v="DP-13000"/>
    <x v="24"/>
    <x v="0"/>
    <x v="0"/>
    <x v="20"/>
    <x v="15"/>
    <n v="10035"/>
    <x v="3"/>
    <x v="1559"/>
    <x v="1"/>
    <x v="6"/>
    <x v="1549"/>
    <x v="5506"/>
    <n v="1"/>
    <x v="0"/>
    <x v="6825"/>
    <n v="23.65"/>
    <n v="23.65"/>
    <n v="47.3"/>
    <n v="0"/>
  </r>
  <r>
    <x v="9179"/>
    <x v="4591"/>
    <x v="783"/>
    <x v="825"/>
    <x v="1"/>
    <s v="JL-15505"/>
    <x v="145"/>
    <x v="0"/>
    <x v="0"/>
    <x v="223"/>
    <x v="1"/>
    <n v="92683"/>
    <x v="1"/>
    <x v="1538"/>
    <x v="2"/>
    <x v="7"/>
    <x v="1526"/>
    <x v="5507"/>
    <n v="3"/>
    <x v="2"/>
    <x v="6826"/>
    <n v="566.30399999999997"/>
    <n v="2123.64"/>
    <n v="1274.384"/>
    <n v="141.57599999999999"/>
  </r>
  <r>
    <x v="9180"/>
    <x v="4591"/>
    <x v="783"/>
    <x v="825"/>
    <x v="1"/>
    <s v="JL-15505"/>
    <x v="145"/>
    <x v="0"/>
    <x v="0"/>
    <x v="223"/>
    <x v="1"/>
    <n v="92683"/>
    <x v="1"/>
    <x v="591"/>
    <x v="1"/>
    <x v="8"/>
    <x v="591"/>
    <x v="1627"/>
    <n v="3"/>
    <x v="2"/>
    <x v="3973"/>
    <n v="9.5616000000000003"/>
    <n v="35.856000000000002"/>
    <n v="21.7136"/>
    <n v="2.3904000000000001"/>
  </r>
  <r>
    <x v="9181"/>
    <x v="4591"/>
    <x v="783"/>
    <x v="825"/>
    <x v="1"/>
    <s v="JL-15505"/>
    <x v="145"/>
    <x v="0"/>
    <x v="0"/>
    <x v="223"/>
    <x v="1"/>
    <n v="92683"/>
    <x v="1"/>
    <x v="1645"/>
    <x v="1"/>
    <x v="8"/>
    <x v="1634"/>
    <x v="5508"/>
    <n v="3"/>
    <x v="2"/>
    <x v="6827"/>
    <n v="24.9024"/>
    <n v="93.384"/>
    <n v="56.230400000000003"/>
    <n v="6.2256"/>
  </r>
  <r>
    <x v="9182"/>
    <x v="4591"/>
    <x v="783"/>
    <x v="825"/>
    <x v="1"/>
    <s v="JL-15505"/>
    <x v="145"/>
    <x v="0"/>
    <x v="0"/>
    <x v="223"/>
    <x v="1"/>
    <n v="92683"/>
    <x v="1"/>
    <x v="1775"/>
    <x v="2"/>
    <x v="11"/>
    <x v="1765"/>
    <x v="5509"/>
    <n v="4"/>
    <x v="0"/>
    <x v="6828"/>
    <n v="55.76"/>
    <n v="223.04"/>
    <n v="111.52"/>
    <n v="0"/>
  </r>
  <r>
    <x v="9183"/>
    <x v="4591"/>
    <x v="783"/>
    <x v="825"/>
    <x v="1"/>
    <s v="JL-15505"/>
    <x v="145"/>
    <x v="0"/>
    <x v="0"/>
    <x v="223"/>
    <x v="1"/>
    <n v="92683"/>
    <x v="1"/>
    <x v="314"/>
    <x v="1"/>
    <x v="10"/>
    <x v="314"/>
    <x v="332"/>
    <n v="2"/>
    <x v="0"/>
    <x v="342"/>
    <n v="24.56"/>
    <n v="49.12"/>
    <n v="49.12"/>
    <n v="0"/>
  </r>
  <r>
    <x v="9184"/>
    <x v="4591"/>
    <x v="783"/>
    <x v="825"/>
    <x v="1"/>
    <s v="JL-15505"/>
    <x v="145"/>
    <x v="0"/>
    <x v="0"/>
    <x v="223"/>
    <x v="1"/>
    <n v="92683"/>
    <x v="1"/>
    <x v="28"/>
    <x v="0"/>
    <x v="5"/>
    <x v="28"/>
    <x v="2616"/>
    <n v="1"/>
    <x v="0"/>
    <x v="29"/>
    <n v="51.75"/>
    <n v="51.75"/>
    <n v="103.5"/>
    <n v="0"/>
  </r>
  <r>
    <x v="9185"/>
    <x v="4591"/>
    <x v="783"/>
    <x v="825"/>
    <x v="1"/>
    <s v="JL-15505"/>
    <x v="145"/>
    <x v="0"/>
    <x v="0"/>
    <x v="223"/>
    <x v="1"/>
    <n v="92683"/>
    <x v="1"/>
    <x v="1851"/>
    <x v="0"/>
    <x v="1"/>
    <x v="1839"/>
    <x v="5510"/>
    <n v="1"/>
    <x v="2"/>
    <x v="6829"/>
    <n v="165.74720000000002"/>
    <n v="207.184"/>
    <n v="373.13120000000004"/>
    <n v="41.436800000000005"/>
  </r>
  <r>
    <x v="9186"/>
    <x v="4591"/>
    <x v="783"/>
    <x v="825"/>
    <x v="1"/>
    <s v="JL-15505"/>
    <x v="145"/>
    <x v="0"/>
    <x v="0"/>
    <x v="223"/>
    <x v="1"/>
    <n v="92683"/>
    <x v="1"/>
    <x v="1218"/>
    <x v="1"/>
    <x v="9"/>
    <x v="1202"/>
    <x v="5511"/>
    <n v="5"/>
    <x v="0"/>
    <x v="6830"/>
    <n v="1473.1"/>
    <n v="7365.5"/>
    <n v="2946.2"/>
    <n v="0"/>
  </r>
  <r>
    <x v="9187"/>
    <x v="4592"/>
    <x v="291"/>
    <x v="454"/>
    <x v="1"/>
    <s v="SM-20320"/>
    <x v="598"/>
    <x v="2"/>
    <x v="0"/>
    <x v="227"/>
    <x v="9"/>
    <n v="18103"/>
    <x v="3"/>
    <x v="482"/>
    <x v="1"/>
    <x v="14"/>
    <x v="327"/>
    <x v="4120"/>
    <n v="2"/>
    <x v="2"/>
    <x v="6831"/>
    <n v="2.7904"/>
    <n v="6.976"/>
    <n v="6.4784000000000006"/>
    <n v="0.6976"/>
  </r>
  <r>
    <x v="9188"/>
    <x v="4592"/>
    <x v="291"/>
    <x v="454"/>
    <x v="1"/>
    <s v="SM-20320"/>
    <x v="598"/>
    <x v="2"/>
    <x v="0"/>
    <x v="227"/>
    <x v="9"/>
    <n v="18103"/>
    <x v="3"/>
    <x v="234"/>
    <x v="2"/>
    <x v="11"/>
    <x v="235"/>
    <x v="4809"/>
    <n v="4"/>
    <x v="2"/>
    <x v="6832"/>
    <n v="17.382400000000001"/>
    <n v="86.912000000000006"/>
    <n v="39.310400000000001"/>
    <n v="4.3456000000000001"/>
  </r>
  <r>
    <x v="9189"/>
    <x v="4592"/>
    <x v="291"/>
    <x v="454"/>
    <x v="1"/>
    <s v="SM-20320"/>
    <x v="598"/>
    <x v="2"/>
    <x v="0"/>
    <x v="227"/>
    <x v="9"/>
    <n v="18103"/>
    <x v="3"/>
    <x v="942"/>
    <x v="1"/>
    <x v="4"/>
    <x v="935"/>
    <x v="5512"/>
    <n v="6"/>
    <x v="2"/>
    <x v="6833"/>
    <n v="530.45760000000007"/>
    <n v="3978.4319999999998"/>
    <n v="1193.7296000000001"/>
    <n v="132.61440000000002"/>
  </r>
  <r>
    <x v="9190"/>
    <x v="4592"/>
    <x v="291"/>
    <x v="454"/>
    <x v="1"/>
    <s v="SM-20320"/>
    <x v="598"/>
    <x v="2"/>
    <x v="0"/>
    <x v="227"/>
    <x v="9"/>
    <n v="18103"/>
    <x v="3"/>
    <x v="896"/>
    <x v="1"/>
    <x v="8"/>
    <x v="889"/>
    <x v="5513"/>
    <n v="2"/>
    <x v="6"/>
    <x v="6834"/>
    <n v="29.876400000000004"/>
    <n v="199.17599999999999"/>
    <n v="130.1644"/>
    <n v="69.71159999999999"/>
  </r>
  <r>
    <x v="9191"/>
    <x v="4592"/>
    <x v="291"/>
    <x v="454"/>
    <x v="1"/>
    <s v="SM-20320"/>
    <x v="598"/>
    <x v="2"/>
    <x v="0"/>
    <x v="227"/>
    <x v="9"/>
    <n v="18103"/>
    <x v="3"/>
    <x v="759"/>
    <x v="1"/>
    <x v="10"/>
    <x v="757"/>
    <x v="1967"/>
    <n v="2"/>
    <x v="2"/>
    <x v="2121"/>
    <n v="39.654400000000003"/>
    <n v="99.135999999999996"/>
    <n v="89.42240000000001"/>
    <n v="9.9136000000000006"/>
  </r>
  <r>
    <x v="9192"/>
    <x v="4593"/>
    <x v="121"/>
    <x v="545"/>
    <x v="1"/>
    <s v="BB-10990"/>
    <x v="121"/>
    <x v="1"/>
    <x v="0"/>
    <x v="52"/>
    <x v="5"/>
    <n v="78207"/>
    <x v="2"/>
    <x v="301"/>
    <x v="1"/>
    <x v="8"/>
    <x v="301"/>
    <x v="5514"/>
    <n v="7"/>
    <x v="3"/>
    <x v="6835"/>
    <n v="5.8743999999999987"/>
    <n v="205.60399999999998"/>
    <n v="36.046399999999998"/>
    <n v="23.497600000000002"/>
  </r>
  <r>
    <x v="9193"/>
    <x v="4593"/>
    <x v="121"/>
    <x v="545"/>
    <x v="1"/>
    <s v="BB-10990"/>
    <x v="121"/>
    <x v="1"/>
    <x v="0"/>
    <x v="52"/>
    <x v="5"/>
    <n v="78207"/>
    <x v="2"/>
    <x v="883"/>
    <x v="2"/>
    <x v="7"/>
    <x v="1480"/>
    <x v="3430"/>
    <n v="2"/>
    <x v="2"/>
    <x v="3934"/>
    <n v="275.76320000000004"/>
    <n v="689.40800000000002"/>
    <n v="620.66720000000009"/>
    <n v="68.94080000000001"/>
  </r>
  <r>
    <x v="9194"/>
    <x v="4594"/>
    <x v="953"/>
    <x v="546"/>
    <x v="1"/>
    <s v="PB-19150"/>
    <x v="171"/>
    <x v="0"/>
    <x v="0"/>
    <x v="418"/>
    <x v="16"/>
    <n v="85323"/>
    <x v="1"/>
    <x v="1257"/>
    <x v="1"/>
    <x v="14"/>
    <x v="1241"/>
    <x v="1388"/>
    <n v="7"/>
    <x v="2"/>
    <x v="6836"/>
    <n v="38.393599999999999"/>
    <n v="335.94399999999996"/>
    <n v="86.585599999999999"/>
    <n v="9.5983999999999998"/>
  </r>
  <r>
    <x v="9195"/>
    <x v="4594"/>
    <x v="953"/>
    <x v="546"/>
    <x v="1"/>
    <s v="PB-19150"/>
    <x v="171"/>
    <x v="0"/>
    <x v="0"/>
    <x v="418"/>
    <x v="16"/>
    <n v="85323"/>
    <x v="1"/>
    <x v="1365"/>
    <x v="2"/>
    <x v="11"/>
    <x v="1548"/>
    <x v="5515"/>
    <n v="4"/>
    <x v="2"/>
    <x v="6837"/>
    <n v="81.792000000000002"/>
    <n v="408.96"/>
    <n v="184.232"/>
    <n v="20.448"/>
  </r>
  <r>
    <x v="9196"/>
    <x v="4595"/>
    <x v="1025"/>
    <x v="8"/>
    <x v="1"/>
    <s v="GM-14680"/>
    <x v="411"/>
    <x v="0"/>
    <x v="0"/>
    <x v="49"/>
    <x v="1"/>
    <n v="95123"/>
    <x v="1"/>
    <x v="1673"/>
    <x v="1"/>
    <x v="10"/>
    <x v="1661"/>
    <x v="786"/>
    <n v="2"/>
    <x v="0"/>
    <x v="6838"/>
    <n v="39.96"/>
    <n v="79.92"/>
    <n v="79.92"/>
    <n v="0"/>
  </r>
  <r>
    <x v="9197"/>
    <x v="4595"/>
    <x v="1025"/>
    <x v="8"/>
    <x v="1"/>
    <s v="GM-14680"/>
    <x v="411"/>
    <x v="0"/>
    <x v="0"/>
    <x v="49"/>
    <x v="1"/>
    <n v="95123"/>
    <x v="1"/>
    <x v="1118"/>
    <x v="2"/>
    <x v="7"/>
    <x v="1106"/>
    <x v="5516"/>
    <n v="5"/>
    <x v="2"/>
    <x v="6839"/>
    <n v="1145.6000000000001"/>
    <n v="7160"/>
    <n v="2577.8000000000002"/>
    <n v="286.40000000000003"/>
  </r>
  <r>
    <x v="9198"/>
    <x v="4595"/>
    <x v="1025"/>
    <x v="8"/>
    <x v="1"/>
    <s v="GM-14680"/>
    <x v="411"/>
    <x v="0"/>
    <x v="0"/>
    <x v="49"/>
    <x v="1"/>
    <n v="95123"/>
    <x v="1"/>
    <x v="1726"/>
    <x v="1"/>
    <x v="14"/>
    <x v="1713"/>
    <x v="5517"/>
    <n v="6"/>
    <x v="0"/>
    <x v="6840"/>
    <n v="41.04"/>
    <n v="246.24"/>
    <n v="82.08"/>
    <n v="0"/>
  </r>
  <r>
    <x v="9199"/>
    <x v="4595"/>
    <x v="1025"/>
    <x v="8"/>
    <x v="1"/>
    <s v="GM-14680"/>
    <x v="411"/>
    <x v="0"/>
    <x v="0"/>
    <x v="49"/>
    <x v="1"/>
    <n v="95123"/>
    <x v="1"/>
    <x v="1476"/>
    <x v="0"/>
    <x v="1"/>
    <x v="1463"/>
    <x v="5518"/>
    <n v="1"/>
    <x v="2"/>
    <x v="6841"/>
    <n v="205.4272"/>
    <n v="256.78399999999999"/>
    <n v="462.41120000000001"/>
    <n v="51.3568"/>
  </r>
  <r>
    <x v="9200"/>
    <x v="4596"/>
    <x v="508"/>
    <x v="550"/>
    <x v="2"/>
    <s v="NR-18550"/>
    <x v="749"/>
    <x v="0"/>
    <x v="0"/>
    <x v="275"/>
    <x v="30"/>
    <n v="8861"/>
    <x v="3"/>
    <x v="430"/>
    <x v="0"/>
    <x v="0"/>
    <x v="430"/>
    <x v="5519"/>
    <n v="1"/>
    <x v="0"/>
    <x v="6842"/>
    <n v="120.98"/>
    <n v="120.98"/>
    <n v="241.96"/>
    <n v="0"/>
  </r>
  <r>
    <x v="9201"/>
    <x v="4596"/>
    <x v="508"/>
    <x v="550"/>
    <x v="2"/>
    <s v="NR-18550"/>
    <x v="749"/>
    <x v="0"/>
    <x v="0"/>
    <x v="275"/>
    <x v="30"/>
    <n v="8861"/>
    <x v="3"/>
    <x v="382"/>
    <x v="1"/>
    <x v="8"/>
    <x v="383"/>
    <x v="5520"/>
    <n v="1"/>
    <x v="0"/>
    <x v="6843"/>
    <n v="315.98"/>
    <n v="315.98"/>
    <n v="631.96"/>
    <n v="0"/>
  </r>
  <r>
    <x v="9202"/>
    <x v="4597"/>
    <x v="859"/>
    <x v="121"/>
    <x v="1"/>
    <s v="EH-13765"/>
    <x v="553"/>
    <x v="1"/>
    <x v="0"/>
    <x v="20"/>
    <x v="15"/>
    <n v="10011"/>
    <x v="3"/>
    <x v="1224"/>
    <x v="1"/>
    <x v="8"/>
    <x v="1208"/>
    <x v="1505"/>
    <n v="3"/>
    <x v="2"/>
    <x v="6844"/>
    <n v="23.0016"/>
    <n v="86.256"/>
    <n v="51.953599999999994"/>
    <n v="5.7504"/>
  </r>
  <r>
    <x v="9203"/>
    <x v="4597"/>
    <x v="859"/>
    <x v="121"/>
    <x v="1"/>
    <s v="EH-13765"/>
    <x v="553"/>
    <x v="1"/>
    <x v="0"/>
    <x v="20"/>
    <x v="15"/>
    <n v="10011"/>
    <x v="3"/>
    <x v="1243"/>
    <x v="1"/>
    <x v="6"/>
    <x v="1226"/>
    <x v="1152"/>
    <n v="5"/>
    <x v="0"/>
    <x v="6845"/>
    <n v="114.95"/>
    <n v="574.75"/>
    <n v="229.9"/>
    <n v="0"/>
  </r>
  <r>
    <x v="9204"/>
    <x v="4598"/>
    <x v="49"/>
    <x v="455"/>
    <x v="1"/>
    <s v="FH-14365"/>
    <x v="92"/>
    <x v="1"/>
    <x v="0"/>
    <x v="1"/>
    <x v="1"/>
    <n v="90004"/>
    <x v="1"/>
    <x v="130"/>
    <x v="1"/>
    <x v="6"/>
    <x v="131"/>
    <x v="4023"/>
    <n v="8"/>
    <x v="0"/>
    <x v="6846"/>
    <n v="23.04"/>
    <n v="184.32"/>
    <n v="46.08"/>
    <n v="0"/>
  </r>
  <r>
    <x v="9205"/>
    <x v="4599"/>
    <x v="438"/>
    <x v="180"/>
    <x v="3"/>
    <s v="BT-11680"/>
    <x v="537"/>
    <x v="0"/>
    <x v="0"/>
    <x v="451"/>
    <x v="29"/>
    <n v="6460"/>
    <x v="3"/>
    <x v="923"/>
    <x v="1"/>
    <x v="6"/>
    <x v="915"/>
    <x v="1142"/>
    <n v="3"/>
    <x v="0"/>
    <x v="1188"/>
    <n v="15.48"/>
    <n v="46.44"/>
    <n v="30.96"/>
    <n v="0"/>
  </r>
  <r>
    <x v="9206"/>
    <x v="4599"/>
    <x v="438"/>
    <x v="180"/>
    <x v="3"/>
    <s v="BT-11680"/>
    <x v="537"/>
    <x v="0"/>
    <x v="0"/>
    <x v="451"/>
    <x v="29"/>
    <n v="6460"/>
    <x v="3"/>
    <x v="1723"/>
    <x v="1"/>
    <x v="10"/>
    <x v="1710"/>
    <x v="187"/>
    <n v="8"/>
    <x v="0"/>
    <x v="189"/>
    <n v="51.84"/>
    <n v="414.72"/>
    <n v="103.68"/>
    <n v="0"/>
  </r>
  <r>
    <x v="9207"/>
    <x v="4600"/>
    <x v="646"/>
    <x v="636"/>
    <x v="1"/>
    <s v="AB-10105"/>
    <x v="455"/>
    <x v="0"/>
    <x v="0"/>
    <x v="41"/>
    <x v="10"/>
    <n v="61701"/>
    <x v="2"/>
    <x v="1350"/>
    <x v="2"/>
    <x v="11"/>
    <x v="1336"/>
    <x v="5521"/>
    <n v="3"/>
    <x v="2"/>
    <x v="6847"/>
    <n v="31.852800000000002"/>
    <n v="119.44800000000001"/>
    <n v="71.868800000000007"/>
    <n v="7.9632000000000005"/>
  </r>
  <r>
    <x v="9208"/>
    <x v="4601"/>
    <x v="646"/>
    <x v="527"/>
    <x v="0"/>
    <s v="SC-20230"/>
    <x v="554"/>
    <x v="1"/>
    <x v="0"/>
    <x v="4"/>
    <x v="4"/>
    <n v="98105"/>
    <x v="1"/>
    <x v="1229"/>
    <x v="1"/>
    <x v="4"/>
    <x v="1212"/>
    <x v="5522"/>
    <n v="1"/>
    <x v="0"/>
    <x v="6848"/>
    <n v="16.059999999999999"/>
    <n v="16.059999999999999"/>
    <n v="32.119999999999997"/>
    <n v="0"/>
  </r>
  <r>
    <x v="9209"/>
    <x v="4602"/>
    <x v="157"/>
    <x v="93"/>
    <x v="0"/>
    <s v="RS-19870"/>
    <x v="789"/>
    <x v="2"/>
    <x v="0"/>
    <x v="140"/>
    <x v="23"/>
    <n v="52601"/>
    <x v="2"/>
    <x v="1047"/>
    <x v="1"/>
    <x v="12"/>
    <x v="1036"/>
    <x v="6"/>
    <n v="1"/>
    <x v="0"/>
    <x v="6849"/>
    <n v="7.28"/>
    <n v="7.28"/>
    <n v="14.56"/>
    <n v="0"/>
  </r>
  <r>
    <x v="9210"/>
    <x v="4602"/>
    <x v="157"/>
    <x v="93"/>
    <x v="0"/>
    <s v="RS-19870"/>
    <x v="789"/>
    <x v="2"/>
    <x v="0"/>
    <x v="140"/>
    <x v="23"/>
    <n v="52601"/>
    <x v="2"/>
    <x v="751"/>
    <x v="1"/>
    <x v="8"/>
    <x v="749"/>
    <x v="5331"/>
    <n v="3"/>
    <x v="0"/>
    <x v="6577"/>
    <n v="5.4"/>
    <n v="16.200000000000003"/>
    <n v="10.8"/>
    <n v="0"/>
  </r>
  <r>
    <x v="9211"/>
    <x v="4603"/>
    <x v="948"/>
    <x v="1227"/>
    <x v="1"/>
    <s v="AI-10855"/>
    <x v="482"/>
    <x v="0"/>
    <x v="0"/>
    <x v="43"/>
    <x v="1"/>
    <n v="95661"/>
    <x v="1"/>
    <x v="272"/>
    <x v="1"/>
    <x v="10"/>
    <x v="272"/>
    <x v="537"/>
    <n v="3"/>
    <x v="0"/>
    <x v="551"/>
    <n v="19.440000000000001"/>
    <n v="58.320000000000007"/>
    <n v="38.880000000000003"/>
    <n v="0"/>
  </r>
  <r>
    <x v="9212"/>
    <x v="4604"/>
    <x v="589"/>
    <x v="345"/>
    <x v="1"/>
    <s v="DJ-13420"/>
    <x v="249"/>
    <x v="1"/>
    <x v="0"/>
    <x v="8"/>
    <x v="1"/>
    <n v="94110"/>
    <x v="1"/>
    <x v="63"/>
    <x v="0"/>
    <x v="5"/>
    <x v="63"/>
    <x v="1143"/>
    <n v="2"/>
    <x v="0"/>
    <x v="1189"/>
    <n v="39.880000000000003"/>
    <n v="79.760000000000005"/>
    <n v="79.760000000000005"/>
    <n v="0"/>
  </r>
  <r>
    <x v="9213"/>
    <x v="4604"/>
    <x v="589"/>
    <x v="345"/>
    <x v="1"/>
    <s v="DJ-13420"/>
    <x v="249"/>
    <x v="1"/>
    <x v="0"/>
    <x v="8"/>
    <x v="1"/>
    <n v="94110"/>
    <x v="1"/>
    <x v="1092"/>
    <x v="0"/>
    <x v="5"/>
    <x v="1082"/>
    <x v="3946"/>
    <n v="3"/>
    <x v="0"/>
    <x v="911"/>
    <n v="79.44"/>
    <n v="238.32"/>
    <n v="158.88"/>
    <n v="0"/>
  </r>
  <r>
    <x v="9214"/>
    <x v="4605"/>
    <x v="1033"/>
    <x v="725"/>
    <x v="2"/>
    <s v="BF-10975"/>
    <x v="541"/>
    <x v="1"/>
    <x v="0"/>
    <x v="10"/>
    <x v="9"/>
    <n v="19120"/>
    <x v="3"/>
    <x v="1852"/>
    <x v="1"/>
    <x v="2"/>
    <x v="1840"/>
    <x v="5523"/>
    <n v="7"/>
    <x v="2"/>
    <x v="6850"/>
    <n v="16.531200000000002"/>
    <n v="144.64800000000002"/>
    <n v="37.395200000000003"/>
    <n v="4.1328000000000005"/>
  </r>
  <r>
    <x v="9215"/>
    <x v="4606"/>
    <x v="831"/>
    <x v="482"/>
    <x v="1"/>
    <s v="TH-21235"/>
    <x v="260"/>
    <x v="1"/>
    <x v="0"/>
    <x v="1"/>
    <x v="1"/>
    <n v="90049"/>
    <x v="1"/>
    <x v="498"/>
    <x v="1"/>
    <x v="10"/>
    <x v="498"/>
    <x v="56"/>
    <n v="5"/>
    <x v="0"/>
    <x v="56"/>
    <n v="32.4"/>
    <n v="162"/>
    <n v="64.8"/>
    <n v="0"/>
  </r>
  <r>
    <x v="9216"/>
    <x v="4607"/>
    <x v="221"/>
    <x v="524"/>
    <x v="1"/>
    <s v="JG-15310"/>
    <x v="684"/>
    <x v="1"/>
    <x v="0"/>
    <x v="372"/>
    <x v="5"/>
    <n v="79762"/>
    <x v="2"/>
    <x v="14"/>
    <x v="1"/>
    <x v="9"/>
    <x v="14"/>
    <x v="5524"/>
    <n v="1"/>
    <x v="3"/>
    <x v="6851"/>
    <n v="2.7523999999999993"/>
    <n v="13.762"/>
    <n v="17.314399999999999"/>
    <n v="11.009600000000001"/>
  </r>
  <r>
    <x v="9217"/>
    <x v="4608"/>
    <x v="237"/>
    <x v="251"/>
    <x v="2"/>
    <s v="AW-10930"/>
    <x v="585"/>
    <x v="2"/>
    <x v="0"/>
    <x v="31"/>
    <x v="11"/>
    <n v="55407"/>
    <x v="2"/>
    <x v="661"/>
    <x v="1"/>
    <x v="12"/>
    <x v="661"/>
    <x v="764"/>
    <n v="2"/>
    <x v="0"/>
    <x v="790"/>
    <n v="15.28"/>
    <n v="30.56"/>
    <n v="30.56"/>
    <n v="0"/>
  </r>
  <r>
    <x v="9218"/>
    <x v="4609"/>
    <x v="748"/>
    <x v="918"/>
    <x v="1"/>
    <s v="JW-15955"/>
    <x v="527"/>
    <x v="0"/>
    <x v="0"/>
    <x v="10"/>
    <x v="9"/>
    <n v="19120"/>
    <x v="3"/>
    <x v="861"/>
    <x v="1"/>
    <x v="4"/>
    <x v="855"/>
    <x v="4998"/>
    <n v="7"/>
    <x v="2"/>
    <x v="6852"/>
    <n v="35.750400000000006"/>
    <n v="312.81600000000003"/>
    <n v="80.638400000000019"/>
    <n v="8.9376000000000015"/>
  </r>
  <r>
    <x v="9219"/>
    <x v="4609"/>
    <x v="748"/>
    <x v="918"/>
    <x v="1"/>
    <s v="JW-15955"/>
    <x v="527"/>
    <x v="0"/>
    <x v="0"/>
    <x v="10"/>
    <x v="9"/>
    <n v="19120"/>
    <x v="3"/>
    <x v="1333"/>
    <x v="0"/>
    <x v="0"/>
    <x v="1318"/>
    <x v="5485"/>
    <n v="3"/>
    <x v="5"/>
    <x v="6853"/>
    <n v="150.73500000000001"/>
    <n v="904.41000000000008"/>
    <n v="452.70500000000004"/>
    <n v="150.73500000000001"/>
  </r>
  <r>
    <x v="9220"/>
    <x v="4610"/>
    <x v="119"/>
    <x v="518"/>
    <x v="2"/>
    <s v="MH-18025"/>
    <x v="659"/>
    <x v="0"/>
    <x v="0"/>
    <x v="240"/>
    <x v="28"/>
    <n v="70506"/>
    <x v="0"/>
    <x v="1238"/>
    <x v="1"/>
    <x v="2"/>
    <x v="1221"/>
    <x v="466"/>
    <n v="3"/>
    <x v="0"/>
    <x v="5319"/>
    <n v="11.07"/>
    <n v="33.21"/>
    <n v="22.14"/>
    <n v="0"/>
  </r>
  <r>
    <x v="9221"/>
    <x v="4610"/>
    <x v="119"/>
    <x v="518"/>
    <x v="2"/>
    <s v="MH-18025"/>
    <x v="659"/>
    <x v="0"/>
    <x v="0"/>
    <x v="240"/>
    <x v="28"/>
    <n v="70506"/>
    <x v="0"/>
    <x v="215"/>
    <x v="0"/>
    <x v="3"/>
    <x v="216"/>
    <x v="5525"/>
    <n v="4"/>
    <x v="0"/>
    <x v="6854"/>
    <n v="1504.52"/>
    <n v="6018.08"/>
    <n v="3009.04"/>
    <n v="0"/>
  </r>
  <r>
    <x v="9222"/>
    <x v="4610"/>
    <x v="119"/>
    <x v="518"/>
    <x v="2"/>
    <s v="MH-18025"/>
    <x v="659"/>
    <x v="0"/>
    <x v="0"/>
    <x v="240"/>
    <x v="28"/>
    <n v="70506"/>
    <x v="0"/>
    <x v="1114"/>
    <x v="1"/>
    <x v="10"/>
    <x v="1103"/>
    <x v="233"/>
    <n v="4"/>
    <x v="0"/>
    <x v="245"/>
    <n v="25.92"/>
    <n v="103.68"/>
    <n v="51.84"/>
    <n v="0"/>
  </r>
  <r>
    <x v="9223"/>
    <x v="4611"/>
    <x v="259"/>
    <x v="276"/>
    <x v="3"/>
    <s v="FM-14290"/>
    <x v="86"/>
    <x v="2"/>
    <x v="0"/>
    <x v="518"/>
    <x v="5"/>
    <n v="77803"/>
    <x v="2"/>
    <x v="1375"/>
    <x v="1"/>
    <x v="8"/>
    <x v="1360"/>
    <x v="5526"/>
    <n v="6"/>
    <x v="3"/>
    <x v="6855"/>
    <n v="1.5071999999999997"/>
    <n v="45.215999999999994"/>
    <n v="9.8431999999999995"/>
    <n v="6.0288000000000004"/>
  </r>
  <r>
    <x v="9224"/>
    <x v="4611"/>
    <x v="259"/>
    <x v="276"/>
    <x v="3"/>
    <s v="FM-14290"/>
    <x v="86"/>
    <x v="2"/>
    <x v="0"/>
    <x v="518"/>
    <x v="5"/>
    <n v="77803"/>
    <x v="2"/>
    <x v="653"/>
    <x v="1"/>
    <x v="8"/>
    <x v="653"/>
    <x v="4729"/>
    <n v="2"/>
    <x v="3"/>
    <x v="6856"/>
    <n v="0.28159999999999991"/>
    <n v="2.8159999999999998"/>
    <n v="2.4896000000000003"/>
    <n v="1.1264000000000001"/>
  </r>
  <r>
    <x v="9225"/>
    <x v="4611"/>
    <x v="259"/>
    <x v="276"/>
    <x v="3"/>
    <s v="FM-14290"/>
    <x v="86"/>
    <x v="2"/>
    <x v="0"/>
    <x v="518"/>
    <x v="5"/>
    <n v="77803"/>
    <x v="2"/>
    <x v="1499"/>
    <x v="1"/>
    <x v="8"/>
    <x v="1487"/>
    <x v="5527"/>
    <n v="4"/>
    <x v="3"/>
    <x v="6857"/>
    <n v="0.82879999999999987"/>
    <n v="16.576000000000001"/>
    <n v="5.7728000000000002"/>
    <n v="3.3152000000000004"/>
  </r>
  <r>
    <x v="9226"/>
    <x v="4611"/>
    <x v="259"/>
    <x v="276"/>
    <x v="3"/>
    <s v="FM-14290"/>
    <x v="86"/>
    <x v="2"/>
    <x v="0"/>
    <x v="518"/>
    <x v="5"/>
    <n v="77803"/>
    <x v="2"/>
    <x v="210"/>
    <x v="1"/>
    <x v="4"/>
    <x v="211"/>
    <x v="5528"/>
    <n v="3"/>
    <x v="2"/>
    <x v="6858"/>
    <n v="42.201600000000006"/>
    <n v="158.256"/>
    <n v="95.153600000000012"/>
    <n v="10.550400000000002"/>
  </r>
  <r>
    <x v="9227"/>
    <x v="4612"/>
    <x v="498"/>
    <x v="540"/>
    <x v="1"/>
    <s v="GZ-14545"/>
    <x v="433"/>
    <x v="1"/>
    <x v="0"/>
    <x v="1"/>
    <x v="1"/>
    <n v="90008"/>
    <x v="1"/>
    <x v="1309"/>
    <x v="1"/>
    <x v="9"/>
    <x v="1294"/>
    <x v="5529"/>
    <n v="7"/>
    <x v="0"/>
    <x v="6859"/>
    <n v="381.36"/>
    <n v="2669.52"/>
    <n v="762.72"/>
    <n v="0"/>
  </r>
  <r>
    <x v="9228"/>
    <x v="4613"/>
    <x v="935"/>
    <x v="1082"/>
    <x v="3"/>
    <s v="TC-21535"/>
    <x v="426"/>
    <x v="2"/>
    <x v="0"/>
    <x v="1"/>
    <x v="1"/>
    <n v="90049"/>
    <x v="1"/>
    <x v="59"/>
    <x v="1"/>
    <x v="6"/>
    <x v="59"/>
    <x v="944"/>
    <n v="4"/>
    <x v="0"/>
    <x v="524"/>
    <n v="6.72"/>
    <n v="26.88"/>
    <n v="13.44"/>
    <n v="0"/>
  </r>
  <r>
    <x v="9229"/>
    <x v="4614"/>
    <x v="283"/>
    <x v="239"/>
    <x v="2"/>
    <s v="TB-21520"/>
    <x v="14"/>
    <x v="0"/>
    <x v="0"/>
    <x v="1"/>
    <x v="1"/>
    <n v="90045"/>
    <x v="1"/>
    <x v="858"/>
    <x v="1"/>
    <x v="8"/>
    <x v="852"/>
    <x v="5530"/>
    <n v="3"/>
    <x v="2"/>
    <x v="6860"/>
    <n v="12.153600000000001"/>
    <n v="45.576000000000001"/>
    <n v="27.5456"/>
    <n v="3.0384000000000002"/>
  </r>
  <r>
    <x v="9230"/>
    <x v="4614"/>
    <x v="283"/>
    <x v="239"/>
    <x v="2"/>
    <s v="TB-21520"/>
    <x v="14"/>
    <x v="0"/>
    <x v="0"/>
    <x v="1"/>
    <x v="1"/>
    <n v="90045"/>
    <x v="1"/>
    <x v="1076"/>
    <x v="1"/>
    <x v="10"/>
    <x v="1066"/>
    <x v="707"/>
    <n v="9"/>
    <x v="0"/>
    <x v="729"/>
    <n v="58.32"/>
    <n v="524.88"/>
    <n v="116.64"/>
    <n v="0"/>
  </r>
  <r>
    <x v="9231"/>
    <x v="4615"/>
    <x v="422"/>
    <x v="252"/>
    <x v="1"/>
    <s v="RP-19390"/>
    <x v="261"/>
    <x v="0"/>
    <x v="0"/>
    <x v="42"/>
    <x v="16"/>
    <n v="85023"/>
    <x v="1"/>
    <x v="115"/>
    <x v="1"/>
    <x v="8"/>
    <x v="115"/>
    <x v="5531"/>
    <n v="6"/>
    <x v="6"/>
    <x v="6861"/>
    <n v="284.02920000000006"/>
    <n v="5680.5839999999998"/>
    <n v="1231.4932000000001"/>
    <n v="662.73479999999995"/>
  </r>
  <r>
    <x v="9232"/>
    <x v="4616"/>
    <x v="476"/>
    <x v="479"/>
    <x v="1"/>
    <s v="LR-16915"/>
    <x v="235"/>
    <x v="0"/>
    <x v="0"/>
    <x v="1"/>
    <x v="1"/>
    <n v="90036"/>
    <x v="1"/>
    <x v="1172"/>
    <x v="0"/>
    <x v="5"/>
    <x v="1158"/>
    <x v="5532"/>
    <n v="9"/>
    <x v="0"/>
    <x v="6862"/>
    <n v="94.68"/>
    <n v="852.12000000000012"/>
    <n v="189.36"/>
    <n v="0"/>
  </r>
  <r>
    <x v="9233"/>
    <x v="4616"/>
    <x v="476"/>
    <x v="479"/>
    <x v="1"/>
    <s v="LR-16915"/>
    <x v="235"/>
    <x v="0"/>
    <x v="0"/>
    <x v="1"/>
    <x v="1"/>
    <n v="90036"/>
    <x v="1"/>
    <x v="1555"/>
    <x v="1"/>
    <x v="4"/>
    <x v="1543"/>
    <x v="5533"/>
    <n v="3"/>
    <x v="0"/>
    <x v="6863"/>
    <n v="23.67"/>
    <n v="71.010000000000005"/>
    <n v="47.34"/>
    <n v="0"/>
  </r>
  <r>
    <x v="9234"/>
    <x v="4616"/>
    <x v="476"/>
    <x v="479"/>
    <x v="1"/>
    <s v="LR-16915"/>
    <x v="235"/>
    <x v="0"/>
    <x v="0"/>
    <x v="1"/>
    <x v="1"/>
    <n v="90036"/>
    <x v="1"/>
    <x v="638"/>
    <x v="2"/>
    <x v="7"/>
    <x v="638"/>
    <x v="2645"/>
    <n v="4"/>
    <x v="2"/>
    <x v="2946"/>
    <n v="872.93439999999998"/>
    <n v="4364.6719999999996"/>
    <n v="1964.3024"/>
    <n v="218.2336"/>
  </r>
  <r>
    <x v="9235"/>
    <x v="4616"/>
    <x v="476"/>
    <x v="479"/>
    <x v="1"/>
    <s v="LR-16915"/>
    <x v="235"/>
    <x v="0"/>
    <x v="0"/>
    <x v="1"/>
    <x v="1"/>
    <n v="90036"/>
    <x v="1"/>
    <x v="1126"/>
    <x v="1"/>
    <x v="6"/>
    <x v="1114"/>
    <x v="3450"/>
    <n v="7"/>
    <x v="0"/>
    <x v="6864"/>
    <n v="18.690000000000001"/>
    <n v="130.83000000000001"/>
    <n v="37.380000000000003"/>
    <n v="0"/>
  </r>
  <r>
    <x v="9236"/>
    <x v="4616"/>
    <x v="476"/>
    <x v="479"/>
    <x v="1"/>
    <s v="LR-16915"/>
    <x v="235"/>
    <x v="0"/>
    <x v="0"/>
    <x v="1"/>
    <x v="1"/>
    <n v="90036"/>
    <x v="1"/>
    <x v="10"/>
    <x v="0"/>
    <x v="3"/>
    <x v="10"/>
    <x v="2613"/>
    <n v="3"/>
    <x v="2"/>
    <x v="2903"/>
    <n v="454.98239999999998"/>
    <n v="1706.1839999999997"/>
    <n v="1023.9104"/>
    <n v="113.7456"/>
  </r>
  <r>
    <x v="9237"/>
    <x v="4616"/>
    <x v="476"/>
    <x v="479"/>
    <x v="1"/>
    <s v="LR-16915"/>
    <x v="235"/>
    <x v="0"/>
    <x v="0"/>
    <x v="1"/>
    <x v="1"/>
    <n v="90036"/>
    <x v="1"/>
    <x v="1316"/>
    <x v="1"/>
    <x v="8"/>
    <x v="1302"/>
    <x v="1746"/>
    <n v="1"/>
    <x v="2"/>
    <x v="1869"/>
    <n v="5.8496000000000006"/>
    <n v="7.3120000000000003"/>
    <n v="13.361600000000001"/>
    <n v="1.4624000000000001"/>
  </r>
  <r>
    <x v="9238"/>
    <x v="4617"/>
    <x v="512"/>
    <x v="556"/>
    <x v="2"/>
    <s v="MM-17260"/>
    <x v="570"/>
    <x v="0"/>
    <x v="0"/>
    <x v="38"/>
    <x v="24"/>
    <n v="43229"/>
    <x v="3"/>
    <x v="737"/>
    <x v="0"/>
    <x v="5"/>
    <x v="736"/>
    <x v="5534"/>
    <n v="2"/>
    <x v="2"/>
    <x v="423"/>
    <n v="118.05440000000002"/>
    <n v="295.13600000000002"/>
    <n v="265.82240000000002"/>
    <n v="29.513600000000004"/>
  </r>
  <r>
    <x v="9239"/>
    <x v="4618"/>
    <x v="855"/>
    <x v="40"/>
    <x v="1"/>
    <s v="NB-18655"/>
    <x v="240"/>
    <x v="1"/>
    <x v="0"/>
    <x v="315"/>
    <x v="2"/>
    <n v="32303"/>
    <x v="0"/>
    <x v="885"/>
    <x v="1"/>
    <x v="10"/>
    <x v="33"/>
    <x v="5535"/>
    <n v="7"/>
    <x v="2"/>
    <x v="1695"/>
    <n v="45.427199999999999"/>
    <n v="397.488"/>
    <n v="102.41120000000001"/>
    <n v="11.3568"/>
  </r>
  <r>
    <x v="9240"/>
    <x v="4618"/>
    <x v="855"/>
    <x v="40"/>
    <x v="1"/>
    <s v="NB-18655"/>
    <x v="240"/>
    <x v="1"/>
    <x v="0"/>
    <x v="315"/>
    <x v="2"/>
    <n v="32303"/>
    <x v="0"/>
    <x v="799"/>
    <x v="1"/>
    <x v="8"/>
    <x v="797"/>
    <x v="1540"/>
    <n v="3"/>
    <x v="6"/>
    <x v="6865"/>
    <n v="1.6821000000000004"/>
    <n v="16.821000000000002"/>
    <n v="7.9891000000000005"/>
    <n v="3.9249000000000001"/>
  </r>
  <r>
    <x v="9241"/>
    <x v="4618"/>
    <x v="855"/>
    <x v="40"/>
    <x v="1"/>
    <s v="NB-18655"/>
    <x v="240"/>
    <x v="1"/>
    <x v="0"/>
    <x v="315"/>
    <x v="2"/>
    <n v="32303"/>
    <x v="0"/>
    <x v="448"/>
    <x v="1"/>
    <x v="6"/>
    <x v="448"/>
    <x v="5536"/>
    <n v="3"/>
    <x v="2"/>
    <x v="6866"/>
    <n v="5.2607999999999997"/>
    <n v="19.727999999999998"/>
    <n v="12.036799999999999"/>
    <n v="1.3151999999999999"/>
  </r>
  <r>
    <x v="9242"/>
    <x v="4619"/>
    <x v="868"/>
    <x v="1160"/>
    <x v="1"/>
    <s v="DS-13030"/>
    <x v="284"/>
    <x v="2"/>
    <x v="0"/>
    <x v="8"/>
    <x v="1"/>
    <n v="94122"/>
    <x v="1"/>
    <x v="98"/>
    <x v="1"/>
    <x v="8"/>
    <x v="98"/>
    <x v="1471"/>
    <n v="6"/>
    <x v="2"/>
    <x v="6867"/>
    <n v="11.443200000000001"/>
    <n v="85.823999999999998"/>
    <n v="25.947200000000002"/>
    <n v="2.8608000000000002"/>
  </r>
  <r>
    <x v="9243"/>
    <x v="4619"/>
    <x v="868"/>
    <x v="1160"/>
    <x v="1"/>
    <s v="DS-13030"/>
    <x v="284"/>
    <x v="2"/>
    <x v="0"/>
    <x v="8"/>
    <x v="1"/>
    <n v="94122"/>
    <x v="1"/>
    <x v="1601"/>
    <x v="0"/>
    <x v="0"/>
    <x v="1593"/>
    <x v="997"/>
    <n v="1"/>
    <x v="11"/>
    <x v="4958"/>
    <n v="101.85804999999999"/>
    <n v="119.833"/>
    <n v="221.84105"/>
    <n v="17.97495"/>
  </r>
  <r>
    <x v="9244"/>
    <x v="4619"/>
    <x v="868"/>
    <x v="1160"/>
    <x v="1"/>
    <s v="DS-13030"/>
    <x v="284"/>
    <x v="2"/>
    <x v="0"/>
    <x v="8"/>
    <x v="1"/>
    <n v="94122"/>
    <x v="1"/>
    <x v="1061"/>
    <x v="1"/>
    <x v="6"/>
    <x v="1050"/>
    <x v="345"/>
    <n v="2"/>
    <x v="0"/>
    <x v="2434"/>
    <n v="5.56"/>
    <n v="11.12"/>
    <n v="11.12"/>
    <n v="0"/>
  </r>
  <r>
    <x v="9245"/>
    <x v="4619"/>
    <x v="868"/>
    <x v="1160"/>
    <x v="1"/>
    <s v="DS-13030"/>
    <x v="284"/>
    <x v="2"/>
    <x v="0"/>
    <x v="8"/>
    <x v="1"/>
    <n v="94122"/>
    <x v="1"/>
    <x v="12"/>
    <x v="1"/>
    <x v="10"/>
    <x v="12"/>
    <x v="56"/>
    <n v="5"/>
    <x v="0"/>
    <x v="56"/>
    <n v="32.4"/>
    <n v="162"/>
    <n v="64.8"/>
    <n v="0"/>
  </r>
  <r>
    <x v="9246"/>
    <x v="4620"/>
    <x v="1053"/>
    <x v="393"/>
    <x v="1"/>
    <s v="VF-21715"/>
    <x v="665"/>
    <x v="2"/>
    <x v="0"/>
    <x v="8"/>
    <x v="1"/>
    <n v="94109"/>
    <x v="1"/>
    <x v="279"/>
    <x v="1"/>
    <x v="6"/>
    <x v="279"/>
    <x v="294"/>
    <n v="3"/>
    <x v="0"/>
    <x v="301"/>
    <n v="9.84"/>
    <n v="29.52"/>
    <n v="19.68"/>
    <n v="0"/>
  </r>
  <r>
    <x v="9247"/>
    <x v="4620"/>
    <x v="1053"/>
    <x v="393"/>
    <x v="1"/>
    <s v="VF-21715"/>
    <x v="665"/>
    <x v="2"/>
    <x v="0"/>
    <x v="8"/>
    <x v="1"/>
    <n v="94109"/>
    <x v="1"/>
    <x v="324"/>
    <x v="1"/>
    <x v="6"/>
    <x v="324"/>
    <x v="1094"/>
    <n v="1"/>
    <x v="0"/>
    <x v="1139"/>
    <n v="2.78"/>
    <n v="2.78"/>
    <n v="5.56"/>
    <n v="0"/>
  </r>
  <r>
    <x v="9248"/>
    <x v="4621"/>
    <x v="338"/>
    <x v="954"/>
    <x v="1"/>
    <s v="SW-20275"/>
    <x v="349"/>
    <x v="0"/>
    <x v="0"/>
    <x v="20"/>
    <x v="15"/>
    <n v="10009"/>
    <x v="3"/>
    <x v="248"/>
    <x v="1"/>
    <x v="8"/>
    <x v="249"/>
    <x v="1026"/>
    <n v="1"/>
    <x v="2"/>
    <x v="6868"/>
    <n v="2.9120000000000004"/>
    <n v="3.64"/>
    <n v="6.7520000000000007"/>
    <n v="0.72800000000000009"/>
  </r>
  <r>
    <x v="9249"/>
    <x v="4621"/>
    <x v="338"/>
    <x v="954"/>
    <x v="1"/>
    <s v="SW-20275"/>
    <x v="349"/>
    <x v="0"/>
    <x v="0"/>
    <x v="20"/>
    <x v="15"/>
    <n v="10009"/>
    <x v="3"/>
    <x v="1419"/>
    <x v="2"/>
    <x v="7"/>
    <x v="1407"/>
    <x v="1837"/>
    <n v="7"/>
    <x v="0"/>
    <x v="6869"/>
    <n v="881.93"/>
    <n v="6173.5099999999993"/>
    <n v="1763.86"/>
    <n v="0"/>
  </r>
  <r>
    <x v="9250"/>
    <x v="4622"/>
    <x v="499"/>
    <x v="296"/>
    <x v="1"/>
    <s v="PW-19030"/>
    <x v="463"/>
    <x v="1"/>
    <x v="0"/>
    <x v="292"/>
    <x v="23"/>
    <n v="52302"/>
    <x v="2"/>
    <x v="497"/>
    <x v="1"/>
    <x v="8"/>
    <x v="497"/>
    <x v="5537"/>
    <n v="8"/>
    <x v="0"/>
    <x v="6870"/>
    <n v="115.84"/>
    <n v="926.72"/>
    <n v="231.68"/>
    <n v="0"/>
  </r>
  <r>
    <x v="9251"/>
    <x v="4623"/>
    <x v="580"/>
    <x v="494"/>
    <x v="1"/>
    <s v="KD-16615"/>
    <x v="629"/>
    <x v="1"/>
    <x v="0"/>
    <x v="1"/>
    <x v="1"/>
    <n v="90008"/>
    <x v="1"/>
    <x v="1080"/>
    <x v="1"/>
    <x v="8"/>
    <x v="1070"/>
    <x v="3725"/>
    <n v="2"/>
    <x v="2"/>
    <x v="4325"/>
    <n v="86.118400000000008"/>
    <n v="215.29599999999999"/>
    <n v="193.96640000000002"/>
    <n v="21.529600000000002"/>
  </r>
  <r>
    <x v="9252"/>
    <x v="4624"/>
    <x v="397"/>
    <x v="425"/>
    <x v="0"/>
    <s v="DO-13645"/>
    <x v="770"/>
    <x v="0"/>
    <x v="0"/>
    <x v="519"/>
    <x v="36"/>
    <n v="71603"/>
    <x v="0"/>
    <x v="1227"/>
    <x v="2"/>
    <x v="11"/>
    <x v="1211"/>
    <x v="1695"/>
    <n v="5"/>
    <x v="0"/>
    <x v="1852"/>
    <n v="199.95"/>
    <n v="999.75"/>
    <n v="399.9"/>
    <n v="0"/>
  </r>
  <r>
    <x v="9253"/>
    <x v="4624"/>
    <x v="397"/>
    <x v="425"/>
    <x v="0"/>
    <s v="DO-13645"/>
    <x v="770"/>
    <x v="0"/>
    <x v="0"/>
    <x v="519"/>
    <x v="36"/>
    <n v="71603"/>
    <x v="0"/>
    <x v="510"/>
    <x v="1"/>
    <x v="10"/>
    <x v="510"/>
    <x v="91"/>
    <n v="2"/>
    <x v="0"/>
    <x v="91"/>
    <n v="12.96"/>
    <n v="25.92"/>
    <n v="25.92"/>
    <n v="0"/>
  </r>
  <r>
    <x v="9254"/>
    <x v="4625"/>
    <x v="1058"/>
    <x v="1147"/>
    <x v="0"/>
    <s v="GA-14725"/>
    <x v="315"/>
    <x v="0"/>
    <x v="0"/>
    <x v="29"/>
    <x v="25"/>
    <n v="65203"/>
    <x v="2"/>
    <x v="64"/>
    <x v="0"/>
    <x v="1"/>
    <x v="64"/>
    <x v="5538"/>
    <n v="1"/>
    <x v="0"/>
    <x v="6871"/>
    <n v="60.89"/>
    <n v="60.89"/>
    <n v="121.78"/>
    <n v="0"/>
  </r>
  <r>
    <x v="9255"/>
    <x v="4625"/>
    <x v="1058"/>
    <x v="1147"/>
    <x v="0"/>
    <s v="GA-14725"/>
    <x v="315"/>
    <x v="0"/>
    <x v="0"/>
    <x v="29"/>
    <x v="25"/>
    <n v="65203"/>
    <x v="2"/>
    <x v="690"/>
    <x v="1"/>
    <x v="2"/>
    <x v="690"/>
    <x v="1801"/>
    <n v="3"/>
    <x v="0"/>
    <x v="2557"/>
    <n v="14.94"/>
    <n v="44.82"/>
    <n v="29.88"/>
    <n v="0"/>
  </r>
  <r>
    <x v="9256"/>
    <x v="4625"/>
    <x v="1058"/>
    <x v="1147"/>
    <x v="0"/>
    <s v="GA-14725"/>
    <x v="315"/>
    <x v="0"/>
    <x v="0"/>
    <x v="29"/>
    <x v="25"/>
    <n v="65203"/>
    <x v="2"/>
    <x v="544"/>
    <x v="1"/>
    <x v="8"/>
    <x v="544"/>
    <x v="1313"/>
    <n v="2"/>
    <x v="0"/>
    <x v="1494"/>
    <n v="9.64"/>
    <n v="19.28"/>
    <n v="19.28"/>
    <n v="0"/>
  </r>
  <r>
    <x v="9257"/>
    <x v="4625"/>
    <x v="1058"/>
    <x v="1147"/>
    <x v="0"/>
    <s v="GA-14725"/>
    <x v="315"/>
    <x v="0"/>
    <x v="0"/>
    <x v="29"/>
    <x v="25"/>
    <n v="65203"/>
    <x v="2"/>
    <x v="1319"/>
    <x v="0"/>
    <x v="5"/>
    <x v="1305"/>
    <x v="737"/>
    <n v="3"/>
    <x v="0"/>
    <x v="6872"/>
    <n v="332.94"/>
    <n v="998.81999999999994"/>
    <n v="665.88"/>
    <n v="0"/>
  </r>
  <r>
    <x v="9258"/>
    <x v="4625"/>
    <x v="1058"/>
    <x v="1147"/>
    <x v="0"/>
    <s v="GA-14725"/>
    <x v="315"/>
    <x v="0"/>
    <x v="0"/>
    <x v="29"/>
    <x v="25"/>
    <n v="65203"/>
    <x v="2"/>
    <x v="68"/>
    <x v="1"/>
    <x v="8"/>
    <x v="1453"/>
    <x v="5539"/>
    <n v="3"/>
    <x v="0"/>
    <x v="6873"/>
    <n v="51.9"/>
    <n v="155.69999999999999"/>
    <n v="103.8"/>
    <n v="0"/>
  </r>
  <r>
    <x v="9259"/>
    <x v="4625"/>
    <x v="1058"/>
    <x v="1147"/>
    <x v="0"/>
    <s v="GA-14725"/>
    <x v="315"/>
    <x v="0"/>
    <x v="0"/>
    <x v="29"/>
    <x v="25"/>
    <n v="65203"/>
    <x v="2"/>
    <x v="571"/>
    <x v="1"/>
    <x v="4"/>
    <x v="571"/>
    <x v="643"/>
    <n v="2"/>
    <x v="0"/>
    <x v="658"/>
    <n v="64.959999999999994"/>
    <n v="129.91999999999999"/>
    <n v="129.91999999999999"/>
    <n v="0"/>
  </r>
  <r>
    <x v="9260"/>
    <x v="4626"/>
    <x v="343"/>
    <x v="773"/>
    <x v="0"/>
    <s v="JL-15505"/>
    <x v="145"/>
    <x v="0"/>
    <x v="0"/>
    <x v="520"/>
    <x v="44"/>
    <n v="57401"/>
    <x v="2"/>
    <x v="1768"/>
    <x v="1"/>
    <x v="14"/>
    <x v="1757"/>
    <x v="4048"/>
    <n v="3"/>
    <x v="0"/>
    <x v="4766"/>
    <n v="25.5"/>
    <n v="76.5"/>
    <n v="51"/>
    <n v="0"/>
  </r>
  <r>
    <x v="9261"/>
    <x v="4627"/>
    <x v="264"/>
    <x v="1198"/>
    <x v="3"/>
    <s v="SU-20665"/>
    <x v="711"/>
    <x v="2"/>
    <x v="0"/>
    <x v="4"/>
    <x v="4"/>
    <n v="98103"/>
    <x v="1"/>
    <x v="51"/>
    <x v="0"/>
    <x v="1"/>
    <x v="51"/>
    <x v="1775"/>
    <n v="3"/>
    <x v="2"/>
    <x v="1908"/>
    <n v="172.7808"/>
    <n v="647.928"/>
    <n v="388.95679999999999"/>
    <n v="43.1952"/>
  </r>
  <r>
    <x v="9262"/>
    <x v="4628"/>
    <x v="330"/>
    <x v="349"/>
    <x v="1"/>
    <s v="FM-14380"/>
    <x v="248"/>
    <x v="0"/>
    <x v="0"/>
    <x v="66"/>
    <x v="12"/>
    <n v="48227"/>
    <x v="2"/>
    <x v="70"/>
    <x v="0"/>
    <x v="1"/>
    <x v="70"/>
    <x v="1917"/>
    <n v="3"/>
    <x v="0"/>
    <x v="6449"/>
    <n v="389.97"/>
    <n v="1169.9100000000001"/>
    <n v="779.94"/>
    <n v="0"/>
  </r>
  <r>
    <x v="9263"/>
    <x v="4628"/>
    <x v="330"/>
    <x v="349"/>
    <x v="1"/>
    <s v="FM-14380"/>
    <x v="248"/>
    <x v="0"/>
    <x v="0"/>
    <x v="66"/>
    <x v="12"/>
    <n v="48227"/>
    <x v="2"/>
    <x v="810"/>
    <x v="1"/>
    <x v="9"/>
    <x v="808"/>
    <x v="5540"/>
    <n v="5"/>
    <x v="9"/>
    <x v="6874"/>
    <n v="242.91900000000004"/>
    <n v="1349.5500000000002"/>
    <n v="512.92900000000009"/>
    <n v="26.991000000000003"/>
  </r>
  <r>
    <x v="9264"/>
    <x v="4629"/>
    <x v="221"/>
    <x v="670"/>
    <x v="1"/>
    <s v="MY-17380"/>
    <x v="199"/>
    <x v="1"/>
    <x v="0"/>
    <x v="26"/>
    <x v="18"/>
    <n v="38109"/>
    <x v="0"/>
    <x v="1645"/>
    <x v="1"/>
    <x v="8"/>
    <x v="1634"/>
    <x v="3177"/>
    <n v="3"/>
    <x v="6"/>
    <x v="3604"/>
    <n v="3.5019000000000005"/>
    <n v="35.018999999999998"/>
    <n v="15.8749"/>
    <n v="8.1710999999999991"/>
  </r>
  <r>
    <x v="9265"/>
    <x v="4629"/>
    <x v="221"/>
    <x v="670"/>
    <x v="1"/>
    <s v="MY-17380"/>
    <x v="199"/>
    <x v="1"/>
    <x v="0"/>
    <x v="26"/>
    <x v="18"/>
    <n v="38109"/>
    <x v="0"/>
    <x v="1724"/>
    <x v="1"/>
    <x v="12"/>
    <x v="1711"/>
    <x v="5541"/>
    <n v="7"/>
    <x v="2"/>
    <x v="6875"/>
    <n v="51.878399999999999"/>
    <n v="453.93599999999998"/>
    <n v="116.9264"/>
    <n v="12.9696"/>
  </r>
  <r>
    <x v="9266"/>
    <x v="4630"/>
    <x v="1214"/>
    <x v="682"/>
    <x v="2"/>
    <s v="NM-18445"/>
    <x v="134"/>
    <x v="2"/>
    <x v="0"/>
    <x v="226"/>
    <x v="33"/>
    <n v="89031"/>
    <x v="1"/>
    <x v="1677"/>
    <x v="0"/>
    <x v="5"/>
    <x v="1665"/>
    <x v="58"/>
    <n v="2"/>
    <x v="0"/>
    <x v="6876"/>
    <n v="14.56"/>
    <n v="29.12"/>
    <n v="29.12"/>
    <n v="0"/>
  </r>
  <r>
    <x v="9267"/>
    <x v="4631"/>
    <x v="12"/>
    <x v="1305"/>
    <x v="3"/>
    <s v="CS-11950"/>
    <x v="229"/>
    <x v="0"/>
    <x v="0"/>
    <x v="210"/>
    <x v="15"/>
    <n v="11520"/>
    <x v="3"/>
    <x v="1756"/>
    <x v="0"/>
    <x v="1"/>
    <x v="1746"/>
    <x v="5542"/>
    <n v="1"/>
    <x v="9"/>
    <x v="6877"/>
    <n v="92.323799999999991"/>
    <n v="102.58199999999999"/>
    <n v="195.00579999999997"/>
    <n v="10.2582"/>
  </r>
  <r>
    <x v="9268"/>
    <x v="4631"/>
    <x v="12"/>
    <x v="1305"/>
    <x v="3"/>
    <s v="CS-11950"/>
    <x v="229"/>
    <x v="0"/>
    <x v="0"/>
    <x v="210"/>
    <x v="15"/>
    <n v="11520"/>
    <x v="3"/>
    <x v="711"/>
    <x v="1"/>
    <x v="10"/>
    <x v="710"/>
    <x v="130"/>
    <n v="3"/>
    <x v="0"/>
    <x v="132"/>
    <n v="20.04"/>
    <n v="60.12"/>
    <n v="40.08"/>
    <n v="0"/>
  </r>
  <r>
    <x v="9269"/>
    <x v="4632"/>
    <x v="170"/>
    <x v="328"/>
    <x v="1"/>
    <s v="PK-19075"/>
    <x v="7"/>
    <x v="0"/>
    <x v="0"/>
    <x v="20"/>
    <x v="15"/>
    <n v="10035"/>
    <x v="3"/>
    <x v="1547"/>
    <x v="1"/>
    <x v="8"/>
    <x v="1535"/>
    <x v="5543"/>
    <n v="7"/>
    <x v="2"/>
    <x v="1031"/>
    <n v="25.670400000000001"/>
    <n v="224.61600000000001"/>
    <n v="57.958400000000005"/>
    <n v="6.4176000000000002"/>
  </r>
  <r>
    <x v="9270"/>
    <x v="4632"/>
    <x v="170"/>
    <x v="328"/>
    <x v="1"/>
    <s v="PK-19075"/>
    <x v="7"/>
    <x v="0"/>
    <x v="0"/>
    <x v="20"/>
    <x v="15"/>
    <n v="10035"/>
    <x v="3"/>
    <x v="1176"/>
    <x v="1"/>
    <x v="8"/>
    <x v="1162"/>
    <x v="5544"/>
    <n v="6"/>
    <x v="2"/>
    <x v="6878"/>
    <n v="3444.4416000000001"/>
    <n v="25833.311999999998"/>
    <n v="7750.1935999999996"/>
    <n v="861.11040000000003"/>
  </r>
  <r>
    <x v="9271"/>
    <x v="4633"/>
    <x v="536"/>
    <x v="968"/>
    <x v="1"/>
    <s v="HM-14860"/>
    <x v="447"/>
    <x v="1"/>
    <x v="0"/>
    <x v="20"/>
    <x v="15"/>
    <n v="10024"/>
    <x v="3"/>
    <x v="1533"/>
    <x v="0"/>
    <x v="5"/>
    <x v="1521"/>
    <x v="4613"/>
    <n v="3"/>
    <x v="0"/>
    <x v="5577"/>
    <n v="10.02"/>
    <n v="30.06"/>
    <n v="20.04"/>
    <n v="0"/>
  </r>
  <r>
    <x v="9272"/>
    <x v="4633"/>
    <x v="536"/>
    <x v="968"/>
    <x v="1"/>
    <s v="HM-14860"/>
    <x v="447"/>
    <x v="1"/>
    <x v="0"/>
    <x v="20"/>
    <x v="15"/>
    <n v="10024"/>
    <x v="3"/>
    <x v="1356"/>
    <x v="2"/>
    <x v="7"/>
    <x v="1342"/>
    <x v="2050"/>
    <n v="4"/>
    <x v="0"/>
    <x v="2217"/>
    <n v="631.96"/>
    <n v="2527.84"/>
    <n v="1263.92"/>
    <n v="0"/>
  </r>
  <r>
    <x v="9273"/>
    <x v="4634"/>
    <x v="264"/>
    <x v="371"/>
    <x v="1"/>
    <s v="AH-10210"/>
    <x v="117"/>
    <x v="0"/>
    <x v="0"/>
    <x v="0"/>
    <x v="0"/>
    <n v="42420"/>
    <x v="0"/>
    <x v="115"/>
    <x v="1"/>
    <x v="8"/>
    <x v="115"/>
    <x v="2758"/>
    <n v="3"/>
    <x v="0"/>
    <x v="3084"/>
    <n v="1577.94"/>
    <n v="4733.82"/>
    <n v="3155.88"/>
    <n v="0"/>
  </r>
  <r>
    <x v="9274"/>
    <x v="4635"/>
    <x v="982"/>
    <x v="197"/>
    <x v="3"/>
    <s v="FC-14335"/>
    <x v="712"/>
    <x v="1"/>
    <x v="0"/>
    <x v="305"/>
    <x v="27"/>
    <n v="87105"/>
    <x v="1"/>
    <x v="1833"/>
    <x v="1"/>
    <x v="6"/>
    <x v="1821"/>
    <x v="5545"/>
    <n v="7"/>
    <x v="0"/>
    <x v="6879"/>
    <n v="255.85"/>
    <n v="1790.95"/>
    <n v="511.7"/>
    <n v="0"/>
  </r>
  <r>
    <x v="9275"/>
    <x v="4636"/>
    <x v="439"/>
    <x v="1124"/>
    <x v="0"/>
    <s v="CP-12085"/>
    <x v="434"/>
    <x v="1"/>
    <x v="0"/>
    <x v="478"/>
    <x v="2"/>
    <n v="33445"/>
    <x v="0"/>
    <x v="1424"/>
    <x v="1"/>
    <x v="4"/>
    <x v="1412"/>
    <x v="5546"/>
    <n v="6"/>
    <x v="2"/>
    <x v="2618"/>
    <n v="147.76320000000001"/>
    <n v="1108.2240000000002"/>
    <n v="332.66719999999998"/>
    <n v="36.940800000000003"/>
  </r>
  <r>
    <x v="9276"/>
    <x v="4636"/>
    <x v="439"/>
    <x v="1124"/>
    <x v="0"/>
    <s v="CP-12085"/>
    <x v="434"/>
    <x v="1"/>
    <x v="0"/>
    <x v="478"/>
    <x v="2"/>
    <n v="33445"/>
    <x v="0"/>
    <x v="538"/>
    <x v="2"/>
    <x v="11"/>
    <x v="538"/>
    <x v="5547"/>
    <n v="2"/>
    <x v="2"/>
    <x v="6880"/>
    <n v="38.336000000000006"/>
    <n v="95.84"/>
    <n v="86.456000000000017"/>
    <n v="9.5840000000000014"/>
  </r>
  <r>
    <x v="9277"/>
    <x v="4637"/>
    <x v="96"/>
    <x v="241"/>
    <x v="1"/>
    <s v="SC-20305"/>
    <x v="253"/>
    <x v="0"/>
    <x v="0"/>
    <x v="10"/>
    <x v="9"/>
    <n v="19140"/>
    <x v="3"/>
    <x v="690"/>
    <x v="1"/>
    <x v="2"/>
    <x v="690"/>
    <x v="795"/>
    <n v="4"/>
    <x v="2"/>
    <x v="824"/>
    <n v="12.748800000000001"/>
    <n v="63.744"/>
    <n v="28.884799999999998"/>
    <n v="3.1872000000000003"/>
  </r>
  <r>
    <x v="9278"/>
    <x v="4637"/>
    <x v="96"/>
    <x v="241"/>
    <x v="1"/>
    <s v="SC-20305"/>
    <x v="253"/>
    <x v="0"/>
    <x v="0"/>
    <x v="10"/>
    <x v="9"/>
    <n v="19140"/>
    <x v="3"/>
    <x v="733"/>
    <x v="1"/>
    <x v="8"/>
    <x v="732"/>
    <x v="5548"/>
    <n v="7"/>
    <x v="6"/>
    <x v="6881"/>
    <n v="2.4003000000000001"/>
    <n v="56.006999999999998"/>
    <n v="11.101299999999998"/>
    <n v="5.6006999999999989"/>
  </r>
  <r>
    <x v="9279"/>
    <x v="4637"/>
    <x v="96"/>
    <x v="241"/>
    <x v="1"/>
    <s v="SC-20305"/>
    <x v="253"/>
    <x v="0"/>
    <x v="0"/>
    <x v="10"/>
    <x v="9"/>
    <n v="19140"/>
    <x v="3"/>
    <x v="463"/>
    <x v="0"/>
    <x v="1"/>
    <x v="464"/>
    <x v="5549"/>
    <n v="2"/>
    <x v="4"/>
    <x v="6882"/>
    <n v="279.28039999999999"/>
    <n v="797.94399999999996"/>
    <n v="678.55240000000003"/>
    <n v="119.69159999999999"/>
  </r>
  <r>
    <x v="9280"/>
    <x v="4638"/>
    <x v="873"/>
    <x v="926"/>
    <x v="1"/>
    <s v="HJ-14875"/>
    <x v="707"/>
    <x v="2"/>
    <x v="0"/>
    <x v="4"/>
    <x v="4"/>
    <n v="98105"/>
    <x v="1"/>
    <x v="1632"/>
    <x v="0"/>
    <x v="0"/>
    <x v="1622"/>
    <x v="3413"/>
    <n v="2"/>
    <x v="0"/>
    <x v="6883"/>
    <n v="163.88"/>
    <n v="327.76"/>
    <n v="327.76"/>
    <n v="0"/>
  </r>
  <r>
    <x v="9281"/>
    <x v="4639"/>
    <x v="220"/>
    <x v="17"/>
    <x v="1"/>
    <s v="CB-12025"/>
    <x v="90"/>
    <x v="0"/>
    <x v="0"/>
    <x v="102"/>
    <x v="17"/>
    <n v="23223"/>
    <x v="0"/>
    <x v="1825"/>
    <x v="1"/>
    <x v="9"/>
    <x v="1813"/>
    <x v="4490"/>
    <n v="5"/>
    <x v="0"/>
    <x v="6884"/>
    <n v="67.900000000000006"/>
    <n v="339.5"/>
    <n v="135.80000000000001"/>
    <n v="0"/>
  </r>
  <r>
    <x v="9282"/>
    <x v="4640"/>
    <x v="945"/>
    <x v="505"/>
    <x v="1"/>
    <s v="EH-14185"/>
    <x v="699"/>
    <x v="0"/>
    <x v="0"/>
    <x v="487"/>
    <x v="2"/>
    <n v="33407"/>
    <x v="0"/>
    <x v="1437"/>
    <x v="1"/>
    <x v="10"/>
    <x v="1425"/>
    <x v="5550"/>
    <n v="4"/>
    <x v="2"/>
    <x v="6885"/>
    <n v="57.779200000000003"/>
    <n v="288.89600000000002"/>
    <n v="130.20320000000001"/>
    <n v="14.444800000000001"/>
  </r>
  <r>
    <x v="9283"/>
    <x v="4641"/>
    <x v="264"/>
    <x v="842"/>
    <x v="0"/>
    <s v="LW-17215"/>
    <x v="560"/>
    <x v="0"/>
    <x v="0"/>
    <x v="299"/>
    <x v="22"/>
    <n v="80525"/>
    <x v="1"/>
    <x v="148"/>
    <x v="1"/>
    <x v="2"/>
    <x v="149"/>
    <x v="3190"/>
    <n v="2"/>
    <x v="2"/>
    <x v="3620"/>
    <n v="9.3567999999999998"/>
    <n v="23.391999999999999"/>
    <n v="21.252800000000001"/>
    <n v="2.3391999999999999"/>
  </r>
  <r>
    <x v="9284"/>
    <x v="4642"/>
    <x v="728"/>
    <x v="788"/>
    <x v="1"/>
    <s v="MK-17905"/>
    <x v="149"/>
    <x v="1"/>
    <x v="0"/>
    <x v="47"/>
    <x v="6"/>
    <n v="53132"/>
    <x v="2"/>
    <x v="541"/>
    <x v="0"/>
    <x v="1"/>
    <x v="541"/>
    <x v="600"/>
    <n v="3"/>
    <x v="0"/>
    <x v="613"/>
    <n v="392.94"/>
    <n v="1178.82"/>
    <n v="785.88"/>
    <n v="0"/>
  </r>
  <r>
    <x v="9285"/>
    <x v="4643"/>
    <x v="82"/>
    <x v="1005"/>
    <x v="2"/>
    <s v="JH-15820"/>
    <x v="581"/>
    <x v="0"/>
    <x v="0"/>
    <x v="53"/>
    <x v="3"/>
    <n v="28110"/>
    <x v="0"/>
    <x v="205"/>
    <x v="0"/>
    <x v="5"/>
    <x v="206"/>
    <x v="268"/>
    <n v="1"/>
    <x v="2"/>
    <x v="6886"/>
    <n v="14.540799999999999"/>
    <n v="18.175999999999998"/>
    <n v="32.916799999999995"/>
    <n v="3.6351999999999998"/>
  </r>
  <r>
    <x v="9286"/>
    <x v="4644"/>
    <x v="249"/>
    <x v="356"/>
    <x v="1"/>
    <s v="DB-13270"/>
    <x v="489"/>
    <x v="2"/>
    <x v="0"/>
    <x v="61"/>
    <x v="5"/>
    <n v="75081"/>
    <x v="2"/>
    <x v="1426"/>
    <x v="1"/>
    <x v="8"/>
    <x v="1414"/>
    <x v="4734"/>
    <n v="3"/>
    <x v="3"/>
    <x v="6887"/>
    <n v="1.3775999999999997"/>
    <n v="20.664000000000001"/>
    <n v="9.0655999999999999"/>
    <n v="5.5104000000000006"/>
  </r>
  <r>
    <x v="9287"/>
    <x v="4644"/>
    <x v="249"/>
    <x v="356"/>
    <x v="1"/>
    <s v="DB-13270"/>
    <x v="489"/>
    <x v="2"/>
    <x v="0"/>
    <x v="61"/>
    <x v="5"/>
    <n v="75081"/>
    <x v="2"/>
    <x v="562"/>
    <x v="0"/>
    <x v="3"/>
    <x v="561"/>
    <x v="5551"/>
    <n v="3"/>
    <x v="4"/>
    <x v="6888"/>
    <n v="320.23949999999996"/>
    <n v="1372.4549999999999"/>
    <n v="778.02449999999999"/>
    <n v="137.24549999999999"/>
  </r>
  <r>
    <x v="9288"/>
    <x v="4645"/>
    <x v="329"/>
    <x v="108"/>
    <x v="2"/>
    <s v="TB-21625"/>
    <x v="577"/>
    <x v="0"/>
    <x v="0"/>
    <x v="10"/>
    <x v="9"/>
    <n v="19134"/>
    <x v="3"/>
    <x v="1189"/>
    <x v="0"/>
    <x v="1"/>
    <x v="1175"/>
    <x v="5552"/>
    <n v="6"/>
    <x v="4"/>
    <x v="6889"/>
    <n v="755.52120000000002"/>
    <n v="6475.8960000000006"/>
    <n v="1835.1372000000001"/>
    <n v="323.79480000000001"/>
  </r>
  <r>
    <x v="9289"/>
    <x v="4646"/>
    <x v="488"/>
    <x v="1310"/>
    <x v="0"/>
    <s v="NM-18445"/>
    <x v="134"/>
    <x v="2"/>
    <x v="0"/>
    <x v="8"/>
    <x v="1"/>
    <n v="94109"/>
    <x v="1"/>
    <x v="1184"/>
    <x v="1"/>
    <x v="10"/>
    <x v="1170"/>
    <x v="5553"/>
    <n v="1"/>
    <x v="0"/>
    <x v="6890"/>
    <n v="48.91"/>
    <n v="48.91"/>
    <n v="97.82"/>
    <n v="0"/>
  </r>
  <r>
    <x v="9290"/>
    <x v="4647"/>
    <x v="865"/>
    <x v="59"/>
    <x v="2"/>
    <s v="TT-21220"/>
    <x v="627"/>
    <x v="0"/>
    <x v="0"/>
    <x v="18"/>
    <x v="13"/>
    <n v="19901"/>
    <x v="3"/>
    <x v="836"/>
    <x v="1"/>
    <x v="6"/>
    <x v="831"/>
    <x v="294"/>
    <n v="3"/>
    <x v="0"/>
    <x v="301"/>
    <n v="9.84"/>
    <n v="29.52"/>
    <n v="19.68"/>
    <n v="0"/>
  </r>
  <r>
    <x v="9291"/>
    <x v="4647"/>
    <x v="865"/>
    <x v="59"/>
    <x v="2"/>
    <s v="TT-21220"/>
    <x v="627"/>
    <x v="0"/>
    <x v="0"/>
    <x v="18"/>
    <x v="13"/>
    <n v="19901"/>
    <x v="3"/>
    <x v="1023"/>
    <x v="1"/>
    <x v="8"/>
    <x v="1014"/>
    <x v="1323"/>
    <n v="3"/>
    <x v="0"/>
    <x v="29"/>
    <n v="34.5"/>
    <n v="103.5"/>
    <n v="69"/>
    <n v="0"/>
  </r>
  <r>
    <x v="9292"/>
    <x v="4648"/>
    <x v="580"/>
    <x v="965"/>
    <x v="3"/>
    <s v="RS-19765"/>
    <x v="276"/>
    <x v="1"/>
    <x v="0"/>
    <x v="435"/>
    <x v="5"/>
    <n v="76706"/>
    <x v="2"/>
    <x v="757"/>
    <x v="1"/>
    <x v="8"/>
    <x v="755"/>
    <x v="5554"/>
    <n v="1"/>
    <x v="3"/>
    <x v="6891"/>
    <n v="0.11119999999999998"/>
    <n v="0.55600000000000005"/>
    <n v="1.4672000000000001"/>
    <n v="0.44480000000000008"/>
  </r>
  <r>
    <x v="9293"/>
    <x v="4649"/>
    <x v="701"/>
    <x v="410"/>
    <x v="0"/>
    <s v="TB-21625"/>
    <x v="577"/>
    <x v="0"/>
    <x v="0"/>
    <x v="521"/>
    <x v="39"/>
    <n v="21740"/>
    <x v="3"/>
    <x v="347"/>
    <x v="1"/>
    <x v="8"/>
    <x v="347"/>
    <x v="1844"/>
    <n v="6"/>
    <x v="0"/>
    <x v="6892"/>
    <n v="43.8"/>
    <n v="262.79999999999995"/>
    <n v="87.6"/>
    <n v="0"/>
  </r>
  <r>
    <x v="9294"/>
    <x v="4650"/>
    <x v="39"/>
    <x v="777"/>
    <x v="1"/>
    <s v="AM-10360"/>
    <x v="87"/>
    <x v="1"/>
    <x v="0"/>
    <x v="138"/>
    <x v="24"/>
    <n v="44105"/>
    <x v="3"/>
    <x v="1010"/>
    <x v="1"/>
    <x v="10"/>
    <x v="1002"/>
    <x v="847"/>
    <n v="3"/>
    <x v="2"/>
    <x v="882"/>
    <n v="11.0976"/>
    <n v="41.616"/>
    <n v="25.169599999999999"/>
    <n v="2.7744"/>
  </r>
  <r>
    <x v="9295"/>
    <x v="4650"/>
    <x v="39"/>
    <x v="777"/>
    <x v="1"/>
    <s v="AM-10360"/>
    <x v="87"/>
    <x v="1"/>
    <x v="0"/>
    <x v="138"/>
    <x v="24"/>
    <n v="44105"/>
    <x v="3"/>
    <x v="266"/>
    <x v="0"/>
    <x v="0"/>
    <x v="266"/>
    <x v="4518"/>
    <n v="4"/>
    <x v="5"/>
    <x v="6893"/>
    <n v="57.98"/>
    <n v="463.84"/>
    <n v="174.44"/>
    <n v="57.98"/>
  </r>
  <r>
    <x v="9296"/>
    <x v="4651"/>
    <x v="24"/>
    <x v="23"/>
    <x v="0"/>
    <s v="MP-17965"/>
    <x v="172"/>
    <x v="1"/>
    <x v="0"/>
    <x v="392"/>
    <x v="5"/>
    <n v="78501"/>
    <x v="2"/>
    <x v="1113"/>
    <x v="2"/>
    <x v="11"/>
    <x v="1102"/>
    <x v="2890"/>
    <n v="2"/>
    <x v="2"/>
    <x v="3242"/>
    <n v="33.139200000000002"/>
    <n v="82.847999999999999"/>
    <n v="74.763200000000012"/>
    <n v="8.2848000000000006"/>
  </r>
  <r>
    <x v="9297"/>
    <x v="4651"/>
    <x v="24"/>
    <x v="23"/>
    <x v="0"/>
    <s v="MP-17965"/>
    <x v="172"/>
    <x v="1"/>
    <x v="0"/>
    <x v="392"/>
    <x v="5"/>
    <n v="78501"/>
    <x v="2"/>
    <x v="1081"/>
    <x v="2"/>
    <x v="7"/>
    <x v="1071"/>
    <x v="4329"/>
    <n v="4"/>
    <x v="2"/>
    <x v="5163"/>
    <n v="195.81440000000001"/>
    <n v="979.072"/>
    <n v="440.7824"/>
    <n v="48.953600000000002"/>
  </r>
  <r>
    <x v="9298"/>
    <x v="4651"/>
    <x v="24"/>
    <x v="23"/>
    <x v="0"/>
    <s v="MP-17965"/>
    <x v="172"/>
    <x v="1"/>
    <x v="0"/>
    <x v="392"/>
    <x v="5"/>
    <n v="78501"/>
    <x v="2"/>
    <x v="290"/>
    <x v="1"/>
    <x v="6"/>
    <x v="290"/>
    <x v="1339"/>
    <n v="3"/>
    <x v="2"/>
    <x v="6894"/>
    <n v="59.481600000000007"/>
    <n v="223.05600000000001"/>
    <n v="134.03360000000001"/>
    <n v="14.870400000000002"/>
  </r>
  <r>
    <x v="9299"/>
    <x v="4651"/>
    <x v="24"/>
    <x v="23"/>
    <x v="0"/>
    <s v="MP-17965"/>
    <x v="172"/>
    <x v="1"/>
    <x v="0"/>
    <x v="392"/>
    <x v="5"/>
    <n v="78501"/>
    <x v="2"/>
    <x v="828"/>
    <x v="1"/>
    <x v="8"/>
    <x v="824"/>
    <x v="3093"/>
    <n v="2"/>
    <x v="3"/>
    <x v="3497"/>
    <n v="0.86239999999999983"/>
    <n v="8.6240000000000006"/>
    <n v="5.9744000000000002"/>
    <n v="3.4496000000000002"/>
  </r>
  <r>
    <x v="9300"/>
    <x v="4651"/>
    <x v="24"/>
    <x v="23"/>
    <x v="0"/>
    <s v="MP-17965"/>
    <x v="172"/>
    <x v="1"/>
    <x v="0"/>
    <x v="392"/>
    <x v="5"/>
    <n v="78501"/>
    <x v="2"/>
    <x v="405"/>
    <x v="0"/>
    <x v="1"/>
    <x v="406"/>
    <x v="4193"/>
    <n v="1"/>
    <x v="4"/>
    <x v="6895"/>
    <n v="39.680199999999999"/>
    <n v="56.686"/>
    <n v="96.666200000000003"/>
    <n v="17.005800000000001"/>
  </r>
  <r>
    <x v="9301"/>
    <x v="4651"/>
    <x v="24"/>
    <x v="23"/>
    <x v="0"/>
    <s v="MP-17965"/>
    <x v="172"/>
    <x v="1"/>
    <x v="0"/>
    <x v="392"/>
    <x v="5"/>
    <n v="78501"/>
    <x v="2"/>
    <x v="1750"/>
    <x v="2"/>
    <x v="7"/>
    <x v="1740"/>
    <x v="5555"/>
    <n v="2"/>
    <x v="2"/>
    <x v="6896"/>
    <n v="78.374400000000009"/>
    <n v="195.93600000000001"/>
    <n v="176.54240000000001"/>
    <n v="19.593600000000002"/>
  </r>
  <r>
    <x v="9302"/>
    <x v="4651"/>
    <x v="24"/>
    <x v="23"/>
    <x v="0"/>
    <s v="MP-17965"/>
    <x v="172"/>
    <x v="1"/>
    <x v="0"/>
    <x v="392"/>
    <x v="5"/>
    <n v="78501"/>
    <x v="2"/>
    <x v="1609"/>
    <x v="1"/>
    <x v="6"/>
    <x v="1600"/>
    <x v="956"/>
    <n v="3"/>
    <x v="2"/>
    <x v="3385"/>
    <n v="6.2976000000000001"/>
    <n v="23.616"/>
    <n v="14.369599999999998"/>
    <n v="1.5744"/>
  </r>
  <r>
    <x v="9303"/>
    <x v="4651"/>
    <x v="24"/>
    <x v="23"/>
    <x v="0"/>
    <s v="MP-17965"/>
    <x v="172"/>
    <x v="1"/>
    <x v="0"/>
    <x v="392"/>
    <x v="5"/>
    <n v="78501"/>
    <x v="2"/>
    <x v="1307"/>
    <x v="1"/>
    <x v="10"/>
    <x v="1292"/>
    <x v="12"/>
    <n v="3"/>
    <x v="2"/>
    <x v="12"/>
    <n v="12.441600000000001"/>
    <n v="46.655999999999999"/>
    <n v="28.1936"/>
    <n v="3.1104000000000003"/>
  </r>
  <r>
    <x v="9304"/>
    <x v="4651"/>
    <x v="24"/>
    <x v="23"/>
    <x v="0"/>
    <s v="MP-17965"/>
    <x v="172"/>
    <x v="1"/>
    <x v="0"/>
    <x v="392"/>
    <x v="5"/>
    <n v="78501"/>
    <x v="2"/>
    <x v="777"/>
    <x v="1"/>
    <x v="8"/>
    <x v="776"/>
    <x v="3466"/>
    <n v="1"/>
    <x v="3"/>
    <x v="6897"/>
    <n v="0.29519999999999991"/>
    <n v="1.476"/>
    <n v="2.5711999999999997"/>
    <n v="1.1808000000000001"/>
  </r>
  <r>
    <x v="9305"/>
    <x v="4652"/>
    <x v="444"/>
    <x v="488"/>
    <x v="1"/>
    <s v="MH-17290"/>
    <x v="762"/>
    <x v="2"/>
    <x v="0"/>
    <x v="364"/>
    <x v="27"/>
    <n v="87505"/>
    <x v="1"/>
    <x v="1642"/>
    <x v="1"/>
    <x v="6"/>
    <x v="1632"/>
    <x v="3566"/>
    <n v="5"/>
    <x v="0"/>
    <x v="6898"/>
    <n v="8.4"/>
    <n v="42"/>
    <n v="16.8"/>
    <n v="0"/>
  </r>
  <r>
    <x v="9306"/>
    <x v="4653"/>
    <x v="727"/>
    <x v="1029"/>
    <x v="1"/>
    <s v="CA-12265"/>
    <x v="244"/>
    <x v="0"/>
    <x v="0"/>
    <x v="8"/>
    <x v="1"/>
    <n v="94110"/>
    <x v="1"/>
    <x v="950"/>
    <x v="1"/>
    <x v="6"/>
    <x v="943"/>
    <x v="2578"/>
    <n v="2"/>
    <x v="0"/>
    <x v="2860"/>
    <n v="6.56"/>
    <n v="13.12"/>
    <n v="13.12"/>
    <n v="0"/>
  </r>
  <r>
    <x v="9307"/>
    <x v="4653"/>
    <x v="727"/>
    <x v="1029"/>
    <x v="1"/>
    <s v="CA-12265"/>
    <x v="244"/>
    <x v="0"/>
    <x v="0"/>
    <x v="8"/>
    <x v="1"/>
    <n v="94110"/>
    <x v="1"/>
    <x v="1453"/>
    <x v="1"/>
    <x v="6"/>
    <x v="1439"/>
    <x v="3544"/>
    <n v="2"/>
    <x v="0"/>
    <x v="4087"/>
    <n v="14.88"/>
    <n v="29.76"/>
    <n v="29.76"/>
    <n v="0"/>
  </r>
  <r>
    <x v="9308"/>
    <x v="4653"/>
    <x v="727"/>
    <x v="1029"/>
    <x v="1"/>
    <s v="CA-12265"/>
    <x v="244"/>
    <x v="0"/>
    <x v="0"/>
    <x v="8"/>
    <x v="1"/>
    <n v="94110"/>
    <x v="1"/>
    <x v="1564"/>
    <x v="2"/>
    <x v="11"/>
    <x v="1555"/>
    <x v="295"/>
    <n v="4"/>
    <x v="0"/>
    <x v="6899"/>
    <n v="45.48"/>
    <n v="181.92"/>
    <n v="90.96"/>
    <n v="0"/>
  </r>
  <r>
    <x v="9309"/>
    <x v="4653"/>
    <x v="727"/>
    <x v="1029"/>
    <x v="1"/>
    <s v="CA-12265"/>
    <x v="244"/>
    <x v="0"/>
    <x v="0"/>
    <x v="8"/>
    <x v="1"/>
    <n v="94110"/>
    <x v="1"/>
    <x v="753"/>
    <x v="1"/>
    <x v="6"/>
    <x v="751"/>
    <x v="2326"/>
    <n v="6"/>
    <x v="0"/>
    <x v="6900"/>
    <n v="25.44"/>
    <n v="152.64000000000001"/>
    <n v="50.88"/>
    <n v="0"/>
  </r>
  <r>
    <x v="9310"/>
    <x v="4654"/>
    <x v="370"/>
    <x v="1009"/>
    <x v="1"/>
    <s v="KD-16615"/>
    <x v="629"/>
    <x v="1"/>
    <x v="0"/>
    <x v="20"/>
    <x v="15"/>
    <n v="10024"/>
    <x v="3"/>
    <x v="710"/>
    <x v="1"/>
    <x v="8"/>
    <x v="709"/>
    <x v="4603"/>
    <n v="8"/>
    <x v="2"/>
    <x v="1339"/>
    <n v="117.35039999999999"/>
    <n v="1173.5039999999999"/>
    <n v="264.23839999999996"/>
    <n v="29.337599999999998"/>
  </r>
  <r>
    <x v="9311"/>
    <x v="4655"/>
    <x v="904"/>
    <x v="515"/>
    <x v="1"/>
    <s v="DW-13540"/>
    <x v="386"/>
    <x v="0"/>
    <x v="0"/>
    <x v="61"/>
    <x v="5"/>
    <n v="75220"/>
    <x v="2"/>
    <x v="85"/>
    <x v="1"/>
    <x v="2"/>
    <x v="85"/>
    <x v="1253"/>
    <n v="2"/>
    <x v="2"/>
    <x v="5079"/>
    <n v="3.9424000000000001"/>
    <n v="9.8559999999999999"/>
    <n v="9.0703999999999994"/>
    <n v="0.98560000000000003"/>
  </r>
  <r>
    <x v="9312"/>
    <x v="4655"/>
    <x v="904"/>
    <x v="515"/>
    <x v="1"/>
    <s v="DW-13540"/>
    <x v="386"/>
    <x v="0"/>
    <x v="0"/>
    <x v="61"/>
    <x v="5"/>
    <n v="75220"/>
    <x v="2"/>
    <x v="397"/>
    <x v="1"/>
    <x v="6"/>
    <x v="398"/>
    <x v="5556"/>
    <n v="4"/>
    <x v="2"/>
    <x v="6901"/>
    <n v="50.790400000000005"/>
    <n v="253.952"/>
    <n v="114.47840000000001"/>
    <n v="12.697600000000001"/>
  </r>
  <r>
    <x v="9313"/>
    <x v="4656"/>
    <x v="1215"/>
    <x v="917"/>
    <x v="3"/>
    <s v="AG-10495"/>
    <x v="122"/>
    <x v="1"/>
    <x v="0"/>
    <x v="66"/>
    <x v="12"/>
    <n v="48234"/>
    <x v="2"/>
    <x v="42"/>
    <x v="1"/>
    <x v="4"/>
    <x v="42"/>
    <x v="5557"/>
    <n v="7"/>
    <x v="0"/>
    <x v="6902"/>
    <n v="418.32"/>
    <n v="2928.24"/>
    <n v="836.64"/>
    <n v="0"/>
  </r>
  <r>
    <x v="9314"/>
    <x v="4656"/>
    <x v="1215"/>
    <x v="917"/>
    <x v="3"/>
    <s v="AG-10495"/>
    <x v="122"/>
    <x v="1"/>
    <x v="0"/>
    <x v="66"/>
    <x v="12"/>
    <n v="48234"/>
    <x v="2"/>
    <x v="14"/>
    <x v="1"/>
    <x v="9"/>
    <x v="14"/>
    <x v="5558"/>
    <n v="2"/>
    <x v="9"/>
    <x v="6903"/>
    <n v="111.4722"/>
    <n v="247.71600000000001"/>
    <n v="235.43020000000001"/>
    <n v="12.385800000000001"/>
  </r>
  <r>
    <x v="9315"/>
    <x v="4657"/>
    <x v="41"/>
    <x v="300"/>
    <x v="1"/>
    <s v="JH-16180"/>
    <x v="423"/>
    <x v="0"/>
    <x v="0"/>
    <x v="10"/>
    <x v="9"/>
    <n v="19140"/>
    <x v="3"/>
    <x v="1326"/>
    <x v="2"/>
    <x v="7"/>
    <x v="1312"/>
    <x v="957"/>
    <n v="3"/>
    <x v="10"/>
    <x v="996"/>
    <n v="71.269199999999998"/>
    <n v="356.346"/>
    <n v="190.4512"/>
    <n v="47.512799999999999"/>
  </r>
  <r>
    <x v="9316"/>
    <x v="4657"/>
    <x v="41"/>
    <x v="300"/>
    <x v="1"/>
    <s v="JH-16180"/>
    <x v="423"/>
    <x v="0"/>
    <x v="0"/>
    <x v="10"/>
    <x v="9"/>
    <n v="19140"/>
    <x v="3"/>
    <x v="262"/>
    <x v="1"/>
    <x v="14"/>
    <x v="262"/>
    <x v="5559"/>
    <n v="4"/>
    <x v="2"/>
    <x v="6904"/>
    <n v="615.34720000000004"/>
    <n v="3076.7359999999999"/>
    <n v="1384.7312000000002"/>
    <n v="153.83680000000001"/>
  </r>
  <r>
    <x v="9317"/>
    <x v="4658"/>
    <x v="1216"/>
    <x v="1315"/>
    <x v="1"/>
    <s v="DK-13090"/>
    <x v="54"/>
    <x v="0"/>
    <x v="0"/>
    <x v="238"/>
    <x v="5"/>
    <n v="75007"/>
    <x v="2"/>
    <x v="333"/>
    <x v="2"/>
    <x v="11"/>
    <x v="333"/>
    <x v="5560"/>
    <n v="1"/>
    <x v="2"/>
    <x v="6905"/>
    <n v="38.323200000000007"/>
    <n v="47.904000000000003"/>
    <n v="86.427200000000013"/>
    <n v="9.5808000000000018"/>
  </r>
  <r>
    <x v="9318"/>
    <x v="4659"/>
    <x v="228"/>
    <x v="262"/>
    <x v="1"/>
    <s v="AR-10825"/>
    <x v="255"/>
    <x v="1"/>
    <x v="0"/>
    <x v="20"/>
    <x v="15"/>
    <n v="10009"/>
    <x v="3"/>
    <x v="578"/>
    <x v="1"/>
    <x v="10"/>
    <x v="578"/>
    <x v="518"/>
    <n v="2"/>
    <x v="0"/>
    <x v="534"/>
    <n v="13.36"/>
    <n v="26.72"/>
    <n v="26.72"/>
    <n v="0"/>
  </r>
  <r>
    <x v="9319"/>
    <x v="4659"/>
    <x v="228"/>
    <x v="262"/>
    <x v="1"/>
    <s v="AR-10825"/>
    <x v="255"/>
    <x v="1"/>
    <x v="0"/>
    <x v="20"/>
    <x v="15"/>
    <n v="10009"/>
    <x v="3"/>
    <x v="1853"/>
    <x v="0"/>
    <x v="1"/>
    <x v="1841"/>
    <x v="5561"/>
    <n v="2"/>
    <x v="9"/>
    <x v="6906"/>
    <n v="147.38760000000002"/>
    <n v="327.52800000000002"/>
    <n v="311.25160000000005"/>
    <n v="16.3764"/>
  </r>
  <r>
    <x v="9320"/>
    <x v="4659"/>
    <x v="228"/>
    <x v="262"/>
    <x v="1"/>
    <s v="AR-10825"/>
    <x v="255"/>
    <x v="1"/>
    <x v="0"/>
    <x v="20"/>
    <x v="15"/>
    <n v="10009"/>
    <x v="3"/>
    <x v="1762"/>
    <x v="0"/>
    <x v="5"/>
    <x v="1751"/>
    <x v="5562"/>
    <n v="4"/>
    <x v="0"/>
    <x v="6907"/>
    <n v="183.92"/>
    <n v="735.68"/>
    <n v="367.84"/>
    <n v="0"/>
  </r>
  <r>
    <x v="9321"/>
    <x v="4660"/>
    <x v="254"/>
    <x v="281"/>
    <x v="1"/>
    <s v="SM-20005"/>
    <x v="325"/>
    <x v="0"/>
    <x v="0"/>
    <x v="12"/>
    <x v="5"/>
    <n v="77041"/>
    <x v="2"/>
    <x v="1462"/>
    <x v="0"/>
    <x v="5"/>
    <x v="1448"/>
    <x v="5563"/>
    <n v="3"/>
    <x v="7"/>
    <x v="6908"/>
    <n v="4.5503999999999998"/>
    <n v="34.128"/>
    <n v="16.526399999999999"/>
    <n v="6.8255999999999997"/>
  </r>
  <r>
    <x v="9322"/>
    <x v="4660"/>
    <x v="254"/>
    <x v="281"/>
    <x v="1"/>
    <s v="SM-20005"/>
    <x v="325"/>
    <x v="0"/>
    <x v="0"/>
    <x v="12"/>
    <x v="5"/>
    <n v="77041"/>
    <x v="2"/>
    <x v="479"/>
    <x v="0"/>
    <x v="5"/>
    <x v="480"/>
    <x v="516"/>
    <n v="4"/>
    <x v="7"/>
    <x v="532"/>
    <n v="26.444800000000001"/>
    <n v="264.44799999999998"/>
    <n v="93.15679999999999"/>
    <n v="39.667199999999994"/>
  </r>
  <r>
    <x v="9323"/>
    <x v="4661"/>
    <x v="397"/>
    <x v="289"/>
    <x v="1"/>
    <s v="DB-13660"/>
    <x v="551"/>
    <x v="0"/>
    <x v="0"/>
    <x v="1"/>
    <x v="1"/>
    <n v="90036"/>
    <x v="1"/>
    <x v="954"/>
    <x v="1"/>
    <x v="10"/>
    <x v="947"/>
    <x v="5564"/>
    <n v="8"/>
    <x v="0"/>
    <x v="6909"/>
    <n v="211.04"/>
    <n v="1688.32"/>
    <n v="422.08"/>
    <n v="0"/>
  </r>
  <r>
    <x v="9324"/>
    <x v="4661"/>
    <x v="397"/>
    <x v="289"/>
    <x v="1"/>
    <s v="DB-13660"/>
    <x v="551"/>
    <x v="0"/>
    <x v="0"/>
    <x v="1"/>
    <x v="1"/>
    <n v="90036"/>
    <x v="1"/>
    <x v="873"/>
    <x v="0"/>
    <x v="1"/>
    <x v="867"/>
    <x v="5565"/>
    <n v="2"/>
    <x v="2"/>
    <x v="6910"/>
    <n v="475.85280000000006"/>
    <n v="1189.6320000000001"/>
    <n v="1070.8688000000002"/>
    <n v="118.96320000000001"/>
  </r>
  <r>
    <x v="9325"/>
    <x v="4661"/>
    <x v="397"/>
    <x v="289"/>
    <x v="1"/>
    <s v="DB-13660"/>
    <x v="551"/>
    <x v="0"/>
    <x v="0"/>
    <x v="1"/>
    <x v="1"/>
    <n v="90036"/>
    <x v="1"/>
    <x v="999"/>
    <x v="1"/>
    <x v="8"/>
    <x v="991"/>
    <x v="5566"/>
    <n v="3"/>
    <x v="2"/>
    <x v="6911"/>
    <n v="58.367999999999995"/>
    <n v="218.88"/>
    <n v="131.52799999999999"/>
    <n v="14.591999999999999"/>
  </r>
  <r>
    <x v="9326"/>
    <x v="4662"/>
    <x v="210"/>
    <x v="643"/>
    <x v="2"/>
    <s v="PF-19225"/>
    <x v="418"/>
    <x v="0"/>
    <x v="0"/>
    <x v="156"/>
    <x v="4"/>
    <n v="98026"/>
    <x v="1"/>
    <x v="1653"/>
    <x v="0"/>
    <x v="5"/>
    <x v="1642"/>
    <x v="4016"/>
    <n v="4"/>
    <x v="0"/>
    <x v="6912"/>
    <n v="80.959999999999994"/>
    <n v="323.83999999999997"/>
    <n v="161.91999999999999"/>
    <n v="0"/>
  </r>
  <r>
    <x v="9327"/>
    <x v="4662"/>
    <x v="210"/>
    <x v="643"/>
    <x v="2"/>
    <s v="PF-19225"/>
    <x v="418"/>
    <x v="0"/>
    <x v="0"/>
    <x v="156"/>
    <x v="4"/>
    <n v="98026"/>
    <x v="1"/>
    <x v="11"/>
    <x v="2"/>
    <x v="7"/>
    <x v="11"/>
    <x v="5567"/>
    <n v="2"/>
    <x v="2"/>
    <x v="6913"/>
    <n v="364.56960000000004"/>
    <n v="911.42399999999998"/>
    <n v="820.48160000000007"/>
    <n v="91.142400000000009"/>
  </r>
  <r>
    <x v="9328"/>
    <x v="4662"/>
    <x v="210"/>
    <x v="643"/>
    <x v="2"/>
    <s v="PF-19225"/>
    <x v="418"/>
    <x v="0"/>
    <x v="0"/>
    <x v="156"/>
    <x v="4"/>
    <n v="98026"/>
    <x v="1"/>
    <x v="1502"/>
    <x v="1"/>
    <x v="6"/>
    <x v="1490"/>
    <x v="2232"/>
    <n v="1"/>
    <x v="0"/>
    <x v="6914"/>
    <n v="25.98"/>
    <n v="25.98"/>
    <n v="51.96"/>
    <n v="0"/>
  </r>
  <r>
    <x v="9329"/>
    <x v="4663"/>
    <x v="109"/>
    <x v="26"/>
    <x v="2"/>
    <s v="AJ-10945"/>
    <x v="219"/>
    <x v="0"/>
    <x v="0"/>
    <x v="8"/>
    <x v="1"/>
    <n v="94110"/>
    <x v="1"/>
    <x v="1626"/>
    <x v="1"/>
    <x v="9"/>
    <x v="1616"/>
    <x v="5568"/>
    <n v="4"/>
    <x v="0"/>
    <x v="6915"/>
    <n v="45.28"/>
    <n v="181.12"/>
    <n v="90.56"/>
    <n v="0"/>
  </r>
  <r>
    <x v="9330"/>
    <x v="4664"/>
    <x v="768"/>
    <x v="837"/>
    <x v="1"/>
    <s v="EB-14110"/>
    <x v="686"/>
    <x v="0"/>
    <x v="0"/>
    <x v="20"/>
    <x v="15"/>
    <n v="10035"/>
    <x v="3"/>
    <x v="837"/>
    <x v="1"/>
    <x v="12"/>
    <x v="153"/>
    <x v="2505"/>
    <n v="2"/>
    <x v="0"/>
    <x v="2763"/>
    <n v="15.56"/>
    <n v="31.12"/>
    <n v="31.12"/>
    <n v="0"/>
  </r>
  <r>
    <x v="9331"/>
    <x v="4665"/>
    <x v="321"/>
    <x v="767"/>
    <x v="1"/>
    <s v="ES-14080"/>
    <x v="20"/>
    <x v="1"/>
    <x v="0"/>
    <x v="24"/>
    <x v="21"/>
    <n v="97477"/>
    <x v="1"/>
    <x v="1118"/>
    <x v="2"/>
    <x v="7"/>
    <x v="1106"/>
    <x v="3848"/>
    <n v="3"/>
    <x v="2"/>
    <x v="4842"/>
    <n v="687.36000000000013"/>
    <n v="2577.6000000000004"/>
    <n v="1546.7600000000002"/>
    <n v="171.84000000000003"/>
  </r>
  <r>
    <x v="9332"/>
    <x v="4666"/>
    <x v="220"/>
    <x v="462"/>
    <x v="0"/>
    <s v="SS-20410"/>
    <x v="757"/>
    <x v="0"/>
    <x v="0"/>
    <x v="430"/>
    <x v="0"/>
    <n v="40324"/>
    <x v="0"/>
    <x v="414"/>
    <x v="1"/>
    <x v="9"/>
    <x v="414"/>
    <x v="5569"/>
    <n v="4"/>
    <x v="0"/>
    <x v="6916"/>
    <n v="195.68"/>
    <n v="782.72"/>
    <n v="391.36"/>
    <n v="0"/>
  </r>
  <r>
    <x v="9333"/>
    <x v="4666"/>
    <x v="220"/>
    <x v="462"/>
    <x v="0"/>
    <s v="SS-20410"/>
    <x v="757"/>
    <x v="0"/>
    <x v="0"/>
    <x v="430"/>
    <x v="0"/>
    <n v="40324"/>
    <x v="0"/>
    <x v="1053"/>
    <x v="1"/>
    <x v="13"/>
    <x v="1042"/>
    <x v="1168"/>
    <n v="4"/>
    <x v="0"/>
    <x v="6917"/>
    <n v="14.2"/>
    <n v="56.8"/>
    <n v="28.4"/>
    <n v="0"/>
  </r>
  <r>
    <x v="9334"/>
    <x v="4667"/>
    <x v="927"/>
    <x v="1060"/>
    <x v="2"/>
    <s v="AG-10900"/>
    <x v="151"/>
    <x v="0"/>
    <x v="0"/>
    <x v="197"/>
    <x v="2"/>
    <n v="33065"/>
    <x v="0"/>
    <x v="0"/>
    <x v="0"/>
    <x v="0"/>
    <x v="0"/>
    <x v="2317"/>
    <n v="3"/>
    <x v="2"/>
    <x v="3272"/>
    <n v="251.48159999999999"/>
    <n v="943.05599999999993"/>
    <n v="566.03359999999998"/>
    <n v="62.870399999999997"/>
  </r>
  <r>
    <x v="9335"/>
    <x v="4667"/>
    <x v="927"/>
    <x v="1060"/>
    <x v="2"/>
    <s v="AG-10900"/>
    <x v="151"/>
    <x v="0"/>
    <x v="0"/>
    <x v="197"/>
    <x v="2"/>
    <n v="33065"/>
    <x v="0"/>
    <x v="1568"/>
    <x v="1"/>
    <x v="2"/>
    <x v="1559"/>
    <x v="871"/>
    <n v="2"/>
    <x v="2"/>
    <x v="6918"/>
    <n v="3.6863999999999999"/>
    <n v="9.2159999999999993"/>
    <n v="8.4943999999999988"/>
    <n v="0.92159999999999997"/>
  </r>
  <r>
    <x v="9336"/>
    <x v="4668"/>
    <x v="118"/>
    <x v="295"/>
    <x v="1"/>
    <s v="CY-12745"/>
    <x v="388"/>
    <x v="1"/>
    <x v="0"/>
    <x v="8"/>
    <x v="1"/>
    <n v="94110"/>
    <x v="1"/>
    <x v="110"/>
    <x v="1"/>
    <x v="13"/>
    <x v="110"/>
    <x v="1488"/>
    <n v="5"/>
    <x v="0"/>
    <x v="6376"/>
    <n v="17.899999999999999"/>
    <n v="89.5"/>
    <n v="35.799999999999997"/>
    <n v="0"/>
  </r>
  <r>
    <x v="9337"/>
    <x v="4669"/>
    <x v="538"/>
    <x v="657"/>
    <x v="0"/>
    <s v="RP-19270"/>
    <x v="345"/>
    <x v="1"/>
    <x v="0"/>
    <x v="8"/>
    <x v="1"/>
    <n v="94110"/>
    <x v="1"/>
    <x v="1390"/>
    <x v="1"/>
    <x v="8"/>
    <x v="1376"/>
    <x v="5447"/>
    <n v="1"/>
    <x v="2"/>
    <x v="6919"/>
    <n v="2.3936000000000002"/>
    <n v="2.992"/>
    <n v="5.5856000000000003"/>
    <n v="0.59840000000000004"/>
  </r>
  <r>
    <x v="9338"/>
    <x v="4669"/>
    <x v="538"/>
    <x v="657"/>
    <x v="0"/>
    <s v="RP-19270"/>
    <x v="345"/>
    <x v="1"/>
    <x v="0"/>
    <x v="8"/>
    <x v="1"/>
    <n v="94110"/>
    <x v="1"/>
    <x v="807"/>
    <x v="1"/>
    <x v="8"/>
    <x v="805"/>
    <x v="5570"/>
    <n v="6"/>
    <x v="2"/>
    <x v="5140"/>
    <n v="16.051200000000001"/>
    <n v="120.384"/>
    <n v="36.315200000000004"/>
    <n v="4.0128000000000004"/>
  </r>
  <r>
    <x v="9339"/>
    <x v="4669"/>
    <x v="538"/>
    <x v="657"/>
    <x v="0"/>
    <s v="RP-19270"/>
    <x v="345"/>
    <x v="1"/>
    <x v="0"/>
    <x v="8"/>
    <x v="1"/>
    <n v="94110"/>
    <x v="1"/>
    <x v="1689"/>
    <x v="1"/>
    <x v="10"/>
    <x v="1677"/>
    <x v="64"/>
    <n v="3"/>
    <x v="0"/>
    <x v="64"/>
    <n v="146.72999999999999"/>
    <n v="440.18999999999994"/>
    <n v="293.45999999999998"/>
    <n v="0"/>
  </r>
  <r>
    <x v="9340"/>
    <x v="4669"/>
    <x v="538"/>
    <x v="657"/>
    <x v="0"/>
    <s v="RP-19270"/>
    <x v="345"/>
    <x v="1"/>
    <x v="0"/>
    <x v="8"/>
    <x v="1"/>
    <n v="94110"/>
    <x v="1"/>
    <x v="547"/>
    <x v="1"/>
    <x v="2"/>
    <x v="547"/>
    <x v="2022"/>
    <n v="5"/>
    <x v="0"/>
    <x v="2183"/>
    <n v="18.75"/>
    <n v="93.75"/>
    <n v="37.5"/>
    <n v="0"/>
  </r>
  <r>
    <x v="9341"/>
    <x v="4669"/>
    <x v="538"/>
    <x v="657"/>
    <x v="0"/>
    <s v="RP-19270"/>
    <x v="345"/>
    <x v="1"/>
    <x v="0"/>
    <x v="8"/>
    <x v="1"/>
    <n v="94110"/>
    <x v="1"/>
    <x v="1692"/>
    <x v="2"/>
    <x v="7"/>
    <x v="1680"/>
    <x v="5571"/>
    <n v="3"/>
    <x v="2"/>
    <x v="6920"/>
    <n v="94.0608"/>
    <n v="352.72799999999995"/>
    <n v="211.83679999999998"/>
    <n v="23.5152"/>
  </r>
  <r>
    <x v="9342"/>
    <x v="4670"/>
    <x v="69"/>
    <x v="755"/>
    <x v="1"/>
    <s v="DB-13360"/>
    <x v="748"/>
    <x v="2"/>
    <x v="0"/>
    <x v="169"/>
    <x v="1"/>
    <n v="92503"/>
    <x v="1"/>
    <x v="624"/>
    <x v="1"/>
    <x v="8"/>
    <x v="624"/>
    <x v="771"/>
    <n v="7"/>
    <x v="2"/>
    <x v="6921"/>
    <n v="40.947200000000002"/>
    <n v="358.28800000000001"/>
    <n v="92.331199999999995"/>
    <n v="10.236800000000001"/>
  </r>
  <r>
    <x v="9343"/>
    <x v="4671"/>
    <x v="922"/>
    <x v="971"/>
    <x v="2"/>
    <s v="CK-12325"/>
    <x v="278"/>
    <x v="2"/>
    <x v="0"/>
    <x v="21"/>
    <x v="24"/>
    <n v="45373"/>
    <x v="3"/>
    <x v="1746"/>
    <x v="0"/>
    <x v="3"/>
    <x v="1736"/>
    <x v="3861"/>
    <n v="5"/>
    <x v="10"/>
    <x v="6922"/>
    <n v="273.58199999999999"/>
    <n v="2279.8500000000004"/>
    <n v="729.952"/>
    <n v="182.38800000000003"/>
  </r>
  <r>
    <x v="9344"/>
    <x v="4671"/>
    <x v="922"/>
    <x v="971"/>
    <x v="2"/>
    <s v="CK-12325"/>
    <x v="278"/>
    <x v="2"/>
    <x v="0"/>
    <x v="21"/>
    <x v="24"/>
    <n v="45373"/>
    <x v="3"/>
    <x v="31"/>
    <x v="1"/>
    <x v="8"/>
    <x v="31"/>
    <x v="3416"/>
    <n v="5"/>
    <x v="6"/>
    <x v="3916"/>
    <n v="1.7145000000000001"/>
    <n v="28.574999999999999"/>
    <n v="8.1295000000000002"/>
    <n v="4.0004999999999997"/>
  </r>
  <r>
    <x v="9345"/>
    <x v="4671"/>
    <x v="922"/>
    <x v="971"/>
    <x v="2"/>
    <s v="CK-12325"/>
    <x v="278"/>
    <x v="2"/>
    <x v="0"/>
    <x v="21"/>
    <x v="24"/>
    <n v="45373"/>
    <x v="3"/>
    <x v="1485"/>
    <x v="2"/>
    <x v="7"/>
    <x v="1472"/>
    <x v="5572"/>
    <n v="1"/>
    <x v="10"/>
    <x v="6923"/>
    <n v="34.556399999999996"/>
    <n v="57.594000000000001"/>
    <n v="92.550399999999996"/>
    <n v="23.037600000000001"/>
  </r>
  <r>
    <x v="9346"/>
    <x v="4671"/>
    <x v="922"/>
    <x v="971"/>
    <x v="2"/>
    <s v="CK-12325"/>
    <x v="278"/>
    <x v="2"/>
    <x v="0"/>
    <x v="21"/>
    <x v="24"/>
    <n v="45373"/>
    <x v="3"/>
    <x v="1155"/>
    <x v="0"/>
    <x v="5"/>
    <x v="1143"/>
    <x v="611"/>
    <n v="2"/>
    <x v="2"/>
    <x v="6924"/>
    <n v="24.115200000000002"/>
    <n v="60.287999999999997"/>
    <n v="54.459199999999996"/>
    <n v="6.0288000000000004"/>
  </r>
  <r>
    <x v="9347"/>
    <x v="4671"/>
    <x v="922"/>
    <x v="971"/>
    <x v="2"/>
    <s v="CK-12325"/>
    <x v="278"/>
    <x v="2"/>
    <x v="0"/>
    <x v="21"/>
    <x v="24"/>
    <n v="45373"/>
    <x v="3"/>
    <x v="1189"/>
    <x v="0"/>
    <x v="1"/>
    <x v="1175"/>
    <x v="4287"/>
    <n v="5"/>
    <x v="4"/>
    <x v="5103"/>
    <n v="629.60099999999989"/>
    <n v="4497.1499999999996"/>
    <n v="1529.3309999999997"/>
    <n v="269.82899999999995"/>
  </r>
  <r>
    <x v="9348"/>
    <x v="4672"/>
    <x v="596"/>
    <x v="470"/>
    <x v="1"/>
    <s v="DN-13690"/>
    <x v="35"/>
    <x v="0"/>
    <x v="0"/>
    <x v="429"/>
    <x v="1"/>
    <n v="92553"/>
    <x v="1"/>
    <x v="1805"/>
    <x v="0"/>
    <x v="5"/>
    <x v="1795"/>
    <x v="5573"/>
    <n v="8"/>
    <x v="0"/>
    <x v="6925"/>
    <n v="842.72"/>
    <n v="6741.76"/>
    <n v="1685.44"/>
    <n v="0"/>
  </r>
  <r>
    <x v="9349"/>
    <x v="4672"/>
    <x v="596"/>
    <x v="470"/>
    <x v="1"/>
    <s v="DN-13690"/>
    <x v="35"/>
    <x v="0"/>
    <x v="0"/>
    <x v="429"/>
    <x v="1"/>
    <n v="92553"/>
    <x v="1"/>
    <x v="107"/>
    <x v="0"/>
    <x v="5"/>
    <x v="107"/>
    <x v="108"/>
    <n v="2"/>
    <x v="0"/>
    <x v="109"/>
    <n v="41.96"/>
    <n v="83.92"/>
    <n v="83.92"/>
    <n v="0"/>
  </r>
  <r>
    <x v="9350"/>
    <x v="4673"/>
    <x v="713"/>
    <x v="759"/>
    <x v="1"/>
    <s v="DP-13105"/>
    <x v="317"/>
    <x v="1"/>
    <x v="0"/>
    <x v="4"/>
    <x v="4"/>
    <n v="98115"/>
    <x v="1"/>
    <x v="925"/>
    <x v="1"/>
    <x v="8"/>
    <x v="917"/>
    <x v="1145"/>
    <n v="4"/>
    <x v="2"/>
    <x v="1191"/>
    <n v="10.572800000000001"/>
    <n v="52.863999999999997"/>
    <n v="23.988799999999998"/>
    <n v="2.6432000000000002"/>
  </r>
  <r>
    <x v="9351"/>
    <x v="4673"/>
    <x v="713"/>
    <x v="759"/>
    <x v="1"/>
    <s v="DP-13105"/>
    <x v="317"/>
    <x v="1"/>
    <x v="0"/>
    <x v="4"/>
    <x v="4"/>
    <n v="98115"/>
    <x v="1"/>
    <x v="389"/>
    <x v="0"/>
    <x v="1"/>
    <x v="390"/>
    <x v="4086"/>
    <n v="3"/>
    <x v="2"/>
    <x v="4817"/>
    <n v="147.80160000000001"/>
    <n v="554.25600000000009"/>
    <n v="332.75360000000001"/>
    <n v="36.950400000000002"/>
  </r>
  <r>
    <x v="9352"/>
    <x v="4674"/>
    <x v="241"/>
    <x v="255"/>
    <x v="2"/>
    <s v="RO-19780"/>
    <x v="197"/>
    <x v="0"/>
    <x v="0"/>
    <x v="22"/>
    <x v="10"/>
    <n v="60623"/>
    <x v="2"/>
    <x v="873"/>
    <x v="0"/>
    <x v="1"/>
    <x v="867"/>
    <x v="3230"/>
    <n v="2"/>
    <x v="4"/>
    <x v="3674"/>
    <n v="364.32480000000004"/>
    <n v="1040.9280000000001"/>
    <n v="885.08879999999999"/>
    <n v="156.13920000000002"/>
  </r>
  <r>
    <x v="9353"/>
    <x v="4674"/>
    <x v="241"/>
    <x v="255"/>
    <x v="2"/>
    <s v="RO-19780"/>
    <x v="197"/>
    <x v="0"/>
    <x v="0"/>
    <x v="22"/>
    <x v="10"/>
    <n v="60623"/>
    <x v="2"/>
    <x v="1790"/>
    <x v="1"/>
    <x v="10"/>
    <x v="1780"/>
    <x v="5574"/>
    <n v="3"/>
    <x v="2"/>
    <x v="6623"/>
    <n v="9.1392000000000007"/>
    <n v="34.271999999999998"/>
    <n v="20.763199999999998"/>
    <n v="2.2848000000000002"/>
  </r>
  <r>
    <x v="9354"/>
    <x v="4675"/>
    <x v="494"/>
    <x v="1197"/>
    <x v="1"/>
    <s v="MA-17560"/>
    <x v="15"/>
    <x v="2"/>
    <x v="0"/>
    <x v="25"/>
    <x v="12"/>
    <n v="49201"/>
    <x v="2"/>
    <x v="1769"/>
    <x v="1"/>
    <x v="10"/>
    <x v="1759"/>
    <x v="537"/>
    <n v="3"/>
    <x v="0"/>
    <x v="551"/>
    <n v="19.440000000000001"/>
    <n v="58.320000000000007"/>
    <n v="38.880000000000003"/>
    <n v="0"/>
  </r>
  <r>
    <x v="9355"/>
    <x v="4675"/>
    <x v="494"/>
    <x v="1197"/>
    <x v="1"/>
    <s v="MA-17560"/>
    <x v="15"/>
    <x v="2"/>
    <x v="0"/>
    <x v="25"/>
    <x v="12"/>
    <n v="49201"/>
    <x v="2"/>
    <x v="1063"/>
    <x v="1"/>
    <x v="6"/>
    <x v="1052"/>
    <x v="1026"/>
    <n v="2"/>
    <x v="0"/>
    <x v="4038"/>
    <n v="3.64"/>
    <n v="7.28"/>
    <n v="7.28"/>
    <n v="0"/>
  </r>
  <r>
    <x v="9356"/>
    <x v="4675"/>
    <x v="494"/>
    <x v="1197"/>
    <x v="1"/>
    <s v="MA-17560"/>
    <x v="15"/>
    <x v="2"/>
    <x v="0"/>
    <x v="25"/>
    <x v="12"/>
    <n v="49201"/>
    <x v="2"/>
    <x v="1286"/>
    <x v="1"/>
    <x v="10"/>
    <x v="1272"/>
    <x v="1878"/>
    <n v="2"/>
    <x v="0"/>
    <x v="2022"/>
    <n v="18.54"/>
    <n v="37.08"/>
    <n v="37.08"/>
    <n v="0"/>
  </r>
  <r>
    <x v="9357"/>
    <x v="4676"/>
    <x v="967"/>
    <x v="113"/>
    <x v="0"/>
    <s v="JD-15895"/>
    <x v="63"/>
    <x v="1"/>
    <x v="0"/>
    <x v="20"/>
    <x v="15"/>
    <n v="10024"/>
    <x v="3"/>
    <x v="828"/>
    <x v="1"/>
    <x v="8"/>
    <x v="824"/>
    <x v="136"/>
    <n v="5"/>
    <x v="2"/>
    <x v="6926"/>
    <n v="34.496000000000002"/>
    <n v="215.6"/>
    <n v="77.816000000000003"/>
    <n v="8.6240000000000006"/>
  </r>
  <r>
    <x v="9358"/>
    <x v="4676"/>
    <x v="967"/>
    <x v="113"/>
    <x v="0"/>
    <s v="JD-15895"/>
    <x v="63"/>
    <x v="1"/>
    <x v="0"/>
    <x v="20"/>
    <x v="15"/>
    <n v="10024"/>
    <x v="3"/>
    <x v="616"/>
    <x v="0"/>
    <x v="3"/>
    <x v="616"/>
    <x v="5575"/>
    <n v="3"/>
    <x v="10"/>
    <x v="6927"/>
    <n v="188.23319999999998"/>
    <n v="941.16599999999994"/>
    <n v="502.35519999999997"/>
    <n v="125.4888"/>
  </r>
  <r>
    <x v="9359"/>
    <x v="4676"/>
    <x v="967"/>
    <x v="113"/>
    <x v="0"/>
    <s v="JD-15895"/>
    <x v="63"/>
    <x v="1"/>
    <x v="0"/>
    <x v="20"/>
    <x v="15"/>
    <n v="10024"/>
    <x v="3"/>
    <x v="1762"/>
    <x v="0"/>
    <x v="5"/>
    <x v="1751"/>
    <x v="44"/>
    <n v="1"/>
    <x v="0"/>
    <x v="6928"/>
    <n v="45.98"/>
    <n v="45.98"/>
    <n v="91.96"/>
    <n v="0"/>
  </r>
  <r>
    <x v="9360"/>
    <x v="4676"/>
    <x v="967"/>
    <x v="113"/>
    <x v="0"/>
    <s v="JD-15895"/>
    <x v="63"/>
    <x v="1"/>
    <x v="0"/>
    <x v="20"/>
    <x v="15"/>
    <n v="10024"/>
    <x v="3"/>
    <x v="854"/>
    <x v="1"/>
    <x v="4"/>
    <x v="847"/>
    <x v="5576"/>
    <n v="7"/>
    <x v="0"/>
    <x v="232"/>
    <n v="428.68"/>
    <n v="3000.76"/>
    <n v="857.36"/>
    <n v="0"/>
  </r>
  <r>
    <x v="9361"/>
    <x v="4677"/>
    <x v="708"/>
    <x v="186"/>
    <x v="1"/>
    <s v="PS-18970"/>
    <x v="28"/>
    <x v="2"/>
    <x v="0"/>
    <x v="4"/>
    <x v="4"/>
    <n v="98105"/>
    <x v="1"/>
    <x v="48"/>
    <x v="1"/>
    <x v="8"/>
    <x v="48"/>
    <x v="5577"/>
    <n v="6"/>
    <x v="2"/>
    <x v="6929"/>
    <n v="24.460800000000003"/>
    <n v="183.45600000000002"/>
    <n v="55.236800000000002"/>
    <n v="6.1152000000000006"/>
  </r>
  <r>
    <x v="9362"/>
    <x v="4677"/>
    <x v="708"/>
    <x v="186"/>
    <x v="1"/>
    <s v="PS-18970"/>
    <x v="28"/>
    <x v="2"/>
    <x v="0"/>
    <x v="4"/>
    <x v="4"/>
    <n v="98105"/>
    <x v="1"/>
    <x v="802"/>
    <x v="1"/>
    <x v="13"/>
    <x v="800"/>
    <x v="5578"/>
    <n v="7"/>
    <x v="0"/>
    <x v="6930"/>
    <n v="13.02"/>
    <n v="91.14"/>
    <n v="26.04"/>
    <n v="0"/>
  </r>
  <r>
    <x v="9363"/>
    <x v="4677"/>
    <x v="708"/>
    <x v="186"/>
    <x v="1"/>
    <s v="PS-18970"/>
    <x v="28"/>
    <x v="2"/>
    <x v="0"/>
    <x v="4"/>
    <x v="4"/>
    <n v="98105"/>
    <x v="1"/>
    <x v="1256"/>
    <x v="0"/>
    <x v="5"/>
    <x v="1240"/>
    <x v="2997"/>
    <n v="3"/>
    <x v="0"/>
    <x v="1207"/>
    <n v="22.14"/>
    <n v="66.42"/>
    <n v="44.28"/>
    <n v="0"/>
  </r>
  <r>
    <x v="9364"/>
    <x v="4677"/>
    <x v="708"/>
    <x v="186"/>
    <x v="1"/>
    <s v="PS-18970"/>
    <x v="28"/>
    <x v="2"/>
    <x v="0"/>
    <x v="4"/>
    <x v="4"/>
    <n v="98105"/>
    <x v="1"/>
    <x v="435"/>
    <x v="1"/>
    <x v="4"/>
    <x v="435"/>
    <x v="699"/>
    <n v="4"/>
    <x v="0"/>
    <x v="716"/>
    <n v="359.32"/>
    <n v="1437.28"/>
    <n v="718.64"/>
    <n v="0"/>
  </r>
  <r>
    <x v="9365"/>
    <x v="4678"/>
    <x v="963"/>
    <x v="1036"/>
    <x v="2"/>
    <s v="JF-15415"/>
    <x v="226"/>
    <x v="0"/>
    <x v="0"/>
    <x v="490"/>
    <x v="25"/>
    <n v="63301"/>
    <x v="2"/>
    <x v="1828"/>
    <x v="1"/>
    <x v="10"/>
    <x v="1816"/>
    <x v="1049"/>
    <n v="2"/>
    <x v="0"/>
    <x v="1290"/>
    <n v="11.56"/>
    <n v="23.12"/>
    <n v="23.12"/>
    <n v="0"/>
  </r>
  <r>
    <x v="9366"/>
    <x v="4679"/>
    <x v="785"/>
    <x v="200"/>
    <x v="1"/>
    <s v="RD-19480"/>
    <x v="502"/>
    <x v="0"/>
    <x v="0"/>
    <x v="85"/>
    <x v="15"/>
    <n v="11561"/>
    <x v="3"/>
    <x v="1636"/>
    <x v="1"/>
    <x v="8"/>
    <x v="1626"/>
    <x v="5579"/>
    <n v="2"/>
    <x v="2"/>
    <x v="6931"/>
    <n v="54.784000000000006"/>
    <n v="136.96"/>
    <n v="123.46400000000001"/>
    <n v="13.696000000000002"/>
  </r>
  <r>
    <x v="9367"/>
    <x v="4679"/>
    <x v="785"/>
    <x v="200"/>
    <x v="1"/>
    <s v="RD-19480"/>
    <x v="502"/>
    <x v="0"/>
    <x v="0"/>
    <x v="85"/>
    <x v="15"/>
    <n v="11561"/>
    <x v="3"/>
    <x v="1362"/>
    <x v="1"/>
    <x v="4"/>
    <x v="1348"/>
    <x v="5580"/>
    <n v="6"/>
    <x v="0"/>
    <x v="6932"/>
    <n v="1676.88"/>
    <n v="10061.280000000001"/>
    <n v="3353.76"/>
    <n v="0"/>
  </r>
  <r>
    <x v="9368"/>
    <x v="4680"/>
    <x v="281"/>
    <x v="300"/>
    <x v="2"/>
    <s v="ES-14080"/>
    <x v="20"/>
    <x v="1"/>
    <x v="0"/>
    <x v="80"/>
    <x v="30"/>
    <n v="8701"/>
    <x v="3"/>
    <x v="274"/>
    <x v="1"/>
    <x v="10"/>
    <x v="274"/>
    <x v="2428"/>
    <n v="2"/>
    <x v="0"/>
    <x v="2672"/>
    <n v="37.94"/>
    <n v="75.88"/>
    <n v="75.88"/>
    <n v="0"/>
  </r>
  <r>
    <x v="9369"/>
    <x v="4681"/>
    <x v="659"/>
    <x v="748"/>
    <x v="0"/>
    <s v="KN-16390"/>
    <x v="471"/>
    <x v="1"/>
    <x v="0"/>
    <x v="183"/>
    <x v="39"/>
    <n v="20735"/>
    <x v="3"/>
    <x v="1455"/>
    <x v="0"/>
    <x v="1"/>
    <x v="1441"/>
    <x v="5581"/>
    <n v="3"/>
    <x v="0"/>
    <x v="6933"/>
    <n v="272.97000000000003"/>
    <n v="818.91000000000008"/>
    <n v="545.94000000000005"/>
    <n v="0"/>
  </r>
  <r>
    <x v="9370"/>
    <x v="4682"/>
    <x v="352"/>
    <x v="1247"/>
    <x v="2"/>
    <s v="VP-21760"/>
    <x v="778"/>
    <x v="1"/>
    <x v="0"/>
    <x v="38"/>
    <x v="24"/>
    <n v="43229"/>
    <x v="3"/>
    <x v="1823"/>
    <x v="0"/>
    <x v="5"/>
    <x v="1811"/>
    <x v="1501"/>
    <n v="4"/>
    <x v="2"/>
    <x v="6934"/>
    <n v="33.254399999999997"/>
    <n v="166.27199999999999"/>
    <n v="75.022400000000005"/>
    <n v="8.3135999999999992"/>
  </r>
  <r>
    <x v="9371"/>
    <x v="4682"/>
    <x v="352"/>
    <x v="1247"/>
    <x v="2"/>
    <s v="VP-21760"/>
    <x v="778"/>
    <x v="1"/>
    <x v="0"/>
    <x v="38"/>
    <x v="24"/>
    <n v="43229"/>
    <x v="3"/>
    <x v="83"/>
    <x v="0"/>
    <x v="1"/>
    <x v="83"/>
    <x v="2555"/>
    <n v="3"/>
    <x v="4"/>
    <x v="6935"/>
    <n v="221.94059999999999"/>
    <n v="951.17399999999998"/>
    <n v="539.29859999999996"/>
    <n v="95.117399999999989"/>
  </r>
  <r>
    <x v="9372"/>
    <x v="4682"/>
    <x v="352"/>
    <x v="1247"/>
    <x v="2"/>
    <s v="VP-21760"/>
    <x v="778"/>
    <x v="1"/>
    <x v="0"/>
    <x v="38"/>
    <x v="24"/>
    <n v="43229"/>
    <x v="3"/>
    <x v="131"/>
    <x v="1"/>
    <x v="13"/>
    <x v="132"/>
    <x v="1384"/>
    <n v="5"/>
    <x v="2"/>
    <x v="1453"/>
    <n v="6.4319999999999995"/>
    <n v="40.199999999999996"/>
    <n v="14.671999999999997"/>
    <n v="1.6079999999999999"/>
  </r>
  <r>
    <x v="9373"/>
    <x v="4683"/>
    <x v="917"/>
    <x v="676"/>
    <x v="1"/>
    <s v="CS-11950"/>
    <x v="229"/>
    <x v="0"/>
    <x v="0"/>
    <x v="45"/>
    <x v="1"/>
    <n v="91104"/>
    <x v="1"/>
    <x v="929"/>
    <x v="2"/>
    <x v="7"/>
    <x v="922"/>
    <x v="1159"/>
    <n v="7"/>
    <x v="2"/>
    <x v="1205"/>
    <n v="335.95520000000005"/>
    <n v="2939.6080000000002"/>
    <n v="756.09920000000011"/>
    <n v="83.988800000000012"/>
  </r>
  <r>
    <x v="9374"/>
    <x v="4684"/>
    <x v="410"/>
    <x v="103"/>
    <x v="1"/>
    <s v="KB-16600"/>
    <x v="33"/>
    <x v="1"/>
    <x v="0"/>
    <x v="4"/>
    <x v="4"/>
    <n v="98105"/>
    <x v="1"/>
    <x v="682"/>
    <x v="1"/>
    <x v="14"/>
    <x v="682"/>
    <x v="5582"/>
    <n v="6"/>
    <x v="0"/>
    <x v="6936"/>
    <n v="61.38"/>
    <n v="368.28000000000003"/>
    <n v="122.76"/>
    <n v="0"/>
  </r>
  <r>
    <x v="9375"/>
    <x v="4685"/>
    <x v="639"/>
    <x v="79"/>
    <x v="0"/>
    <s v="AJ-10945"/>
    <x v="219"/>
    <x v="0"/>
    <x v="0"/>
    <x v="1"/>
    <x v="1"/>
    <n v="90045"/>
    <x v="1"/>
    <x v="1072"/>
    <x v="2"/>
    <x v="11"/>
    <x v="1061"/>
    <x v="1406"/>
    <n v="2"/>
    <x v="0"/>
    <x v="1482"/>
    <n v="50"/>
    <n v="100"/>
    <n v="100"/>
    <n v="0"/>
  </r>
  <r>
    <x v="9376"/>
    <x v="4686"/>
    <x v="53"/>
    <x v="168"/>
    <x v="1"/>
    <s v="PO-18865"/>
    <x v="22"/>
    <x v="0"/>
    <x v="0"/>
    <x v="522"/>
    <x v="30"/>
    <n v="7017"/>
    <x v="3"/>
    <x v="1651"/>
    <x v="2"/>
    <x v="11"/>
    <x v="1640"/>
    <x v="5583"/>
    <n v="3"/>
    <x v="0"/>
    <x v="6937"/>
    <n v="31.8"/>
    <n v="95.4"/>
    <n v="63.6"/>
    <n v="0"/>
  </r>
  <r>
    <x v="9377"/>
    <x v="4687"/>
    <x v="94"/>
    <x v="91"/>
    <x v="1"/>
    <s v="DP-13105"/>
    <x v="317"/>
    <x v="1"/>
    <x v="0"/>
    <x v="342"/>
    <x v="6"/>
    <n v="54703"/>
    <x v="2"/>
    <x v="1569"/>
    <x v="1"/>
    <x v="4"/>
    <x v="1560"/>
    <x v="5584"/>
    <n v="2"/>
    <x v="0"/>
    <x v="6938"/>
    <n v="32.56"/>
    <n v="65.12"/>
    <n v="65.12"/>
    <n v="0"/>
  </r>
  <r>
    <x v="9378"/>
    <x v="4688"/>
    <x v="1120"/>
    <x v="566"/>
    <x v="1"/>
    <s v="GM-14500"/>
    <x v="421"/>
    <x v="0"/>
    <x v="0"/>
    <x v="22"/>
    <x v="10"/>
    <n v="60610"/>
    <x v="2"/>
    <x v="1854"/>
    <x v="1"/>
    <x v="12"/>
    <x v="1842"/>
    <x v="5585"/>
    <n v="2"/>
    <x v="2"/>
    <x v="6939"/>
    <n v="5.6576000000000004"/>
    <n v="14.144"/>
    <n v="12.929600000000001"/>
    <n v="1.4144000000000001"/>
  </r>
  <r>
    <x v="9379"/>
    <x v="4689"/>
    <x v="851"/>
    <x v="999"/>
    <x v="0"/>
    <s v="CC-12670"/>
    <x v="113"/>
    <x v="0"/>
    <x v="0"/>
    <x v="67"/>
    <x v="2"/>
    <n v="33614"/>
    <x v="0"/>
    <x v="1237"/>
    <x v="1"/>
    <x v="10"/>
    <x v="1220"/>
    <x v="2748"/>
    <n v="3"/>
    <x v="2"/>
    <x v="3072"/>
    <n v="36.422400000000003"/>
    <n v="136.584"/>
    <n v="82.150400000000005"/>
    <n v="9.1056000000000008"/>
  </r>
  <r>
    <x v="9380"/>
    <x v="4689"/>
    <x v="851"/>
    <x v="999"/>
    <x v="0"/>
    <s v="CC-12670"/>
    <x v="113"/>
    <x v="0"/>
    <x v="0"/>
    <x v="67"/>
    <x v="2"/>
    <n v="33614"/>
    <x v="0"/>
    <x v="167"/>
    <x v="0"/>
    <x v="1"/>
    <x v="168"/>
    <x v="1445"/>
    <n v="1"/>
    <x v="2"/>
    <x v="6940"/>
    <n v="51.827200000000005"/>
    <n v="64.784000000000006"/>
    <n v="116.81120000000001"/>
    <n v="12.956800000000001"/>
  </r>
  <r>
    <x v="9381"/>
    <x v="4689"/>
    <x v="851"/>
    <x v="999"/>
    <x v="0"/>
    <s v="CC-12670"/>
    <x v="113"/>
    <x v="0"/>
    <x v="0"/>
    <x v="67"/>
    <x v="2"/>
    <n v="33614"/>
    <x v="0"/>
    <x v="1244"/>
    <x v="1"/>
    <x v="4"/>
    <x v="1227"/>
    <x v="5586"/>
    <n v="2"/>
    <x v="2"/>
    <x v="6941"/>
    <n v="339.41759999999999"/>
    <n v="848.54399999999998"/>
    <n v="763.88959999999997"/>
    <n v="84.854399999999998"/>
  </r>
  <r>
    <x v="9382"/>
    <x v="4689"/>
    <x v="851"/>
    <x v="999"/>
    <x v="0"/>
    <s v="CC-12670"/>
    <x v="113"/>
    <x v="0"/>
    <x v="0"/>
    <x v="67"/>
    <x v="2"/>
    <n v="33614"/>
    <x v="0"/>
    <x v="59"/>
    <x v="1"/>
    <x v="6"/>
    <x v="59"/>
    <x v="2000"/>
    <n v="1"/>
    <x v="2"/>
    <x v="1989"/>
    <n v="1.0752000000000002"/>
    <n v="1.3440000000000001"/>
    <n v="2.6192000000000002"/>
    <n v="0.26880000000000004"/>
  </r>
  <r>
    <x v="9383"/>
    <x v="4689"/>
    <x v="851"/>
    <x v="999"/>
    <x v="0"/>
    <s v="CC-12670"/>
    <x v="113"/>
    <x v="0"/>
    <x v="0"/>
    <x v="67"/>
    <x v="2"/>
    <n v="33614"/>
    <x v="0"/>
    <x v="1018"/>
    <x v="1"/>
    <x v="4"/>
    <x v="1009"/>
    <x v="202"/>
    <n v="5"/>
    <x v="2"/>
    <x v="6942"/>
    <n v="67.13600000000001"/>
    <n v="419.6"/>
    <n v="151.25600000000003"/>
    <n v="16.784000000000002"/>
  </r>
  <r>
    <x v="9384"/>
    <x v="4690"/>
    <x v="938"/>
    <x v="766"/>
    <x v="1"/>
    <s v="SJ-20125"/>
    <x v="319"/>
    <x v="2"/>
    <x v="0"/>
    <x v="20"/>
    <x v="15"/>
    <n v="10009"/>
    <x v="3"/>
    <x v="490"/>
    <x v="1"/>
    <x v="10"/>
    <x v="490"/>
    <x v="233"/>
    <n v="4"/>
    <x v="0"/>
    <x v="245"/>
    <n v="25.92"/>
    <n v="103.68"/>
    <n v="51.84"/>
    <n v="0"/>
  </r>
  <r>
    <x v="9385"/>
    <x v="4691"/>
    <x v="151"/>
    <x v="1316"/>
    <x v="1"/>
    <s v="SF-20200"/>
    <x v="227"/>
    <x v="0"/>
    <x v="0"/>
    <x v="123"/>
    <x v="16"/>
    <n v="85204"/>
    <x v="1"/>
    <x v="1155"/>
    <x v="0"/>
    <x v="5"/>
    <x v="1143"/>
    <x v="5587"/>
    <n v="8"/>
    <x v="2"/>
    <x v="6943"/>
    <n v="96.460800000000006"/>
    <n v="964.60799999999995"/>
    <n v="217.23680000000002"/>
    <n v="24.115200000000002"/>
  </r>
  <r>
    <x v="9386"/>
    <x v="4692"/>
    <x v="617"/>
    <x v="185"/>
    <x v="1"/>
    <s v="RM-19375"/>
    <x v="528"/>
    <x v="0"/>
    <x v="0"/>
    <x v="140"/>
    <x v="42"/>
    <n v="5408"/>
    <x v="3"/>
    <x v="368"/>
    <x v="1"/>
    <x v="10"/>
    <x v="369"/>
    <x v="705"/>
    <n v="4"/>
    <x v="0"/>
    <x v="5288"/>
    <n v="79.92"/>
    <n v="319.68"/>
    <n v="159.84"/>
    <n v="0"/>
  </r>
  <r>
    <x v="9387"/>
    <x v="4692"/>
    <x v="617"/>
    <x v="185"/>
    <x v="1"/>
    <s v="RM-19375"/>
    <x v="528"/>
    <x v="0"/>
    <x v="0"/>
    <x v="140"/>
    <x v="42"/>
    <n v="5408"/>
    <x v="3"/>
    <x v="314"/>
    <x v="1"/>
    <x v="10"/>
    <x v="314"/>
    <x v="5588"/>
    <n v="1"/>
    <x v="0"/>
    <x v="6944"/>
    <n v="12.28"/>
    <n v="12.28"/>
    <n v="24.56"/>
    <n v="0"/>
  </r>
  <r>
    <x v="9388"/>
    <x v="4692"/>
    <x v="617"/>
    <x v="185"/>
    <x v="1"/>
    <s v="RM-19375"/>
    <x v="528"/>
    <x v="0"/>
    <x v="0"/>
    <x v="140"/>
    <x v="42"/>
    <n v="5408"/>
    <x v="3"/>
    <x v="1107"/>
    <x v="1"/>
    <x v="9"/>
    <x v="1096"/>
    <x v="3036"/>
    <n v="3"/>
    <x v="0"/>
    <x v="3425"/>
    <n v="542.94000000000005"/>
    <n v="1628.8200000000002"/>
    <n v="1085.8800000000001"/>
    <n v="0"/>
  </r>
  <r>
    <x v="9389"/>
    <x v="4692"/>
    <x v="617"/>
    <x v="185"/>
    <x v="1"/>
    <s v="RM-19375"/>
    <x v="528"/>
    <x v="0"/>
    <x v="0"/>
    <x v="140"/>
    <x v="42"/>
    <n v="5408"/>
    <x v="3"/>
    <x v="29"/>
    <x v="1"/>
    <x v="12"/>
    <x v="29"/>
    <x v="5589"/>
    <n v="1"/>
    <x v="0"/>
    <x v="6945"/>
    <n v="2.04"/>
    <n v="2.04"/>
    <n v="4.08"/>
    <n v="0"/>
  </r>
  <r>
    <x v="9390"/>
    <x v="4693"/>
    <x v="974"/>
    <x v="1267"/>
    <x v="1"/>
    <s v="KM-16375"/>
    <x v="454"/>
    <x v="2"/>
    <x v="0"/>
    <x v="12"/>
    <x v="5"/>
    <n v="77070"/>
    <x v="2"/>
    <x v="1277"/>
    <x v="1"/>
    <x v="4"/>
    <x v="1262"/>
    <x v="1863"/>
    <n v="5"/>
    <x v="2"/>
    <x v="2005"/>
    <n v="183.136"/>
    <n v="1144.5999999999999"/>
    <n v="412.25599999999997"/>
    <n v="45.783999999999999"/>
  </r>
  <r>
    <x v="9391"/>
    <x v="4694"/>
    <x v="677"/>
    <x v="1034"/>
    <x v="2"/>
    <s v="FH-14275"/>
    <x v="395"/>
    <x v="1"/>
    <x v="0"/>
    <x v="34"/>
    <x v="10"/>
    <n v="60505"/>
    <x v="2"/>
    <x v="857"/>
    <x v="2"/>
    <x v="7"/>
    <x v="851"/>
    <x v="462"/>
    <n v="1"/>
    <x v="2"/>
    <x v="6946"/>
    <n v="6.3936000000000002"/>
    <n v="7.992"/>
    <n v="14.585599999999999"/>
    <n v="1.5984"/>
  </r>
  <r>
    <x v="9392"/>
    <x v="4695"/>
    <x v="969"/>
    <x v="1317"/>
    <x v="3"/>
    <s v="DG-13300"/>
    <x v="375"/>
    <x v="1"/>
    <x v="0"/>
    <x v="60"/>
    <x v="22"/>
    <n v="80219"/>
    <x v="1"/>
    <x v="1455"/>
    <x v="0"/>
    <x v="1"/>
    <x v="1441"/>
    <x v="5590"/>
    <n v="8"/>
    <x v="2"/>
    <x v="6947"/>
    <n v="465.86880000000002"/>
    <n v="4658.6880000000001"/>
    <n v="1048.4048"/>
    <n v="116.46720000000001"/>
  </r>
  <r>
    <x v="9393"/>
    <x v="4696"/>
    <x v="59"/>
    <x v="160"/>
    <x v="2"/>
    <s v="MW-18220"/>
    <x v="596"/>
    <x v="0"/>
    <x v="0"/>
    <x v="20"/>
    <x v="15"/>
    <n v="10011"/>
    <x v="3"/>
    <x v="1551"/>
    <x v="2"/>
    <x v="7"/>
    <x v="1539"/>
    <x v="3125"/>
    <n v="5"/>
    <x v="0"/>
    <x v="6948"/>
    <n v="629.95000000000005"/>
    <n v="3149.75"/>
    <n v="1259.9000000000001"/>
    <n v="0"/>
  </r>
  <r>
    <x v="9394"/>
    <x v="4696"/>
    <x v="59"/>
    <x v="160"/>
    <x v="2"/>
    <s v="MW-18220"/>
    <x v="596"/>
    <x v="0"/>
    <x v="0"/>
    <x v="20"/>
    <x v="15"/>
    <n v="10011"/>
    <x v="3"/>
    <x v="654"/>
    <x v="0"/>
    <x v="1"/>
    <x v="654"/>
    <x v="3223"/>
    <n v="2"/>
    <x v="9"/>
    <x v="3665"/>
    <n v="568.60380000000009"/>
    <n v="1263.5640000000001"/>
    <n v="1200.4858000000002"/>
    <n v="63.178200000000004"/>
  </r>
  <r>
    <x v="9395"/>
    <x v="4696"/>
    <x v="59"/>
    <x v="160"/>
    <x v="2"/>
    <s v="MW-18220"/>
    <x v="596"/>
    <x v="0"/>
    <x v="0"/>
    <x v="20"/>
    <x v="15"/>
    <n v="10011"/>
    <x v="3"/>
    <x v="1248"/>
    <x v="0"/>
    <x v="0"/>
    <x v="1232"/>
    <x v="476"/>
    <n v="2"/>
    <x v="2"/>
    <x v="6949"/>
    <n v="641.25440000000003"/>
    <n v="1603.136"/>
    <n v="1443.0224000000001"/>
    <n v="160.31360000000001"/>
  </r>
  <r>
    <x v="9396"/>
    <x v="4696"/>
    <x v="59"/>
    <x v="160"/>
    <x v="2"/>
    <s v="MW-18220"/>
    <x v="596"/>
    <x v="0"/>
    <x v="0"/>
    <x v="20"/>
    <x v="15"/>
    <n v="10011"/>
    <x v="3"/>
    <x v="49"/>
    <x v="1"/>
    <x v="2"/>
    <x v="49"/>
    <x v="50"/>
    <n v="6"/>
    <x v="0"/>
    <x v="50"/>
    <n v="75.180000000000007"/>
    <n v="451.08000000000004"/>
    <n v="150.36000000000001"/>
    <n v="0"/>
  </r>
  <r>
    <x v="9397"/>
    <x v="4696"/>
    <x v="59"/>
    <x v="160"/>
    <x v="2"/>
    <s v="MW-18220"/>
    <x v="596"/>
    <x v="0"/>
    <x v="0"/>
    <x v="20"/>
    <x v="15"/>
    <n v="10011"/>
    <x v="3"/>
    <x v="1271"/>
    <x v="1"/>
    <x v="9"/>
    <x v="1256"/>
    <x v="4583"/>
    <n v="1"/>
    <x v="0"/>
    <x v="6950"/>
    <n v="30.98"/>
    <n v="30.98"/>
    <n v="61.96"/>
    <n v="0"/>
  </r>
  <r>
    <x v="9398"/>
    <x v="4696"/>
    <x v="59"/>
    <x v="160"/>
    <x v="2"/>
    <s v="MW-18220"/>
    <x v="596"/>
    <x v="0"/>
    <x v="0"/>
    <x v="20"/>
    <x v="15"/>
    <n v="10011"/>
    <x v="3"/>
    <x v="1334"/>
    <x v="2"/>
    <x v="7"/>
    <x v="1319"/>
    <x v="5591"/>
    <n v="9"/>
    <x v="0"/>
    <x v="6951"/>
    <n v="1349.91"/>
    <n v="12149.19"/>
    <n v="2699.82"/>
    <n v="0"/>
  </r>
  <r>
    <x v="9399"/>
    <x v="4697"/>
    <x v="583"/>
    <x v="441"/>
    <x v="1"/>
    <s v="SC-20845"/>
    <x v="790"/>
    <x v="0"/>
    <x v="0"/>
    <x v="523"/>
    <x v="10"/>
    <n v="60004"/>
    <x v="2"/>
    <x v="501"/>
    <x v="1"/>
    <x v="6"/>
    <x v="501"/>
    <x v="492"/>
    <n v="6"/>
    <x v="2"/>
    <x v="6952"/>
    <n v="11.2896"/>
    <n v="84.671999999999997"/>
    <n v="25.601599999999998"/>
    <n v="2.8224"/>
  </r>
  <r>
    <x v="9400"/>
    <x v="4698"/>
    <x v="1217"/>
    <x v="14"/>
    <x v="1"/>
    <s v="BD-11500"/>
    <x v="214"/>
    <x v="0"/>
    <x v="0"/>
    <x v="311"/>
    <x v="17"/>
    <n v="23602"/>
    <x v="0"/>
    <x v="837"/>
    <x v="1"/>
    <x v="12"/>
    <x v="153"/>
    <x v="4791"/>
    <n v="4"/>
    <x v="0"/>
    <x v="6953"/>
    <n v="31.12"/>
    <n v="124.48"/>
    <n v="62.24"/>
    <n v="0"/>
  </r>
  <r>
    <x v="9401"/>
    <x v="4699"/>
    <x v="1218"/>
    <x v="431"/>
    <x v="1"/>
    <s v="LP-17080"/>
    <x v="221"/>
    <x v="0"/>
    <x v="0"/>
    <x v="93"/>
    <x v="16"/>
    <n v="85705"/>
    <x v="1"/>
    <x v="1565"/>
    <x v="0"/>
    <x v="5"/>
    <x v="1556"/>
    <x v="5592"/>
    <n v="2"/>
    <x v="2"/>
    <x v="6954"/>
    <n v="3.4176000000000002"/>
    <n v="8.5440000000000005"/>
    <n v="7.8896000000000006"/>
    <n v="0.85440000000000005"/>
  </r>
  <r>
    <x v="9402"/>
    <x v="4700"/>
    <x v="399"/>
    <x v="611"/>
    <x v="0"/>
    <s v="NP-18700"/>
    <x v="413"/>
    <x v="0"/>
    <x v="0"/>
    <x v="20"/>
    <x v="15"/>
    <n v="10024"/>
    <x v="3"/>
    <x v="616"/>
    <x v="0"/>
    <x v="3"/>
    <x v="616"/>
    <x v="5593"/>
    <n v="2"/>
    <x v="10"/>
    <x v="6955"/>
    <n v="125.4888"/>
    <n v="418.29599999999999"/>
    <n v="335.03679999999997"/>
    <n v="83.659199999999998"/>
  </r>
  <r>
    <x v="9403"/>
    <x v="4700"/>
    <x v="399"/>
    <x v="611"/>
    <x v="0"/>
    <s v="NP-18700"/>
    <x v="413"/>
    <x v="0"/>
    <x v="0"/>
    <x v="20"/>
    <x v="15"/>
    <n v="10024"/>
    <x v="3"/>
    <x v="1244"/>
    <x v="1"/>
    <x v="4"/>
    <x v="1227"/>
    <x v="5594"/>
    <n v="6"/>
    <x v="0"/>
    <x v="6956"/>
    <n v="1591.02"/>
    <n v="9546.119999999999"/>
    <n v="3182.04"/>
    <n v="0"/>
  </r>
  <r>
    <x v="9404"/>
    <x v="4701"/>
    <x v="669"/>
    <x v="125"/>
    <x v="1"/>
    <s v="DP-13105"/>
    <x v="317"/>
    <x v="1"/>
    <x v="0"/>
    <x v="10"/>
    <x v="9"/>
    <n v="19134"/>
    <x v="3"/>
    <x v="1239"/>
    <x v="1"/>
    <x v="13"/>
    <x v="1222"/>
    <x v="1054"/>
    <n v="5"/>
    <x v="2"/>
    <x v="6957"/>
    <n v="6.3360000000000003"/>
    <n v="39.6"/>
    <n v="14.456"/>
    <n v="1.5840000000000001"/>
  </r>
  <r>
    <x v="9405"/>
    <x v="4702"/>
    <x v="619"/>
    <x v="700"/>
    <x v="2"/>
    <s v="RB-19465"/>
    <x v="46"/>
    <x v="2"/>
    <x v="0"/>
    <x v="22"/>
    <x v="10"/>
    <n v="60653"/>
    <x v="2"/>
    <x v="1410"/>
    <x v="2"/>
    <x v="15"/>
    <x v="1397"/>
    <x v="5595"/>
    <n v="2"/>
    <x v="4"/>
    <x v="6958"/>
    <n v="402.43699999999995"/>
    <n v="1149.82"/>
    <n v="977.64699999999993"/>
    <n v="172.47299999999998"/>
  </r>
  <r>
    <x v="9406"/>
    <x v="4702"/>
    <x v="619"/>
    <x v="700"/>
    <x v="2"/>
    <s v="RB-19465"/>
    <x v="46"/>
    <x v="2"/>
    <x v="0"/>
    <x v="22"/>
    <x v="10"/>
    <n v="60653"/>
    <x v="2"/>
    <x v="1737"/>
    <x v="1"/>
    <x v="10"/>
    <x v="1726"/>
    <x v="578"/>
    <n v="2"/>
    <x v="2"/>
    <x v="590"/>
    <n v="6.7584000000000009"/>
    <n v="16.896000000000001"/>
    <n v="15.406400000000001"/>
    <n v="1.6896000000000002"/>
  </r>
  <r>
    <x v="9407"/>
    <x v="4703"/>
    <x v="585"/>
    <x v="706"/>
    <x v="0"/>
    <s v="LC-17140"/>
    <x v="95"/>
    <x v="0"/>
    <x v="0"/>
    <x v="20"/>
    <x v="15"/>
    <n v="10035"/>
    <x v="3"/>
    <x v="1200"/>
    <x v="2"/>
    <x v="11"/>
    <x v="1185"/>
    <x v="5596"/>
    <n v="9"/>
    <x v="0"/>
    <x v="6959"/>
    <n v="1071"/>
    <n v="9639"/>
    <n v="2142"/>
    <n v="0"/>
  </r>
  <r>
    <x v="9408"/>
    <x v="4703"/>
    <x v="585"/>
    <x v="706"/>
    <x v="0"/>
    <s v="LC-17140"/>
    <x v="95"/>
    <x v="0"/>
    <x v="0"/>
    <x v="20"/>
    <x v="15"/>
    <n v="10035"/>
    <x v="3"/>
    <x v="441"/>
    <x v="0"/>
    <x v="5"/>
    <x v="1719"/>
    <x v="5597"/>
    <n v="1"/>
    <x v="0"/>
    <x v="6960"/>
    <n v="12.07"/>
    <n v="12.07"/>
    <n v="24.14"/>
    <n v="0"/>
  </r>
  <r>
    <x v="9409"/>
    <x v="4704"/>
    <x v="389"/>
    <x v="114"/>
    <x v="2"/>
    <s v="WB-21850"/>
    <x v="576"/>
    <x v="0"/>
    <x v="0"/>
    <x v="10"/>
    <x v="9"/>
    <n v="19143"/>
    <x v="3"/>
    <x v="634"/>
    <x v="1"/>
    <x v="8"/>
    <x v="634"/>
    <x v="5598"/>
    <n v="1"/>
    <x v="6"/>
    <x v="6961"/>
    <n v="0.98190000000000022"/>
    <n v="3.2730000000000001"/>
    <n v="4.9549000000000003"/>
    <n v="2.2911000000000001"/>
  </r>
  <r>
    <x v="9410"/>
    <x v="4704"/>
    <x v="389"/>
    <x v="114"/>
    <x v="2"/>
    <s v="WB-21850"/>
    <x v="576"/>
    <x v="0"/>
    <x v="0"/>
    <x v="10"/>
    <x v="9"/>
    <n v="19143"/>
    <x v="3"/>
    <x v="504"/>
    <x v="0"/>
    <x v="5"/>
    <x v="504"/>
    <x v="1177"/>
    <n v="5"/>
    <x v="2"/>
    <x v="6962"/>
    <n v="70.335999999999999"/>
    <n v="439.6"/>
    <n v="158.45600000000002"/>
    <n v="17.584"/>
  </r>
  <r>
    <x v="9411"/>
    <x v="4705"/>
    <x v="612"/>
    <x v="1007"/>
    <x v="0"/>
    <s v="MH-17785"/>
    <x v="186"/>
    <x v="1"/>
    <x v="0"/>
    <x v="220"/>
    <x v="16"/>
    <n v="85301"/>
    <x v="1"/>
    <x v="533"/>
    <x v="1"/>
    <x v="4"/>
    <x v="533"/>
    <x v="5599"/>
    <n v="1"/>
    <x v="2"/>
    <x v="6963"/>
    <n v="83.756799999999998"/>
    <n v="104.696"/>
    <n v="188.65280000000001"/>
    <n v="20.9392"/>
  </r>
  <r>
    <x v="9412"/>
    <x v="4706"/>
    <x v="746"/>
    <x v="798"/>
    <x v="2"/>
    <s v="SC-20305"/>
    <x v="253"/>
    <x v="0"/>
    <x v="0"/>
    <x v="1"/>
    <x v="1"/>
    <n v="90036"/>
    <x v="1"/>
    <x v="483"/>
    <x v="0"/>
    <x v="1"/>
    <x v="483"/>
    <x v="5118"/>
    <n v="5"/>
    <x v="2"/>
    <x v="232"/>
    <n v="2243.136"/>
    <n v="14019.6"/>
    <n v="5047.2559999999994"/>
    <n v="560.78399999999999"/>
  </r>
  <r>
    <x v="9413"/>
    <x v="4707"/>
    <x v="182"/>
    <x v="759"/>
    <x v="2"/>
    <s v="MH-17620"/>
    <x v="588"/>
    <x v="1"/>
    <x v="0"/>
    <x v="12"/>
    <x v="5"/>
    <n v="77041"/>
    <x v="2"/>
    <x v="822"/>
    <x v="1"/>
    <x v="8"/>
    <x v="818"/>
    <x v="5600"/>
    <n v="2"/>
    <x v="3"/>
    <x v="6964"/>
    <n v="1.3631999999999997"/>
    <n v="13.632"/>
    <n v="8.9791999999999987"/>
    <n v="5.4527999999999999"/>
  </r>
  <r>
    <x v="9414"/>
    <x v="4708"/>
    <x v="1090"/>
    <x v="1181"/>
    <x v="1"/>
    <s v="JC-15775"/>
    <x v="547"/>
    <x v="0"/>
    <x v="0"/>
    <x v="4"/>
    <x v="4"/>
    <n v="98115"/>
    <x v="1"/>
    <x v="1807"/>
    <x v="2"/>
    <x v="7"/>
    <x v="1797"/>
    <x v="2475"/>
    <n v="2"/>
    <x v="2"/>
    <x v="2000"/>
    <n v="199.66720000000001"/>
    <n v="499.16800000000001"/>
    <n v="449.45119999999997"/>
    <n v="49.916800000000002"/>
  </r>
  <r>
    <x v="9415"/>
    <x v="4708"/>
    <x v="1090"/>
    <x v="1181"/>
    <x v="1"/>
    <s v="JC-15775"/>
    <x v="547"/>
    <x v="0"/>
    <x v="0"/>
    <x v="4"/>
    <x v="4"/>
    <n v="98115"/>
    <x v="1"/>
    <x v="1331"/>
    <x v="1"/>
    <x v="10"/>
    <x v="1316"/>
    <x v="1444"/>
    <n v="3"/>
    <x v="0"/>
    <x v="1526"/>
    <n v="17.940000000000001"/>
    <n v="53.820000000000007"/>
    <n v="35.880000000000003"/>
    <n v="0"/>
  </r>
  <r>
    <x v="9416"/>
    <x v="4708"/>
    <x v="1090"/>
    <x v="1181"/>
    <x v="1"/>
    <s v="JC-15775"/>
    <x v="547"/>
    <x v="0"/>
    <x v="0"/>
    <x v="4"/>
    <x v="4"/>
    <n v="98115"/>
    <x v="1"/>
    <x v="224"/>
    <x v="0"/>
    <x v="5"/>
    <x v="225"/>
    <x v="3601"/>
    <n v="3"/>
    <x v="0"/>
    <x v="4154"/>
    <n v="10.11"/>
    <n v="30.33"/>
    <n v="20.22"/>
    <n v="0"/>
  </r>
  <r>
    <x v="9417"/>
    <x v="4709"/>
    <x v="1219"/>
    <x v="1252"/>
    <x v="1"/>
    <s v="RD-19810"/>
    <x v="279"/>
    <x v="2"/>
    <x v="0"/>
    <x v="115"/>
    <x v="3"/>
    <n v="28314"/>
    <x v="0"/>
    <x v="778"/>
    <x v="1"/>
    <x v="10"/>
    <x v="777"/>
    <x v="559"/>
    <n v="2"/>
    <x v="2"/>
    <x v="572"/>
    <n v="8.2944000000000013"/>
    <n v="20.736000000000001"/>
    <n v="18.862400000000001"/>
    <n v="2.0736000000000003"/>
  </r>
  <r>
    <x v="9418"/>
    <x v="4709"/>
    <x v="1219"/>
    <x v="1252"/>
    <x v="1"/>
    <s v="RD-19810"/>
    <x v="279"/>
    <x v="2"/>
    <x v="0"/>
    <x v="115"/>
    <x v="3"/>
    <n v="28314"/>
    <x v="0"/>
    <x v="811"/>
    <x v="1"/>
    <x v="10"/>
    <x v="33"/>
    <x v="1627"/>
    <n v="3"/>
    <x v="2"/>
    <x v="3517"/>
    <n v="9.5616000000000003"/>
    <n v="35.856000000000002"/>
    <n v="21.7136"/>
    <n v="2.3904000000000001"/>
  </r>
  <r>
    <x v="9419"/>
    <x v="4710"/>
    <x v="280"/>
    <x v="1092"/>
    <x v="0"/>
    <s v="SC-20695"/>
    <x v="281"/>
    <x v="1"/>
    <x v="0"/>
    <x v="12"/>
    <x v="5"/>
    <n v="77041"/>
    <x v="2"/>
    <x v="513"/>
    <x v="1"/>
    <x v="9"/>
    <x v="513"/>
    <x v="5052"/>
    <n v="2"/>
    <x v="3"/>
    <x v="6180"/>
    <n v="3.0447999999999995"/>
    <n v="30.448"/>
    <n v="19.0688"/>
    <n v="12.179200000000002"/>
  </r>
  <r>
    <x v="9420"/>
    <x v="4710"/>
    <x v="280"/>
    <x v="1092"/>
    <x v="0"/>
    <s v="SC-20695"/>
    <x v="281"/>
    <x v="1"/>
    <x v="0"/>
    <x v="12"/>
    <x v="5"/>
    <n v="77041"/>
    <x v="2"/>
    <x v="1549"/>
    <x v="1"/>
    <x v="9"/>
    <x v="1537"/>
    <x v="5601"/>
    <n v="6"/>
    <x v="3"/>
    <x v="6965"/>
    <n v="4.3967999999999998"/>
    <n v="131.904"/>
    <n v="27.180800000000001"/>
    <n v="17.587200000000003"/>
  </r>
  <r>
    <x v="9421"/>
    <x v="4711"/>
    <x v="149"/>
    <x v="151"/>
    <x v="1"/>
    <s v="NC-18535"/>
    <x v="714"/>
    <x v="1"/>
    <x v="0"/>
    <x v="8"/>
    <x v="1"/>
    <n v="94122"/>
    <x v="1"/>
    <x v="1066"/>
    <x v="2"/>
    <x v="7"/>
    <x v="1055"/>
    <x v="2752"/>
    <n v="6"/>
    <x v="2"/>
    <x v="6966"/>
    <n v="483.80160000000001"/>
    <n v="3628.5119999999997"/>
    <n v="1088.7536"/>
    <n v="120.9504"/>
  </r>
  <r>
    <x v="9422"/>
    <x v="4711"/>
    <x v="149"/>
    <x v="151"/>
    <x v="1"/>
    <s v="NC-18535"/>
    <x v="714"/>
    <x v="1"/>
    <x v="0"/>
    <x v="8"/>
    <x v="1"/>
    <n v="94122"/>
    <x v="1"/>
    <x v="597"/>
    <x v="1"/>
    <x v="14"/>
    <x v="597"/>
    <x v="5300"/>
    <n v="5"/>
    <x v="0"/>
    <x v="6532"/>
    <n v="40.700000000000003"/>
    <n v="203.5"/>
    <n v="81.400000000000006"/>
    <n v="0"/>
  </r>
  <r>
    <x v="9423"/>
    <x v="4711"/>
    <x v="149"/>
    <x v="151"/>
    <x v="1"/>
    <s v="NC-18535"/>
    <x v="714"/>
    <x v="1"/>
    <x v="0"/>
    <x v="8"/>
    <x v="1"/>
    <n v="94122"/>
    <x v="1"/>
    <x v="722"/>
    <x v="2"/>
    <x v="7"/>
    <x v="1404"/>
    <x v="214"/>
    <n v="3"/>
    <x v="2"/>
    <x v="2401"/>
    <n v="241.9008"/>
    <n v="907.12799999999993"/>
    <n v="544.47679999999991"/>
    <n v="60.475200000000001"/>
  </r>
  <r>
    <x v="9424"/>
    <x v="4711"/>
    <x v="149"/>
    <x v="151"/>
    <x v="1"/>
    <s v="NC-18535"/>
    <x v="714"/>
    <x v="1"/>
    <x v="0"/>
    <x v="8"/>
    <x v="1"/>
    <n v="94122"/>
    <x v="1"/>
    <x v="46"/>
    <x v="2"/>
    <x v="11"/>
    <x v="46"/>
    <x v="47"/>
    <n v="3"/>
    <x v="0"/>
    <x v="47"/>
    <n v="45"/>
    <n v="135"/>
    <n v="90"/>
    <n v="0"/>
  </r>
  <r>
    <x v="9425"/>
    <x v="4712"/>
    <x v="171"/>
    <x v="101"/>
    <x v="0"/>
    <s v="LW-17215"/>
    <x v="560"/>
    <x v="0"/>
    <x v="0"/>
    <x v="20"/>
    <x v="15"/>
    <n v="10035"/>
    <x v="3"/>
    <x v="483"/>
    <x v="0"/>
    <x v="1"/>
    <x v="483"/>
    <x v="5602"/>
    <n v="6"/>
    <x v="9"/>
    <x v="6967"/>
    <n v="3406.7628"/>
    <n v="22711.752"/>
    <n v="7192.1548000000003"/>
    <n v="378.5292"/>
  </r>
  <r>
    <x v="9426"/>
    <x v="4713"/>
    <x v="306"/>
    <x v="369"/>
    <x v="1"/>
    <s v="AH-10585"/>
    <x v="738"/>
    <x v="0"/>
    <x v="0"/>
    <x v="4"/>
    <x v="4"/>
    <n v="98105"/>
    <x v="1"/>
    <x v="1658"/>
    <x v="1"/>
    <x v="6"/>
    <x v="1646"/>
    <x v="3704"/>
    <n v="5"/>
    <x v="0"/>
    <x v="4294"/>
    <n v="35.4"/>
    <n v="177"/>
    <n v="70.8"/>
    <n v="0"/>
  </r>
  <r>
    <x v="9427"/>
    <x v="4714"/>
    <x v="501"/>
    <x v="34"/>
    <x v="1"/>
    <s v="JO-15145"/>
    <x v="705"/>
    <x v="1"/>
    <x v="0"/>
    <x v="198"/>
    <x v="15"/>
    <n v="14215"/>
    <x v="3"/>
    <x v="892"/>
    <x v="0"/>
    <x v="5"/>
    <x v="885"/>
    <x v="3255"/>
    <n v="5"/>
    <x v="0"/>
    <x v="6968"/>
    <n v="199.9"/>
    <n v="999.5"/>
    <n v="399.8"/>
    <n v="0"/>
  </r>
  <r>
    <x v="9428"/>
    <x v="4715"/>
    <x v="218"/>
    <x v="227"/>
    <x v="1"/>
    <s v="VW-21775"/>
    <x v="100"/>
    <x v="1"/>
    <x v="0"/>
    <x v="114"/>
    <x v="5"/>
    <n v="77340"/>
    <x v="2"/>
    <x v="377"/>
    <x v="0"/>
    <x v="1"/>
    <x v="378"/>
    <x v="1877"/>
    <n v="8"/>
    <x v="4"/>
    <x v="6969"/>
    <n v="849.072"/>
    <n v="9703.68"/>
    <n v="2062.3319999999999"/>
    <n v="363.88799999999998"/>
  </r>
  <r>
    <x v="9429"/>
    <x v="4716"/>
    <x v="834"/>
    <x v="483"/>
    <x v="1"/>
    <s v="BP-11185"/>
    <x v="130"/>
    <x v="1"/>
    <x v="0"/>
    <x v="61"/>
    <x v="5"/>
    <n v="75081"/>
    <x v="2"/>
    <x v="903"/>
    <x v="2"/>
    <x v="7"/>
    <x v="895"/>
    <x v="1113"/>
    <n v="5"/>
    <x v="2"/>
    <x v="6970"/>
    <n v="879.96800000000007"/>
    <n v="5499.8"/>
    <n v="1980.1280000000002"/>
    <n v="219.99200000000002"/>
  </r>
  <r>
    <x v="9430"/>
    <x v="4716"/>
    <x v="834"/>
    <x v="483"/>
    <x v="1"/>
    <s v="BP-11185"/>
    <x v="130"/>
    <x v="1"/>
    <x v="0"/>
    <x v="61"/>
    <x v="5"/>
    <n v="75081"/>
    <x v="2"/>
    <x v="1116"/>
    <x v="0"/>
    <x v="3"/>
    <x v="1104"/>
    <x v="5603"/>
    <n v="1"/>
    <x v="4"/>
    <x v="6971"/>
    <n v="72.436699999999988"/>
    <n v="103.48099999999999"/>
    <n v="176.21769999999998"/>
    <n v="31.044299999999996"/>
  </r>
  <r>
    <x v="9431"/>
    <x v="4717"/>
    <x v="974"/>
    <x v="959"/>
    <x v="3"/>
    <s v="PP-18955"/>
    <x v="452"/>
    <x v="2"/>
    <x v="0"/>
    <x v="10"/>
    <x v="9"/>
    <n v="19134"/>
    <x v="3"/>
    <x v="1852"/>
    <x v="1"/>
    <x v="2"/>
    <x v="1840"/>
    <x v="2144"/>
    <n v="2"/>
    <x v="2"/>
    <x v="2318"/>
    <n v="4.7232000000000003"/>
    <n v="11.808"/>
    <n v="10.827200000000001"/>
    <n v="1.1808000000000001"/>
  </r>
  <r>
    <x v="9432"/>
    <x v="4718"/>
    <x v="493"/>
    <x v="309"/>
    <x v="1"/>
    <s v="SC-20725"/>
    <x v="56"/>
    <x v="0"/>
    <x v="0"/>
    <x v="97"/>
    <x v="16"/>
    <n v="85345"/>
    <x v="1"/>
    <x v="1202"/>
    <x v="2"/>
    <x v="11"/>
    <x v="1187"/>
    <x v="5268"/>
    <n v="2"/>
    <x v="2"/>
    <x v="6483"/>
    <n v="24.064"/>
    <n v="60.16"/>
    <n v="54.343999999999994"/>
    <n v="6.016"/>
  </r>
  <r>
    <x v="9433"/>
    <x v="4718"/>
    <x v="493"/>
    <x v="309"/>
    <x v="1"/>
    <s v="SC-20725"/>
    <x v="56"/>
    <x v="0"/>
    <x v="0"/>
    <x v="97"/>
    <x v="16"/>
    <n v="85345"/>
    <x v="1"/>
    <x v="289"/>
    <x v="1"/>
    <x v="10"/>
    <x v="289"/>
    <x v="1566"/>
    <n v="7"/>
    <x v="2"/>
    <x v="1663"/>
    <n v="29.0304"/>
    <n v="254.01599999999996"/>
    <n v="65.5184"/>
    <n v="7.2576000000000001"/>
  </r>
  <r>
    <x v="9434"/>
    <x v="4718"/>
    <x v="493"/>
    <x v="309"/>
    <x v="1"/>
    <s v="SC-20725"/>
    <x v="56"/>
    <x v="0"/>
    <x v="0"/>
    <x v="97"/>
    <x v="16"/>
    <n v="85345"/>
    <x v="1"/>
    <x v="786"/>
    <x v="1"/>
    <x v="6"/>
    <x v="785"/>
    <x v="1495"/>
    <n v="3"/>
    <x v="2"/>
    <x v="4703"/>
    <n v="8.2176000000000009"/>
    <n v="30.816000000000003"/>
    <n v="18.689599999999999"/>
    <n v="2.0544000000000002"/>
  </r>
  <r>
    <x v="9435"/>
    <x v="4718"/>
    <x v="493"/>
    <x v="309"/>
    <x v="1"/>
    <s v="SC-20725"/>
    <x v="56"/>
    <x v="0"/>
    <x v="0"/>
    <x v="97"/>
    <x v="16"/>
    <n v="85345"/>
    <x v="1"/>
    <x v="552"/>
    <x v="2"/>
    <x v="11"/>
    <x v="551"/>
    <x v="5604"/>
    <n v="4"/>
    <x v="2"/>
    <x v="6972"/>
    <n v="202.24"/>
    <n v="1011.2"/>
    <n v="455.24"/>
    <n v="50.56"/>
  </r>
  <r>
    <x v="9436"/>
    <x v="4719"/>
    <x v="12"/>
    <x v="1305"/>
    <x v="3"/>
    <s v="BM-11785"/>
    <x v="298"/>
    <x v="0"/>
    <x v="0"/>
    <x v="10"/>
    <x v="9"/>
    <n v="19143"/>
    <x v="3"/>
    <x v="696"/>
    <x v="1"/>
    <x v="8"/>
    <x v="696"/>
    <x v="194"/>
    <n v="2"/>
    <x v="6"/>
    <x v="2839"/>
    <n v="0.88380000000000014"/>
    <n v="5.8920000000000003"/>
    <n v="4.5297999999999998"/>
    <n v="2.0621999999999998"/>
  </r>
  <r>
    <x v="9437"/>
    <x v="4720"/>
    <x v="1143"/>
    <x v="1135"/>
    <x v="1"/>
    <s v="CD-11920"/>
    <x v="303"/>
    <x v="0"/>
    <x v="0"/>
    <x v="147"/>
    <x v="1"/>
    <n v="92054"/>
    <x v="1"/>
    <x v="1440"/>
    <x v="1"/>
    <x v="10"/>
    <x v="1428"/>
    <x v="91"/>
    <n v="2"/>
    <x v="0"/>
    <x v="91"/>
    <n v="12.96"/>
    <n v="25.92"/>
    <n v="25.92"/>
    <n v="0"/>
  </r>
  <r>
    <x v="9438"/>
    <x v="4721"/>
    <x v="689"/>
    <x v="727"/>
    <x v="1"/>
    <s v="GM-14680"/>
    <x v="411"/>
    <x v="0"/>
    <x v="0"/>
    <x v="10"/>
    <x v="9"/>
    <n v="19134"/>
    <x v="3"/>
    <x v="1270"/>
    <x v="2"/>
    <x v="7"/>
    <x v="1255"/>
    <x v="5605"/>
    <n v="4"/>
    <x v="10"/>
    <x v="6973"/>
    <n v="171.34560000000002"/>
    <n v="1142.3040000000001"/>
    <n v="457.32159999999999"/>
    <n v="114.23040000000002"/>
  </r>
  <r>
    <x v="9439"/>
    <x v="4722"/>
    <x v="36"/>
    <x v="1098"/>
    <x v="1"/>
    <s v="BP-11050"/>
    <x v="771"/>
    <x v="1"/>
    <x v="0"/>
    <x v="22"/>
    <x v="10"/>
    <n v="60623"/>
    <x v="2"/>
    <x v="1205"/>
    <x v="1"/>
    <x v="14"/>
    <x v="1190"/>
    <x v="5606"/>
    <n v="2"/>
    <x v="2"/>
    <x v="6273"/>
    <n v="17.791999999999998"/>
    <n v="44.48"/>
    <n v="40.231999999999999"/>
    <n v="4.4479999999999995"/>
  </r>
  <r>
    <x v="9440"/>
    <x v="4723"/>
    <x v="594"/>
    <x v="632"/>
    <x v="1"/>
    <s v="BW-11065"/>
    <x v="768"/>
    <x v="0"/>
    <x v="0"/>
    <x v="20"/>
    <x v="15"/>
    <n v="10035"/>
    <x v="3"/>
    <x v="1490"/>
    <x v="1"/>
    <x v="10"/>
    <x v="1477"/>
    <x v="2"/>
    <n v="2"/>
    <x v="0"/>
    <x v="5090"/>
    <n v="14.62"/>
    <n v="29.24"/>
    <n v="29.24"/>
    <n v="0"/>
  </r>
  <r>
    <x v="9441"/>
    <x v="4724"/>
    <x v="282"/>
    <x v="252"/>
    <x v="0"/>
    <s v="RE-19405"/>
    <x v="791"/>
    <x v="0"/>
    <x v="0"/>
    <x v="239"/>
    <x v="24"/>
    <n v="44240"/>
    <x v="3"/>
    <x v="1204"/>
    <x v="1"/>
    <x v="9"/>
    <x v="1189"/>
    <x v="5607"/>
    <n v="5"/>
    <x v="2"/>
    <x v="6974"/>
    <n v="38.688000000000002"/>
    <n v="241.8"/>
    <n v="87.248000000000005"/>
    <n v="9.6720000000000006"/>
  </r>
  <r>
    <x v="9442"/>
    <x v="4725"/>
    <x v="104"/>
    <x v="384"/>
    <x v="1"/>
    <s v="HR-14770"/>
    <x v="367"/>
    <x v="2"/>
    <x v="0"/>
    <x v="108"/>
    <x v="2"/>
    <n v="32216"/>
    <x v="0"/>
    <x v="400"/>
    <x v="1"/>
    <x v="6"/>
    <x v="401"/>
    <x v="5608"/>
    <n v="2"/>
    <x v="2"/>
    <x v="6975"/>
    <n v="13.004800000000001"/>
    <n v="32.512"/>
    <n v="29.460799999999999"/>
    <n v="3.2512000000000003"/>
  </r>
  <r>
    <x v="9443"/>
    <x v="4725"/>
    <x v="104"/>
    <x v="384"/>
    <x v="1"/>
    <s v="HR-14770"/>
    <x v="367"/>
    <x v="2"/>
    <x v="0"/>
    <x v="108"/>
    <x v="2"/>
    <n v="32216"/>
    <x v="0"/>
    <x v="819"/>
    <x v="2"/>
    <x v="7"/>
    <x v="815"/>
    <x v="977"/>
    <n v="2"/>
    <x v="2"/>
    <x v="1019"/>
    <n v="175.34720000000002"/>
    <n v="438.36799999999999"/>
    <n v="394.7312"/>
    <n v="43.836800000000004"/>
  </r>
  <r>
    <x v="9444"/>
    <x v="4726"/>
    <x v="879"/>
    <x v="932"/>
    <x v="2"/>
    <s v="TP-21565"/>
    <x v="734"/>
    <x v="1"/>
    <x v="0"/>
    <x v="224"/>
    <x v="5"/>
    <n v="75019"/>
    <x v="2"/>
    <x v="1620"/>
    <x v="2"/>
    <x v="7"/>
    <x v="1611"/>
    <x v="3044"/>
    <n v="4"/>
    <x v="2"/>
    <x v="3431"/>
    <n v="76.672000000000011"/>
    <n v="383.36"/>
    <n v="172.71200000000002"/>
    <n v="19.168000000000003"/>
  </r>
  <r>
    <x v="9445"/>
    <x v="4727"/>
    <x v="352"/>
    <x v="69"/>
    <x v="1"/>
    <s v="KB-16315"/>
    <x v="41"/>
    <x v="0"/>
    <x v="0"/>
    <x v="245"/>
    <x v="14"/>
    <n v="46203"/>
    <x v="2"/>
    <x v="617"/>
    <x v="1"/>
    <x v="2"/>
    <x v="617"/>
    <x v="708"/>
    <n v="3"/>
    <x v="0"/>
    <x v="730"/>
    <n v="12.39"/>
    <n v="37.17"/>
    <n v="24.78"/>
    <n v="0"/>
  </r>
  <r>
    <x v="9446"/>
    <x v="4728"/>
    <x v="897"/>
    <x v="961"/>
    <x v="1"/>
    <s v="AC-10660"/>
    <x v="663"/>
    <x v="0"/>
    <x v="0"/>
    <x v="104"/>
    <x v="14"/>
    <n v="46226"/>
    <x v="2"/>
    <x v="1357"/>
    <x v="1"/>
    <x v="10"/>
    <x v="1343"/>
    <x v="1197"/>
    <n v="6"/>
    <x v="0"/>
    <x v="5331"/>
    <n v="35.880000000000003"/>
    <n v="215.28000000000003"/>
    <n v="71.760000000000005"/>
    <n v="0"/>
  </r>
  <r>
    <x v="9447"/>
    <x v="4729"/>
    <x v="837"/>
    <x v="1081"/>
    <x v="1"/>
    <s v="DN-13690"/>
    <x v="35"/>
    <x v="0"/>
    <x v="0"/>
    <x v="251"/>
    <x v="26"/>
    <n v="74133"/>
    <x v="2"/>
    <x v="35"/>
    <x v="0"/>
    <x v="5"/>
    <x v="35"/>
    <x v="5609"/>
    <n v="5"/>
    <x v="0"/>
    <x v="6976"/>
    <n v="477.3"/>
    <n v="2386.5"/>
    <n v="954.6"/>
    <n v="0"/>
  </r>
  <r>
    <x v="9448"/>
    <x v="4730"/>
    <x v="42"/>
    <x v="30"/>
    <x v="1"/>
    <s v="CC-12430"/>
    <x v="254"/>
    <x v="2"/>
    <x v="0"/>
    <x v="252"/>
    <x v="4"/>
    <n v="98052"/>
    <x v="1"/>
    <x v="1038"/>
    <x v="1"/>
    <x v="2"/>
    <x v="1028"/>
    <x v="3987"/>
    <n v="4"/>
    <x v="0"/>
    <x v="6977"/>
    <n v="12.32"/>
    <n v="49.28"/>
    <n v="24.64"/>
    <n v="0"/>
  </r>
  <r>
    <x v="9449"/>
    <x v="4731"/>
    <x v="78"/>
    <x v="178"/>
    <x v="1"/>
    <s v="TS-21340"/>
    <x v="358"/>
    <x v="0"/>
    <x v="0"/>
    <x v="8"/>
    <x v="1"/>
    <n v="94109"/>
    <x v="1"/>
    <x v="973"/>
    <x v="1"/>
    <x v="8"/>
    <x v="967"/>
    <x v="5298"/>
    <n v="2"/>
    <x v="2"/>
    <x v="6978"/>
    <n v="6.886400000000001"/>
    <n v="17.216000000000001"/>
    <n v="15.694400000000002"/>
    <n v="1.7216000000000002"/>
  </r>
  <r>
    <x v="9450"/>
    <x v="4732"/>
    <x v="95"/>
    <x v="92"/>
    <x v="1"/>
    <s v="MO-17800"/>
    <x v="246"/>
    <x v="2"/>
    <x v="0"/>
    <x v="258"/>
    <x v="4"/>
    <n v="99207"/>
    <x v="1"/>
    <x v="464"/>
    <x v="1"/>
    <x v="4"/>
    <x v="465"/>
    <x v="5610"/>
    <n v="9"/>
    <x v="0"/>
    <x v="6979"/>
    <n v="136.26"/>
    <n v="1226.3399999999999"/>
    <n v="272.52"/>
    <n v="0"/>
  </r>
  <r>
    <x v="9451"/>
    <x v="4733"/>
    <x v="694"/>
    <x v="1287"/>
    <x v="1"/>
    <s v="RP-19855"/>
    <x v="532"/>
    <x v="1"/>
    <x v="0"/>
    <x v="1"/>
    <x v="1"/>
    <n v="90032"/>
    <x v="1"/>
    <x v="1094"/>
    <x v="1"/>
    <x v="9"/>
    <x v="1084"/>
    <x v="5611"/>
    <n v="3"/>
    <x v="0"/>
    <x v="6980"/>
    <n v="186.15"/>
    <n v="558.45000000000005"/>
    <n v="372.3"/>
    <n v="0"/>
  </r>
  <r>
    <x v="9452"/>
    <x v="4733"/>
    <x v="694"/>
    <x v="1287"/>
    <x v="1"/>
    <s v="RP-19855"/>
    <x v="532"/>
    <x v="1"/>
    <x v="0"/>
    <x v="1"/>
    <x v="1"/>
    <n v="90032"/>
    <x v="1"/>
    <x v="822"/>
    <x v="1"/>
    <x v="8"/>
    <x v="818"/>
    <x v="5612"/>
    <n v="6"/>
    <x v="2"/>
    <x v="6981"/>
    <n v="65.433599999999998"/>
    <n v="490.75200000000001"/>
    <n v="147.4256"/>
    <n v="16.3584"/>
  </r>
  <r>
    <x v="9453"/>
    <x v="4733"/>
    <x v="694"/>
    <x v="1287"/>
    <x v="1"/>
    <s v="RP-19855"/>
    <x v="532"/>
    <x v="1"/>
    <x v="0"/>
    <x v="1"/>
    <x v="1"/>
    <n v="90032"/>
    <x v="1"/>
    <x v="1799"/>
    <x v="1"/>
    <x v="14"/>
    <x v="1789"/>
    <x v="5613"/>
    <n v="3"/>
    <x v="0"/>
    <x v="6982"/>
    <n v="47.19"/>
    <n v="141.57"/>
    <n v="94.38"/>
    <n v="0"/>
  </r>
  <r>
    <x v="9454"/>
    <x v="4733"/>
    <x v="694"/>
    <x v="1287"/>
    <x v="1"/>
    <s v="RP-19855"/>
    <x v="532"/>
    <x v="1"/>
    <x v="0"/>
    <x v="1"/>
    <x v="1"/>
    <n v="90032"/>
    <x v="1"/>
    <x v="461"/>
    <x v="2"/>
    <x v="7"/>
    <x v="462"/>
    <x v="2790"/>
    <n v="2"/>
    <x v="2"/>
    <x v="6464"/>
    <n v="29.427199999999999"/>
    <n v="73.567999999999998"/>
    <n v="66.411200000000008"/>
    <n v="7.3567999999999998"/>
  </r>
  <r>
    <x v="9455"/>
    <x v="4734"/>
    <x v="950"/>
    <x v="1210"/>
    <x v="0"/>
    <s v="JL-15175"/>
    <x v="311"/>
    <x v="2"/>
    <x v="0"/>
    <x v="346"/>
    <x v="18"/>
    <n v="37421"/>
    <x v="0"/>
    <x v="1855"/>
    <x v="2"/>
    <x v="15"/>
    <x v="1843"/>
    <x v="5614"/>
    <n v="1"/>
    <x v="5"/>
    <x v="6983"/>
    <n v="45.737499999999997"/>
    <n v="91.474999999999994"/>
    <n v="137.71249999999998"/>
    <n v="45.737499999999997"/>
  </r>
  <r>
    <x v="9456"/>
    <x v="4735"/>
    <x v="837"/>
    <x v="1081"/>
    <x v="1"/>
    <s v="BW-11110"/>
    <x v="308"/>
    <x v="1"/>
    <x v="0"/>
    <x v="247"/>
    <x v="3"/>
    <n v="27405"/>
    <x v="0"/>
    <x v="1856"/>
    <x v="2"/>
    <x v="11"/>
    <x v="1844"/>
    <x v="5615"/>
    <n v="3"/>
    <x v="2"/>
    <x v="6984"/>
    <n v="21.753600000000002"/>
    <n v="81.575999999999993"/>
    <n v="49.145600000000002"/>
    <n v="5.4384000000000006"/>
  </r>
  <r>
    <x v="9457"/>
    <x v="4735"/>
    <x v="837"/>
    <x v="1081"/>
    <x v="1"/>
    <s v="BW-11110"/>
    <x v="308"/>
    <x v="1"/>
    <x v="0"/>
    <x v="247"/>
    <x v="3"/>
    <n v="27405"/>
    <x v="0"/>
    <x v="1232"/>
    <x v="1"/>
    <x v="8"/>
    <x v="1215"/>
    <x v="5616"/>
    <n v="5"/>
    <x v="6"/>
    <x v="6985"/>
    <n v="3.6180000000000008"/>
    <n v="60.300000000000004"/>
    <n v="16.378"/>
    <n v="8.4420000000000002"/>
  </r>
  <r>
    <x v="9458"/>
    <x v="4736"/>
    <x v="1148"/>
    <x v="1216"/>
    <x v="1"/>
    <s v="SJ-20500"/>
    <x v="81"/>
    <x v="0"/>
    <x v="0"/>
    <x v="8"/>
    <x v="1"/>
    <n v="94122"/>
    <x v="1"/>
    <x v="281"/>
    <x v="1"/>
    <x v="6"/>
    <x v="281"/>
    <x v="5617"/>
    <n v="3"/>
    <x v="0"/>
    <x v="6657"/>
    <n v="144.6"/>
    <n v="433.79999999999995"/>
    <n v="289.2"/>
    <n v="0"/>
  </r>
  <r>
    <x v="9459"/>
    <x v="4736"/>
    <x v="1148"/>
    <x v="1216"/>
    <x v="1"/>
    <s v="SJ-20500"/>
    <x v="81"/>
    <x v="0"/>
    <x v="0"/>
    <x v="8"/>
    <x v="1"/>
    <n v="94122"/>
    <x v="1"/>
    <x v="1730"/>
    <x v="2"/>
    <x v="7"/>
    <x v="1717"/>
    <x v="312"/>
    <n v="1"/>
    <x v="2"/>
    <x v="6116"/>
    <n v="12.793600000000001"/>
    <n v="15.992000000000001"/>
    <n v="28.985600000000002"/>
    <n v="3.1984000000000004"/>
  </r>
  <r>
    <x v="9460"/>
    <x v="4737"/>
    <x v="664"/>
    <x v="794"/>
    <x v="0"/>
    <s v="FG-14260"/>
    <x v="435"/>
    <x v="2"/>
    <x v="0"/>
    <x v="20"/>
    <x v="15"/>
    <n v="10024"/>
    <x v="3"/>
    <x v="693"/>
    <x v="1"/>
    <x v="10"/>
    <x v="693"/>
    <x v="799"/>
    <n v="3"/>
    <x v="0"/>
    <x v="828"/>
    <n v="34.44"/>
    <n v="103.32"/>
    <n v="68.88"/>
    <n v="0"/>
  </r>
  <r>
    <x v="9461"/>
    <x v="4738"/>
    <x v="538"/>
    <x v="960"/>
    <x v="1"/>
    <s v="EH-14125"/>
    <x v="258"/>
    <x v="2"/>
    <x v="0"/>
    <x v="80"/>
    <x v="1"/>
    <n v="90712"/>
    <x v="1"/>
    <x v="1086"/>
    <x v="2"/>
    <x v="7"/>
    <x v="1076"/>
    <x v="5618"/>
    <n v="6"/>
    <x v="2"/>
    <x v="6986"/>
    <n v="257.24160000000001"/>
    <n v="1929.3120000000001"/>
    <n v="578.99360000000001"/>
    <n v="64.310400000000001"/>
  </r>
  <r>
    <x v="9462"/>
    <x v="4739"/>
    <x v="920"/>
    <x v="524"/>
    <x v="0"/>
    <s v="BS-11590"/>
    <x v="29"/>
    <x v="1"/>
    <x v="0"/>
    <x v="103"/>
    <x v="0"/>
    <n v="40214"/>
    <x v="0"/>
    <x v="1131"/>
    <x v="0"/>
    <x v="1"/>
    <x v="1119"/>
    <x v="4233"/>
    <n v="2"/>
    <x v="0"/>
    <x v="5021"/>
    <n v="701.96"/>
    <n v="1403.92"/>
    <n v="1403.92"/>
    <n v="0"/>
  </r>
  <r>
    <x v="9463"/>
    <x v="4740"/>
    <x v="1220"/>
    <x v="1318"/>
    <x v="2"/>
    <s v="JS-16030"/>
    <x v="559"/>
    <x v="0"/>
    <x v="0"/>
    <x v="38"/>
    <x v="24"/>
    <n v="43229"/>
    <x v="3"/>
    <x v="487"/>
    <x v="1"/>
    <x v="6"/>
    <x v="487"/>
    <x v="526"/>
    <n v="4"/>
    <x v="2"/>
    <x v="541"/>
    <n v="15.5648"/>
    <n v="77.823999999999998"/>
    <n v="35.220799999999997"/>
    <n v="3.8912"/>
  </r>
  <r>
    <x v="9464"/>
    <x v="4741"/>
    <x v="1059"/>
    <x v="182"/>
    <x v="1"/>
    <s v="JC-15775"/>
    <x v="547"/>
    <x v="0"/>
    <x v="0"/>
    <x v="46"/>
    <x v="13"/>
    <n v="19711"/>
    <x v="3"/>
    <x v="1568"/>
    <x v="1"/>
    <x v="2"/>
    <x v="1559"/>
    <x v="1300"/>
    <n v="6"/>
    <x v="0"/>
    <x v="6987"/>
    <n v="17.28"/>
    <n v="103.68"/>
    <n v="34.56"/>
    <n v="0"/>
  </r>
  <r>
    <x v="9465"/>
    <x v="4742"/>
    <x v="258"/>
    <x v="791"/>
    <x v="1"/>
    <s v="JM-15265"/>
    <x v="25"/>
    <x v="1"/>
    <x v="0"/>
    <x v="4"/>
    <x v="4"/>
    <n v="98115"/>
    <x v="1"/>
    <x v="468"/>
    <x v="0"/>
    <x v="5"/>
    <x v="469"/>
    <x v="5504"/>
    <n v="2"/>
    <x v="0"/>
    <x v="6821"/>
    <n v="31.96"/>
    <n v="63.92"/>
    <n v="63.92"/>
    <n v="0"/>
  </r>
  <r>
    <x v="9466"/>
    <x v="4743"/>
    <x v="60"/>
    <x v="173"/>
    <x v="0"/>
    <s v="CD-12280"/>
    <x v="512"/>
    <x v="0"/>
    <x v="0"/>
    <x v="20"/>
    <x v="15"/>
    <n v="10024"/>
    <x v="3"/>
    <x v="141"/>
    <x v="1"/>
    <x v="8"/>
    <x v="142"/>
    <x v="5619"/>
    <n v="6"/>
    <x v="2"/>
    <x v="6988"/>
    <n v="131.75039999999998"/>
    <n v="988.12799999999993"/>
    <n v="296.63839999999993"/>
    <n v="32.937599999999996"/>
  </r>
  <r>
    <x v="9467"/>
    <x v="4743"/>
    <x v="60"/>
    <x v="173"/>
    <x v="0"/>
    <s v="CD-12280"/>
    <x v="512"/>
    <x v="0"/>
    <x v="0"/>
    <x v="20"/>
    <x v="15"/>
    <n v="10024"/>
    <x v="3"/>
    <x v="1582"/>
    <x v="0"/>
    <x v="3"/>
    <x v="1573"/>
    <x v="4207"/>
    <n v="2"/>
    <x v="10"/>
    <x v="6989"/>
    <n v="99.899999999999991"/>
    <n v="333"/>
    <n v="266.8"/>
    <n v="66.600000000000009"/>
  </r>
  <r>
    <x v="9468"/>
    <x v="4743"/>
    <x v="60"/>
    <x v="173"/>
    <x v="0"/>
    <s v="CD-12280"/>
    <x v="512"/>
    <x v="0"/>
    <x v="0"/>
    <x v="20"/>
    <x v="15"/>
    <n v="10024"/>
    <x v="3"/>
    <x v="680"/>
    <x v="1"/>
    <x v="10"/>
    <x v="680"/>
    <x v="91"/>
    <n v="2"/>
    <x v="0"/>
    <x v="91"/>
    <n v="12.96"/>
    <n v="25.92"/>
    <n v="25.92"/>
    <n v="0"/>
  </r>
  <r>
    <x v="9469"/>
    <x v="4743"/>
    <x v="60"/>
    <x v="173"/>
    <x v="0"/>
    <s v="CD-12280"/>
    <x v="512"/>
    <x v="0"/>
    <x v="0"/>
    <x v="20"/>
    <x v="15"/>
    <n v="10024"/>
    <x v="3"/>
    <x v="417"/>
    <x v="1"/>
    <x v="10"/>
    <x v="417"/>
    <x v="168"/>
    <n v="2"/>
    <x v="0"/>
    <x v="170"/>
    <n v="110.96"/>
    <n v="221.92"/>
    <n v="221.92"/>
    <n v="0"/>
  </r>
  <r>
    <x v="9470"/>
    <x v="4743"/>
    <x v="60"/>
    <x v="173"/>
    <x v="0"/>
    <s v="CD-12280"/>
    <x v="512"/>
    <x v="0"/>
    <x v="0"/>
    <x v="20"/>
    <x v="15"/>
    <n v="10024"/>
    <x v="3"/>
    <x v="140"/>
    <x v="2"/>
    <x v="7"/>
    <x v="141"/>
    <x v="2564"/>
    <n v="2"/>
    <x v="0"/>
    <x v="6990"/>
    <n v="99.98"/>
    <n v="199.96"/>
    <n v="199.96"/>
    <n v="0"/>
  </r>
  <r>
    <x v="9471"/>
    <x v="4743"/>
    <x v="60"/>
    <x v="173"/>
    <x v="0"/>
    <s v="CD-12280"/>
    <x v="512"/>
    <x v="0"/>
    <x v="0"/>
    <x v="20"/>
    <x v="15"/>
    <n v="10024"/>
    <x v="3"/>
    <x v="276"/>
    <x v="1"/>
    <x v="8"/>
    <x v="276"/>
    <x v="5574"/>
    <n v="1"/>
    <x v="2"/>
    <x v="6623"/>
    <n v="9.1392000000000007"/>
    <n v="11.423999999999999"/>
    <n v="20.763199999999998"/>
    <n v="2.2848000000000002"/>
  </r>
  <r>
    <x v="9472"/>
    <x v="4743"/>
    <x v="60"/>
    <x v="173"/>
    <x v="0"/>
    <s v="CD-12280"/>
    <x v="512"/>
    <x v="0"/>
    <x v="0"/>
    <x v="20"/>
    <x v="15"/>
    <n v="10024"/>
    <x v="3"/>
    <x v="1459"/>
    <x v="0"/>
    <x v="1"/>
    <x v="1445"/>
    <x v="5620"/>
    <n v="2"/>
    <x v="9"/>
    <x v="6991"/>
    <n v="115.3116"/>
    <n v="256.24799999999999"/>
    <n v="243.53559999999999"/>
    <n v="12.8124"/>
  </r>
  <r>
    <x v="9473"/>
    <x v="4743"/>
    <x v="60"/>
    <x v="173"/>
    <x v="0"/>
    <s v="CD-12280"/>
    <x v="512"/>
    <x v="0"/>
    <x v="0"/>
    <x v="20"/>
    <x v="15"/>
    <n v="10024"/>
    <x v="3"/>
    <x v="1757"/>
    <x v="0"/>
    <x v="5"/>
    <x v="1747"/>
    <x v="5621"/>
    <n v="5"/>
    <x v="0"/>
    <x v="6992"/>
    <n v="101.4"/>
    <n v="507"/>
    <n v="202.8"/>
    <n v="0"/>
  </r>
  <r>
    <x v="9474"/>
    <x v="4744"/>
    <x v="70"/>
    <x v="997"/>
    <x v="0"/>
    <s v="JM-15265"/>
    <x v="25"/>
    <x v="1"/>
    <x v="0"/>
    <x v="22"/>
    <x v="10"/>
    <n v="60653"/>
    <x v="2"/>
    <x v="1139"/>
    <x v="1"/>
    <x v="2"/>
    <x v="1127"/>
    <x v="2144"/>
    <n v="2"/>
    <x v="2"/>
    <x v="2318"/>
    <n v="4.7232000000000003"/>
    <n v="11.808"/>
    <n v="10.827200000000001"/>
    <n v="1.1808000000000001"/>
  </r>
  <r>
    <x v="9475"/>
    <x v="4744"/>
    <x v="70"/>
    <x v="997"/>
    <x v="0"/>
    <s v="JM-15265"/>
    <x v="25"/>
    <x v="1"/>
    <x v="0"/>
    <x v="22"/>
    <x v="10"/>
    <n v="60653"/>
    <x v="2"/>
    <x v="1030"/>
    <x v="1"/>
    <x v="10"/>
    <x v="1021"/>
    <x v="4107"/>
    <n v="7"/>
    <x v="2"/>
    <x v="4849"/>
    <n v="138.79040000000001"/>
    <n v="1214.4159999999999"/>
    <n v="312.47839999999997"/>
    <n v="34.697600000000001"/>
  </r>
  <r>
    <x v="9476"/>
    <x v="4744"/>
    <x v="70"/>
    <x v="997"/>
    <x v="0"/>
    <s v="JM-15265"/>
    <x v="25"/>
    <x v="1"/>
    <x v="0"/>
    <x v="22"/>
    <x v="10"/>
    <n v="60653"/>
    <x v="2"/>
    <x v="1537"/>
    <x v="0"/>
    <x v="5"/>
    <x v="1525"/>
    <x v="5622"/>
    <n v="2"/>
    <x v="7"/>
    <x v="6993"/>
    <n v="20.624000000000002"/>
    <n v="103.12"/>
    <n v="72.784000000000006"/>
    <n v="30.936"/>
  </r>
  <r>
    <x v="9477"/>
    <x v="4744"/>
    <x v="70"/>
    <x v="997"/>
    <x v="0"/>
    <s v="JM-15265"/>
    <x v="25"/>
    <x v="1"/>
    <x v="0"/>
    <x v="22"/>
    <x v="10"/>
    <n v="60653"/>
    <x v="2"/>
    <x v="990"/>
    <x v="1"/>
    <x v="8"/>
    <x v="305"/>
    <x v="2940"/>
    <n v="3"/>
    <x v="3"/>
    <x v="3300"/>
    <n v="0.71279999999999988"/>
    <n v="10.692"/>
    <n v="5.0767999999999995"/>
    <n v="2.8512000000000004"/>
  </r>
  <r>
    <x v="9478"/>
    <x v="4745"/>
    <x v="557"/>
    <x v="931"/>
    <x v="1"/>
    <s v="SS-20410"/>
    <x v="757"/>
    <x v="0"/>
    <x v="0"/>
    <x v="524"/>
    <x v="10"/>
    <n v="60543"/>
    <x v="2"/>
    <x v="1321"/>
    <x v="1"/>
    <x v="13"/>
    <x v="1307"/>
    <x v="5623"/>
    <n v="5"/>
    <x v="2"/>
    <x v="6994"/>
    <n v="10.528"/>
    <n v="65.8"/>
    <n v="23.887999999999998"/>
    <n v="2.6320000000000001"/>
  </r>
  <r>
    <x v="9479"/>
    <x v="4745"/>
    <x v="557"/>
    <x v="931"/>
    <x v="1"/>
    <s v="SS-20410"/>
    <x v="757"/>
    <x v="0"/>
    <x v="0"/>
    <x v="524"/>
    <x v="10"/>
    <n v="60543"/>
    <x v="2"/>
    <x v="1206"/>
    <x v="1"/>
    <x v="8"/>
    <x v="1191"/>
    <x v="5624"/>
    <n v="3"/>
    <x v="3"/>
    <x v="6995"/>
    <n v="0.76559999999999984"/>
    <n v="11.484"/>
    <n v="5.3936000000000002"/>
    <n v="3.0624000000000002"/>
  </r>
  <r>
    <x v="9480"/>
    <x v="4745"/>
    <x v="557"/>
    <x v="931"/>
    <x v="1"/>
    <s v="SS-20410"/>
    <x v="757"/>
    <x v="0"/>
    <x v="0"/>
    <x v="524"/>
    <x v="10"/>
    <n v="60543"/>
    <x v="2"/>
    <x v="569"/>
    <x v="1"/>
    <x v="8"/>
    <x v="569"/>
    <x v="5625"/>
    <n v="5"/>
    <x v="3"/>
    <x v="6996"/>
    <n v="60.99799999999999"/>
    <n v="1524.95"/>
    <n v="366.78800000000001"/>
    <n v="243.99200000000002"/>
  </r>
  <r>
    <x v="9481"/>
    <x v="4746"/>
    <x v="44"/>
    <x v="44"/>
    <x v="1"/>
    <s v="HG-14845"/>
    <x v="668"/>
    <x v="0"/>
    <x v="0"/>
    <x v="61"/>
    <x v="5"/>
    <n v="75220"/>
    <x v="2"/>
    <x v="75"/>
    <x v="1"/>
    <x v="4"/>
    <x v="75"/>
    <x v="1318"/>
    <n v="2"/>
    <x v="2"/>
    <x v="4492"/>
    <n v="14.528"/>
    <n v="36.32"/>
    <n v="32.887999999999998"/>
    <n v="3.6320000000000001"/>
  </r>
  <r>
    <x v="9482"/>
    <x v="4747"/>
    <x v="782"/>
    <x v="1267"/>
    <x v="0"/>
    <s v="BC-11125"/>
    <x v="604"/>
    <x v="2"/>
    <x v="0"/>
    <x v="10"/>
    <x v="9"/>
    <n v="19134"/>
    <x v="3"/>
    <x v="651"/>
    <x v="2"/>
    <x v="11"/>
    <x v="651"/>
    <x v="4398"/>
    <n v="2"/>
    <x v="2"/>
    <x v="6997"/>
    <n v="255.9872"/>
    <n v="639.96799999999996"/>
    <n v="576.1712"/>
    <n v="63.9968"/>
  </r>
  <r>
    <x v="9483"/>
    <x v="4748"/>
    <x v="192"/>
    <x v="1152"/>
    <x v="1"/>
    <s v="AB-10255"/>
    <x v="437"/>
    <x v="2"/>
    <x v="0"/>
    <x v="1"/>
    <x v="1"/>
    <n v="90008"/>
    <x v="1"/>
    <x v="346"/>
    <x v="1"/>
    <x v="6"/>
    <x v="346"/>
    <x v="1195"/>
    <n v="6"/>
    <x v="0"/>
    <x v="1914"/>
    <n v="19.68"/>
    <n v="118.08"/>
    <n v="39.36"/>
    <n v="0"/>
  </r>
  <r>
    <x v="9484"/>
    <x v="4749"/>
    <x v="499"/>
    <x v="49"/>
    <x v="0"/>
    <s v="MY-18295"/>
    <x v="501"/>
    <x v="1"/>
    <x v="0"/>
    <x v="12"/>
    <x v="5"/>
    <n v="77036"/>
    <x v="2"/>
    <x v="1686"/>
    <x v="0"/>
    <x v="0"/>
    <x v="1674"/>
    <x v="5626"/>
    <n v="10"/>
    <x v="8"/>
    <x v="6998"/>
    <n v="531.66751999999997"/>
    <n v="7818.64"/>
    <n v="1313.8515200000002"/>
    <n v="250.19648000000001"/>
  </r>
  <r>
    <x v="9485"/>
    <x v="4749"/>
    <x v="499"/>
    <x v="49"/>
    <x v="0"/>
    <s v="MY-18295"/>
    <x v="501"/>
    <x v="1"/>
    <x v="0"/>
    <x v="12"/>
    <x v="5"/>
    <n v="77036"/>
    <x v="2"/>
    <x v="1117"/>
    <x v="1"/>
    <x v="10"/>
    <x v="1105"/>
    <x v="2723"/>
    <n v="9"/>
    <x v="2"/>
    <x v="3045"/>
    <n v="24.652799999999999"/>
    <n v="277.34399999999999"/>
    <n v="55.668799999999997"/>
    <n v="6.1631999999999998"/>
  </r>
  <r>
    <x v="9486"/>
    <x v="4750"/>
    <x v="386"/>
    <x v="737"/>
    <x v="3"/>
    <s v="NF-18385"/>
    <x v="173"/>
    <x v="0"/>
    <x v="0"/>
    <x v="320"/>
    <x v="48"/>
    <n v="26003"/>
    <x v="3"/>
    <x v="855"/>
    <x v="0"/>
    <x v="3"/>
    <x v="848"/>
    <x v="5627"/>
    <n v="3"/>
    <x v="4"/>
    <x v="6999"/>
    <n v="471.3408"/>
    <n v="2020.0320000000002"/>
    <n v="1144.9848"/>
    <n v="202.00320000000002"/>
  </r>
  <r>
    <x v="9487"/>
    <x v="4751"/>
    <x v="157"/>
    <x v="114"/>
    <x v="2"/>
    <s v="NB-18655"/>
    <x v="240"/>
    <x v="1"/>
    <x v="0"/>
    <x v="267"/>
    <x v="30"/>
    <n v="7501"/>
    <x v="3"/>
    <x v="845"/>
    <x v="1"/>
    <x v="13"/>
    <x v="839"/>
    <x v="2571"/>
    <n v="3"/>
    <x v="0"/>
    <x v="7000"/>
    <n v="6.54"/>
    <n v="19.62"/>
    <n v="13.08"/>
    <n v="0"/>
  </r>
  <r>
    <x v="9488"/>
    <x v="4752"/>
    <x v="486"/>
    <x v="1100"/>
    <x v="2"/>
    <s v="EM-13960"/>
    <x v="75"/>
    <x v="0"/>
    <x v="0"/>
    <x v="32"/>
    <x v="21"/>
    <n v="97206"/>
    <x v="1"/>
    <x v="1118"/>
    <x v="2"/>
    <x v="7"/>
    <x v="1106"/>
    <x v="5628"/>
    <n v="2"/>
    <x v="2"/>
    <x v="7001"/>
    <n v="458.24"/>
    <n v="1145.5999999999999"/>
    <n v="1031.24"/>
    <n v="114.56"/>
  </r>
  <r>
    <x v="9489"/>
    <x v="4753"/>
    <x v="1221"/>
    <x v="1208"/>
    <x v="1"/>
    <s v="MF-17665"/>
    <x v="716"/>
    <x v="1"/>
    <x v="0"/>
    <x v="114"/>
    <x v="19"/>
    <n v="35810"/>
    <x v="0"/>
    <x v="1269"/>
    <x v="1"/>
    <x v="6"/>
    <x v="1254"/>
    <x v="5629"/>
    <n v="7"/>
    <x v="0"/>
    <x v="7002"/>
    <n v="197.05"/>
    <n v="1379.3500000000001"/>
    <n v="394.1"/>
    <n v="0"/>
  </r>
  <r>
    <x v="9490"/>
    <x v="4754"/>
    <x v="1032"/>
    <x v="1319"/>
    <x v="1"/>
    <s v="CM-12385"/>
    <x v="200"/>
    <x v="0"/>
    <x v="0"/>
    <x v="8"/>
    <x v="1"/>
    <n v="94110"/>
    <x v="1"/>
    <x v="382"/>
    <x v="1"/>
    <x v="8"/>
    <x v="383"/>
    <x v="5630"/>
    <n v="8"/>
    <x v="2"/>
    <x v="7003"/>
    <n v="1617.8176000000001"/>
    <n v="16178.175999999999"/>
    <n v="3640.2896000000001"/>
    <n v="404.45440000000002"/>
  </r>
  <r>
    <x v="9491"/>
    <x v="4754"/>
    <x v="1032"/>
    <x v="1319"/>
    <x v="1"/>
    <s v="CM-12385"/>
    <x v="200"/>
    <x v="0"/>
    <x v="0"/>
    <x v="8"/>
    <x v="1"/>
    <n v="94110"/>
    <x v="1"/>
    <x v="1279"/>
    <x v="1"/>
    <x v="6"/>
    <x v="1264"/>
    <x v="5631"/>
    <n v="3"/>
    <x v="0"/>
    <x v="7004"/>
    <n v="9.1199999999999992"/>
    <n v="27.36"/>
    <n v="18.239999999999998"/>
    <n v="0"/>
  </r>
  <r>
    <x v="9492"/>
    <x v="4755"/>
    <x v="659"/>
    <x v="170"/>
    <x v="3"/>
    <s v="EC-14050"/>
    <x v="685"/>
    <x v="0"/>
    <x v="0"/>
    <x v="268"/>
    <x v="26"/>
    <n v="73120"/>
    <x v="2"/>
    <x v="15"/>
    <x v="1"/>
    <x v="8"/>
    <x v="15"/>
    <x v="5632"/>
    <n v="9"/>
    <x v="0"/>
    <x v="7005"/>
    <n v="38.159999999999997"/>
    <n v="343.43999999999994"/>
    <n v="76.319999999999993"/>
    <n v="0"/>
  </r>
  <r>
    <x v="9493"/>
    <x v="4756"/>
    <x v="835"/>
    <x v="1166"/>
    <x v="1"/>
    <s v="BO-11350"/>
    <x v="635"/>
    <x v="1"/>
    <x v="0"/>
    <x v="387"/>
    <x v="26"/>
    <n v="74012"/>
    <x v="2"/>
    <x v="342"/>
    <x v="0"/>
    <x v="3"/>
    <x v="342"/>
    <x v="5633"/>
    <n v="7"/>
    <x v="0"/>
    <x v="7006"/>
    <n v="1592.85"/>
    <n v="11149.949999999999"/>
    <n v="3185.7"/>
    <n v="0"/>
  </r>
  <r>
    <x v="9494"/>
    <x v="4756"/>
    <x v="835"/>
    <x v="1166"/>
    <x v="1"/>
    <s v="BO-11350"/>
    <x v="635"/>
    <x v="1"/>
    <x v="0"/>
    <x v="387"/>
    <x v="26"/>
    <n v="74012"/>
    <x v="2"/>
    <x v="990"/>
    <x v="1"/>
    <x v="8"/>
    <x v="305"/>
    <x v="5264"/>
    <n v="2"/>
    <x v="0"/>
    <x v="6480"/>
    <n v="11.88"/>
    <n v="23.76"/>
    <n v="23.76"/>
    <n v="0"/>
  </r>
  <r>
    <x v="9495"/>
    <x v="4757"/>
    <x v="536"/>
    <x v="577"/>
    <x v="1"/>
    <s v="VM-21835"/>
    <x v="718"/>
    <x v="0"/>
    <x v="0"/>
    <x v="133"/>
    <x v="1"/>
    <n v="92691"/>
    <x v="1"/>
    <x v="1824"/>
    <x v="2"/>
    <x v="11"/>
    <x v="1812"/>
    <x v="5028"/>
    <n v="6"/>
    <x v="0"/>
    <x v="7007"/>
    <n v="120"/>
    <n v="720"/>
    <n v="240"/>
    <n v="0"/>
  </r>
  <r>
    <x v="9496"/>
    <x v="4757"/>
    <x v="536"/>
    <x v="577"/>
    <x v="1"/>
    <s v="VM-21835"/>
    <x v="718"/>
    <x v="0"/>
    <x v="0"/>
    <x v="133"/>
    <x v="1"/>
    <n v="92691"/>
    <x v="1"/>
    <x v="1295"/>
    <x v="1"/>
    <x v="9"/>
    <x v="360"/>
    <x v="1298"/>
    <n v="1"/>
    <x v="0"/>
    <x v="5184"/>
    <n v="8.67"/>
    <n v="8.67"/>
    <n v="17.34"/>
    <n v="0"/>
  </r>
  <r>
    <x v="9497"/>
    <x v="4758"/>
    <x v="60"/>
    <x v="170"/>
    <x v="2"/>
    <s v="AB-10060"/>
    <x v="144"/>
    <x v="2"/>
    <x v="0"/>
    <x v="382"/>
    <x v="14"/>
    <n v="46142"/>
    <x v="2"/>
    <x v="249"/>
    <x v="1"/>
    <x v="10"/>
    <x v="250"/>
    <x v="5634"/>
    <n v="1"/>
    <x v="0"/>
    <x v="7008"/>
    <n v="4.41"/>
    <n v="4.41"/>
    <n v="8.82"/>
    <n v="0"/>
  </r>
  <r>
    <x v="9498"/>
    <x v="4758"/>
    <x v="60"/>
    <x v="170"/>
    <x v="2"/>
    <s v="AB-10060"/>
    <x v="144"/>
    <x v="2"/>
    <x v="0"/>
    <x v="382"/>
    <x v="14"/>
    <n v="46142"/>
    <x v="2"/>
    <x v="1654"/>
    <x v="1"/>
    <x v="10"/>
    <x v="33"/>
    <x v="3730"/>
    <n v="3"/>
    <x v="0"/>
    <x v="4332"/>
    <n v="167.94"/>
    <n v="503.82"/>
    <n v="335.88"/>
    <n v="0"/>
  </r>
  <r>
    <x v="9499"/>
    <x v="4758"/>
    <x v="60"/>
    <x v="170"/>
    <x v="2"/>
    <s v="AB-10060"/>
    <x v="144"/>
    <x v="2"/>
    <x v="0"/>
    <x v="382"/>
    <x v="14"/>
    <n v="46142"/>
    <x v="2"/>
    <x v="987"/>
    <x v="1"/>
    <x v="10"/>
    <x v="980"/>
    <x v="760"/>
    <n v="10"/>
    <x v="0"/>
    <x v="7009"/>
    <n v="67.8"/>
    <n v="678"/>
    <n v="135.6"/>
    <n v="0"/>
  </r>
  <r>
    <x v="9500"/>
    <x v="4759"/>
    <x v="439"/>
    <x v="873"/>
    <x v="1"/>
    <s v="CM-12235"/>
    <x v="632"/>
    <x v="0"/>
    <x v="0"/>
    <x v="158"/>
    <x v="6"/>
    <n v="53209"/>
    <x v="2"/>
    <x v="1104"/>
    <x v="0"/>
    <x v="5"/>
    <x v="1093"/>
    <x v="5635"/>
    <n v="3"/>
    <x v="0"/>
    <x v="7010"/>
    <n v="26.94"/>
    <n v="80.820000000000007"/>
    <n v="53.88"/>
    <n v="0"/>
  </r>
  <r>
    <x v="9501"/>
    <x v="4760"/>
    <x v="312"/>
    <x v="1005"/>
    <x v="1"/>
    <s v="KW-16570"/>
    <x v="608"/>
    <x v="0"/>
    <x v="0"/>
    <x v="8"/>
    <x v="1"/>
    <n v="94109"/>
    <x v="1"/>
    <x v="1445"/>
    <x v="0"/>
    <x v="5"/>
    <x v="1432"/>
    <x v="4492"/>
    <n v="3"/>
    <x v="0"/>
    <x v="7011"/>
    <n v="32.04"/>
    <n v="96.12"/>
    <n v="64.08"/>
    <n v="0"/>
  </r>
  <r>
    <x v="9502"/>
    <x v="4761"/>
    <x v="183"/>
    <x v="135"/>
    <x v="1"/>
    <s v="MM-17920"/>
    <x v="462"/>
    <x v="0"/>
    <x v="0"/>
    <x v="410"/>
    <x v="15"/>
    <n v="13440"/>
    <x v="3"/>
    <x v="1742"/>
    <x v="1"/>
    <x v="6"/>
    <x v="1731"/>
    <x v="5636"/>
    <n v="9"/>
    <x v="0"/>
    <x v="7012"/>
    <n v="32.130000000000003"/>
    <n v="289.17"/>
    <n v="64.260000000000005"/>
    <n v="0"/>
  </r>
  <r>
    <x v="9503"/>
    <x v="4761"/>
    <x v="183"/>
    <x v="135"/>
    <x v="1"/>
    <s v="MM-17920"/>
    <x v="462"/>
    <x v="0"/>
    <x v="0"/>
    <x v="410"/>
    <x v="15"/>
    <n v="13440"/>
    <x v="3"/>
    <x v="649"/>
    <x v="1"/>
    <x v="6"/>
    <x v="649"/>
    <x v="704"/>
    <n v="1"/>
    <x v="0"/>
    <x v="7013"/>
    <n v="2.88"/>
    <n v="2.88"/>
    <n v="5.76"/>
    <n v="0"/>
  </r>
  <r>
    <x v="9504"/>
    <x v="4762"/>
    <x v="500"/>
    <x v="543"/>
    <x v="1"/>
    <s v="PW-19030"/>
    <x v="463"/>
    <x v="1"/>
    <x v="0"/>
    <x v="20"/>
    <x v="15"/>
    <n v="10009"/>
    <x v="3"/>
    <x v="1807"/>
    <x v="2"/>
    <x v="7"/>
    <x v="1797"/>
    <x v="5637"/>
    <n v="7"/>
    <x v="0"/>
    <x v="7014"/>
    <n v="1091.93"/>
    <n v="7643.51"/>
    <n v="2183.86"/>
    <n v="0"/>
  </r>
  <r>
    <x v="9505"/>
    <x v="4762"/>
    <x v="500"/>
    <x v="543"/>
    <x v="1"/>
    <s v="PW-19030"/>
    <x v="463"/>
    <x v="1"/>
    <x v="0"/>
    <x v="20"/>
    <x v="15"/>
    <n v="10009"/>
    <x v="3"/>
    <x v="314"/>
    <x v="1"/>
    <x v="10"/>
    <x v="366"/>
    <x v="1359"/>
    <n v="2"/>
    <x v="0"/>
    <x v="1422"/>
    <n v="111.96"/>
    <n v="223.92"/>
    <n v="223.92"/>
    <n v="0"/>
  </r>
  <r>
    <x v="9506"/>
    <x v="4763"/>
    <x v="267"/>
    <x v="284"/>
    <x v="0"/>
    <s v="RD-19900"/>
    <x v="76"/>
    <x v="0"/>
    <x v="0"/>
    <x v="363"/>
    <x v="12"/>
    <n v="48127"/>
    <x v="2"/>
    <x v="818"/>
    <x v="1"/>
    <x v="6"/>
    <x v="814"/>
    <x v="4170"/>
    <n v="2"/>
    <x v="0"/>
    <x v="7015"/>
    <n v="26.7"/>
    <n v="53.4"/>
    <n v="53.4"/>
    <n v="0"/>
  </r>
  <r>
    <x v="9507"/>
    <x v="4763"/>
    <x v="267"/>
    <x v="284"/>
    <x v="0"/>
    <s v="RD-19900"/>
    <x v="76"/>
    <x v="0"/>
    <x v="0"/>
    <x v="363"/>
    <x v="12"/>
    <n v="48127"/>
    <x v="2"/>
    <x v="1232"/>
    <x v="1"/>
    <x v="8"/>
    <x v="1215"/>
    <x v="452"/>
    <n v="5"/>
    <x v="0"/>
    <x v="7016"/>
    <n v="40.200000000000003"/>
    <n v="201"/>
    <n v="80.400000000000006"/>
    <n v="0"/>
  </r>
  <r>
    <x v="9508"/>
    <x v="4763"/>
    <x v="267"/>
    <x v="284"/>
    <x v="0"/>
    <s v="RD-19900"/>
    <x v="76"/>
    <x v="0"/>
    <x v="0"/>
    <x v="363"/>
    <x v="12"/>
    <n v="48127"/>
    <x v="2"/>
    <x v="182"/>
    <x v="1"/>
    <x v="6"/>
    <x v="183"/>
    <x v="4614"/>
    <n v="3"/>
    <x v="0"/>
    <x v="5578"/>
    <n v="13.89"/>
    <n v="41.67"/>
    <n v="27.78"/>
    <n v="0"/>
  </r>
  <r>
    <x v="9509"/>
    <x v="4763"/>
    <x v="267"/>
    <x v="284"/>
    <x v="0"/>
    <s v="RD-19900"/>
    <x v="76"/>
    <x v="0"/>
    <x v="0"/>
    <x v="363"/>
    <x v="12"/>
    <n v="48127"/>
    <x v="2"/>
    <x v="156"/>
    <x v="1"/>
    <x v="4"/>
    <x v="157"/>
    <x v="5638"/>
    <n v="6"/>
    <x v="0"/>
    <x v="7017"/>
    <n v="689.82"/>
    <n v="4138.92"/>
    <n v="1379.64"/>
    <n v="0"/>
  </r>
  <r>
    <x v="9510"/>
    <x v="4764"/>
    <x v="876"/>
    <x v="1208"/>
    <x v="1"/>
    <s v="LM-17065"/>
    <x v="215"/>
    <x v="0"/>
    <x v="0"/>
    <x v="20"/>
    <x v="15"/>
    <n v="10024"/>
    <x v="3"/>
    <x v="319"/>
    <x v="1"/>
    <x v="6"/>
    <x v="319"/>
    <x v="3631"/>
    <n v="9"/>
    <x v="0"/>
    <x v="7018"/>
    <n v="38.340000000000003"/>
    <n v="345.06000000000006"/>
    <n v="76.680000000000007"/>
    <n v="0"/>
  </r>
  <r>
    <x v="9511"/>
    <x v="4765"/>
    <x v="637"/>
    <x v="355"/>
    <x v="2"/>
    <s v="CS-11845"/>
    <x v="688"/>
    <x v="1"/>
    <x v="0"/>
    <x v="22"/>
    <x v="10"/>
    <n v="60623"/>
    <x v="2"/>
    <x v="1087"/>
    <x v="1"/>
    <x v="8"/>
    <x v="1077"/>
    <x v="1814"/>
    <n v="3"/>
    <x v="3"/>
    <x v="1955"/>
    <n v="1.8527999999999996"/>
    <n v="27.791999999999998"/>
    <n v="11.9168"/>
    <n v="7.4112"/>
  </r>
  <r>
    <x v="9512"/>
    <x v="4766"/>
    <x v="1109"/>
    <x v="1081"/>
    <x v="0"/>
    <s v="KT-16480"/>
    <x v="409"/>
    <x v="0"/>
    <x v="0"/>
    <x v="61"/>
    <x v="5"/>
    <n v="75217"/>
    <x v="2"/>
    <x v="789"/>
    <x v="0"/>
    <x v="0"/>
    <x v="787"/>
    <x v="5639"/>
    <n v="1"/>
    <x v="8"/>
    <x v="4700"/>
    <n v="139.17315199999999"/>
    <n v="204.66640000000001"/>
    <n v="344.15955199999996"/>
    <n v="65.493248000000008"/>
  </r>
  <r>
    <x v="9513"/>
    <x v="4767"/>
    <x v="500"/>
    <x v="61"/>
    <x v="1"/>
    <s v="BE-11410"/>
    <x v="648"/>
    <x v="0"/>
    <x v="0"/>
    <x v="233"/>
    <x v="6"/>
    <n v="54915"/>
    <x v="2"/>
    <x v="764"/>
    <x v="2"/>
    <x v="11"/>
    <x v="763"/>
    <x v="5640"/>
    <n v="5"/>
    <x v="0"/>
    <x v="7019"/>
    <n v="1649.75"/>
    <n v="8248.75"/>
    <n v="3299.5"/>
    <n v="0"/>
  </r>
  <r>
    <x v="9514"/>
    <x v="4768"/>
    <x v="619"/>
    <x v="658"/>
    <x v="1"/>
    <s v="NF-18475"/>
    <x v="739"/>
    <x v="2"/>
    <x v="0"/>
    <x v="108"/>
    <x v="2"/>
    <n v="32216"/>
    <x v="0"/>
    <x v="640"/>
    <x v="1"/>
    <x v="10"/>
    <x v="640"/>
    <x v="5641"/>
    <n v="6"/>
    <x v="2"/>
    <x v="7020"/>
    <n v="72.844800000000006"/>
    <n v="546.33600000000001"/>
    <n v="164.10079999999999"/>
    <n v="18.211200000000002"/>
  </r>
  <r>
    <x v="9515"/>
    <x v="4769"/>
    <x v="1222"/>
    <x v="1262"/>
    <x v="1"/>
    <s v="DL-13315"/>
    <x v="111"/>
    <x v="0"/>
    <x v="0"/>
    <x v="22"/>
    <x v="10"/>
    <n v="60653"/>
    <x v="2"/>
    <x v="1159"/>
    <x v="1"/>
    <x v="6"/>
    <x v="772"/>
    <x v="5642"/>
    <n v="14"/>
    <x v="2"/>
    <x v="7021"/>
    <n v="43.366399999999999"/>
    <n v="758.91200000000003"/>
    <n v="97.7744"/>
    <n v="10.8416"/>
  </r>
  <r>
    <x v="9516"/>
    <x v="4770"/>
    <x v="252"/>
    <x v="722"/>
    <x v="0"/>
    <s v="MS-17710"/>
    <x v="384"/>
    <x v="0"/>
    <x v="0"/>
    <x v="256"/>
    <x v="24"/>
    <n v="43402"/>
    <x v="3"/>
    <x v="1250"/>
    <x v="2"/>
    <x v="7"/>
    <x v="1234"/>
    <x v="5643"/>
    <n v="3"/>
    <x v="10"/>
    <x v="7022"/>
    <n v="16.1892"/>
    <n v="80.945999999999998"/>
    <n v="43.571199999999997"/>
    <n v="10.7928"/>
  </r>
  <r>
    <x v="9517"/>
    <x v="4770"/>
    <x v="252"/>
    <x v="722"/>
    <x v="0"/>
    <s v="MS-17710"/>
    <x v="384"/>
    <x v="0"/>
    <x v="0"/>
    <x v="256"/>
    <x v="24"/>
    <n v="43402"/>
    <x v="3"/>
    <x v="1186"/>
    <x v="1"/>
    <x v="2"/>
    <x v="1172"/>
    <x v="2721"/>
    <n v="3"/>
    <x v="2"/>
    <x v="1028"/>
    <n v="5.5296000000000003"/>
    <n v="20.736000000000001"/>
    <n v="12.6416"/>
    <n v="1.3824000000000001"/>
  </r>
  <r>
    <x v="9518"/>
    <x v="4770"/>
    <x v="252"/>
    <x v="722"/>
    <x v="0"/>
    <s v="MS-17710"/>
    <x v="384"/>
    <x v="0"/>
    <x v="0"/>
    <x v="256"/>
    <x v="24"/>
    <n v="43402"/>
    <x v="3"/>
    <x v="245"/>
    <x v="1"/>
    <x v="4"/>
    <x v="246"/>
    <x v="2708"/>
    <n v="3"/>
    <x v="2"/>
    <x v="3026"/>
    <n v="348.40320000000003"/>
    <n v="1306.5120000000002"/>
    <n v="784.10720000000003"/>
    <n v="87.100800000000007"/>
  </r>
  <r>
    <x v="9519"/>
    <x v="4771"/>
    <x v="540"/>
    <x v="582"/>
    <x v="0"/>
    <s v="MM-18055"/>
    <x v="514"/>
    <x v="0"/>
    <x v="0"/>
    <x v="8"/>
    <x v="1"/>
    <n v="94110"/>
    <x v="1"/>
    <x v="1266"/>
    <x v="1"/>
    <x v="9"/>
    <x v="1250"/>
    <x v="5644"/>
    <n v="4"/>
    <x v="0"/>
    <x v="7023"/>
    <n v="81.08"/>
    <n v="324.32"/>
    <n v="162.16"/>
    <n v="0"/>
  </r>
  <r>
    <x v="9520"/>
    <x v="4772"/>
    <x v="1084"/>
    <x v="817"/>
    <x v="1"/>
    <s v="JB-15400"/>
    <x v="80"/>
    <x v="1"/>
    <x v="0"/>
    <x v="1"/>
    <x v="1"/>
    <n v="90049"/>
    <x v="1"/>
    <x v="243"/>
    <x v="1"/>
    <x v="4"/>
    <x v="244"/>
    <x v="5645"/>
    <n v="2"/>
    <x v="0"/>
    <x v="7024"/>
    <n v="93.02"/>
    <n v="186.04"/>
    <n v="186.04"/>
    <n v="0"/>
  </r>
  <r>
    <x v="9521"/>
    <x v="4773"/>
    <x v="174"/>
    <x v="182"/>
    <x v="1"/>
    <s v="SG-20605"/>
    <x v="611"/>
    <x v="0"/>
    <x v="0"/>
    <x v="22"/>
    <x v="10"/>
    <n v="60623"/>
    <x v="2"/>
    <x v="1857"/>
    <x v="2"/>
    <x v="7"/>
    <x v="1845"/>
    <x v="824"/>
    <n v="3"/>
    <x v="2"/>
    <x v="4629"/>
    <n v="259.18080000000003"/>
    <n v="971.928"/>
    <n v="583.35680000000002"/>
    <n v="64.795200000000008"/>
  </r>
  <r>
    <x v="9522"/>
    <x v="4773"/>
    <x v="174"/>
    <x v="182"/>
    <x v="1"/>
    <s v="SG-20605"/>
    <x v="611"/>
    <x v="0"/>
    <x v="0"/>
    <x v="22"/>
    <x v="10"/>
    <n v="60623"/>
    <x v="2"/>
    <x v="1798"/>
    <x v="1"/>
    <x v="10"/>
    <x v="1788"/>
    <x v="12"/>
    <n v="3"/>
    <x v="2"/>
    <x v="12"/>
    <n v="12.441600000000001"/>
    <n v="46.655999999999999"/>
    <n v="28.1936"/>
    <n v="3.1104000000000003"/>
  </r>
  <r>
    <x v="9523"/>
    <x v="4773"/>
    <x v="174"/>
    <x v="182"/>
    <x v="1"/>
    <s v="SG-20605"/>
    <x v="611"/>
    <x v="0"/>
    <x v="0"/>
    <x v="22"/>
    <x v="10"/>
    <n v="60623"/>
    <x v="2"/>
    <x v="1033"/>
    <x v="1"/>
    <x v="4"/>
    <x v="1024"/>
    <x v="5646"/>
    <n v="3"/>
    <x v="2"/>
    <x v="7025"/>
    <n v="26.073599999999999"/>
    <n v="97.775999999999996"/>
    <n v="58.865600000000001"/>
    <n v="6.5183999999999997"/>
  </r>
  <r>
    <x v="9524"/>
    <x v="4774"/>
    <x v="256"/>
    <x v="792"/>
    <x v="2"/>
    <s v="PB-18805"/>
    <x v="583"/>
    <x v="2"/>
    <x v="0"/>
    <x v="4"/>
    <x v="4"/>
    <n v="98115"/>
    <x v="1"/>
    <x v="301"/>
    <x v="1"/>
    <x v="8"/>
    <x v="301"/>
    <x v="202"/>
    <n v="5"/>
    <x v="2"/>
    <x v="2195"/>
    <n v="67.13600000000001"/>
    <n v="419.6"/>
    <n v="151.25600000000003"/>
    <n v="16.784000000000002"/>
  </r>
  <r>
    <x v="9525"/>
    <x v="4774"/>
    <x v="256"/>
    <x v="792"/>
    <x v="2"/>
    <s v="PB-18805"/>
    <x v="583"/>
    <x v="2"/>
    <x v="0"/>
    <x v="4"/>
    <x v="4"/>
    <n v="98115"/>
    <x v="1"/>
    <x v="892"/>
    <x v="0"/>
    <x v="5"/>
    <x v="885"/>
    <x v="3255"/>
    <n v="5"/>
    <x v="0"/>
    <x v="6968"/>
    <n v="199.9"/>
    <n v="999.5"/>
    <n v="399.8"/>
    <n v="0"/>
  </r>
  <r>
    <x v="9526"/>
    <x v="4774"/>
    <x v="256"/>
    <x v="792"/>
    <x v="2"/>
    <s v="PB-18805"/>
    <x v="583"/>
    <x v="2"/>
    <x v="0"/>
    <x v="4"/>
    <x v="4"/>
    <n v="98115"/>
    <x v="1"/>
    <x v="780"/>
    <x v="2"/>
    <x v="7"/>
    <x v="779"/>
    <x v="5009"/>
    <n v="3"/>
    <x v="2"/>
    <x v="7026"/>
    <n v="24.940799999999999"/>
    <n v="93.527999999999992"/>
    <n v="56.316800000000001"/>
    <n v="6.2351999999999999"/>
  </r>
  <r>
    <x v="9527"/>
    <x v="4774"/>
    <x v="256"/>
    <x v="792"/>
    <x v="2"/>
    <s v="PB-18805"/>
    <x v="583"/>
    <x v="2"/>
    <x v="0"/>
    <x v="4"/>
    <x v="4"/>
    <n v="98115"/>
    <x v="1"/>
    <x v="379"/>
    <x v="1"/>
    <x v="8"/>
    <x v="380"/>
    <x v="5647"/>
    <n v="6"/>
    <x v="2"/>
    <x v="7027"/>
    <n v="138.20160000000001"/>
    <n v="1036.5120000000002"/>
    <n v="311.15359999999998"/>
    <n v="34.550400000000003"/>
  </r>
  <r>
    <x v="9528"/>
    <x v="4774"/>
    <x v="256"/>
    <x v="792"/>
    <x v="2"/>
    <s v="PB-18805"/>
    <x v="583"/>
    <x v="2"/>
    <x v="0"/>
    <x v="4"/>
    <x v="4"/>
    <n v="98115"/>
    <x v="1"/>
    <x v="699"/>
    <x v="1"/>
    <x v="8"/>
    <x v="699"/>
    <x v="3299"/>
    <n v="2"/>
    <x v="2"/>
    <x v="3763"/>
    <n v="7.4367999999999999"/>
    <n v="18.591999999999999"/>
    <n v="16.9328"/>
    <n v="1.8592"/>
  </r>
  <r>
    <x v="9529"/>
    <x v="4775"/>
    <x v="668"/>
    <x v="186"/>
    <x v="3"/>
    <s v="AC-10615"/>
    <x v="556"/>
    <x v="1"/>
    <x v="0"/>
    <x v="486"/>
    <x v="5"/>
    <n v="77705"/>
    <x v="2"/>
    <x v="861"/>
    <x v="1"/>
    <x v="4"/>
    <x v="855"/>
    <x v="2543"/>
    <n v="2"/>
    <x v="2"/>
    <x v="6380"/>
    <n v="10.214400000000001"/>
    <n v="25.536000000000001"/>
    <n v="23.182400000000001"/>
    <n v="2.5536000000000003"/>
  </r>
  <r>
    <x v="9530"/>
    <x v="4776"/>
    <x v="141"/>
    <x v="142"/>
    <x v="1"/>
    <s v="MR-17545"/>
    <x v="280"/>
    <x v="2"/>
    <x v="0"/>
    <x v="4"/>
    <x v="4"/>
    <n v="98103"/>
    <x v="1"/>
    <x v="813"/>
    <x v="1"/>
    <x v="10"/>
    <x v="33"/>
    <x v="4780"/>
    <n v="2"/>
    <x v="0"/>
    <x v="5798"/>
    <n v="52.76"/>
    <n v="105.52"/>
    <n v="105.52"/>
    <n v="0"/>
  </r>
  <r>
    <x v="9531"/>
    <x v="4777"/>
    <x v="40"/>
    <x v="360"/>
    <x v="1"/>
    <s v="BF-11215"/>
    <x v="682"/>
    <x v="2"/>
    <x v="0"/>
    <x v="61"/>
    <x v="5"/>
    <n v="75217"/>
    <x v="2"/>
    <x v="1156"/>
    <x v="1"/>
    <x v="4"/>
    <x v="1144"/>
    <x v="5648"/>
    <n v="2"/>
    <x v="2"/>
    <x v="7028"/>
    <n v="44.492800000000003"/>
    <n v="111.232"/>
    <n v="100.30880000000001"/>
    <n v="11.123200000000001"/>
  </r>
  <r>
    <x v="9532"/>
    <x v="4778"/>
    <x v="189"/>
    <x v="894"/>
    <x v="1"/>
    <s v="BW-11200"/>
    <x v="572"/>
    <x v="0"/>
    <x v="0"/>
    <x v="20"/>
    <x v="15"/>
    <n v="10011"/>
    <x v="3"/>
    <x v="1272"/>
    <x v="0"/>
    <x v="1"/>
    <x v="1257"/>
    <x v="5649"/>
    <n v="14"/>
    <x v="9"/>
    <x v="7029"/>
    <n v="384.87960000000004"/>
    <n v="5987.0159999999996"/>
    <n v="812.62360000000012"/>
    <n v="42.764400000000002"/>
  </r>
  <r>
    <x v="9533"/>
    <x v="4778"/>
    <x v="189"/>
    <x v="894"/>
    <x v="1"/>
    <s v="BW-11200"/>
    <x v="572"/>
    <x v="0"/>
    <x v="0"/>
    <x v="20"/>
    <x v="15"/>
    <n v="10011"/>
    <x v="3"/>
    <x v="195"/>
    <x v="1"/>
    <x v="13"/>
    <x v="196"/>
    <x v="5650"/>
    <n v="7"/>
    <x v="0"/>
    <x v="7030"/>
    <n v="40.67"/>
    <n v="284.69"/>
    <n v="81.34"/>
    <n v="0"/>
  </r>
  <r>
    <x v="9534"/>
    <x v="4778"/>
    <x v="189"/>
    <x v="894"/>
    <x v="1"/>
    <s v="BW-11200"/>
    <x v="572"/>
    <x v="0"/>
    <x v="0"/>
    <x v="20"/>
    <x v="15"/>
    <n v="10011"/>
    <x v="3"/>
    <x v="1764"/>
    <x v="1"/>
    <x v="4"/>
    <x v="1753"/>
    <x v="3347"/>
    <n v="2"/>
    <x v="0"/>
    <x v="7031"/>
    <n v="33.479999999999997"/>
    <n v="66.959999999999994"/>
    <n v="66.959999999999994"/>
    <n v="0"/>
  </r>
  <r>
    <x v="9535"/>
    <x v="4778"/>
    <x v="189"/>
    <x v="894"/>
    <x v="1"/>
    <s v="BW-11200"/>
    <x v="572"/>
    <x v="0"/>
    <x v="0"/>
    <x v="20"/>
    <x v="15"/>
    <n v="10011"/>
    <x v="3"/>
    <x v="525"/>
    <x v="1"/>
    <x v="8"/>
    <x v="525"/>
    <x v="1261"/>
    <n v="2"/>
    <x v="2"/>
    <x v="1315"/>
    <n v="7.7824"/>
    <n v="19.456"/>
    <n v="17.7104"/>
    <n v="1.9456"/>
  </r>
  <r>
    <x v="9536"/>
    <x v="4779"/>
    <x v="492"/>
    <x v="1055"/>
    <x v="0"/>
    <s v="TS-21610"/>
    <x v="59"/>
    <x v="0"/>
    <x v="0"/>
    <x v="22"/>
    <x v="10"/>
    <n v="60610"/>
    <x v="2"/>
    <x v="1256"/>
    <x v="0"/>
    <x v="5"/>
    <x v="1240"/>
    <x v="3096"/>
    <n v="3"/>
    <x v="7"/>
    <x v="5185"/>
    <n v="3.5424000000000002"/>
    <n v="26.567999999999998"/>
    <n v="12.9984"/>
    <n v="5.3136000000000001"/>
  </r>
  <r>
    <x v="9537"/>
    <x v="4780"/>
    <x v="477"/>
    <x v="759"/>
    <x v="2"/>
    <s v="AS-10045"/>
    <x v="442"/>
    <x v="1"/>
    <x v="0"/>
    <x v="8"/>
    <x v="1"/>
    <n v="94110"/>
    <x v="1"/>
    <x v="178"/>
    <x v="0"/>
    <x v="0"/>
    <x v="179"/>
    <x v="5651"/>
    <n v="2"/>
    <x v="11"/>
    <x v="7032"/>
    <n v="406.01609999999999"/>
    <n v="955.33199999999999"/>
    <n v="883.83209999999997"/>
    <n v="71.649900000000002"/>
  </r>
  <r>
    <x v="9538"/>
    <x v="4781"/>
    <x v="210"/>
    <x v="945"/>
    <x v="2"/>
    <s v="AA-10375"/>
    <x v="211"/>
    <x v="0"/>
    <x v="0"/>
    <x v="205"/>
    <x v="34"/>
    <n v="2908"/>
    <x v="3"/>
    <x v="938"/>
    <x v="1"/>
    <x v="10"/>
    <x v="931"/>
    <x v="2877"/>
    <n v="5"/>
    <x v="0"/>
    <x v="7033"/>
    <n v="16.899999999999999"/>
    <n v="84.5"/>
    <n v="33.799999999999997"/>
    <n v="0"/>
  </r>
  <r>
    <x v="9539"/>
    <x v="4781"/>
    <x v="210"/>
    <x v="945"/>
    <x v="2"/>
    <s v="AA-10375"/>
    <x v="211"/>
    <x v="0"/>
    <x v="0"/>
    <x v="205"/>
    <x v="34"/>
    <n v="2908"/>
    <x v="3"/>
    <x v="368"/>
    <x v="1"/>
    <x v="10"/>
    <x v="369"/>
    <x v="786"/>
    <n v="2"/>
    <x v="0"/>
    <x v="815"/>
    <n v="39.96"/>
    <n v="79.92"/>
    <n v="79.92"/>
    <n v="0"/>
  </r>
  <r>
    <x v="9540"/>
    <x v="4782"/>
    <x v="1223"/>
    <x v="537"/>
    <x v="0"/>
    <s v="PS-18970"/>
    <x v="28"/>
    <x v="2"/>
    <x v="0"/>
    <x v="42"/>
    <x v="16"/>
    <n v="85023"/>
    <x v="1"/>
    <x v="877"/>
    <x v="0"/>
    <x v="1"/>
    <x v="871"/>
    <x v="2950"/>
    <n v="7"/>
    <x v="2"/>
    <x v="3312"/>
    <n v="153.5744"/>
    <n v="1343.7759999999998"/>
    <n v="345.74239999999998"/>
    <n v="38.393599999999999"/>
  </r>
  <r>
    <x v="9541"/>
    <x v="4783"/>
    <x v="705"/>
    <x v="1214"/>
    <x v="1"/>
    <s v="RP-19270"/>
    <x v="345"/>
    <x v="1"/>
    <x v="0"/>
    <x v="12"/>
    <x v="5"/>
    <n v="77095"/>
    <x v="2"/>
    <x v="198"/>
    <x v="1"/>
    <x v="2"/>
    <x v="199"/>
    <x v="5652"/>
    <n v="3"/>
    <x v="2"/>
    <x v="7034"/>
    <n v="28.416000000000004"/>
    <n v="106.56"/>
    <n v="64.13600000000001"/>
    <n v="7.104000000000001"/>
  </r>
  <r>
    <x v="9542"/>
    <x v="4783"/>
    <x v="705"/>
    <x v="1214"/>
    <x v="1"/>
    <s v="RP-19270"/>
    <x v="345"/>
    <x v="1"/>
    <x v="0"/>
    <x v="12"/>
    <x v="5"/>
    <n v="77095"/>
    <x v="2"/>
    <x v="799"/>
    <x v="1"/>
    <x v="8"/>
    <x v="797"/>
    <x v="5653"/>
    <n v="5"/>
    <x v="3"/>
    <x v="7035"/>
    <n v="1.2459999999999998"/>
    <n v="31.150000000000002"/>
    <n v="8.2759999999999998"/>
    <n v="4.9840000000000009"/>
  </r>
  <r>
    <x v="9543"/>
    <x v="4783"/>
    <x v="705"/>
    <x v="1214"/>
    <x v="1"/>
    <s v="RP-19270"/>
    <x v="345"/>
    <x v="1"/>
    <x v="0"/>
    <x v="12"/>
    <x v="5"/>
    <n v="77095"/>
    <x v="2"/>
    <x v="1733"/>
    <x v="1"/>
    <x v="10"/>
    <x v="1721"/>
    <x v="3849"/>
    <n v="2"/>
    <x v="2"/>
    <x v="4501"/>
    <n v="45.363200000000006"/>
    <n v="113.408"/>
    <n v="102.2672"/>
    <n v="11.340800000000002"/>
  </r>
  <r>
    <x v="9544"/>
    <x v="4783"/>
    <x v="705"/>
    <x v="1214"/>
    <x v="1"/>
    <s v="RP-19270"/>
    <x v="345"/>
    <x v="1"/>
    <x v="0"/>
    <x v="12"/>
    <x v="5"/>
    <n v="77095"/>
    <x v="2"/>
    <x v="1103"/>
    <x v="0"/>
    <x v="0"/>
    <x v="1092"/>
    <x v="5654"/>
    <n v="3"/>
    <x v="8"/>
    <x v="7036"/>
    <n v="251.05545599999999"/>
    <n v="1107.5976000000001"/>
    <n v="620.574656"/>
    <n v="118.14374400000001"/>
  </r>
  <r>
    <x v="9545"/>
    <x v="4784"/>
    <x v="194"/>
    <x v="1024"/>
    <x v="1"/>
    <s v="NC-18625"/>
    <x v="544"/>
    <x v="1"/>
    <x v="0"/>
    <x v="38"/>
    <x v="14"/>
    <n v="47201"/>
    <x v="2"/>
    <x v="1430"/>
    <x v="2"/>
    <x v="11"/>
    <x v="1418"/>
    <x v="5013"/>
    <n v="2"/>
    <x v="0"/>
    <x v="6125"/>
    <n v="1.98"/>
    <n v="3.96"/>
    <n v="3.96"/>
    <n v="0"/>
  </r>
  <r>
    <x v="9546"/>
    <x v="4784"/>
    <x v="194"/>
    <x v="1024"/>
    <x v="1"/>
    <s v="NC-18625"/>
    <x v="544"/>
    <x v="1"/>
    <x v="0"/>
    <x v="38"/>
    <x v="14"/>
    <n v="47201"/>
    <x v="2"/>
    <x v="67"/>
    <x v="1"/>
    <x v="10"/>
    <x v="67"/>
    <x v="69"/>
    <n v="2"/>
    <x v="0"/>
    <x v="69"/>
    <n v="75.88"/>
    <n v="151.76"/>
    <n v="151.76"/>
    <n v="0"/>
  </r>
  <r>
    <x v="9547"/>
    <x v="4785"/>
    <x v="1133"/>
    <x v="375"/>
    <x v="0"/>
    <s v="SC-20770"/>
    <x v="34"/>
    <x v="1"/>
    <x v="0"/>
    <x v="10"/>
    <x v="9"/>
    <n v="19134"/>
    <x v="3"/>
    <x v="1532"/>
    <x v="1"/>
    <x v="10"/>
    <x v="1520"/>
    <x v="1297"/>
    <n v="2"/>
    <x v="2"/>
    <x v="2945"/>
    <n v="5.4784000000000006"/>
    <n v="13.696"/>
    <n v="12.526400000000001"/>
    <n v="1.3696000000000002"/>
  </r>
  <r>
    <x v="9548"/>
    <x v="4785"/>
    <x v="1133"/>
    <x v="375"/>
    <x v="0"/>
    <s v="SC-20770"/>
    <x v="34"/>
    <x v="1"/>
    <x v="0"/>
    <x v="10"/>
    <x v="9"/>
    <n v="19134"/>
    <x v="3"/>
    <x v="8"/>
    <x v="1"/>
    <x v="8"/>
    <x v="8"/>
    <x v="5655"/>
    <n v="2"/>
    <x v="6"/>
    <x v="7037"/>
    <n v="1.3878000000000004"/>
    <n v="9.2520000000000007"/>
    <n v="6.7138000000000009"/>
    <n v="3.2382"/>
  </r>
  <r>
    <x v="9549"/>
    <x v="4785"/>
    <x v="1133"/>
    <x v="375"/>
    <x v="0"/>
    <s v="SC-20770"/>
    <x v="34"/>
    <x v="1"/>
    <x v="0"/>
    <x v="10"/>
    <x v="9"/>
    <n v="19134"/>
    <x v="3"/>
    <x v="1141"/>
    <x v="1"/>
    <x v="9"/>
    <x v="1129"/>
    <x v="5656"/>
    <n v="3"/>
    <x v="2"/>
    <x v="7038"/>
    <n v="362.88000000000005"/>
    <n v="1360.8000000000002"/>
    <n v="816.68000000000006"/>
    <n v="90.720000000000013"/>
  </r>
  <r>
    <x v="9550"/>
    <x v="4786"/>
    <x v="910"/>
    <x v="1192"/>
    <x v="2"/>
    <s v="NF-18595"/>
    <x v="376"/>
    <x v="2"/>
    <x v="0"/>
    <x v="49"/>
    <x v="1"/>
    <n v="95123"/>
    <x v="1"/>
    <x v="68"/>
    <x v="1"/>
    <x v="8"/>
    <x v="68"/>
    <x v="5657"/>
    <n v="3"/>
    <x v="2"/>
    <x v="1851"/>
    <n v="11.078400000000002"/>
    <n v="41.544000000000004"/>
    <n v="25.126400000000004"/>
    <n v="2.7696000000000005"/>
  </r>
  <r>
    <x v="9551"/>
    <x v="4787"/>
    <x v="113"/>
    <x v="665"/>
    <x v="1"/>
    <s v="SC-20020"/>
    <x v="710"/>
    <x v="0"/>
    <x v="0"/>
    <x v="10"/>
    <x v="9"/>
    <n v="19140"/>
    <x v="3"/>
    <x v="772"/>
    <x v="1"/>
    <x v="4"/>
    <x v="771"/>
    <x v="5658"/>
    <n v="6"/>
    <x v="2"/>
    <x v="7039"/>
    <n v="462.06719999999996"/>
    <n v="3465.5039999999999"/>
    <n v="1039.8512000000001"/>
    <n v="115.51679999999999"/>
  </r>
  <r>
    <x v="9552"/>
    <x v="4788"/>
    <x v="1051"/>
    <x v="69"/>
    <x v="1"/>
    <s v="BD-11560"/>
    <x v="786"/>
    <x v="2"/>
    <x v="0"/>
    <x v="24"/>
    <x v="17"/>
    <n v="22153"/>
    <x v="0"/>
    <x v="1302"/>
    <x v="2"/>
    <x v="11"/>
    <x v="1287"/>
    <x v="2946"/>
    <n v="4"/>
    <x v="0"/>
    <x v="7040"/>
    <n v="151.96"/>
    <n v="607.84"/>
    <n v="303.92"/>
    <n v="0"/>
  </r>
  <r>
    <x v="9553"/>
    <x v="4789"/>
    <x v="897"/>
    <x v="759"/>
    <x v="1"/>
    <s v="SM-20950"/>
    <x v="416"/>
    <x v="1"/>
    <x v="0"/>
    <x v="266"/>
    <x v="22"/>
    <n v="80020"/>
    <x v="1"/>
    <x v="390"/>
    <x v="0"/>
    <x v="5"/>
    <x v="391"/>
    <x v="5659"/>
    <n v="7"/>
    <x v="2"/>
    <x v="7041"/>
    <n v="54.745600000000003"/>
    <n v="479.024"/>
    <n v="123.3776"/>
    <n v="13.686400000000001"/>
  </r>
  <r>
    <x v="9554"/>
    <x v="4790"/>
    <x v="109"/>
    <x v="156"/>
    <x v="1"/>
    <s v="EB-14110"/>
    <x v="686"/>
    <x v="0"/>
    <x v="0"/>
    <x v="38"/>
    <x v="24"/>
    <n v="43229"/>
    <x v="3"/>
    <x v="90"/>
    <x v="0"/>
    <x v="5"/>
    <x v="90"/>
    <x v="4042"/>
    <n v="5"/>
    <x v="2"/>
    <x v="7042"/>
    <n v="56.896000000000008"/>
    <n v="355.6"/>
    <n v="128.21600000000001"/>
    <n v="14.224000000000002"/>
  </r>
  <r>
    <x v="9555"/>
    <x v="4790"/>
    <x v="109"/>
    <x v="156"/>
    <x v="1"/>
    <s v="EB-14110"/>
    <x v="686"/>
    <x v="0"/>
    <x v="0"/>
    <x v="38"/>
    <x v="24"/>
    <n v="43229"/>
    <x v="3"/>
    <x v="1014"/>
    <x v="1"/>
    <x v="13"/>
    <x v="128"/>
    <x v="4917"/>
    <n v="2"/>
    <x v="2"/>
    <x v="7043"/>
    <n v="2.4064000000000001"/>
    <n v="6.016"/>
    <n v="5.6143999999999998"/>
    <n v="0.60160000000000002"/>
  </r>
  <r>
    <x v="9556"/>
    <x v="4791"/>
    <x v="155"/>
    <x v="1197"/>
    <x v="0"/>
    <s v="HP-14815"/>
    <x v="6"/>
    <x v="2"/>
    <x v="0"/>
    <x v="3"/>
    <x v="38"/>
    <n v="3301"/>
    <x v="3"/>
    <x v="779"/>
    <x v="1"/>
    <x v="10"/>
    <x v="778"/>
    <x v="2337"/>
    <n v="7"/>
    <x v="0"/>
    <x v="2551"/>
    <n v="184.66"/>
    <n v="1292.6199999999999"/>
    <n v="369.32"/>
    <n v="0"/>
  </r>
  <r>
    <x v="9557"/>
    <x v="4792"/>
    <x v="1136"/>
    <x v="580"/>
    <x v="0"/>
    <s v="EB-14170"/>
    <x v="432"/>
    <x v="0"/>
    <x v="0"/>
    <x v="12"/>
    <x v="5"/>
    <n v="77095"/>
    <x v="2"/>
    <x v="1494"/>
    <x v="0"/>
    <x v="5"/>
    <x v="1482"/>
    <x v="5660"/>
    <n v="2"/>
    <x v="7"/>
    <x v="7044"/>
    <n v="2.1248"/>
    <n v="10.624000000000001"/>
    <n v="8.0367999999999995"/>
    <n v="3.1872000000000003"/>
  </r>
  <r>
    <x v="9558"/>
    <x v="4793"/>
    <x v="973"/>
    <x v="711"/>
    <x v="2"/>
    <s v="SM-20905"/>
    <x v="792"/>
    <x v="0"/>
    <x v="0"/>
    <x v="46"/>
    <x v="24"/>
    <n v="43055"/>
    <x v="3"/>
    <x v="217"/>
    <x v="2"/>
    <x v="11"/>
    <x v="463"/>
    <x v="608"/>
    <n v="5"/>
    <x v="2"/>
    <x v="7045"/>
    <n v="106.01600000000002"/>
    <n v="662.6"/>
    <n v="238.73600000000002"/>
    <n v="26.504000000000005"/>
  </r>
  <r>
    <x v="9559"/>
    <x v="4793"/>
    <x v="973"/>
    <x v="711"/>
    <x v="2"/>
    <s v="SM-20905"/>
    <x v="792"/>
    <x v="0"/>
    <x v="0"/>
    <x v="46"/>
    <x v="24"/>
    <n v="43055"/>
    <x v="3"/>
    <x v="1166"/>
    <x v="1"/>
    <x v="4"/>
    <x v="1153"/>
    <x v="3483"/>
    <n v="5"/>
    <x v="2"/>
    <x v="7046"/>
    <n v="156.512"/>
    <n v="978.19999999999993"/>
    <n v="352.35199999999998"/>
    <n v="39.128"/>
  </r>
  <r>
    <x v="9560"/>
    <x v="4793"/>
    <x v="973"/>
    <x v="711"/>
    <x v="2"/>
    <s v="SM-20905"/>
    <x v="792"/>
    <x v="0"/>
    <x v="0"/>
    <x v="46"/>
    <x v="24"/>
    <n v="43055"/>
    <x v="3"/>
    <x v="1416"/>
    <x v="0"/>
    <x v="5"/>
    <x v="1403"/>
    <x v="3417"/>
    <n v="2"/>
    <x v="2"/>
    <x v="2902"/>
    <n v="41.574400000000004"/>
    <n v="103.93600000000001"/>
    <n v="93.742400000000004"/>
    <n v="10.393600000000001"/>
  </r>
  <r>
    <x v="9561"/>
    <x v="4793"/>
    <x v="973"/>
    <x v="711"/>
    <x v="2"/>
    <s v="SM-20905"/>
    <x v="792"/>
    <x v="0"/>
    <x v="0"/>
    <x v="46"/>
    <x v="24"/>
    <n v="43055"/>
    <x v="3"/>
    <x v="1332"/>
    <x v="2"/>
    <x v="11"/>
    <x v="1317"/>
    <x v="2087"/>
    <n v="3"/>
    <x v="2"/>
    <x v="5970"/>
    <n v="345.58080000000001"/>
    <n v="1295.9279999999999"/>
    <n v="777.7568"/>
    <n v="86.395200000000003"/>
  </r>
  <r>
    <x v="9562"/>
    <x v="4793"/>
    <x v="973"/>
    <x v="711"/>
    <x v="2"/>
    <s v="SM-20905"/>
    <x v="792"/>
    <x v="0"/>
    <x v="0"/>
    <x v="46"/>
    <x v="24"/>
    <n v="43055"/>
    <x v="3"/>
    <x v="1858"/>
    <x v="2"/>
    <x v="15"/>
    <x v="1846"/>
    <x v="5661"/>
    <n v="3"/>
    <x v="6"/>
    <x v="7047"/>
    <n v="67.481100000000012"/>
    <n v="674.81100000000004"/>
    <n v="293.11810000000003"/>
    <n v="157.45589999999999"/>
  </r>
  <r>
    <x v="9563"/>
    <x v="4793"/>
    <x v="973"/>
    <x v="711"/>
    <x v="2"/>
    <s v="SM-20905"/>
    <x v="792"/>
    <x v="0"/>
    <x v="0"/>
    <x v="46"/>
    <x v="24"/>
    <n v="43055"/>
    <x v="3"/>
    <x v="1345"/>
    <x v="1"/>
    <x v="2"/>
    <x v="1330"/>
    <x v="1603"/>
    <n v="2"/>
    <x v="2"/>
    <x v="1705"/>
    <n v="4.8000000000000007"/>
    <n v="12"/>
    <n v="11"/>
    <n v="1.2000000000000002"/>
  </r>
  <r>
    <x v="9564"/>
    <x v="4794"/>
    <x v="932"/>
    <x v="920"/>
    <x v="1"/>
    <s v="CG-12040"/>
    <x v="344"/>
    <x v="2"/>
    <x v="0"/>
    <x v="1"/>
    <x v="1"/>
    <n v="90045"/>
    <x v="1"/>
    <x v="1017"/>
    <x v="1"/>
    <x v="10"/>
    <x v="1008"/>
    <x v="2660"/>
    <n v="2"/>
    <x v="0"/>
    <x v="3887"/>
    <n v="11.76"/>
    <n v="23.52"/>
    <n v="23.52"/>
    <n v="0"/>
  </r>
  <r>
    <x v="9565"/>
    <x v="4795"/>
    <x v="691"/>
    <x v="1075"/>
    <x v="3"/>
    <s v="TG-21640"/>
    <x v="228"/>
    <x v="0"/>
    <x v="0"/>
    <x v="67"/>
    <x v="2"/>
    <n v="33614"/>
    <x v="0"/>
    <x v="228"/>
    <x v="0"/>
    <x v="1"/>
    <x v="229"/>
    <x v="5662"/>
    <n v="7"/>
    <x v="2"/>
    <x v="7048"/>
    <n v="900.39040000000011"/>
    <n v="7878.4160000000002"/>
    <n v="2026.0784000000003"/>
    <n v="225.09760000000003"/>
  </r>
  <r>
    <x v="9566"/>
    <x v="4795"/>
    <x v="691"/>
    <x v="1075"/>
    <x v="3"/>
    <s v="TG-21640"/>
    <x v="228"/>
    <x v="0"/>
    <x v="0"/>
    <x v="67"/>
    <x v="2"/>
    <n v="33614"/>
    <x v="0"/>
    <x v="674"/>
    <x v="1"/>
    <x v="8"/>
    <x v="674"/>
    <x v="5663"/>
    <n v="5"/>
    <x v="6"/>
    <x v="7049"/>
    <n v="3.7935000000000003"/>
    <n v="63.224999999999994"/>
    <n v="17.138500000000001"/>
    <n v="8.8514999999999997"/>
  </r>
  <r>
    <x v="9567"/>
    <x v="4795"/>
    <x v="691"/>
    <x v="1075"/>
    <x v="3"/>
    <s v="TG-21640"/>
    <x v="228"/>
    <x v="0"/>
    <x v="0"/>
    <x v="67"/>
    <x v="2"/>
    <n v="33614"/>
    <x v="0"/>
    <x v="183"/>
    <x v="1"/>
    <x v="6"/>
    <x v="184"/>
    <x v="5664"/>
    <n v="2"/>
    <x v="2"/>
    <x v="7050"/>
    <n v="3.2256"/>
    <n v="8.0640000000000001"/>
    <n v="7.4576000000000002"/>
    <n v="0.80640000000000001"/>
  </r>
  <r>
    <x v="9568"/>
    <x v="4796"/>
    <x v="957"/>
    <x v="489"/>
    <x v="2"/>
    <s v="DK-12835"/>
    <x v="460"/>
    <x v="1"/>
    <x v="0"/>
    <x v="9"/>
    <x v="8"/>
    <n v="68025"/>
    <x v="2"/>
    <x v="125"/>
    <x v="2"/>
    <x v="7"/>
    <x v="126"/>
    <x v="1095"/>
    <n v="4"/>
    <x v="0"/>
    <x v="7051"/>
    <n v="79.959999999999994"/>
    <n v="319.83999999999997"/>
    <n v="159.91999999999999"/>
    <n v="0"/>
  </r>
  <r>
    <x v="9569"/>
    <x v="4797"/>
    <x v="496"/>
    <x v="488"/>
    <x v="3"/>
    <s v="MB-17305"/>
    <x v="93"/>
    <x v="0"/>
    <x v="0"/>
    <x v="38"/>
    <x v="24"/>
    <n v="43229"/>
    <x v="3"/>
    <x v="1390"/>
    <x v="1"/>
    <x v="8"/>
    <x v="1376"/>
    <x v="5665"/>
    <n v="6"/>
    <x v="6"/>
    <x v="6741"/>
    <n v="2.0196000000000005"/>
    <n v="40.392000000000003"/>
    <n v="9.4516000000000009"/>
    <n v="4.7123999999999997"/>
  </r>
  <r>
    <x v="9570"/>
    <x v="4797"/>
    <x v="496"/>
    <x v="488"/>
    <x v="3"/>
    <s v="MB-17305"/>
    <x v="93"/>
    <x v="0"/>
    <x v="0"/>
    <x v="38"/>
    <x v="24"/>
    <n v="43229"/>
    <x v="3"/>
    <x v="1222"/>
    <x v="1"/>
    <x v="4"/>
    <x v="1206"/>
    <x v="2939"/>
    <n v="2"/>
    <x v="2"/>
    <x v="6452"/>
    <n v="26.854399999999998"/>
    <n v="67.135999999999996"/>
    <n v="60.622399999999999"/>
    <n v="6.7135999999999996"/>
  </r>
  <r>
    <x v="9571"/>
    <x v="4797"/>
    <x v="496"/>
    <x v="488"/>
    <x v="3"/>
    <s v="MB-17305"/>
    <x v="93"/>
    <x v="0"/>
    <x v="0"/>
    <x v="38"/>
    <x v="24"/>
    <n v="43229"/>
    <x v="3"/>
    <x v="1652"/>
    <x v="1"/>
    <x v="12"/>
    <x v="1641"/>
    <x v="3329"/>
    <n v="2"/>
    <x v="2"/>
    <x v="4616"/>
    <n v="12.672000000000001"/>
    <n v="31.68"/>
    <n v="28.712"/>
    <n v="3.1680000000000001"/>
  </r>
  <r>
    <x v="9572"/>
    <x v="4797"/>
    <x v="496"/>
    <x v="488"/>
    <x v="3"/>
    <s v="MB-17305"/>
    <x v="93"/>
    <x v="0"/>
    <x v="0"/>
    <x v="38"/>
    <x v="24"/>
    <n v="43229"/>
    <x v="3"/>
    <x v="580"/>
    <x v="1"/>
    <x v="2"/>
    <x v="580"/>
    <x v="4362"/>
    <n v="1"/>
    <x v="2"/>
    <x v="5203"/>
    <n v="19.539200000000001"/>
    <n v="24.423999999999999"/>
    <n v="44.163200000000003"/>
    <n v="4.8848000000000003"/>
  </r>
  <r>
    <x v="9573"/>
    <x v="4797"/>
    <x v="496"/>
    <x v="488"/>
    <x v="3"/>
    <s v="MB-17305"/>
    <x v="93"/>
    <x v="0"/>
    <x v="0"/>
    <x v="38"/>
    <x v="24"/>
    <n v="43229"/>
    <x v="3"/>
    <x v="1046"/>
    <x v="1"/>
    <x v="6"/>
    <x v="1035"/>
    <x v="854"/>
    <n v="5"/>
    <x v="2"/>
    <x v="748"/>
    <n v="13.696000000000002"/>
    <n v="85.600000000000009"/>
    <n v="31.016000000000002"/>
    <n v="3.4240000000000004"/>
  </r>
  <r>
    <x v="9574"/>
    <x v="4798"/>
    <x v="863"/>
    <x v="1111"/>
    <x v="3"/>
    <s v="SF-20065"/>
    <x v="11"/>
    <x v="0"/>
    <x v="0"/>
    <x v="225"/>
    <x v="1"/>
    <n v="91767"/>
    <x v="1"/>
    <x v="1172"/>
    <x v="0"/>
    <x v="5"/>
    <x v="1158"/>
    <x v="610"/>
    <n v="3"/>
    <x v="0"/>
    <x v="1706"/>
    <n v="31.56"/>
    <n v="94.679999999999993"/>
    <n v="63.12"/>
    <n v="0"/>
  </r>
  <r>
    <x v="9575"/>
    <x v="4799"/>
    <x v="989"/>
    <x v="311"/>
    <x v="0"/>
    <s v="PS-18760"/>
    <x v="519"/>
    <x v="0"/>
    <x v="0"/>
    <x v="52"/>
    <x v="5"/>
    <n v="78207"/>
    <x v="2"/>
    <x v="83"/>
    <x v="0"/>
    <x v="1"/>
    <x v="83"/>
    <x v="5666"/>
    <n v="1"/>
    <x v="4"/>
    <x v="7052"/>
    <n v="73.980199999999996"/>
    <n v="105.68600000000001"/>
    <n v="179.96620000000001"/>
    <n v="31.7058"/>
  </r>
  <r>
    <x v="9576"/>
    <x v="4799"/>
    <x v="989"/>
    <x v="311"/>
    <x v="0"/>
    <s v="PS-18760"/>
    <x v="519"/>
    <x v="0"/>
    <x v="0"/>
    <x v="52"/>
    <x v="5"/>
    <n v="78207"/>
    <x v="2"/>
    <x v="1093"/>
    <x v="2"/>
    <x v="15"/>
    <x v="1083"/>
    <x v="1448"/>
    <n v="2"/>
    <x v="10"/>
    <x v="7053"/>
    <n v="239.72399999999999"/>
    <n v="799.08"/>
    <n v="639.66399999999999"/>
    <n v="159.81600000000003"/>
  </r>
  <r>
    <x v="9577"/>
    <x v="4799"/>
    <x v="989"/>
    <x v="311"/>
    <x v="0"/>
    <s v="PS-18760"/>
    <x v="519"/>
    <x v="0"/>
    <x v="0"/>
    <x v="52"/>
    <x v="5"/>
    <n v="78207"/>
    <x v="2"/>
    <x v="1144"/>
    <x v="0"/>
    <x v="1"/>
    <x v="1132"/>
    <x v="5667"/>
    <n v="5"/>
    <x v="4"/>
    <x v="7054"/>
    <n v="73.450999999999993"/>
    <n v="524.65000000000009"/>
    <n v="178.68099999999998"/>
    <n v="31.478999999999999"/>
  </r>
  <r>
    <x v="9578"/>
    <x v="4800"/>
    <x v="32"/>
    <x v="1259"/>
    <x v="2"/>
    <s v="RB-19705"/>
    <x v="42"/>
    <x v="2"/>
    <x v="0"/>
    <x v="20"/>
    <x v="15"/>
    <n v="10035"/>
    <x v="3"/>
    <x v="907"/>
    <x v="2"/>
    <x v="7"/>
    <x v="899"/>
    <x v="5668"/>
    <n v="3"/>
    <x v="0"/>
    <x v="7055"/>
    <n v="1079.8499999999999"/>
    <n v="3239.5499999999997"/>
    <n v="2159.6999999999998"/>
    <n v="0"/>
  </r>
  <r>
    <x v="9579"/>
    <x v="4800"/>
    <x v="32"/>
    <x v="1259"/>
    <x v="2"/>
    <s v="RB-19705"/>
    <x v="42"/>
    <x v="2"/>
    <x v="0"/>
    <x v="20"/>
    <x v="15"/>
    <n v="10035"/>
    <x v="3"/>
    <x v="1043"/>
    <x v="1"/>
    <x v="4"/>
    <x v="1032"/>
    <x v="554"/>
    <n v="1"/>
    <x v="0"/>
    <x v="7056"/>
    <n v="70.98"/>
    <n v="70.98"/>
    <n v="141.96"/>
    <n v="0"/>
  </r>
  <r>
    <x v="9580"/>
    <x v="4800"/>
    <x v="32"/>
    <x v="1259"/>
    <x v="2"/>
    <s v="RB-19705"/>
    <x v="42"/>
    <x v="2"/>
    <x v="0"/>
    <x v="20"/>
    <x v="15"/>
    <n v="10035"/>
    <x v="3"/>
    <x v="758"/>
    <x v="1"/>
    <x v="6"/>
    <x v="756"/>
    <x v="5453"/>
    <n v="5"/>
    <x v="0"/>
    <x v="6747"/>
    <n v="29.95"/>
    <n v="149.75"/>
    <n v="59.9"/>
    <n v="0"/>
  </r>
  <r>
    <x v="9581"/>
    <x v="4800"/>
    <x v="32"/>
    <x v="1259"/>
    <x v="2"/>
    <s v="RB-19705"/>
    <x v="42"/>
    <x v="2"/>
    <x v="0"/>
    <x v="20"/>
    <x v="15"/>
    <n v="10035"/>
    <x v="3"/>
    <x v="1585"/>
    <x v="0"/>
    <x v="1"/>
    <x v="1576"/>
    <x v="4302"/>
    <n v="5"/>
    <x v="9"/>
    <x v="5128"/>
    <n v="530.46899999999994"/>
    <n v="2947.0499999999997"/>
    <n v="1119.9789999999998"/>
    <n v="58.941000000000003"/>
  </r>
  <r>
    <x v="9582"/>
    <x v="4801"/>
    <x v="843"/>
    <x v="950"/>
    <x v="1"/>
    <s v="RS-19870"/>
    <x v="789"/>
    <x v="2"/>
    <x v="0"/>
    <x v="10"/>
    <x v="9"/>
    <n v="19120"/>
    <x v="3"/>
    <x v="131"/>
    <x v="1"/>
    <x v="13"/>
    <x v="132"/>
    <x v="2081"/>
    <n v="6"/>
    <x v="2"/>
    <x v="7057"/>
    <n v="7.7183999999999999"/>
    <n v="57.887999999999998"/>
    <n v="17.566399999999998"/>
    <n v="1.9296"/>
  </r>
  <r>
    <x v="9583"/>
    <x v="4802"/>
    <x v="643"/>
    <x v="327"/>
    <x v="0"/>
    <s v="SB-20185"/>
    <x v="766"/>
    <x v="0"/>
    <x v="0"/>
    <x v="20"/>
    <x v="15"/>
    <n v="10024"/>
    <x v="3"/>
    <x v="1248"/>
    <x v="0"/>
    <x v="0"/>
    <x v="1232"/>
    <x v="5669"/>
    <n v="1"/>
    <x v="2"/>
    <x v="7058"/>
    <n v="320.62720000000002"/>
    <n v="400.78399999999999"/>
    <n v="721.61120000000005"/>
    <n v="80.156800000000004"/>
  </r>
  <r>
    <x v="9584"/>
    <x v="4803"/>
    <x v="775"/>
    <x v="952"/>
    <x v="2"/>
    <s v="HJ-14875"/>
    <x v="707"/>
    <x v="2"/>
    <x v="0"/>
    <x v="66"/>
    <x v="12"/>
    <n v="48234"/>
    <x v="2"/>
    <x v="1031"/>
    <x v="1"/>
    <x v="4"/>
    <x v="1022"/>
    <x v="2062"/>
    <n v="4"/>
    <x v="0"/>
    <x v="7059"/>
    <n v="53.72"/>
    <n v="214.88"/>
    <n v="107.44"/>
    <n v="0"/>
  </r>
  <r>
    <x v="9585"/>
    <x v="4804"/>
    <x v="370"/>
    <x v="267"/>
    <x v="2"/>
    <s v="SV-20815"/>
    <x v="458"/>
    <x v="1"/>
    <x v="0"/>
    <x v="100"/>
    <x v="2"/>
    <n v="33142"/>
    <x v="0"/>
    <x v="1413"/>
    <x v="1"/>
    <x v="10"/>
    <x v="1400"/>
    <x v="5670"/>
    <n v="1"/>
    <x v="2"/>
    <x v="7060"/>
    <n v="24.8064"/>
    <n v="31.007999999999999"/>
    <n v="56.014399999999995"/>
    <n v="6.2016"/>
  </r>
  <r>
    <x v="9586"/>
    <x v="4805"/>
    <x v="741"/>
    <x v="1058"/>
    <x v="3"/>
    <s v="BE-11410"/>
    <x v="648"/>
    <x v="0"/>
    <x v="0"/>
    <x v="3"/>
    <x v="1"/>
    <n v="94521"/>
    <x v="1"/>
    <x v="1329"/>
    <x v="1"/>
    <x v="8"/>
    <x v="1314"/>
    <x v="2139"/>
    <n v="5"/>
    <x v="2"/>
    <x v="7061"/>
    <n v="48.896000000000001"/>
    <n v="305.59999999999997"/>
    <n v="110.21600000000001"/>
    <n v="12.224"/>
  </r>
  <r>
    <x v="9587"/>
    <x v="4806"/>
    <x v="827"/>
    <x v="901"/>
    <x v="1"/>
    <s v="BM-11575"/>
    <x v="606"/>
    <x v="1"/>
    <x v="0"/>
    <x v="22"/>
    <x v="10"/>
    <n v="60653"/>
    <x v="2"/>
    <x v="886"/>
    <x v="1"/>
    <x v="4"/>
    <x v="879"/>
    <x v="2417"/>
    <n v="4"/>
    <x v="2"/>
    <x v="7062"/>
    <n v="156.1088"/>
    <n v="780.54399999999998"/>
    <n v="351.44479999999999"/>
    <n v="39.027200000000001"/>
  </r>
  <r>
    <x v="9588"/>
    <x v="4807"/>
    <x v="283"/>
    <x v="303"/>
    <x v="1"/>
    <s v="AZ-10750"/>
    <x v="616"/>
    <x v="0"/>
    <x v="0"/>
    <x v="320"/>
    <x v="10"/>
    <n v="60090"/>
    <x v="2"/>
    <x v="108"/>
    <x v="1"/>
    <x v="6"/>
    <x v="108"/>
    <x v="5671"/>
    <n v="4"/>
    <x v="2"/>
    <x v="7063"/>
    <n v="97.228800000000007"/>
    <n v="486.14400000000001"/>
    <n v="218.96480000000003"/>
    <n v="24.307200000000002"/>
  </r>
  <r>
    <x v="9589"/>
    <x v="4808"/>
    <x v="218"/>
    <x v="8"/>
    <x v="1"/>
    <s v="HD-14785"/>
    <x v="787"/>
    <x v="2"/>
    <x v="0"/>
    <x v="22"/>
    <x v="10"/>
    <n v="60610"/>
    <x v="2"/>
    <x v="1749"/>
    <x v="1"/>
    <x v="10"/>
    <x v="1739"/>
    <x v="1121"/>
    <n v="3"/>
    <x v="2"/>
    <x v="4546"/>
    <n v="13.977600000000002"/>
    <n v="52.416000000000004"/>
    <n v="31.649600000000003"/>
    <n v="3.4944000000000006"/>
  </r>
  <r>
    <x v="9590"/>
    <x v="4808"/>
    <x v="218"/>
    <x v="8"/>
    <x v="1"/>
    <s v="HD-14785"/>
    <x v="787"/>
    <x v="2"/>
    <x v="0"/>
    <x v="22"/>
    <x v="10"/>
    <n v="60610"/>
    <x v="2"/>
    <x v="920"/>
    <x v="1"/>
    <x v="8"/>
    <x v="912"/>
    <x v="4028"/>
    <n v="9"/>
    <x v="3"/>
    <x v="7064"/>
    <n v="20.915999999999993"/>
    <n v="941.22"/>
    <n v="126.29599999999999"/>
    <n v="83.664000000000001"/>
  </r>
  <r>
    <x v="9591"/>
    <x v="4809"/>
    <x v="1062"/>
    <x v="1269"/>
    <x v="1"/>
    <s v="BF-11005"/>
    <x v="593"/>
    <x v="2"/>
    <x v="0"/>
    <x v="45"/>
    <x v="5"/>
    <n v="77506"/>
    <x v="2"/>
    <x v="893"/>
    <x v="0"/>
    <x v="5"/>
    <x v="886"/>
    <x v="3137"/>
    <n v="5"/>
    <x v="7"/>
    <x v="7065"/>
    <n v="9.8800000000000008"/>
    <n v="123.5"/>
    <n v="35.18"/>
    <n v="14.819999999999999"/>
  </r>
  <r>
    <x v="9592"/>
    <x v="4809"/>
    <x v="1062"/>
    <x v="1269"/>
    <x v="1"/>
    <s v="BF-11005"/>
    <x v="593"/>
    <x v="2"/>
    <x v="0"/>
    <x v="45"/>
    <x v="5"/>
    <n v="77506"/>
    <x v="2"/>
    <x v="1814"/>
    <x v="0"/>
    <x v="5"/>
    <x v="1804"/>
    <x v="5672"/>
    <n v="5"/>
    <x v="7"/>
    <x v="7066"/>
    <n v="121.08800000000002"/>
    <n v="1513.6000000000001"/>
    <n v="424.40800000000007"/>
    <n v="181.63200000000001"/>
  </r>
  <r>
    <x v="9593"/>
    <x v="4810"/>
    <x v="32"/>
    <x v="184"/>
    <x v="1"/>
    <s v="HZ-14950"/>
    <x v="521"/>
    <x v="0"/>
    <x v="0"/>
    <x v="20"/>
    <x v="15"/>
    <n v="10024"/>
    <x v="3"/>
    <x v="1489"/>
    <x v="1"/>
    <x v="10"/>
    <x v="1476"/>
    <x v="18"/>
    <n v="2"/>
    <x v="0"/>
    <x v="1588"/>
    <n v="8.56"/>
    <n v="17.12"/>
    <n v="17.12"/>
    <n v="0"/>
  </r>
  <r>
    <x v="9594"/>
    <x v="4810"/>
    <x v="32"/>
    <x v="184"/>
    <x v="1"/>
    <s v="HZ-14950"/>
    <x v="521"/>
    <x v="0"/>
    <x v="0"/>
    <x v="20"/>
    <x v="15"/>
    <n v="10024"/>
    <x v="3"/>
    <x v="371"/>
    <x v="1"/>
    <x v="10"/>
    <x v="372"/>
    <x v="1049"/>
    <n v="2"/>
    <x v="0"/>
    <x v="1290"/>
    <n v="11.56"/>
    <n v="23.12"/>
    <n v="23.12"/>
    <n v="0"/>
  </r>
  <r>
    <x v="9595"/>
    <x v="4811"/>
    <x v="714"/>
    <x v="1320"/>
    <x v="1"/>
    <s v="KD-16495"/>
    <x v="470"/>
    <x v="1"/>
    <x v="0"/>
    <x v="49"/>
    <x v="1"/>
    <n v="95123"/>
    <x v="1"/>
    <x v="22"/>
    <x v="1"/>
    <x v="9"/>
    <x v="22"/>
    <x v="3039"/>
    <n v="3"/>
    <x v="0"/>
    <x v="3428"/>
    <n v="25.86"/>
    <n v="77.58"/>
    <n v="51.72"/>
    <n v="0"/>
  </r>
  <r>
    <x v="9596"/>
    <x v="4811"/>
    <x v="714"/>
    <x v="1320"/>
    <x v="1"/>
    <s v="KD-16495"/>
    <x v="470"/>
    <x v="1"/>
    <x v="0"/>
    <x v="49"/>
    <x v="1"/>
    <n v="95123"/>
    <x v="1"/>
    <x v="1591"/>
    <x v="1"/>
    <x v="8"/>
    <x v="1583"/>
    <x v="4604"/>
    <n v="2"/>
    <x v="2"/>
    <x v="5560"/>
    <n v="221.4272"/>
    <n v="553.56799999999998"/>
    <n v="498.41120000000001"/>
    <n v="55.3568"/>
  </r>
  <r>
    <x v="9597"/>
    <x v="4811"/>
    <x v="714"/>
    <x v="1320"/>
    <x v="1"/>
    <s v="KD-16495"/>
    <x v="470"/>
    <x v="1"/>
    <x v="0"/>
    <x v="49"/>
    <x v="1"/>
    <n v="95123"/>
    <x v="1"/>
    <x v="1676"/>
    <x v="2"/>
    <x v="7"/>
    <x v="1664"/>
    <x v="3342"/>
    <n v="3"/>
    <x v="2"/>
    <x v="3817"/>
    <n v="88.281600000000012"/>
    <n v="331.05600000000004"/>
    <n v="198.83360000000002"/>
    <n v="22.070400000000003"/>
  </r>
  <r>
    <x v="9598"/>
    <x v="4812"/>
    <x v="444"/>
    <x v="832"/>
    <x v="1"/>
    <s v="FC-14245"/>
    <x v="763"/>
    <x v="2"/>
    <x v="0"/>
    <x v="301"/>
    <x v="1"/>
    <n v="95823"/>
    <x v="1"/>
    <x v="1492"/>
    <x v="0"/>
    <x v="5"/>
    <x v="1479"/>
    <x v="3909"/>
    <n v="3"/>
    <x v="0"/>
    <x v="5980"/>
    <n v="60.84"/>
    <n v="182.52"/>
    <n v="121.68"/>
    <n v="0"/>
  </r>
  <r>
    <x v="9599"/>
    <x v="4813"/>
    <x v="1224"/>
    <x v="1256"/>
    <x v="1"/>
    <s v="TP-21130"/>
    <x v="236"/>
    <x v="0"/>
    <x v="0"/>
    <x v="24"/>
    <x v="21"/>
    <n v="97477"/>
    <x v="1"/>
    <x v="1324"/>
    <x v="1"/>
    <x v="9"/>
    <x v="1311"/>
    <x v="5673"/>
    <n v="1"/>
    <x v="2"/>
    <x v="7067"/>
    <n v="28.166399999999999"/>
    <n v="35.207999999999998"/>
    <n v="63.574399999999997"/>
    <n v="7.0415999999999999"/>
  </r>
  <r>
    <x v="9600"/>
    <x v="4814"/>
    <x v="540"/>
    <x v="676"/>
    <x v="0"/>
    <s v="EB-13705"/>
    <x v="182"/>
    <x v="1"/>
    <x v="0"/>
    <x v="511"/>
    <x v="5"/>
    <n v="76063"/>
    <x v="2"/>
    <x v="1465"/>
    <x v="1"/>
    <x v="10"/>
    <x v="1451"/>
    <x v="753"/>
    <n v="8"/>
    <x v="2"/>
    <x v="780"/>
    <n v="33.177600000000005"/>
    <n v="331.77600000000001"/>
    <n v="74.849600000000009"/>
    <n v="8.2944000000000013"/>
  </r>
  <r>
    <x v="9601"/>
    <x v="4815"/>
    <x v="913"/>
    <x v="411"/>
    <x v="1"/>
    <s v="JP-15520"/>
    <x v="187"/>
    <x v="0"/>
    <x v="0"/>
    <x v="186"/>
    <x v="36"/>
    <n v="72401"/>
    <x v="0"/>
    <x v="1052"/>
    <x v="1"/>
    <x v="10"/>
    <x v="1041"/>
    <x v="5674"/>
    <n v="5"/>
    <x v="0"/>
    <x v="7068"/>
    <n v="239.5"/>
    <n v="1197.5"/>
    <n v="479"/>
    <n v="0"/>
  </r>
  <r>
    <x v="9602"/>
    <x v="4816"/>
    <x v="946"/>
    <x v="707"/>
    <x v="2"/>
    <s v="TD-20995"/>
    <x v="143"/>
    <x v="0"/>
    <x v="0"/>
    <x v="173"/>
    <x v="17"/>
    <n v="23464"/>
    <x v="0"/>
    <x v="1726"/>
    <x v="1"/>
    <x v="14"/>
    <x v="1713"/>
    <x v="5675"/>
    <n v="5"/>
    <x v="0"/>
    <x v="7069"/>
    <n v="34.200000000000003"/>
    <n v="171"/>
    <n v="68.400000000000006"/>
    <n v="0"/>
  </r>
  <r>
    <x v="9603"/>
    <x v="4817"/>
    <x v="26"/>
    <x v="1321"/>
    <x v="1"/>
    <s v="DM-13345"/>
    <x v="664"/>
    <x v="1"/>
    <x v="0"/>
    <x v="30"/>
    <x v="15"/>
    <n v="14609"/>
    <x v="3"/>
    <x v="1021"/>
    <x v="0"/>
    <x v="3"/>
    <x v="1012"/>
    <x v="5676"/>
    <n v="3"/>
    <x v="10"/>
    <x v="7070"/>
    <n v="226.11959999999999"/>
    <n v="1130.598"/>
    <n v="603.38559999999995"/>
    <n v="150.74639999999999"/>
  </r>
  <r>
    <x v="9604"/>
    <x v="4818"/>
    <x v="121"/>
    <x v="745"/>
    <x v="2"/>
    <s v="EG-13900"/>
    <x v="283"/>
    <x v="0"/>
    <x v="0"/>
    <x v="269"/>
    <x v="17"/>
    <n v="23320"/>
    <x v="0"/>
    <x v="1859"/>
    <x v="1"/>
    <x v="9"/>
    <x v="1847"/>
    <x v="5677"/>
    <n v="4"/>
    <x v="0"/>
    <x v="7071"/>
    <n v="197.72"/>
    <n v="790.88"/>
    <n v="395.44"/>
    <n v="0"/>
  </r>
  <r>
    <x v="9605"/>
    <x v="4819"/>
    <x v="259"/>
    <x v="748"/>
    <x v="1"/>
    <s v="HG-14965"/>
    <x v="428"/>
    <x v="1"/>
    <x v="0"/>
    <x v="152"/>
    <x v="24"/>
    <n v="43130"/>
    <x v="3"/>
    <x v="176"/>
    <x v="2"/>
    <x v="11"/>
    <x v="177"/>
    <x v="5678"/>
    <n v="4"/>
    <x v="2"/>
    <x v="5346"/>
    <n v="56.576000000000001"/>
    <n v="282.88"/>
    <n v="127.49600000000001"/>
    <n v="14.144"/>
  </r>
  <r>
    <x v="9606"/>
    <x v="4819"/>
    <x v="259"/>
    <x v="748"/>
    <x v="1"/>
    <s v="HG-14965"/>
    <x v="428"/>
    <x v="1"/>
    <x v="0"/>
    <x v="152"/>
    <x v="24"/>
    <n v="43130"/>
    <x v="3"/>
    <x v="871"/>
    <x v="1"/>
    <x v="4"/>
    <x v="865"/>
    <x v="4732"/>
    <n v="3"/>
    <x v="2"/>
    <x v="7072"/>
    <n v="155.48160000000001"/>
    <n v="583.05600000000004"/>
    <n v="350.03359999999998"/>
    <n v="38.870400000000004"/>
  </r>
  <r>
    <x v="9607"/>
    <x v="4820"/>
    <x v="256"/>
    <x v="274"/>
    <x v="0"/>
    <s v="BF-11080"/>
    <x v="569"/>
    <x v="0"/>
    <x v="0"/>
    <x v="20"/>
    <x v="15"/>
    <n v="10024"/>
    <x v="3"/>
    <x v="1552"/>
    <x v="1"/>
    <x v="10"/>
    <x v="1540"/>
    <x v="5679"/>
    <n v="6"/>
    <x v="0"/>
    <x v="354"/>
    <n v="21.6"/>
    <n v="129.60000000000002"/>
    <n v="43.2"/>
    <n v="0"/>
  </r>
  <r>
    <x v="9608"/>
    <x v="4820"/>
    <x v="256"/>
    <x v="274"/>
    <x v="0"/>
    <s v="BF-11080"/>
    <x v="569"/>
    <x v="0"/>
    <x v="0"/>
    <x v="20"/>
    <x v="15"/>
    <n v="10024"/>
    <x v="3"/>
    <x v="1238"/>
    <x v="1"/>
    <x v="2"/>
    <x v="1221"/>
    <x v="466"/>
    <n v="3"/>
    <x v="0"/>
    <x v="5319"/>
    <n v="11.07"/>
    <n v="33.21"/>
    <n v="22.14"/>
    <n v="0"/>
  </r>
  <r>
    <x v="9609"/>
    <x v="4821"/>
    <x v="458"/>
    <x v="1088"/>
    <x v="0"/>
    <s v="SC-20095"/>
    <x v="183"/>
    <x v="0"/>
    <x v="0"/>
    <x v="1"/>
    <x v="1"/>
    <n v="90045"/>
    <x v="1"/>
    <x v="1454"/>
    <x v="0"/>
    <x v="5"/>
    <x v="1440"/>
    <x v="5680"/>
    <n v="4"/>
    <x v="0"/>
    <x v="7073"/>
    <n v="282.83999999999997"/>
    <n v="1131.3599999999999"/>
    <n v="565.67999999999995"/>
    <n v="0"/>
  </r>
  <r>
    <x v="9610"/>
    <x v="4821"/>
    <x v="458"/>
    <x v="1088"/>
    <x v="0"/>
    <s v="SC-20095"/>
    <x v="183"/>
    <x v="0"/>
    <x v="0"/>
    <x v="1"/>
    <x v="1"/>
    <n v="90045"/>
    <x v="1"/>
    <x v="1038"/>
    <x v="1"/>
    <x v="2"/>
    <x v="1028"/>
    <x v="1777"/>
    <n v="9"/>
    <x v="0"/>
    <x v="1910"/>
    <n v="27.72"/>
    <n v="249.48"/>
    <n v="55.44"/>
    <n v="0"/>
  </r>
  <r>
    <x v="9611"/>
    <x v="4822"/>
    <x v="1200"/>
    <x v="904"/>
    <x v="1"/>
    <s v="CS-11950"/>
    <x v="229"/>
    <x v="0"/>
    <x v="0"/>
    <x v="25"/>
    <x v="35"/>
    <n v="39212"/>
    <x v="0"/>
    <x v="848"/>
    <x v="1"/>
    <x v="13"/>
    <x v="128"/>
    <x v="2582"/>
    <n v="4"/>
    <x v="0"/>
    <x v="2247"/>
    <n v="11.68"/>
    <n v="46.72"/>
    <n v="23.36"/>
    <n v="0"/>
  </r>
  <r>
    <x v="9612"/>
    <x v="4823"/>
    <x v="31"/>
    <x v="42"/>
    <x v="1"/>
    <s v="BD-11320"/>
    <x v="217"/>
    <x v="0"/>
    <x v="0"/>
    <x v="350"/>
    <x v="1"/>
    <n v="95695"/>
    <x v="1"/>
    <x v="1501"/>
    <x v="2"/>
    <x v="7"/>
    <x v="1489"/>
    <x v="2507"/>
    <n v="2"/>
    <x v="2"/>
    <x v="2766"/>
    <n v="191.98720000000003"/>
    <n v="479.96800000000002"/>
    <n v="432.1712"/>
    <n v="47.996800000000007"/>
  </r>
  <r>
    <x v="9613"/>
    <x v="4824"/>
    <x v="7"/>
    <x v="1170"/>
    <x v="2"/>
    <s v="MZ-17515"/>
    <x v="89"/>
    <x v="1"/>
    <x v="0"/>
    <x v="4"/>
    <x v="4"/>
    <n v="98115"/>
    <x v="1"/>
    <x v="9"/>
    <x v="1"/>
    <x v="9"/>
    <x v="9"/>
    <x v="5681"/>
    <n v="1"/>
    <x v="0"/>
    <x v="7074"/>
    <n v="22.98"/>
    <n v="22.98"/>
    <n v="45.96"/>
    <n v="0"/>
  </r>
  <r>
    <x v="9614"/>
    <x v="4824"/>
    <x v="7"/>
    <x v="1170"/>
    <x v="2"/>
    <s v="MZ-17515"/>
    <x v="89"/>
    <x v="1"/>
    <x v="0"/>
    <x v="4"/>
    <x v="4"/>
    <n v="98115"/>
    <x v="1"/>
    <x v="1207"/>
    <x v="2"/>
    <x v="11"/>
    <x v="1192"/>
    <x v="5682"/>
    <n v="7"/>
    <x v="0"/>
    <x v="7075"/>
    <n v="102.13"/>
    <n v="714.91"/>
    <n v="204.26"/>
    <n v="0"/>
  </r>
  <r>
    <x v="9615"/>
    <x v="4824"/>
    <x v="7"/>
    <x v="1170"/>
    <x v="2"/>
    <s v="MZ-17515"/>
    <x v="89"/>
    <x v="1"/>
    <x v="0"/>
    <x v="4"/>
    <x v="4"/>
    <n v="98115"/>
    <x v="1"/>
    <x v="450"/>
    <x v="1"/>
    <x v="8"/>
    <x v="451"/>
    <x v="5683"/>
    <n v="2"/>
    <x v="2"/>
    <x v="7076"/>
    <n v="1626.8672000000001"/>
    <n v="4067.1680000000001"/>
    <n v="3660.6512000000002"/>
    <n v="406.71680000000003"/>
  </r>
  <r>
    <x v="9616"/>
    <x v="4825"/>
    <x v="250"/>
    <x v="652"/>
    <x v="1"/>
    <s v="PW-19030"/>
    <x v="463"/>
    <x v="1"/>
    <x v="0"/>
    <x v="1"/>
    <x v="1"/>
    <n v="90049"/>
    <x v="1"/>
    <x v="826"/>
    <x v="1"/>
    <x v="6"/>
    <x v="822"/>
    <x v="1755"/>
    <n v="2"/>
    <x v="0"/>
    <x v="907"/>
    <n v="5.76"/>
    <n v="11.52"/>
    <n v="11.52"/>
    <n v="0"/>
  </r>
  <r>
    <x v="9617"/>
    <x v="4826"/>
    <x v="673"/>
    <x v="410"/>
    <x v="1"/>
    <s v="BS-11380"/>
    <x v="510"/>
    <x v="1"/>
    <x v="0"/>
    <x v="256"/>
    <x v="24"/>
    <n v="43402"/>
    <x v="3"/>
    <x v="615"/>
    <x v="2"/>
    <x v="16"/>
    <x v="615"/>
    <x v="5684"/>
    <n v="3"/>
    <x v="10"/>
    <x v="7077"/>
    <n v="539.98919999999998"/>
    <n v="2699.9459999999999"/>
    <n v="1440.3712"/>
    <n v="359.99279999999999"/>
  </r>
  <r>
    <x v="9618"/>
    <x v="4826"/>
    <x v="673"/>
    <x v="410"/>
    <x v="1"/>
    <s v="BS-11380"/>
    <x v="510"/>
    <x v="1"/>
    <x v="0"/>
    <x v="256"/>
    <x v="24"/>
    <n v="43402"/>
    <x v="3"/>
    <x v="915"/>
    <x v="1"/>
    <x v="6"/>
    <x v="907"/>
    <x v="1134"/>
    <n v="3"/>
    <x v="2"/>
    <x v="1179"/>
    <n v="69.081600000000009"/>
    <n v="259.05600000000004"/>
    <n v="155.6336"/>
    <n v="17.270400000000002"/>
  </r>
  <r>
    <x v="9619"/>
    <x v="4826"/>
    <x v="673"/>
    <x v="410"/>
    <x v="1"/>
    <s v="BS-11380"/>
    <x v="510"/>
    <x v="1"/>
    <x v="0"/>
    <x v="256"/>
    <x v="24"/>
    <n v="43402"/>
    <x v="3"/>
    <x v="343"/>
    <x v="2"/>
    <x v="11"/>
    <x v="343"/>
    <x v="3943"/>
    <n v="5"/>
    <x v="2"/>
    <x v="7078"/>
    <n v="111.96800000000002"/>
    <n v="699.80000000000007"/>
    <n v="252.12800000000001"/>
    <n v="27.992000000000004"/>
  </r>
  <r>
    <x v="9620"/>
    <x v="4827"/>
    <x v="467"/>
    <x v="839"/>
    <x v="1"/>
    <s v="DA-13450"/>
    <x v="526"/>
    <x v="2"/>
    <x v="0"/>
    <x v="152"/>
    <x v="24"/>
    <n v="43130"/>
    <x v="3"/>
    <x v="1809"/>
    <x v="1"/>
    <x v="9"/>
    <x v="1799"/>
    <x v="5685"/>
    <n v="6"/>
    <x v="2"/>
    <x v="1071"/>
    <n v="13.363200000000001"/>
    <n v="100.224"/>
    <n v="30.267200000000003"/>
    <n v="3.3408000000000002"/>
  </r>
  <r>
    <x v="9621"/>
    <x v="4827"/>
    <x v="467"/>
    <x v="839"/>
    <x v="1"/>
    <s v="DA-13450"/>
    <x v="526"/>
    <x v="2"/>
    <x v="0"/>
    <x v="152"/>
    <x v="24"/>
    <n v="43130"/>
    <x v="3"/>
    <x v="1837"/>
    <x v="2"/>
    <x v="11"/>
    <x v="1825"/>
    <x v="5686"/>
    <n v="2"/>
    <x v="2"/>
    <x v="7079"/>
    <n v="2.5216000000000003"/>
    <n v="6.3040000000000003"/>
    <n v="5.8736000000000006"/>
    <n v="0.63040000000000007"/>
  </r>
  <r>
    <x v="9622"/>
    <x v="4827"/>
    <x v="467"/>
    <x v="839"/>
    <x v="1"/>
    <s v="DA-13450"/>
    <x v="526"/>
    <x v="2"/>
    <x v="0"/>
    <x v="152"/>
    <x v="24"/>
    <n v="43130"/>
    <x v="3"/>
    <x v="1536"/>
    <x v="1"/>
    <x v="10"/>
    <x v="1524"/>
    <x v="2668"/>
    <n v="4"/>
    <x v="2"/>
    <x v="2970"/>
    <n v="26.316800000000001"/>
    <n v="131.584"/>
    <n v="59.412800000000004"/>
    <n v="6.5792000000000002"/>
  </r>
  <r>
    <x v="9623"/>
    <x v="4828"/>
    <x v="222"/>
    <x v="569"/>
    <x v="2"/>
    <s v="ME-17725"/>
    <x v="250"/>
    <x v="0"/>
    <x v="0"/>
    <x v="61"/>
    <x v="5"/>
    <n v="75220"/>
    <x v="2"/>
    <x v="650"/>
    <x v="1"/>
    <x v="9"/>
    <x v="650"/>
    <x v="5687"/>
    <n v="2"/>
    <x v="3"/>
    <x v="7080"/>
    <n v="4.2783999999999986"/>
    <n v="42.783999999999999"/>
    <n v="26.470399999999998"/>
    <n v="17.113600000000002"/>
  </r>
  <r>
    <x v="9624"/>
    <x v="4828"/>
    <x v="222"/>
    <x v="569"/>
    <x v="2"/>
    <s v="ME-17725"/>
    <x v="250"/>
    <x v="0"/>
    <x v="0"/>
    <x v="61"/>
    <x v="5"/>
    <n v="75220"/>
    <x v="2"/>
    <x v="1213"/>
    <x v="0"/>
    <x v="3"/>
    <x v="1198"/>
    <x v="5688"/>
    <n v="3"/>
    <x v="4"/>
    <x v="7081"/>
    <n v="215.1198"/>
    <n v="921.94200000000001"/>
    <n v="522.73379999999997"/>
    <n v="92.194200000000009"/>
  </r>
  <r>
    <x v="9625"/>
    <x v="4828"/>
    <x v="222"/>
    <x v="569"/>
    <x v="2"/>
    <s v="ME-17725"/>
    <x v="250"/>
    <x v="0"/>
    <x v="0"/>
    <x v="61"/>
    <x v="5"/>
    <n v="75220"/>
    <x v="2"/>
    <x v="1333"/>
    <x v="0"/>
    <x v="0"/>
    <x v="1318"/>
    <x v="5689"/>
    <n v="3"/>
    <x v="8"/>
    <x v="7082"/>
    <n v="278.79945599999996"/>
    <n v="1229.9975999999999"/>
    <n v="689.11865599999987"/>
    <n v="131.19974399999998"/>
  </r>
  <r>
    <x v="9626"/>
    <x v="4829"/>
    <x v="397"/>
    <x v="425"/>
    <x v="2"/>
    <s v="MH-17785"/>
    <x v="186"/>
    <x v="1"/>
    <x v="0"/>
    <x v="270"/>
    <x v="5"/>
    <n v="79424"/>
    <x v="2"/>
    <x v="1828"/>
    <x v="1"/>
    <x v="10"/>
    <x v="1816"/>
    <x v="4579"/>
    <n v="2"/>
    <x v="2"/>
    <x v="5525"/>
    <n v="7.3983999999999996"/>
    <n v="18.495999999999999"/>
    <n v="16.846399999999999"/>
    <n v="1.8495999999999999"/>
  </r>
  <r>
    <x v="9627"/>
    <x v="4830"/>
    <x v="533"/>
    <x v="680"/>
    <x v="1"/>
    <s v="BT-11440"/>
    <x v="590"/>
    <x v="0"/>
    <x v="0"/>
    <x v="66"/>
    <x v="12"/>
    <n v="48227"/>
    <x v="2"/>
    <x v="766"/>
    <x v="1"/>
    <x v="8"/>
    <x v="765"/>
    <x v="1835"/>
    <n v="3"/>
    <x v="0"/>
    <x v="7083"/>
    <n v="14.67"/>
    <n v="44.01"/>
    <n v="29.34"/>
    <n v="0"/>
  </r>
  <r>
    <x v="9628"/>
    <x v="4831"/>
    <x v="286"/>
    <x v="385"/>
    <x v="1"/>
    <s v="MM-17920"/>
    <x v="462"/>
    <x v="0"/>
    <x v="0"/>
    <x v="46"/>
    <x v="24"/>
    <n v="43055"/>
    <x v="3"/>
    <x v="711"/>
    <x v="1"/>
    <x v="10"/>
    <x v="710"/>
    <x v="5317"/>
    <n v="7"/>
    <x v="2"/>
    <x v="6557"/>
    <n v="29.926400000000001"/>
    <n v="261.85599999999999"/>
    <n v="67.534400000000005"/>
    <n v="7.4816000000000003"/>
  </r>
  <r>
    <x v="9629"/>
    <x v="4831"/>
    <x v="286"/>
    <x v="385"/>
    <x v="1"/>
    <s v="MM-17920"/>
    <x v="462"/>
    <x v="0"/>
    <x v="0"/>
    <x v="46"/>
    <x v="24"/>
    <n v="43055"/>
    <x v="3"/>
    <x v="1547"/>
    <x v="1"/>
    <x v="8"/>
    <x v="1535"/>
    <x v="5690"/>
    <n v="2"/>
    <x v="6"/>
    <x v="7084"/>
    <n v="1.0314000000000001"/>
    <n v="6.8760000000000003"/>
    <n v="5.1693999999999996"/>
    <n v="2.4066000000000001"/>
  </r>
  <r>
    <x v="9630"/>
    <x v="4832"/>
    <x v="1206"/>
    <x v="29"/>
    <x v="1"/>
    <s v="NM-18520"/>
    <x v="392"/>
    <x v="0"/>
    <x v="0"/>
    <x v="20"/>
    <x v="15"/>
    <n v="10011"/>
    <x v="3"/>
    <x v="98"/>
    <x v="1"/>
    <x v="8"/>
    <x v="98"/>
    <x v="485"/>
    <n v="3"/>
    <x v="2"/>
    <x v="7085"/>
    <n v="5.7216000000000005"/>
    <n v="21.456"/>
    <n v="13.073600000000001"/>
    <n v="1.4304000000000001"/>
  </r>
  <r>
    <x v="9631"/>
    <x v="4832"/>
    <x v="1206"/>
    <x v="29"/>
    <x v="1"/>
    <s v="NM-18520"/>
    <x v="392"/>
    <x v="0"/>
    <x v="0"/>
    <x v="20"/>
    <x v="15"/>
    <n v="10011"/>
    <x v="3"/>
    <x v="1620"/>
    <x v="2"/>
    <x v="7"/>
    <x v="1611"/>
    <x v="5691"/>
    <n v="6"/>
    <x v="0"/>
    <x v="7086"/>
    <n v="179.7"/>
    <n v="1078.1999999999998"/>
    <n v="359.4"/>
    <n v="0"/>
  </r>
  <r>
    <x v="9632"/>
    <x v="4833"/>
    <x v="778"/>
    <x v="1239"/>
    <x v="1"/>
    <s v="MH-17455"/>
    <x v="708"/>
    <x v="0"/>
    <x v="0"/>
    <x v="31"/>
    <x v="11"/>
    <n v="55407"/>
    <x v="2"/>
    <x v="1201"/>
    <x v="1"/>
    <x v="9"/>
    <x v="1186"/>
    <x v="5692"/>
    <n v="8"/>
    <x v="0"/>
    <x v="7087"/>
    <n v="90.64"/>
    <n v="725.12"/>
    <n v="181.28"/>
    <n v="0"/>
  </r>
  <r>
    <x v="9633"/>
    <x v="4834"/>
    <x v="1005"/>
    <x v="1098"/>
    <x v="2"/>
    <s v="TC-21295"/>
    <x v="646"/>
    <x v="0"/>
    <x v="0"/>
    <x v="231"/>
    <x v="31"/>
    <n v="2149"/>
    <x v="3"/>
    <x v="1013"/>
    <x v="2"/>
    <x v="11"/>
    <x v="1005"/>
    <x v="1307"/>
    <n v="3"/>
    <x v="0"/>
    <x v="1365"/>
    <n v="177"/>
    <n v="531"/>
    <n v="354"/>
    <n v="0"/>
  </r>
  <r>
    <x v="9634"/>
    <x v="4834"/>
    <x v="1005"/>
    <x v="1098"/>
    <x v="2"/>
    <s v="TC-21295"/>
    <x v="646"/>
    <x v="0"/>
    <x v="0"/>
    <x v="231"/>
    <x v="31"/>
    <n v="2149"/>
    <x v="3"/>
    <x v="75"/>
    <x v="1"/>
    <x v="4"/>
    <x v="75"/>
    <x v="5693"/>
    <n v="7"/>
    <x v="0"/>
    <x v="7088"/>
    <n v="79.45"/>
    <n v="556.15"/>
    <n v="158.9"/>
    <n v="0"/>
  </r>
  <r>
    <x v="9635"/>
    <x v="4834"/>
    <x v="1005"/>
    <x v="1098"/>
    <x v="2"/>
    <s v="TC-21295"/>
    <x v="646"/>
    <x v="0"/>
    <x v="0"/>
    <x v="231"/>
    <x v="31"/>
    <n v="2149"/>
    <x v="3"/>
    <x v="1688"/>
    <x v="0"/>
    <x v="1"/>
    <x v="1676"/>
    <x v="2312"/>
    <n v="9"/>
    <x v="0"/>
    <x v="7089"/>
    <n v="1628.82"/>
    <n v="14659.38"/>
    <n v="3257.64"/>
    <n v="0"/>
  </r>
  <r>
    <x v="9636"/>
    <x v="4835"/>
    <x v="728"/>
    <x v="573"/>
    <x v="1"/>
    <s v="MH-17785"/>
    <x v="186"/>
    <x v="1"/>
    <x v="0"/>
    <x v="4"/>
    <x v="4"/>
    <n v="98105"/>
    <x v="1"/>
    <x v="568"/>
    <x v="0"/>
    <x v="5"/>
    <x v="568"/>
    <x v="5694"/>
    <n v="2"/>
    <x v="0"/>
    <x v="3474"/>
    <n v="137.54"/>
    <n v="275.08"/>
    <n v="275.08"/>
    <n v="0"/>
  </r>
  <r>
    <x v="9637"/>
    <x v="4835"/>
    <x v="728"/>
    <x v="573"/>
    <x v="1"/>
    <s v="MH-17785"/>
    <x v="186"/>
    <x v="1"/>
    <x v="0"/>
    <x v="4"/>
    <x v="4"/>
    <n v="98105"/>
    <x v="1"/>
    <x v="962"/>
    <x v="0"/>
    <x v="3"/>
    <x v="955"/>
    <x v="5695"/>
    <n v="4"/>
    <x v="0"/>
    <x v="7090"/>
    <n v="730.2"/>
    <n v="2920.8"/>
    <n v="1460.4"/>
    <n v="0"/>
  </r>
  <r>
    <x v="9638"/>
    <x v="4836"/>
    <x v="105"/>
    <x v="205"/>
    <x v="0"/>
    <s v="EP-13915"/>
    <x v="212"/>
    <x v="0"/>
    <x v="0"/>
    <x v="1"/>
    <x v="1"/>
    <n v="90032"/>
    <x v="1"/>
    <x v="1828"/>
    <x v="1"/>
    <x v="10"/>
    <x v="1816"/>
    <x v="1049"/>
    <n v="2"/>
    <x v="0"/>
    <x v="1290"/>
    <n v="11.56"/>
    <n v="23.12"/>
    <n v="23.12"/>
    <n v="0"/>
  </r>
  <r>
    <x v="9639"/>
    <x v="4837"/>
    <x v="1225"/>
    <x v="1322"/>
    <x v="0"/>
    <s v="JH-15985"/>
    <x v="98"/>
    <x v="0"/>
    <x v="0"/>
    <x v="3"/>
    <x v="3"/>
    <n v="28027"/>
    <x v="0"/>
    <x v="594"/>
    <x v="0"/>
    <x v="3"/>
    <x v="594"/>
    <x v="5696"/>
    <n v="13"/>
    <x v="10"/>
    <x v="7091"/>
    <n v="2578.5864000000001"/>
    <n v="55869.372000000003"/>
    <n v="6876.6304"/>
    <n v="1719.0576000000001"/>
  </r>
  <r>
    <x v="9640"/>
    <x v="4838"/>
    <x v="1009"/>
    <x v="1323"/>
    <x v="1"/>
    <s v="CM-12715"/>
    <x v="782"/>
    <x v="1"/>
    <x v="0"/>
    <x v="4"/>
    <x v="4"/>
    <n v="98103"/>
    <x v="1"/>
    <x v="105"/>
    <x v="1"/>
    <x v="6"/>
    <x v="105"/>
    <x v="2740"/>
    <n v="5"/>
    <x v="0"/>
    <x v="3064"/>
    <n v="20.65"/>
    <n v="103.25"/>
    <n v="41.3"/>
    <n v="0"/>
  </r>
  <r>
    <x v="9641"/>
    <x v="4838"/>
    <x v="1009"/>
    <x v="1323"/>
    <x v="1"/>
    <s v="CM-12715"/>
    <x v="782"/>
    <x v="1"/>
    <x v="0"/>
    <x v="4"/>
    <x v="4"/>
    <n v="98103"/>
    <x v="1"/>
    <x v="356"/>
    <x v="1"/>
    <x v="4"/>
    <x v="356"/>
    <x v="5697"/>
    <n v="5"/>
    <x v="0"/>
    <x v="232"/>
    <n v="204.9"/>
    <n v="1024.5"/>
    <n v="409.8"/>
    <n v="0"/>
  </r>
  <r>
    <x v="9642"/>
    <x v="4838"/>
    <x v="1009"/>
    <x v="1323"/>
    <x v="1"/>
    <s v="CM-12715"/>
    <x v="782"/>
    <x v="1"/>
    <x v="0"/>
    <x v="4"/>
    <x v="4"/>
    <n v="98103"/>
    <x v="1"/>
    <x v="1853"/>
    <x v="0"/>
    <x v="1"/>
    <x v="1841"/>
    <x v="5163"/>
    <n v="6"/>
    <x v="2"/>
    <x v="7092"/>
    <n v="349.36320000000001"/>
    <n v="2620.2240000000002"/>
    <n v="786.2672"/>
    <n v="87.340800000000002"/>
  </r>
  <r>
    <x v="9643"/>
    <x v="4838"/>
    <x v="1009"/>
    <x v="1323"/>
    <x v="1"/>
    <s v="CM-12715"/>
    <x v="782"/>
    <x v="1"/>
    <x v="0"/>
    <x v="4"/>
    <x v="4"/>
    <n v="98103"/>
    <x v="1"/>
    <x v="1496"/>
    <x v="0"/>
    <x v="1"/>
    <x v="1484"/>
    <x v="5698"/>
    <n v="2"/>
    <x v="2"/>
    <x v="7093"/>
    <n v="385.25440000000003"/>
    <n v="963.13599999999997"/>
    <n v="867.02240000000006"/>
    <n v="96.313600000000008"/>
  </r>
  <r>
    <x v="9644"/>
    <x v="4839"/>
    <x v="110"/>
    <x v="198"/>
    <x v="1"/>
    <s v="FO-14305"/>
    <x v="383"/>
    <x v="0"/>
    <x v="0"/>
    <x v="220"/>
    <x v="16"/>
    <n v="85301"/>
    <x v="1"/>
    <x v="1097"/>
    <x v="2"/>
    <x v="11"/>
    <x v="1087"/>
    <x v="5699"/>
    <n v="7"/>
    <x v="2"/>
    <x v="7094"/>
    <n v="71.635199999999998"/>
    <n v="626.80799999999999"/>
    <n v="161.3792"/>
    <n v="17.908799999999999"/>
  </r>
  <r>
    <x v="9645"/>
    <x v="4839"/>
    <x v="110"/>
    <x v="198"/>
    <x v="1"/>
    <s v="FO-14305"/>
    <x v="383"/>
    <x v="0"/>
    <x v="0"/>
    <x v="220"/>
    <x v="16"/>
    <n v="85301"/>
    <x v="1"/>
    <x v="210"/>
    <x v="1"/>
    <x v="4"/>
    <x v="211"/>
    <x v="200"/>
    <n v="2"/>
    <x v="2"/>
    <x v="4216"/>
    <n v="28.134399999999999"/>
    <n v="70.335999999999999"/>
    <n v="63.502400000000002"/>
    <n v="7.0335999999999999"/>
  </r>
  <r>
    <x v="9646"/>
    <x v="4839"/>
    <x v="110"/>
    <x v="198"/>
    <x v="1"/>
    <s v="FO-14305"/>
    <x v="383"/>
    <x v="0"/>
    <x v="0"/>
    <x v="220"/>
    <x v="16"/>
    <n v="85301"/>
    <x v="1"/>
    <x v="261"/>
    <x v="1"/>
    <x v="8"/>
    <x v="261"/>
    <x v="1255"/>
    <n v="2"/>
    <x v="6"/>
    <x v="1309"/>
    <n v="21.776400000000002"/>
    <n v="145.17599999999999"/>
    <n v="95.064400000000006"/>
    <n v="50.811599999999991"/>
  </r>
  <r>
    <x v="9647"/>
    <x v="4840"/>
    <x v="84"/>
    <x v="81"/>
    <x v="1"/>
    <s v="MW-18220"/>
    <x v="596"/>
    <x v="0"/>
    <x v="0"/>
    <x v="525"/>
    <x v="11"/>
    <n v="55433"/>
    <x v="2"/>
    <x v="1125"/>
    <x v="1"/>
    <x v="4"/>
    <x v="1113"/>
    <x v="3449"/>
    <n v="4"/>
    <x v="0"/>
    <x v="3955"/>
    <n v="221.16"/>
    <n v="884.64"/>
    <n v="442.32"/>
    <n v="0"/>
  </r>
  <r>
    <x v="9648"/>
    <x v="4840"/>
    <x v="84"/>
    <x v="81"/>
    <x v="1"/>
    <s v="MW-18220"/>
    <x v="596"/>
    <x v="0"/>
    <x v="0"/>
    <x v="525"/>
    <x v="11"/>
    <n v="55433"/>
    <x v="2"/>
    <x v="539"/>
    <x v="2"/>
    <x v="7"/>
    <x v="539"/>
    <x v="1666"/>
    <n v="3"/>
    <x v="0"/>
    <x v="1774"/>
    <n v="281.97000000000003"/>
    <n v="845.91000000000008"/>
    <n v="563.94000000000005"/>
    <n v="0"/>
  </r>
  <r>
    <x v="9649"/>
    <x v="4841"/>
    <x v="491"/>
    <x v="724"/>
    <x v="1"/>
    <s v="MS-17365"/>
    <x v="333"/>
    <x v="0"/>
    <x v="0"/>
    <x v="1"/>
    <x v="1"/>
    <n v="90045"/>
    <x v="1"/>
    <x v="1248"/>
    <x v="0"/>
    <x v="0"/>
    <x v="1232"/>
    <x v="5700"/>
    <n v="8"/>
    <x v="11"/>
    <x v="7095"/>
    <n v="2895.6644000000001"/>
    <n v="27253.312000000002"/>
    <n v="6302.4784"/>
    <n v="510.99959999999999"/>
  </r>
  <r>
    <x v="9650"/>
    <x v="4841"/>
    <x v="491"/>
    <x v="724"/>
    <x v="1"/>
    <s v="MS-17365"/>
    <x v="333"/>
    <x v="0"/>
    <x v="0"/>
    <x v="1"/>
    <x v="1"/>
    <n v="90045"/>
    <x v="1"/>
    <x v="1560"/>
    <x v="1"/>
    <x v="6"/>
    <x v="1550"/>
    <x v="5148"/>
    <n v="9"/>
    <x v="0"/>
    <x v="7096"/>
    <n v="37.17"/>
    <n v="334.53000000000003"/>
    <n v="74.34"/>
    <n v="0"/>
  </r>
  <r>
    <x v="9651"/>
    <x v="4841"/>
    <x v="491"/>
    <x v="724"/>
    <x v="1"/>
    <s v="MS-17365"/>
    <x v="333"/>
    <x v="0"/>
    <x v="0"/>
    <x v="1"/>
    <x v="1"/>
    <n v="90045"/>
    <x v="1"/>
    <x v="791"/>
    <x v="1"/>
    <x v="9"/>
    <x v="789"/>
    <x v="643"/>
    <n v="2"/>
    <x v="0"/>
    <x v="7097"/>
    <n v="64.959999999999994"/>
    <n v="129.91999999999999"/>
    <n v="129.91999999999999"/>
    <n v="0"/>
  </r>
  <r>
    <x v="9652"/>
    <x v="4841"/>
    <x v="491"/>
    <x v="724"/>
    <x v="1"/>
    <s v="MS-17365"/>
    <x v="333"/>
    <x v="0"/>
    <x v="0"/>
    <x v="1"/>
    <x v="1"/>
    <n v="90045"/>
    <x v="1"/>
    <x v="1071"/>
    <x v="0"/>
    <x v="5"/>
    <x v="1060"/>
    <x v="1899"/>
    <n v="6"/>
    <x v="0"/>
    <x v="2046"/>
    <n v="595.38"/>
    <n v="3572.2799999999997"/>
    <n v="1190.76"/>
    <n v="0"/>
  </r>
  <r>
    <x v="9653"/>
    <x v="4842"/>
    <x v="205"/>
    <x v="210"/>
    <x v="1"/>
    <s v="HP-14815"/>
    <x v="6"/>
    <x v="2"/>
    <x v="0"/>
    <x v="93"/>
    <x v="16"/>
    <n v="85705"/>
    <x v="1"/>
    <x v="1580"/>
    <x v="2"/>
    <x v="11"/>
    <x v="1571"/>
    <x v="909"/>
    <n v="2"/>
    <x v="2"/>
    <x v="7098"/>
    <n v="76.787199999999999"/>
    <n v="191.96799999999999"/>
    <n v="172.97120000000001"/>
    <n v="19.1968"/>
  </r>
  <r>
    <x v="9654"/>
    <x v="4842"/>
    <x v="205"/>
    <x v="210"/>
    <x v="1"/>
    <s v="HP-14815"/>
    <x v="6"/>
    <x v="2"/>
    <x v="0"/>
    <x v="93"/>
    <x v="16"/>
    <n v="85705"/>
    <x v="1"/>
    <x v="1263"/>
    <x v="1"/>
    <x v="8"/>
    <x v="1247"/>
    <x v="5701"/>
    <n v="2"/>
    <x v="6"/>
    <x v="7099"/>
    <n v="1.4814000000000001"/>
    <n v="9.8759999999999994"/>
    <n v="7.1193999999999997"/>
    <n v="3.4565999999999995"/>
  </r>
  <r>
    <x v="9655"/>
    <x v="4843"/>
    <x v="358"/>
    <x v="148"/>
    <x v="1"/>
    <s v="AS-10090"/>
    <x v="548"/>
    <x v="0"/>
    <x v="0"/>
    <x v="20"/>
    <x v="15"/>
    <n v="10035"/>
    <x v="3"/>
    <x v="1416"/>
    <x v="0"/>
    <x v="5"/>
    <x v="1403"/>
    <x v="5702"/>
    <n v="3"/>
    <x v="0"/>
    <x v="7100"/>
    <n v="97.44"/>
    <n v="292.32"/>
    <n v="194.88"/>
    <n v="0"/>
  </r>
  <r>
    <x v="9656"/>
    <x v="4843"/>
    <x v="358"/>
    <x v="148"/>
    <x v="1"/>
    <s v="AS-10090"/>
    <x v="548"/>
    <x v="0"/>
    <x v="0"/>
    <x v="20"/>
    <x v="15"/>
    <n v="10035"/>
    <x v="3"/>
    <x v="591"/>
    <x v="1"/>
    <x v="8"/>
    <x v="591"/>
    <x v="2176"/>
    <n v="1"/>
    <x v="2"/>
    <x v="2821"/>
    <n v="3.1872000000000003"/>
    <n v="3.984"/>
    <n v="7.3712"/>
    <n v="0.79680000000000006"/>
  </r>
  <r>
    <x v="9657"/>
    <x v="4843"/>
    <x v="358"/>
    <x v="148"/>
    <x v="1"/>
    <s v="AS-10090"/>
    <x v="548"/>
    <x v="0"/>
    <x v="0"/>
    <x v="20"/>
    <x v="15"/>
    <n v="10035"/>
    <x v="3"/>
    <x v="1731"/>
    <x v="1"/>
    <x v="6"/>
    <x v="1718"/>
    <x v="3754"/>
    <n v="4"/>
    <x v="0"/>
    <x v="7101"/>
    <n v="13.04"/>
    <n v="52.16"/>
    <n v="26.08"/>
    <n v="0"/>
  </r>
  <r>
    <x v="9658"/>
    <x v="4843"/>
    <x v="358"/>
    <x v="148"/>
    <x v="1"/>
    <s v="AS-10090"/>
    <x v="548"/>
    <x v="0"/>
    <x v="0"/>
    <x v="20"/>
    <x v="15"/>
    <n v="10035"/>
    <x v="3"/>
    <x v="1578"/>
    <x v="0"/>
    <x v="1"/>
    <x v="1569"/>
    <x v="5703"/>
    <n v="4"/>
    <x v="9"/>
    <x v="7102"/>
    <n v="521.5752"/>
    <n v="2318.1120000000001"/>
    <n v="1101.2031999999999"/>
    <n v="57.952800000000003"/>
  </r>
  <r>
    <x v="9659"/>
    <x v="4844"/>
    <x v="959"/>
    <x v="1029"/>
    <x v="0"/>
    <s v="CS-12505"/>
    <x v="473"/>
    <x v="0"/>
    <x v="0"/>
    <x v="225"/>
    <x v="1"/>
    <n v="91767"/>
    <x v="1"/>
    <x v="1550"/>
    <x v="1"/>
    <x v="2"/>
    <x v="1538"/>
    <x v="2022"/>
    <n v="5"/>
    <x v="0"/>
    <x v="2183"/>
    <n v="18.75"/>
    <n v="93.75"/>
    <n v="37.5"/>
    <n v="0"/>
  </r>
  <r>
    <x v="9660"/>
    <x v="4845"/>
    <x v="112"/>
    <x v="950"/>
    <x v="1"/>
    <s v="ME-17320"/>
    <x v="467"/>
    <x v="2"/>
    <x v="0"/>
    <x v="443"/>
    <x v="1"/>
    <n v="93101"/>
    <x v="1"/>
    <x v="1461"/>
    <x v="2"/>
    <x v="7"/>
    <x v="1447"/>
    <x v="5704"/>
    <n v="9"/>
    <x v="2"/>
    <x v="7103"/>
    <n v="2419.1424000000002"/>
    <n v="27215.351999999999"/>
    <n v="5443.2703999999994"/>
    <n v="604.78560000000004"/>
  </r>
  <r>
    <x v="9661"/>
    <x v="4845"/>
    <x v="112"/>
    <x v="950"/>
    <x v="1"/>
    <s v="ME-17320"/>
    <x v="467"/>
    <x v="2"/>
    <x v="0"/>
    <x v="443"/>
    <x v="1"/>
    <n v="93101"/>
    <x v="1"/>
    <x v="1556"/>
    <x v="2"/>
    <x v="11"/>
    <x v="1545"/>
    <x v="1153"/>
    <n v="2"/>
    <x v="0"/>
    <x v="7104"/>
    <n v="26.96"/>
    <n v="53.92"/>
    <n v="53.92"/>
    <n v="0"/>
  </r>
  <r>
    <x v="9662"/>
    <x v="4845"/>
    <x v="112"/>
    <x v="950"/>
    <x v="1"/>
    <s v="ME-17320"/>
    <x v="467"/>
    <x v="2"/>
    <x v="0"/>
    <x v="443"/>
    <x v="1"/>
    <n v="93101"/>
    <x v="1"/>
    <x v="256"/>
    <x v="2"/>
    <x v="7"/>
    <x v="257"/>
    <x v="5705"/>
    <n v="3"/>
    <x v="2"/>
    <x v="7105"/>
    <n v="382.08000000000004"/>
    <n v="1432.8000000000002"/>
    <n v="859.88000000000011"/>
    <n v="95.52000000000001"/>
  </r>
  <r>
    <x v="9663"/>
    <x v="4846"/>
    <x v="515"/>
    <x v="559"/>
    <x v="1"/>
    <s v="MS-17770"/>
    <x v="474"/>
    <x v="0"/>
    <x v="0"/>
    <x v="8"/>
    <x v="1"/>
    <n v="94109"/>
    <x v="1"/>
    <x v="557"/>
    <x v="1"/>
    <x v="4"/>
    <x v="556"/>
    <x v="2652"/>
    <n v="3"/>
    <x v="0"/>
    <x v="2953"/>
    <n v="193.95"/>
    <n v="581.84999999999991"/>
    <n v="387.9"/>
    <n v="0"/>
  </r>
  <r>
    <x v="9664"/>
    <x v="4847"/>
    <x v="214"/>
    <x v="157"/>
    <x v="3"/>
    <s v="KH-16690"/>
    <x v="120"/>
    <x v="1"/>
    <x v="0"/>
    <x v="169"/>
    <x v="1"/>
    <n v="92503"/>
    <x v="1"/>
    <x v="644"/>
    <x v="1"/>
    <x v="10"/>
    <x v="644"/>
    <x v="91"/>
    <n v="2"/>
    <x v="0"/>
    <x v="91"/>
    <n v="12.96"/>
    <n v="25.92"/>
    <n v="25.92"/>
    <n v="0"/>
  </r>
  <r>
    <x v="9665"/>
    <x v="4848"/>
    <x v="673"/>
    <x v="541"/>
    <x v="1"/>
    <s v="LC-16885"/>
    <x v="62"/>
    <x v="0"/>
    <x v="0"/>
    <x v="1"/>
    <x v="1"/>
    <n v="90049"/>
    <x v="1"/>
    <x v="892"/>
    <x v="0"/>
    <x v="5"/>
    <x v="885"/>
    <x v="580"/>
    <n v="3"/>
    <x v="0"/>
    <x v="7106"/>
    <n v="119.94"/>
    <n v="359.82"/>
    <n v="239.88"/>
    <n v="0"/>
  </r>
  <r>
    <x v="9666"/>
    <x v="4848"/>
    <x v="673"/>
    <x v="541"/>
    <x v="1"/>
    <s v="LC-16885"/>
    <x v="62"/>
    <x v="0"/>
    <x v="0"/>
    <x v="1"/>
    <x v="1"/>
    <n v="90049"/>
    <x v="1"/>
    <x v="1379"/>
    <x v="0"/>
    <x v="5"/>
    <x v="1364"/>
    <x v="2122"/>
    <n v="3"/>
    <x v="0"/>
    <x v="2293"/>
    <n v="12.42"/>
    <n v="37.26"/>
    <n v="24.84"/>
    <n v="0"/>
  </r>
  <r>
    <x v="9667"/>
    <x v="4849"/>
    <x v="131"/>
    <x v="132"/>
    <x v="1"/>
    <s v="AF-10870"/>
    <x v="578"/>
    <x v="0"/>
    <x v="0"/>
    <x v="526"/>
    <x v="1"/>
    <n v="92672"/>
    <x v="1"/>
    <x v="507"/>
    <x v="1"/>
    <x v="8"/>
    <x v="507"/>
    <x v="2270"/>
    <n v="7"/>
    <x v="2"/>
    <x v="2469"/>
    <n v="14.470400000000001"/>
    <n v="126.61600000000001"/>
    <n v="32.758400000000002"/>
    <n v="3.6176000000000004"/>
  </r>
  <r>
    <x v="9668"/>
    <x v="4849"/>
    <x v="131"/>
    <x v="132"/>
    <x v="1"/>
    <s v="AF-10870"/>
    <x v="578"/>
    <x v="0"/>
    <x v="0"/>
    <x v="526"/>
    <x v="1"/>
    <n v="92672"/>
    <x v="1"/>
    <x v="244"/>
    <x v="1"/>
    <x v="12"/>
    <x v="245"/>
    <x v="2866"/>
    <n v="3"/>
    <x v="0"/>
    <x v="4829"/>
    <n v="71.97"/>
    <n v="215.91"/>
    <n v="143.94"/>
    <n v="0"/>
  </r>
  <r>
    <x v="9669"/>
    <x v="4850"/>
    <x v="459"/>
    <x v="1324"/>
    <x v="1"/>
    <s v="AH-10465"/>
    <x v="733"/>
    <x v="0"/>
    <x v="0"/>
    <x v="27"/>
    <x v="19"/>
    <n v="35601"/>
    <x v="0"/>
    <x v="639"/>
    <x v="1"/>
    <x v="2"/>
    <x v="639"/>
    <x v="1801"/>
    <n v="3"/>
    <x v="0"/>
    <x v="2557"/>
    <n v="14.94"/>
    <n v="44.82"/>
    <n v="29.88"/>
    <n v="0"/>
  </r>
  <r>
    <x v="9670"/>
    <x v="4851"/>
    <x v="863"/>
    <x v="1243"/>
    <x v="2"/>
    <s v="GK-14620"/>
    <x v="136"/>
    <x v="1"/>
    <x v="0"/>
    <x v="247"/>
    <x v="3"/>
    <n v="27405"/>
    <x v="0"/>
    <x v="1175"/>
    <x v="1"/>
    <x v="6"/>
    <x v="1161"/>
    <x v="5706"/>
    <n v="7"/>
    <x v="2"/>
    <x v="7107"/>
    <n v="51.744000000000007"/>
    <n v="452.76000000000005"/>
    <n v="116.62400000000002"/>
    <n v="12.936000000000002"/>
  </r>
  <r>
    <x v="9671"/>
    <x v="4852"/>
    <x v="38"/>
    <x v="381"/>
    <x v="1"/>
    <s v="KL-16645"/>
    <x v="107"/>
    <x v="0"/>
    <x v="0"/>
    <x v="65"/>
    <x v="1"/>
    <n v="94568"/>
    <x v="1"/>
    <x v="895"/>
    <x v="2"/>
    <x v="7"/>
    <x v="888"/>
    <x v="1103"/>
    <n v="5"/>
    <x v="2"/>
    <x v="1573"/>
    <n v="17.600000000000001"/>
    <n v="110"/>
    <n v="39.799999999999997"/>
    <n v="4.4000000000000004"/>
  </r>
  <r>
    <x v="9672"/>
    <x v="4853"/>
    <x v="443"/>
    <x v="470"/>
    <x v="1"/>
    <s v="FM-14290"/>
    <x v="86"/>
    <x v="2"/>
    <x v="0"/>
    <x v="10"/>
    <x v="9"/>
    <n v="19143"/>
    <x v="3"/>
    <x v="1231"/>
    <x v="1"/>
    <x v="10"/>
    <x v="1214"/>
    <x v="885"/>
    <n v="2"/>
    <x v="2"/>
    <x v="2026"/>
    <n v="6.3744000000000005"/>
    <n v="15.936"/>
    <n v="14.542400000000001"/>
    <n v="1.5936000000000001"/>
  </r>
  <r>
    <x v="9673"/>
    <x v="4853"/>
    <x v="443"/>
    <x v="470"/>
    <x v="1"/>
    <s v="FM-14290"/>
    <x v="86"/>
    <x v="2"/>
    <x v="0"/>
    <x v="10"/>
    <x v="9"/>
    <n v="19143"/>
    <x v="3"/>
    <x v="1860"/>
    <x v="2"/>
    <x v="7"/>
    <x v="1848"/>
    <x v="5707"/>
    <n v="5"/>
    <x v="10"/>
    <x v="7108"/>
    <n v="899.98199999999997"/>
    <n v="7499.85"/>
    <n v="2400.3519999999999"/>
    <n v="599.98800000000006"/>
  </r>
  <r>
    <x v="9674"/>
    <x v="4854"/>
    <x v="192"/>
    <x v="885"/>
    <x v="0"/>
    <s v="JL-15850"/>
    <x v="139"/>
    <x v="0"/>
    <x v="0"/>
    <x v="12"/>
    <x v="5"/>
    <n v="77095"/>
    <x v="2"/>
    <x v="1291"/>
    <x v="1"/>
    <x v="4"/>
    <x v="1277"/>
    <x v="5708"/>
    <n v="1"/>
    <x v="2"/>
    <x v="7109"/>
    <n v="21.305600000000002"/>
    <n v="26.632000000000001"/>
    <n v="48.137600000000006"/>
    <n v="5.3264000000000005"/>
  </r>
  <r>
    <x v="9675"/>
    <x v="4855"/>
    <x v="715"/>
    <x v="761"/>
    <x v="1"/>
    <s v="GM-14500"/>
    <x v="421"/>
    <x v="0"/>
    <x v="0"/>
    <x v="329"/>
    <x v="1"/>
    <n v="93309"/>
    <x v="1"/>
    <x v="1163"/>
    <x v="0"/>
    <x v="5"/>
    <x v="1150"/>
    <x v="2368"/>
    <n v="4"/>
    <x v="0"/>
    <x v="7110"/>
    <n v="41.6"/>
    <n v="166.4"/>
    <n v="83.2"/>
    <n v="0"/>
  </r>
  <r>
    <x v="9676"/>
    <x v="4856"/>
    <x v="683"/>
    <x v="544"/>
    <x v="1"/>
    <s v="MC-17635"/>
    <x v="637"/>
    <x v="1"/>
    <x v="0"/>
    <x v="102"/>
    <x v="14"/>
    <n v="47374"/>
    <x v="2"/>
    <x v="761"/>
    <x v="1"/>
    <x v="12"/>
    <x v="760"/>
    <x v="5709"/>
    <n v="6"/>
    <x v="0"/>
    <x v="7111"/>
    <n v="64.02"/>
    <n v="384.12"/>
    <n v="128.04"/>
    <n v="0"/>
  </r>
  <r>
    <x v="9677"/>
    <x v="4857"/>
    <x v="724"/>
    <x v="774"/>
    <x v="1"/>
    <s v="CS-12490"/>
    <x v="703"/>
    <x v="1"/>
    <x v="0"/>
    <x v="20"/>
    <x v="15"/>
    <n v="10009"/>
    <x v="3"/>
    <x v="372"/>
    <x v="1"/>
    <x v="6"/>
    <x v="373"/>
    <x v="4391"/>
    <n v="3"/>
    <x v="0"/>
    <x v="5256"/>
    <n v="6.99"/>
    <n v="20.97"/>
    <n v="13.98"/>
    <n v="0"/>
  </r>
  <r>
    <x v="9678"/>
    <x v="4857"/>
    <x v="724"/>
    <x v="774"/>
    <x v="1"/>
    <s v="CS-12490"/>
    <x v="703"/>
    <x v="1"/>
    <x v="0"/>
    <x v="20"/>
    <x v="15"/>
    <n v="10009"/>
    <x v="3"/>
    <x v="1839"/>
    <x v="1"/>
    <x v="14"/>
    <x v="1827"/>
    <x v="5710"/>
    <n v="1"/>
    <x v="0"/>
    <x v="5694"/>
    <n v="6.84"/>
    <n v="6.84"/>
    <n v="13.68"/>
    <n v="0"/>
  </r>
  <r>
    <x v="9679"/>
    <x v="4858"/>
    <x v="17"/>
    <x v="16"/>
    <x v="1"/>
    <s v="AH-10030"/>
    <x v="692"/>
    <x v="1"/>
    <x v="0"/>
    <x v="8"/>
    <x v="1"/>
    <n v="94122"/>
    <x v="1"/>
    <x v="765"/>
    <x v="1"/>
    <x v="4"/>
    <x v="764"/>
    <x v="2105"/>
    <n v="2"/>
    <x v="0"/>
    <x v="2278"/>
    <n v="323.10000000000002"/>
    <n v="646.20000000000005"/>
    <n v="646.20000000000005"/>
    <n v="0"/>
  </r>
  <r>
    <x v="9680"/>
    <x v="4858"/>
    <x v="17"/>
    <x v="16"/>
    <x v="1"/>
    <s v="AH-10030"/>
    <x v="692"/>
    <x v="1"/>
    <x v="0"/>
    <x v="8"/>
    <x v="1"/>
    <n v="94122"/>
    <x v="1"/>
    <x v="918"/>
    <x v="2"/>
    <x v="7"/>
    <x v="910"/>
    <x v="5711"/>
    <n v="9"/>
    <x v="2"/>
    <x v="7112"/>
    <n v="534.52800000000002"/>
    <n v="6013.44"/>
    <n v="1202.8879999999999"/>
    <n v="133.63200000000001"/>
  </r>
  <r>
    <x v="9681"/>
    <x v="4859"/>
    <x v="1096"/>
    <x v="867"/>
    <x v="1"/>
    <s v="EP-13915"/>
    <x v="212"/>
    <x v="0"/>
    <x v="0"/>
    <x v="8"/>
    <x v="1"/>
    <n v="94122"/>
    <x v="1"/>
    <x v="1363"/>
    <x v="1"/>
    <x v="2"/>
    <x v="1349"/>
    <x v="874"/>
    <n v="3"/>
    <x v="0"/>
    <x v="910"/>
    <n v="8.64"/>
    <n v="25.92"/>
    <n v="17.28"/>
    <n v="0"/>
  </r>
  <r>
    <x v="9682"/>
    <x v="4859"/>
    <x v="1096"/>
    <x v="867"/>
    <x v="1"/>
    <s v="EP-13915"/>
    <x v="212"/>
    <x v="0"/>
    <x v="0"/>
    <x v="8"/>
    <x v="1"/>
    <n v="94122"/>
    <x v="1"/>
    <x v="860"/>
    <x v="1"/>
    <x v="10"/>
    <x v="854"/>
    <x v="783"/>
    <n v="6"/>
    <x v="0"/>
    <x v="812"/>
    <n v="38.880000000000003"/>
    <n v="233.28000000000003"/>
    <n v="77.760000000000005"/>
    <n v="0"/>
  </r>
  <r>
    <x v="9683"/>
    <x v="4859"/>
    <x v="1096"/>
    <x v="867"/>
    <x v="1"/>
    <s v="EP-13915"/>
    <x v="212"/>
    <x v="0"/>
    <x v="0"/>
    <x v="8"/>
    <x v="1"/>
    <n v="94122"/>
    <x v="1"/>
    <x v="1001"/>
    <x v="0"/>
    <x v="5"/>
    <x v="1253"/>
    <x v="5712"/>
    <n v="8"/>
    <x v="0"/>
    <x v="7113"/>
    <n v="201.04"/>
    <n v="1608.32"/>
    <n v="402.08"/>
    <n v="0"/>
  </r>
  <r>
    <x v="9684"/>
    <x v="4859"/>
    <x v="1096"/>
    <x v="867"/>
    <x v="1"/>
    <s v="EP-13915"/>
    <x v="212"/>
    <x v="0"/>
    <x v="0"/>
    <x v="8"/>
    <x v="1"/>
    <n v="94122"/>
    <x v="1"/>
    <x v="1641"/>
    <x v="1"/>
    <x v="10"/>
    <x v="1631"/>
    <x v="91"/>
    <n v="2"/>
    <x v="0"/>
    <x v="2027"/>
    <n v="12.96"/>
    <n v="25.92"/>
    <n v="25.92"/>
    <n v="0"/>
  </r>
  <r>
    <x v="9685"/>
    <x v="4860"/>
    <x v="460"/>
    <x v="505"/>
    <x v="0"/>
    <s v="FW-14395"/>
    <x v="783"/>
    <x v="1"/>
    <x v="0"/>
    <x v="1"/>
    <x v="1"/>
    <n v="90032"/>
    <x v="1"/>
    <x v="1350"/>
    <x v="2"/>
    <x v="11"/>
    <x v="1336"/>
    <x v="5713"/>
    <n v="1"/>
    <x v="0"/>
    <x v="7114"/>
    <n v="16.59"/>
    <n v="16.59"/>
    <n v="33.18"/>
    <n v="0"/>
  </r>
  <r>
    <x v="9686"/>
    <x v="4861"/>
    <x v="1109"/>
    <x v="1081"/>
    <x v="1"/>
    <s v="KA-16525"/>
    <x v="567"/>
    <x v="0"/>
    <x v="0"/>
    <x v="70"/>
    <x v="1"/>
    <n v="92037"/>
    <x v="1"/>
    <x v="628"/>
    <x v="1"/>
    <x v="6"/>
    <x v="628"/>
    <x v="1833"/>
    <n v="6"/>
    <x v="0"/>
    <x v="7115"/>
    <n v="35.1"/>
    <n v="210.60000000000002"/>
    <n v="70.2"/>
    <n v="0"/>
  </r>
  <r>
    <x v="9687"/>
    <x v="4862"/>
    <x v="1033"/>
    <x v="299"/>
    <x v="1"/>
    <s v="SC-20050"/>
    <x v="337"/>
    <x v="2"/>
    <x v="0"/>
    <x v="81"/>
    <x v="5"/>
    <n v="76017"/>
    <x v="2"/>
    <x v="625"/>
    <x v="1"/>
    <x v="8"/>
    <x v="625"/>
    <x v="5714"/>
    <n v="9"/>
    <x v="3"/>
    <x v="7116"/>
    <n v="2.3291999999999997"/>
    <n v="104.81400000000001"/>
    <n v="14.775200000000002"/>
    <n v="9.3168000000000006"/>
  </r>
  <r>
    <x v="9688"/>
    <x v="4863"/>
    <x v="308"/>
    <x v="327"/>
    <x v="1"/>
    <s v="PG-18895"/>
    <x v="38"/>
    <x v="0"/>
    <x v="0"/>
    <x v="102"/>
    <x v="17"/>
    <n v="23223"/>
    <x v="0"/>
    <x v="1483"/>
    <x v="1"/>
    <x v="10"/>
    <x v="1470"/>
    <x v="56"/>
    <n v="5"/>
    <x v="0"/>
    <x v="56"/>
    <n v="32.4"/>
    <n v="162"/>
    <n v="64.8"/>
    <n v="0"/>
  </r>
  <r>
    <x v="9689"/>
    <x v="4863"/>
    <x v="308"/>
    <x v="327"/>
    <x v="1"/>
    <s v="PG-18895"/>
    <x v="38"/>
    <x v="0"/>
    <x v="0"/>
    <x v="102"/>
    <x v="17"/>
    <n v="23223"/>
    <x v="0"/>
    <x v="1419"/>
    <x v="2"/>
    <x v="7"/>
    <x v="1407"/>
    <x v="178"/>
    <n v="4"/>
    <x v="0"/>
    <x v="2052"/>
    <n v="503.96"/>
    <n v="2015.84"/>
    <n v="1007.92"/>
    <n v="0"/>
  </r>
  <r>
    <x v="9690"/>
    <x v="4864"/>
    <x v="1095"/>
    <x v="710"/>
    <x v="2"/>
    <s v="TA-21385"/>
    <x v="638"/>
    <x v="2"/>
    <x v="0"/>
    <x v="20"/>
    <x v="15"/>
    <n v="10035"/>
    <x v="3"/>
    <x v="824"/>
    <x v="1"/>
    <x v="6"/>
    <x v="820"/>
    <x v="983"/>
    <n v="4"/>
    <x v="0"/>
    <x v="1025"/>
    <n v="7.04"/>
    <n v="28.16"/>
    <n v="14.08"/>
    <n v="0"/>
  </r>
  <r>
    <x v="9691"/>
    <x v="4865"/>
    <x v="50"/>
    <x v="50"/>
    <x v="1"/>
    <s v="PO-18850"/>
    <x v="138"/>
    <x v="0"/>
    <x v="0"/>
    <x v="12"/>
    <x v="5"/>
    <n v="77041"/>
    <x v="2"/>
    <x v="789"/>
    <x v="0"/>
    <x v="0"/>
    <x v="787"/>
    <x v="5715"/>
    <n v="3"/>
    <x v="8"/>
    <x v="7117"/>
    <n v="417.51945599999993"/>
    <n v="1841.9975999999999"/>
    <n v="1031.8386559999999"/>
    <n v="196.47974399999998"/>
  </r>
  <r>
    <x v="9692"/>
    <x v="4866"/>
    <x v="834"/>
    <x v="756"/>
    <x v="1"/>
    <s v="SM-20950"/>
    <x v="416"/>
    <x v="1"/>
    <x v="0"/>
    <x v="54"/>
    <x v="29"/>
    <n v="6824"/>
    <x v="3"/>
    <x v="1354"/>
    <x v="1"/>
    <x v="4"/>
    <x v="1340"/>
    <x v="5716"/>
    <n v="11"/>
    <x v="0"/>
    <x v="7118"/>
    <n v="470.36"/>
    <n v="5173.96"/>
    <n v="940.72"/>
    <n v="0"/>
  </r>
  <r>
    <x v="9693"/>
    <x v="4867"/>
    <x v="241"/>
    <x v="938"/>
    <x v="0"/>
    <s v="NK-18490"/>
    <x v="71"/>
    <x v="2"/>
    <x v="0"/>
    <x v="8"/>
    <x v="1"/>
    <n v="94110"/>
    <x v="1"/>
    <x v="1262"/>
    <x v="1"/>
    <x v="10"/>
    <x v="1246"/>
    <x v="4560"/>
    <n v="6"/>
    <x v="0"/>
    <x v="7119"/>
    <n v="31.08"/>
    <n v="186.48"/>
    <n v="62.16"/>
    <n v="0"/>
  </r>
  <r>
    <x v="9694"/>
    <x v="4867"/>
    <x v="241"/>
    <x v="938"/>
    <x v="0"/>
    <s v="NK-18490"/>
    <x v="71"/>
    <x v="2"/>
    <x v="0"/>
    <x v="8"/>
    <x v="1"/>
    <n v="94110"/>
    <x v="1"/>
    <x v="503"/>
    <x v="1"/>
    <x v="14"/>
    <x v="503"/>
    <x v="545"/>
    <n v="2"/>
    <x v="0"/>
    <x v="558"/>
    <n v="7.3"/>
    <n v="14.6"/>
    <n v="14.6"/>
    <n v="0"/>
  </r>
  <r>
    <x v="9695"/>
    <x v="4868"/>
    <x v="25"/>
    <x v="906"/>
    <x v="2"/>
    <s v="SC-20695"/>
    <x v="281"/>
    <x v="1"/>
    <x v="0"/>
    <x v="24"/>
    <x v="24"/>
    <n v="45503"/>
    <x v="3"/>
    <x v="9"/>
    <x v="1"/>
    <x v="9"/>
    <x v="9"/>
    <x v="5717"/>
    <n v="4"/>
    <x v="2"/>
    <x v="7120"/>
    <n v="58.828800000000001"/>
    <n v="294.14400000000001"/>
    <n v="132.56479999999999"/>
    <n v="14.7072"/>
  </r>
  <r>
    <x v="9696"/>
    <x v="4869"/>
    <x v="1226"/>
    <x v="1228"/>
    <x v="0"/>
    <s v="HK-14890"/>
    <x v="96"/>
    <x v="1"/>
    <x v="0"/>
    <x v="66"/>
    <x v="12"/>
    <n v="48234"/>
    <x v="2"/>
    <x v="508"/>
    <x v="1"/>
    <x v="2"/>
    <x v="508"/>
    <x v="4526"/>
    <n v="5"/>
    <x v="0"/>
    <x v="5452"/>
    <n v="491.55"/>
    <n v="2457.75"/>
    <n v="983.1"/>
    <n v="0"/>
  </r>
  <r>
    <x v="9697"/>
    <x v="4870"/>
    <x v="21"/>
    <x v="366"/>
    <x v="3"/>
    <s v="BT-11485"/>
    <x v="389"/>
    <x v="2"/>
    <x v="0"/>
    <x v="10"/>
    <x v="9"/>
    <n v="19140"/>
    <x v="3"/>
    <x v="1183"/>
    <x v="0"/>
    <x v="5"/>
    <x v="1169"/>
    <x v="5238"/>
    <n v="4"/>
    <x v="2"/>
    <x v="7121"/>
    <n v="24.268799999999999"/>
    <n v="121.34399999999999"/>
    <n v="54.8048"/>
    <n v="6.0671999999999997"/>
  </r>
  <r>
    <x v="9698"/>
    <x v="4871"/>
    <x v="934"/>
    <x v="857"/>
    <x v="1"/>
    <s v="KM-16660"/>
    <x v="730"/>
    <x v="0"/>
    <x v="0"/>
    <x v="75"/>
    <x v="1"/>
    <n v="90301"/>
    <x v="1"/>
    <x v="229"/>
    <x v="1"/>
    <x v="10"/>
    <x v="230"/>
    <x v="4663"/>
    <n v="3"/>
    <x v="0"/>
    <x v="5646"/>
    <n v="22.83"/>
    <n v="68.489999999999995"/>
    <n v="45.66"/>
    <n v="0"/>
  </r>
  <r>
    <x v="9699"/>
    <x v="4871"/>
    <x v="934"/>
    <x v="857"/>
    <x v="1"/>
    <s v="KM-16660"/>
    <x v="730"/>
    <x v="0"/>
    <x v="0"/>
    <x v="75"/>
    <x v="1"/>
    <n v="90301"/>
    <x v="1"/>
    <x v="1825"/>
    <x v="1"/>
    <x v="9"/>
    <x v="1813"/>
    <x v="3196"/>
    <n v="4"/>
    <x v="0"/>
    <x v="7122"/>
    <n v="54.32"/>
    <n v="217.28"/>
    <n v="108.64"/>
    <n v="0"/>
  </r>
  <r>
    <x v="9700"/>
    <x v="4871"/>
    <x v="934"/>
    <x v="857"/>
    <x v="1"/>
    <s v="KM-16660"/>
    <x v="730"/>
    <x v="0"/>
    <x v="0"/>
    <x v="75"/>
    <x v="1"/>
    <n v="90301"/>
    <x v="1"/>
    <x v="1361"/>
    <x v="2"/>
    <x v="7"/>
    <x v="1347"/>
    <x v="2066"/>
    <n v="3"/>
    <x v="2"/>
    <x v="2235"/>
    <n v="157.42080000000001"/>
    <n v="590.32799999999997"/>
    <n v="354.39679999999998"/>
    <n v="39.355200000000004"/>
  </r>
  <r>
    <x v="9701"/>
    <x v="4872"/>
    <x v="859"/>
    <x v="271"/>
    <x v="1"/>
    <s v="SP-20920"/>
    <x v="727"/>
    <x v="0"/>
    <x v="0"/>
    <x v="527"/>
    <x v="1"/>
    <n v="93405"/>
    <x v="1"/>
    <x v="804"/>
    <x v="1"/>
    <x v="13"/>
    <x v="802"/>
    <x v="3543"/>
    <n v="2"/>
    <x v="0"/>
    <x v="4085"/>
    <n v="3.62"/>
    <n v="7.24"/>
    <n v="7.24"/>
    <n v="0"/>
  </r>
  <r>
    <x v="9702"/>
    <x v="4873"/>
    <x v="689"/>
    <x v="460"/>
    <x v="1"/>
    <s v="LB-16795"/>
    <x v="697"/>
    <x v="2"/>
    <x v="0"/>
    <x v="40"/>
    <x v="13"/>
    <n v="19805"/>
    <x v="3"/>
    <x v="96"/>
    <x v="1"/>
    <x v="10"/>
    <x v="96"/>
    <x v="1034"/>
    <n v="1"/>
    <x v="0"/>
    <x v="7123"/>
    <n v="11.54"/>
    <n v="11.54"/>
    <n v="23.08"/>
    <n v="0"/>
  </r>
  <r>
    <x v="9703"/>
    <x v="4873"/>
    <x v="689"/>
    <x v="460"/>
    <x v="1"/>
    <s v="LB-16795"/>
    <x v="697"/>
    <x v="2"/>
    <x v="0"/>
    <x v="40"/>
    <x v="13"/>
    <n v="19805"/>
    <x v="3"/>
    <x v="13"/>
    <x v="1"/>
    <x v="8"/>
    <x v="13"/>
    <x v="5718"/>
    <n v="5"/>
    <x v="0"/>
    <x v="7124"/>
    <n v="849.95"/>
    <n v="4249.75"/>
    <n v="1699.9"/>
    <n v="0"/>
  </r>
  <r>
    <x v="9704"/>
    <x v="4873"/>
    <x v="689"/>
    <x v="460"/>
    <x v="1"/>
    <s v="LB-16795"/>
    <x v="697"/>
    <x v="2"/>
    <x v="0"/>
    <x v="40"/>
    <x v="13"/>
    <n v="19805"/>
    <x v="3"/>
    <x v="1812"/>
    <x v="1"/>
    <x v="8"/>
    <x v="1802"/>
    <x v="5719"/>
    <n v="3"/>
    <x v="0"/>
    <x v="7125"/>
    <n v="11.01"/>
    <n v="33.03"/>
    <n v="22.02"/>
    <n v="0"/>
  </r>
  <r>
    <x v="9705"/>
    <x v="4874"/>
    <x v="15"/>
    <x v="15"/>
    <x v="1"/>
    <s v="JS-16030"/>
    <x v="559"/>
    <x v="0"/>
    <x v="0"/>
    <x v="8"/>
    <x v="1"/>
    <n v="94122"/>
    <x v="1"/>
    <x v="729"/>
    <x v="1"/>
    <x v="8"/>
    <x v="728"/>
    <x v="5272"/>
    <n v="3"/>
    <x v="2"/>
    <x v="6488"/>
    <n v="31.699200000000005"/>
    <n v="118.87200000000001"/>
    <n v="71.523200000000003"/>
    <n v="7.9248000000000012"/>
  </r>
  <r>
    <x v="9706"/>
    <x v="4875"/>
    <x v="147"/>
    <x v="434"/>
    <x v="1"/>
    <s v="CS-11950"/>
    <x v="229"/>
    <x v="0"/>
    <x v="0"/>
    <x v="1"/>
    <x v="1"/>
    <n v="90045"/>
    <x v="1"/>
    <x v="1719"/>
    <x v="0"/>
    <x v="1"/>
    <x v="1706"/>
    <x v="5720"/>
    <n v="3"/>
    <x v="2"/>
    <x v="7126"/>
    <n v="193.7088"/>
    <n v="726.40800000000002"/>
    <n v="436.04480000000001"/>
    <n v="48.427199999999999"/>
  </r>
  <r>
    <x v="9707"/>
    <x v="4875"/>
    <x v="147"/>
    <x v="434"/>
    <x v="1"/>
    <s v="CS-11950"/>
    <x v="229"/>
    <x v="0"/>
    <x v="0"/>
    <x v="1"/>
    <x v="1"/>
    <n v="90045"/>
    <x v="1"/>
    <x v="105"/>
    <x v="1"/>
    <x v="6"/>
    <x v="105"/>
    <x v="708"/>
    <n v="3"/>
    <x v="0"/>
    <x v="730"/>
    <n v="12.39"/>
    <n v="37.17"/>
    <n v="24.78"/>
    <n v="0"/>
  </r>
  <r>
    <x v="9708"/>
    <x v="4875"/>
    <x v="147"/>
    <x v="434"/>
    <x v="1"/>
    <s v="CS-11950"/>
    <x v="229"/>
    <x v="0"/>
    <x v="0"/>
    <x v="1"/>
    <x v="1"/>
    <n v="90045"/>
    <x v="1"/>
    <x v="1611"/>
    <x v="0"/>
    <x v="5"/>
    <x v="1602"/>
    <x v="2923"/>
    <n v="2"/>
    <x v="0"/>
    <x v="7127"/>
    <n v="19.96"/>
    <n v="39.92"/>
    <n v="39.92"/>
    <n v="0"/>
  </r>
  <r>
    <x v="9709"/>
    <x v="4875"/>
    <x v="147"/>
    <x v="434"/>
    <x v="1"/>
    <s v="CS-11950"/>
    <x v="229"/>
    <x v="0"/>
    <x v="0"/>
    <x v="1"/>
    <x v="1"/>
    <n v="90045"/>
    <x v="1"/>
    <x v="418"/>
    <x v="1"/>
    <x v="4"/>
    <x v="418"/>
    <x v="445"/>
    <n v="3"/>
    <x v="0"/>
    <x v="459"/>
    <n v="340.92"/>
    <n v="1022.76"/>
    <n v="681.84"/>
    <n v="0"/>
  </r>
  <r>
    <x v="9710"/>
    <x v="4876"/>
    <x v="1127"/>
    <x v="1105"/>
    <x v="1"/>
    <s v="MD-17350"/>
    <x v="198"/>
    <x v="0"/>
    <x v="0"/>
    <x v="10"/>
    <x v="9"/>
    <n v="19143"/>
    <x v="3"/>
    <x v="1304"/>
    <x v="0"/>
    <x v="5"/>
    <x v="1289"/>
    <x v="5721"/>
    <n v="2"/>
    <x v="2"/>
    <x v="7128"/>
    <n v="218.8544"/>
    <n v="547.13599999999997"/>
    <n v="492.62239999999997"/>
    <n v="54.7136"/>
  </r>
  <r>
    <x v="9711"/>
    <x v="4876"/>
    <x v="1127"/>
    <x v="1105"/>
    <x v="1"/>
    <s v="MD-17350"/>
    <x v="198"/>
    <x v="0"/>
    <x v="0"/>
    <x v="10"/>
    <x v="9"/>
    <n v="19143"/>
    <x v="3"/>
    <x v="715"/>
    <x v="1"/>
    <x v="8"/>
    <x v="714"/>
    <x v="5722"/>
    <n v="2"/>
    <x v="6"/>
    <x v="7129"/>
    <n v="3.9582000000000011"/>
    <n v="26.388000000000002"/>
    <n v="17.8522"/>
    <n v="9.2357999999999993"/>
  </r>
  <r>
    <x v="9712"/>
    <x v="4876"/>
    <x v="1127"/>
    <x v="1105"/>
    <x v="1"/>
    <s v="MD-17350"/>
    <x v="198"/>
    <x v="0"/>
    <x v="0"/>
    <x v="10"/>
    <x v="9"/>
    <n v="19143"/>
    <x v="3"/>
    <x v="906"/>
    <x v="1"/>
    <x v="4"/>
    <x v="898"/>
    <x v="5723"/>
    <n v="6"/>
    <x v="2"/>
    <x v="7130"/>
    <n v="864.07680000000005"/>
    <n v="6480.576"/>
    <n v="1944.3728000000001"/>
    <n v="216.01920000000001"/>
  </r>
  <r>
    <x v="9713"/>
    <x v="4876"/>
    <x v="1127"/>
    <x v="1105"/>
    <x v="1"/>
    <s v="MD-17350"/>
    <x v="198"/>
    <x v="0"/>
    <x v="0"/>
    <x v="10"/>
    <x v="9"/>
    <n v="19143"/>
    <x v="3"/>
    <x v="553"/>
    <x v="2"/>
    <x v="11"/>
    <x v="552"/>
    <x v="5622"/>
    <n v="5"/>
    <x v="2"/>
    <x v="7131"/>
    <n v="41.248000000000005"/>
    <n v="257.8"/>
    <n v="93.00800000000001"/>
    <n v="10.312000000000001"/>
  </r>
  <r>
    <x v="9714"/>
    <x v="4876"/>
    <x v="1127"/>
    <x v="1105"/>
    <x v="1"/>
    <s v="MD-17350"/>
    <x v="198"/>
    <x v="0"/>
    <x v="0"/>
    <x v="10"/>
    <x v="9"/>
    <n v="19143"/>
    <x v="3"/>
    <x v="1312"/>
    <x v="2"/>
    <x v="11"/>
    <x v="1298"/>
    <x v="2788"/>
    <n v="2"/>
    <x v="2"/>
    <x v="3118"/>
    <n v="46.732799999999997"/>
    <n v="116.83199999999999"/>
    <n v="105.3488"/>
    <n v="11.683199999999999"/>
  </r>
  <r>
    <x v="9715"/>
    <x v="4877"/>
    <x v="77"/>
    <x v="357"/>
    <x v="1"/>
    <s v="LD-17005"/>
    <x v="436"/>
    <x v="0"/>
    <x v="0"/>
    <x v="8"/>
    <x v="1"/>
    <n v="94122"/>
    <x v="1"/>
    <x v="379"/>
    <x v="1"/>
    <x v="8"/>
    <x v="380"/>
    <x v="379"/>
    <n v="2"/>
    <x v="2"/>
    <x v="7132"/>
    <n v="46.067200000000007"/>
    <n v="115.16800000000001"/>
    <n v="103.85120000000001"/>
    <n v="11.516800000000002"/>
  </r>
  <r>
    <x v="9716"/>
    <x v="4878"/>
    <x v="399"/>
    <x v="1128"/>
    <x v="0"/>
    <s v="DB-13270"/>
    <x v="489"/>
    <x v="2"/>
    <x v="0"/>
    <x v="10"/>
    <x v="9"/>
    <n v="19134"/>
    <x v="3"/>
    <x v="1759"/>
    <x v="1"/>
    <x v="6"/>
    <x v="1748"/>
    <x v="5724"/>
    <n v="4"/>
    <x v="2"/>
    <x v="7133"/>
    <n v="29.849599999999999"/>
    <n v="149.24799999999999"/>
    <n v="67.361599999999996"/>
    <n v="7.4623999999999997"/>
  </r>
  <r>
    <x v="9717"/>
    <x v="4879"/>
    <x v="198"/>
    <x v="388"/>
    <x v="3"/>
    <s v="AT-10735"/>
    <x v="247"/>
    <x v="0"/>
    <x v="0"/>
    <x v="12"/>
    <x v="5"/>
    <n v="77041"/>
    <x v="2"/>
    <x v="125"/>
    <x v="2"/>
    <x v="7"/>
    <x v="126"/>
    <x v="1095"/>
    <n v="5"/>
    <x v="2"/>
    <x v="7134"/>
    <n v="63.967999999999996"/>
    <n v="399.79999999999995"/>
    <n v="144.12799999999999"/>
    <n v="15.991999999999999"/>
  </r>
  <r>
    <x v="9718"/>
    <x v="4879"/>
    <x v="198"/>
    <x v="388"/>
    <x v="3"/>
    <s v="AT-10735"/>
    <x v="247"/>
    <x v="0"/>
    <x v="0"/>
    <x v="12"/>
    <x v="5"/>
    <n v="77041"/>
    <x v="2"/>
    <x v="201"/>
    <x v="2"/>
    <x v="11"/>
    <x v="202"/>
    <x v="1891"/>
    <n v="5"/>
    <x v="2"/>
    <x v="7135"/>
    <n v="179.16800000000001"/>
    <n v="1119.8"/>
    <n v="403.32799999999997"/>
    <n v="44.792000000000002"/>
  </r>
  <r>
    <x v="9719"/>
    <x v="4880"/>
    <x v="105"/>
    <x v="773"/>
    <x v="0"/>
    <s v="DK-13375"/>
    <x v="589"/>
    <x v="0"/>
    <x v="0"/>
    <x v="152"/>
    <x v="9"/>
    <n v="17602"/>
    <x v="3"/>
    <x v="942"/>
    <x v="1"/>
    <x v="4"/>
    <x v="935"/>
    <x v="3084"/>
    <n v="2"/>
    <x v="2"/>
    <x v="3484"/>
    <n v="176.81920000000002"/>
    <n v="442.048"/>
    <n v="398.04320000000001"/>
    <n v="44.204800000000006"/>
  </r>
  <r>
    <x v="9720"/>
    <x v="4881"/>
    <x v="897"/>
    <x v="750"/>
    <x v="1"/>
    <s v="CS-12250"/>
    <x v="294"/>
    <x v="1"/>
    <x v="0"/>
    <x v="124"/>
    <x v="6"/>
    <n v="54302"/>
    <x v="2"/>
    <x v="1462"/>
    <x v="0"/>
    <x v="5"/>
    <x v="1448"/>
    <x v="1623"/>
    <n v="2"/>
    <x v="0"/>
    <x v="2605"/>
    <n v="18.96"/>
    <n v="37.92"/>
    <n v="37.92"/>
    <n v="0"/>
  </r>
  <r>
    <x v="9721"/>
    <x v="4882"/>
    <x v="595"/>
    <x v="633"/>
    <x v="1"/>
    <s v="JF-15565"/>
    <x v="535"/>
    <x v="0"/>
    <x v="0"/>
    <x v="20"/>
    <x v="15"/>
    <n v="10024"/>
    <x v="3"/>
    <x v="1708"/>
    <x v="0"/>
    <x v="1"/>
    <x v="1697"/>
    <x v="5725"/>
    <n v="3"/>
    <x v="9"/>
    <x v="7136"/>
    <n v="293.98140000000001"/>
    <n v="979.9380000000001"/>
    <n v="620.72739999999999"/>
    <n v="32.6646"/>
  </r>
  <r>
    <x v="9722"/>
    <x v="4882"/>
    <x v="595"/>
    <x v="633"/>
    <x v="1"/>
    <s v="JF-15565"/>
    <x v="535"/>
    <x v="0"/>
    <x v="0"/>
    <x v="20"/>
    <x v="15"/>
    <n v="10024"/>
    <x v="3"/>
    <x v="246"/>
    <x v="2"/>
    <x v="11"/>
    <x v="247"/>
    <x v="1309"/>
    <n v="3"/>
    <x v="0"/>
    <x v="6627"/>
    <n v="89.97"/>
    <n v="269.90999999999997"/>
    <n v="179.94"/>
    <n v="0"/>
  </r>
  <r>
    <x v="9723"/>
    <x v="4883"/>
    <x v="1091"/>
    <x v="166"/>
    <x v="1"/>
    <s v="TW-21025"/>
    <x v="69"/>
    <x v="2"/>
    <x v="0"/>
    <x v="20"/>
    <x v="15"/>
    <n v="10011"/>
    <x v="3"/>
    <x v="697"/>
    <x v="1"/>
    <x v="8"/>
    <x v="697"/>
    <x v="5726"/>
    <n v="13"/>
    <x v="2"/>
    <x v="7137"/>
    <n v="237.36959999999999"/>
    <n v="3857.2559999999999"/>
    <n v="534.28160000000003"/>
    <n v="59.342399999999998"/>
  </r>
  <r>
    <x v="9724"/>
    <x v="4884"/>
    <x v="901"/>
    <x v="223"/>
    <x v="1"/>
    <s v="TB-21250"/>
    <x v="621"/>
    <x v="0"/>
    <x v="0"/>
    <x v="41"/>
    <x v="10"/>
    <n v="61701"/>
    <x v="2"/>
    <x v="661"/>
    <x v="1"/>
    <x v="12"/>
    <x v="661"/>
    <x v="2059"/>
    <n v="2"/>
    <x v="2"/>
    <x v="2228"/>
    <n v="9.7792000000000012"/>
    <n v="24.448"/>
    <n v="22.203200000000002"/>
    <n v="2.4448000000000003"/>
  </r>
  <r>
    <x v="9725"/>
    <x v="4885"/>
    <x v="697"/>
    <x v="295"/>
    <x v="2"/>
    <s v="SC-20380"/>
    <x v="618"/>
    <x v="0"/>
    <x v="0"/>
    <x v="394"/>
    <x v="45"/>
    <n v="83704"/>
    <x v="1"/>
    <x v="1016"/>
    <x v="2"/>
    <x v="11"/>
    <x v="1007"/>
    <x v="1309"/>
    <n v="3"/>
    <x v="0"/>
    <x v="1368"/>
    <n v="89.97"/>
    <n v="269.90999999999997"/>
    <n v="179.94"/>
    <n v="0"/>
  </r>
  <r>
    <x v="9726"/>
    <x v="4886"/>
    <x v="574"/>
    <x v="379"/>
    <x v="2"/>
    <s v="KM-16720"/>
    <x v="27"/>
    <x v="0"/>
    <x v="0"/>
    <x v="90"/>
    <x v="31"/>
    <n v="1852"/>
    <x v="3"/>
    <x v="1360"/>
    <x v="1"/>
    <x v="9"/>
    <x v="1346"/>
    <x v="5727"/>
    <n v="7"/>
    <x v="0"/>
    <x v="7138"/>
    <n v="286.86"/>
    <n v="2008.02"/>
    <n v="573.72"/>
    <n v="0"/>
  </r>
  <r>
    <x v="9727"/>
    <x v="4886"/>
    <x v="574"/>
    <x v="379"/>
    <x v="2"/>
    <s v="KM-16720"/>
    <x v="27"/>
    <x v="0"/>
    <x v="0"/>
    <x v="90"/>
    <x v="31"/>
    <n v="1852"/>
    <x v="3"/>
    <x v="34"/>
    <x v="2"/>
    <x v="7"/>
    <x v="34"/>
    <x v="504"/>
    <n v="5"/>
    <x v="0"/>
    <x v="7139"/>
    <n v="979.95"/>
    <n v="4899.75"/>
    <n v="1959.9"/>
    <n v="0"/>
  </r>
  <r>
    <x v="9728"/>
    <x v="4886"/>
    <x v="574"/>
    <x v="379"/>
    <x v="2"/>
    <s v="KM-16720"/>
    <x v="27"/>
    <x v="0"/>
    <x v="0"/>
    <x v="90"/>
    <x v="31"/>
    <n v="1852"/>
    <x v="3"/>
    <x v="482"/>
    <x v="1"/>
    <x v="14"/>
    <x v="327"/>
    <x v="1001"/>
    <n v="2"/>
    <x v="0"/>
    <x v="6381"/>
    <n v="4.3600000000000003"/>
    <n v="8.7200000000000006"/>
    <n v="8.7200000000000006"/>
    <n v="0"/>
  </r>
  <r>
    <x v="9729"/>
    <x v="4887"/>
    <x v="411"/>
    <x v="622"/>
    <x v="1"/>
    <s v="EB-14170"/>
    <x v="432"/>
    <x v="0"/>
    <x v="0"/>
    <x v="4"/>
    <x v="4"/>
    <n v="98115"/>
    <x v="1"/>
    <x v="1375"/>
    <x v="1"/>
    <x v="8"/>
    <x v="1360"/>
    <x v="3651"/>
    <n v="2"/>
    <x v="2"/>
    <x v="4224"/>
    <n v="8.0384000000000011"/>
    <n v="20.096"/>
    <n v="18.2864"/>
    <n v="2.0096000000000003"/>
  </r>
  <r>
    <x v="9730"/>
    <x v="4887"/>
    <x v="411"/>
    <x v="622"/>
    <x v="1"/>
    <s v="EB-14170"/>
    <x v="432"/>
    <x v="0"/>
    <x v="0"/>
    <x v="4"/>
    <x v="4"/>
    <n v="98115"/>
    <x v="1"/>
    <x v="765"/>
    <x v="1"/>
    <x v="4"/>
    <x v="764"/>
    <x v="5728"/>
    <n v="5"/>
    <x v="0"/>
    <x v="7140"/>
    <n v="807.75"/>
    <n v="4038.75"/>
    <n v="1615.5"/>
    <n v="0"/>
  </r>
  <r>
    <x v="9731"/>
    <x v="4888"/>
    <x v="237"/>
    <x v="381"/>
    <x v="1"/>
    <s v="JE-15715"/>
    <x v="555"/>
    <x v="0"/>
    <x v="0"/>
    <x v="1"/>
    <x v="1"/>
    <n v="90049"/>
    <x v="1"/>
    <x v="1046"/>
    <x v="1"/>
    <x v="6"/>
    <x v="1035"/>
    <x v="1353"/>
    <n v="8"/>
    <x v="0"/>
    <x v="7141"/>
    <n v="34.24"/>
    <n v="273.92"/>
    <n v="68.48"/>
    <n v="0"/>
  </r>
  <r>
    <x v="9732"/>
    <x v="4889"/>
    <x v="1071"/>
    <x v="1036"/>
    <x v="1"/>
    <s v="NC-18535"/>
    <x v="714"/>
    <x v="1"/>
    <x v="0"/>
    <x v="409"/>
    <x v="17"/>
    <n v="23666"/>
    <x v="0"/>
    <x v="1464"/>
    <x v="0"/>
    <x v="1"/>
    <x v="1450"/>
    <x v="5729"/>
    <n v="13"/>
    <x v="0"/>
    <x v="7142"/>
    <n v="500.24"/>
    <n v="6503.12"/>
    <n v="1000.48"/>
    <n v="0"/>
  </r>
  <r>
    <x v="9733"/>
    <x v="4889"/>
    <x v="1071"/>
    <x v="1036"/>
    <x v="1"/>
    <s v="NC-18535"/>
    <x v="714"/>
    <x v="1"/>
    <x v="0"/>
    <x v="409"/>
    <x v="17"/>
    <n v="23666"/>
    <x v="0"/>
    <x v="1603"/>
    <x v="1"/>
    <x v="10"/>
    <x v="1595"/>
    <x v="5730"/>
    <n v="2"/>
    <x v="0"/>
    <x v="7143"/>
    <n v="20.12"/>
    <n v="40.24"/>
    <n v="40.24"/>
    <n v="0"/>
  </r>
  <r>
    <x v="9734"/>
    <x v="4889"/>
    <x v="1071"/>
    <x v="1036"/>
    <x v="1"/>
    <s v="NC-18535"/>
    <x v="714"/>
    <x v="1"/>
    <x v="0"/>
    <x v="409"/>
    <x v="17"/>
    <n v="23666"/>
    <x v="0"/>
    <x v="1176"/>
    <x v="1"/>
    <x v="8"/>
    <x v="1162"/>
    <x v="2605"/>
    <n v="1"/>
    <x v="0"/>
    <x v="7144"/>
    <n v="896.99"/>
    <n v="896.99"/>
    <n v="1793.98"/>
    <n v="0"/>
  </r>
  <r>
    <x v="9735"/>
    <x v="4890"/>
    <x v="84"/>
    <x v="794"/>
    <x v="0"/>
    <s v="AD-10180"/>
    <x v="57"/>
    <x v="2"/>
    <x v="0"/>
    <x v="10"/>
    <x v="9"/>
    <n v="19134"/>
    <x v="3"/>
    <x v="1843"/>
    <x v="1"/>
    <x v="10"/>
    <x v="1831"/>
    <x v="486"/>
    <n v="1"/>
    <x v="2"/>
    <x v="7145"/>
    <n v="4.7039999999999997"/>
    <n v="5.88"/>
    <n v="10.783999999999999"/>
    <n v="1.1759999999999999"/>
  </r>
  <r>
    <x v="9736"/>
    <x v="4891"/>
    <x v="685"/>
    <x v="1161"/>
    <x v="1"/>
    <s v="NF-18475"/>
    <x v="739"/>
    <x v="2"/>
    <x v="0"/>
    <x v="155"/>
    <x v="8"/>
    <n v="68104"/>
    <x v="2"/>
    <x v="524"/>
    <x v="2"/>
    <x v="7"/>
    <x v="524"/>
    <x v="3323"/>
    <n v="2"/>
    <x v="0"/>
    <x v="7146"/>
    <n v="269.98"/>
    <n v="539.96"/>
    <n v="539.96"/>
    <n v="0"/>
  </r>
  <r>
    <x v="9737"/>
    <x v="4892"/>
    <x v="633"/>
    <x v="312"/>
    <x v="1"/>
    <s v="KD-16615"/>
    <x v="629"/>
    <x v="1"/>
    <x v="0"/>
    <x v="1"/>
    <x v="1"/>
    <n v="90032"/>
    <x v="1"/>
    <x v="1449"/>
    <x v="1"/>
    <x v="4"/>
    <x v="1436"/>
    <x v="2340"/>
    <n v="2"/>
    <x v="0"/>
    <x v="2555"/>
    <n v="310.12"/>
    <n v="620.24"/>
    <n v="620.24"/>
    <n v="0"/>
  </r>
  <r>
    <x v="9738"/>
    <x v="4892"/>
    <x v="633"/>
    <x v="312"/>
    <x v="1"/>
    <s v="KD-16615"/>
    <x v="629"/>
    <x v="1"/>
    <x v="0"/>
    <x v="1"/>
    <x v="1"/>
    <n v="90032"/>
    <x v="1"/>
    <x v="908"/>
    <x v="1"/>
    <x v="8"/>
    <x v="900"/>
    <x v="5731"/>
    <n v="6"/>
    <x v="2"/>
    <x v="7147"/>
    <n v="56.371200000000002"/>
    <n v="422.78399999999999"/>
    <n v="127.0352"/>
    <n v="14.0928"/>
  </r>
  <r>
    <x v="9739"/>
    <x v="4892"/>
    <x v="633"/>
    <x v="312"/>
    <x v="1"/>
    <s v="KD-16615"/>
    <x v="629"/>
    <x v="1"/>
    <x v="0"/>
    <x v="1"/>
    <x v="1"/>
    <n v="90032"/>
    <x v="1"/>
    <x v="1181"/>
    <x v="1"/>
    <x v="8"/>
    <x v="1167"/>
    <x v="1195"/>
    <n v="5"/>
    <x v="2"/>
    <x v="5066"/>
    <n v="15.744"/>
    <n v="98.4"/>
    <n v="35.623999999999995"/>
    <n v="3.9359999999999999"/>
  </r>
  <r>
    <x v="9740"/>
    <x v="4892"/>
    <x v="633"/>
    <x v="312"/>
    <x v="1"/>
    <s v="KD-16615"/>
    <x v="629"/>
    <x v="1"/>
    <x v="0"/>
    <x v="1"/>
    <x v="1"/>
    <n v="90032"/>
    <x v="1"/>
    <x v="589"/>
    <x v="1"/>
    <x v="9"/>
    <x v="589"/>
    <x v="5732"/>
    <n v="3"/>
    <x v="0"/>
    <x v="7148"/>
    <n v="140.66999999999999"/>
    <n v="422.01"/>
    <n v="281.33999999999997"/>
    <n v="0"/>
  </r>
  <r>
    <x v="9741"/>
    <x v="4893"/>
    <x v="627"/>
    <x v="1122"/>
    <x v="1"/>
    <s v="QJ-19255"/>
    <x v="425"/>
    <x v="1"/>
    <x v="0"/>
    <x v="140"/>
    <x v="42"/>
    <n v="5408"/>
    <x v="3"/>
    <x v="26"/>
    <x v="0"/>
    <x v="0"/>
    <x v="26"/>
    <x v="5733"/>
    <n v="5"/>
    <x v="0"/>
    <x v="7149"/>
    <n v="4404.8999999999996"/>
    <n v="22024.5"/>
    <n v="8809.7999999999993"/>
    <n v="0"/>
  </r>
  <r>
    <x v="9742"/>
    <x v="4894"/>
    <x v="354"/>
    <x v="348"/>
    <x v="1"/>
    <s v="EP-13915"/>
    <x v="212"/>
    <x v="0"/>
    <x v="0"/>
    <x v="70"/>
    <x v="1"/>
    <n v="92037"/>
    <x v="1"/>
    <x v="300"/>
    <x v="1"/>
    <x v="2"/>
    <x v="300"/>
    <x v="449"/>
    <n v="5"/>
    <x v="0"/>
    <x v="7150"/>
    <n v="62.65"/>
    <n v="313.25"/>
    <n v="125.3"/>
    <n v="0"/>
  </r>
  <r>
    <x v="9743"/>
    <x v="4895"/>
    <x v="950"/>
    <x v="563"/>
    <x v="1"/>
    <s v="JJ-15445"/>
    <x v="370"/>
    <x v="0"/>
    <x v="0"/>
    <x v="46"/>
    <x v="13"/>
    <n v="19711"/>
    <x v="3"/>
    <x v="1042"/>
    <x v="1"/>
    <x v="2"/>
    <x v="1031"/>
    <x v="1227"/>
    <n v="3"/>
    <x v="0"/>
    <x v="3063"/>
    <n v="9.4499999999999993"/>
    <n v="28.349999999999998"/>
    <n v="18.899999999999999"/>
    <n v="0"/>
  </r>
  <r>
    <x v="9744"/>
    <x v="4896"/>
    <x v="276"/>
    <x v="212"/>
    <x v="1"/>
    <s v="BE-11410"/>
    <x v="648"/>
    <x v="0"/>
    <x v="0"/>
    <x v="34"/>
    <x v="10"/>
    <n v="60505"/>
    <x v="2"/>
    <x v="556"/>
    <x v="1"/>
    <x v="12"/>
    <x v="555"/>
    <x v="5734"/>
    <n v="4"/>
    <x v="2"/>
    <x v="7151"/>
    <n v="214.86080000000004"/>
    <n v="1074.3040000000001"/>
    <n v="483.63680000000005"/>
    <n v="53.71520000000001"/>
  </r>
  <r>
    <x v="9745"/>
    <x v="4897"/>
    <x v="221"/>
    <x v="865"/>
    <x v="3"/>
    <s v="BP-11290"/>
    <x v="443"/>
    <x v="0"/>
    <x v="0"/>
    <x v="1"/>
    <x v="1"/>
    <n v="90008"/>
    <x v="1"/>
    <x v="342"/>
    <x v="0"/>
    <x v="3"/>
    <x v="342"/>
    <x v="5735"/>
    <n v="2"/>
    <x v="2"/>
    <x v="865"/>
    <n v="291.26400000000001"/>
    <n v="728.16"/>
    <n v="655.54399999999998"/>
    <n v="72.816000000000003"/>
  </r>
  <r>
    <x v="9746"/>
    <x v="4897"/>
    <x v="221"/>
    <x v="865"/>
    <x v="3"/>
    <s v="BP-11290"/>
    <x v="443"/>
    <x v="0"/>
    <x v="0"/>
    <x v="1"/>
    <x v="1"/>
    <n v="90008"/>
    <x v="1"/>
    <x v="972"/>
    <x v="0"/>
    <x v="3"/>
    <x v="966"/>
    <x v="3939"/>
    <n v="2"/>
    <x v="2"/>
    <x v="4631"/>
    <n v="56.870399999999997"/>
    <n v="142.17599999999999"/>
    <n v="128.1584"/>
    <n v="14.217599999999999"/>
  </r>
  <r>
    <x v="9747"/>
    <x v="4898"/>
    <x v="7"/>
    <x v="907"/>
    <x v="1"/>
    <s v="BH-11710"/>
    <x v="3"/>
    <x v="0"/>
    <x v="0"/>
    <x v="22"/>
    <x v="10"/>
    <n v="60653"/>
    <x v="2"/>
    <x v="1649"/>
    <x v="0"/>
    <x v="5"/>
    <x v="1638"/>
    <x v="5736"/>
    <n v="2"/>
    <x v="7"/>
    <x v="7152"/>
    <n v="4.3936000000000002"/>
    <n v="21.968"/>
    <n v="15.977599999999999"/>
    <n v="6.5903999999999998"/>
  </r>
  <r>
    <x v="9748"/>
    <x v="4898"/>
    <x v="7"/>
    <x v="907"/>
    <x v="1"/>
    <s v="BH-11710"/>
    <x v="3"/>
    <x v="0"/>
    <x v="0"/>
    <x v="22"/>
    <x v="10"/>
    <n v="60653"/>
    <x v="2"/>
    <x v="463"/>
    <x v="0"/>
    <x v="1"/>
    <x v="464"/>
    <x v="834"/>
    <n v="4"/>
    <x v="4"/>
    <x v="869"/>
    <n v="558.56079999999997"/>
    <n v="3191.7759999999998"/>
    <n v="1356.8047999999999"/>
    <n v="239.38319999999999"/>
  </r>
  <r>
    <x v="9749"/>
    <x v="4899"/>
    <x v="758"/>
    <x v="599"/>
    <x v="1"/>
    <s v="EM-13810"/>
    <x v="613"/>
    <x v="1"/>
    <x v="0"/>
    <x v="18"/>
    <x v="38"/>
    <n v="3820"/>
    <x v="3"/>
    <x v="428"/>
    <x v="2"/>
    <x v="11"/>
    <x v="428"/>
    <x v="457"/>
    <n v="2"/>
    <x v="0"/>
    <x v="471"/>
    <n v="159.97999999999999"/>
    <n v="319.95999999999998"/>
    <n v="319.95999999999998"/>
    <n v="0"/>
  </r>
  <r>
    <x v="9750"/>
    <x v="4900"/>
    <x v="1227"/>
    <x v="831"/>
    <x v="1"/>
    <s v="EP-13915"/>
    <x v="212"/>
    <x v="0"/>
    <x v="0"/>
    <x v="22"/>
    <x v="10"/>
    <n v="60610"/>
    <x v="2"/>
    <x v="1412"/>
    <x v="1"/>
    <x v="6"/>
    <x v="1399"/>
    <x v="752"/>
    <n v="2"/>
    <x v="2"/>
    <x v="7153"/>
    <n v="4.2752000000000008"/>
    <n v="10.688000000000001"/>
    <n v="9.8192000000000021"/>
    <n v="1.0688000000000002"/>
  </r>
  <r>
    <x v="9751"/>
    <x v="4900"/>
    <x v="1227"/>
    <x v="831"/>
    <x v="1"/>
    <s v="EP-13915"/>
    <x v="212"/>
    <x v="0"/>
    <x v="0"/>
    <x v="22"/>
    <x v="10"/>
    <n v="60610"/>
    <x v="2"/>
    <x v="1175"/>
    <x v="1"/>
    <x v="6"/>
    <x v="1161"/>
    <x v="1777"/>
    <n v="3"/>
    <x v="2"/>
    <x v="7154"/>
    <n v="22.176000000000002"/>
    <n v="83.16"/>
    <n v="50.096000000000004"/>
    <n v="5.5440000000000005"/>
  </r>
  <r>
    <x v="9752"/>
    <x v="4901"/>
    <x v="949"/>
    <x v="196"/>
    <x v="2"/>
    <s v="NZ-18565"/>
    <x v="125"/>
    <x v="2"/>
    <x v="0"/>
    <x v="4"/>
    <x v="4"/>
    <n v="98115"/>
    <x v="1"/>
    <x v="744"/>
    <x v="1"/>
    <x v="8"/>
    <x v="742"/>
    <x v="5737"/>
    <n v="1"/>
    <x v="2"/>
    <x v="7155"/>
    <n v="1.9968000000000001"/>
    <n v="2.496"/>
    <n v="4.6928000000000001"/>
    <n v="0.49920000000000003"/>
  </r>
  <r>
    <x v="9753"/>
    <x v="4902"/>
    <x v="996"/>
    <x v="655"/>
    <x v="0"/>
    <s v="LC-16870"/>
    <x v="48"/>
    <x v="0"/>
    <x v="0"/>
    <x v="102"/>
    <x v="17"/>
    <n v="23223"/>
    <x v="0"/>
    <x v="1570"/>
    <x v="1"/>
    <x v="2"/>
    <x v="1561"/>
    <x v="338"/>
    <n v="2"/>
    <x v="0"/>
    <x v="349"/>
    <n v="8.26"/>
    <n v="16.52"/>
    <n v="16.52"/>
    <n v="0"/>
  </r>
  <r>
    <x v="9754"/>
    <x v="4902"/>
    <x v="996"/>
    <x v="655"/>
    <x v="0"/>
    <s v="LC-16870"/>
    <x v="48"/>
    <x v="0"/>
    <x v="0"/>
    <x v="102"/>
    <x v="17"/>
    <n v="23223"/>
    <x v="0"/>
    <x v="213"/>
    <x v="1"/>
    <x v="8"/>
    <x v="214"/>
    <x v="2720"/>
    <n v="2"/>
    <x v="0"/>
    <x v="210"/>
    <n v="17.760000000000002"/>
    <n v="35.520000000000003"/>
    <n v="35.520000000000003"/>
    <n v="0"/>
  </r>
  <r>
    <x v="9755"/>
    <x v="4902"/>
    <x v="996"/>
    <x v="655"/>
    <x v="0"/>
    <s v="LC-16870"/>
    <x v="48"/>
    <x v="0"/>
    <x v="0"/>
    <x v="102"/>
    <x v="17"/>
    <n v="23223"/>
    <x v="0"/>
    <x v="1439"/>
    <x v="1"/>
    <x v="4"/>
    <x v="1427"/>
    <x v="737"/>
    <n v="3"/>
    <x v="0"/>
    <x v="5113"/>
    <n v="332.94"/>
    <n v="998.81999999999994"/>
    <n v="665.88"/>
    <n v="0"/>
  </r>
  <r>
    <x v="9756"/>
    <x v="4902"/>
    <x v="996"/>
    <x v="655"/>
    <x v="0"/>
    <s v="LC-16870"/>
    <x v="48"/>
    <x v="0"/>
    <x v="0"/>
    <x v="102"/>
    <x v="17"/>
    <n v="23223"/>
    <x v="0"/>
    <x v="277"/>
    <x v="0"/>
    <x v="3"/>
    <x v="277"/>
    <x v="4696"/>
    <n v="2"/>
    <x v="0"/>
    <x v="7156"/>
    <n v="292.10000000000002"/>
    <n v="584.20000000000005"/>
    <n v="584.20000000000005"/>
    <n v="0"/>
  </r>
  <r>
    <x v="9757"/>
    <x v="4902"/>
    <x v="996"/>
    <x v="655"/>
    <x v="0"/>
    <s v="LC-16870"/>
    <x v="48"/>
    <x v="0"/>
    <x v="0"/>
    <x v="102"/>
    <x v="17"/>
    <n v="23223"/>
    <x v="0"/>
    <x v="1783"/>
    <x v="2"/>
    <x v="7"/>
    <x v="1773"/>
    <x v="5738"/>
    <n v="5"/>
    <x v="0"/>
    <x v="7157"/>
    <n v="206.1"/>
    <n v="1030.5"/>
    <n v="412.2"/>
    <n v="0"/>
  </r>
  <r>
    <x v="9758"/>
    <x v="4902"/>
    <x v="996"/>
    <x v="655"/>
    <x v="0"/>
    <s v="LC-16870"/>
    <x v="48"/>
    <x v="0"/>
    <x v="0"/>
    <x v="102"/>
    <x v="17"/>
    <n v="23223"/>
    <x v="0"/>
    <x v="249"/>
    <x v="1"/>
    <x v="10"/>
    <x v="250"/>
    <x v="4459"/>
    <n v="4"/>
    <x v="0"/>
    <x v="5350"/>
    <n v="17.64"/>
    <n v="70.56"/>
    <n v="35.28"/>
    <n v="0"/>
  </r>
  <r>
    <x v="9759"/>
    <x v="4903"/>
    <x v="731"/>
    <x v="519"/>
    <x v="1"/>
    <s v="SF-20965"/>
    <x v="245"/>
    <x v="1"/>
    <x v="0"/>
    <x v="8"/>
    <x v="1"/>
    <n v="94109"/>
    <x v="1"/>
    <x v="1131"/>
    <x v="0"/>
    <x v="1"/>
    <x v="1119"/>
    <x v="4523"/>
    <n v="5"/>
    <x v="2"/>
    <x v="5448"/>
    <n v="1123.1360000000002"/>
    <n v="7019.6"/>
    <n v="2527.2560000000003"/>
    <n v="280.78400000000005"/>
  </r>
  <r>
    <x v="9760"/>
    <x v="4904"/>
    <x v="259"/>
    <x v="834"/>
    <x v="1"/>
    <s v="KM-16375"/>
    <x v="454"/>
    <x v="2"/>
    <x v="0"/>
    <x v="528"/>
    <x v="36"/>
    <n v="72762"/>
    <x v="0"/>
    <x v="1539"/>
    <x v="1"/>
    <x v="6"/>
    <x v="1527"/>
    <x v="5739"/>
    <n v="2"/>
    <x v="0"/>
    <x v="7158"/>
    <n v="4.3"/>
    <n v="8.6"/>
    <n v="8.6"/>
    <n v="0"/>
  </r>
  <r>
    <x v="9761"/>
    <x v="4905"/>
    <x v="1047"/>
    <x v="189"/>
    <x v="1"/>
    <s v="ML-17395"/>
    <x v="504"/>
    <x v="1"/>
    <x v="0"/>
    <x v="4"/>
    <x v="4"/>
    <n v="98103"/>
    <x v="1"/>
    <x v="1105"/>
    <x v="2"/>
    <x v="11"/>
    <x v="1094"/>
    <x v="758"/>
    <n v="3"/>
    <x v="0"/>
    <x v="6173"/>
    <n v="239.97"/>
    <n v="719.91"/>
    <n v="479.94"/>
    <n v="0"/>
  </r>
  <r>
    <x v="9762"/>
    <x v="4905"/>
    <x v="1047"/>
    <x v="189"/>
    <x v="1"/>
    <s v="ML-17395"/>
    <x v="504"/>
    <x v="1"/>
    <x v="0"/>
    <x v="4"/>
    <x v="4"/>
    <n v="98103"/>
    <x v="1"/>
    <x v="1360"/>
    <x v="1"/>
    <x v="9"/>
    <x v="1346"/>
    <x v="3314"/>
    <n v="2"/>
    <x v="0"/>
    <x v="990"/>
    <n v="81.96"/>
    <n v="163.92"/>
    <n v="163.92"/>
    <n v="0"/>
  </r>
  <r>
    <x v="9763"/>
    <x v="4905"/>
    <x v="1047"/>
    <x v="189"/>
    <x v="1"/>
    <s v="ML-17395"/>
    <x v="504"/>
    <x v="1"/>
    <x v="0"/>
    <x v="4"/>
    <x v="4"/>
    <n v="98103"/>
    <x v="1"/>
    <x v="1420"/>
    <x v="1"/>
    <x v="14"/>
    <x v="1408"/>
    <x v="3999"/>
    <n v="2"/>
    <x v="0"/>
    <x v="4713"/>
    <n v="238.62"/>
    <n v="477.24"/>
    <n v="477.24"/>
    <n v="0"/>
  </r>
  <r>
    <x v="9764"/>
    <x v="4906"/>
    <x v="1228"/>
    <x v="278"/>
    <x v="1"/>
    <s v="MC-18100"/>
    <x v="498"/>
    <x v="0"/>
    <x v="0"/>
    <x v="1"/>
    <x v="1"/>
    <n v="90036"/>
    <x v="1"/>
    <x v="139"/>
    <x v="2"/>
    <x v="7"/>
    <x v="140"/>
    <x v="5740"/>
    <n v="5"/>
    <x v="2"/>
    <x v="7159"/>
    <n v="111.84000000000002"/>
    <n v="699"/>
    <n v="251.84000000000003"/>
    <n v="27.960000000000004"/>
  </r>
  <r>
    <x v="9765"/>
    <x v="4907"/>
    <x v="1229"/>
    <x v="1200"/>
    <x v="1"/>
    <s v="DB-13660"/>
    <x v="551"/>
    <x v="0"/>
    <x v="0"/>
    <x v="209"/>
    <x v="29"/>
    <n v="6457"/>
    <x v="3"/>
    <x v="1181"/>
    <x v="1"/>
    <x v="8"/>
    <x v="1167"/>
    <x v="294"/>
    <n v="2"/>
    <x v="0"/>
    <x v="7160"/>
    <n v="9.84"/>
    <n v="19.68"/>
    <n v="19.68"/>
    <n v="0"/>
  </r>
  <r>
    <x v="9766"/>
    <x v="4907"/>
    <x v="1229"/>
    <x v="1200"/>
    <x v="1"/>
    <s v="DB-13660"/>
    <x v="551"/>
    <x v="0"/>
    <x v="0"/>
    <x v="209"/>
    <x v="29"/>
    <n v="6457"/>
    <x v="3"/>
    <x v="565"/>
    <x v="1"/>
    <x v="10"/>
    <x v="565"/>
    <x v="3890"/>
    <n v="1"/>
    <x v="0"/>
    <x v="6788"/>
    <n v="7.78"/>
    <n v="7.78"/>
    <n v="15.56"/>
    <n v="0"/>
  </r>
  <r>
    <x v="9767"/>
    <x v="4908"/>
    <x v="34"/>
    <x v="159"/>
    <x v="1"/>
    <s v="LW-17215"/>
    <x v="560"/>
    <x v="0"/>
    <x v="0"/>
    <x v="354"/>
    <x v="12"/>
    <n v="49505"/>
    <x v="2"/>
    <x v="1045"/>
    <x v="1"/>
    <x v="8"/>
    <x v="1034"/>
    <x v="2735"/>
    <n v="5"/>
    <x v="0"/>
    <x v="5546"/>
    <n v="54.9"/>
    <n v="274.5"/>
    <n v="109.8"/>
    <n v="0"/>
  </r>
  <r>
    <x v="9768"/>
    <x v="4909"/>
    <x v="226"/>
    <x v="93"/>
    <x v="1"/>
    <s v="TC-21535"/>
    <x v="426"/>
    <x v="2"/>
    <x v="0"/>
    <x v="8"/>
    <x v="1"/>
    <n v="94122"/>
    <x v="1"/>
    <x v="1305"/>
    <x v="1"/>
    <x v="10"/>
    <x v="1290"/>
    <x v="5741"/>
    <n v="6"/>
    <x v="0"/>
    <x v="7161"/>
    <n v="50.04"/>
    <n v="300.24"/>
    <n v="100.08"/>
    <n v="0"/>
  </r>
  <r>
    <x v="9769"/>
    <x v="4910"/>
    <x v="390"/>
    <x v="724"/>
    <x v="1"/>
    <s v="SC-20050"/>
    <x v="337"/>
    <x v="2"/>
    <x v="0"/>
    <x v="146"/>
    <x v="2"/>
    <n v="33012"/>
    <x v="0"/>
    <x v="604"/>
    <x v="0"/>
    <x v="0"/>
    <x v="604"/>
    <x v="5742"/>
    <n v="5"/>
    <x v="2"/>
    <x v="7162"/>
    <n v="271.93600000000004"/>
    <n v="1699.6000000000001"/>
    <n v="612.05600000000004"/>
    <n v="67.984000000000009"/>
  </r>
  <r>
    <x v="9770"/>
    <x v="4910"/>
    <x v="390"/>
    <x v="724"/>
    <x v="1"/>
    <s v="SC-20050"/>
    <x v="337"/>
    <x v="2"/>
    <x v="0"/>
    <x v="146"/>
    <x v="2"/>
    <n v="33012"/>
    <x v="0"/>
    <x v="1128"/>
    <x v="1"/>
    <x v="10"/>
    <x v="1116"/>
    <x v="3235"/>
    <n v="4"/>
    <x v="2"/>
    <x v="7163"/>
    <n v="8.4224000000000014"/>
    <n v="42.112000000000002"/>
    <n v="19.150400000000001"/>
    <n v="2.1056000000000004"/>
  </r>
  <r>
    <x v="9771"/>
    <x v="4910"/>
    <x v="390"/>
    <x v="724"/>
    <x v="1"/>
    <s v="SC-20050"/>
    <x v="337"/>
    <x v="2"/>
    <x v="0"/>
    <x v="146"/>
    <x v="2"/>
    <n v="33012"/>
    <x v="0"/>
    <x v="1276"/>
    <x v="1"/>
    <x v="9"/>
    <x v="1261"/>
    <x v="5743"/>
    <n v="2"/>
    <x v="2"/>
    <x v="7164"/>
    <n v="33.907200000000003"/>
    <n v="84.768000000000001"/>
    <n v="76.491200000000006"/>
    <n v="8.4768000000000008"/>
  </r>
  <r>
    <x v="9772"/>
    <x v="4911"/>
    <x v="894"/>
    <x v="480"/>
    <x v="3"/>
    <s v="FM-14215"/>
    <x v="524"/>
    <x v="1"/>
    <x v="0"/>
    <x v="10"/>
    <x v="9"/>
    <n v="19143"/>
    <x v="3"/>
    <x v="1090"/>
    <x v="1"/>
    <x v="10"/>
    <x v="1080"/>
    <x v="1832"/>
    <n v="5"/>
    <x v="2"/>
    <x v="5643"/>
    <n v="99.13600000000001"/>
    <n v="619.6"/>
    <n v="223.25600000000003"/>
    <n v="24.784000000000002"/>
  </r>
  <r>
    <x v="9773"/>
    <x v="4912"/>
    <x v="190"/>
    <x v="480"/>
    <x v="1"/>
    <s v="PF-19225"/>
    <x v="418"/>
    <x v="0"/>
    <x v="0"/>
    <x v="118"/>
    <x v="32"/>
    <n v="30318"/>
    <x v="0"/>
    <x v="1623"/>
    <x v="2"/>
    <x v="7"/>
    <x v="1613"/>
    <x v="5744"/>
    <n v="1"/>
    <x v="0"/>
    <x v="7165"/>
    <n v="135.94999999999999"/>
    <n v="135.94999999999999"/>
    <n v="271.89999999999998"/>
    <n v="0"/>
  </r>
  <r>
    <x v="9774"/>
    <x v="4913"/>
    <x v="711"/>
    <x v="753"/>
    <x v="1"/>
    <s v="LF-17185"/>
    <x v="166"/>
    <x v="0"/>
    <x v="0"/>
    <x v="52"/>
    <x v="5"/>
    <n v="78207"/>
    <x v="2"/>
    <x v="316"/>
    <x v="1"/>
    <x v="8"/>
    <x v="316"/>
    <x v="5745"/>
    <n v="8"/>
    <x v="3"/>
    <x v="7166"/>
    <n v="435.51679999999988"/>
    <n v="17420.671999999999"/>
    <n v="2613.9007999999999"/>
    <n v="1742.0672"/>
  </r>
  <r>
    <x v="9775"/>
    <x v="4913"/>
    <x v="711"/>
    <x v="753"/>
    <x v="1"/>
    <s v="LF-17185"/>
    <x v="166"/>
    <x v="0"/>
    <x v="0"/>
    <x v="52"/>
    <x v="5"/>
    <n v="78207"/>
    <x v="2"/>
    <x v="1474"/>
    <x v="0"/>
    <x v="5"/>
    <x v="1461"/>
    <x v="3652"/>
    <n v="3"/>
    <x v="7"/>
    <x v="7167"/>
    <n v="6.9984000000000002"/>
    <n v="52.488"/>
    <n v="25.0944"/>
    <n v="10.497599999999998"/>
  </r>
  <r>
    <x v="9776"/>
    <x v="4913"/>
    <x v="711"/>
    <x v="753"/>
    <x v="1"/>
    <s v="LF-17185"/>
    <x v="166"/>
    <x v="0"/>
    <x v="0"/>
    <x v="52"/>
    <x v="5"/>
    <n v="78207"/>
    <x v="2"/>
    <x v="301"/>
    <x v="1"/>
    <x v="8"/>
    <x v="301"/>
    <x v="1316"/>
    <n v="4"/>
    <x v="3"/>
    <x v="7168"/>
    <n v="3.3567999999999989"/>
    <n v="67.135999999999996"/>
    <n v="20.940799999999999"/>
    <n v="13.427199999999999"/>
  </r>
  <r>
    <x v="9777"/>
    <x v="4913"/>
    <x v="711"/>
    <x v="753"/>
    <x v="1"/>
    <s v="LF-17185"/>
    <x v="166"/>
    <x v="0"/>
    <x v="0"/>
    <x v="52"/>
    <x v="5"/>
    <n v="78207"/>
    <x v="2"/>
    <x v="333"/>
    <x v="2"/>
    <x v="11"/>
    <x v="333"/>
    <x v="5746"/>
    <n v="9"/>
    <x v="2"/>
    <x v="7169"/>
    <n v="344.90880000000004"/>
    <n v="3880.2240000000002"/>
    <n v="776.24480000000005"/>
    <n v="86.227200000000011"/>
  </r>
  <r>
    <x v="9778"/>
    <x v="4913"/>
    <x v="711"/>
    <x v="753"/>
    <x v="1"/>
    <s v="LF-17185"/>
    <x v="166"/>
    <x v="0"/>
    <x v="0"/>
    <x v="52"/>
    <x v="5"/>
    <n v="78207"/>
    <x v="2"/>
    <x v="213"/>
    <x v="1"/>
    <x v="8"/>
    <x v="214"/>
    <x v="5747"/>
    <n v="5"/>
    <x v="3"/>
    <x v="7170"/>
    <n v="1.7759999999999998"/>
    <n v="44.400000000000006"/>
    <n v="11.456000000000001"/>
    <n v="7.104000000000001"/>
  </r>
  <r>
    <x v="9779"/>
    <x v="4913"/>
    <x v="711"/>
    <x v="753"/>
    <x v="1"/>
    <s v="LF-17185"/>
    <x v="166"/>
    <x v="0"/>
    <x v="0"/>
    <x v="52"/>
    <x v="5"/>
    <n v="78207"/>
    <x v="2"/>
    <x v="1204"/>
    <x v="1"/>
    <x v="9"/>
    <x v="1189"/>
    <x v="5748"/>
    <n v="2"/>
    <x v="3"/>
    <x v="7171"/>
    <n v="0.96719999999999984"/>
    <n v="9.6720000000000006"/>
    <n v="6.6032000000000002"/>
    <n v="3.8688000000000002"/>
  </r>
  <r>
    <x v="9780"/>
    <x v="4914"/>
    <x v="749"/>
    <x v="801"/>
    <x v="1"/>
    <s v="CL-12565"/>
    <x v="52"/>
    <x v="0"/>
    <x v="0"/>
    <x v="85"/>
    <x v="15"/>
    <n v="11561"/>
    <x v="3"/>
    <x v="1285"/>
    <x v="2"/>
    <x v="7"/>
    <x v="1271"/>
    <x v="1876"/>
    <n v="3"/>
    <x v="0"/>
    <x v="2020"/>
    <n v="437.85"/>
    <n v="1313.5500000000002"/>
    <n v="875.7"/>
    <n v="0"/>
  </r>
  <r>
    <x v="9781"/>
    <x v="4914"/>
    <x v="749"/>
    <x v="801"/>
    <x v="1"/>
    <s v="CL-12565"/>
    <x v="52"/>
    <x v="0"/>
    <x v="0"/>
    <x v="85"/>
    <x v="15"/>
    <n v="11561"/>
    <x v="3"/>
    <x v="1178"/>
    <x v="1"/>
    <x v="8"/>
    <x v="1164"/>
    <x v="1860"/>
    <n v="2"/>
    <x v="2"/>
    <x v="2002"/>
    <n v="538.85440000000006"/>
    <n v="1347.136"/>
    <n v="1212.6224000000002"/>
    <n v="134.71360000000001"/>
  </r>
  <r>
    <x v="9782"/>
    <x v="4915"/>
    <x v="70"/>
    <x v="68"/>
    <x v="0"/>
    <s v="EM-13825"/>
    <x v="605"/>
    <x v="1"/>
    <x v="0"/>
    <x v="267"/>
    <x v="30"/>
    <n v="7501"/>
    <x v="3"/>
    <x v="519"/>
    <x v="1"/>
    <x v="10"/>
    <x v="519"/>
    <x v="4155"/>
    <n v="5"/>
    <x v="0"/>
    <x v="4910"/>
    <n v="274.8"/>
    <n v="1374"/>
    <n v="549.6"/>
    <n v="0"/>
  </r>
  <r>
    <x v="9783"/>
    <x v="4915"/>
    <x v="70"/>
    <x v="68"/>
    <x v="0"/>
    <s v="EM-13825"/>
    <x v="605"/>
    <x v="1"/>
    <x v="0"/>
    <x v="267"/>
    <x v="30"/>
    <n v="7501"/>
    <x v="3"/>
    <x v="821"/>
    <x v="1"/>
    <x v="4"/>
    <x v="817"/>
    <x v="1020"/>
    <n v="1"/>
    <x v="0"/>
    <x v="1065"/>
    <n v="62.18"/>
    <n v="62.18"/>
    <n v="124.36"/>
    <n v="0"/>
  </r>
  <r>
    <x v="9784"/>
    <x v="4915"/>
    <x v="70"/>
    <x v="68"/>
    <x v="0"/>
    <s v="EM-13825"/>
    <x v="605"/>
    <x v="1"/>
    <x v="0"/>
    <x v="267"/>
    <x v="30"/>
    <n v="7501"/>
    <x v="3"/>
    <x v="1379"/>
    <x v="0"/>
    <x v="5"/>
    <x v="1364"/>
    <x v="5482"/>
    <n v="2"/>
    <x v="0"/>
    <x v="7172"/>
    <n v="8.2799999999999994"/>
    <n v="16.559999999999999"/>
    <n v="16.559999999999999"/>
    <n v="0"/>
  </r>
  <r>
    <x v="9785"/>
    <x v="4916"/>
    <x v="1230"/>
    <x v="1325"/>
    <x v="1"/>
    <s v="ME-17725"/>
    <x v="250"/>
    <x v="0"/>
    <x v="0"/>
    <x v="103"/>
    <x v="0"/>
    <n v="40214"/>
    <x v="0"/>
    <x v="1526"/>
    <x v="1"/>
    <x v="8"/>
    <x v="1513"/>
    <x v="5749"/>
    <n v="3"/>
    <x v="0"/>
    <x v="7173"/>
    <n v="48.81"/>
    <n v="146.43"/>
    <n v="97.62"/>
    <n v="0"/>
  </r>
  <r>
    <x v="9786"/>
    <x v="4917"/>
    <x v="1127"/>
    <x v="840"/>
    <x v="3"/>
    <s v="BG-11035"/>
    <x v="767"/>
    <x v="0"/>
    <x v="0"/>
    <x v="409"/>
    <x v="17"/>
    <n v="23666"/>
    <x v="0"/>
    <x v="1144"/>
    <x v="0"/>
    <x v="1"/>
    <x v="1132"/>
    <x v="5750"/>
    <n v="5"/>
    <x v="0"/>
    <x v="7174"/>
    <n v="149.9"/>
    <n v="749.5"/>
    <n v="299.8"/>
    <n v="0"/>
  </r>
  <r>
    <x v="9787"/>
    <x v="4918"/>
    <x v="996"/>
    <x v="1300"/>
    <x v="1"/>
    <s v="CJ-12010"/>
    <x v="170"/>
    <x v="0"/>
    <x v="0"/>
    <x v="12"/>
    <x v="5"/>
    <n v="77070"/>
    <x v="2"/>
    <x v="789"/>
    <x v="0"/>
    <x v="0"/>
    <x v="787"/>
    <x v="5751"/>
    <n v="5"/>
    <x v="8"/>
    <x v="7175"/>
    <n v="695.86575999999991"/>
    <n v="5116.66"/>
    <n v="1719.51776"/>
    <n v="327.46624000000003"/>
  </r>
  <r>
    <x v="9788"/>
    <x v="4918"/>
    <x v="996"/>
    <x v="1300"/>
    <x v="1"/>
    <s v="CJ-12010"/>
    <x v="170"/>
    <x v="0"/>
    <x v="0"/>
    <x v="12"/>
    <x v="5"/>
    <n v="77070"/>
    <x v="2"/>
    <x v="120"/>
    <x v="0"/>
    <x v="1"/>
    <x v="120"/>
    <x v="121"/>
    <n v="3"/>
    <x v="4"/>
    <x v="123"/>
    <n v="420.39059999999995"/>
    <n v="1801.674"/>
    <n v="1021.2485999999999"/>
    <n v="180.16739999999999"/>
  </r>
  <r>
    <x v="9789"/>
    <x v="4918"/>
    <x v="996"/>
    <x v="1300"/>
    <x v="1"/>
    <s v="CJ-12010"/>
    <x v="170"/>
    <x v="0"/>
    <x v="0"/>
    <x v="12"/>
    <x v="5"/>
    <n v="77070"/>
    <x v="2"/>
    <x v="648"/>
    <x v="2"/>
    <x v="11"/>
    <x v="648"/>
    <x v="3067"/>
    <n v="1"/>
    <x v="2"/>
    <x v="7176"/>
    <n v="31.993600000000001"/>
    <n v="39.991999999999997"/>
    <n v="72.185599999999994"/>
    <n v="7.9984000000000002"/>
  </r>
  <r>
    <x v="9790"/>
    <x v="4918"/>
    <x v="996"/>
    <x v="1300"/>
    <x v="1"/>
    <s v="CJ-12010"/>
    <x v="170"/>
    <x v="0"/>
    <x v="0"/>
    <x v="12"/>
    <x v="5"/>
    <n v="77070"/>
    <x v="2"/>
    <x v="1318"/>
    <x v="0"/>
    <x v="1"/>
    <x v="1304"/>
    <x v="5752"/>
    <n v="2"/>
    <x v="4"/>
    <x v="7177"/>
    <n v="147.87219999999999"/>
    <n v="422.49200000000002"/>
    <n v="359.41820000000001"/>
    <n v="63.373800000000003"/>
  </r>
  <r>
    <x v="9791"/>
    <x v="4919"/>
    <x v="371"/>
    <x v="1016"/>
    <x v="0"/>
    <s v="KH-16360"/>
    <x v="347"/>
    <x v="0"/>
    <x v="0"/>
    <x v="12"/>
    <x v="5"/>
    <n v="77070"/>
    <x v="2"/>
    <x v="1040"/>
    <x v="1"/>
    <x v="12"/>
    <x v="153"/>
    <x v="3835"/>
    <n v="6"/>
    <x v="2"/>
    <x v="1986"/>
    <n v="44.851200000000006"/>
    <n v="336.38400000000001"/>
    <n v="101.11520000000002"/>
    <n v="11.212800000000001"/>
  </r>
  <r>
    <x v="9792"/>
    <x v="4919"/>
    <x v="371"/>
    <x v="1016"/>
    <x v="0"/>
    <s v="KH-16360"/>
    <x v="347"/>
    <x v="0"/>
    <x v="0"/>
    <x v="12"/>
    <x v="5"/>
    <n v="77070"/>
    <x v="2"/>
    <x v="389"/>
    <x v="0"/>
    <x v="1"/>
    <x v="390"/>
    <x v="953"/>
    <n v="2"/>
    <x v="4"/>
    <x v="992"/>
    <n v="75.440399999999997"/>
    <n v="215.54400000000001"/>
    <n v="183.51240000000001"/>
    <n v="32.331600000000002"/>
  </r>
  <r>
    <x v="9793"/>
    <x v="4919"/>
    <x v="371"/>
    <x v="1016"/>
    <x v="0"/>
    <s v="KH-16360"/>
    <x v="347"/>
    <x v="0"/>
    <x v="0"/>
    <x v="12"/>
    <x v="5"/>
    <n v="77070"/>
    <x v="2"/>
    <x v="670"/>
    <x v="1"/>
    <x v="10"/>
    <x v="670"/>
    <x v="5753"/>
    <n v="1"/>
    <x v="2"/>
    <x v="7178"/>
    <n v="3.8656000000000001"/>
    <n v="4.8319999999999999"/>
    <n v="8.8976000000000006"/>
    <n v="0.96640000000000004"/>
  </r>
  <r>
    <x v="9794"/>
    <x v="4919"/>
    <x v="371"/>
    <x v="1016"/>
    <x v="0"/>
    <s v="KH-16360"/>
    <x v="347"/>
    <x v="0"/>
    <x v="0"/>
    <x v="12"/>
    <x v="5"/>
    <n v="77070"/>
    <x v="2"/>
    <x v="999"/>
    <x v="1"/>
    <x v="8"/>
    <x v="991"/>
    <x v="2556"/>
    <n v="3"/>
    <x v="3"/>
    <x v="7179"/>
    <n v="3.6479999999999988"/>
    <n v="54.72"/>
    <n v="22.687999999999999"/>
    <n v="14.591999999999999"/>
  </r>
  <r>
    <x v="9795"/>
    <x v="4920"/>
    <x v="206"/>
    <x v="528"/>
    <x v="1"/>
    <s v="SH-19975"/>
    <x v="64"/>
    <x v="1"/>
    <x v="0"/>
    <x v="22"/>
    <x v="10"/>
    <n v="60610"/>
    <x v="2"/>
    <x v="858"/>
    <x v="1"/>
    <x v="8"/>
    <x v="852"/>
    <x v="3497"/>
    <n v="3"/>
    <x v="3"/>
    <x v="7180"/>
    <n v="0.75959999999999983"/>
    <n v="11.394"/>
    <n v="5.3575999999999997"/>
    <n v="3.0384000000000002"/>
  </r>
  <r>
    <x v="9796"/>
    <x v="4921"/>
    <x v="1026"/>
    <x v="1094"/>
    <x v="1"/>
    <s v="CS-12490"/>
    <x v="703"/>
    <x v="1"/>
    <x v="0"/>
    <x v="167"/>
    <x v="24"/>
    <n v="43615"/>
    <x v="3"/>
    <x v="313"/>
    <x v="1"/>
    <x v="6"/>
    <x v="313"/>
    <x v="559"/>
    <n v="2"/>
    <x v="2"/>
    <x v="7181"/>
    <n v="8.2944000000000013"/>
    <n v="20.736000000000001"/>
    <n v="18.862400000000001"/>
    <n v="2.0736000000000003"/>
  </r>
  <r>
    <x v="9797"/>
    <x v="4921"/>
    <x v="1026"/>
    <x v="1094"/>
    <x v="1"/>
    <s v="CS-12490"/>
    <x v="703"/>
    <x v="1"/>
    <x v="0"/>
    <x v="167"/>
    <x v="24"/>
    <n v="43615"/>
    <x v="3"/>
    <x v="34"/>
    <x v="2"/>
    <x v="7"/>
    <x v="34"/>
    <x v="5754"/>
    <n v="2"/>
    <x v="10"/>
    <x v="7182"/>
    <n v="141.11279999999999"/>
    <n v="470.37599999999998"/>
    <n v="376.70079999999996"/>
    <n v="94.075199999999995"/>
  </r>
  <r>
    <x v="9798"/>
    <x v="4921"/>
    <x v="1026"/>
    <x v="1094"/>
    <x v="1"/>
    <s v="CS-12490"/>
    <x v="703"/>
    <x v="1"/>
    <x v="0"/>
    <x v="167"/>
    <x v="24"/>
    <n v="43615"/>
    <x v="3"/>
    <x v="1353"/>
    <x v="2"/>
    <x v="7"/>
    <x v="1339"/>
    <x v="5755"/>
    <n v="4"/>
    <x v="10"/>
    <x v="4785"/>
    <n v="15.8256"/>
    <n v="105.504"/>
    <n v="42.601599999999998"/>
    <n v="10.550400000000002"/>
  </r>
  <r>
    <x v="9799"/>
    <x v="4921"/>
    <x v="1026"/>
    <x v="1094"/>
    <x v="1"/>
    <s v="CS-12490"/>
    <x v="703"/>
    <x v="1"/>
    <x v="0"/>
    <x v="167"/>
    <x v="24"/>
    <n v="43615"/>
    <x v="3"/>
    <x v="1694"/>
    <x v="2"/>
    <x v="11"/>
    <x v="1682"/>
    <x v="5756"/>
    <n v="2"/>
    <x v="2"/>
    <x v="7183"/>
    <n v="8.3071999999999999"/>
    <n v="20.768000000000001"/>
    <n v="18.891199999999998"/>
    <n v="2.0768"/>
  </r>
  <r>
    <x v="9800"/>
    <x v="4921"/>
    <x v="1026"/>
    <x v="1094"/>
    <x v="1"/>
    <s v="CS-12490"/>
    <x v="703"/>
    <x v="1"/>
    <x v="0"/>
    <x v="167"/>
    <x v="24"/>
    <n v="43615"/>
    <x v="3"/>
    <x v="476"/>
    <x v="2"/>
    <x v="7"/>
    <x v="477"/>
    <x v="5757"/>
    <n v="3"/>
    <x v="10"/>
    <x v="7184"/>
    <n v="64.270799999999994"/>
    <n v="321.35399999999998"/>
    <n v="171.78879999999998"/>
    <n v="42.847200000000001"/>
  </r>
  <r>
    <x v="9801"/>
    <x v="4922"/>
    <x v="365"/>
    <x v="299"/>
    <x v="1"/>
    <s v="JK-15730"/>
    <x v="300"/>
    <x v="0"/>
    <x v="0"/>
    <x v="529"/>
    <x v="1"/>
    <n v="95240"/>
    <x v="1"/>
    <x v="1205"/>
    <x v="1"/>
    <x v="14"/>
    <x v="1190"/>
    <x v="5758"/>
    <n v="7"/>
    <x v="0"/>
    <x v="7185"/>
    <n v="97.3"/>
    <n v="681.1"/>
    <n v="194.6"/>
    <n v="0"/>
  </r>
  <r>
    <x v="9802"/>
    <x v="4923"/>
    <x v="1074"/>
    <x v="532"/>
    <x v="0"/>
    <s v="PJ-19015"/>
    <x v="307"/>
    <x v="0"/>
    <x v="0"/>
    <x v="20"/>
    <x v="15"/>
    <n v="10024"/>
    <x v="3"/>
    <x v="73"/>
    <x v="1"/>
    <x v="8"/>
    <x v="73"/>
    <x v="5116"/>
    <n v="2"/>
    <x v="2"/>
    <x v="7186"/>
    <n v="2.6623999999999999"/>
    <n v="6.6559999999999997"/>
    <n v="6.1904000000000003"/>
    <n v="0.66559999999999997"/>
  </r>
  <r>
    <x v="9803"/>
    <x v="4923"/>
    <x v="1074"/>
    <x v="532"/>
    <x v="0"/>
    <s v="PJ-19015"/>
    <x v="307"/>
    <x v="0"/>
    <x v="0"/>
    <x v="20"/>
    <x v="15"/>
    <n v="10024"/>
    <x v="3"/>
    <x v="1236"/>
    <x v="2"/>
    <x v="7"/>
    <x v="1219"/>
    <x v="4309"/>
    <n v="1"/>
    <x v="0"/>
    <x v="5139"/>
    <n v="135.99"/>
    <n v="135.99"/>
    <n v="271.98"/>
    <n v="0"/>
  </r>
  <r>
    <x v="9804"/>
    <x v="4923"/>
    <x v="1074"/>
    <x v="532"/>
    <x v="0"/>
    <s v="PJ-19015"/>
    <x v="307"/>
    <x v="0"/>
    <x v="0"/>
    <x v="20"/>
    <x v="15"/>
    <n v="10024"/>
    <x v="3"/>
    <x v="1256"/>
    <x v="0"/>
    <x v="5"/>
    <x v="1240"/>
    <x v="1552"/>
    <n v="1"/>
    <x v="0"/>
    <x v="7187"/>
    <n v="7.38"/>
    <n v="7.38"/>
    <n v="14.76"/>
    <n v="0"/>
  </r>
  <r>
    <x v="9805"/>
    <x v="4924"/>
    <x v="147"/>
    <x v="936"/>
    <x v="1"/>
    <s v="AP-10720"/>
    <x v="399"/>
    <x v="2"/>
    <x v="0"/>
    <x v="2"/>
    <x v="2"/>
    <n v="33311"/>
    <x v="0"/>
    <x v="1146"/>
    <x v="0"/>
    <x v="5"/>
    <x v="1134"/>
    <x v="5759"/>
    <n v="2"/>
    <x v="2"/>
    <x v="7188"/>
    <n v="36.4544"/>
    <n v="91.135999999999996"/>
    <n v="82.222399999999993"/>
    <n v="9.1135999999999999"/>
  </r>
  <r>
    <x v="9806"/>
    <x v="4924"/>
    <x v="147"/>
    <x v="936"/>
    <x v="1"/>
    <s v="AP-10720"/>
    <x v="399"/>
    <x v="2"/>
    <x v="0"/>
    <x v="2"/>
    <x v="2"/>
    <n v="33311"/>
    <x v="0"/>
    <x v="1224"/>
    <x v="1"/>
    <x v="8"/>
    <x v="1208"/>
    <x v="1505"/>
    <n v="8"/>
    <x v="6"/>
    <x v="7189"/>
    <n v="8.6256000000000004"/>
    <n v="230.01599999999999"/>
    <n v="38.077599999999997"/>
    <n v="20.126399999999997"/>
  </r>
  <r>
    <x v="9807"/>
    <x v="4925"/>
    <x v="944"/>
    <x v="608"/>
    <x v="0"/>
    <s v="JW-15955"/>
    <x v="527"/>
    <x v="0"/>
    <x v="0"/>
    <x v="253"/>
    <x v="3"/>
    <n v="27604"/>
    <x v="0"/>
    <x v="64"/>
    <x v="0"/>
    <x v="1"/>
    <x v="64"/>
    <x v="960"/>
    <n v="4"/>
    <x v="2"/>
    <x v="999"/>
    <n v="155.87840000000003"/>
    <n v="779.39200000000005"/>
    <n v="350.92640000000006"/>
    <n v="38.969600000000007"/>
  </r>
  <r>
    <x v="9808"/>
    <x v="4926"/>
    <x v="246"/>
    <x v="239"/>
    <x v="1"/>
    <s v="PT-19090"/>
    <x v="690"/>
    <x v="0"/>
    <x v="0"/>
    <x v="22"/>
    <x v="10"/>
    <n v="60623"/>
    <x v="2"/>
    <x v="1085"/>
    <x v="1"/>
    <x v="8"/>
    <x v="1075"/>
    <x v="5760"/>
    <n v="2"/>
    <x v="3"/>
    <x v="7190"/>
    <n v="0.42239999999999994"/>
    <n v="4.2240000000000002"/>
    <n v="3.3344"/>
    <n v="1.6896000000000002"/>
  </r>
  <r>
    <x v="9809"/>
    <x v="4927"/>
    <x v="845"/>
    <x v="193"/>
    <x v="0"/>
    <s v="TB-21595"/>
    <x v="180"/>
    <x v="0"/>
    <x v="0"/>
    <x v="32"/>
    <x v="21"/>
    <n v="97206"/>
    <x v="1"/>
    <x v="88"/>
    <x v="1"/>
    <x v="10"/>
    <x v="88"/>
    <x v="233"/>
    <n v="5"/>
    <x v="2"/>
    <x v="1430"/>
    <n v="20.736000000000004"/>
    <n v="129.60000000000002"/>
    <n v="46.856000000000009"/>
    <n v="5.1840000000000011"/>
  </r>
  <r>
    <x v="9810"/>
    <x v="4927"/>
    <x v="845"/>
    <x v="193"/>
    <x v="0"/>
    <s v="TB-21595"/>
    <x v="180"/>
    <x v="0"/>
    <x v="0"/>
    <x v="32"/>
    <x v="21"/>
    <n v="97206"/>
    <x v="1"/>
    <x v="978"/>
    <x v="1"/>
    <x v="6"/>
    <x v="971"/>
    <x v="5761"/>
    <n v="4"/>
    <x v="2"/>
    <x v="7191"/>
    <n v="96.614400000000003"/>
    <n v="483.072"/>
    <n v="217.58240000000001"/>
    <n v="24.153600000000001"/>
  </r>
  <r>
    <x v="9811"/>
    <x v="4928"/>
    <x v="581"/>
    <x v="724"/>
    <x v="2"/>
    <s v="CB-12025"/>
    <x v="90"/>
    <x v="0"/>
    <x v="0"/>
    <x v="522"/>
    <x v="30"/>
    <n v="7017"/>
    <x v="3"/>
    <x v="1414"/>
    <x v="1"/>
    <x v="10"/>
    <x v="1401"/>
    <x v="233"/>
    <n v="4"/>
    <x v="0"/>
    <x v="245"/>
    <n v="25.92"/>
    <n v="103.68"/>
    <n v="51.84"/>
    <n v="0"/>
  </r>
  <r>
    <x v="9812"/>
    <x v="4928"/>
    <x v="581"/>
    <x v="724"/>
    <x v="2"/>
    <s v="CB-12025"/>
    <x v="90"/>
    <x v="0"/>
    <x v="0"/>
    <x v="522"/>
    <x v="30"/>
    <n v="7017"/>
    <x v="3"/>
    <x v="332"/>
    <x v="1"/>
    <x v="6"/>
    <x v="332"/>
    <x v="1610"/>
    <n v="3"/>
    <x v="0"/>
    <x v="5225"/>
    <n v="34.65"/>
    <n v="103.94999999999999"/>
    <n v="69.3"/>
    <n v="0"/>
  </r>
  <r>
    <x v="9813"/>
    <x v="4928"/>
    <x v="581"/>
    <x v="724"/>
    <x v="2"/>
    <s v="CB-12025"/>
    <x v="90"/>
    <x v="0"/>
    <x v="0"/>
    <x v="522"/>
    <x v="30"/>
    <n v="7017"/>
    <x v="3"/>
    <x v="839"/>
    <x v="1"/>
    <x v="10"/>
    <x v="833"/>
    <x v="2854"/>
    <n v="5"/>
    <x v="0"/>
    <x v="3194"/>
    <n v="204.95"/>
    <n v="1024.75"/>
    <n v="409.9"/>
    <n v="0"/>
  </r>
  <r>
    <x v="9814"/>
    <x v="4928"/>
    <x v="581"/>
    <x v="724"/>
    <x v="2"/>
    <s v="CB-12025"/>
    <x v="90"/>
    <x v="0"/>
    <x v="0"/>
    <x v="522"/>
    <x v="30"/>
    <n v="7017"/>
    <x v="3"/>
    <x v="1399"/>
    <x v="1"/>
    <x v="8"/>
    <x v="1386"/>
    <x v="5762"/>
    <n v="5"/>
    <x v="0"/>
    <x v="7192"/>
    <n v="79.95"/>
    <n v="399.75"/>
    <n v="159.9"/>
    <n v="0"/>
  </r>
  <r>
    <x v="9815"/>
    <x v="4929"/>
    <x v="1213"/>
    <x v="888"/>
    <x v="1"/>
    <s v="AG-10495"/>
    <x v="122"/>
    <x v="1"/>
    <x v="0"/>
    <x v="84"/>
    <x v="2"/>
    <n v="33710"/>
    <x v="0"/>
    <x v="1323"/>
    <x v="1"/>
    <x v="10"/>
    <x v="1309"/>
    <x v="4107"/>
    <n v="7"/>
    <x v="2"/>
    <x v="4849"/>
    <n v="138.79040000000001"/>
    <n v="1214.4159999999999"/>
    <n v="312.47839999999997"/>
    <n v="34.697600000000001"/>
  </r>
  <r>
    <x v="9816"/>
    <x v="4929"/>
    <x v="1213"/>
    <x v="888"/>
    <x v="1"/>
    <s v="AG-10495"/>
    <x v="122"/>
    <x v="1"/>
    <x v="0"/>
    <x v="84"/>
    <x v="2"/>
    <n v="33710"/>
    <x v="0"/>
    <x v="765"/>
    <x v="1"/>
    <x v="4"/>
    <x v="764"/>
    <x v="5763"/>
    <n v="4"/>
    <x v="2"/>
    <x v="7193"/>
    <n v="413.56800000000004"/>
    <n v="2067.84"/>
    <n v="930.72800000000007"/>
    <n v="103.39200000000001"/>
  </r>
  <r>
    <x v="9817"/>
    <x v="4929"/>
    <x v="1213"/>
    <x v="888"/>
    <x v="1"/>
    <s v="AG-10495"/>
    <x v="122"/>
    <x v="1"/>
    <x v="0"/>
    <x v="84"/>
    <x v="2"/>
    <n v="33710"/>
    <x v="0"/>
    <x v="1435"/>
    <x v="0"/>
    <x v="5"/>
    <x v="1423"/>
    <x v="5764"/>
    <n v="7"/>
    <x v="2"/>
    <x v="7194"/>
    <n v="138.56640000000002"/>
    <n v="1212.4559999999999"/>
    <n v="311.9744"/>
    <n v="34.641600000000004"/>
  </r>
  <r>
    <x v="9818"/>
    <x v="4929"/>
    <x v="1213"/>
    <x v="888"/>
    <x v="1"/>
    <s v="AG-10495"/>
    <x v="122"/>
    <x v="1"/>
    <x v="0"/>
    <x v="84"/>
    <x v="2"/>
    <n v="33710"/>
    <x v="0"/>
    <x v="449"/>
    <x v="1"/>
    <x v="6"/>
    <x v="449"/>
    <x v="2999"/>
    <n v="2"/>
    <x v="2"/>
    <x v="3379"/>
    <n v="3.5584000000000007"/>
    <n v="8.8960000000000008"/>
    <n v="8.2064000000000021"/>
    <n v="0.88960000000000017"/>
  </r>
  <r>
    <x v="9819"/>
    <x v="4929"/>
    <x v="1213"/>
    <x v="888"/>
    <x v="1"/>
    <s v="AG-10495"/>
    <x v="122"/>
    <x v="1"/>
    <x v="0"/>
    <x v="84"/>
    <x v="2"/>
    <n v="33710"/>
    <x v="0"/>
    <x v="1550"/>
    <x v="1"/>
    <x v="2"/>
    <x v="1538"/>
    <x v="5765"/>
    <n v="3"/>
    <x v="2"/>
    <x v="7195"/>
    <n v="7.2"/>
    <n v="27"/>
    <n v="16.399999999999999"/>
    <n v="1.8"/>
  </r>
  <r>
    <x v="9820"/>
    <x v="4929"/>
    <x v="1213"/>
    <x v="888"/>
    <x v="1"/>
    <s v="AG-10495"/>
    <x v="122"/>
    <x v="1"/>
    <x v="0"/>
    <x v="84"/>
    <x v="2"/>
    <n v="33710"/>
    <x v="0"/>
    <x v="1737"/>
    <x v="1"/>
    <x v="10"/>
    <x v="1726"/>
    <x v="3005"/>
    <n v="10"/>
    <x v="2"/>
    <x v="3389"/>
    <n v="33.792000000000002"/>
    <n v="422.40000000000003"/>
    <n v="76.231999999999999"/>
    <n v="8.4480000000000004"/>
  </r>
  <r>
    <x v="9821"/>
    <x v="4929"/>
    <x v="1213"/>
    <x v="888"/>
    <x v="1"/>
    <s v="AG-10495"/>
    <x v="122"/>
    <x v="1"/>
    <x v="0"/>
    <x v="84"/>
    <x v="2"/>
    <n v="33710"/>
    <x v="0"/>
    <x v="471"/>
    <x v="1"/>
    <x v="8"/>
    <x v="472"/>
    <x v="3487"/>
    <n v="2"/>
    <x v="6"/>
    <x v="6643"/>
    <n v="5.4792000000000005"/>
    <n v="36.527999999999999"/>
    <n v="24.443199999999997"/>
    <n v="12.784799999999999"/>
  </r>
  <r>
    <x v="9822"/>
    <x v="4930"/>
    <x v="860"/>
    <x v="1326"/>
    <x v="1"/>
    <s v="BD-11605"/>
    <x v="205"/>
    <x v="0"/>
    <x v="0"/>
    <x v="8"/>
    <x v="1"/>
    <n v="94122"/>
    <x v="1"/>
    <x v="543"/>
    <x v="1"/>
    <x v="9"/>
    <x v="543"/>
    <x v="5766"/>
    <n v="3"/>
    <x v="0"/>
    <x v="7196"/>
    <n v="152.91"/>
    <n v="458.73"/>
    <n v="305.82"/>
    <n v="0"/>
  </r>
  <r>
    <x v="9823"/>
    <x v="4930"/>
    <x v="860"/>
    <x v="1326"/>
    <x v="1"/>
    <s v="BD-11605"/>
    <x v="205"/>
    <x v="0"/>
    <x v="0"/>
    <x v="8"/>
    <x v="1"/>
    <n v="94122"/>
    <x v="1"/>
    <x v="1090"/>
    <x v="1"/>
    <x v="10"/>
    <x v="1080"/>
    <x v="1635"/>
    <n v="3"/>
    <x v="0"/>
    <x v="1740"/>
    <n v="92.94"/>
    <n v="278.82"/>
    <n v="185.88"/>
    <n v="0"/>
  </r>
  <r>
    <x v="9824"/>
    <x v="4930"/>
    <x v="860"/>
    <x v="1326"/>
    <x v="1"/>
    <s v="BD-11605"/>
    <x v="205"/>
    <x v="0"/>
    <x v="0"/>
    <x v="8"/>
    <x v="1"/>
    <n v="94122"/>
    <x v="1"/>
    <x v="78"/>
    <x v="1"/>
    <x v="8"/>
    <x v="78"/>
    <x v="326"/>
    <n v="4"/>
    <x v="2"/>
    <x v="7197"/>
    <n v="14.284800000000002"/>
    <n v="71.424000000000007"/>
    <n v="32.340800000000002"/>
    <n v="3.5712000000000006"/>
  </r>
  <r>
    <x v="9825"/>
    <x v="4930"/>
    <x v="860"/>
    <x v="1326"/>
    <x v="1"/>
    <s v="BD-11605"/>
    <x v="205"/>
    <x v="0"/>
    <x v="0"/>
    <x v="8"/>
    <x v="1"/>
    <n v="94122"/>
    <x v="1"/>
    <x v="612"/>
    <x v="1"/>
    <x v="8"/>
    <x v="612"/>
    <x v="5767"/>
    <n v="3"/>
    <x v="2"/>
    <x v="7198"/>
    <n v="37.152000000000001"/>
    <n v="139.32"/>
    <n v="83.792000000000002"/>
    <n v="9.2880000000000003"/>
  </r>
  <r>
    <x v="9826"/>
    <x v="4930"/>
    <x v="860"/>
    <x v="1326"/>
    <x v="1"/>
    <s v="BD-11605"/>
    <x v="205"/>
    <x v="0"/>
    <x v="0"/>
    <x v="8"/>
    <x v="1"/>
    <n v="94122"/>
    <x v="1"/>
    <x v="1225"/>
    <x v="0"/>
    <x v="1"/>
    <x v="1209"/>
    <x v="2417"/>
    <n v="4"/>
    <x v="2"/>
    <x v="2659"/>
    <n v="156.1088"/>
    <n v="780.54399999999998"/>
    <n v="351.44479999999999"/>
    <n v="39.027200000000001"/>
  </r>
  <r>
    <x v="9827"/>
    <x v="4931"/>
    <x v="249"/>
    <x v="356"/>
    <x v="1"/>
    <s v="JS-15685"/>
    <x v="40"/>
    <x v="1"/>
    <x v="0"/>
    <x v="20"/>
    <x v="15"/>
    <n v="10035"/>
    <x v="3"/>
    <x v="557"/>
    <x v="1"/>
    <x v="4"/>
    <x v="556"/>
    <x v="2349"/>
    <n v="2"/>
    <x v="0"/>
    <x v="2569"/>
    <n v="129.30000000000001"/>
    <n v="258.60000000000002"/>
    <n v="258.60000000000002"/>
    <n v="0"/>
  </r>
  <r>
    <x v="9828"/>
    <x v="4931"/>
    <x v="249"/>
    <x v="356"/>
    <x v="1"/>
    <s v="JS-15685"/>
    <x v="40"/>
    <x v="1"/>
    <x v="0"/>
    <x v="20"/>
    <x v="15"/>
    <n v="10035"/>
    <x v="3"/>
    <x v="544"/>
    <x v="1"/>
    <x v="8"/>
    <x v="544"/>
    <x v="5396"/>
    <n v="3"/>
    <x v="2"/>
    <x v="7199"/>
    <n v="9.2544000000000004"/>
    <n v="34.704000000000001"/>
    <n v="21.022399999999998"/>
    <n v="2.3136000000000001"/>
  </r>
  <r>
    <x v="9829"/>
    <x v="4932"/>
    <x v="11"/>
    <x v="989"/>
    <x v="1"/>
    <s v="NF-18385"/>
    <x v="173"/>
    <x v="0"/>
    <x v="0"/>
    <x v="35"/>
    <x v="3"/>
    <n v="28205"/>
    <x v="0"/>
    <x v="38"/>
    <x v="0"/>
    <x v="1"/>
    <x v="38"/>
    <x v="2463"/>
    <n v="3"/>
    <x v="2"/>
    <x v="6033"/>
    <n v="193.88160000000002"/>
    <n v="727.05600000000004"/>
    <n v="436.43360000000001"/>
    <n v="48.470400000000005"/>
  </r>
  <r>
    <x v="9830"/>
    <x v="4933"/>
    <x v="757"/>
    <x v="574"/>
    <x v="0"/>
    <s v="SC-20305"/>
    <x v="253"/>
    <x v="0"/>
    <x v="0"/>
    <x v="486"/>
    <x v="5"/>
    <n v="77705"/>
    <x v="2"/>
    <x v="1336"/>
    <x v="2"/>
    <x v="11"/>
    <x v="1321"/>
    <x v="1864"/>
    <n v="4"/>
    <x v="2"/>
    <x v="7200"/>
    <n v="255.97440000000003"/>
    <n v="1279.8720000000001"/>
    <n v="576.14240000000007"/>
    <n v="63.993600000000008"/>
  </r>
  <r>
    <x v="9831"/>
    <x v="4933"/>
    <x v="757"/>
    <x v="574"/>
    <x v="0"/>
    <s v="SC-20305"/>
    <x v="253"/>
    <x v="0"/>
    <x v="0"/>
    <x v="486"/>
    <x v="5"/>
    <n v="77705"/>
    <x v="2"/>
    <x v="50"/>
    <x v="0"/>
    <x v="5"/>
    <x v="50"/>
    <x v="5768"/>
    <n v="7"/>
    <x v="7"/>
    <x v="7201"/>
    <n v="3.4496000000000002"/>
    <n v="60.368000000000002"/>
    <n v="12.6736"/>
    <n v="5.1744000000000003"/>
  </r>
  <r>
    <x v="9832"/>
    <x v="4934"/>
    <x v="598"/>
    <x v="707"/>
    <x v="0"/>
    <s v="GA-14515"/>
    <x v="654"/>
    <x v="0"/>
    <x v="0"/>
    <x v="61"/>
    <x v="5"/>
    <n v="75220"/>
    <x v="2"/>
    <x v="1050"/>
    <x v="1"/>
    <x v="10"/>
    <x v="1039"/>
    <x v="2176"/>
    <n v="1"/>
    <x v="2"/>
    <x v="7202"/>
    <n v="3.1872000000000003"/>
    <n v="3.984"/>
    <n v="7.3712"/>
    <n v="0.79680000000000006"/>
  </r>
  <r>
    <x v="9833"/>
    <x v="4935"/>
    <x v="32"/>
    <x v="184"/>
    <x v="1"/>
    <s v="CY-12745"/>
    <x v="388"/>
    <x v="1"/>
    <x v="0"/>
    <x v="24"/>
    <x v="24"/>
    <n v="45503"/>
    <x v="3"/>
    <x v="265"/>
    <x v="2"/>
    <x v="11"/>
    <x v="265"/>
    <x v="5769"/>
    <n v="7"/>
    <x v="2"/>
    <x v="7203"/>
    <n v="716.75520000000006"/>
    <n v="6271.6080000000002"/>
    <n v="1612.8992000000001"/>
    <n v="179.18880000000001"/>
  </r>
  <r>
    <x v="9834"/>
    <x v="4936"/>
    <x v="1155"/>
    <x v="1107"/>
    <x v="2"/>
    <s v="WB-21850"/>
    <x v="576"/>
    <x v="0"/>
    <x v="0"/>
    <x v="189"/>
    <x v="5"/>
    <n v="77571"/>
    <x v="2"/>
    <x v="1457"/>
    <x v="0"/>
    <x v="5"/>
    <x v="1443"/>
    <x v="5770"/>
    <n v="4"/>
    <x v="7"/>
    <x v="7204"/>
    <n v="5.6000000000000005"/>
    <n v="56"/>
    <n v="20.2"/>
    <n v="8.4"/>
  </r>
  <r>
    <x v="9835"/>
    <x v="4936"/>
    <x v="1155"/>
    <x v="1107"/>
    <x v="2"/>
    <s v="WB-21850"/>
    <x v="576"/>
    <x v="0"/>
    <x v="0"/>
    <x v="189"/>
    <x v="5"/>
    <n v="77571"/>
    <x v="2"/>
    <x v="800"/>
    <x v="1"/>
    <x v="8"/>
    <x v="798"/>
    <x v="5771"/>
    <n v="2"/>
    <x v="3"/>
    <x v="7205"/>
    <n v="3.2783999999999991"/>
    <n v="32.783999999999999"/>
    <n v="20.470399999999998"/>
    <n v="13.1136"/>
  </r>
  <r>
    <x v="9836"/>
    <x v="4937"/>
    <x v="477"/>
    <x v="152"/>
    <x v="1"/>
    <s v="DL-12865"/>
    <x v="297"/>
    <x v="0"/>
    <x v="0"/>
    <x v="85"/>
    <x v="1"/>
    <n v="90805"/>
    <x v="1"/>
    <x v="834"/>
    <x v="1"/>
    <x v="10"/>
    <x v="829"/>
    <x v="2868"/>
    <n v="5"/>
    <x v="0"/>
    <x v="7206"/>
    <n v="10.9"/>
    <n v="54.5"/>
    <n v="21.8"/>
    <n v="0"/>
  </r>
  <r>
    <x v="9837"/>
    <x v="4937"/>
    <x v="477"/>
    <x v="152"/>
    <x v="1"/>
    <s v="DL-12865"/>
    <x v="297"/>
    <x v="0"/>
    <x v="0"/>
    <x v="85"/>
    <x v="1"/>
    <n v="90805"/>
    <x v="1"/>
    <x v="429"/>
    <x v="1"/>
    <x v="2"/>
    <x v="429"/>
    <x v="458"/>
    <n v="2"/>
    <x v="0"/>
    <x v="472"/>
    <n v="29.6"/>
    <n v="59.2"/>
    <n v="59.2"/>
    <n v="0"/>
  </r>
  <r>
    <x v="9838"/>
    <x v="4937"/>
    <x v="477"/>
    <x v="152"/>
    <x v="1"/>
    <s v="DL-12865"/>
    <x v="297"/>
    <x v="0"/>
    <x v="0"/>
    <x v="85"/>
    <x v="1"/>
    <n v="90805"/>
    <x v="1"/>
    <x v="1140"/>
    <x v="1"/>
    <x v="2"/>
    <x v="1128"/>
    <x v="1377"/>
    <n v="1"/>
    <x v="0"/>
    <x v="7207"/>
    <n v="4.9800000000000004"/>
    <n v="4.9800000000000004"/>
    <n v="9.9600000000000009"/>
    <n v="0"/>
  </r>
  <r>
    <x v="9839"/>
    <x v="4937"/>
    <x v="477"/>
    <x v="152"/>
    <x v="1"/>
    <s v="DL-12865"/>
    <x v="297"/>
    <x v="0"/>
    <x v="0"/>
    <x v="85"/>
    <x v="1"/>
    <n v="90805"/>
    <x v="1"/>
    <x v="1687"/>
    <x v="2"/>
    <x v="16"/>
    <x v="1675"/>
    <x v="5231"/>
    <n v="3"/>
    <x v="2"/>
    <x v="6426"/>
    <n v="383.98080000000004"/>
    <n v="1439.9279999999999"/>
    <n v="864.15679999999998"/>
    <n v="95.995200000000011"/>
  </r>
  <r>
    <x v="9840"/>
    <x v="4937"/>
    <x v="477"/>
    <x v="152"/>
    <x v="1"/>
    <s v="DL-12865"/>
    <x v="297"/>
    <x v="0"/>
    <x v="0"/>
    <x v="85"/>
    <x v="1"/>
    <n v="90805"/>
    <x v="1"/>
    <x v="1709"/>
    <x v="2"/>
    <x v="7"/>
    <x v="1698"/>
    <x v="5772"/>
    <n v="8"/>
    <x v="2"/>
    <x v="7208"/>
    <n v="35.788800000000002"/>
    <n v="357.88799999999998"/>
    <n v="80.724800000000002"/>
    <n v="8.9472000000000005"/>
  </r>
  <r>
    <x v="9841"/>
    <x v="4937"/>
    <x v="477"/>
    <x v="152"/>
    <x v="1"/>
    <s v="DL-12865"/>
    <x v="297"/>
    <x v="0"/>
    <x v="0"/>
    <x v="85"/>
    <x v="1"/>
    <n v="90805"/>
    <x v="1"/>
    <x v="826"/>
    <x v="1"/>
    <x v="6"/>
    <x v="822"/>
    <x v="1755"/>
    <n v="2"/>
    <x v="0"/>
    <x v="907"/>
    <n v="5.76"/>
    <n v="11.52"/>
    <n v="11.52"/>
    <n v="0"/>
  </r>
  <r>
    <x v="9842"/>
    <x v="4937"/>
    <x v="477"/>
    <x v="152"/>
    <x v="1"/>
    <s v="DL-12865"/>
    <x v="297"/>
    <x v="0"/>
    <x v="0"/>
    <x v="85"/>
    <x v="1"/>
    <n v="90805"/>
    <x v="1"/>
    <x v="662"/>
    <x v="0"/>
    <x v="1"/>
    <x v="662"/>
    <x v="4810"/>
    <n v="4"/>
    <x v="2"/>
    <x v="2152"/>
    <n v="386.50880000000006"/>
    <n v="1932.5440000000001"/>
    <n v="869.84480000000008"/>
    <n v="96.627200000000016"/>
  </r>
  <r>
    <x v="9843"/>
    <x v="4938"/>
    <x v="561"/>
    <x v="104"/>
    <x v="2"/>
    <s v="RE-19450"/>
    <x v="681"/>
    <x v="0"/>
    <x v="0"/>
    <x v="27"/>
    <x v="10"/>
    <n v="62521"/>
    <x v="2"/>
    <x v="1140"/>
    <x v="1"/>
    <x v="2"/>
    <x v="1128"/>
    <x v="795"/>
    <n v="4"/>
    <x v="2"/>
    <x v="824"/>
    <n v="12.748800000000001"/>
    <n v="63.744"/>
    <n v="28.884799999999998"/>
    <n v="3.1872000000000003"/>
  </r>
  <r>
    <x v="9844"/>
    <x v="4938"/>
    <x v="561"/>
    <x v="104"/>
    <x v="2"/>
    <s v="RE-19450"/>
    <x v="681"/>
    <x v="0"/>
    <x v="0"/>
    <x v="27"/>
    <x v="10"/>
    <n v="62521"/>
    <x v="2"/>
    <x v="504"/>
    <x v="0"/>
    <x v="5"/>
    <x v="504"/>
    <x v="5773"/>
    <n v="7"/>
    <x v="7"/>
    <x v="7209"/>
    <n v="24.617599999999999"/>
    <n v="430.80799999999999"/>
    <n v="86.761600000000001"/>
    <n v="36.926399999999994"/>
  </r>
  <r>
    <x v="9845"/>
    <x v="4938"/>
    <x v="561"/>
    <x v="104"/>
    <x v="2"/>
    <s v="RE-19450"/>
    <x v="681"/>
    <x v="0"/>
    <x v="0"/>
    <x v="27"/>
    <x v="10"/>
    <n v="62521"/>
    <x v="2"/>
    <x v="1125"/>
    <x v="1"/>
    <x v="4"/>
    <x v="1113"/>
    <x v="5774"/>
    <n v="3"/>
    <x v="2"/>
    <x v="7210"/>
    <n v="106.1568"/>
    <n v="398.08799999999997"/>
    <n v="239.05279999999999"/>
    <n v="26.539200000000001"/>
  </r>
  <r>
    <x v="9846"/>
    <x v="4939"/>
    <x v="264"/>
    <x v="842"/>
    <x v="0"/>
    <s v="MH-17290"/>
    <x v="762"/>
    <x v="2"/>
    <x v="0"/>
    <x v="1"/>
    <x v="1"/>
    <n v="90008"/>
    <x v="1"/>
    <x v="22"/>
    <x v="1"/>
    <x v="9"/>
    <x v="22"/>
    <x v="2473"/>
    <n v="5"/>
    <x v="0"/>
    <x v="2726"/>
    <n v="43.1"/>
    <n v="215.5"/>
    <n v="86.2"/>
    <n v="0"/>
  </r>
  <r>
    <x v="9847"/>
    <x v="4939"/>
    <x v="264"/>
    <x v="842"/>
    <x v="0"/>
    <s v="MH-17290"/>
    <x v="762"/>
    <x v="2"/>
    <x v="0"/>
    <x v="1"/>
    <x v="1"/>
    <n v="90008"/>
    <x v="1"/>
    <x v="743"/>
    <x v="0"/>
    <x v="5"/>
    <x v="741"/>
    <x v="5775"/>
    <n v="5"/>
    <x v="0"/>
    <x v="7211"/>
    <n v="511.5"/>
    <n v="2557.5"/>
    <n v="1023"/>
    <n v="0"/>
  </r>
  <r>
    <x v="9848"/>
    <x v="4939"/>
    <x v="264"/>
    <x v="842"/>
    <x v="0"/>
    <s v="MH-17290"/>
    <x v="762"/>
    <x v="2"/>
    <x v="0"/>
    <x v="1"/>
    <x v="1"/>
    <n v="90008"/>
    <x v="1"/>
    <x v="805"/>
    <x v="1"/>
    <x v="8"/>
    <x v="803"/>
    <x v="5199"/>
    <n v="5"/>
    <x v="2"/>
    <x v="6373"/>
    <n v="118.336"/>
    <n v="739.59999999999991"/>
    <n v="266.45599999999996"/>
    <n v="29.584"/>
  </r>
  <r>
    <x v="9849"/>
    <x v="4940"/>
    <x v="791"/>
    <x v="1220"/>
    <x v="1"/>
    <s v="EH-13765"/>
    <x v="553"/>
    <x v="1"/>
    <x v="0"/>
    <x v="529"/>
    <x v="1"/>
    <n v="95240"/>
    <x v="1"/>
    <x v="1571"/>
    <x v="1"/>
    <x v="6"/>
    <x v="1562"/>
    <x v="1977"/>
    <n v="2"/>
    <x v="0"/>
    <x v="3684"/>
    <n v="39.68"/>
    <n v="79.36"/>
    <n v="79.36"/>
    <n v="0"/>
  </r>
  <r>
    <x v="9850"/>
    <x v="4941"/>
    <x v="440"/>
    <x v="1238"/>
    <x v="1"/>
    <s v="EH-13765"/>
    <x v="553"/>
    <x v="1"/>
    <x v="0"/>
    <x v="20"/>
    <x v="15"/>
    <n v="10009"/>
    <x v="3"/>
    <x v="545"/>
    <x v="0"/>
    <x v="5"/>
    <x v="545"/>
    <x v="2345"/>
    <n v="2"/>
    <x v="0"/>
    <x v="3741"/>
    <n v="12.56"/>
    <n v="25.12"/>
    <n v="25.12"/>
    <n v="0"/>
  </r>
  <r>
    <x v="9851"/>
    <x v="4941"/>
    <x v="440"/>
    <x v="1238"/>
    <x v="1"/>
    <s v="EH-13765"/>
    <x v="553"/>
    <x v="1"/>
    <x v="0"/>
    <x v="20"/>
    <x v="15"/>
    <n v="10009"/>
    <x v="3"/>
    <x v="443"/>
    <x v="1"/>
    <x v="8"/>
    <x v="443"/>
    <x v="3377"/>
    <n v="3"/>
    <x v="2"/>
    <x v="3863"/>
    <n v="72.384"/>
    <n v="271.44"/>
    <n v="163.06400000000002"/>
    <n v="18.096"/>
  </r>
  <r>
    <x v="9852"/>
    <x v="4941"/>
    <x v="440"/>
    <x v="1238"/>
    <x v="1"/>
    <s v="EH-13765"/>
    <x v="553"/>
    <x v="1"/>
    <x v="0"/>
    <x v="20"/>
    <x v="15"/>
    <n v="10009"/>
    <x v="3"/>
    <x v="1221"/>
    <x v="1"/>
    <x v="10"/>
    <x v="1205"/>
    <x v="1705"/>
    <n v="2"/>
    <x v="0"/>
    <x v="1817"/>
    <n v="13.08"/>
    <n v="26.16"/>
    <n v="26.16"/>
    <n v="0"/>
  </r>
  <r>
    <x v="9853"/>
    <x v="4941"/>
    <x v="440"/>
    <x v="1238"/>
    <x v="1"/>
    <s v="EH-13765"/>
    <x v="553"/>
    <x v="1"/>
    <x v="0"/>
    <x v="20"/>
    <x v="15"/>
    <n v="10009"/>
    <x v="3"/>
    <x v="592"/>
    <x v="0"/>
    <x v="5"/>
    <x v="592"/>
    <x v="5776"/>
    <n v="5"/>
    <x v="0"/>
    <x v="7212"/>
    <n v="214.7"/>
    <n v="1073.5"/>
    <n v="429.4"/>
    <n v="0"/>
  </r>
  <r>
    <x v="9854"/>
    <x v="4942"/>
    <x v="249"/>
    <x v="266"/>
    <x v="1"/>
    <s v="GA-14515"/>
    <x v="654"/>
    <x v="0"/>
    <x v="0"/>
    <x v="8"/>
    <x v="1"/>
    <n v="94109"/>
    <x v="1"/>
    <x v="1598"/>
    <x v="0"/>
    <x v="5"/>
    <x v="1590"/>
    <x v="5777"/>
    <n v="4"/>
    <x v="0"/>
    <x v="7213"/>
    <n v="50.32"/>
    <n v="201.28"/>
    <n v="100.64"/>
    <n v="0"/>
  </r>
  <r>
    <x v="9855"/>
    <x v="4942"/>
    <x v="249"/>
    <x v="266"/>
    <x v="1"/>
    <s v="GA-14515"/>
    <x v="654"/>
    <x v="0"/>
    <x v="0"/>
    <x v="8"/>
    <x v="1"/>
    <n v="94109"/>
    <x v="1"/>
    <x v="1493"/>
    <x v="1"/>
    <x v="10"/>
    <x v="1481"/>
    <x v="332"/>
    <n v="2"/>
    <x v="0"/>
    <x v="342"/>
    <n v="24.56"/>
    <n v="49.12"/>
    <n v="49.12"/>
    <n v="0"/>
  </r>
  <r>
    <x v="9856"/>
    <x v="4943"/>
    <x v="1231"/>
    <x v="193"/>
    <x v="1"/>
    <s v="GA-14515"/>
    <x v="654"/>
    <x v="0"/>
    <x v="0"/>
    <x v="38"/>
    <x v="32"/>
    <n v="31907"/>
    <x v="0"/>
    <x v="57"/>
    <x v="1"/>
    <x v="10"/>
    <x v="57"/>
    <x v="2834"/>
    <n v="6"/>
    <x v="0"/>
    <x v="7214"/>
    <n v="43.68"/>
    <n v="262.08"/>
    <n v="87.36"/>
    <n v="0"/>
  </r>
  <r>
    <x v="9857"/>
    <x v="4944"/>
    <x v="514"/>
    <x v="803"/>
    <x v="1"/>
    <s v="EB-13840"/>
    <x v="225"/>
    <x v="1"/>
    <x v="0"/>
    <x v="4"/>
    <x v="4"/>
    <n v="98103"/>
    <x v="1"/>
    <x v="411"/>
    <x v="0"/>
    <x v="3"/>
    <x v="411"/>
    <x v="5778"/>
    <n v="8"/>
    <x v="0"/>
    <x v="7215"/>
    <n v="3393.68"/>
    <n v="27149.439999999999"/>
    <n v="6787.36"/>
    <n v="0"/>
  </r>
  <r>
    <x v="9858"/>
    <x v="4945"/>
    <x v="424"/>
    <x v="1327"/>
    <x v="1"/>
    <s v="HR-14770"/>
    <x v="367"/>
    <x v="2"/>
    <x v="0"/>
    <x v="102"/>
    <x v="14"/>
    <n v="47374"/>
    <x v="2"/>
    <x v="146"/>
    <x v="1"/>
    <x v="4"/>
    <x v="147"/>
    <x v="3863"/>
    <n v="5"/>
    <x v="0"/>
    <x v="4526"/>
    <n v="67.400000000000006"/>
    <n v="337"/>
    <n v="134.80000000000001"/>
    <n v="0"/>
  </r>
  <r>
    <x v="9859"/>
    <x v="4945"/>
    <x v="424"/>
    <x v="1327"/>
    <x v="1"/>
    <s v="HR-14770"/>
    <x v="367"/>
    <x v="2"/>
    <x v="0"/>
    <x v="102"/>
    <x v="14"/>
    <n v="47374"/>
    <x v="2"/>
    <x v="242"/>
    <x v="1"/>
    <x v="13"/>
    <x v="243"/>
    <x v="2142"/>
    <n v="2"/>
    <x v="0"/>
    <x v="7216"/>
    <n v="2.52"/>
    <n v="5.04"/>
    <n v="5.04"/>
    <n v="0"/>
  </r>
  <r>
    <x v="9860"/>
    <x v="4945"/>
    <x v="424"/>
    <x v="1327"/>
    <x v="1"/>
    <s v="HR-14770"/>
    <x v="367"/>
    <x v="2"/>
    <x v="0"/>
    <x v="102"/>
    <x v="14"/>
    <n v="47374"/>
    <x v="2"/>
    <x v="1049"/>
    <x v="2"/>
    <x v="7"/>
    <x v="1038"/>
    <x v="760"/>
    <n v="4"/>
    <x v="0"/>
    <x v="4771"/>
    <n v="67.8"/>
    <n v="271.2"/>
    <n v="135.6"/>
    <n v="0"/>
  </r>
  <r>
    <x v="9861"/>
    <x v="4945"/>
    <x v="424"/>
    <x v="1327"/>
    <x v="1"/>
    <s v="HR-14770"/>
    <x v="367"/>
    <x v="2"/>
    <x v="0"/>
    <x v="102"/>
    <x v="14"/>
    <n v="47374"/>
    <x v="2"/>
    <x v="1190"/>
    <x v="1"/>
    <x v="4"/>
    <x v="683"/>
    <x v="2516"/>
    <n v="2"/>
    <x v="0"/>
    <x v="7217"/>
    <n v="18.760000000000002"/>
    <n v="37.520000000000003"/>
    <n v="37.520000000000003"/>
    <n v="0"/>
  </r>
  <r>
    <x v="9862"/>
    <x v="4945"/>
    <x v="424"/>
    <x v="1327"/>
    <x v="1"/>
    <s v="HR-14770"/>
    <x v="367"/>
    <x v="2"/>
    <x v="0"/>
    <x v="102"/>
    <x v="14"/>
    <n v="47374"/>
    <x v="2"/>
    <x v="427"/>
    <x v="2"/>
    <x v="11"/>
    <x v="427"/>
    <x v="5779"/>
    <n v="4"/>
    <x v="0"/>
    <x v="7218"/>
    <n v="12.12"/>
    <n v="48.48"/>
    <n v="24.24"/>
    <n v="0"/>
  </r>
  <r>
    <x v="9863"/>
    <x v="4945"/>
    <x v="424"/>
    <x v="1327"/>
    <x v="1"/>
    <s v="HR-14770"/>
    <x v="367"/>
    <x v="2"/>
    <x v="0"/>
    <x v="102"/>
    <x v="14"/>
    <n v="47374"/>
    <x v="2"/>
    <x v="752"/>
    <x v="1"/>
    <x v="10"/>
    <x v="750"/>
    <x v="1176"/>
    <n v="1"/>
    <x v="0"/>
    <x v="1061"/>
    <n v="11.34"/>
    <n v="11.34"/>
    <n v="22.68"/>
    <n v="0"/>
  </r>
  <r>
    <x v="9864"/>
    <x v="4945"/>
    <x v="424"/>
    <x v="1327"/>
    <x v="1"/>
    <s v="HR-14770"/>
    <x v="367"/>
    <x v="2"/>
    <x v="0"/>
    <x v="102"/>
    <x v="14"/>
    <n v="47374"/>
    <x v="2"/>
    <x v="240"/>
    <x v="2"/>
    <x v="11"/>
    <x v="241"/>
    <x v="3737"/>
    <n v="4"/>
    <x v="0"/>
    <x v="4340"/>
    <n v="159.80000000000001"/>
    <n v="639.20000000000005"/>
    <n v="319.60000000000002"/>
    <n v="0"/>
  </r>
  <r>
    <x v="9865"/>
    <x v="4945"/>
    <x v="424"/>
    <x v="1327"/>
    <x v="1"/>
    <s v="HR-14770"/>
    <x v="367"/>
    <x v="2"/>
    <x v="0"/>
    <x v="102"/>
    <x v="14"/>
    <n v="47374"/>
    <x v="2"/>
    <x v="1183"/>
    <x v="0"/>
    <x v="5"/>
    <x v="1169"/>
    <x v="1623"/>
    <n v="2"/>
    <x v="0"/>
    <x v="1727"/>
    <n v="18.96"/>
    <n v="37.92"/>
    <n v="37.92"/>
    <n v="0"/>
  </r>
  <r>
    <x v="9866"/>
    <x v="4946"/>
    <x v="514"/>
    <x v="1328"/>
    <x v="0"/>
    <s v="SM-20950"/>
    <x v="416"/>
    <x v="1"/>
    <x v="0"/>
    <x v="20"/>
    <x v="15"/>
    <n v="10009"/>
    <x v="3"/>
    <x v="1449"/>
    <x v="1"/>
    <x v="4"/>
    <x v="1436"/>
    <x v="2892"/>
    <n v="7"/>
    <x v="0"/>
    <x v="3244"/>
    <n v="1085.42"/>
    <n v="7597.9400000000005"/>
    <n v="2170.84"/>
    <n v="0"/>
  </r>
  <r>
    <x v="9867"/>
    <x v="4946"/>
    <x v="514"/>
    <x v="1328"/>
    <x v="0"/>
    <s v="SM-20950"/>
    <x v="416"/>
    <x v="1"/>
    <x v="0"/>
    <x v="20"/>
    <x v="15"/>
    <n v="10009"/>
    <x v="3"/>
    <x v="1518"/>
    <x v="1"/>
    <x v="9"/>
    <x v="1505"/>
    <x v="2579"/>
    <n v="3"/>
    <x v="0"/>
    <x v="2861"/>
    <n v="13.11"/>
    <n v="39.33"/>
    <n v="26.22"/>
    <n v="0"/>
  </r>
  <r>
    <x v="9868"/>
    <x v="4947"/>
    <x v="301"/>
    <x v="1082"/>
    <x v="2"/>
    <s v="EA-14035"/>
    <x v="105"/>
    <x v="1"/>
    <x v="0"/>
    <x v="530"/>
    <x v="24"/>
    <n v="45040"/>
    <x v="3"/>
    <x v="592"/>
    <x v="0"/>
    <x v="5"/>
    <x v="592"/>
    <x v="4402"/>
    <n v="2"/>
    <x v="2"/>
    <x v="5271"/>
    <n v="54.963200000000001"/>
    <n v="137.40799999999999"/>
    <n v="123.8672"/>
    <n v="13.7408"/>
  </r>
  <r>
    <x v="9869"/>
    <x v="4947"/>
    <x v="301"/>
    <x v="1082"/>
    <x v="2"/>
    <s v="EA-14035"/>
    <x v="105"/>
    <x v="1"/>
    <x v="0"/>
    <x v="530"/>
    <x v="24"/>
    <n v="45040"/>
    <x v="3"/>
    <x v="1581"/>
    <x v="1"/>
    <x v="8"/>
    <x v="1572"/>
    <x v="2891"/>
    <n v="2"/>
    <x v="6"/>
    <x v="3243"/>
    <n v="0.93960000000000021"/>
    <n v="6.2640000000000002"/>
    <n v="4.7716000000000003"/>
    <n v="2.1924000000000001"/>
  </r>
  <r>
    <x v="9870"/>
    <x v="4947"/>
    <x v="301"/>
    <x v="1082"/>
    <x v="2"/>
    <s v="EA-14035"/>
    <x v="105"/>
    <x v="1"/>
    <x v="0"/>
    <x v="530"/>
    <x v="24"/>
    <n v="45040"/>
    <x v="3"/>
    <x v="444"/>
    <x v="1"/>
    <x v="8"/>
    <x v="444"/>
    <x v="2777"/>
    <n v="3"/>
    <x v="6"/>
    <x v="3105"/>
    <n v="6.7284000000000015"/>
    <n v="67.284000000000006"/>
    <n v="29.856400000000001"/>
    <n v="15.6996"/>
  </r>
  <r>
    <x v="9871"/>
    <x v="4948"/>
    <x v="833"/>
    <x v="299"/>
    <x v="3"/>
    <s v="MH-17455"/>
    <x v="708"/>
    <x v="0"/>
    <x v="0"/>
    <x v="22"/>
    <x v="10"/>
    <n v="60623"/>
    <x v="2"/>
    <x v="245"/>
    <x v="1"/>
    <x v="4"/>
    <x v="246"/>
    <x v="5780"/>
    <n v="2"/>
    <x v="2"/>
    <x v="7219"/>
    <n v="232.26880000000003"/>
    <n v="580.67200000000003"/>
    <n v="522.8048"/>
    <n v="58.067200000000007"/>
  </r>
  <r>
    <x v="9872"/>
    <x v="4948"/>
    <x v="833"/>
    <x v="299"/>
    <x v="3"/>
    <s v="MH-17455"/>
    <x v="708"/>
    <x v="0"/>
    <x v="0"/>
    <x v="22"/>
    <x v="10"/>
    <n v="60623"/>
    <x v="2"/>
    <x v="787"/>
    <x v="1"/>
    <x v="6"/>
    <x v="772"/>
    <x v="3646"/>
    <n v="2"/>
    <x v="2"/>
    <x v="7220"/>
    <n v="15.321600000000002"/>
    <n v="38.304000000000002"/>
    <n v="34.6736"/>
    <n v="3.8304000000000005"/>
  </r>
  <r>
    <x v="9873"/>
    <x v="4949"/>
    <x v="107"/>
    <x v="906"/>
    <x v="1"/>
    <s v="SL-20155"/>
    <x v="359"/>
    <x v="2"/>
    <x v="0"/>
    <x v="20"/>
    <x v="15"/>
    <n v="10024"/>
    <x v="3"/>
    <x v="1516"/>
    <x v="1"/>
    <x v="10"/>
    <x v="1503"/>
    <x v="90"/>
    <n v="1"/>
    <x v="0"/>
    <x v="90"/>
    <n v="6.48"/>
    <n v="6.48"/>
    <n v="12.96"/>
    <n v="0"/>
  </r>
  <r>
    <x v="9874"/>
    <x v="4950"/>
    <x v="897"/>
    <x v="926"/>
    <x v="0"/>
    <s v="NP-18685"/>
    <x v="472"/>
    <x v="2"/>
    <x v="0"/>
    <x v="215"/>
    <x v="24"/>
    <n v="44134"/>
    <x v="3"/>
    <x v="889"/>
    <x v="1"/>
    <x v="12"/>
    <x v="882"/>
    <x v="1099"/>
    <n v="2"/>
    <x v="2"/>
    <x v="7221"/>
    <n v="51.174400000000006"/>
    <n v="127.93600000000001"/>
    <n v="115.34240000000001"/>
    <n v="12.793600000000001"/>
  </r>
  <r>
    <x v="9875"/>
    <x v="4951"/>
    <x v="1232"/>
    <x v="708"/>
    <x v="1"/>
    <s v="RF-19840"/>
    <x v="167"/>
    <x v="0"/>
    <x v="0"/>
    <x v="20"/>
    <x v="15"/>
    <n v="10035"/>
    <x v="3"/>
    <x v="1847"/>
    <x v="1"/>
    <x v="14"/>
    <x v="1835"/>
    <x v="5781"/>
    <n v="2"/>
    <x v="0"/>
    <x v="7222"/>
    <n v="6.36"/>
    <n v="12.72"/>
    <n v="12.72"/>
    <n v="0"/>
  </r>
  <r>
    <x v="9876"/>
    <x v="4952"/>
    <x v="693"/>
    <x v="557"/>
    <x v="2"/>
    <s v="BE-11455"/>
    <x v="534"/>
    <x v="2"/>
    <x v="0"/>
    <x v="138"/>
    <x v="24"/>
    <n v="44105"/>
    <x v="3"/>
    <x v="1244"/>
    <x v="1"/>
    <x v="4"/>
    <x v="1227"/>
    <x v="5782"/>
    <n v="4"/>
    <x v="2"/>
    <x v="7223"/>
    <n v="678.83519999999999"/>
    <n v="3394.1759999999999"/>
    <n v="1527.5792000000001"/>
    <n v="169.7088"/>
  </r>
  <r>
    <x v="9877"/>
    <x v="4952"/>
    <x v="693"/>
    <x v="557"/>
    <x v="2"/>
    <s v="BE-11455"/>
    <x v="534"/>
    <x v="2"/>
    <x v="0"/>
    <x v="138"/>
    <x v="24"/>
    <n v="44105"/>
    <x v="3"/>
    <x v="1458"/>
    <x v="1"/>
    <x v="8"/>
    <x v="1444"/>
    <x v="5783"/>
    <n v="5"/>
    <x v="6"/>
    <x v="7224"/>
    <n v="2.6100000000000003"/>
    <n v="43.5"/>
    <n v="12.009999999999998"/>
    <n v="6.089999999999999"/>
  </r>
  <r>
    <x v="9878"/>
    <x v="4952"/>
    <x v="693"/>
    <x v="557"/>
    <x v="2"/>
    <s v="BE-11455"/>
    <x v="534"/>
    <x v="2"/>
    <x v="0"/>
    <x v="138"/>
    <x v="24"/>
    <n v="44105"/>
    <x v="3"/>
    <x v="1787"/>
    <x v="2"/>
    <x v="7"/>
    <x v="1777"/>
    <x v="4295"/>
    <n v="3"/>
    <x v="10"/>
    <x v="5118"/>
    <n v="73.429199999999994"/>
    <n v="367.14600000000002"/>
    <n v="196.21120000000002"/>
    <n v="48.952800000000003"/>
  </r>
  <r>
    <x v="9879"/>
    <x v="4953"/>
    <x v="1036"/>
    <x v="1329"/>
    <x v="1"/>
    <s v="JK-15370"/>
    <x v="271"/>
    <x v="0"/>
    <x v="0"/>
    <x v="20"/>
    <x v="15"/>
    <n v="10035"/>
    <x v="3"/>
    <x v="955"/>
    <x v="0"/>
    <x v="1"/>
    <x v="948"/>
    <x v="5784"/>
    <n v="7"/>
    <x v="9"/>
    <x v="7225"/>
    <n v="515.85659999999996"/>
    <n v="4012.2179999999998"/>
    <n v="1089.1306"/>
    <n v="57.317399999999999"/>
  </r>
  <r>
    <x v="9880"/>
    <x v="4954"/>
    <x v="352"/>
    <x v="1247"/>
    <x v="2"/>
    <s v="CC-12100"/>
    <x v="385"/>
    <x v="2"/>
    <x v="0"/>
    <x v="138"/>
    <x v="24"/>
    <n v="44105"/>
    <x v="3"/>
    <x v="258"/>
    <x v="1"/>
    <x v="10"/>
    <x v="33"/>
    <x v="629"/>
    <n v="3"/>
    <x v="2"/>
    <x v="643"/>
    <n v="68.044799999999995"/>
    <n v="255.16800000000001"/>
    <n v="153.30079999999998"/>
    <n v="17.011199999999999"/>
  </r>
  <r>
    <x v="9881"/>
    <x v="4955"/>
    <x v="1132"/>
    <x v="923"/>
    <x v="2"/>
    <s v="LL-16840"/>
    <x v="328"/>
    <x v="0"/>
    <x v="0"/>
    <x v="318"/>
    <x v="32"/>
    <n v="30188"/>
    <x v="0"/>
    <x v="605"/>
    <x v="1"/>
    <x v="8"/>
    <x v="605"/>
    <x v="1215"/>
    <n v="3"/>
    <x v="0"/>
    <x v="7226"/>
    <n v="14.04"/>
    <n v="42.12"/>
    <n v="28.08"/>
    <n v="0"/>
  </r>
  <r>
    <x v="9882"/>
    <x v="4955"/>
    <x v="1132"/>
    <x v="923"/>
    <x v="2"/>
    <s v="LL-16840"/>
    <x v="328"/>
    <x v="0"/>
    <x v="0"/>
    <x v="318"/>
    <x v="32"/>
    <n v="30188"/>
    <x v="0"/>
    <x v="917"/>
    <x v="2"/>
    <x v="11"/>
    <x v="909"/>
    <x v="5785"/>
    <n v="13"/>
    <x v="0"/>
    <x v="7227"/>
    <n v="272.61"/>
    <n v="3543.9300000000003"/>
    <n v="545.22"/>
    <n v="0"/>
  </r>
  <r>
    <x v="9883"/>
    <x v="4956"/>
    <x v="1233"/>
    <x v="521"/>
    <x v="1"/>
    <s v="KE-16420"/>
    <x v="722"/>
    <x v="1"/>
    <x v="0"/>
    <x v="1"/>
    <x v="1"/>
    <n v="90008"/>
    <x v="1"/>
    <x v="407"/>
    <x v="1"/>
    <x v="12"/>
    <x v="153"/>
    <x v="946"/>
    <n v="2"/>
    <x v="0"/>
    <x v="5477"/>
    <n v="11.16"/>
    <n v="22.32"/>
    <n v="22.32"/>
    <n v="0"/>
  </r>
  <r>
    <x v="9884"/>
    <x v="4956"/>
    <x v="1233"/>
    <x v="521"/>
    <x v="1"/>
    <s v="KE-16420"/>
    <x v="722"/>
    <x v="1"/>
    <x v="0"/>
    <x v="1"/>
    <x v="1"/>
    <n v="90008"/>
    <x v="1"/>
    <x v="1196"/>
    <x v="2"/>
    <x v="11"/>
    <x v="1181"/>
    <x v="1030"/>
    <n v="3"/>
    <x v="0"/>
    <x v="3789"/>
    <n v="62.31"/>
    <n v="186.93"/>
    <n v="124.62"/>
    <n v="0"/>
  </r>
  <r>
    <x v="9885"/>
    <x v="4956"/>
    <x v="1233"/>
    <x v="521"/>
    <x v="1"/>
    <s v="KE-16420"/>
    <x v="722"/>
    <x v="1"/>
    <x v="0"/>
    <x v="1"/>
    <x v="1"/>
    <n v="90008"/>
    <x v="1"/>
    <x v="1105"/>
    <x v="2"/>
    <x v="11"/>
    <x v="1094"/>
    <x v="457"/>
    <n v="2"/>
    <x v="0"/>
    <x v="471"/>
    <n v="159.97999999999999"/>
    <n v="319.95999999999998"/>
    <n v="319.95999999999998"/>
    <n v="0"/>
  </r>
  <r>
    <x v="9886"/>
    <x v="4957"/>
    <x v="1212"/>
    <x v="1330"/>
    <x v="1"/>
    <s v="SG-20605"/>
    <x v="611"/>
    <x v="0"/>
    <x v="0"/>
    <x v="240"/>
    <x v="14"/>
    <n v="47905"/>
    <x v="2"/>
    <x v="494"/>
    <x v="1"/>
    <x v="13"/>
    <x v="494"/>
    <x v="3949"/>
    <n v="3"/>
    <x v="0"/>
    <x v="232"/>
    <n v="5.94"/>
    <n v="17.82"/>
    <n v="11.88"/>
    <n v="0"/>
  </r>
  <r>
    <x v="9887"/>
    <x v="4958"/>
    <x v="386"/>
    <x v="878"/>
    <x v="2"/>
    <s v="CA-12265"/>
    <x v="244"/>
    <x v="0"/>
    <x v="0"/>
    <x v="20"/>
    <x v="15"/>
    <n v="10024"/>
    <x v="3"/>
    <x v="1231"/>
    <x v="1"/>
    <x v="10"/>
    <x v="1214"/>
    <x v="739"/>
    <n v="2"/>
    <x v="0"/>
    <x v="1546"/>
    <n v="9.9600000000000009"/>
    <n v="19.920000000000002"/>
    <n v="19.920000000000002"/>
    <n v="0"/>
  </r>
  <r>
    <x v="9888"/>
    <x v="4959"/>
    <x v="816"/>
    <x v="576"/>
    <x v="1"/>
    <s v="RD-19585"/>
    <x v="361"/>
    <x v="0"/>
    <x v="0"/>
    <x v="456"/>
    <x v="15"/>
    <n v="13501"/>
    <x v="3"/>
    <x v="1105"/>
    <x v="2"/>
    <x v="11"/>
    <x v="1094"/>
    <x v="3590"/>
    <n v="1"/>
    <x v="0"/>
    <x v="4142"/>
    <n v="79.989999999999995"/>
    <n v="79.989999999999995"/>
    <n v="159.97999999999999"/>
    <n v="0"/>
  </r>
  <r>
    <x v="9889"/>
    <x v="4960"/>
    <x v="498"/>
    <x v="1051"/>
    <x v="2"/>
    <s v="VG-21805"/>
    <x v="500"/>
    <x v="1"/>
    <x v="0"/>
    <x v="80"/>
    <x v="30"/>
    <n v="8701"/>
    <x v="3"/>
    <x v="1701"/>
    <x v="1"/>
    <x v="6"/>
    <x v="1690"/>
    <x v="3010"/>
    <n v="3"/>
    <x v="0"/>
    <x v="7228"/>
    <n v="8.94"/>
    <n v="26.82"/>
    <n v="17.88"/>
    <n v="0"/>
  </r>
  <r>
    <x v="9890"/>
    <x v="4961"/>
    <x v="197"/>
    <x v="1235"/>
    <x v="0"/>
    <s v="SH-19975"/>
    <x v="64"/>
    <x v="1"/>
    <x v="0"/>
    <x v="158"/>
    <x v="6"/>
    <n v="53209"/>
    <x v="2"/>
    <x v="1540"/>
    <x v="1"/>
    <x v="10"/>
    <x v="1528"/>
    <x v="5786"/>
    <n v="2"/>
    <x v="0"/>
    <x v="7229"/>
    <n v="20.62"/>
    <n v="41.24"/>
    <n v="41.24"/>
    <n v="0"/>
  </r>
  <r>
    <x v="9891"/>
    <x v="4961"/>
    <x v="197"/>
    <x v="1235"/>
    <x v="0"/>
    <s v="SH-19975"/>
    <x v="64"/>
    <x v="1"/>
    <x v="0"/>
    <x v="158"/>
    <x v="6"/>
    <n v="53209"/>
    <x v="2"/>
    <x v="936"/>
    <x v="2"/>
    <x v="11"/>
    <x v="929"/>
    <x v="5787"/>
    <n v="7"/>
    <x v="0"/>
    <x v="7230"/>
    <n v="124.25"/>
    <n v="869.75"/>
    <n v="248.5"/>
    <n v="0"/>
  </r>
  <r>
    <x v="9892"/>
    <x v="4961"/>
    <x v="197"/>
    <x v="1235"/>
    <x v="0"/>
    <s v="SH-19975"/>
    <x v="64"/>
    <x v="1"/>
    <x v="0"/>
    <x v="158"/>
    <x v="6"/>
    <n v="53209"/>
    <x v="2"/>
    <x v="476"/>
    <x v="2"/>
    <x v="7"/>
    <x v="477"/>
    <x v="5788"/>
    <n v="5"/>
    <x v="0"/>
    <x v="7231"/>
    <n v="297.55"/>
    <n v="1487.75"/>
    <n v="595.1"/>
    <n v="0"/>
  </r>
  <r>
    <x v="9893"/>
    <x v="4961"/>
    <x v="197"/>
    <x v="1235"/>
    <x v="0"/>
    <s v="SH-19975"/>
    <x v="64"/>
    <x v="1"/>
    <x v="0"/>
    <x v="158"/>
    <x v="6"/>
    <n v="53209"/>
    <x v="2"/>
    <x v="1719"/>
    <x v="0"/>
    <x v="1"/>
    <x v="1706"/>
    <x v="5789"/>
    <n v="4"/>
    <x v="0"/>
    <x v="7232"/>
    <n v="403.56"/>
    <n v="1614.24"/>
    <n v="807.12"/>
    <n v="0"/>
  </r>
  <r>
    <x v="9894"/>
    <x v="4961"/>
    <x v="197"/>
    <x v="1235"/>
    <x v="0"/>
    <s v="SH-19975"/>
    <x v="64"/>
    <x v="1"/>
    <x v="0"/>
    <x v="158"/>
    <x v="6"/>
    <n v="53209"/>
    <x v="2"/>
    <x v="285"/>
    <x v="0"/>
    <x v="5"/>
    <x v="285"/>
    <x v="5790"/>
    <n v="5"/>
    <x v="0"/>
    <x v="7233"/>
    <n v="95.2"/>
    <n v="476"/>
    <n v="190.4"/>
    <n v="0"/>
  </r>
  <r>
    <x v="9895"/>
    <x v="4962"/>
    <x v="467"/>
    <x v="511"/>
    <x v="1"/>
    <s v="MM-17920"/>
    <x v="462"/>
    <x v="0"/>
    <x v="0"/>
    <x v="22"/>
    <x v="10"/>
    <n v="60623"/>
    <x v="2"/>
    <x v="1563"/>
    <x v="2"/>
    <x v="11"/>
    <x v="1554"/>
    <x v="5791"/>
    <n v="11"/>
    <x v="2"/>
    <x v="7234"/>
    <n v="123.05920000000002"/>
    <n v="1692.0640000000001"/>
    <n v="277.08320000000003"/>
    <n v="30.764800000000005"/>
  </r>
  <r>
    <x v="9896"/>
    <x v="4963"/>
    <x v="1103"/>
    <x v="1126"/>
    <x v="0"/>
    <s v="JF-15415"/>
    <x v="226"/>
    <x v="0"/>
    <x v="0"/>
    <x v="22"/>
    <x v="10"/>
    <n v="60653"/>
    <x v="2"/>
    <x v="1669"/>
    <x v="1"/>
    <x v="10"/>
    <x v="1657"/>
    <x v="4377"/>
    <n v="2"/>
    <x v="2"/>
    <x v="5230"/>
    <n v="49.6128"/>
    <n v="124.032"/>
    <n v="111.8288"/>
    <n v="12.4032"/>
  </r>
  <r>
    <x v="9897"/>
    <x v="4964"/>
    <x v="112"/>
    <x v="891"/>
    <x v="1"/>
    <s v="LP-17095"/>
    <x v="431"/>
    <x v="0"/>
    <x v="0"/>
    <x v="54"/>
    <x v="24"/>
    <n v="45014"/>
    <x v="3"/>
    <x v="622"/>
    <x v="0"/>
    <x v="5"/>
    <x v="622"/>
    <x v="5792"/>
    <n v="3"/>
    <x v="2"/>
    <x v="7235"/>
    <n v="373.05600000000004"/>
    <n v="1398.96"/>
    <n v="839.57600000000002"/>
    <n v="93.26400000000001"/>
  </r>
  <r>
    <x v="9898"/>
    <x v="4964"/>
    <x v="112"/>
    <x v="891"/>
    <x v="1"/>
    <s v="LP-17095"/>
    <x v="431"/>
    <x v="0"/>
    <x v="0"/>
    <x v="54"/>
    <x v="24"/>
    <n v="45014"/>
    <x v="3"/>
    <x v="1704"/>
    <x v="0"/>
    <x v="5"/>
    <x v="1693"/>
    <x v="5113"/>
    <n v="2"/>
    <x v="2"/>
    <x v="232"/>
    <n v="66.112000000000009"/>
    <n v="165.28"/>
    <n v="148.952"/>
    <n v="16.528000000000002"/>
  </r>
  <r>
    <x v="9899"/>
    <x v="4965"/>
    <x v="1176"/>
    <x v="860"/>
    <x v="1"/>
    <s v="MP-18175"/>
    <x v="486"/>
    <x v="2"/>
    <x v="0"/>
    <x v="24"/>
    <x v="24"/>
    <n v="45503"/>
    <x v="3"/>
    <x v="594"/>
    <x v="0"/>
    <x v="3"/>
    <x v="594"/>
    <x v="1859"/>
    <n v="1"/>
    <x v="10"/>
    <x v="7236"/>
    <n v="198.3528"/>
    <n v="330.58800000000002"/>
    <n v="529.34079999999994"/>
    <n v="132.23520000000002"/>
  </r>
  <r>
    <x v="9900"/>
    <x v="4966"/>
    <x v="170"/>
    <x v="1171"/>
    <x v="1"/>
    <s v="SC-20845"/>
    <x v="790"/>
    <x v="0"/>
    <x v="0"/>
    <x v="103"/>
    <x v="22"/>
    <n v="80027"/>
    <x v="1"/>
    <x v="595"/>
    <x v="1"/>
    <x v="4"/>
    <x v="595"/>
    <x v="4770"/>
    <n v="3"/>
    <x v="2"/>
    <x v="5786"/>
    <n v="189.67680000000001"/>
    <n v="711.28800000000001"/>
    <n v="426.97280000000001"/>
    <n v="47.419200000000004"/>
  </r>
  <r>
    <x v="9901"/>
    <x v="4966"/>
    <x v="170"/>
    <x v="1171"/>
    <x v="1"/>
    <s v="SC-20845"/>
    <x v="790"/>
    <x v="0"/>
    <x v="0"/>
    <x v="103"/>
    <x v="22"/>
    <n v="80027"/>
    <x v="1"/>
    <x v="1183"/>
    <x v="0"/>
    <x v="5"/>
    <x v="1169"/>
    <x v="4713"/>
    <n v="3"/>
    <x v="2"/>
    <x v="7237"/>
    <n v="18.201599999999999"/>
    <n v="68.256"/>
    <n v="41.153599999999997"/>
    <n v="4.5503999999999998"/>
  </r>
  <r>
    <x v="9902"/>
    <x v="4966"/>
    <x v="170"/>
    <x v="1171"/>
    <x v="1"/>
    <s v="SC-20845"/>
    <x v="790"/>
    <x v="0"/>
    <x v="0"/>
    <x v="103"/>
    <x v="22"/>
    <n v="80027"/>
    <x v="1"/>
    <x v="144"/>
    <x v="1"/>
    <x v="10"/>
    <x v="145"/>
    <x v="405"/>
    <n v="1"/>
    <x v="2"/>
    <x v="7238"/>
    <n v="5.3376000000000001"/>
    <n v="6.6719999999999997"/>
    <n v="12.2096"/>
    <n v="1.3344"/>
  </r>
  <r>
    <x v="9903"/>
    <x v="4967"/>
    <x v="607"/>
    <x v="7"/>
    <x v="1"/>
    <s v="DP-13000"/>
    <x v="24"/>
    <x v="0"/>
    <x v="0"/>
    <x v="238"/>
    <x v="5"/>
    <n v="75007"/>
    <x v="2"/>
    <x v="1377"/>
    <x v="0"/>
    <x v="5"/>
    <x v="1362"/>
    <x v="5793"/>
    <n v="3"/>
    <x v="7"/>
    <x v="7239"/>
    <n v="10.051200000000001"/>
    <n v="75.384"/>
    <n v="35.779200000000003"/>
    <n v="15.076799999999999"/>
  </r>
  <r>
    <x v="9904"/>
    <x v="4967"/>
    <x v="607"/>
    <x v="7"/>
    <x v="1"/>
    <s v="DP-13000"/>
    <x v="24"/>
    <x v="0"/>
    <x v="0"/>
    <x v="238"/>
    <x v="5"/>
    <n v="75007"/>
    <x v="2"/>
    <x v="428"/>
    <x v="2"/>
    <x v="11"/>
    <x v="428"/>
    <x v="2454"/>
    <n v="2"/>
    <x v="2"/>
    <x v="3335"/>
    <n v="102.38720000000001"/>
    <n v="255.96799999999999"/>
    <n v="230.5712"/>
    <n v="25.596800000000002"/>
  </r>
  <r>
    <x v="9905"/>
    <x v="4968"/>
    <x v="1023"/>
    <x v="459"/>
    <x v="2"/>
    <s v="KD-16615"/>
    <x v="629"/>
    <x v="1"/>
    <x v="0"/>
    <x v="125"/>
    <x v="1"/>
    <n v="92804"/>
    <x v="1"/>
    <x v="1155"/>
    <x v="0"/>
    <x v="5"/>
    <x v="1143"/>
    <x v="5253"/>
    <n v="7"/>
    <x v="0"/>
    <x v="7240"/>
    <n v="131.88"/>
    <n v="923.16"/>
    <n v="263.76"/>
    <n v="0"/>
  </r>
  <r>
    <x v="9906"/>
    <x v="4968"/>
    <x v="1023"/>
    <x v="459"/>
    <x v="2"/>
    <s v="KD-16615"/>
    <x v="629"/>
    <x v="1"/>
    <x v="0"/>
    <x v="125"/>
    <x v="1"/>
    <n v="92804"/>
    <x v="1"/>
    <x v="1124"/>
    <x v="1"/>
    <x v="8"/>
    <x v="1112"/>
    <x v="3066"/>
    <n v="3"/>
    <x v="2"/>
    <x v="3462"/>
    <n v="20.025600000000001"/>
    <n v="75.096000000000004"/>
    <n v="45.257599999999996"/>
    <n v="5.0064000000000002"/>
  </r>
  <r>
    <x v="9907"/>
    <x v="4968"/>
    <x v="1023"/>
    <x v="459"/>
    <x v="2"/>
    <s v="KD-16615"/>
    <x v="629"/>
    <x v="1"/>
    <x v="0"/>
    <x v="125"/>
    <x v="1"/>
    <n v="92804"/>
    <x v="1"/>
    <x v="1180"/>
    <x v="0"/>
    <x v="1"/>
    <x v="1166"/>
    <x v="4634"/>
    <n v="3"/>
    <x v="2"/>
    <x v="5605"/>
    <n v="574.17600000000004"/>
    <n v="2153.16"/>
    <n v="1292.096"/>
    <n v="143.54400000000001"/>
  </r>
  <r>
    <x v="9908"/>
    <x v="4968"/>
    <x v="1023"/>
    <x v="459"/>
    <x v="2"/>
    <s v="KD-16615"/>
    <x v="629"/>
    <x v="1"/>
    <x v="0"/>
    <x v="125"/>
    <x v="1"/>
    <n v="92804"/>
    <x v="1"/>
    <x v="1484"/>
    <x v="0"/>
    <x v="5"/>
    <x v="1471"/>
    <x v="5794"/>
    <n v="5"/>
    <x v="0"/>
    <x v="7241"/>
    <n v="207.35"/>
    <n v="1036.75"/>
    <n v="414.7"/>
    <n v="0"/>
  </r>
  <r>
    <x v="9909"/>
    <x v="4968"/>
    <x v="1023"/>
    <x v="459"/>
    <x v="2"/>
    <s v="KD-16615"/>
    <x v="629"/>
    <x v="1"/>
    <x v="0"/>
    <x v="125"/>
    <x v="1"/>
    <n v="92804"/>
    <x v="1"/>
    <x v="943"/>
    <x v="0"/>
    <x v="5"/>
    <x v="936"/>
    <x v="3002"/>
    <n v="3"/>
    <x v="0"/>
    <x v="3384"/>
    <n v="44.67"/>
    <n v="134.01"/>
    <n v="89.34"/>
    <n v="0"/>
  </r>
  <r>
    <x v="9910"/>
    <x v="4968"/>
    <x v="1023"/>
    <x v="459"/>
    <x v="2"/>
    <s v="KD-16615"/>
    <x v="629"/>
    <x v="1"/>
    <x v="0"/>
    <x v="125"/>
    <x v="1"/>
    <n v="92804"/>
    <x v="1"/>
    <x v="921"/>
    <x v="1"/>
    <x v="10"/>
    <x v="913"/>
    <x v="1423"/>
    <n v="2"/>
    <x v="0"/>
    <x v="1500"/>
    <n v="209.7"/>
    <n v="419.4"/>
    <n v="419.4"/>
    <n v="0"/>
  </r>
  <r>
    <x v="9911"/>
    <x v="4969"/>
    <x v="267"/>
    <x v="568"/>
    <x v="1"/>
    <s v="RP-19855"/>
    <x v="532"/>
    <x v="1"/>
    <x v="0"/>
    <x v="102"/>
    <x v="0"/>
    <n v="40475"/>
    <x v="0"/>
    <x v="91"/>
    <x v="1"/>
    <x v="8"/>
    <x v="91"/>
    <x v="781"/>
    <n v="7"/>
    <x v="0"/>
    <x v="7242"/>
    <n v="115.36"/>
    <n v="807.52"/>
    <n v="230.72"/>
    <n v="0"/>
  </r>
  <r>
    <x v="9912"/>
    <x v="4970"/>
    <x v="998"/>
    <x v="1141"/>
    <x v="2"/>
    <s v="KN-16390"/>
    <x v="471"/>
    <x v="1"/>
    <x v="0"/>
    <x v="443"/>
    <x v="1"/>
    <n v="93101"/>
    <x v="1"/>
    <x v="1318"/>
    <x v="0"/>
    <x v="1"/>
    <x v="1304"/>
    <x v="5795"/>
    <n v="3"/>
    <x v="2"/>
    <x v="7243"/>
    <n v="289.70880000000005"/>
    <n v="1086.4080000000001"/>
    <n v="652.04480000000012"/>
    <n v="72.427200000000013"/>
  </r>
  <r>
    <x v="9913"/>
    <x v="4970"/>
    <x v="998"/>
    <x v="1141"/>
    <x v="2"/>
    <s v="KN-16390"/>
    <x v="471"/>
    <x v="1"/>
    <x v="0"/>
    <x v="443"/>
    <x v="1"/>
    <n v="93101"/>
    <x v="1"/>
    <x v="1655"/>
    <x v="1"/>
    <x v="2"/>
    <x v="1643"/>
    <x v="2496"/>
    <n v="3"/>
    <x v="0"/>
    <x v="2753"/>
    <n v="31.05"/>
    <n v="93.15"/>
    <n v="62.1"/>
    <n v="0"/>
  </r>
  <r>
    <x v="9914"/>
    <x v="4971"/>
    <x v="926"/>
    <x v="523"/>
    <x v="0"/>
    <s v="TM-21010"/>
    <x v="612"/>
    <x v="0"/>
    <x v="0"/>
    <x v="292"/>
    <x v="23"/>
    <n v="52302"/>
    <x v="2"/>
    <x v="1465"/>
    <x v="1"/>
    <x v="10"/>
    <x v="1451"/>
    <x v="91"/>
    <n v="2"/>
    <x v="0"/>
    <x v="91"/>
    <n v="12.96"/>
    <n v="25.92"/>
    <n v="25.92"/>
    <n v="0"/>
  </r>
  <r>
    <x v="9915"/>
    <x v="4971"/>
    <x v="926"/>
    <x v="523"/>
    <x v="0"/>
    <s v="TM-21010"/>
    <x v="612"/>
    <x v="0"/>
    <x v="0"/>
    <x v="292"/>
    <x v="23"/>
    <n v="52302"/>
    <x v="2"/>
    <x v="640"/>
    <x v="1"/>
    <x v="10"/>
    <x v="640"/>
    <x v="450"/>
    <n v="5"/>
    <x v="0"/>
    <x v="464"/>
    <n v="94.85"/>
    <n v="474.25"/>
    <n v="189.7"/>
    <n v="0"/>
  </r>
  <r>
    <x v="9916"/>
    <x v="4971"/>
    <x v="926"/>
    <x v="523"/>
    <x v="0"/>
    <s v="TM-21010"/>
    <x v="612"/>
    <x v="0"/>
    <x v="0"/>
    <x v="292"/>
    <x v="23"/>
    <n v="52302"/>
    <x v="2"/>
    <x v="146"/>
    <x v="1"/>
    <x v="4"/>
    <x v="147"/>
    <x v="808"/>
    <n v="1"/>
    <x v="0"/>
    <x v="7244"/>
    <n v="13.48"/>
    <n v="13.48"/>
    <n v="26.96"/>
    <n v="0"/>
  </r>
  <r>
    <x v="9917"/>
    <x v="4971"/>
    <x v="926"/>
    <x v="523"/>
    <x v="0"/>
    <s v="TM-21010"/>
    <x v="612"/>
    <x v="0"/>
    <x v="0"/>
    <x v="292"/>
    <x v="23"/>
    <n v="52302"/>
    <x v="2"/>
    <x v="527"/>
    <x v="0"/>
    <x v="5"/>
    <x v="527"/>
    <x v="3977"/>
    <n v="3"/>
    <x v="0"/>
    <x v="4680"/>
    <n v="14.91"/>
    <n v="44.730000000000004"/>
    <n v="29.82"/>
    <n v="0"/>
  </r>
  <r>
    <x v="9918"/>
    <x v="4972"/>
    <x v="496"/>
    <x v="591"/>
    <x v="1"/>
    <s v="JF-15190"/>
    <x v="440"/>
    <x v="0"/>
    <x v="0"/>
    <x v="20"/>
    <x v="15"/>
    <n v="10035"/>
    <x v="3"/>
    <x v="889"/>
    <x v="1"/>
    <x v="12"/>
    <x v="882"/>
    <x v="369"/>
    <n v="1"/>
    <x v="0"/>
    <x v="7245"/>
    <n v="39.979999999999997"/>
    <n v="39.979999999999997"/>
    <n v="79.959999999999994"/>
    <n v="0"/>
  </r>
  <r>
    <x v="9919"/>
    <x v="4973"/>
    <x v="543"/>
    <x v="585"/>
    <x v="1"/>
    <s v="MY-18295"/>
    <x v="501"/>
    <x v="1"/>
    <x v="0"/>
    <x v="518"/>
    <x v="5"/>
    <n v="77803"/>
    <x v="2"/>
    <x v="83"/>
    <x v="0"/>
    <x v="1"/>
    <x v="83"/>
    <x v="2512"/>
    <n v="5"/>
    <x v="4"/>
    <x v="7246"/>
    <n v="369.90099999999995"/>
    <n v="2642.1499999999996"/>
    <n v="898.63099999999986"/>
    <n v="158.52899999999997"/>
  </r>
  <r>
    <x v="9920"/>
    <x v="4973"/>
    <x v="543"/>
    <x v="585"/>
    <x v="1"/>
    <s v="MY-18295"/>
    <x v="501"/>
    <x v="1"/>
    <x v="0"/>
    <x v="518"/>
    <x v="5"/>
    <n v="77803"/>
    <x v="2"/>
    <x v="1399"/>
    <x v="1"/>
    <x v="8"/>
    <x v="1386"/>
    <x v="5796"/>
    <n v="7"/>
    <x v="3"/>
    <x v="7247"/>
    <n v="4.477199999999999"/>
    <n v="156.702"/>
    <n v="27.6632"/>
    <n v="17.908799999999999"/>
  </r>
  <r>
    <x v="9921"/>
    <x v="4974"/>
    <x v="156"/>
    <x v="457"/>
    <x v="1"/>
    <s v="AT-10435"/>
    <x v="401"/>
    <x v="2"/>
    <x v="0"/>
    <x v="59"/>
    <x v="24"/>
    <n v="44312"/>
    <x v="3"/>
    <x v="849"/>
    <x v="1"/>
    <x v="8"/>
    <x v="842"/>
    <x v="5797"/>
    <n v="3"/>
    <x v="6"/>
    <x v="7248"/>
    <n v="1.7226000000000004"/>
    <n v="17.225999999999999"/>
    <n v="8.1646000000000001"/>
    <n v="4.0194000000000001"/>
  </r>
  <r>
    <x v="9922"/>
    <x v="4975"/>
    <x v="636"/>
    <x v="1187"/>
    <x v="1"/>
    <s v="JF-15490"/>
    <x v="223"/>
    <x v="0"/>
    <x v="0"/>
    <x v="22"/>
    <x v="10"/>
    <n v="60653"/>
    <x v="2"/>
    <x v="876"/>
    <x v="2"/>
    <x v="11"/>
    <x v="870"/>
    <x v="2950"/>
    <n v="4"/>
    <x v="2"/>
    <x v="7249"/>
    <n v="153.5744"/>
    <n v="767.87199999999996"/>
    <n v="345.74239999999998"/>
    <n v="38.393599999999999"/>
  </r>
  <r>
    <x v="9923"/>
    <x v="4976"/>
    <x v="305"/>
    <x v="325"/>
    <x v="2"/>
    <s v="DH-13075"/>
    <x v="704"/>
    <x v="1"/>
    <x v="0"/>
    <x v="20"/>
    <x v="15"/>
    <n v="10035"/>
    <x v="3"/>
    <x v="350"/>
    <x v="1"/>
    <x v="8"/>
    <x v="350"/>
    <x v="3511"/>
    <n v="3"/>
    <x v="2"/>
    <x v="4041"/>
    <n v="39.878399999999999"/>
    <n v="149.54399999999998"/>
    <n v="89.926400000000001"/>
    <n v="9.9695999999999998"/>
  </r>
  <r>
    <x v="9924"/>
    <x v="4976"/>
    <x v="305"/>
    <x v="325"/>
    <x v="2"/>
    <s v="DH-13075"/>
    <x v="704"/>
    <x v="1"/>
    <x v="0"/>
    <x v="20"/>
    <x v="15"/>
    <n v="10035"/>
    <x v="3"/>
    <x v="244"/>
    <x v="1"/>
    <x v="12"/>
    <x v="245"/>
    <x v="1157"/>
    <n v="1"/>
    <x v="0"/>
    <x v="7250"/>
    <n v="23.99"/>
    <n v="23.99"/>
    <n v="47.98"/>
    <n v="0"/>
  </r>
  <r>
    <x v="9925"/>
    <x v="4976"/>
    <x v="305"/>
    <x v="325"/>
    <x v="2"/>
    <s v="DH-13075"/>
    <x v="704"/>
    <x v="1"/>
    <x v="0"/>
    <x v="20"/>
    <x v="15"/>
    <n v="10035"/>
    <x v="3"/>
    <x v="13"/>
    <x v="1"/>
    <x v="8"/>
    <x v="13"/>
    <x v="5798"/>
    <n v="8"/>
    <x v="2"/>
    <x v="7251"/>
    <n v="870.34879999999998"/>
    <n v="8703.4879999999994"/>
    <n v="1958.4848"/>
    <n v="217.5872"/>
  </r>
  <r>
    <x v="9926"/>
    <x v="4976"/>
    <x v="305"/>
    <x v="325"/>
    <x v="2"/>
    <s v="DH-13075"/>
    <x v="704"/>
    <x v="1"/>
    <x v="0"/>
    <x v="20"/>
    <x v="15"/>
    <n v="10035"/>
    <x v="3"/>
    <x v="966"/>
    <x v="2"/>
    <x v="7"/>
    <x v="959"/>
    <x v="1636"/>
    <n v="2"/>
    <x v="0"/>
    <x v="4162"/>
    <n v="199.98"/>
    <n v="399.96"/>
    <n v="399.96"/>
    <n v="0"/>
  </r>
  <r>
    <x v="9927"/>
    <x v="4976"/>
    <x v="305"/>
    <x v="325"/>
    <x v="2"/>
    <s v="DH-13075"/>
    <x v="704"/>
    <x v="1"/>
    <x v="0"/>
    <x v="20"/>
    <x v="15"/>
    <n v="10035"/>
    <x v="3"/>
    <x v="1222"/>
    <x v="1"/>
    <x v="4"/>
    <x v="1206"/>
    <x v="202"/>
    <n v="4"/>
    <x v="0"/>
    <x v="7252"/>
    <n v="83.92"/>
    <n v="335.68"/>
    <n v="167.84"/>
    <n v="0"/>
  </r>
  <r>
    <x v="9928"/>
    <x v="4977"/>
    <x v="913"/>
    <x v="383"/>
    <x v="3"/>
    <s v="IM-15055"/>
    <x v="780"/>
    <x v="0"/>
    <x v="0"/>
    <x v="8"/>
    <x v="1"/>
    <n v="94122"/>
    <x v="1"/>
    <x v="74"/>
    <x v="0"/>
    <x v="5"/>
    <x v="74"/>
    <x v="5799"/>
    <n v="3"/>
    <x v="0"/>
    <x v="7253"/>
    <n v="24.27"/>
    <n v="72.81"/>
    <n v="48.54"/>
    <n v="0"/>
  </r>
  <r>
    <x v="9929"/>
    <x v="4977"/>
    <x v="913"/>
    <x v="383"/>
    <x v="3"/>
    <s v="IM-15055"/>
    <x v="780"/>
    <x v="0"/>
    <x v="0"/>
    <x v="8"/>
    <x v="1"/>
    <n v="94122"/>
    <x v="1"/>
    <x v="1293"/>
    <x v="2"/>
    <x v="16"/>
    <x v="1279"/>
    <x v="2430"/>
    <n v="5"/>
    <x v="2"/>
    <x v="3400"/>
    <n v="2239.9680000000003"/>
    <n v="13999.8"/>
    <n v="5040.1280000000006"/>
    <n v="559.99200000000008"/>
  </r>
  <r>
    <x v="9930"/>
    <x v="4978"/>
    <x v="50"/>
    <x v="50"/>
    <x v="1"/>
    <s v="KH-16510"/>
    <x v="168"/>
    <x v="0"/>
    <x v="0"/>
    <x v="272"/>
    <x v="1"/>
    <n v="92404"/>
    <x v="1"/>
    <x v="1488"/>
    <x v="1"/>
    <x v="8"/>
    <x v="1475"/>
    <x v="5800"/>
    <n v="2"/>
    <x v="2"/>
    <x v="7254"/>
    <n v="7.8976000000000006"/>
    <n v="19.744"/>
    <n v="17.9696"/>
    <n v="1.9744000000000002"/>
  </r>
  <r>
    <x v="9931"/>
    <x v="4978"/>
    <x v="50"/>
    <x v="50"/>
    <x v="1"/>
    <s v="KH-16510"/>
    <x v="168"/>
    <x v="0"/>
    <x v="0"/>
    <x v="272"/>
    <x v="1"/>
    <n v="92404"/>
    <x v="1"/>
    <x v="1373"/>
    <x v="0"/>
    <x v="0"/>
    <x v="1358"/>
    <x v="5801"/>
    <n v="4"/>
    <x v="11"/>
    <x v="7255"/>
    <n v="580.83219999999994"/>
    <n v="2733.328"/>
    <n v="1264.3141999999998"/>
    <n v="102.49979999999999"/>
  </r>
  <r>
    <x v="9932"/>
    <x v="4978"/>
    <x v="50"/>
    <x v="50"/>
    <x v="1"/>
    <s v="KH-16510"/>
    <x v="168"/>
    <x v="0"/>
    <x v="0"/>
    <x v="272"/>
    <x v="1"/>
    <n v="92404"/>
    <x v="1"/>
    <x v="1532"/>
    <x v="1"/>
    <x v="10"/>
    <x v="1520"/>
    <x v="5802"/>
    <n v="7"/>
    <x v="0"/>
    <x v="7256"/>
    <n v="29.96"/>
    <n v="209.72"/>
    <n v="59.92"/>
    <n v="0"/>
  </r>
  <r>
    <x v="9933"/>
    <x v="4979"/>
    <x v="384"/>
    <x v="1160"/>
    <x v="2"/>
    <s v="JK-15205"/>
    <x v="523"/>
    <x v="0"/>
    <x v="0"/>
    <x v="221"/>
    <x v="15"/>
    <n v="14304"/>
    <x v="3"/>
    <x v="1514"/>
    <x v="2"/>
    <x v="7"/>
    <x v="1501"/>
    <x v="5803"/>
    <n v="3"/>
    <x v="0"/>
    <x v="7257"/>
    <n v="164.85"/>
    <n v="494.54999999999995"/>
    <n v="329.7"/>
    <n v="0"/>
  </r>
  <r>
    <x v="9934"/>
    <x v="4980"/>
    <x v="281"/>
    <x v="361"/>
    <x v="1"/>
    <s v="AS-10240"/>
    <x v="238"/>
    <x v="0"/>
    <x v="0"/>
    <x v="10"/>
    <x v="9"/>
    <n v="19120"/>
    <x v="3"/>
    <x v="1803"/>
    <x v="1"/>
    <x v="9"/>
    <x v="1793"/>
    <x v="5804"/>
    <n v="3"/>
    <x v="2"/>
    <x v="7258"/>
    <n v="26.822400000000002"/>
    <n v="100.584"/>
    <n v="60.550400000000003"/>
    <n v="6.7056000000000004"/>
  </r>
  <r>
    <x v="9935"/>
    <x v="4980"/>
    <x v="281"/>
    <x v="361"/>
    <x v="1"/>
    <s v="AS-10240"/>
    <x v="238"/>
    <x v="0"/>
    <x v="0"/>
    <x v="10"/>
    <x v="9"/>
    <n v="19120"/>
    <x v="3"/>
    <x v="1861"/>
    <x v="1"/>
    <x v="4"/>
    <x v="1849"/>
    <x v="5805"/>
    <n v="3"/>
    <x v="2"/>
    <x v="7259"/>
    <n v="29.395200000000003"/>
    <n v="110.232"/>
    <n v="66.339200000000005"/>
    <n v="7.3488000000000007"/>
  </r>
  <r>
    <x v="9936"/>
    <x v="4981"/>
    <x v="92"/>
    <x v="171"/>
    <x v="1"/>
    <s v="SC-20575"/>
    <x v="623"/>
    <x v="0"/>
    <x v="0"/>
    <x v="395"/>
    <x v="34"/>
    <n v="2920"/>
    <x v="3"/>
    <x v="141"/>
    <x v="1"/>
    <x v="8"/>
    <x v="142"/>
    <x v="4289"/>
    <n v="3"/>
    <x v="0"/>
    <x v="5106"/>
    <n v="102.93"/>
    <n v="308.79000000000002"/>
    <n v="205.86"/>
    <n v="0"/>
  </r>
  <r>
    <x v="9937"/>
    <x v="4982"/>
    <x v="1234"/>
    <x v="29"/>
    <x v="0"/>
    <s v="CP-12340"/>
    <x v="291"/>
    <x v="1"/>
    <x v="0"/>
    <x v="1"/>
    <x v="1"/>
    <n v="90049"/>
    <x v="1"/>
    <x v="972"/>
    <x v="0"/>
    <x v="3"/>
    <x v="966"/>
    <x v="3939"/>
    <n v="2"/>
    <x v="2"/>
    <x v="4631"/>
    <n v="56.870399999999997"/>
    <n v="142.17599999999999"/>
    <n v="128.1584"/>
    <n v="14.217599999999999"/>
  </r>
  <r>
    <x v="9938"/>
    <x v="4983"/>
    <x v="939"/>
    <x v="24"/>
    <x v="1"/>
    <s v="NS-18640"/>
    <x v="374"/>
    <x v="1"/>
    <x v="0"/>
    <x v="20"/>
    <x v="15"/>
    <n v="10009"/>
    <x v="3"/>
    <x v="441"/>
    <x v="0"/>
    <x v="5"/>
    <x v="1719"/>
    <x v="5806"/>
    <n v="5"/>
    <x v="0"/>
    <x v="7260"/>
    <n v="60.35"/>
    <n v="301.75"/>
    <n v="120.7"/>
    <n v="0"/>
  </r>
  <r>
    <x v="9939"/>
    <x v="4983"/>
    <x v="939"/>
    <x v="24"/>
    <x v="1"/>
    <s v="NS-18640"/>
    <x v="374"/>
    <x v="1"/>
    <x v="0"/>
    <x v="20"/>
    <x v="15"/>
    <n v="10009"/>
    <x v="3"/>
    <x v="1280"/>
    <x v="1"/>
    <x v="14"/>
    <x v="1265"/>
    <x v="5652"/>
    <n v="4"/>
    <x v="0"/>
    <x v="7261"/>
    <n v="35.520000000000003"/>
    <n v="142.08000000000001"/>
    <n v="71.040000000000006"/>
    <n v="0"/>
  </r>
  <r>
    <x v="9940"/>
    <x v="4983"/>
    <x v="939"/>
    <x v="24"/>
    <x v="1"/>
    <s v="NS-18640"/>
    <x v="374"/>
    <x v="1"/>
    <x v="0"/>
    <x v="20"/>
    <x v="15"/>
    <n v="10009"/>
    <x v="3"/>
    <x v="902"/>
    <x v="1"/>
    <x v="6"/>
    <x v="894"/>
    <x v="5807"/>
    <n v="7"/>
    <x v="0"/>
    <x v="7262"/>
    <n v="11.2"/>
    <n v="78.399999999999991"/>
    <n v="22.4"/>
    <n v="0"/>
  </r>
  <r>
    <x v="9941"/>
    <x v="4984"/>
    <x v="221"/>
    <x v="524"/>
    <x v="1"/>
    <s v="JL-15835"/>
    <x v="252"/>
    <x v="0"/>
    <x v="0"/>
    <x v="8"/>
    <x v="1"/>
    <n v="94122"/>
    <x v="1"/>
    <x v="404"/>
    <x v="2"/>
    <x v="11"/>
    <x v="405"/>
    <x v="5808"/>
    <n v="14"/>
    <x v="0"/>
    <x v="7263"/>
    <n v="223.58"/>
    <n v="3130.1200000000003"/>
    <n v="447.16"/>
    <n v="0"/>
  </r>
  <r>
    <x v="9942"/>
    <x v="4985"/>
    <x v="129"/>
    <x v="752"/>
    <x v="1"/>
    <s v="MD-17350"/>
    <x v="198"/>
    <x v="0"/>
    <x v="0"/>
    <x v="125"/>
    <x v="1"/>
    <n v="92804"/>
    <x v="1"/>
    <x v="1439"/>
    <x v="1"/>
    <x v="4"/>
    <x v="1427"/>
    <x v="5809"/>
    <n v="9"/>
    <x v="0"/>
    <x v="7264"/>
    <n v="998.82"/>
    <n v="8989.380000000001"/>
    <n v="1997.64"/>
    <n v="0"/>
  </r>
  <r>
    <x v="9943"/>
    <x v="4985"/>
    <x v="129"/>
    <x v="752"/>
    <x v="1"/>
    <s v="MD-17350"/>
    <x v="198"/>
    <x v="0"/>
    <x v="0"/>
    <x v="125"/>
    <x v="1"/>
    <n v="92804"/>
    <x v="1"/>
    <x v="682"/>
    <x v="1"/>
    <x v="14"/>
    <x v="682"/>
    <x v="5810"/>
    <n v="5"/>
    <x v="0"/>
    <x v="7265"/>
    <n v="51.15"/>
    <n v="255.75"/>
    <n v="102.3"/>
    <n v="0"/>
  </r>
  <r>
    <x v="9944"/>
    <x v="4986"/>
    <x v="1235"/>
    <x v="1250"/>
    <x v="0"/>
    <s v="RD-19660"/>
    <x v="372"/>
    <x v="2"/>
    <x v="0"/>
    <x v="4"/>
    <x v="4"/>
    <n v="98103"/>
    <x v="1"/>
    <x v="1033"/>
    <x v="1"/>
    <x v="4"/>
    <x v="1024"/>
    <x v="1344"/>
    <n v="3"/>
    <x v="0"/>
    <x v="1407"/>
    <n v="40.74"/>
    <n v="122.22"/>
    <n v="81.48"/>
    <n v="0"/>
  </r>
  <r>
    <x v="9945"/>
    <x v="4987"/>
    <x v="1086"/>
    <x v="70"/>
    <x v="1"/>
    <s v="NH-18610"/>
    <x v="468"/>
    <x v="1"/>
    <x v="0"/>
    <x v="10"/>
    <x v="9"/>
    <n v="19120"/>
    <x v="3"/>
    <x v="1450"/>
    <x v="1"/>
    <x v="10"/>
    <x v="1437"/>
    <x v="1306"/>
    <n v="1"/>
    <x v="2"/>
    <x v="1364"/>
    <n v="2.7392000000000003"/>
    <n v="3.4239999999999999"/>
    <n v="6.3632000000000009"/>
    <n v="0.68480000000000008"/>
  </r>
  <r>
    <x v="9946"/>
    <x v="4987"/>
    <x v="1086"/>
    <x v="70"/>
    <x v="1"/>
    <s v="NH-18610"/>
    <x v="468"/>
    <x v="1"/>
    <x v="0"/>
    <x v="10"/>
    <x v="9"/>
    <n v="19120"/>
    <x v="3"/>
    <x v="725"/>
    <x v="2"/>
    <x v="11"/>
    <x v="724"/>
    <x v="1252"/>
    <n v="3"/>
    <x v="2"/>
    <x v="1306"/>
    <n v="120.96"/>
    <n v="453.59999999999997"/>
    <n v="272.35999999999996"/>
    <n v="30.24"/>
  </r>
  <r>
    <x v="9947"/>
    <x v="4988"/>
    <x v="702"/>
    <x v="1081"/>
    <x v="0"/>
    <s v="HW-14935"/>
    <x v="304"/>
    <x v="1"/>
    <x v="0"/>
    <x v="245"/>
    <x v="14"/>
    <n v="46203"/>
    <x v="2"/>
    <x v="623"/>
    <x v="0"/>
    <x v="1"/>
    <x v="623"/>
    <x v="5811"/>
    <n v="6"/>
    <x v="0"/>
    <x v="7266"/>
    <n v="1925.88"/>
    <n v="11555.28"/>
    <n v="3851.76"/>
    <n v="0"/>
  </r>
  <r>
    <x v="9948"/>
    <x v="4988"/>
    <x v="702"/>
    <x v="1081"/>
    <x v="0"/>
    <s v="HW-14935"/>
    <x v="304"/>
    <x v="1"/>
    <x v="0"/>
    <x v="245"/>
    <x v="14"/>
    <n v="46203"/>
    <x v="2"/>
    <x v="227"/>
    <x v="1"/>
    <x v="9"/>
    <x v="228"/>
    <x v="5812"/>
    <n v="8"/>
    <x v="0"/>
    <x v="7267"/>
    <n v="2405.1999999999998"/>
    <n v="19241.599999999999"/>
    <n v="4810.3999999999996"/>
    <n v="0"/>
  </r>
  <r>
    <x v="9949"/>
    <x v="4988"/>
    <x v="702"/>
    <x v="1081"/>
    <x v="0"/>
    <s v="HW-14935"/>
    <x v="304"/>
    <x v="1"/>
    <x v="0"/>
    <x v="245"/>
    <x v="14"/>
    <n v="46203"/>
    <x v="2"/>
    <x v="1130"/>
    <x v="2"/>
    <x v="11"/>
    <x v="1118"/>
    <x v="2436"/>
    <n v="3"/>
    <x v="0"/>
    <x v="7268"/>
    <n v="83.97"/>
    <n v="251.91"/>
    <n v="167.94"/>
    <n v="0"/>
  </r>
  <r>
    <x v="9950"/>
    <x v="4988"/>
    <x v="702"/>
    <x v="1081"/>
    <x v="0"/>
    <s v="HW-14935"/>
    <x v="304"/>
    <x v="1"/>
    <x v="0"/>
    <x v="245"/>
    <x v="14"/>
    <n v="46203"/>
    <x v="2"/>
    <x v="685"/>
    <x v="2"/>
    <x v="11"/>
    <x v="685"/>
    <x v="5813"/>
    <n v="1"/>
    <x v="0"/>
    <x v="7269"/>
    <n v="39.89"/>
    <n v="39.89"/>
    <n v="79.78"/>
    <n v="0"/>
  </r>
  <r>
    <x v="9951"/>
    <x v="4988"/>
    <x v="702"/>
    <x v="1081"/>
    <x v="0"/>
    <s v="HW-14935"/>
    <x v="304"/>
    <x v="1"/>
    <x v="0"/>
    <x v="245"/>
    <x v="14"/>
    <n v="46203"/>
    <x v="2"/>
    <x v="844"/>
    <x v="1"/>
    <x v="8"/>
    <x v="838"/>
    <x v="1018"/>
    <n v="2"/>
    <x v="0"/>
    <x v="1062"/>
    <n v="17.38"/>
    <n v="34.76"/>
    <n v="34.76"/>
    <n v="0"/>
  </r>
  <r>
    <x v="9952"/>
    <x v="4989"/>
    <x v="639"/>
    <x v="313"/>
    <x v="0"/>
    <s v="DB-12970"/>
    <x v="715"/>
    <x v="1"/>
    <x v="0"/>
    <x v="1"/>
    <x v="1"/>
    <n v="90045"/>
    <x v="1"/>
    <x v="303"/>
    <x v="1"/>
    <x v="8"/>
    <x v="303"/>
    <x v="5814"/>
    <n v="2"/>
    <x v="2"/>
    <x v="1841"/>
    <n v="44.211200000000005"/>
    <n v="110.52800000000001"/>
    <n v="99.675200000000018"/>
    <n v="11.052800000000001"/>
  </r>
  <r>
    <x v="9953"/>
    <x v="4989"/>
    <x v="639"/>
    <x v="313"/>
    <x v="0"/>
    <s v="DB-12970"/>
    <x v="715"/>
    <x v="1"/>
    <x v="0"/>
    <x v="1"/>
    <x v="1"/>
    <n v="90045"/>
    <x v="1"/>
    <x v="1347"/>
    <x v="1"/>
    <x v="10"/>
    <x v="1332"/>
    <x v="90"/>
    <n v="1"/>
    <x v="0"/>
    <x v="90"/>
    <n v="6.48"/>
    <n v="6.48"/>
    <n v="12.96"/>
    <n v="0"/>
  </r>
  <r>
    <x v="9954"/>
    <x v="4989"/>
    <x v="639"/>
    <x v="313"/>
    <x v="0"/>
    <s v="DB-12970"/>
    <x v="715"/>
    <x v="1"/>
    <x v="0"/>
    <x v="1"/>
    <x v="1"/>
    <n v="90045"/>
    <x v="1"/>
    <x v="1395"/>
    <x v="1"/>
    <x v="8"/>
    <x v="1382"/>
    <x v="4169"/>
    <n v="3"/>
    <x v="2"/>
    <x v="4933"/>
    <n v="27.398399999999999"/>
    <n v="102.744"/>
    <n v="61.846400000000003"/>
    <n v="6.8495999999999997"/>
  </r>
  <r>
    <x v="9955"/>
    <x v="4989"/>
    <x v="639"/>
    <x v="313"/>
    <x v="0"/>
    <s v="DB-12970"/>
    <x v="715"/>
    <x v="1"/>
    <x v="0"/>
    <x v="1"/>
    <x v="1"/>
    <n v="90045"/>
    <x v="1"/>
    <x v="975"/>
    <x v="0"/>
    <x v="3"/>
    <x v="969"/>
    <x v="5721"/>
    <n v="2"/>
    <x v="2"/>
    <x v="7270"/>
    <n v="218.8544"/>
    <n v="547.13599999999997"/>
    <n v="492.62239999999997"/>
    <n v="54.7136"/>
  </r>
  <r>
    <x v="9956"/>
    <x v="4990"/>
    <x v="7"/>
    <x v="995"/>
    <x v="1"/>
    <s v="KN-16705"/>
    <x v="607"/>
    <x v="2"/>
    <x v="0"/>
    <x v="106"/>
    <x v="15"/>
    <n v="10801"/>
    <x v="3"/>
    <x v="1286"/>
    <x v="1"/>
    <x v="10"/>
    <x v="1272"/>
    <x v="3126"/>
    <n v="5"/>
    <x v="0"/>
    <x v="3541"/>
    <n v="46.35"/>
    <n v="231.75"/>
    <n v="92.7"/>
    <n v="0"/>
  </r>
  <r>
    <x v="9957"/>
    <x v="4990"/>
    <x v="7"/>
    <x v="995"/>
    <x v="1"/>
    <s v="KN-16705"/>
    <x v="607"/>
    <x v="2"/>
    <x v="0"/>
    <x v="106"/>
    <x v="15"/>
    <n v="10801"/>
    <x v="3"/>
    <x v="1558"/>
    <x v="1"/>
    <x v="10"/>
    <x v="1547"/>
    <x v="1061"/>
    <n v="4"/>
    <x v="0"/>
    <x v="1104"/>
    <n v="223.92"/>
    <n v="895.68"/>
    <n v="447.84"/>
    <n v="0"/>
  </r>
  <r>
    <x v="9958"/>
    <x v="4990"/>
    <x v="7"/>
    <x v="995"/>
    <x v="1"/>
    <s v="KN-16705"/>
    <x v="607"/>
    <x v="2"/>
    <x v="0"/>
    <x v="106"/>
    <x v="15"/>
    <n v="10801"/>
    <x v="3"/>
    <x v="503"/>
    <x v="1"/>
    <x v="14"/>
    <x v="503"/>
    <x v="545"/>
    <n v="2"/>
    <x v="0"/>
    <x v="558"/>
    <n v="7.3"/>
    <n v="14.6"/>
    <n v="14.6"/>
    <n v="0"/>
  </r>
  <r>
    <x v="9959"/>
    <x v="4991"/>
    <x v="833"/>
    <x v="768"/>
    <x v="1"/>
    <s v="AJ-10945"/>
    <x v="219"/>
    <x v="0"/>
    <x v="0"/>
    <x v="432"/>
    <x v="16"/>
    <n v="85224"/>
    <x v="1"/>
    <x v="1663"/>
    <x v="1"/>
    <x v="6"/>
    <x v="1651"/>
    <x v="560"/>
    <n v="2"/>
    <x v="2"/>
    <x v="7271"/>
    <n v="7.4752000000000001"/>
    <n v="18.687999999999999"/>
    <n v="17.019199999999998"/>
    <n v="1.8688"/>
  </r>
  <r>
    <x v="9960"/>
    <x v="4992"/>
    <x v="118"/>
    <x v="934"/>
    <x v="0"/>
    <s v="CL-12700"/>
    <x v="642"/>
    <x v="2"/>
    <x v="0"/>
    <x v="159"/>
    <x v="0"/>
    <n v="41042"/>
    <x v="0"/>
    <x v="1542"/>
    <x v="2"/>
    <x v="11"/>
    <x v="1530"/>
    <x v="3215"/>
    <n v="1"/>
    <x v="0"/>
    <x v="7272"/>
    <n v="18"/>
    <n v="18"/>
    <n v="36"/>
    <n v="0"/>
  </r>
  <r>
    <x v="9961"/>
    <x v="4993"/>
    <x v="531"/>
    <x v="206"/>
    <x v="2"/>
    <s v="CM-12655"/>
    <x v="475"/>
    <x v="2"/>
    <x v="0"/>
    <x v="12"/>
    <x v="5"/>
    <n v="77041"/>
    <x v="2"/>
    <x v="1127"/>
    <x v="1"/>
    <x v="10"/>
    <x v="1115"/>
    <x v="4771"/>
    <n v="2"/>
    <x v="2"/>
    <x v="5787"/>
    <n v="52.467200000000005"/>
    <n v="131.16800000000001"/>
    <n v="118.25120000000001"/>
    <n v="13.116800000000001"/>
  </r>
  <r>
    <x v="9962"/>
    <x v="4993"/>
    <x v="531"/>
    <x v="206"/>
    <x v="2"/>
    <s v="CM-12655"/>
    <x v="475"/>
    <x v="2"/>
    <x v="0"/>
    <x v="12"/>
    <x v="5"/>
    <n v="77041"/>
    <x v="2"/>
    <x v="1601"/>
    <x v="0"/>
    <x v="0"/>
    <x v="1593"/>
    <x v="5815"/>
    <n v="4"/>
    <x v="8"/>
    <x v="2202"/>
    <n v="260.75660799999997"/>
    <n v="1533.8624"/>
    <n v="644.54220799999996"/>
    <n v="122.70899199999999"/>
  </r>
  <r>
    <x v="9963"/>
    <x v="4994"/>
    <x v="353"/>
    <x v="1093"/>
    <x v="3"/>
    <s v="AS-10240"/>
    <x v="238"/>
    <x v="0"/>
    <x v="0"/>
    <x v="10"/>
    <x v="9"/>
    <n v="19140"/>
    <x v="3"/>
    <x v="934"/>
    <x v="1"/>
    <x v="10"/>
    <x v="927"/>
    <x v="559"/>
    <n v="2"/>
    <x v="2"/>
    <x v="572"/>
    <n v="8.2944000000000013"/>
    <n v="20.736000000000001"/>
    <n v="18.862400000000001"/>
    <n v="2.0736000000000003"/>
  </r>
  <r>
    <x v="9964"/>
    <x v="4995"/>
    <x v="5"/>
    <x v="5"/>
    <x v="0"/>
    <s v="HE-14800"/>
    <x v="785"/>
    <x v="1"/>
    <x v="0"/>
    <x v="46"/>
    <x v="13"/>
    <n v="19711"/>
    <x v="3"/>
    <x v="278"/>
    <x v="0"/>
    <x v="5"/>
    <x v="278"/>
    <x v="5816"/>
    <n v="1"/>
    <x v="0"/>
    <x v="7273"/>
    <n v="13.4"/>
    <n v="13.4"/>
    <n v="26.8"/>
    <n v="0"/>
  </r>
  <r>
    <x v="9965"/>
    <x v="4995"/>
    <x v="5"/>
    <x v="5"/>
    <x v="0"/>
    <s v="HE-14800"/>
    <x v="785"/>
    <x v="1"/>
    <x v="0"/>
    <x v="46"/>
    <x v="13"/>
    <n v="19711"/>
    <x v="3"/>
    <x v="811"/>
    <x v="1"/>
    <x v="10"/>
    <x v="33"/>
    <x v="1377"/>
    <n v="1"/>
    <x v="0"/>
    <x v="5419"/>
    <n v="4.9800000000000004"/>
    <n v="4.9800000000000004"/>
    <n v="9.9600000000000009"/>
    <n v="0"/>
  </r>
  <r>
    <x v="9966"/>
    <x v="4995"/>
    <x v="5"/>
    <x v="5"/>
    <x v="0"/>
    <s v="HE-14800"/>
    <x v="785"/>
    <x v="1"/>
    <x v="0"/>
    <x v="46"/>
    <x v="13"/>
    <n v="19711"/>
    <x v="3"/>
    <x v="1358"/>
    <x v="1"/>
    <x v="12"/>
    <x v="1344"/>
    <x v="5817"/>
    <n v="7"/>
    <x v="0"/>
    <x v="7274"/>
    <n v="109.69"/>
    <n v="767.82999999999993"/>
    <n v="219.38"/>
    <n v="0"/>
  </r>
  <r>
    <x v="9967"/>
    <x v="4996"/>
    <x v="157"/>
    <x v="416"/>
    <x v="1"/>
    <s v="RB-19435"/>
    <x v="579"/>
    <x v="0"/>
    <x v="0"/>
    <x v="135"/>
    <x v="30"/>
    <n v="7060"/>
    <x v="3"/>
    <x v="1232"/>
    <x v="1"/>
    <x v="8"/>
    <x v="1215"/>
    <x v="452"/>
    <n v="5"/>
    <x v="0"/>
    <x v="7016"/>
    <n v="40.200000000000003"/>
    <n v="201"/>
    <n v="80.400000000000006"/>
    <n v="0"/>
  </r>
  <r>
    <x v="9968"/>
    <x v="4996"/>
    <x v="157"/>
    <x v="416"/>
    <x v="1"/>
    <s v="RB-19435"/>
    <x v="579"/>
    <x v="0"/>
    <x v="0"/>
    <x v="135"/>
    <x v="30"/>
    <n v="7060"/>
    <x v="3"/>
    <x v="1498"/>
    <x v="1"/>
    <x v="8"/>
    <x v="1486"/>
    <x v="2501"/>
    <n v="2"/>
    <x v="0"/>
    <x v="2758"/>
    <n v="735.98"/>
    <n v="1471.96"/>
    <n v="1471.96"/>
    <n v="0"/>
  </r>
  <r>
    <x v="9969"/>
    <x v="4996"/>
    <x v="157"/>
    <x v="416"/>
    <x v="1"/>
    <s v="RB-19435"/>
    <x v="579"/>
    <x v="0"/>
    <x v="0"/>
    <x v="135"/>
    <x v="30"/>
    <n v="7060"/>
    <x v="3"/>
    <x v="189"/>
    <x v="1"/>
    <x v="9"/>
    <x v="190"/>
    <x v="505"/>
    <n v="7"/>
    <x v="0"/>
    <x v="7275"/>
    <n v="22.75"/>
    <n v="159.25"/>
    <n v="45.5"/>
    <n v="0"/>
  </r>
  <r>
    <x v="9970"/>
    <x v="4997"/>
    <x v="1141"/>
    <x v="790"/>
    <x v="1"/>
    <s v="MP-17470"/>
    <x v="88"/>
    <x v="2"/>
    <x v="0"/>
    <x v="214"/>
    <x v="32"/>
    <n v="30080"/>
    <x v="0"/>
    <x v="979"/>
    <x v="1"/>
    <x v="8"/>
    <x v="972"/>
    <x v="5818"/>
    <n v="2"/>
    <x v="0"/>
    <x v="7276"/>
    <n v="119.56"/>
    <n v="239.12"/>
    <n v="239.12"/>
    <n v="0"/>
  </r>
  <r>
    <x v="9971"/>
    <x v="4997"/>
    <x v="1141"/>
    <x v="790"/>
    <x v="1"/>
    <s v="MP-17470"/>
    <x v="88"/>
    <x v="2"/>
    <x v="0"/>
    <x v="214"/>
    <x v="32"/>
    <n v="30080"/>
    <x v="0"/>
    <x v="1269"/>
    <x v="1"/>
    <x v="6"/>
    <x v="1254"/>
    <x v="3383"/>
    <n v="5"/>
    <x v="0"/>
    <x v="7277"/>
    <n v="140.75"/>
    <n v="703.75"/>
    <n v="281.5"/>
    <n v="0"/>
  </r>
  <r>
    <x v="9972"/>
    <x v="4998"/>
    <x v="108"/>
    <x v="106"/>
    <x v="1"/>
    <s v="RC-19960"/>
    <x v="53"/>
    <x v="0"/>
    <x v="0"/>
    <x v="12"/>
    <x v="5"/>
    <n v="77041"/>
    <x v="2"/>
    <x v="633"/>
    <x v="1"/>
    <x v="12"/>
    <x v="633"/>
    <x v="5819"/>
    <n v="2"/>
    <x v="2"/>
    <x v="7278"/>
    <n v="79.65440000000001"/>
    <n v="199.136"/>
    <n v="179.42240000000001"/>
    <n v="19.913600000000002"/>
  </r>
  <r>
    <x v="9973"/>
    <x v="4999"/>
    <x v="409"/>
    <x v="5"/>
    <x v="1"/>
    <s v="AP-10720"/>
    <x v="399"/>
    <x v="2"/>
    <x v="0"/>
    <x v="1"/>
    <x v="1"/>
    <n v="90032"/>
    <x v="1"/>
    <x v="1787"/>
    <x v="2"/>
    <x v="7"/>
    <x v="1777"/>
    <x v="1071"/>
    <n v="5"/>
    <x v="2"/>
    <x v="7279"/>
    <n v="217.56799999999998"/>
    <n v="1359.8"/>
    <n v="489.72799999999995"/>
    <n v="54.391999999999996"/>
  </r>
  <r>
    <x v="9974"/>
    <x v="4999"/>
    <x v="409"/>
    <x v="5"/>
    <x v="1"/>
    <s v="AP-10720"/>
    <x v="399"/>
    <x v="2"/>
    <x v="0"/>
    <x v="1"/>
    <x v="1"/>
    <n v="90032"/>
    <x v="1"/>
    <x v="1126"/>
    <x v="1"/>
    <x v="6"/>
    <x v="1114"/>
    <x v="3450"/>
    <n v="7"/>
    <x v="0"/>
    <x v="6864"/>
    <n v="18.690000000000001"/>
    <n v="130.83000000000001"/>
    <n v="37.380000000000003"/>
    <n v="0"/>
  </r>
  <r>
    <x v="9975"/>
    <x v="4999"/>
    <x v="409"/>
    <x v="5"/>
    <x v="1"/>
    <s v="AP-10720"/>
    <x v="399"/>
    <x v="2"/>
    <x v="0"/>
    <x v="1"/>
    <x v="1"/>
    <n v="90032"/>
    <x v="1"/>
    <x v="578"/>
    <x v="1"/>
    <x v="10"/>
    <x v="578"/>
    <x v="518"/>
    <n v="2"/>
    <x v="0"/>
    <x v="534"/>
    <n v="13.36"/>
    <n v="26.72"/>
    <n v="26.72"/>
    <n v="0"/>
  </r>
  <r>
    <x v="9976"/>
    <x v="4999"/>
    <x v="409"/>
    <x v="5"/>
    <x v="1"/>
    <s v="AP-10720"/>
    <x v="399"/>
    <x v="2"/>
    <x v="0"/>
    <x v="1"/>
    <x v="1"/>
    <n v="90032"/>
    <x v="1"/>
    <x v="495"/>
    <x v="2"/>
    <x v="7"/>
    <x v="495"/>
    <x v="2475"/>
    <n v="2"/>
    <x v="2"/>
    <x v="2729"/>
    <n v="199.66720000000001"/>
    <n v="499.16800000000001"/>
    <n v="449.45119999999997"/>
    <n v="49.916800000000002"/>
  </r>
  <r>
    <x v="9977"/>
    <x v="4999"/>
    <x v="409"/>
    <x v="5"/>
    <x v="1"/>
    <s v="AP-10720"/>
    <x v="399"/>
    <x v="2"/>
    <x v="0"/>
    <x v="1"/>
    <x v="1"/>
    <n v="90032"/>
    <x v="1"/>
    <x v="494"/>
    <x v="1"/>
    <x v="13"/>
    <x v="494"/>
    <x v="5820"/>
    <n v="7"/>
    <x v="0"/>
    <x v="232"/>
    <n v="13.86"/>
    <n v="97.02"/>
    <n v="27.72"/>
    <n v="0"/>
  </r>
  <r>
    <x v="9978"/>
    <x v="4999"/>
    <x v="409"/>
    <x v="5"/>
    <x v="1"/>
    <s v="AP-10720"/>
    <x v="399"/>
    <x v="2"/>
    <x v="0"/>
    <x v="1"/>
    <x v="1"/>
    <n v="90032"/>
    <x v="1"/>
    <x v="807"/>
    <x v="1"/>
    <x v="8"/>
    <x v="805"/>
    <x v="5821"/>
    <n v="4"/>
    <x v="2"/>
    <x v="7280"/>
    <n v="10.700800000000001"/>
    <n v="53.503999999999998"/>
    <n v="24.276800000000001"/>
    <n v="2.6752000000000002"/>
  </r>
  <r>
    <x v="9979"/>
    <x v="4999"/>
    <x v="409"/>
    <x v="5"/>
    <x v="1"/>
    <s v="AP-10720"/>
    <x v="399"/>
    <x v="2"/>
    <x v="0"/>
    <x v="1"/>
    <x v="1"/>
    <n v="90032"/>
    <x v="1"/>
    <x v="920"/>
    <x v="1"/>
    <x v="8"/>
    <x v="1758"/>
    <x v="5822"/>
    <n v="14"/>
    <x v="2"/>
    <x v="7281"/>
    <n v="349.9776"/>
    <n v="6124.6080000000002"/>
    <n v="787.64959999999996"/>
    <n v="87.494399999999999"/>
  </r>
  <r>
    <x v="9980"/>
    <x v="5000"/>
    <x v="684"/>
    <x v="609"/>
    <x v="0"/>
    <s v="SW-20455"/>
    <x v="517"/>
    <x v="0"/>
    <x v="0"/>
    <x v="240"/>
    <x v="28"/>
    <n v="70506"/>
    <x v="0"/>
    <x v="977"/>
    <x v="0"/>
    <x v="3"/>
    <x v="832"/>
    <x v="1890"/>
    <n v="1"/>
    <x v="0"/>
    <x v="2035"/>
    <n v="85.98"/>
    <n v="85.98"/>
    <n v="171.96"/>
    <n v="0"/>
  </r>
  <r>
    <x v="9981"/>
    <x v="5001"/>
    <x v="646"/>
    <x v="1236"/>
    <x v="2"/>
    <s v="TB-21055"/>
    <x v="26"/>
    <x v="0"/>
    <x v="0"/>
    <x v="54"/>
    <x v="24"/>
    <n v="45014"/>
    <x v="3"/>
    <x v="617"/>
    <x v="1"/>
    <x v="2"/>
    <x v="617"/>
    <x v="1045"/>
    <n v="5"/>
    <x v="2"/>
    <x v="5734"/>
    <n v="13.216000000000001"/>
    <n v="82.6"/>
    <n v="29.936"/>
    <n v="3.3040000000000003"/>
  </r>
  <r>
    <x v="9982"/>
    <x v="5002"/>
    <x v="897"/>
    <x v="961"/>
    <x v="1"/>
    <s v="RC-19960"/>
    <x v="53"/>
    <x v="0"/>
    <x v="0"/>
    <x v="354"/>
    <x v="12"/>
    <n v="49505"/>
    <x v="2"/>
    <x v="727"/>
    <x v="1"/>
    <x v="10"/>
    <x v="726"/>
    <x v="591"/>
    <n v="7"/>
    <x v="0"/>
    <x v="7282"/>
    <n v="35.56"/>
    <n v="248.92000000000002"/>
    <n v="71.12"/>
    <n v="0"/>
  </r>
  <r>
    <x v="9983"/>
    <x v="5002"/>
    <x v="897"/>
    <x v="961"/>
    <x v="1"/>
    <s v="RC-19960"/>
    <x v="53"/>
    <x v="0"/>
    <x v="0"/>
    <x v="354"/>
    <x v="12"/>
    <n v="49505"/>
    <x v="2"/>
    <x v="1692"/>
    <x v="2"/>
    <x v="7"/>
    <x v="1680"/>
    <x v="5823"/>
    <n v="2"/>
    <x v="0"/>
    <x v="7283"/>
    <n v="97.98"/>
    <n v="195.96"/>
    <n v="195.96"/>
    <n v="0"/>
  </r>
  <r>
    <x v="9984"/>
    <x v="5003"/>
    <x v="961"/>
    <x v="1331"/>
    <x v="1"/>
    <s v="DV-13465"/>
    <x v="231"/>
    <x v="0"/>
    <x v="0"/>
    <x v="85"/>
    <x v="15"/>
    <n v="11561"/>
    <x v="3"/>
    <x v="365"/>
    <x v="1"/>
    <x v="2"/>
    <x v="365"/>
    <x v="2432"/>
    <n v="10"/>
    <x v="0"/>
    <x v="2677"/>
    <n v="31.5"/>
    <n v="315"/>
    <n v="63"/>
    <n v="0"/>
  </r>
  <r>
    <x v="9985"/>
    <x v="5003"/>
    <x v="961"/>
    <x v="1331"/>
    <x v="1"/>
    <s v="DV-13465"/>
    <x v="231"/>
    <x v="0"/>
    <x v="0"/>
    <x v="85"/>
    <x v="15"/>
    <n v="11561"/>
    <x v="3"/>
    <x v="1205"/>
    <x v="1"/>
    <x v="14"/>
    <x v="1190"/>
    <x v="5368"/>
    <n v="4"/>
    <x v="0"/>
    <x v="7284"/>
    <n v="55.6"/>
    <n v="222.4"/>
    <n v="111.2"/>
    <n v="0"/>
  </r>
  <r>
    <x v="9986"/>
    <x v="5004"/>
    <x v="321"/>
    <x v="767"/>
    <x v="1"/>
    <s v="ML-17410"/>
    <x v="586"/>
    <x v="0"/>
    <x v="0"/>
    <x v="1"/>
    <x v="1"/>
    <n v="90008"/>
    <x v="1"/>
    <x v="1519"/>
    <x v="2"/>
    <x v="11"/>
    <x v="1506"/>
    <x v="341"/>
    <n v="1"/>
    <x v="0"/>
    <x v="2865"/>
    <n v="36.24"/>
    <n v="36.24"/>
    <n v="72.48"/>
    <n v="0"/>
  </r>
  <r>
    <x v="9987"/>
    <x v="5005"/>
    <x v="701"/>
    <x v="410"/>
    <x v="1"/>
    <s v="RA-19885"/>
    <x v="19"/>
    <x v="1"/>
    <x v="0"/>
    <x v="417"/>
    <x v="32"/>
    <n v="30605"/>
    <x v="0"/>
    <x v="1593"/>
    <x v="2"/>
    <x v="11"/>
    <x v="1585"/>
    <x v="3590"/>
    <n v="1"/>
    <x v="0"/>
    <x v="4142"/>
    <n v="79.989999999999995"/>
    <n v="79.989999999999995"/>
    <n v="159.97999999999999"/>
    <n v="0"/>
  </r>
  <r>
    <x v="9988"/>
    <x v="5005"/>
    <x v="701"/>
    <x v="410"/>
    <x v="1"/>
    <s v="RA-19885"/>
    <x v="19"/>
    <x v="1"/>
    <x v="0"/>
    <x v="417"/>
    <x v="32"/>
    <n v="30605"/>
    <x v="0"/>
    <x v="1783"/>
    <x v="2"/>
    <x v="7"/>
    <x v="1773"/>
    <x v="5738"/>
    <n v="5"/>
    <x v="0"/>
    <x v="7157"/>
    <n v="206.1"/>
    <n v="1030.5"/>
    <n v="412.2"/>
    <n v="0"/>
  </r>
  <r>
    <x v="9989"/>
    <x v="5006"/>
    <x v="1236"/>
    <x v="1332"/>
    <x v="0"/>
    <s v="TB-21400"/>
    <x v="483"/>
    <x v="0"/>
    <x v="0"/>
    <x v="100"/>
    <x v="2"/>
    <n v="33180"/>
    <x v="0"/>
    <x v="1172"/>
    <x v="0"/>
    <x v="5"/>
    <x v="1158"/>
    <x v="4192"/>
    <n v="3"/>
    <x v="2"/>
    <x v="7285"/>
    <n v="20.198400000000003"/>
    <n v="75.744"/>
    <n v="45.6464"/>
    <n v="5.0496000000000008"/>
  </r>
  <r>
    <x v="9990"/>
    <x v="5007"/>
    <x v="425"/>
    <x v="1333"/>
    <x v="1"/>
    <s v="DB-13060"/>
    <x v="72"/>
    <x v="0"/>
    <x v="0"/>
    <x v="116"/>
    <x v="1"/>
    <n v="92627"/>
    <x v="1"/>
    <x v="1762"/>
    <x v="0"/>
    <x v="5"/>
    <x v="1751"/>
    <x v="1361"/>
    <n v="2"/>
    <x v="0"/>
    <x v="4707"/>
    <n v="91.96"/>
    <n v="183.92"/>
    <n v="183.92"/>
    <n v="0"/>
  </r>
  <r>
    <x v="9991"/>
    <x v="5007"/>
    <x v="425"/>
    <x v="1333"/>
    <x v="1"/>
    <s v="DB-13060"/>
    <x v="72"/>
    <x v="0"/>
    <x v="0"/>
    <x v="116"/>
    <x v="1"/>
    <n v="92627"/>
    <x v="1"/>
    <x v="297"/>
    <x v="2"/>
    <x v="7"/>
    <x v="297"/>
    <x v="3689"/>
    <n v="2"/>
    <x v="2"/>
    <x v="4273"/>
    <n v="206.86080000000004"/>
    <n v="517.15200000000004"/>
    <n v="465.63680000000005"/>
    <n v="51.71520000000001"/>
  </r>
  <r>
    <x v="9992"/>
    <x v="5007"/>
    <x v="425"/>
    <x v="1333"/>
    <x v="1"/>
    <s v="DB-13060"/>
    <x v="72"/>
    <x v="0"/>
    <x v="0"/>
    <x v="116"/>
    <x v="1"/>
    <n v="92627"/>
    <x v="1"/>
    <x v="956"/>
    <x v="1"/>
    <x v="10"/>
    <x v="949"/>
    <x v="458"/>
    <n v="4"/>
    <x v="0"/>
    <x v="7034"/>
    <n v="29.6"/>
    <n v="118.4"/>
    <n v="59.2"/>
    <n v="0"/>
  </r>
  <r>
    <x v="9993"/>
    <x v="5008"/>
    <x v="464"/>
    <x v="510"/>
    <x v="0"/>
    <s v="CC-12220"/>
    <x v="417"/>
    <x v="0"/>
    <x v="0"/>
    <x v="223"/>
    <x v="1"/>
    <n v="92683"/>
    <x v="1"/>
    <x v="166"/>
    <x v="1"/>
    <x v="9"/>
    <x v="167"/>
    <x v="5824"/>
    <n v="2"/>
    <x v="0"/>
    <x v="7286"/>
    <n v="243.16"/>
    <n v="486.32"/>
    <n v="486.3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4D3704-905D-4593-A53D-A74F60D76C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8:B25" firstHeaderRow="1" firstDataRow="1" firstDataCol="1" rowPageCount="2" colPageCount="1"/>
  <pivotFields count="32">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multipleItemSelectionAllowed="1" showAll="0">
      <items count="1238">
        <item x="1179"/>
        <item x="277"/>
        <item x="576"/>
        <item x="1037"/>
        <item x="1167"/>
        <item x="232"/>
        <item x="320"/>
        <item x="269"/>
        <item x="286"/>
        <item x="1112"/>
        <item x="626"/>
        <item x="360"/>
        <item x="1039"/>
        <item h="1" x="1046"/>
        <item h="1" x="407"/>
        <item h="1" x="1236"/>
        <item h="1" x="1212"/>
        <item h="1" x="755"/>
        <item h="1" x="915"/>
        <item h="1" x="838"/>
        <item h="1" x="1106"/>
        <item h="1" x="867"/>
        <item h="1" x="215"/>
        <item h="1" x="563"/>
        <item h="1" x="511"/>
        <item h="1" x="519"/>
        <item h="1" x="644"/>
        <item h="1" x="315"/>
        <item h="1" x="1214"/>
        <item h="1" x="1058"/>
        <item h="1" x="181"/>
        <item h="1" x="1047"/>
        <item h="1" x="1162"/>
        <item h="1" x="456"/>
        <item h="1" x="1222"/>
        <item h="1" x="1087"/>
        <item h="1" x="980"/>
        <item h="1" x="805"/>
        <item h="1" x="1165"/>
        <item h="1" x="1116"/>
        <item h="1" x="1050"/>
        <item h="1" x="1220"/>
        <item h="1" x="72"/>
        <item h="1" x="1086"/>
        <item h="1" x="223"/>
        <item h="1" x="530"/>
        <item h="1" x="1195"/>
        <item h="1" x="1009"/>
        <item h="1" x="418"/>
        <item h="1" x="518"/>
        <item h="1" x="619"/>
        <item h="1" x="234"/>
        <item h="1" x="878"/>
        <item h="1" x="461"/>
        <item h="1" x="772"/>
        <item h="1" x="1093"/>
        <item h="1" x="90"/>
        <item h="1" x="579"/>
        <item h="1" x="893"/>
        <item h="1" x="977"/>
        <item h="1" x="727"/>
        <item h="1" x="959"/>
        <item h="1" x="1176"/>
        <item h="1" x="1158"/>
        <item h="1" x="809"/>
        <item h="1" x="691"/>
        <item h="1" x="470"/>
        <item h="1" x="1063"/>
        <item h="1" x="1233"/>
        <item h="1" x="527"/>
        <item h="1" x="267"/>
        <item h="1" x="322"/>
        <item h="1" x="884"/>
        <item h="1" x="918"/>
        <item h="1" x="909"/>
        <item h="1" x="791"/>
        <item h="1" x="138"/>
        <item h="1" x="1166"/>
        <item h="1" x="164"/>
        <item h="1" x="891"/>
        <item h="1" x="987"/>
        <item h="1" x="1017"/>
        <item h="1" x="419"/>
        <item h="1" x="1150"/>
        <item h="1" x="488"/>
        <item h="1" x="573"/>
        <item h="1" x="759"/>
        <item h="1" x="582"/>
        <item h="1" x="333"/>
        <item h="1" x="1013"/>
        <item h="1" x="1073"/>
        <item h="1" x="523"/>
        <item h="1" x="417"/>
        <item h="1" x="952"/>
        <item h="1" x="457"/>
        <item h="1" x="1118"/>
        <item h="1" x="1204"/>
        <item h="1" x="309"/>
        <item h="1" x="1025"/>
        <item h="1" x="218"/>
        <item h="1" x="552"/>
        <item h="1" x="8"/>
        <item h="1" x="287"/>
        <item h="1" x="1174"/>
        <item h="1" x="826"/>
        <item h="1" x="598"/>
        <item h="1" x="946"/>
        <item h="1" x="671"/>
        <item h="1" x="371"/>
        <item h="1" x="857"/>
        <item h="1" x="235"/>
        <item h="1" x="773"/>
        <item h="1" x="594"/>
        <item h="1" x="542"/>
        <item h="1" x="279"/>
        <item h="1" x="1061"/>
        <item h="1" x="992"/>
        <item h="1" x="1178"/>
        <item h="1" x="106"/>
        <item h="1" x="270"/>
        <item h="1" x="561"/>
        <item h="1" x="611"/>
        <item h="1" x="571"/>
        <item h="1" x="159"/>
        <item h="1" x="785"/>
        <item h="1" x="3"/>
        <item h="1" x="1226"/>
        <item h="1" x="604"/>
        <item h="1" x="1027"/>
        <item h="1" x="345"/>
        <item h="1" x="737"/>
        <item h="1" x="1103"/>
        <item h="1" x="1228"/>
        <item h="1" x="886"/>
        <item h="1" x="261"/>
        <item h="1" x="169"/>
        <item h="1" x="670"/>
        <item h="1" x="1218"/>
        <item h="1" x="402"/>
        <item h="1" x="700"/>
        <item h="1" x="307"/>
        <item h="1" x="290"/>
        <item h="1" x="479"/>
        <item h="1" x="268"/>
        <item h="1" x="779"/>
        <item h="1" x="1129"/>
        <item h="1" x="260"/>
        <item h="1" x="522"/>
        <item h="1" x="970"/>
        <item h="1" x="1001"/>
        <item h="1" x="868"/>
        <item h="1" x="384"/>
        <item h="1" x="136"/>
        <item h="1" x="985"/>
        <item h="1" x="686"/>
        <item h="1" x="858"/>
        <item h="1" x="667"/>
        <item h="1" x="866"/>
        <item h="1" x="836"/>
        <item h="1" x="609"/>
        <item h="1" x="192"/>
        <item h="1" x="149"/>
        <item h="1" x="739"/>
        <item h="1" x="711"/>
        <item h="1" x="923"/>
        <item h="1" x="1064"/>
        <item h="1" x="1021"/>
        <item h="1" x="601"/>
        <item h="1" x="1094"/>
        <item h="1" x="93"/>
        <item h="1" x="472"/>
        <item h="1" x="79"/>
        <item h="1" x="908"/>
        <item h="1" x="233"/>
        <item h="1" x="128"/>
        <item h="1" x="430"/>
        <item h="1" x="1132"/>
        <item h="1" x="860"/>
        <item h="1" x="559"/>
        <item h="1" x="654"/>
        <item h="1" x="710"/>
        <item h="1" x="1071"/>
        <item h="1" x="963"/>
        <item h="1" x="709"/>
        <item h="1" x="829"/>
        <item h="1" x="55"/>
        <item h="1" x="86"/>
        <item h="1" x="9"/>
        <item h="1" x="550"/>
        <item h="1" x="1194"/>
        <item h="1" x="883"/>
        <item h="1" x="416"/>
        <item h="1" x="814"/>
        <item h="1" x="1010"/>
        <item h="1" x="742"/>
        <item h="1" x="1124"/>
        <item h="1" x="557"/>
        <item h="1" x="78"/>
        <item h="1" x="340"/>
        <item h="1" x="1076"/>
        <item h="1" x="1102"/>
        <item h="1" x="171"/>
        <item h="1" x="103"/>
        <item h="1" x="80"/>
        <item h="1" x="1114"/>
        <item h="1" x="1101"/>
        <item h="1" x="328"/>
        <item h="1" x="111"/>
        <item h="1" x="59"/>
        <item h="1" x="158"/>
        <item h="1" x="358"/>
        <item h="1" x="865"/>
        <item h="1" x="146"/>
        <item h="1" x="794"/>
        <item h="1" x="467"/>
        <item h="1" x="127"/>
        <item h="1" x="450"/>
        <item h="1" x="411"/>
        <item h="1" x="587"/>
        <item h="1" x="1201"/>
        <item h="1" x="852"/>
        <item h="1" x="462"/>
        <item h="1" x="777"/>
        <item h="1" x="1082"/>
        <item h="1" x="191"/>
        <item h="1" x="273"/>
        <item h="1" x="1169"/>
        <item h="1" x="1148"/>
        <item h="1" x="982"/>
        <item h="1" x="856"/>
        <item h="1" x="36"/>
        <item h="1" x="303"/>
        <item h="1" x="1005"/>
        <item h="1" x="771"/>
        <item h="1" x="1079"/>
        <item h="1" x="1136"/>
        <item h="1" x="638"/>
        <item h="1" x="538"/>
        <item h="1" x="22"/>
        <item h="1" x="618"/>
        <item h="1" x="68"/>
        <item h="1" x="745"/>
        <item h="1" x="1089"/>
        <item h="1" x="965"/>
        <item h="1" x="1219"/>
        <item h="1" x="919"/>
        <item h="1" x="194"/>
        <item h="1" x="656"/>
        <item h="1" x="301"/>
        <item h="1" x="981"/>
        <item h="1" x="935"/>
        <item h="1" x="130"/>
        <item h="1" x="1127"/>
        <item h="1" x="1231"/>
        <item h="1" x="845"/>
        <item h="1" x="1068"/>
        <item h="1" x="187"/>
        <item h="1" x="849"/>
        <item h="1" x="7"/>
        <item h="1" x="607"/>
        <item h="1" x="687"/>
        <item h="1" x="647"/>
        <item h="1" x="912"/>
        <item h="1" x="664"/>
        <item h="1" x="728"/>
        <item h="1" x="84"/>
        <item h="1" x="1164"/>
        <item h="1" x="871"/>
        <item h="1" x="754"/>
        <item h="1" x="533"/>
        <item h="1" x="156"/>
        <item h="1" x="641"/>
        <item h="1" x="35"/>
        <item h="1" x="501"/>
        <item h="1" x="683"/>
        <item h="1" x="503"/>
        <item h="1" x="953"/>
        <item h="1" x="588"/>
        <item h="1" x="266"/>
        <item h="1" x="640"/>
        <item h="1" x="774"/>
        <item h="1" x="29"/>
        <item h="1" x="776"/>
        <item h="1" x="1035"/>
        <item h="1" x="589"/>
        <item h="1" x="337"/>
        <item h="1" x="325"/>
        <item h="1" x="432"/>
        <item h="1" x="736"/>
        <item h="1" x="637"/>
        <item h="1" x="534"/>
        <item h="1" x="757"/>
        <item h="1" x="506"/>
        <item h="1" x="174"/>
        <item h="1" x="414"/>
        <item h="1" x="1059"/>
        <item h="1" x="1091"/>
        <item h="1" x="851"/>
        <item h="1" x="163"/>
        <item h="1" x="58"/>
        <item h="1" x="422"/>
        <item h="1" x="129"/>
        <item h="1" x="282"/>
        <item h="1" x="125"/>
        <item h="1" x="520"/>
        <item h="1" x="98"/>
        <item h="1" x="928"/>
        <item h="1" x="1038"/>
        <item h="1" x="956"/>
        <item h="1" x="1171"/>
        <item h="1" x="1145"/>
        <item h="1" x="553"/>
        <item h="1" x="1026"/>
        <item h="1" x="1004"/>
        <item h="1" x="184"/>
        <item h="1" x="1125"/>
        <item h="1" x="651"/>
        <item h="1" x="1175"/>
        <item h="1" x="1207"/>
        <item h="1" x="746"/>
        <item h="1" x="1225"/>
        <item h="1" x="564"/>
        <item h="1" x="43"/>
        <item h="1" x="302"/>
        <item h="1" x="525"/>
        <item h="1" x="1107"/>
        <item h="1" x="285"/>
        <item h="1" x="97"/>
        <item h="1" x="1157"/>
        <item h="1" x="966"/>
        <item h="1" x="586"/>
        <item h="1" x="1130"/>
        <item h="1" x="954"/>
        <item h="1" x="763"/>
        <item h="1" x="780"/>
        <item h="1" x="933"/>
        <item h="1" x="1202"/>
        <item h="1" x="1069"/>
        <item h="1" x="914"/>
        <item h="1" x="102"/>
        <item h="1" x="879"/>
        <item h="1" x="56"/>
        <item h="1" x="616"/>
        <item h="1" x="699"/>
        <item h="1" x="1105"/>
        <item h="1" x="936"/>
        <item h="1" x="1000"/>
        <item h="1" x="366"/>
        <item h="1" x="899"/>
        <item h="1" x="649"/>
        <item h="1" x="948"/>
        <item h="1" x="1007"/>
        <item h="1" x="199"/>
        <item h="1" x="751"/>
        <item h="1" x="531"/>
        <item h="1" x="305"/>
        <item h="1" x="1113"/>
        <item h="1" x="204"/>
        <item h="1" x="391"/>
        <item h="1" x="539"/>
        <item h="1" x="514"/>
        <item h="1" x="1075"/>
        <item h="1" x="262"/>
        <item h="1" x="368"/>
        <item h="1" x="1110"/>
        <item h="1" x="1052"/>
        <item h="1" x="788"/>
        <item h="1" x="388"/>
        <item h="1" x="57"/>
        <item h="1" x="744"/>
        <item h="1" x="1003"/>
        <item h="1" x="265"/>
        <item h="1" x="889"/>
        <item h="1" x="347"/>
        <item h="1" x="1235"/>
        <item h="1" x="657"/>
        <item h="1" x="1224"/>
        <item h="1" x="392"/>
        <item h="1" x="786"/>
        <item h="1" x="24"/>
        <item h="1" x="1083"/>
        <item h="1" x="704"/>
        <item h="1" x="1122"/>
        <item h="1" x="1100"/>
        <item h="1" x="999"/>
        <item h="1" x="334"/>
        <item h="1" x="33"/>
        <item h="1" x="381"/>
        <item h="1" x="152"/>
        <item h="1" x="1078"/>
        <item h="1" x="28"/>
        <item h="1" x="489"/>
        <item h="1" x="942"/>
        <item h="1" x="910"/>
        <item h="1" x="124"/>
        <item h="1" x="820"/>
        <item h="1" x="412"/>
        <item h="1" x="1230"/>
        <item h="1" x="1187"/>
        <item h="1" x="1223"/>
        <item h="1" x="793"/>
        <item h="1" x="1149"/>
        <item h="1" x="263"/>
        <item h="1" x="1060"/>
        <item h="1" x="495"/>
        <item h="1" x="961"/>
        <item h="1" x="1210"/>
        <item h="1" x="1128"/>
        <item h="1" x="1031"/>
        <item h="1" x="1184"/>
        <item h="1" x="293"/>
        <item h="1" x="1137"/>
        <item h="1" x="442"/>
        <item h="1" x="989"/>
        <item h="1" x="71"/>
        <item h="1" x="352"/>
        <item h="1" x="1051"/>
        <item h="1" x="70"/>
        <item h="1" x="932"/>
        <item h="1" x="593"/>
        <item h="1" x="1117"/>
        <item h="1" x="722"/>
        <item h="1" x="1213"/>
        <item h="1" x="988"/>
        <item h="1" x="832"/>
        <item h="1" x="821"/>
        <item h="1" x="385"/>
        <item h="1" x="451"/>
        <item h="1" x="925"/>
        <item h="1" x="382"/>
        <item h="1" x="652"/>
        <item h="1" x="974"/>
        <item h="1" x="782"/>
        <item h="1" x="1020"/>
        <item h="1" x="137"/>
        <item h="1" x="537"/>
        <item h="1" x="608"/>
        <item h="1" x="153"/>
        <item h="1" x="1141"/>
        <item h="1" x="685"/>
        <item h="1" x="740"/>
        <item h="1" x="230"/>
        <item h="1" x="433"/>
        <item h="1" x="761"/>
        <item h="1" x="380"/>
        <item h="1" x="951"/>
        <item h="1" x="584"/>
        <item h="1" x="848"/>
        <item h="1" x="655"/>
        <item h="1" x="984"/>
        <item h="1" x="562"/>
        <item h="1" x="1177"/>
        <item h="1" x="747"/>
        <item h="1" x="789"/>
        <item h="1" x="1074"/>
        <item h="1" x="490"/>
        <item h="1" x="603"/>
        <item h="1" x="862"/>
        <item h="1" x="1115"/>
        <item h="1" x="395"/>
        <item h="1" x="353"/>
        <item h="1" x="1097"/>
        <item h="1" x="117"/>
        <item h="1" x="374"/>
        <item h="1" x="509"/>
        <item h="1" x="991"/>
        <item h="1" x="1077"/>
        <item h="1" x="705"/>
        <item h="1" x="976"/>
        <item h="1" x="816"/>
        <item h="1" x="101"/>
        <item h="1" x="544"/>
        <item h="1" x="1067"/>
        <item h="1" x="863"/>
        <item h="1" x="762"/>
        <item h="1" x="748"/>
        <item h="1" x="493"/>
        <item h="1" x="291"/>
        <item h="1" x="421"/>
        <item h="1" x="841"/>
        <item h="1" x="252"/>
        <item h="1" x="767"/>
        <item h="1" x="375"/>
        <item h="1" x="834"/>
        <item h="1" x="1111"/>
        <item h="1" x="284"/>
        <item h="1" x="135"/>
        <item h="1" x="37"/>
        <item h="1" x="406"/>
        <item x="577"/>
        <item h="1" x="684"/>
        <item h="1" x="67"/>
        <item h="1" x="1014"/>
        <item h="1" x="229"/>
        <item h="1" x="861"/>
        <item h="1" x="811"/>
        <item h="1" x="1023"/>
        <item h="1" x="471"/>
        <item h="1" x="426"/>
        <item h="1" x="1217"/>
        <item h="1" x="14"/>
        <item h="1" x="227"/>
        <item h="1" x="444"/>
        <item h="1" x="1181"/>
        <item h="1" x="481"/>
        <item h="1" x="357"/>
        <item h="1" x="496"/>
        <item h="1" x="12"/>
        <item h="1" x="120"/>
        <item h="1" x="874"/>
        <item h="1" x="694"/>
        <item h="1" x="486"/>
        <item h="1" x="653"/>
        <item h="1" x="292"/>
        <item h="1" x="242"/>
        <item h="1" x="348"/>
        <item h="1" x="1049"/>
        <item h="1" x="330"/>
        <item h="1" x="998"/>
        <item h="1" x="2"/>
        <item h="1" x="88"/>
        <item h="1" x="313"/>
        <item h="1" x="52"/>
        <item h="1" x="1140"/>
        <item h="1" x="872"/>
        <item h="1" x="1090"/>
        <item h="1" x="324"/>
        <item h="1" x="1182"/>
        <item h="1" x="420"/>
        <item h="1" x="924"/>
        <item h="1" x="1040"/>
        <item h="1" x="969"/>
        <item h="1" x="662"/>
        <item h="1" x="372"/>
        <item h="1" x="1104"/>
        <item h="1" x="628"/>
        <item h="1" x="89"/>
        <item h="1" x="549"/>
        <item h="1" x="121"/>
        <item h="1" x="502"/>
        <item h="1" x="599"/>
        <item h="1" x="376"/>
        <item h="1" x="209"/>
        <item h="1" x="627"/>
        <item h="1" x="529"/>
        <item h="1" x="113"/>
        <item h="1" x="1215"/>
        <item h="1" x="768"/>
        <item h="1" x="50"/>
        <item h="1" x="717"/>
        <item h="1" x="219"/>
        <item h="1" x="547"/>
        <item h="1" x="972"/>
        <item h="1" x="902"/>
        <item h="1" x="312"/>
        <item h="1" x="82"/>
        <item h="1" x="6"/>
        <item h="1" x="521"/>
        <item h="1" x="27"/>
        <item h="1" x="665"/>
        <item h="1" x="650"/>
        <item h="1" x="154"/>
        <item h="1" x="109"/>
        <item h="1" x="239"/>
        <item h="1" x="672"/>
        <item h="1" x="494"/>
        <item h="1" x="155"/>
        <item h="1" x="784"/>
        <item h="1" x="901"/>
        <item h="1" x="401"/>
        <item h="1" x="214"/>
        <item h="1" x="575"/>
        <item h="1" x="364"/>
        <item h="1" x="895"/>
        <item h="1" x="555"/>
        <item h="1" x="295"/>
        <item h="1" x="350"/>
        <item h="1" x="639"/>
        <item h="1" x="83"/>
        <item h="1" x="1135"/>
        <item h="1" x="997"/>
        <item h="1" x="217"/>
        <item h="1" x="546"/>
        <item h="1" x="139"/>
        <item h="1" x="379"/>
        <item h="1" x="937"/>
        <item h="1" x="706"/>
        <item h="1" x="100"/>
        <item h="1" x="707"/>
        <item h="1" x="207"/>
        <item h="1" x="17"/>
        <item h="1" x="75"/>
        <item h="1" x="1232"/>
        <item h="1" x="1081"/>
        <item h="1" x="620"/>
        <item h="1" x="1006"/>
        <item h="1" x="835"/>
        <item h="1" x="810"/>
        <item h="1" x="319"/>
        <item h="1" x="676"/>
        <item h="1" x="1134"/>
        <item h="1" x="850"/>
        <item h="1" x="994"/>
        <item h="1" x="383"/>
        <item h="1" x="1154"/>
        <item h="1" x="804"/>
        <item h="1" x="13"/>
        <item h="1" x="327"/>
        <item h="1" x="803"/>
        <item h="1" x="115"/>
        <item h="1" x="1156"/>
        <item h="1" x="990"/>
        <item h="1" x="967"/>
        <item h="1" x="1198"/>
        <item h="1" x="806"/>
        <item h="1" x="1011"/>
        <item h="1" x="854"/>
        <item h="1" x="1056"/>
        <item h="1" x="1066"/>
        <item h="1" x="1084"/>
        <item h="1" x="473"/>
        <item h="1" x="1072"/>
        <item h="1" x="569"/>
        <item h="1" x="597"/>
        <item h="1" x="1205"/>
        <item h="1" x="592"/>
        <item h="1" x="1151"/>
        <item h="1" x="271"/>
        <item h="1" x="1173"/>
        <item h="1" x="431"/>
        <item h="1" x="595"/>
        <item h="1" x="317"/>
        <item h="1" x="880"/>
        <item h="1" x="823"/>
        <item h="1" x="712"/>
        <item h="1" x="1098"/>
        <item h="1" x="781"/>
        <item h="1" x="535"/>
        <item h="1" x="1211"/>
        <item h="1" x="905"/>
        <item h="1" x="398"/>
        <item h="1" x="840"/>
        <item h="1" x="758"/>
        <item h="1" x="346"/>
        <item h="1" x="1193"/>
        <item h="1" x="311"/>
        <item h="1" x="387"/>
        <item h="1" x="1185"/>
        <item h="1" x="612"/>
        <item h="1" x="21"/>
        <item h="1" x="299"/>
        <item h="1" x="69"/>
        <item h="1" x="560"/>
        <item h="1" x="543"/>
        <item h="1" x="716"/>
        <item h="1" x="196"/>
        <item h="1" x="690"/>
        <item h="1" x="231"/>
        <item h="1" x="844"/>
        <item h="1" x="554"/>
        <item h="1" x="830"/>
        <item h="1" x="869"/>
        <item h="1" x="253"/>
        <item h="1" x="1196"/>
        <item h="1" x="463"/>
        <item h="1" x="892"/>
        <item h="1" x="452"/>
        <item h="1" x="1044"/>
        <item h="1" x="178"/>
        <item h="1" x="1197"/>
        <item h="1" x="1015"/>
        <item h="1" x="958"/>
        <item h="1" x="41"/>
        <item h="1" x="1203"/>
        <item h="1" x="281"/>
        <item h="1" x="143"/>
        <item h="1" x="526"/>
        <item h="1" x="342"/>
        <item h="1" x="408"/>
        <item h="1" x="1172"/>
        <item h="1" x="167"/>
        <item h="1" x="173"/>
        <item h="1" x="947"/>
        <item h="1" x="764"/>
        <item h="1" x="724"/>
        <item h="1" x="475"/>
        <item h="1" x="438"/>
        <item h="1" x="183"/>
        <item h="1" x="131"/>
        <item h="1" x="423"/>
        <item h="1" x="134"/>
        <item h="1" x="993"/>
        <item h="1" x="236"/>
        <item h="1" x="567"/>
        <item h="1" x="766"/>
        <item h="1" x="440"/>
        <item h="1" x="973"/>
        <item h="1" x="465"/>
        <item h="1" x="715"/>
        <item h="1" x="681"/>
        <item h="1" x="541"/>
        <item h="1" x="195"/>
        <item h="1" x="1120"/>
        <item h="1" x="74"/>
        <item h="1" x="536"/>
        <item h="1" x="675"/>
        <item h="1" x="666"/>
        <item h="1" x="458"/>
        <item h="1" x="624"/>
        <item h="1" x="556"/>
        <item h="1" x="288"/>
        <item h="1" x="244"/>
        <item h="1" x="206"/>
        <item h="1" x="730"/>
        <item h="1" x="454"/>
        <item h="1" x="1012"/>
        <item h="1" x="822"/>
        <item h="1" x="439"/>
        <item h="1" x="1022"/>
        <item h="1" x="316"/>
        <item h="1" x="211"/>
        <item h="1" x="198"/>
        <item h="1" x="1206"/>
        <item h="1" x="799"/>
        <item h="1" x="1234"/>
        <item h="1" x="30"/>
        <item h="1" x="410"/>
        <item h="1" x="112"/>
        <item h="1" x="843"/>
        <item h="1" x="632"/>
        <item h="1" x="224"/>
        <item h="1" x="725"/>
        <item h="1" x="1"/>
        <item h="1" x="900"/>
        <item h="1" x="403"/>
        <item h="1" x="1085"/>
        <item h="1" x="950"/>
        <item h="1" x="26"/>
        <item h="1" x="1133"/>
        <item h="1" x="351"/>
        <item h="1" x="23"/>
        <item h="1" x="1028"/>
        <item h="1" x="661"/>
        <item h="1" x="890"/>
        <item h="1" x="674"/>
        <item h="1" x="190"/>
        <item h="1" x="812"/>
        <item h="1" x="931"/>
        <item h="1" x="622"/>
        <item h="1" x="1186"/>
        <item h="1" x="949"/>
        <item h="1" x="415"/>
        <item h="1" x="894"/>
        <item h="1" x="975"/>
        <item h="1" x="274"/>
        <item h="1" x="630"/>
        <item h="1" x="478"/>
        <item h="1" x="212"/>
        <item h="1" x="188"/>
        <item h="1" x="216"/>
        <item h="1" x="692"/>
        <item h="1" x="87"/>
        <item h="1" x="19"/>
        <item h="1" x="427"/>
        <item h="1" x="1080"/>
        <item h="1" x="1180"/>
        <item h="1" x="658"/>
        <item h="1" x="405"/>
        <item h="1" x="310"/>
        <item h="1" x="1131"/>
        <item h="1" x="197"/>
        <item h="1" x="1062"/>
        <item h="1" x="875"/>
        <item h="1" x="679"/>
        <item h="1" x="995"/>
        <item h="1" x="1147"/>
        <item h="1" x="1030"/>
        <item h="1" x="1092"/>
        <item h="1" x="578"/>
        <item h="1" x="1221"/>
        <item h="1" x="876"/>
        <item h="1" x="1121"/>
        <item h="1" x="590"/>
        <item h="1" x="888"/>
        <item h="1" x="1190"/>
        <item h="1" x="399"/>
        <item h="1" x="572"/>
        <item h="1" x="1041"/>
        <item h="1" x="243"/>
        <item h="1" x="765"/>
        <item h="1" x="864"/>
        <item h="1" x="298"/>
        <item h="1" x="1146"/>
        <item h="1" x="623"/>
        <item h="1" x="1036"/>
        <item h="1" x="250"/>
        <item h="1" x="828"/>
        <item h="1" x="370"/>
        <item h="1" x="278"/>
        <item h="1" x="770"/>
        <item h="1" x="48"/>
        <item h="1" x="133"/>
        <item h="1" x="1070"/>
        <item h="1" x="142"/>
        <item h="1" x="476"/>
        <item h="1" x="323"/>
        <item h="1" x="913"/>
        <item h="1" x="64"/>
        <item h="1" x="47"/>
        <item h="1" x="162"/>
        <item h="1" x="369"/>
        <item h="1" x="545"/>
        <item h="1" x="108"/>
        <item h="1" x="126"/>
        <item h="1" x="1160"/>
        <item h="1" x="749"/>
        <item h="1" x="306"/>
        <item h="1" x="1142"/>
        <item h="1" x="42"/>
        <item h="1" x="31"/>
        <item h="1" x="251"/>
        <item h="1" x="873"/>
        <item h="1" x="897"/>
        <item h="1" x="713"/>
        <item h="1" x="446"/>
        <item h="1" x="477"/>
        <item h="1" x="182"/>
        <item h="1" x="720"/>
        <item h="1" x="150"/>
        <item h="1" x="321"/>
        <item h="1" x="955"/>
        <item h="1" x="393"/>
        <item h="1" x="824"/>
        <item h="1" x="339"/>
        <item h="1" x="964"/>
        <item h="1" x="1099"/>
        <item h="1" x="877"/>
        <item h="1" x="750"/>
        <item h="1" x="790"/>
        <item h="1" x="1155"/>
        <item h="1" x="1227"/>
        <item h="1" x="63"/>
        <item h="1" x="500"/>
        <item h="1" x="680"/>
        <item h="1" x="1159"/>
        <item h="1" x="508"/>
        <item h="1" x="807"/>
        <item h="1" x="201"/>
        <item h="1" x="147"/>
        <item h="1" x="332"/>
        <item h="1" x="248"/>
        <item h="1" x="1057"/>
        <item h="1" x="792"/>
        <item h="1" x="189"/>
        <item h="1" x="99"/>
        <item h="1" x="517"/>
        <item h="1" x="859"/>
        <item h="1" x="731"/>
        <item h="1" x="474"/>
        <item h="1" x="54"/>
        <item h="1" x="254"/>
        <item h="1" x="732"/>
        <item h="1" x="61"/>
        <item h="1" x="77"/>
        <item h="1" x="0"/>
        <item h="1" x="1199"/>
        <item h="1" x="338"/>
        <item h="1" x="583"/>
        <item h="1" x="396"/>
        <item h="1" x="373"/>
        <item h="1" x="696"/>
        <item h="1" x="625"/>
        <item h="1" x="76"/>
        <item h="1" x="1019"/>
        <item h="1" x="741"/>
        <item h="1" x="258"/>
        <item h="1" x="73"/>
        <item h="1" x="831"/>
        <item h="1" x="441"/>
        <item h="1" x="813"/>
        <item h="1" x="390"/>
        <item h="1" x="881"/>
        <item h="1" x="491"/>
        <item h="1" x="581"/>
        <item h="1" x="85"/>
        <item h="1" x="896"/>
        <item h="1" x="885"/>
        <item h="1" x="49"/>
        <item h="1" x="499"/>
        <item h="1" x="275"/>
        <item h="1" x="429"/>
        <item h="1" x="5"/>
        <item h="1" x="409"/>
        <item h="1" x="16"/>
        <item h="1" x="10"/>
        <item h="1" x="107"/>
        <item h="1" x="25"/>
        <item h="1" x="939"/>
        <item h="1" x="180"/>
        <item h="1" x="882"/>
        <item h="1" x="272"/>
        <item h="1" x="186"/>
        <item h="1" x="907"/>
        <item h="1" x="122"/>
        <item h="1" x="1054"/>
        <item h="1" x="887"/>
        <item h="1" x="596"/>
        <item h="1" x="443"/>
        <item h="1" x="435"/>
        <item h="1" x="591"/>
        <item h="1" x="482"/>
        <item h="1" x="797"/>
        <item h="1" x="723"/>
        <item h="1" x="945"/>
        <item h="1" x="413"/>
        <item h="1" x="314"/>
        <item h="1" x="460"/>
        <item h="1" x="1032"/>
        <item h="1" x="1008"/>
        <item h="1" x="363"/>
        <item h="1" x="703"/>
        <item h="1" x="1152"/>
        <item h="1" x="602"/>
        <item h="1" x="1123"/>
        <item h="1" x="424"/>
        <item h="1" x="787"/>
        <item h="1" x="1034"/>
        <item h="1" x="617"/>
        <item h="1" x="176"/>
        <item h="1" x="276"/>
        <item h="1" x="203"/>
        <item h="1" x="205"/>
        <item h="1" x="714"/>
        <item h="1" x="795"/>
        <item h="1" x="678"/>
        <item h="1" x="480"/>
        <item h="1" x="926"/>
        <item h="1" x="289"/>
        <item h="1" x="62"/>
        <item h="1" x="447"/>
        <item h="1" x="1144"/>
        <item h="1" x="1119"/>
        <item h="1" x="695"/>
        <item h="1" x="839"/>
        <item h="1" x="516"/>
        <item h="1" x="512"/>
        <item h="1" x="778"/>
        <item h="1" x="911"/>
        <item h="1" x="922"/>
        <item h="1" x="1042"/>
        <item h="1" x="600"/>
        <item h="1" x="297"/>
        <item h="1" x="1216"/>
        <item h="1" x="660"/>
        <item h="1" x="642"/>
        <item h="1" x="906"/>
        <item h="1" x="425"/>
        <item h="1" x="1229"/>
        <item h="1" x="580"/>
        <item h="1" x="448"/>
        <item h="1" x="168"/>
        <item h="1" x="916"/>
        <item h="1" x="904"/>
        <item h="1" x="469"/>
        <item h="1" x="144"/>
        <item h="1" x="631"/>
        <item h="1" x="434"/>
        <item h="1" x="825"/>
        <item h="1" x="846"/>
        <item h="1" x="677"/>
        <item h="1" x="1192"/>
        <item h="1" x="633"/>
        <item h="1" x="294"/>
        <item h="1" x="257"/>
        <item h="1" x="498"/>
        <item h="1" x="177"/>
        <item h="1" x="708"/>
        <item h="1" x="721"/>
        <item h="1" x="668"/>
        <item h="1" x="613"/>
        <item h="1" x="606"/>
        <item h="1" x="996"/>
        <item h="1" x="615"/>
        <item h="1" x="1065"/>
        <item h="1" x="983"/>
        <item h="1" x="185"/>
        <item h="1" x="719"/>
        <item h="1" x="459"/>
        <item h="1" x="355"/>
        <item h="1" x="1095"/>
        <item h="1" x="1191"/>
        <item h="1" x="104"/>
        <item h="1" x="798"/>
        <item h="1" x="359"/>
        <item h="1" x="318"/>
        <item h="1" x="645"/>
        <item h="1" x="483"/>
        <item h="1" x="669"/>
        <item h="1" x="349"/>
        <item h="1" x="4"/>
        <item h="1" x="513"/>
        <item h="1" x="827"/>
        <item h="1" x="693"/>
        <item h="1" x="81"/>
        <item h="1" x="300"/>
        <item h="1" x="756"/>
        <item h="1" x="558"/>
        <item h="1" x="1016"/>
        <item h="1" x="466"/>
        <item h="1" x="842"/>
        <item h="1" x="1045"/>
        <item h="1" x="568"/>
        <item h="1" x="504"/>
        <item h="1" x="927"/>
        <item h="1" x="743"/>
        <item h="1" x="898"/>
        <item h="1" x="464"/>
        <item h="1" x="1024"/>
        <item h="1" x="636"/>
        <item h="1" x="917"/>
        <item h="1" x="540"/>
        <item h="1" x="1188"/>
        <item h="1" x="943"/>
        <item h="1" x="605"/>
        <item h="1" x="726"/>
        <item h="1" x="304"/>
        <item h="1" x="356"/>
        <item h="1" x="941"/>
        <item h="1" x="796"/>
        <item h="1" x="240"/>
        <item h="1" x="968"/>
        <item h="1" x="367"/>
        <item h="1" x="1053"/>
        <item h="1" x="979"/>
        <item h="1" x="1126"/>
        <item h="1" x="1143"/>
        <item h="1" x="837"/>
        <item h="1" x="39"/>
        <item h="1" x="148"/>
        <item h="1" x="1109"/>
        <item h="1" x="702"/>
        <item h="1" x="455"/>
        <item h="1" x="95"/>
        <item h="1" x="400"/>
        <item h="1" x="929"/>
        <item h="1" x="921"/>
        <item h="1" x="110"/>
        <item h="1" x="255"/>
        <item h="1" x="193"/>
        <item h="1" x="532"/>
        <item h="1" x="492"/>
        <item h="1" x="487"/>
        <item h="1" x="140"/>
        <item h="1" x="114"/>
        <item h="1" x="46"/>
        <item h="1" x="978"/>
        <item h="1" x="249"/>
        <item h="1" x="308"/>
        <item h="1" x="548"/>
        <item h="1" x="738"/>
        <item h="1" x="92"/>
        <item h="1" x="643"/>
        <item h="1" x="335"/>
        <item h="1" x="818"/>
        <item h="1" x="222"/>
        <item h="1" x="160"/>
        <item h="1" x="870"/>
        <item h="1" x="1170"/>
        <item h="1" x="445"/>
        <item h="1" x="957"/>
        <item h="1" x="91"/>
        <item h="1" x="437"/>
        <item h="1" x="141"/>
        <item h="1" x="362"/>
        <item h="1" x="815"/>
        <item h="1" x="497"/>
        <item h="1" x="1209"/>
        <item h="1" x="1002"/>
        <item h="1" x="1163"/>
        <item h="1" x="663"/>
        <item h="1" x="11"/>
        <item h="1" x="729"/>
        <item h="1" x="930"/>
        <item h="1" x="228"/>
        <item h="1" x="246"/>
        <item h="1" x="847"/>
        <item h="1" x="283"/>
        <item h="1" x="1138"/>
        <item h="1" x="800"/>
        <item h="1" x="1189"/>
        <item h="1" x="944"/>
        <item h="1" x="688"/>
        <item h="1" x="570"/>
        <item h="1" x="245"/>
        <item h="1" x="689"/>
        <item h="1" x="378"/>
        <item h="1" x="646"/>
        <item h="1" x="1018"/>
        <item h="1" x="485"/>
        <item h="1" x="634"/>
        <item h="1" x="783"/>
        <item h="1" x="682"/>
        <item h="1" x="938"/>
        <item h="1" x="801"/>
        <item h="1" x="802"/>
        <item h="1" x="718"/>
        <item h="1" x="733"/>
        <item h="1" x="1153"/>
        <item h="1" x="629"/>
        <item h="1" x="238"/>
        <item h="1" x="971"/>
        <item h="1" x="648"/>
        <item h="1" x="170"/>
        <item h="1" x="1029"/>
        <item h="1" x="962"/>
        <item h="1" x="1043"/>
        <item h="1" x="326"/>
        <item h="1" x="775"/>
        <item h="1" x="151"/>
        <item h="1" x="735"/>
        <item h="1" x="635"/>
        <item h="1" x="515"/>
        <item h="1" x="853"/>
        <item h="1" x="264"/>
        <item h="1" x="213"/>
        <item h="1" x="507"/>
        <item h="1" x="528"/>
        <item h="1" x="210"/>
        <item h="1" x="565"/>
        <item h="1" x="428"/>
        <item h="1" x="18"/>
        <item h="1" x="220"/>
        <item h="1" x="510"/>
        <item h="1" x="1168"/>
        <item h="1" x="32"/>
        <item h="1" x="175"/>
        <item h="1" x="118"/>
        <item h="1" x="697"/>
        <item h="1" x="65"/>
        <item h="1" x="20"/>
        <item h="1" x="1088"/>
        <item h="1" x="296"/>
        <item h="1" x="585"/>
        <item h="1" x="397"/>
        <item h="1" x="241"/>
        <item h="1" x="145"/>
        <item h="1" x="986"/>
        <item h="1" x="394"/>
        <item h="1" x="365"/>
        <item h="1" x="1033"/>
        <item h="1" x="172"/>
        <item h="1" x="280"/>
        <item h="1" x="621"/>
        <item h="1" x="1055"/>
        <item h="1" x="361"/>
        <item h="1" x="833"/>
        <item h="1" x="566"/>
        <item h="1" x="1048"/>
        <item h="1" x="449"/>
        <item h="1" x="1208"/>
        <item h="1" x="386"/>
        <item h="1" x="119"/>
        <item h="1" x="336"/>
        <item h="1" x="453"/>
        <item h="1" x="524"/>
        <item h="1" x="161"/>
        <item h="1" x="15"/>
        <item h="1" x="179"/>
        <item h="1" x="208"/>
        <item h="1" x="760"/>
        <item h="1" x="436"/>
        <item h="1" x="1200"/>
        <item h="1" x="40"/>
        <item h="1" x="855"/>
        <item h="1" x="960"/>
        <item h="1" x="341"/>
        <item h="1" x="505"/>
        <item h="1" x="1108"/>
        <item h="1" x="752"/>
        <item h="1" x="808"/>
        <item h="1" x="132"/>
        <item h="1" x="259"/>
        <item h="1" x="60"/>
        <item h="1" x="44"/>
        <item h="1" x="659"/>
        <item h="1" x="1183"/>
        <item h="1" x="45"/>
        <item h="1" x="468"/>
        <item h="1" x="343"/>
        <item h="1" x="105"/>
        <item h="1" x="38"/>
        <item h="1" x="237"/>
        <item h="1" x="940"/>
        <item h="1" x="673"/>
        <item h="1" x="701"/>
        <item h="1" x="551"/>
        <item h="1" x="123"/>
        <item h="1" x="225"/>
        <item h="1" x="610"/>
        <item h="1" x="903"/>
        <item h="1" x="51"/>
        <item h="1" x="221"/>
        <item h="1" x="920"/>
        <item h="1" x="200"/>
        <item h="1" x="344"/>
        <item h="1" x="354"/>
        <item h="1" x="1161"/>
        <item h="1" x="329"/>
        <item h="1" x="96"/>
        <item h="1" x="574"/>
        <item h="1" x="734"/>
        <item h="1" x="769"/>
        <item h="1" x="256"/>
        <item h="1" x="1139"/>
        <item h="1" x="226"/>
        <item h="1" x="166"/>
        <item h="1" x="34"/>
        <item h="1" x="389"/>
        <item h="1" x="157"/>
        <item h="1" x="1096"/>
        <item h="1" x="817"/>
        <item h="1" x="934"/>
        <item h="1" x="819"/>
        <item h="1" x="94"/>
        <item h="1" x="404"/>
        <item h="1" x="484"/>
        <item h="1" x="698"/>
        <item h="1" x="202"/>
        <item h="1" x="66"/>
        <item h="1" x="331"/>
        <item h="1" x="165"/>
        <item h="1" x="53"/>
        <item h="1" x="377"/>
        <item h="1" x="753"/>
        <item h="1" x="116"/>
        <item h="1" x="614"/>
        <item h="1"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Page"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numFmtId="1" showAll="0"/>
    <pivotField numFmtId="9" showAll="0">
      <items count="13">
        <item x="0"/>
        <item x="9"/>
        <item x="11"/>
        <item x="2"/>
        <item x="4"/>
        <item x="8"/>
        <item x="10"/>
        <item x="1"/>
        <item x="5"/>
        <item x="7"/>
        <item x="6"/>
        <item x="3"/>
        <item t="default"/>
      </items>
    </pivotField>
    <pivotField numFmtId="1" showAll="0"/>
    <pivotField numFmtId="1" showAll="0"/>
    <pivotField numFmtId="1" showAll="0"/>
    <pivotField numFmtI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Page"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27"/>
    <field x="26"/>
  </rowFields>
  <rowItems count="17">
    <i>
      <x v="1"/>
    </i>
    <i r="1">
      <x v="1"/>
    </i>
    <i r="1">
      <x v="2"/>
    </i>
    <i r="1">
      <x v="3"/>
    </i>
    <i>
      <x v="2"/>
    </i>
    <i r="1">
      <x v="4"/>
    </i>
    <i r="1">
      <x v="5"/>
    </i>
    <i r="1">
      <x v="6"/>
    </i>
    <i>
      <x v="3"/>
    </i>
    <i r="1">
      <x v="7"/>
    </i>
    <i r="1">
      <x v="8"/>
    </i>
    <i r="1">
      <x v="9"/>
    </i>
    <i>
      <x v="4"/>
    </i>
    <i r="1">
      <x v="10"/>
    </i>
    <i r="1">
      <x v="11"/>
    </i>
    <i r="1">
      <x v="12"/>
    </i>
    <i t="grand">
      <x/>
    </i>
  </rowItems>
  <colItems count="1">
    <i/>
  </colItems>
  <pageFields count="2">
    <pageField fld="7" item="1" hier="-1"/>
    <pageField fld="28" hier="-1"/>
  </pageFields>
  <dataFields count="1">
    <dataField name="Sum of Sales" fld="17" baseField="0" baseItem="0" numFmtId="165"/>
  </dataFields>
  <formats count="30">
    <format dxfId="144">
      <pivotArea field="27" type="button" dataOnly="0" labelOnly="1" outline="0" axis="axisRow" fieldPosition="0"/>
    </format>
    <format dxfId="143">
      <pivotArea dataOnly="0" labelOnly="1" outline="0" axis="axisValues" fieldPosition="0"/>
    </format>
    <format dxfId="142">
      <pivotArea field="28" type="button" dataOnly="0" labelOnly="1" outline="0" axis="axisPage" fieldPosition="1"/>
    </format>
    <format dxfId="141">
      <pivotArea dataOnly="0" outline="0" fieldPosition="0">
        <references count="2">
          <reference field="7" count="1" selected="0">
            <x v="1"/>
          </reference>
          <reference field="28" count="1">
            <x v="1"/>
          </reference>
        </references>
      </pivotArea>
    </format>
    <format dxfId="140">
      <pivotArea dataOnly="0" labelOnly="1" outline="0" fieldPosition="0">
        <references count="2">
          <reference field="7" count="1">
            <x v="1"/>
          </reference>
          <reference field="28" count="1" selected="0">
            <x v="1"/>
          </reference>
        </references>
      </pivotArea>
    </format>
    <format dxfId="139">
      <pivotArea field="7" type="button" dataOnly="0" labelOnly="1" outline="0" axis="axisPage" fieldPosition="0"/>
    </format>
    <format dxfId="138">
      <pivotArea dataOnly="0" labelOnly="1" fieldPosition="0">
        <references count="2">
          <reference field="26" count="1">
            <x v="1"/>
          </reference>
          <reference field="27" count="1" selected="0">
            <x v="1"/>
          </reference>
        </references>
      </pivotArea>
    </format>
    <format dxfId="137">
      <pivotArea dataOnly="0" labelOnly="1" fieldPosition="0">
        <references count="2">
          <reference field="26" count="1">
            <x v="2"/>
          </reference>
          <reference field="27" count="1" selected="0">
            <x v="1"/>
          </reference>
        </references>
      </pivotArea>
    </format>
    <format dxfId="136">
      <pivotArea dataOnly="0" fieldPosition="0">
        <references count="3">
          <reference field="7" count="1" selected="0">
            <x v="1"/>
          </reference>
          <reference field="26" count="1">
            <x v="3"/>
          </reference>
          <reference field="28" count="1" selected="0">
            <x v="1"/>
          </reference>
        </references>
      </pivotArea>
    </format>
    <format dxfId="135">
      <pivotArea dataOnly="0" fieldPosition="0">
        <references count="3">
          <reference field="7" count="1" selected="0">
            <x v="1"/>
          </reference>
          <reference field="26" count="1">
            <x v="4"/>
          </reference>
          <reference field="28" count="1" selected="0">
            <x v="1"/>
          </reference>
        </references>
      </pivotArea>
    </format>
    <format dxfId="134">
      <pivotArea dataOnly="0" fieldPosition="0">
        <references count="3">
          <reference field="7" count="1" selected="0">
            <x v="1"/>
          </reference>
          <reference field="26" count="1">
            <x v="5"/>
          </reference>
          <reference field="28" count="1" selected="0">
            <x v="1"/>
          </reference>
        </references>
      </pivotArea>
    </format>
    <format dxfId="133">
      <pivotArea dataOnly="0" fieldPosition="0">
        <references count="3">
          <reference field="7" count="1" selected="0">
            <x v="1"/>
          </reference>
          <reference field="26" count="1">
            <x v="6"/>
          </reference>
          <reference field="28" count="1" selected="0">
            <x v="1"/>
          </reference>
        </references>
      </pivotArea>
    </format>
    <format dxfId="132">
      <pivotArea dataOnly="0" fieldPosition="0">
        <references count="3">
          <reference field="7" count="1" selected="0">
            <x v="1"/>
          </reference>
          <reference field="26" count="1">
            <x v="7"/>
          </reference>
          <reference field="28" count="1" selected="0">
            <x v="1"/>
          </reference>
        </references>
      </pivotArea>
    </format>
    <format dxfId="131">
      <pivotArea dataOnly="0" fieldPosition="0">
        <references count="3">
          <reference field="7" count="1" selected="0">
            <x v="1"/>
          </reference>
          <reference field="26" count="1">
            <x v="8"/>
          </reference>
          <reference field="28" count="1" selected="0">
            <x v="1"/>
          </reference>
        </references>
      </pivotArea>
    </format>
    <format dxfId="130">
      <pivotArea dataOnly="0" fieldPosition="0">
        <references count="3">
          <reference field="7" count="1" selected="0">
            <x v="1"/>
          </reference>
          <reference field="26" count="1">
            <x v="9"/>
          </reference>
          <reference field="28" count="1" selected="0">
            <x v="1"/>
          </reference>
        </references>
      </pivotArea>
    </format>
    <format dxfId="129">
      <pivotArea dataOnly="0" fieldPosition="0">
        <references count="3">
          <reference field="7" count="1" selected="0">
            <x v="1"/>
          </reference>
          <reference field="26" count="1">
            <x v="10"/>
          </reference>
          <reference field="28" count="1" selected="0">
            <x v="1"/>
          </reference>
        </references>
      </pivotArea>
    </format>
    <format dxfId="128">
      <pivotArea dataOnly="0" fieldPosition="0">
        <references count="3">
          <reference field="7" count="1" selected="0">
            <x v="1"/>
          </reference>
          <reference field="26" count="1">
            <x v="11"/>
          </reference>
          <reference field="28" count="1" selected="0">
            <x v="1"/>
          </reference>
        </references>
      </pivotArea>
    </format>
    <format dxfId="127">
      <pivotArea dataOnly="0" fieldPosition="0">
        <references count="3">
          <reference field="7" count="1" selected="0">
            <x v="1"/>
          </reference>
          <reference field="26" count="1">
            <x v="12"/>
          </reference>
          <reference field="28" count="1" selected="0">
            <x v="1"/>
          </reference>
        </references>
      </pivotArea>
    </format>
    <format dxfId="126">
      <pivotArea dataOnly="0" labelOnly="1" fieldPosition="0">
        <references count="1">
          <reference field="27" count="1">
            <x v="2"/>
          </reference>
        </references>
      </pivotArea>
    </format>
    <format dxfId="125">
      <pivotArea collapsedLevelsAreSubtotals="1" fieldPosition="0">
        <references count="1">
          <reference field="27" count="1">
            <x v="2"/>
          </reference>
        </references>
      </pivotArea>
    </format>
    <format dxfId="124">
      <pivotArea dataOnly="0" labelOnly="1" fieldPosition="0">
        <references count="1">
          <reference field="27" count="1">
            <x v="3"/>
          </reference>
        </references>
      </pivotArea>
    </format>
    <format dxfId="123">
      <pivotArea collapsedLevelsAreSubtotals="1" fieldPosition="0">
        <references count="1">
          <reference field="27" count="1">
            <x v="3"/>
          </reference>
        </references>
      </pivotArea>
    </format>
    <format dxfId="122">
      <pivotArea dataOnly="0" labelOnly="1" fieldPosition="0">
        <references count="1">
          <reference field="27" count="1">
            <x v="4"/>
          </reference>
        </references>
      </pivotArea>
    </format>
    <format dxfId="121">
      <pivotArea collapsedLevelsAreSubtotals="1" fieldPosition="0">
        <references count="1">
          <reference field="27" count="1">
            <x v="4"/>
          </reference>
        </references>
      </pivotArea>
    </format>
    <format dxfId="120">
      <pivotArea dataOnly="0" labelOnly="1" fieldPosition="0">
        <references count="1">
          <reference field="27" count="0"/>
        </references>
      </pivotArea>
    </format>
    <format dxfId="119">
      <pivotArea collapsedLevelsAreSubtotals="1" fieldPosition="0">
        <references count="1">
          <reference field="27" count="1">
            <x v="1"/>
          </reference>
        </references>
      </pivotArea>
    </format>
    <format dxfId="118">
      <pivotArea grandRow="1" outline="0" collapsedLevelsAreSubtotals="1" fieldPosition="0"/>
    </format>
    <format dxfId="117">
      <pivotArea dataOnly="0" labelOnly="1" grandRow="1" outline="0" fieldPosition="0"/>
    </format>
    <format dxfId="116">
      <pivotArea collapsedLevelsAreSubtotals="1" fieldPosition="0">
        <references count="2">
          <reference field="26" count="1">
            <x v="2"/>
          </reference>
          <reference field="27" count="1" selected="0">
            <x v="1"/>
          </reference>
        </references>
      </pivotArea>
    </format>
    <format dxfId="115">
      <pivotArea collapsedLevelsAreSubtotals="1" fieldPosition="0">
        <references count="2">
          <reference field="26" count="1">
            <x v="2"/>
          </reference>
          <reference field="27" count="1" selected="0">
            <x v="1"/>
          </reference>
        </references>
      </pivotArea>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BD104F-EB6C-4DDF-A72D-CFEC40913F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S5:V10" firstHeaderRow="0" firstDataRow="1" firstDataCol="1"/>
  <pivotFields count="3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numFmtId="1" showAll="0"/>
    <pivotField numFmtId="9" showAll="0"/>
    <pivotField numFmtId="1" showAll="0"/>
    <pivotField numFmtId="1" showAll="0"/>
    <pivotField numFmtId="1" showAll="0"/>
    <pivotField numFmtId="1" showAll="0"/>
    <pivotField dataField="1" numFmtId="9" showAll="0"/>
    <pivotField showAll="0" defaultSubtota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5">
    <i>
      <x/>
    </i>
    <i>
      <x v="1"/>
    </i>
    <i>
      <x v="2"/>
    </i>
    <i>
      <x v="3"/>
    </i>
    <i t="grand">
      <x/>
    </i>
  </rowItems>
  <colFields count="1">
    <field x="-2"/>
  </colFields>
  <colItems count="3">
    <i>
      <x/>
    </i>
    <i i="1">
      <x v="1"/>
    </i>
    <i i="2">
      <x v="2"/>
    </i>
  </colItems>
  <dataFields count="3">
    <dataField name="Sum of Sales" fld="17" baseField="0" baseItem="0" numFmtId="1"/>
    <dataField name="Average of Sales2" fld="17" subtotal="average" baseField="4" baseItem="0" numFmtId="1"/>
    <dataField name="Sum of TOTAL DISCOUNT" fld="24" baseField="0" baseItem="0" numFmtId="9"/>
  </dataFields>
  <formats count="3">
    <format dxfId="147">
      <pivotArea collapsedLevelsAreSubtotals="1" fieldPosition="0">
        <references count="2">
          <reference field="4294967294" count="1" selected="0">
            <x v="2"/>
          </reference>
          <reference field="4" count="1">
            <x v="0"/>
          </reference>
        </references>
      </pivotArea>
    </format>
    <format dxfId="146">
      <pivotArea dataOnly="0" fieldPosition="0">
        <references count="1">
          <reference field="4" count="0"/>
        </references>
      </pivotArea>
    </format>
    <format dxfId="145">
      <pivotArea dataOnly="0" fieldPosition="0">
        <references count="1">
          <reference field="4" count="0"/>
        </references>
      </pivotArea>
    </format>
  </formats>
  <chartFormats count="4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pivotArea type="data" outline="0" fieldPosition="0">
        <references count="2">
          <reference field="4294967294" count="1" selected="0">
            <x v="0"/>
          </reference>
          <reference field="4" count="1" selected="0">
            <x v="3"/>
          </reference>
        </references>
      </pivotArea>
    </chartFormat>
    <chartFormat chart="2" format="7">
      <pivotArea type="data" outline="0" fieldPosition="0">
        <references count="2">
          <reference field="4294967294" count="1" selected="0">
            <x v="1"/>
          </reference>
          <reference field="4" count="1" selected="0">
            <x v="0"/>
          </reference>
        </references>
      </pivotArea>
    </chartFormat>
    <chartFormat chart="2" format="8">
      <pivotArea type="data" outline="0" fieldPosition="0">
        <references count="2">
          <reference field="4294967294" count="1" selected="0">
            <x v="1"/>
          </reference>
          <reference field="4" count="1" selected="0">
            <x v="1"/>
          </reference>
        </references>
      </pivotArea>
    </chartFormat>
    <chartFormat chart="2" format="9">
      <pivotArea type="data" outline="0" fieldPosition="0">
        <references count="2">
          <reference field="4294967294" count="1" selected="0">
            <x v="1"/>
          </reference>
          <reference field="4" count="1" selected="0">
            <x v="2"/>
          </reference>
        </references>
      </pivotArea>
    </chartFormat>
    <chartFormat chart="2" format="10">
      <pivotArea type="data" outline="0" fieldPosition="0">
        <references count="2">
          <reference field="4294967294" count="1" selected="0">
            <x v="1"/>
          </reference>
          <reference field="4" count="1" selected="0">
            <x v="3"/>
          </reference>
        </references>
      </pivotArea>
    </chartFormat>
    <chartFormat chart="2" format="11">
      <pivotArea type="data" outline="0" fieldPosition="0">
        <references count="2">
          <reference field="4294967294" count="1" selected="0">
            <x v="2"/>
          </reference>
          <reference field="4" count="1" selected="0">
            <x v="0"/>
          </reference>
        </references>
      </pivotArea>
    </chartFormat>
    <chartFormat chart="2" format="12">
      <pivotArea type="data" outline="0" fieldPosition="0">
        <references count="2">
          <reference field="4294967294" count="1" selected="0">
            <x v="2"/>
          </reference>
          <reference field="4" count="1" selected="0">
            <x v="1"/>
          </reference>
        </references>
      </pivotArea>
    </chartFormat>
    <chartFormat chart="2" format="13">
      <pivotArea type="data" outline="0" fieldPosition="0">
        <references count="2">
          <reference field="4294967294" count="1" selected="0">
            <x v="2"/>
          </reference>
          <reference field="4" count="1" selected="0">
            <x v="2"/>
          </reference>
        </references>
      </pivotArea>
    </chartFormat>
    <chartFormat chart="2" format="14">
      <pivotArea type="data" outline="0" fieldPosition="0">
        <references count="2">
          <reference field="4294967294" count="1" selected="0">
            <x v="2"/>
          </reference>
          <reference field="4" count="1" selected="0">
            <x v="3"/>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4" count="1" selected="0">
            <x v="0"/>
          </reference>
        </references>
      </pivotArea>
    </chartFormat>
    <chartFormat chart="7" format="32">
      <pivotArea type="data" outline="0" fieldPosition="0">
        <references count="2">
          <reference field="4294967294" count="1" selected="0">
            <x v="0"/>
          </reference>
          <reference field="4" count="1" selected="0">
            <x v="1"/>
          </reference>
        </references>
      </pivotArea>
    </chartFormat>
    <chartFormat chart="7" format="33">
      <pivotArea type="data" outline="0" fieldPosition="0">
        <references count="2">
          <reference field="4294967294" count="1" selected="0">
            <x v="0"/>
          </reference>
          <reference field="4" count="1" selected="0">
            <x v="2"/>
          </reference>
        </references>
      </pivotArea>
    </chartFormat>
    <chartFormat chart="7" format="34">
      <pivotArea type="data" outline="0" fieldPosition="0">
        <references count="2">
          <reference field="4294967294" count="1" selected="0">
            <x v="0"/>
          </reference>
          <reference field="4" count="1" selected="0">
            <x v="3"/>
          </reference>
        </references>
      </pivotArea>
    </chartFormat>
    <chartFormat chart="7" format="35" series="1">
      <pivotArea type="data" outline="0" fieldPosition="0">
        <references count="1">
          <reference field="4294967294" count="1" selected="0">
            <x v="1"/>
          </reference>
        </references>
      </pivotArea>
    </chartFormat>
    <chartFormat chart="7" format="36">
      <pivotArea type="data" outline="0" fieldPosition="0">
        <references count="2">
          <reference field="4294967294" count="1" selected="0">
            <x v="1"/>
          </reference>
          <reference field="4" count="1" selected="0">
            <x v="0"/>
          </reference>
        </references>
      </pivotArea>
    </chartFormat>
    <chartFormat chart="7" format="37">
      <pivotArea type="data" outline="0" fieldPosition="0">
        <references count="2">
          <reference field="4294967294" count="1" selected="0">
            <x v="1"/>
          </reference>
          <reference field="4" count="1" selected="0">
            <x v="1"/>
          </reference>
        </references>
      </pivotArea>
    </chartFormat>
    <chartFormat chart="7" format="38">
      <pivotArea type="data" outline="0" fieldPosition="0">
        <references count="2">
          <reference field="4294967294" count="1" selected="0">
            <x v="1"/>
          </reference>
          <reference field="4" count="1" selected="0">
            <x v="2"/>
          </reference>
        </references>
      </pivotArea>
    </chartFormat>
    <chartFormat chart="7" format="39">
      <pivotArea type="data" outline="0" fieldPosition="0">
        <references count="2">
          <reference field="4294967294" count="1" selected="0">
            <x v="1"/>
          </reference>
          <reference field="4" count="1" selected="0">
            <x v="3"/>
          </reference>
        </references>
      </pivotArea>
    </chartFormat>
    <chartFormat chart="7" format="40" series="1">
      <pivotArea type="data" outline="0" fieldPosition="0">
        <references count="1">
          <reference field="4294967294" count="1" selected="0">
            <x v="2"/>
          </reference>
        </references>
      </pivotArea>
    </chartFormat>
    <chartFormat chart="7" format="41">
      <pivotArea type="data" outline="0" fieldPosition="0">
        <references count="2">
          <reference field="4294967294" count="1" selected="0">
            <x v="2"/>
          </reference>
          <reference field="4" count="1" selected="0">
            <x v="0"/>
          </reference>
        </references>
      </pivotArea>
    </chartFormat>
    <chartFormat chart="7" format="42">
      <pivotArea type="data" outline="0" fieldPosition="0">
        <references count="2">
          <reference field="4294967294" count="1" selected="0">
            <x v="2"/>
          </reference>
          <reference field="4" count="1" selected="0">
            <x v="1"/>
          </reference>
        </references>
      </pivotArea>
    </chartFormat>
    <chartFormat chart="7" format="43">
      <pivotArea type="data" outline="0" fieldPosition="0">
        <references count="2">
          <reference field="4294967294" count="1" selected="0">
            <x v="2"/>
          </reference>
          <reference field="4" count="1" selected="0">
            <x v="2"/>
          </reference>
        </references>
      </pivotArea>
    </chartFormat>
    <chartFormat chart="7" format="44">
      <pivotArea type="data" outline="0" fieldPosition="0">
        <references count="2">
          <reference field="4294967294" count="1" selected="0">
            <x v="2"/>
          </reference>
          <reference field="4" count="1" selected="0">
            <x v="3"/>
          </reference>
        </references>
      </pivotArea>
    </chartFormat>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4" count="1" selected="0">
            <x v="0"/>
          </reference>
        </references>
      </pivotArea>
    </chartFormat>
    <chartFormat chart="16" format="32">
      <pivotArea type="data" outline="0" fieldPosition="0">
        <references count="2">
          <reference field="4294967294" count="1" selected="0">
            <x v="0"/>
          </reference>
          <reference field="4" count="1" selected="0">
            <x v="1"/>
          </reference>
        </references>
      </pivotArea>
    </chartFormat>
    <chartFormat chart="16" format="33">
      <pivotArea type="data" outline="0" fieldPosition="0">
        <references count="2">
          <reference field="4294967294" count="1" selected="0">
            <x v="0"/>
          </reference>
          <reference field="4" count="1" selected="0">
            <x v="2"/>
          </reference>
        </references>
      </pivotArea>
    </chartFormat>
    <chartFormat chart="16" format="34">
      <pivotArea type="data" outline="0" fieldPosition="0">
        <references count="2">
          <reference field="4294967294" count="1" selected="0">
            <x v="0"/>
          </reference>
          <reference field="4" count="1" selected="0">
            <x v="3"/>
          </reference>
        </references>
      </pivotArea>
    </chartFormat>
    <chartFormat chart="16" format="35" series="1">
      <pivotArea type="data" outline="0" fieldPosition="0">
        <references count="1">
          <reference field="4294967294" count="1" selected="0">
            <x v="1"/>
          </reference>
        </references>
      </pivotArea>
    </chartFormat>
    <chartFormat chart="16" format="36">
      <pivotArea type="data" outline="0" fieldPosition="0">
        <references count="2">
          <reference field="4294967294" count="1" selected="0">
            <x v="1"/>
          </reference>
          <reference field="4" count="1" selected="0">
            <x v="0"/>
          </reference>
        </references>
      </pivotArea>
    </chartFormat>
    <chartFormat chart="16" format="37">
      <pivotArea type="data" outline="0" fieldPosition="0">
        <references count="2">
          <reference field="4294967294" count="1" selected="0">
            <x v="1"/>
          </reference>
          <reference field="4" count="1" selected="0">
            <x v="1"/>
          </reference>
        </references>
      </pivotArea>
    </chartFormat>
    <chartFormat chart="16" format="38">
      <pivotArea type="data" outline="0" fieldPosition="0">
        <references count="2">
          <reference field="4294967294" count="1" selected="0">
            <x v="1"/>
          </reference>
          <reference field="4" count="1" selected="0">
            <x v="2"/>
          </reference>
        </references>
      </pivotArea>
    </chartFormat>
    <chartFormat chart="16" format="39">
      <pivotArea type="data" outline="0" fieldPosition="0">
        <references count="2">
          <reference field="4294967294" count="1" selected="0">
            <x v="1"/>
          </reference>
          <reference field="4" count="1" selected="0">
            <x v="3"/>
          </reference>
        </references>
      </pivotArea>
    </chartFormat>
    <chartFormat chart="16" format="40" series="1">
      <pivotArea type="data" outline="0" fieldPosition="0">
        <references count="1">
          <reference field="4294967294" count="1" selected="0">
            <x v="2"/>
          </reference>
        </references>
      </pivotArea>
    </chartFormat>
    <chartFormat chart="16" format="41">
      <pivotArea type="data" outline="0" fieldPosition="0">
        <references count="2">
          <reference field="4294967294" count="1" selected="0">
            <x v="2"/>
          </reference>
          <reference field="4" count="1" selected="0">
            <x v="0"/>
          </reference>
        </references>
      </pivotArea>
    </chartFormat>
    <chartFormat chart="16" format="42">
      <pivotArea type="data" outline="0" fieldPosition="0">
        <references count="2">
          <reference field="4294967294" count="1" selected="0">
            <x v="2"/>
          </reference>
          <reference field="4" count="1" selected="0">
            <x v="1"/>
          </reference>
        </references>
      </pivotArea>
    </chartFormat>
    <chartFormat chart="16" format="43">
      <pivotArea type="data" outline="0" fieldPosition="0">
        <references count="2">
          <reference field="4294967294" count="1" selected="0">
            <x v="2"/>
          </reference>
          <reference field="4" count="1" selected="0">
            <x v="2"/>
          </reference>
        </references>
      </pivotArea>
    </chartFormat>
    <chartFormat chart="16" format="44">
      <pivotArea type="data" outline="0" fieldPosition="0">
        <references count="2">
          <reference field="4294967294" count="1" selected="0">
            <x v="2"/>
          </reference>
          <reference field="4"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C6C8B0-811F-47D2-8396-0AB1A7BFFED9}" name="PivotTable2"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C22" firstHeaderRow="0" firstDataRow="1" firstDataCol="1" rowPageCount="1" colPageCount="1"/>
  <pivotFields count="3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axis="axisRow"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showAll="0"/>
    <pivotField dataField="1" numFmtId="1" showAll="0"/>
    <pivotField numFmtId="1" showAll="0"/>
    <pivotField numFmtId="9" showAll="0"/>
    <pivotField numFmtId="1" showAll="0"/>
    <pivotField numFmtId="1" showAll="0"/>
    <pivotField dataField="1" numFmtId="1" showAll="0"/>
    <pivotField numFmtId="1" showAll="0"/>
    <pivotField numFmtId="9" showAll="0"/>
    <pivotField showAll="0" defaultSubtotal="0"/>
    <pivotField showAll="0" defaultSubtotal="0"/>
    <pivotField showAll="0" defaultSubtotal="0"/>
    <pivotField axis="axisPage"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2">
    <field x="4"/>
    <field x="7"/>
  </rowFields>
  <rowItems count="16">
    <i>
      <x/>
    </i>
    <i r="1">
      <x/>
    </i>
    <i r="1">
      <x v="1"/>
    </i>
    <i>
      <x v="1"/>
    </i>
    <i r="1">
      <x/>
    </i>
    <i r="1">
      <x v="1"/>
    </i>
    <i r="1">
      <x v="2"/>
    </i>
    <i>
      <x v="2"/>
    </i>
    <i r="1">
      <x/>
    </i>
    <i r="1">
      <x v="1"/>
    </i>
    <i r="1">
      <x v="2"/>
    </i>
    <i>
      <x v="3"/>
    </i>
    <i r="1">
      <x/>
    </i>
    <i r="1">
      <x v="1"/>
    </i>
    <i r="1">
      <x v="2"/>
    </i>
    <i t="grand">
      <x/>
    </i>
  </rowItems>
  <colFields count="1">
    <field x="-2"/>
  </colFields>
  <colItems count="2">
    <i>
      <x/>
    </i>
    <i i="1">
      <x v="1"/>
    </i>
  </colItems>
  <pageFields count="1">
    <pageField fld="28" item="2" hier="-1"/>
  </pageFields>
  <dataFields count="2">
    <dataField name="Sum of Sales" fld="17" baseField="0" baseItem="0" numFmtId="1"/>
    <dataField name="Sum of REVENUE" fld="22" baseField="0" baseItem="0" numFmtId="1"/>
  </dataFields>
  <chartFormats count="2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7" format="5" series="1">
      <pivotArea type="data" outline="0" fieldPosition="0">
        <references count="3">
          <reference field="4294967294" count="1" selected="0">
            <x v="0"/>
          </reference>
          <reference field="4" count="1" selected="0">
            <x v="0"/>
          </reference>
          <reference field="7" count="1" selected="0">
            <x v="2"/>
          </reference>
        </references>
      </pivotArea>
    </chartFormat>
    <chartFormat chart="7" format="6" series="1">
      <pivotArea type="data" outline="0" fieldPosition="0">
        <references count="3">
          <reference field="4294967294" count="1" selected="0">
            <x v="0"/>
          </reference>
          <reference field="4" count="1" selected="0">
            <x v="1"/>
          </reference>
          <reference field="7" count="1" selected="0">
            <x v="0"/>
          </reference>
        </references>
      </pivotArea>
    </chartFormat>
    <chartFormat chart="7" format="7" series="1">
      <pivotArea type="data" outline="0" fieldPosition="0">
        <references count="3">
          <reference field="4294967294" count="1" selected="0">
            <x v="0"/>
          </reference>
          <reference field="4" count="1" selected="0">
            <x v="1"/>
          </reference>
          <reference field="7" count="1" selected="0">
            <x v="1"/>
          </reference>
        </references>
      </pivotArea>
    </chartFormat>
    <chartFormat chart="7" format="8" series="1">
      <pivotArea type="data" outline="0" fieldPosition="0">
        <references count="3">
          <reference field="4294967294" count="1" selected="0">
            <x v="0"/>
          </reference>
          <reference field="4" count="1" selected="0">
            <x v="1"/>
          </reference>
          <reference field="7" count="1" selected="0">
            <x v="2"/>
          </reference>
        </references>
      </pivotArea>
    </chartFormat>
    <chartFormat chart="7" format="9" series="1">
      <pivotArea type="data" outline="0" fieldPosition="0">
        <references count="3">
          <reference field="4294967294" count="1" selected="0">
            <x v="0"/>
          </reference>
          <reference field="4" count="1" selected="0">
            <x v="2"/>
          </reference>
          <reference field="7" count="1" selected="0">
            <x v="0"/>
          </reference>
        </references>
      </pivotArea>
    </chartFormat>
    <chartFormat chart="7" format="10" series="1">
      <pivotArea type="data" outline="0" fieldPosition="0">
        <references count="3">
          <reference field="4294967294" count="1" selected="0">
            <x v="0"/>
          </reference>
          <reference field="4" count="1" selected="0">
            <x v="2"/>
          </reference>
          <reference field="7" count="1" selected="0">
            <x v="1"/>
          </reference>
        </references>
      </pivotArea>
    </chartFormat>
    <chartFormat chart="7" format="11" series="1">
      <pivotArea type="data" outline="0" fieldPosition="0">
        <references count="3">
          <reference field="4294967294" count="1" selected="0">
            <x v="0"/>
          </reference>
          <reference field="4" count="1" selected="0">
            <x v="2"/>
          </reference>
          <reference field="7" count="1" selected="0">
            <x v="2"/>
          </reference>
        </references>
      </pivotArea>
    </chartFormat>
    <chartFormat chart="7" format="12" series="1">
      <pivotArea type="data" outline="0" fieldPosition="0">
        <references count="3">
          <reference field="4294967294" count="1" selected="0">
            <x v="0"/>
          </reference>
          <reference field="4" count="1" selected="0">
            <x v="3"/>
          </reference>
          <reference field="7" count="1" selected="0">
            <x v="0"/>
          </reference>
        </references>
      </pivotArea>
    </chartFormat>
    <chartFormat chart="7" format="13" series="1">
      <pivotArea type="data" outline="0" fieldPosition="0">
        <references count="3">
          <reference field="4294967294" count="1" selected="0">
            <x v="0"/>
          </reference>
          <reference field="4" count="1" selected="0">
            <x v="3"/>
          </reference>
          <reference field="7" count="1" selected="0">
            <x v="1"/>
          </reference>
        </references>
      </pivotArea>
    </chartFormat>
    <chartFormat chart="7" format="14" series="1">
      <pivotArea type="data" outline="0" fieldPosition="0">
        <references count="3">
          <reference field="4294967294" count="1" selected="0">
            <x v="0"/>
          </reference>
          <reference field="4" count="1" selected="0">
            <x v="3"/>
          </reference>
          <reference field="7" count="1" selected="0">
            <x v="2"/>
          </reference>
        </references>
      </pivotArea>
    </chartFormat>
    <chartFormat chart="0" format="3" series="1">
      <pivotArea type="data" outline="0" fieldPosition="0">
        <references count="3">
          <reference field="4294967294" count="1" selected="0">
            <x v="0"/>
          </reference>
          <reference field="4" count="1" selected="0">
            <x v="0"/>
          </reference>
          <reference field="7" count="1" selected="0">
            <x v="2"/>
          </reference>
        </references>
      </pivotArea>
    </chartFormat>
    <chartFormat chart="0" format="4" series="1">
      <pivotArea type="data" outline="0" fieldPosition="0">
        <references count="3">
          <reference field="4294967294" count="1" selected="0">
            <x v="0"/>
          </reference>
          <reference field="4" count="1" selected="0">
            <x v="1"/>
          </reference>
          <reference field="7" count="1" selected="0">
            <x v="0"/>
          </reference>
        </references>
      </pivotArea>
    </chartFormat>
    <chartFormat chart="0" format="5" series="1">
      <pivotArea type="data" outline="0" fieldPosition="0">
        <references count="3">
          <reference field="4294967294" count="1" selected="0">
            <x v="0"/>
          </reference>
          <reference field="4" count="1" selected="0">
            <x v="1"/>
          </reference>
          <reference field="7" count="1" selected="0">
            <x v="1"/>
          </reference>
        </references>
      </pivotArea>
    </chartFormat>
    <chartFormat chart="0" format="6" series="1">
      <pivotArea type="data" outline="0" fieldPosition="0">
        <references count="3">
          <reference field="4294967294" count="1" selected="0">
            <x v="0"/>
          </reference>
          <reference field="4" count="1" selected="0">
            <x v="1"/>
          </reference>
          <reference field="7" count="1" selected="0">
            <x v="2"/>
          </reference>
        </references>
      </pivotArea>
    </chartFormat>
    <chartFormat chart="0" format="7" series="1">
      <pivotArea type="data" outline="0" fieldPosition="0">
        <references count="3">
          <reference field="4294967294" count="1" selected="0">
            <x v="0"/>
          </reference>
          <reference field="4" count="1" selected="0">
            <x v="2"/>
          </reference>
          <reference field="7" count="1" selected="0">
            <x v="0"/>
          </reference>
        </references>
      </pivotArea>
    </chartFormat>
    <chartFormat chart="0" format="8" series="1">
      <pivotArea type="data" outline="0" fieldPosition="0">
        <references count="3">
          <reference field="4294967294" count="1" selected="0">
            <x v="0"/>
          </reference>
          <reference field="4" count="1" selected="0">
            <x v="2"/>
          </reference>
          <reference field="7" count="1" selected="0">
            <x v="1"/>
          </reference>
        </references>
      </pivotArea>
    </chartFormat>
    <chartFormat chart="0" format="9" series="1">
      <pivotArea type="data" outline="0" fieldPosition="0">
        <references count="3">
          <reference field="4294967294" count="1" selected="0">
            <x v="0"/>
          </reference>
          <reference field="4" count="1" selected="0">
            <x v="2"/>
          </reference>
          <reference field="7" count="1" selected="0">
            <x v="2"/>
          </reference>
        </references>
      </pivotArea>
    </chartFormat>
    <chartFormat chart="0" format="10" series="1">
      <pivotArea type="data" outline="0" fieldPosition="0">
        <references count="3">
          <reference field="4294967294" count="1" selected="0">
            <x v="0"/>
          </reference>
          <reference field="4" count="1" selected="0">
            <x v="3"/>
          </reference>
          <reference field="7" count="1" selected="0">
            <x v="0"/>
          </reference>
        </references>
      </pivotArea>
    </chartFormat>
    <chartFormat chart="0" format="11" series="1">
      <pivotArea type="data" outline="0" fieldPosition="0">
        <references count="3">
          <reference field="4294967294" count="1" selected="0">
            <x v="0"/>
          </reference>
          <reference field="4" count="1" selected="0">
            <x v="3"/>
          </reference>
          <reference field="7" count="1" selected="0">
            <x v="1"/>
          </reference>
        </references>
      </pivotArea>
    </chartFormat>
    <chartFormat chart="0" format="12" series="1">
      <pivotArea type="data" outline="0" fieldPosition="0">
        <references count="3">
          <reference field="4294967294" count="1" selected="0">
            <x v="0"/>
          </reference>
          <reference field="4" count="1" selected="0">
            <x v="3"/>
          </reference>
          <reference field="7"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A87D98-5CD2-4AE0-ABC2-24C4BCCF61CF}" name="PivotTable4"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7:F10" firstHeaderRow="1" firstDataRow="2" firstDataCol="1" rowPageCount="1" colPageCount="1"/>
  <pivotFields count="32">
    <pivotField showAll="0"/>
    <pivotField showAll="0"/>
    <pivotField axis="axisPage"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 showAll="0"/>
    <pivotField numFmtId="1" showAll="0"/>
    <pivotField dataField="1" numFmtId="9" showAll="0"/>
    <pivotField dataField="1" numFmtId="1" showAll="0"/>
    <pivotField numFmtId="1" showAll="0"/>
    <pivotField numFmtId="1" showAll="0"/>
    <pivotField numFmtId="1" showAll="0"/>
    <pivotField numFmtId="9" showAll="0"/>
    <pivotField showAll="0" defaultSubtota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2"/>
  </rowFields>
  <rowItems count="2">
    <i>
      <x/>
    </i>
    <i i="1">
      <x v="1"/>
    </i>
  </rowItems>
  <colFields count="1">
    <field x="12"/>
  </colFields>
  <colItems count="5">
    <i>
      <x/>
    </i>
    <i>
      <x v="1"/>
    </i>
    <i>
      <x v="2"/>
    </i>
    <i>
      <x v="3"/>
    </i>
    <i t="grand">
      <x/>
    </i>
  </colItems>
  <pageFields count="1">
    <pageField fld="2" hier="-1"/>
  </pageFields>
  <dataFields count="2">
    <dataField name="Sum of Profit" fld="20" baseField="0" baseItem="0" numFmtId="1"/>
    <dataField name="Sum of Discount" fld="19" baseField="0" baseItem="0" numFmtId="9"/>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series="1">
      <pivotArea type="data" outline="0" fieldPosition="0">
        <references count="2">
          <reference field="4294967294" count="1" selected="0">
            <x v="0"/>
          </reference>
          <reference field="12" count="1" selected="0">
            <x v="2"/>
          </reference>
        </references>
      </pivotArea>
    </chartFormat>
    <chartFormat chart="8" format="7" series="1">
      <pivotArea type="data" outline="0" fieldPosition="0">
        <references count="2">
          <reference field="4294967294" count="1" selected="0">
            <x v="0"/>
          </reference>
          <reference field="12" count="1" selected="0">
            <x v="3"/>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0"/>
          </reference>
        </references>
      </pivotArea>
    </chartFormat>
    <chartFormat chart="0" format="5"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0"/>
          </reference>
        </references>
      </pivotArea>
    </chartFormat>
    <chartFormat chart="8" format="9" series="1">
      <pivotArea type="data" outline="0" fieldPosition="0">
        <references count="2">
          <reference field="4294967294" count="1" selected="0">
            <x v="0"/>
          </reference>
          <reference field="12"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562EC9-77E0-40D0-BB76-E5009A648001}"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10:Q16" firstHeaderRow="1" firstDataRow="3" firstDataCol="1" rowPageCount="1" colPageCount="1"/>
  <pivotFields count="3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Col"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Col" showAll="0">
      <items count="4">
        <item x="0"/>
        <item x="1"/>
        <item x="2"/>
        <item t="default"/>
      </items>
    </pivotField>
    <pivotField showAll="0"/>
    <pivotField axis="axisPage"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 showAll="0"/>
    <pivotField dataField="1" numFmtId="1" showAll="0"/>
    <pivotField numFmtId="9" showAll="0"/>
    <pivotField numFmtId="1" showAll="0"/>
    <pivotField numFmtId="1" showAll="0"/>
    <pivotField numFmtId="1" showAll="0"/>
    <pivotField numFmtId="1" showAll="0"/>
    <pivotField dataField="1" numFmtId="9" showAll="0"/>
    <pivotField showAll="0" defaultSubtotal="0"/>
    <pivotField showAll="0" defaultSubtotal="0"/>
    <pivotField showAll="0" defaultSubtotal="0"/>
    <pivotField showAll="0" defaultSubtotal="0">
      <items count="6">
        <item x="0"/>
        <item x="1"/>
        <item x="2"/>
        <item x="3"/>
        <item x="4"/>
        <item x="5"/>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4">
    <i>
      <x/>
    </i>
    <i i="1">
      <x v="1"/>
    </i>
    <i i="2">
      <x v="2"/>
    </i>
    <i i="3">
      <x v="3"/>
    </i>
  </rowItems>
  <colFields count="2">
    <field x="14"/>
    <field x="4"/>
  </colFields>
  <colItems count="16">
    <i>
      <x/>
      <x/>
    </i>
    <i r="1">
      <x v="1"/>
    </i>
    <i r="1">
      <x v="2"/>
    </i>
    <i r="1">
      <x v="3"/>
    </i>
    <i t="default">
      <x/>
    </i>
    <i>
      <x v="1"/>
      <x/>
    </i>
    <i r="1">
      <x v="1"/>
    </i>
    <i r="1">
      <x v="2"/>
    </i>
    <i r="1">
      <x v="3"/>
    </i>
    <i t="default">
      <x v="1"/>
    </i>
    <i>
      <x v="2"/>
      <x/>
    </i>
    <i r="1">
      <x v="1"/>
    </i>
    <i r="1">
      <x v="2"/>
    </i>
    <i r="1">
      <x v="3"/>
    </i>
    <i t="default">
      <x v="2"/>
    </i>
    <i t="grand">
      <x/>
    </i>
  </colItems>
  <pageFields count="1">
    <pageField fld="16" hier="-1"/>
  </pageFields>
  <dataFields count="4">
    <dataField name="Sum of Sales" fld="17" baseField="0" baseItem="0" numFmtId="1"/>
    <dataField name="Average of Sales2" fld="17" subtotal="average" baseField="14" baseItem="0" numFmtId="1"/>
    <dataField name="Sum of Quantity" fld="18" baseField="0" baseItem="0" numFmtId="1"/>
    <dataField name="Sum of TOTAL DISCOUNT" fld="24" baseField="0" baseItem="0" numFmtId="9"/>
  </dataFields>
  <chartFormats count="3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3"/>
          </reference>
        </references>
      </pivotArea>
    </chartFormat>
    <chartFormat chart="3" format="3" series="1">
      <pivotArea type="data" outline="0" fieldPosition="0">
        <references count="1">
          <reference field="4294967294" count="1" selected="0">
            <x v="2"/>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4" format="2" series="1">
      <pivotArea type="data" outline="0" fieldPosition="0">
        <references count="1">
          <reference field="4294967294" count="1" selected="0">
            <x v="2"/>
          </reference>
        </references>
      </pivotArea>
    </chartFormat>
    <chartFormat chart="44" format="3" series="1">
      <pivotArea type="data" outline="0" fieldPosition="0">
        <references count="1">
          <reference field="4294967294" count="1" selected="0">
            <x v="3"/>
          </reference>
        </references>
      </pivotArea>
    </chartFormat>
    <chartFormat chart="51" format="4"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1"/>
          </reference>
        </references>
      </pivotArea>
    </chartFormat>
    <chartFormat chart="51" format="6" series="1">
      <pivotArea type="data" outline="0" fieldPosition="0">
        <references count="1">
          <reference field="4294967294" count="1" selected="0">
            <x v="2"/>
          </reference>
        </references>
      </pivotArea>
    </chartFormat>
    <chartFormat chart="51" format="7" series="1">
      <pivotArea type="data" outline="0" fieldPosition="0">
        <references count="1">
          <reference field="4294967294" count="1" selected="0">
            <x v="3"/>
          </reference>
        </references>
      </pivotArea>
    </chartFormat>
    <chartFormat chart="52" format="8" series="1">
      <pivotArea type="data" outline="0" fieldPosition="0">
        <references count="1">
          <reference field="4294967294" count="1" selected="0">
            <x v="0"/>
          </reference>
        </references>
      </pivotArea>
    </chartFormat>
    <chartFormat chart="52" format="9" series="1">
      <pivotArea type="data" outline="0" fieldPosition="0">
        <references count="1">
          <reference field="4294967294" count="1" selected="0">
            <x v="1"/>
          </reference>
        </references>
      </pivotArea>
    </chartFormat>
    <chartFormat chart="52" format="10" series="1">
      <pivotArea type="data" outline="0" fieldPosition="0">
        <references count="1">
          <reference field="4294967294" count="1" selected="0">
            <x v="2"/>
          </reference>
        </references>
      </pivotArea>
    </chartFormat>
    <chartFormat chart="52" format="11" series="1">
      <pivotArea type="data" outline="0" fieldPosition="0">
        <references count="1">
          <reference field="4294967294" count="1" selected="0">
            <x v="3"/>
          </reference>
        </references>
      </pivotArea>
    </chartFormat>
    <chartFormat chart="53" format="8" series="1">
      <pivotArea type="data" outline="0" fieldPosition="0">
        <references count="1">
          <reference field="4294967294" count="1" selected="0">
            <x v="0"/>
          </reference>
        </references>
      </pivotArea>
    </chartFormat>
    <chartFormat chart="53" format="9" series="1">
      <pivotArea type="data" outline="0" fieldPosition="0">
        <references count="1">
          <reference field="4294967294" count="1" selected="0">
            <x v="1"/>
          </reference>
        </references>
      </pivotArea>
    </chartFormat>
    <chartFormat chart="53" format="10" series="1">
      <pivotArea type="data" outline="0" fieldPosition="0">
        <references count="1">
          <reference field="4294967294" count="1" selected="0">
            <x v="2"/>
          </reference>
        </references>
      </pivotArea>
    </chartFormat>
    <chartFormat chart="53" format="11" series="1">
      <pivotArea type="data" outline="0" fieldPosition="0">
        <references count="1">
          <reference field="4294967294" count="1" selected="0">
            <x v="3"/>
          </reference>
        </references>
      </pivotArea>
    </chartFormat>
    <chartFormat chart="53" format="12" series="1">
      <pivotArea type="data" outline="0" fieldPosition="0">
        <references count="3">
          <reference field="4294967294" count="1" selected="0">
            <x v="0"/>
          </reference>
          <reference field="4" count="1" selected="0">
            <x v="1"/>
          </reference>
          <reference field="14" count="1" selected="0">
            <x v="2"/>
          </reference>
        </references>
      </pivotArea>
    </chartFormat>
    <chartFormat chart="44" format="4" series="1">
      <pivotArea type="data" outline="0" fieldPosition="0">
        <references count="3">
          <reference field="4294967294" count="1" selected="0">
            <x v="0"/>
          </reference>
          <reference field="4" count="1" selected="0">
            <x v="0"/>
          </reference>
          <reference field="14" count="1" selected="0">
            <x v="2"/>
          </reference>
        </references>
      </pivotArea>
    </chartFormat>
    <chartFormat chart="44" format="5" series="1">
      <pivotArea type="data" outline="0" fieldPosition="0">
        <references count="3">
          <reference field="4294967294" count="1" selected="0">
            <x v="0"/>
          </reference>
          <reference field="4" count="1" selected="0">
            <x v="1"/>
          </reference>
          <reference field="14" count="1" selected="0">
            <x v="2"/>
          </reference>
        </references>
      </pivotArea>
    </chartFormat>
    <chartFormat chart="53" format="13" series="1">
      <pivotArea type="data" outline="0" fieldPosition="0">
        <references count="3">
          <reference field="4294967294" count="1" selected="0">
            <x v="0"/>
          </reference>
          <reference field="4" count="1" selected="0">
            <x v="2"/>
          </reference>
          <reference field="14" count="1" selected="0">
            <x v="2"/>
          </reference>
        </references>
      </pivotArea>
    </chartFormat>
    <chartFormat chart="53" format="14" series="1">
      <pivotArea type="data" outline="0" fieldPosition="0">
        <references count="3">
          <reference field="4294967294" count="1" selected="0">
            <x v="0"/>
          </reference>
          <reference field="4" count="1" selected="0">
            <x v="3"/>
          </reference>
          <reference field="14" count="1" selected="0">
            <x v="2"/>
          </reference>
        </references>
      </pivotArea>
    </chartFormat>
    <chartFormat chart="44" format="6" series="1">
      <pivotArea type="data" outline="0" fieldPosition="0">
        <references count="3">
          <reference field="4294967294" count="1" selected="0">
            <x v="0"/>
          </reference>
          <reference field="4" count="1" selected="0">
            <x v="2"/>
          </reference>
          <reference field="14" count="1" selected="0">
            <x v="2"/>
          </reference>
        </references>
      </pivotArea>
    </chartFormat>
    <chartFormat chart="44" format="7" series="1">
      <pivotArea type="data" outline="0" fieldPosition="0">
        <references count="3">
          <reference field="4294967294" count="1" selected="0">
            <x v="0"/>
          </reference>
          <reference field="4" count="1" selected="0">
            <x v="3"/>
          </reference>
          <reference field="14" count="1" selected="0">
            <x v="2"/>
          </reference>
        </references>
      </pivotArea>
    </chartFormat>
    <chartFormat chart="53" format="15" series="1">
      <pivotArea type="data" outline="0" fieldPosition="0">
        <references count="3">
          <reference field="4294967294" count="1" selected="0">
            <x v="0"/>
          </reference>
          <reference field="4" count="1" selected="0">
            <x v="0"/>
          </reference>
          <reference field="14" count="1" selected="0">
            <x v="2"/>
          </reference>
        </references>
      </pivotArea>
    </chartFormat>
    <chartFormat chart="53" format="16" series="1">
      <pivotArea type="data" outline="0" fieldPosition="0">
        <references count="3">
          <reference field="4294967294" count="1" selected="0">
            <x v="0"/>
          </reference>
          <reference field="4" count="1" selected="0">
            <x v="0"/>
          </reference>
          <reference field="14" count="1" selected="0">
            <x v="1"/>
          </reference>
        </references>
      </pivotArea>
    </chartFormat>
    <chartFormat chart="53" format="17" series="1">
      <pivotArea type="data" outline="0" fieldPosition="0">
        <references count="3">
          <reference field="4294967294" count="1" selected="0">
            <x v="0"/>
          </reference>
          <reference field="4" count="1" selected="0">
            <x v="1"/>
          </reference>
          <reference field="14" count="1" selected="0">
            <x v="1"/>
          </reference>
        </references>
      </pivotArea>
    </chartFormat>
    <chartFormat chart="53" format="18" series="1">
      <pivotArea type="data" outline="0" fieldPosition="0">
        <references count="3">
          <reference field="4294967294" count="1" selected="0">
            <x v="0"/>
          </reference>
          <reference field="4" count="1" selected="0">
            <x v="2"/>
          </reference>
          <reference field="14" count="1" selected="0">
            <x v="1"/>
          </reference>
        </references>
      </pivotArea>
    </chartFormat>
    <chartFormat chart="53" format="19" series="1">
      <pivotArea type="data" outline="0" fieldPosition="0">
        <references count="3">
          <reference field="4294967294" count="1" selected="0">
            <x v="0"/>
          </reference>
          <reference field="4" count="1" selected="0">
            <x v="3"/>
          </reference>
          <reference field="14" count="1" selected="0">
            <x v="1"/>
          </reference>
        </references>
      </pivotArea>
    </chartFormat>
    <chartFormat chart="44" format="8" series="1">
      <pivotArea type="data" outline="0" fieldPosition="0">
        <references count="3">
          <reference field="4294967294" count="1" selected="0">
            <x v="0"/>
          </reference>
          <reference field="4" count="1" selected="0">
            <x v="0"/>
          </reference>
          <reference field="14" count="1" selected="0">
            <x v="1"/>
          </reference>
        </references>
      </pivotArea>
    </chartFormat>
    <chartFormat chart="44" format="9" series="1">
      <pivotArea type="data" outline="0" fieldPosition="0">
        <references count="3">
          <reference field="4294967294" count="1" selected="0">
            <x v="0"/>
          </reference>
          <reference field="4" count="1" selected="0">
            <x v="1"/>
          </reference>
          <reference field="14" count="1" selected="0">
            <x v="1"/>
          </reference>
        </references>
      </pivotArea>
    </chartFormat>
    <chartFormat chart="44" format="10" series="1">
      <pivotArea type="data" outline="0" fieldPosition="0">
        <references count="3">
          <reference field="4294967294" count="1" selected="0">
            <x v="0"/>
          </reference>
          <reference field="4" count="1" selected="0">
            <x v="2"/>
          </reference>
          <reference field="14" count="1" selected="0">
            <x v="1"/>
          </reference>
        </references>
      </pivotArea>
    </chartFormat>
    <chartFormat chart="44" format="11" series="1">
      <pivotArea type="data" outline="0" fieldPosition="0">
        <references count="3">
          <reference field="4294967294" count="1" selected="0">
            <x v="0"/>
          </reference>
          <reference field="4" count="1" selected="0">
            <x v="3"/>
          </reference>
          <reference field="1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E453452-3DD0-4152-BB06-D6B40FD2B1AD}" sourceName="Ship Mode">
  <pivotTables>
    <pivotTable tabId="4" name="PivotTable3"/>
  </pivotTables>
  <data>
    <tabular pivotCacheId="124424131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3DCB57B-B45A-4B99-979C-A26EA170AACC}" sourceName="Segment">
  <pivotTables>
    <pivotTable tabId="4" name="PivotTable3"/>
  </pivotTables>
  <data>
    <tabular pivotCacheId="12442413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929015-A7EE-45DE-94F1-7F8E58E4FDBA}" sourceName="Category">
  <pivotTables>
    <pivotTable tabId="4" name="PivotTable3"/>
  </pivotTables>
  <data>
    <tabular pivotCacheId="124424131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6DD3C91-44CF-4C74-84F6-C439A219AFFD}" sourceName="Years (Order Date)">
  <pivotTables>
    <pivotTable tabId="2" name="PivotTable1"/>
  </pivotTables>
  <data>
    <tabular pivotCacheId="1244241311">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hip_Date" xr10:uid="{DA8F9491-CA45-4877-ADA3-34110AE34AD9}" sourceName="Months (Ship Date)">
  <pivotTables>
    <pivotTable tabId="2" name="PivotTable3"/>
  </pivotTables>
  <data>
    <tabular pivotCacheId="1244241311">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1A4C15-9033-48A1-830D-1136483D7E94}" sourceName="Region">
  <pivotTables>
    <pivotTable tabId="14" name="PivotTable2"/>
  </pivotTables>
  <data>
    <tabular pivotCacheId="1244241311">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3DE703E8-3A84-45F6-A342-16F70A8E55A8}" cache="Slicer_Years__Order_Date" caption="Years (Order Date)" startItem="2" columnCount="2" style="SlicerStyleLight2" rowHeight="234950"/>
  <slicer name="Months (Ship Date) 1" xr10:uid="{BBCC27BA-FEE4-482B-B8B8-7247C3650636}" cache="Slicer_Months__Ship_Date" caption="Months (Ship Date)" startItem="2"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8C0FCB-1708-4AC3-8890-EBD49E0C6617}" cache="Slicer_Region" caption="Region"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FCDDDA6-67AD-440C-BDD7-61B06C5443C9}" cache="Slicer_Ship_Mode" caption="Ship Mode" style="SlicerStyleLight4" rowHeight="234950"/>
  <slicer name="Segment" xr10:uid="{9ED3039A-F858-4FBE-BF89-E8875AB97D25}" cache="Slicer_Segment" caption="Segment" style="SlicerStyleLight4" rowHeight="234950"/>
  <slicer name="Category" xr10:uid="{E4113E63-834F-4046-AAF0-66DF49F22D5D}" cache="Slicer_Category" caption="Category" style="SlicerStyleLight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A382EF58-7A94-4A75-BF99-33FC89BCCAE6}" cache="Slicer_Ship_Mode" caption="Ship Mode" style="SlicerStyleLight2" rowHeight="234950"/>
  <slicer name="Segment 2" xr10:uid="{6ED6E719-E668-4821-AAD0-CF5583ED9A05}" cache="Slicer_Segment" caption="Segment" style="SlicerStyleLight2" rowHeight="234950"/>
  <slicer name="Category 2" xr10:uid="{346384A2-6AC8-4B46-805C-132DF2047F5B}" cache="Slicer_Category" caption="Category" style="SlicerStyleLight2" rowHeight="234950"/>
  <slicer name="Years (Order Date) 2" xr10:uid="{66942155-9581-4E87-BEDA-C2CED282A095}" cache="Slicer_Years__Order_Date" caption="Years (Order Date)" columnCount="2" style="SlicerStyleLight2" rowHeight="234950"/>
  <slicer name="Months (Ship Date) 2" xr10:uid="{A6173433-2F9F-4F02-8B50-0E35DF823177}" cache="Slicer_Months__Ship_Date" caption="Months (Ship Date)" style="SlicerStyleLight2" rowHeight="234950"/>
  <slicer name="Region 1" xr10:uid="{B1B62ACB-36FC-453F-81E5-F9273D1B203B}" cache="Slicer_Region" caption="Reg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86CF3E-97B6-4177-B890-3C5211A9E51B}" name="Table1" displayName="Table1" ref="A1:Y9995" totalsRowShown="0">
  <autoFilter ref="A1:Y9995" xr:uid="{2086CF3E-97B6-4177-B890-3C5211A9E51B}"/>
  <tableColumns count="25">
    <tableColumn id="1" xr3:uid="{B970AD84-2081-49A2-A683-9308B55DB096}" name="Row ID"/>
    <tableColumn id="2" xr3:uid="{4BF48392-7F9E-466D-8EBB-6F7FC3726A1E}" name="Order ID" dataDxfId="114"/>
    <tableColumn id="3" xr3:uid="{8505A7A9-5A10-455A-9D7B-1534E02CD2B3}" name="Order Date" dataDxfId="113"/>
    <tableColumn id="4" xr3:uid="{22D481A1-8DBD-4976-92AA-CFAC6B40D8CB}" name="Ship Date" dataDxfId="112"/>
    <tableColumn id="5" xr3:uid="{340AFBAF-1899-4551-94BB-40176DC04B5A}" name="Ship Mode"/>
    <tableColumn id="6" xr3:uid="{8BAECE72-9430-40D9-9C37-F9F1BBF93C45}" name="Customer ID"/>
    <tableColumn id="7" xr3:uid="{AFE1EDF9-4DB6-4F9C-A1AE-4DFBE02803C6}" name="Customer Name"/>
    <tableColumn id="8" xr3:uid="{73094A80-DD43-450B-A2D5-6BDD7A9E6231}" name="Segment"/>
    <tableColumn id="9" xr3:uid="{44C71505-E93B-4711-8B6D-23E53073353E}" name="Country"/>
    <tableColumn id="10" xr3:uid="{E7F93A31-8453-46D5-9DAE-D8415D787712}" name="City"/>
    <tableColumn id="11" xr3:uid="{2303D37C-ECC6-43FD-B172-42FC6292936A}" name="State"/>
    <tableColumn id="12" xr3:uid="{1C0B5E8F-F798-45F4-AFA9-61E5FB903E00}" name="Postal Code"/>
    <tableColumn id="13" xr3:uid="{E0BAC841-367E-40A9-9F7A-8F16225A31D4}" name="Region"/>
    <tableColumn id="14" xr3:uid="{6D347C8C-6001-4A81-9DAB-7CE9F43D5BE6}" name="Product ID"/>
    <tableColumn id="15" xr3:uid="{0DA275A7-A265-49AA-8D52-632F446E1B59}" name="Category"/>
    <tableColumn id="16" xr3:uid="{4F366C9B-A048-4EDD-B367-BEDF9D4B8001}" name="Sub-Category"/>
    <tableColumn id="17" xr3:uid="{4A0D0EBA-2667-4CAF-AA9F-49DF8DB22114}" name="Product Name"/>
    <tableColumn id="18" xr3:uid="{A65E793E-1BE5-4D4B-949C-8AA9B764842F}" name="Sales" dataDxfId="111"/>
    <tableColumn id="19" xr3:uid="{C7B348FD-0F6D-4BC2-89C7-752525835E42}" name="Quantity" dataDxfId="110"/>
    <tableColumn id="20" xr3:uid="{B90C2D9C-8964-413D-A9FC-83648B53736A}" name="Discount" dataDxfId="109"/>
    <tableColumn id="21" xr3:uid="{4C73A7A6-45E9-497B-81A5-698854CDD9BC}" name="Profit" dataDxfId="108"/>
    <tableColumn id="22" xr3:uid="{8AC7D851-AA70-474C-B837-6651D9314A66}" name="Adjusted Sales" dataDxfId="107">
      <calculatedColumnFormula>Table1[[#This Row],[Sales]]*(1-Table1[[#This Row],[Discount]])</calculatedColumnFormula>
    </tableColumn>
    <tableColumn id="23" xr3:uid="{2327541E-E8F5-47D4-8E39-DE8A9F6C9599}" name="REVENUE" dataDxfId="106">
      <calculatedColumnFormula>Table1[[#This Row],[Sales]]*Table1[[#This Row],[Quantity]]</calculatedColumnFormula>
    </tableColumn>
    <tableColumn id="24" xr3:uid="{72A9BB9F-AD9F-4B4F-8B2E-978959B2479D}" name="ORDER VALUE" dataDxfId="105">
      <calculatedColumnFormula>Table1[[#This Row],[Sales]]+Table1[[#This Row],[Discount]]+Table1[[#This Row],[Adjusted Sales]]</calculatedColumnFormula>
    </tableColumn>
    <tableColumn id="25" xr3:uid="{87DC7F99-A8A9-4400-9F16-7CDA002CEBFC}" name="TOTAL DISCOUNT" dataCellStyle="Percent">
      <calculatedColumnFormula>Table1[[#This Row],[Sales]]*Table1[[#This Row],[Discount]]</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3A3BB9C-43B2-49B2-91AF-2FAA1FBE9D24}" sourceName="Order Date">
  <pivotTables>
    <pivotTable tabId="16" name="PivotTable4"/>
  </pivotTables>
  <state minimalRefreshVersion="6" lastRefreshVersion="6" pivotCacheId="124424131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53FBAA3-54D6-4B10-9FC0-86A743CAD273}" cache="NativeTimeline_Order_Date" caption="Order Date" level="2" selectionLevel="2" scrollPosition="2016-03-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7867423-A277-4EAE-8884-A98EB3624EAC}" cache="NativeTimeline_Order_Date" caption="Order Date" level="2" selectionLevel="2" scrollPosition="2016-04-07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0487-44C7-4FBC-AF4B-B8242BE6BE1C}">
  <dimension ref="A3:W25"/>
  <sheetViews>
    <sheetView zoomScale="85" zoomScaleNormal="85" workbookViewId="0">
      <selection activeCell="I30" sqref="I30"/>
    </sheetView>
  </sheetViews>
  <sheetFormatPr defaultRowHeight="14.4" x14ac:dyDescent="0.3"/>
  <cols>
    <col min="1" max="1" width="17" bestFit="1" customWidth="1"/>
    <col min="2" max="2" width="12.109375" bestFit="1" customWidth="1"/>
    <col min="3" max="5" width="9.5546875" bestFit="1" customWidth="1"/>
    <col min="6" max="6" width="10.77734375" bestFit="1" customWidth="1"/>
    <col min="7" max="9" width="6.44140625" bestFit="1" customWidth="1"/>
    <col min="10" max="10" width="7" bestFit="1" customWidth="1"/>
    <col min="11" max="11" width="6.44140625" bestFit="1" customWidth="1"/>
    <col min="12" max="12" width="7" bestFit="1" customWidth="1"/>
    <col min="13" max="13" width="6.44140625" bestFit="1" customWidth="1"/>
    <col min="14" max="15" width="7" bestFit="1" customWidth="1"/>
    <col min="16" max="16" width="6.44140625" bestFit="1" customWidth="1"/>
    <col min="17" max="18" width="7" bestFit="1" customWidth="1"/>
    <col min="19" max="19" width="13.5546875" bestFit="1" customWidth="1"/>
    <col min="20" max="20" width="12.109375" bestFit="1" customWidth="1"/>
    <col min="21" max="21" width="16.6640625" bestFit="1" customWidth="1"/>
    <col min="22" max="22" width="23.5546875" bestFit="1" customWidth="1"/>
    <col min="23" max="25" width="7" bestFit="1" customWidth="1"/>
    <col min="26" max="26" width="6.44140625" bestFit="1" customWidth="1"/>
    <col min="27" max="27" width="7" bestFit="1" customWidth="1"/>
    <col min="28" max="28" width="6.44140625" bestFit="1" customWidth="1"/>
    <col min="29" max="29" width="6.6640625" bestFit="1" customWidth="1"/>
    <col min="30" max="31" width="7" bestFit="1" customWidth="1"/>
    <col min="32" max="32" width="6.6640625" bestFit="1" customWidth="1"/>
    <col min="33" max="34" width="7" bestFit="1" customWidth="1"/>
    <col min="35" max="36" width="6.6640625" bestFit="1" customWidth="1"/>
    <col min="37" max="37" width="7" bestFit="1" customWidth="1"/>
    <col min="38" max="38" width="6.6640625" bestFit="1" customWidth="1"/>
    <col min="39" max="44" width="7" bestFit="1" customWidth="1"/>
    <col min="45" max="48" width="6.6640625" bestFit="1" customWidth="1"/>
    <col min="49" max="49" width="7" bestFit="1" customWidth="1"/>
    <col min="50" max="57" width="6.6640625" bestFit="1" customWidth="1"/>
    <col min="58" max="79" width="7.109375" bestFit="1" customWidth="1"/>
    <col min="80" max="80" width="8" bestFit="1" customWidth="1"/>
    <col min="81" max="88" width="7.109375" bestFit="1" customWidth="1"/>
    <col min="89" max="89" width="9.5546875" bestFit="1" customWidth="1"/>
    <col min="90" max="91" width="7" bestFit="1" customWidth="1"/>
    <col min="92" max="92" width="6.6640625" bestFit="1" customWidth="1"/>
    <col min="93" max="94" width="7" bestFit="1" customWidth="1"/>
    <col min="95" max="96" width="6.6640625" bestFit="1" customWidth="1"/>
    <col min="97" max="110" width="7" bestFit="1" customWidth="1"/>
    <col min="111" max="111" width="6.6640625" bestFit="1" customWidth="1"/>
    <col min="112" max="112" width="7" bestFit="1" customWidth="1"/>
    <col min="113" max="113" width="6.6640625" bestFit="1" customWidth="1"/>
    <col min="114" max="117" width="7" bestFit="1" customWidth="1"/>
    <col min="118" max="118" width="6.6640625" bestFit="1" customWidth="1"/>
    <col min="119" max="119" width="7" bestFit="1" customWidth="1"/>
    <col min="120" max="141" width="7.44140625" bestFit="1" customWidth="1"/>
    <col min="142" max="142" width="8" bestFit="1" customWidth="1"/>
    <col min="143" max="150" width="7.44140625" bestFit="1" customWidth="1"/>
    <col min="151" max="151" width="7" bestFit="1" customWidth="1"/>
    <col min="152" max="152" width="6.5546875" bestFit="1" customWidth="1"/>
    <col min="153" max="154" width="7" bestFit="1" customWidth="1"/>
    <col min="155" max="155" width="6.5546875" bestFit="1" customWidth="1"/>
    <col min="156" max="156" width="7" bestFit="1" customWidth="1"/>
    <col min="157" max="157" width="6.5546875" bestFit="1" customWidth="1"/>
    <col min="158" max="162" width="7" bestFit="1" customWidth="1"/>
    <col min="163" max="164" width="6.5546875" bestFit="1" customWidth="1"/>
    <col min="165" max="168" width="7" bestFit="1" customWidth="1"/>
    <col min="169" max="169" width="6.5546875" bestFit="1" customWidth="1"/>
    <col min="170" max="176" width="7" bestFit="1" customWidth="1"/>
    <col min="177" max="177" width="6.5546875" bestFit="1" customWidth="1"/>
    <col min="178" max="180" width="7" bestFit="1" customWidth="1"/>
    <col min="181" max="181" width="9.5546875" bestFit="1" customWidth="1"/>
    <col min="182" max="182" width="6.6640625" bestFit="1" customWidth="1"/>
    <col min="183" max="190" width="7" bestFit="1" customWidth="1"/>
    <col min="191" max="191" width="5.88671875" bestFit="1" customWidth="1"/>
    <col min="192" max="196" width="7" bestFit="1" customWidth="1"/>
    <col min="197" max="197" width="5.88671875" bestFit="1" customWidth="1"/>
    <col min="198" max="204" width="7" bestFit="1" customWidth="1"/>
    <col min="205" max="205" width="5.88671875" bestFit="1" customWidth="1"/>
    <col min="206" max="206" width="8" bestFit="1" customWidth="1"/>
    <col min="207" max="244" width="7" bestFit="1" customWidth="1"/>
    <col min="245" max="245" width="8" bestFit="1" customWidth="1"/>
    <col min="246" max="248" width="7" bestFit="1" customWidth="1"/>
    <col min="249" max="249" width="6.77734375" bestFit="1" customWidth="1"/>
    <col min="250" max="250" width="7" bestFit="1" customWidth="1"/>
    <col min="251" max="251" width="8" bestFit="1" customWidth="1"/>
    <col min="252" max="258" width="7" bestFit="1" customWidth="1"/>
    <col min="259" max="259" width="6.77734375" bestFit="1" customWidth="1"/>
    <col min="260" max="260" width="8" bestFit="1" customWidth="1"/>
    <col min="261" max="262" width="7" bestFit="1" customWidth="1"/>
    <col min="263" max="263" width="8" bestFit="1" customWidth="1"/>
    <col min="264" max="265" width="7" bestFit="1" customWidth="1"/>
    <col min="266" max="266" width="8" bestFit="1" customWidth="1"/>
    <col min="267" max="270" width="7" bestFit="1" customWidth="1"/>
    <col min="271" max="271" width="6.77734375" bestFit="1" customWidth="1"/>
    <col min="272" max="272" width="7" bestFit="1" customWidth="1"/>
    <col min="273" max="273" width="6.77734375" bestFit="1" customWidth="1"/>
    <col min="274" max="274" width="9.5546875" bestFit="1" customWidth="1"/>
    <col min="275" max="278" width="7" bestFit="1" customWidth="1"/>
    <col min="279" max="280" width="6.5546875" bestFit="1" customWidth="1"/>
    <col min="281" max="281" width="7" bestFit="1" customWidth="1"/>
    <col min="282" max="282" width="6.5546875" bestFit="1" customWidth="1"/>
    <col min="283" max="289" width="7" bestFit="1" customWidth="1"/>
    <col min="290" max="293" width="6.5546875" bestFit="1" customWidth="1"/>
    <col min="294" max="297" width="7" bestFit="1" customWidth="1"/>
    <col min="298" max="299" width="6.5546875" bestFit="1" customWidth="1"/>
    <col min="300" max="300" width="7" bestFit="1" customWidth="1"/>
    <col min="301" max="301" width="6.5546875" bestFit="1" customWidth="1"/>
    <col min="302" max="305" width="7" bestFit="1" customWidth="1"/>
    <col min="306" max="321" width="7.109375" bestFit="1" customWidth="1"/>
    <col min="322" max="322" width="8" bestFit="1" customWidth="1"/>
    <col min="323" max="323" width="7.109375" bestFit="1" customWidth="1"/>
    <col min="324" max="324" width="8" bestFit="1" customWidth="1"/>
    <col min="325" max="335" width="7.109375" bestFit="1" customWidth="1"/>
    <col min="336" max="336" width="8" bestFit="1" customWidth="1"/>
    <col min="337" max="348" width="7" bestFit="1" customWidth="1"/>
    <col min="349" max="349" width="8" bestFit="1" customWidth="1"/>
    <col min="350" max="351" width="7" bestFit="1" customWidth="1"/>
    <col min="352" max="352" width="8" bestFit="1" customWidth="1"/>
    <col min="353" max="359" width="7" bestFit="1" customWidth="1"/>
    <col min="360" max="360" width="8" bestFit="1" customWidth="1"/>
    <col min="361" max="366" width="7" bestFit="1" customWidth="1"/>
    <col min="367" max="367" width="9.5546875" bestFit="1" customWidth="1"/>
    <col min="368" max="368" width="10.77734375" bestFit="1" customWidth="1"/>
    <col min="369" max="370" width="7" bestFit="1" customWidth="1"/>
    <col min="371" max="371" width="8" bestFit="1" customWidth="1"/>
    <col min="372" max="377" width="7" bestFit="1" customWidth="1"/>
    <col min="378" max="379" width="9.5546875" bestFit="1" customWidth="1"/>
    <col min="380" max="380" width="10.77734375" bestFit="1" customWidth="1"/>
    <col min="381" max="381" width="7" bestFit="1" customWidth="1"/>
    <col min="382" max="382" width="5.88671875" bestFit="1" customWidth="1"/>
    <col min="383" max="383" width="7" bestFit="1" customWidth="1"/>
    <col min="384" max="386" width="5.88671875" bestFit="1" customWidth="1"/>
    <col min="387" max="387" width="7" bestFit="1" customWidth="1"/>
    <col min="388" max="389" width="5.88671875" bestFit="1" customWidth="1"/>
    <col min="390" max="391" width="7" bestFit="1" customWidth="1"/>
    <col min="392" max="395" width="5.88671875" bestFit="1" customWidth="1"/>
    <col min="396" max="396" width="7" bestFit="1" customWidth="1"/>
    <col min="397" max="397" width="5.88671875" bestFit="1" customWidth="1"/>
    <col min="398" max="398" width="7" bestFit="1" customWidth="1"/>
    <col min="399" max="401" width="5.88671875" bestFit="1" customWidth="1"/>
    <col min="402" max="402" width="7" bestFit="1" customWidth="1"/>
    <col min="403" max="403" width="8" bestFit="1" customWidth="1"/>
    <col min="404" max="419" width="7" bestFit="1" customWidth="1"/>
    <col min="420" max="420" width="9" bestFit="1" customWidth="1"/>
    <col min="421" max="430" width="6.77734375" bestFit="1" customWidth="1"/>
    <col min="431" max="433" width="7" bestFit="1" customWidth="1"/>
    <col min="434" max="434" width="6.77734375" bestFit="1" customWidth="1"/>
    <col min="435" max="435" width="8" bestFit="1" customWidth="1"/>
    <col min="436" max="437" width="6.77734375" bestFit="1" customWidth="1"/>
    <col min="438" max="439" width="7" bestFit="1" customWidth="1"/>
    <col min="440" max="441" width="6.77734375" bestFit="1" customWidth="1"/>
    <col min="442" max="444" width="7" bestFit="1" customWidth="1"/>
    <col min="445" max="445" width="6.77734375" bestFit="1" customWidth="1"/>
    <col min="446" max="446" width="8.77734375" bestFit="1" customWidth="1"/>
    <col min="447" max="447" width="9.33203125" bestFit="1" customWidth="1"/>
    <col min="448" max="448" width="6.6640625" bestFit="1" customWidth="1"/>
    <col min="449" max="453" width="6.5546875" bestFit="1" customWidth="1"/>
    <col min="454" max="456" width="7" bestFit="1" customWidth="1"/>
    <col min="457" max="458" width="6.5546875" bestFit="1" customWidth="1"/>
    <col min="459" max="459" width="7" bestFit="1" customWidth="1"/>
    <col min="460" max="464" width="6.5546875" bestFit="1" customWidth="1"/>
    <col min="465" max="465" width="7" bestFit="1" customWidth="1"/>
    <col min="466" max="468" width="6.5546875" bestFit="1" customWidth="1"/>
    <col min="469" max="469" width="7" bestFit="1" customWidth="1"/>
    <col min="470" max="470" width="8.5546875" bestFit="1" customWidth="1"/>
    <col min="471" max="493" width="7.109375" bestFit="1" customWidth="1"/>
    <col min="494" max="494" width="9.109375" bestFit="1" customWidth="1"/>
    <col min="495" max="496" width="6.77734375" bestFit="1" customWidth="1"/>
    <col min="497" max="497" width="7" bestFit="1" customWidth="1"/>
    <col min="498" max="498" width="6.77734375" bestFit="1" customWidth="1"/>
    <col min="499" max="500" width="7" bestFit="1" customWidth="1"/>
    <col min="501" max="501" width="6.77734375" bestFit="1" customWidth="1"/>
    <col min="502" max="503" width="7" bestFit="1" customWidth="1"/>
    <col min="504" max="505" width="6.77734375" bestFit="1" customWidth="1"/>
    <col min="506" max="506" width="7" bestFit="1" customWidth="1"/>
    <col min="507" max="507" width="6.77734375" bestFit="1" customWidth="1"/>
    <col min="508" max="508" width="7" bestFit="1" customWidth="1"/>
    <col min="509" max="509" width="6.77734375" bestFit="1" customWidth="1"/>
    <col min="510" max="510" width="7" bestFit="1" customWidth="1"/>
    <col min="511" max="511" width="6.77734375" bestFit="1" customWidth="1"/>
    <col min="512" max="512" width="7" bestFit="1" customWidth="1"/>
    <col min="513" max="513" width="6.77734375" bestFit="1" customWidth="1"/>
    <col min="514" max="515" width="7" bestFit="1" customWidth="1"/>
    <col min="516" max="519" width="6.77734375" bestFit="1" customWidth="1"/>
    <col min="520" max="520" width="7" bestFit="1" customWidth="1"/>
    <col min="521" max="521" width="6.77734375" bestFit="1" customWidth="1"/>
    <col min="522" max="522" width="8.77734375" bestFit="1" customWidth="1"/>
    <col min="523" max="523" width="9.33203125" bestFit="1" customWidth="1"/>
    <col min="524" max="524" width="9.6640625" bestFit="1" customWidth="1"/>
    <col min="525" max="525" width="7" bestFit="1" customWidth="1"/>
    <col min="526" max="531" width="6.44140625" bestFit="1" customWidth="1"/>
    <col min="532" max="532" width="7" bestFit="1" customWidth="1"/>
    <col min="533" max="534" width="6.44140625" bestFit="1" customWidth="1"/>
    <col min="535" max="535" width="7" bestFit="1" customWidth="1"/>
    <col min="536" max="536" width="6.44140625" bestFit="1" customWidth="1"/>
    <col min="537" max="537" width="8.44140625" bestFit="1" customWidth="1"/>
    <col min="538" max="538" width="7" bestFit="1" customWidth="1"/>
    <col min="539" max="542" width="6.6640625" bestFit="1" customWidth="1"/>
    <col min="543" max="543" width="7" bestFit="1" customWidth="1"/>
    <col min="544" max="552" width="6.6640625" bestFit="1" customWidth="1"/>
    <col min="553" max="553" width="8.6640625" bestFit="1" customWidth="1"/>
    <col min="554" max="576" width="7.109375" bestFit="1" customWidth="1"/>
    <col min="577" max="577" width="9.109375" bestFit="1" customWidth="1"/>
    <col min="578" max="578" width="9.33203125" bestFit="1" customWidth="1"/>
    <col min="579" max="579" width="7" bestFit="1" customWidth="1"/>
    <col min="580" max="583" width="6.6640625" bestFit="1" customWidth="1"/>
    <col min="584" max="584" width="7" bestFit="1" customWidth="1"/>
    <col min="585" max="586" width="6.6640625" bestFit="1" customWidth="1"/>
    <col min="587" max="587" width="7" bestFit="1" customWidth="1"/>
    <col min="588" max="588" width="6.6640625" bestFit="1" customWidth="1"/>
    <col min="589" max="590" width="7" bestFit="1" customWidth="1"/>
    <col min="591" max="601" width="6.6640625" bestFit="1" customWidth="1"/>
    <col min="602" max="602" width="8.6640625" bestFit="1" customWidth="1"/>
    <col min="603" max="622" width="7.44140625" bestFit="1" customWidth="1"/>
    <col min="623" max="623" width="8" bestFit="1" customWidth="1"/>
    <col min="624" max="629" width="7.44140625" bestFit="1" customWidth="1"/>
    <col min="630" max="630" width="9.44140625" bestFit="1" customWidth="1"/>
    <col min="631" max="631" width="7" bestFit="1" customWidth="1"/>
    <col min="632" max="632" width="6.5546875" bestFit="1" customWidth="1"/>
    <col min="633" max="633" width="7" bestFit="1" customWidth="1"/>
    <col min="634" max="634" width="6.5546875" bestFit="1" customWidth="1"/>
    <col min="635" max="636" width="7" bestFit="1" customWidth="1"/>
    <col min="637" max="641" width="6.5546875" bestFit="1" customWidth="1"/>
    <col min="642" max="642" width="7" bestFit="1" customWidth="1"/>
    <col min="643" max="645" width="6.5546875" bestFit="1" customWidth="1"/>
    <col min="646" max="647" width="7" bestFit="1" customWidth="1"/>
    <col min="648" max="652" width="6.5546875" bestFit="1" customWidth="1"/>
    <col min="653" max="653" width="7" bestFit="1" customWidth="1"/>
    <col min="654" max="654" width="8.5546875" bestFit="1" customWidth="1"/>
    <col min="655" max="655" width="9.33203125" bestFit="1" customWidth="1"/>
    <col min="656" max="656" width="6.6640625" bestFit="1" customWidth="1"/>
    <col min="657" max="658" width="5.88671875" bestFit="1" customWidth="1"/>
    <col min="659" max="661" width="7" bestFit="1" customWidth="1"/>
    <col min="662" max="662" width="5.88671875" bestFit="1" customWidth="1"/>
    <col min="663" max="663" width="7" bestFit="1" customWidth="1"/>
    <col min="664" max="664" width="5.88671875" bestFit="1" customWidth="1"/>
    <col min="665" max="665" width="7" bestFit="1" customWidth="1"/>
    <col min="666" max="666" width="5.88671875" bestFit="1" customWidth="1"/>
    <col min="667" max="667" width="7" bestFit="1" customWidth="1"/>
    <col min="668" max="669" width="5.88671875" bestFit="1" customWidth="1"/>
    <col min="670" max="670" width="7" bestFit="1" customWidth="1"/>
    <col min="671" max="672" width="5.88671875" bestFit="1" customWidth="1"/>
    <col min="673" max="674" width="7" bestFit="1" customWidth="1"/>
    <col min="675" max="675" width="5.88671875" bestFit="1" customWidth="1"/>
    <col min="676" max="677" width="7" bestFit="1" customWidth="1"/>
    <col min="678" max="678" width="8" bestFit="1" customWidth="1"/>
    <col min="679" max="700" width="7" bestFit="1" customWidth="1"/>
    <col min="701" max="701" width="9" bestFit="1" customWidth="1"/>
    <col min="702" max="703" width="7" bestFit="1" customWidth="1"/>
    <col min="704" max="704" width="6.77734375" bestFit="1" customWidth="1"/>
    <col min="705" max="706" width="7" bestFit="1" customWidth="1"/>
    <col min="707" max="707" width="6.77734375" bestFit="1" customWidth="1"/>
    <col min="708" max="708" width="7" bestFit="1" customWidth="1"/>
    <col min="709" max="709" width="6.77734375" bestFit="1" customWidth="1"/>
    <col min="710" max="711" width="7" bestFit="1" customWidth="1"/>
    <col min="712" max="712" width="6.77734375" bestFit="1" customWidth="1"/>
    <col min="713" max="714" width="7" bestFit="1" customWidth="1"/>
    <col min="715" max="715" width="6.77734375" bestFit="1" customWidth="1"/>
    <col min="716" max="717" width="7" bestFit="1" customWidth="1"/>
    <col min="718" max="722" width="6.77734375" bestFit="1" customWidth="1"/>
    <col min="723" max="723" width="7" bestFit="1" customWidth="1"/>
    <col min="724" max="724" width="6.77734375" bestFit="1" customWidth="1"/>
    <col min="725" max="725" width="7" bestFit="1" customWidth="1"/>
    <col min="726" max="727" width="6.77734375" bestFit="1" customWidth="1"/>
    <col min="728" max="728" width="8.77734375" bestFit="1" customWidth="1"/>
    <col min="729" max="729" width="9.33203125" bestFit="1" customWidth="1"/>
    <col min="730" max="730" width="6.6640625" bestFit="1" customWidth="1"/>
    <col min="731" max="739" width="6.5546875" bestFit="1" customWidth="1"/>
    <col min="740" max="740" width="7" bestFit="1" customWidth="1"/>
    <col min="741" max="743" width="6.5546875" bestFit="1" customWidth="1"/>
    <col min="744" max="744" width="7" bestFit="1" customWidth="1"/>
    <col min="745" max="751" width="6.5546875" bestFit="1" customWidth="1"/>
    <col min="752" max="752" width="8.5546875" bestFit="1" customWidth="1"/>
    <col min="753" max="779" width="7.109375" bestFit="1" customWidth="1"/>
    <col min="780" max="780" width="9.109375" bestFit="1" customWidth="1"/>
    <col min="781" max="781" width="7" bestFit="1" customWidth="1"/>
    <col min="782" max="782" width="6.77734375" bestFit="1" customWidth="1"/>
    <col min="783" max="783" width="7" bestFit="1" customWidth="1"/>
    <col min="784" max="784" width="6.77734375" bestFit="1" customWidth="1"/>
    <col min="785" max="790" width="7" bestFit="1" customWidth="1"/>
    <col min="791" max="795" width="6.77734375" bestFit="1" customWidth="1"/>
    <col min="796" max="796" width="8" bestFit="1" customWidth="1"/>
    <col min="797" max="802" width="6.77734375" bestFit="1" customWidth="1"/>
    <col min="803" max="803" width="7" bestFit="1" customWidth="1"/>
    <col min="804" max="805" width="6.77734375" bestFit="1" customWidth="1"/>
    <col min="806" max="806" width="7" bestFit="1" customWidth="1"/>
    <col min="807" max="808" width="6.77734375" bestFit="1" customWidth="1"/>
    <col min="809" max="809" width="8.77734375" bestFit="1" customWidth="1"/>
    <col min="810" max="810" width="9.5546875" bestFit="1" customWidth="1"/>
    <col min="811" max="811" width="9.6640625" bestFit="1" customWidth="1"/>
    <col min="812" max="814" width="7" bestFit="1" customWidth="1"/>
    <col min="815" max="817" width="6.44140625" bestFit="1" customWidth="1"/>
    <col min="818" max="820" width="7" bestFit="1" customWidth="1"/>
    <col min="821" max="823" width="6.44140625" bestFit="1" customWidth="1"/>
    <col min="824" max="824" width="7" bestFit="1" customWidth="1"/>
    <col min="825" max="827" width="6.44140625" bestFit="1" customWidth="1"/>
    <col min="828" max="828" width="7" bestFit="1" customWidth="1"/>
    <col min="829" max="829" width="8.44140625" bestFit="1" customWidth="1"/>
    <col min="830" max="837" width="6.6640625" bestFit="1" customWidth="1"/>
    <col min="838" max="838" width="7" bestFit="1" customWidth="1"/>
    <col min="839" max="847" width="6.6640625" bestFit="1" customWidth="1"/>
    <col min="848" max="848" width="8.6640625" bestFit="1" customWidth="1"/>
    <col min="849" max="866" width="7.109375" bestFit="1" customWidth="1"/>
    <col min="867" max="867" width="8" bestFit="1" customWidth="1"/>
    <col min="868" max="874" width="7.109375" bestFit="1" customWidth="1"/>
    <col min="875" max="875" width="9.109375" bestFit="1" customWidth="1"/>
    <col min="876" max="876" width="9.33203125" bestFit="1" customWidth="1"/>
    <col min="877" max="889" width="6.6640625" bestFit="1" customWidth="1"/>
    <col min="890" max="890" width="7" bestFit="1" customWidth="1"/>
    <col min="891" max="899" width="6.6640625" bestFit="1" customWidth="1"/>
    <col min="900" max="900" width="8.6640625" bestFit="1" customWidth="1"/>
    <col min="901" max="924" width="7.44140625" bestFit="1" customWidth="1"/>
    <col min="925" max="925" width="9.44140625" bestFit="1" customWidth="1"/>
    <col min="926" max="927" width="6.5546875" bestFit="1" customWidth="1"/>
    <col min="928" max="928" width="7" bestFit="1" customWidth="1"/>
    <col min="929" max="934" width="6.5546875" bestFit="1" customWidth="1"/>
    <col min="935" max="935" width="7" bestFit="1" customWidth="1"/>
    <col min="936" max="937" width="6.5546875" bestFit="1" customWidth="1"/>
    <col min="938" max="938" width="7" bestFit="1" customWidth="1"/>
    <col min="939" max="941" width="6.5546875" bestFit="1" customWidth="1"/>
    <col min="942" max="942" width="7" bestFit="1" customWidth="1"/>
    <col min="943" max="945" width="6.5546875" bestFit="1" customWidth="1"/>
    <col min="946" max="947" width="7" bestFit="1" customWidth="1"/>
    <col min="948" max="948" width="6.5546875" bestFit="1" customWidth="1"/>
    <col min="949" max="950" width="7" bestFit="1" customWidth="1"/>
    <col min="951" max="951" width="8.5546875" bestFit="1" customWidth="1"/>
    <col min="952" max="952" width="9.33203125" bestFit="1" customWidth="1"/>
    <col min="953" max="953" width="7" bestFit="1" customWidth="1"/>
    <col min="954" max="954" width="5.88671875" bestFit="1" customWidth="1"/>
    <col min="955" max="957" width="7" bestFit="1" customWidth="1"/>
    <col min="958" max="961" width="5.88671875" bestFit="1" customWidth="1"/>
    <col min="962" max="963" width="7" bestFit="1" customWidth="1"/>
    <col min="964" max="965" width="5.88671875" bestFit="1" customWidth="1"/>
    <col min="966" max="966" width="7" bestFit="1" customWidth="1"/>
    <col min="967" max="967" width="5.88671875" bestFit="1" customWidth="1"/>
    <col min="968" max="968" width="7" bestFit="1" customWidth="1"/>
    <col min="969" max="971" width="5.88671875" bestFit="1" customWidth="1"/>
    <col min="972" max="973" width="7" bestFit="1" customWidth="1"/>
    <col min="974" max="975" width="5.88671875" bestFit="1" customWidth="1"/>
    <col min="976" max="976" width="8" bestFit="1" customWidth="1"/>
    <col min="977" max="1000" width="7" bestFit="1" customWidth="1"/>
    <col min="1001" max="1001" width="9" bestFit="1" customWidth="1"/>
    <col min="1002" max="1002" width="6.77734375" bestFit="1" customWidth="1"/>
    <col min="1003" max="1003" width="7" bestFit="1" customWidth="1"/>
    <col min="1004" max="1004" width="6.77734375" bestFit="1" customWidth="1"/>
    <col min="1005" max="1005" width="7" bestFit="1" customWidth="1"/>
    <col min="1006" max="1006" width="6.77734375" bestFit="1" customWidth="1"/>
    <col min="1007" max="1008" width="7" bestFit="1" customWidth="1"/>
    <col min="1009" max="1009" width="6.77734375" bestFit="1" customWidth="1"/>
    <col min="1010" max="1011" width="7" bestFit="1" customWidth="1"/>
    <col min="1012" max="1014" width="6.77734375" bestFit="1" customWidth="1"/>
    <col min="1015" max="1015" width="7" bestFit="1" customWidth="1"/>
    <col min="1016" max="1019" width="6.77734375" bestFit="1" customWidth="1"/>
    <col min="1020" max="1020" width="7" bestFit="1" customWidth="1"/>
    <col min="1021" max="1021" width="6.77734375" bestFit="1" customWidth="1"/>
    <col min="1022" max="1025" width="7" bestFit="1" customWidth="1"/>
    <col min="1026" max="1028" width="6.77734375" bestFit="1" customWidth="1"/>
    <col min="1029" max="1029" width="8.77734375" bestFit="1" customWidth="1"/>
    <col min="1030" max="1030" width="9.33203125" bestFit="1" customWidth="1"/>
    <col min="1031" max="1031" width="6.6640625" bestFit="1" customWidth="1"/>
    <col min="1032" max="1033" width="7" bestFit="1" customWidth="1"/>
    <col min="1034" max="1034" width="6.5546875" bestFit="1" customWidth="1"/>
    <col min="1035" max="1035" width="7" bestFit="1" customWidth="1"/>
    <col min="1036" max="1038" width="6.5546875" bestFit="1" customWidth="1"/>
    <col min="1039" max="1040" width="7" bestFit="1" customWidth="1"/>
    <col min="1041" max="1047" width="6.5546875" bestFit="1" customWidth="1"/>
    <col min="1048" max="1049" width="7" bestFit="1" customWidth="1"/>
    <col min="1050" max="1052" width="6.5546875" bestFit="1" customWidth="1"/>
    <col min="1053" max="1053" width="7" bestFit="1" customWidth="1"/>
    <col min="1054" max="1054" width="8.5546875" bestFit="1" customWidth="1"/>
    <col min="1055" max="1069" width="7.109375" bestFit="1" customWidth="1"/>
    <col min="1070" max="1070" width="8" bestFit="1" customWidth="1"/>
    <col min="1071" max="1083" width="7.109375" bestFit="1" customWidth="1"/>
    <col min="1084" max="1084" width="9.109375" bestFit="1" customWidth="1"/>
    <col min="1085" max="1086" width="7" bestFit="1" customWidth="1"/>
    <col min="1087" max="1087" width="6.77734375" bestFit="1" customWidth="1"/>
    <col min="1088" max="1088" width="7" bestFit="1" customWidth="1"/>
    <col min="1089" max="1090" width="6.77734375" bestFit="1" customWidth="1"/>
    <col min="1091" max="1094" width="7" bestFit="1" customWidth="1"/>
    <col min="1095" max="1095" width="6.77734375" bestFit="1" customWidth="1"/>
    <col min="1096" max="1096" width="7" bestFit="1" customWidth="1"/>
    <col min="1097" max="1098" width="6.77734375" bestFit="1" customWidth="1"/>
    <col min="1099" max="1103" width="7" bestFit="1" customWidth="1"/>
    <col min="1104" max="1104" width="6.77734375" bestFit="1" customWidth="1"/>
    <col min="1105" max="1106" width="7" bestFit="1" customWidth="1"/>
    <col min="1107" max="1108" width="6.77734375" bestFit="1" customWidth="1"/>
    <col min="1109" max="1109" width="7" bestFit="1" customWidth="1"/>
    <col min="1110" max="1110" width="6.77734375" bestFit="1" customWidth="1"/>
    <col min="1111" max="1111" width="8.77734375" bestFit="1" customWidth="1"/>
    <col min="1112" max="1112" width="9.5546875" bestFit="1" customWidth="1"/>
    <col min="1113" max="1113" width="9.6640625" bestFit="1" customWidth="1"/>
    <col min="1114" max="1114" width="10.77734375" bestFit="1" customWidth="1"/>
  </cols>
  <sheetData>
    <row r="3" spans="1:23" ht="15.6" x14ac:dyDescent="0.3">
      <c r="Q3" s="40"/>
    </row>
    <row r="5" spans="1:23" x14ac:dyDescent="0.3">
      <c r="A5" s="33" t="s">
        <v>7</v>
      </c>
      <c r="B5" t="s">
        <v>40</v>
      </c>
      <c r="S5" s="6" t="s">
        <v>10958</v>
      </c>
      <c r="T5" t="s">
        <v>10960</v>
      </c>
      <c r="U5" t="s">
        <v>10982</v>
      </c>
      <c r="V5" t="s">
        <v>10983</v>
      </c>
    </row>
    <row r="6" spans="1:23" x14ac:dyDescent="0.3">
      <c r="A6" s="33" t="s">
        <v>10977</v>
      </c>
      <c r="B6" t="s">
        <v>10984</v>
      </c>
      <c r="S6" s="35" t="s">
        <v>187</v>
      </c>
      <c r="T6" s="36">
        <v>351428.42290000018</v>
      </c>
      <c r="U6" s="36">
        <v>228.49702399219777</v>
      </c>
      <c r="V6" s="37">
        <v>51795.191782999951</v>
      </c>
    </row>
    <row r="7" spans="1:23" x14ac:dyDescent="0.3">
      <c r="S7" s="35" t="s">
        <v>1292</v>
      </c>
      <c r="T7" s="36">
        <v>128363.125</v>
      </c>
      <c r="U7" s="36">
        <v>236.39617863720073</v>
      </c>
      <c r="V7" s="38">
        <v>20096.124399999979</v>
      </c>
    </row>
    <row r="8" spans="1:23" x14ac:dyDescent="0.3">
      <c r="A8" s="31" t="s">
        <v>10958</v>
      </c>
      <c r="B8" s="31" t="s">
        <v>10960</v>
      </c>
      <c r="S8" s="35" t="s">
        <v>22</v>
      </c>
      <c r="T8" s="36">
        <v>459193.5693999998</v>
      </c>
      <c r="U8" s="36">
        <v>236.08923876606673</v>
      </c>
      <c r="V8" s="38">
        <v>55830.734497999954</v>
      </c>
    </row>
    <row r="9" spans="1:23" x14ac:dyDescent="0.3">
      <c r="A9" s="34" t="s">
        <v>10961</v>
      </c>
      <c r="B9" s="39">
        <v>99605.328199999974</v>
      </c>
      <c r="S9" s="35" t="s">
        <v>49</v>
      </c>
      <c r="T9" s="36">
        <v>1358215.7429999826</v>
      </c>
      <c r="U9" s="36">
        <v>227.58306685656544</v>
      </c>
      <c r="V9" s="38">
        <v>194860.08366000062</v>
      </c>
    </row>
    <row r="10" spans="1:23" x14ac:dyDescent="0.3">
      <c r="A10" s="32" t="s">
        <v>10962</v>
      </c>
      <c r="B10" s="9">
        <v>26790.347999999991</v>
      </c>
      <c r="S10" s="7" t="s">
        <v>10959</v>
      </c>
      <c r="T10" s="2">
        <v>2297200.860299957</v>
      </c>
      <c r="U10" s="2">
        <v>229.85800083049401</v>
      </c>
      <c r="V10" s="3">
        <v>322582.13434100145</v>
      </c>
      <c r="W10" s="3"/>
    </row>
    <row r="11" spans="1:23" x14ac:dyDescent="0.3">
      <c r="A11" s="32" t="s">
        <v>10963</v>
      </c>
      <c r="B11" s="41">
        <v>14575.066999999999</v>
      </c>
    </row>
    <row r="12" spans="1:23" x14ac:dyDescent="0.3">
      <c r="A12" s="8" t="s">
        <v>10964</v>
      </c>
      <c r="B12" s="9">
        <v>58239.913199999981</v>
      </c>
    </row>
    <row r="13" spans="1:23" x14ac:dyDescent="0.3">
      <c r="A13" s="34" t="s">
        <v>10965</v>
      </c>
      <c r="B13" s="39">
        <v>137380.73289999997</v>
      </c>
    </row>
    <row r="14" spans="1:23" x14ac:dyDescent="0.3">
      <c r="A14" s="8" t="s">
        <v>10966</v>
      </c>
      <c r="B14" s="9">
        <v>49233.1636</v>
      </c>
    </row>
    <row r="15" spans="1:23" x14ac:dyDescent="0.3">
      <c r="A15" s="8" t="s">
        <v>10967</v>
      </c>
      <c r="B15" s="9">
        <v>47289.032299999999</v>
      </c>
    </row>
    <row r="16" spans="1:23" x14ac:dyDescent="0.3">
      <c r="A16" s="8" t="s">
        <v>10968</v>
      </c>
      <c r="B16" s="9">
        <v>40858.536999999982</v>
      </c>
    </row>
    <row r="17" spans="1:2" x14ac:dyDescent="0.3">
      <c r="A17" s="34" t="s">
        <v>10969</v>
      </c>
      <c r="B17" s="39">
        <v>178468.87500000006</v>
      </c>
    </row>
    <row r="18" spans="1:2" x14ac:dyDescent="0.3">
      <c r="A18" s="8" t="s">
        <v>10970</v>
      </c>
      <c r="B18" s="9">
        <v>46919.206000000027</v>
      </c>
    </row>
    <row r="19" spans="1:2" x14ac:dyDescent="0.3">
      <c r="A19" s="8" t="s">
        <v>10971</v>
      </c>
      <c r="B19" s="9">
        <v>57529.447699999982</v>
      </c>
    </row>
    <row r="20" spans="1:2" x14ac:dyDescent="0.3">
      <c r="A20" s="8" t="s">
        <v>10972</v>
      </c>
      <c r="B20" s="9">
        <v>74020.221300000034</v>
      </c>
    </row>
    <row r="21" spans="1:2" x14ac:dyDescent="0.3">
      <c r="A21" s="34" t="s">
        <v>10973</v>
      </c>
      <c r="B21" s="39">
        <v>290691.43070000008</v>
      </c>
    </row>
    <row r="22" spans="1:2" x14ac:dyDescent="0.3">
      <c r="A22" s="8" t="s">
        <v>10974</v>
      </c>
      <c r="B22" s="9">
        <v>78291.760000000038</v>
      </c>
    </row>
    <row r="23" spans="1:2" x14ac:dyDescent="0.3">
      <c r="A23" s="8" t="s">
        <v>10975</v>
      </c>
      <c r="B23" s="9">
        <v>119431.39570000008</v>
      </c>
    </row>
    <row r="24" spans="1:2" x14ac:dyDescent="0.3">
      <c r="A24" s="8" t="s">
        <v>10976</v>
      </c>
      <c r="B24" s="9">
        <v>92968.274999999965</v>
      </c>
    </row>
    <row r="25" spans="1:2" x14ac:dyDescent="0.3">
      <c r="A25" s="34" t="s">
        <v>10959</v>
      </c>
      <c r="B25" s="39">
        <v>706146.36679999996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0CC6-56C3-4BC8-9532-4577E1E2C731}">
  <dimension ref="A4:C22"/>
  <sheetViews>
    <sheetView zoomScale="115" zoomScaleNormal="115" workbookViewId="0">
      <selection activeCell="I4" sqref="I4"/>
    </sheetView>
  </sheetViews>
  <sheetFormatPr defaultRowHeight="14.4" x14ac:dyDescent="0.3"/>
  <cols>
    <col min="1" max="1" width="16.109375" bestFit="1" customWidth="1"/>
    <col min="2" max="2" width="11.6640625" bestFit="1" customWidth="1"/>
    <col min="3" max="3" width="15.5546875" bestFit="1" customWidth="1"/>
    <col min="4" max="4" width="11.5546875" bestFit="1" customWidth="1"/>
    <col min="5" max="5" width="13.77734375" bestFit="1" customWidth="1"/>
    <col min="6" max="6" width="11.44140625" bestFit="1" customWidth="1"/>
    <col min="7" max="7" width="9.44140625" bestFit="1" customWidth="1"/>
    <col min="8" max="8" width="11.5546875" bestFit="1" customWidth="1"/>
    <col min="9" max="9" width="14.109375" bestFit="1" customWidth="1"/>
    <col min="10" max="10" width="13.77734375" bestFit="1" customWidth="1"/>
    <col min="11" max="11" width="9.44140625" bestFit="1" customWidth="1"/>
    <col min="12" max="12" width="11.5546875" bestFit="1" customWidth="1"/>
    <col min="13" max="13" width="16.5546875" bestFit="1" customWidth="1"/>
    <col min="14" max="14" width="15.33203125" bestFit="1" customWidth="1"/>
    <col min="15" max="15" width="9.44140625" bestFit="1" customWidth="1"/>
    <col min="16" max="16" width="11.5546875" bestFit="1" customWidth="1"/>
    <col min="17" max="17" width="18.109375" bestFit="1" customWidth="1"/>
    <col min="18" max="18" width="10.77734375" bestFit="1" customWidth="1"/>
  </cols>
  <sheetData>
    <row r="4" spans="1:3" x14ac:dyDescent="0.3">
      <c r="A4" s="6" t="s">
        <v>10977</v>
      </c>
      <c r="B4" t="s">
        <v>10991</v>
      </c>
    </row>
    <row r="6" spans="1:3" x14ac:dyDescent="0.3">
      <c r="A6" s="6" t="s">
        <v>10958</v>
      </c>
      <c r="B6" t="s">
        <v>10960</v>
      </c>
      <c r="C6" t="s">
        <v>10988</v>
      </c>
    </row>
    <row r="7" spans="1:3" x14ac:dyDescent="0.3">
      <c r="A7" s="7" t="s">
        <v>187</v>
      </c>
      <c r="B7" s="2">
        <v>9085.4039999999986</v>
      </c>
      <c r="C7" s="2">
        <v>38208.584000000003</v>
      </c>
    </row>
    <row r="8" spans="1:3" x14ac:dyDescent="0.3">
      <c r="A8" s="8" t="s">
        <v>25</v>
      </c>
      <c r="B8" s="2">
        <v>3787.4029999999998</v>
      </c>
      <c r="C8" s="2">
        <v>18904.441000000003</v>
      </c>
    </row>
    <row r="9" spans="1:3" x14ac:dyDescent="0.3">
      <c r="A9" s="8" t="s">
        <v>40</v>
      </c>
      <c r="B9" s="2">
        <v>5298.0009999999993</v>
      </c>
      <c r="C9" s="2">
        <v>19304.142999999996</v>
      </c>
    </row>
    <row r="10" spans="1:3" x14ac:dyDescent="0.3">
      <c r="A10" s="7" t="s">
        <v>1292</v>
      </c>
      <c r="B10" s="2">
        <v>1054.952</v>
      </c>
      <c r="C10" s="2">
        <v>6195.4160000000002</v>
      </c>
    </row>
    <row r="11" spans="1:3" x14ac:dyDescent="0.3">
      <c r="A11" s="8" t="s">
        <v>25</v>
      </c>
      <c r="B11" s="2">
        <v>687.07999999999993</v>
      </c>
      <c r="C11" s="2">
        <v>4956.7280000000001</v>
      </c>
    </row>
    <row r="12" spans="1:3" x14ac:dyDescent="0.3">
      <c r="A12" s="8" t="s">
        <v>40</v>
      </c>
      <c r="B12" s="2">
        <v>111.904</v>
      </c>
      <c r="C12" s="2">
        <v>214.81600000000003</v>
      </c>
    </row>
    <row r="13" spans="1:3" x14ac:dyDescent="0.3">
      <c r="A13" s="8" t="s">
        <v>101</v>
      </c>
      <c r="B13" s="2">
        <v>255.96799999999999</v>
      </c>
      <c r="C13" s="2">
        <v>1023.872</v>
      </c>
    </row>
    <row r="14" spans="1:3" x14ac:dyDescent="0.3">
      <c r="A14" s="7" t="s">
        <v>22</v>
      </c>
      <c r="B14" s="2">
        <v>13127.608</v>
      </c>
      <c r="C14" s="2">
        <v>104785.26000000001</v>
      </c>
    </row>
    <row r="15" spans="1:3" x14ac:dyDescent="0.3">
      <c r="A15" s="8" t="s">
        <v>25</v>
      </c>
      <c r="B15" s="2">
        <v>8224.5519999999997</v>
      </c>
      <c r="C15" s="2">
        <v>78148.596000000005</v>
      </c>
    </row>
    <row r="16" spans="1:3" x14ac:dyDescent="0.3">
      <c r="A16" s="8" t="s">
        <v>40</v>
      </c>
      <c r="B16" s="2">
        <v>3148.8240000000005</v>
      </c>
      <c r="C16" s="2">
        <v>18404.78</v>
      </c>
    </row>
    <row r="17" spans="1:3" x14ac:dyDescent="0.3">
      <c r="A17" s="8" t="s">
        <v>101</v>
      </c>
      <c r="B17" s="2">
        <v>1754.232</v>
      </c>
      <c r="C17" s="2">
        <v>8231.8840000000018</v>
      </c>
    </row>
    <row r="18" spans="1:3" x14ac:dyDescent="0.3">
      <c r="A18" s="7" t="s">
        <v>49</v>
      </c>
      <c r="B18" s="2">
        <v>48092.016499999983</v>
      </c>
      <c r="C18" s="2">
        <v>253455.95950000008</v>
      </c>
    </row>
    <row r="19" spans="1:3" x14ac:dyDescent="0.3">
      <c r="A19" s="8" t="s">
        <v>25</v>
      </c>
      <c r="B19" s="2">
        <v>36507.191499999979</v>
      </c>
      <c r="C19" s="2">
        <v>193865.59850000011</v>
      </c>
    </row>
    <row r="20" spans="1:3" x14ac:dyDescent="0.3">
      <c r="A20" s="8" t="s">
        <v>40</v>
      </c>
      <c r="B20" s="2">
        <v>9548.6010000000006</v>
      </c>
      <c r="C20" s="2">
        <v>48264.98899999998</v>
      </c>
    </row>
    <row r="21" spans="1:3" x14ac:dyDescent="0.3">
      <c r="A21" s="8" t="s">
        <v>101</v>
      </c>
      <c r="B21" s="2">
        <v>2036.2239999999997</v>
      </c>
      <c r="C21" s="2">
        <v>11325.371999999998</v>
      </c>
    </row>
    <row r="22" spans="1:3" x14ac:dyDescent="0.3">
      <c r="A22" s="7" t="s">
        <v>10959</v>
      </c>
      <c r="B22" s="2">
        <v>71359.980499999976</v>
      </c>
      <c r="C22" s="2">
        <v>402645.21950000006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26C1-E093-4E56-94D7-D9B3BD56CDA0}">
  <dimension ref="A5:F10"/>
  <sheetViews>
    <sheetView zoomScale="115" zoomScaleNormal="115" workbookViewId="0">
      <selection activeCell="B29" sqref="B29:B33"/>
    </sheetView>
  </sheetViews>
  <sheetFormatPr defaultRowHeight="14.4" x14ac:dyDescent="0.3"/>
  <cols>
    <col min="1" max="1" width="14.5546875" bestFit="1" customWidth="1"/>
    <col min="2" max="2" width="15.5546875" bestFit="1" customWidth="1"/>
    <col min="3" max="5" width="7.6640625" bestFit="1" customWidth="1"/>
    <col min="6" max="6" width="10.77734375" bestFit="1" customWidth="1"/>
  </cols>
  <sheetData>
    <row r="5" spans="1:6" x14ac:dyDescent="0.3">
      <c r="A5" s="6" t="s">
        <v>2</v>
      </c>
      <c r="B5" t="s">
        <v>10984</v>
      </c>
    </row>
    <row r="7" spans="1:6" x14ac:dyDescent="0.3">
      <c r="B7" s="6" t="s">
        <v>10993</v>
      </c>
    </row>
    <row r="8" spans="1:6" x14ac:dyDescent="0.3">
      <c r="A8" s="6" t="s">
        <v>10994</v>
      </c>
      <c r="B8" t="s">
        <v>104</v>
      </c>
      <c r="C8" t="s">
        <v>147</v>
      </c>
      <c r="D8" t="s">
        <v>29</v>
      </c>
      <c r="E8" t="s">
        <v>43</v>
      </c>
      <c r="F8" t="s">
        <v>10959</v>
      </c>
    </row>
    <row r="9" spans="1:6" x14ac:dyDescent="0.3">
      <c r="A9" s="7" t="s">
        <v>10990</v>
      </c>
      <c r="B9" s="2">
        <v>39706.362499999981</v>
      </c>
      <c r="C9" s="2">
        <v>91522.780000000261</v>
      </c>
      <c r="D9" s="2">
        <v>46749.430300000065</v>
      </c>
      <c r="E9" s="2">
        <v>108418.44890000018</v>
      </c>
      <c r="F9" s="2">
        <v>286397.02170000051</v>
      </c>
    </row>
    <row r="10" spans="1:6" x14ac:dyDescent="0.3">
      <c r="A10" s="7" t="s">
        <v>10989</v>
      </c>
      <c r="B10" s="3">
        <v>558.34000000000015</v>
      </c>
      <c r="C10" s="3">
        <v>413.99999999999267</v>
      </c>
      <c r="D10" s="3">
        <v>238.54999999999688</v>
      </c>
      <c r="E10" s="3">
        <v>350.19999999999055</v>
      </c>
      <c r="F10" s="3">
        <v>1561.0899999999804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D1408-2E7B-45AA-82A6-A56AA67A0119}">
  <dimension ref="A8:Q16"/>
  <sheetViews>
    <sheetView topLeftCell="A6" zoomScaleNormal="100" workbookViewId="0">
      <selection activeCell="H31" sqref="H31"/>
    </sheetView>
  </sheetViews>
  <sheetFormatPr defaultRowHeight="14.4" x14ac:dyDescent="0.3"/>
  <cols>
    <col min="1" max="1" width="22" bestFit="1" customWidth="1"/>
    <col min="2" max="2" width="15.5546875" bestFit="1" customWidth="1"/>
    <col min="3" max="3" width="9.33203125" bestFit="1" customWidth="1"/>
    <col min="4" max="4" width="11.77734375" bestFit="1" customWidth="1"/>
    <col min="5" max="5" width="13.33203125" bestFit="1" customWidth="1"/>
    <col min="6" max="6" width="13.44140625" bestFit="1" customWidth="1"/>
    <col min="7" max="7" width="15.5546875" bestFit="1" customWidth="1"/>
    <col min="8" max="8" width="9.33203125" bestFit="1" customWidth="1"/>
    <col min="9" max="9" width="11.77734375" bestFit="1" customWidth="1"/>
    <col min="10" max="10" width="13.33203125" bestFit="1" customWidth="1"/>
    <col min="11" max="11" width="18.33203125" bestFit="1" customWidth="1"/>
    <col min="12" max="12" width="12.77734375" bestFit="1" customWidth="1"/>
    <col min="13" max="13" width="9.44140625" bestFit="1" customWidth="1"/>
    <col min="14" max="14" width="11.77734375" bestFit="1" customWidth="1"/>
    <col min="15" max="15" width="13.33203125" bestFit="1" customWidth="1"/>
    <col min="16" max="16" width="15.5546875" bestFit="1" customWidth="1"/>
    <col min="17" max="17" width="10.77734375" bestFit="1" customWidth="1"/>
  </cols>
  <sheetData>
    <row r="8" spans="1:17" x14ac:dyDescent="0.3">
      <c r="A8" s="6" t="s">
        <v>16</v>
      </c>
      <c r="B8" t="s">
        <v>10984</v>
      </c>
    </row>
    <row r="10" spans="1:17" x14ac:dyDescent="0.3">
      <c r="B10" s="6" t="s">
        <v>10993</v>
      </c>
    </row>
    <row r="11" spans="1:17" x14ac:dyDescent="0.3">
      <c r="B11" t="s">
        <v>31</v>
      </c>
      <c r="F11" t="s">
        <v>10996</v>
      </c>
      <c r="G11" t="s">
        <v>45</v>
      </c>
      <c r="K11" t="s">
        <v>10997</v>
      </c>
      <c r="L11" t="s">
        <v>70</v>
      </c>
      <c r="P11" t="s">
        <v>10995</v>
      </c>
      <c r="Q11" t="s">
        <v>10959</v>
      </c>
    </row>
    <row r="12" spans="1:17" x14ac:dyDescent="0.3">
      <c r="A12" s="6" t="s">
        <v>10994</v>
      </c>
      <c r="B12" t="s">
        <v>187</v>
      </c>
      <c r="C12" t="s">
        <v>1292</v>
      </c>
      <c r="D12" t="s">
        <v>22</v>
      </c>
      <c r="E12" t="s">
        <v>49</v>
      </c>
      <c r="G12" t="s">
        <v>187</v>
      </c>
      <c r="H12" t="s">
        <v>1292</v>
      </c>
      <c r="I12" t="s">
        <v>22</v>
      </c>
      <c r="J12" t="s">
        <v>49</v>
      </c>
      <c r="L12" t="s">
        <v>187</v>
      </c>
      <c r="M12" t="s">
        <v>1292</v>
      </c>
      <c r="N12" t="s">
        <v>22</v>
      </c>
      <c r="O12" t="s">
        <v>49</v>
      </c>
    </row>
    <row r="13" spans="1:17" x14ac:dyDescent="0.3">
      <c r="A13" s="7" t="s">
        <v>10960</v>
      </c>
      <c r="B13" s="2">
        <v>110730.5229</v>
      </c>
      <c r="C13" s="2">
        <v>39148.779000000002</v>
      </c>
      <c r="D13" s="2">
        <v>156289.02439999999</v>
      </c>
      <c r="E13" s="2">
        <v>435831.46900000091</v>
      </c>
      <c r="F13" s="2">
        <v>741999.79529999872</v>
      </c>
      <c r="G13" s="2">
        <v>101332.30899999986</v>
      </c>
      <c r="H13" s="2">
        <v>29090.480999999971</v>
      </c>
      <c r="I13" s="2">
        <v>160683.00300000011</v>
      </c>
      <c r="J13" s="2">
        <v>427941.23900000099</v>
      </c>
      <c r="K13" s="2">
        <v>719047.03200000152</v>
      </c>
      <c r="L13" s="2">
        <v>139365.59100000004</v>
      </c>
      <c r="M13" s="2">
        <v>60123.864999999998</v>
      </c>
      <c r="N13" s="2">
        <v>142221.54199999999</v>
      </c>
      <c r="O13" s="2">
        <v>494443.0349999998</v>
      </c>
      <c r="P13" s="2">
        <v>836154.03299999621</v>
      </c>
      <c r="Q13" s="2">
        <v>2297200.8602999658</v>
      </c>
    </row>
    <row r="14" spans="1:17" x14ac:dyDescent="0.3">
      <c r="A14" s="7" t="s">
        <v>10982</v>
      </c>
      <c r="B14" s="2">
        <v>338.62545229357795</v>
      </c>
      <c r="C14" s="2">
        <v>328.98133613445378</v>
      </c>
      <c r="D14" s="2">
        <v>366.01645058548007</v>
      </c>
      <c r="E14" s="2">
        <v>349.22393349359049</v>
      </c>
      <c r="F14" s="2">
        <v>349.83488698726956</v>
      </c>
      <c r="G14" s="2">
        <v>111.35418571428556</v>
      </c>
      <c r="H14" s="2">
        <v>89.234604294478444</v>
      </c>
      <c r="I14" s="2">
        <v>139.4817734375001</v>
      </c>
      <c r="J14" s="2">
        <v>117.63090681693265</v>
      </c>
      <c r="K14" s="2">
        <v>119.32410089611707</v>
      </c>
      <c r="L14" s="2">
        <v>463.00860797342204</v>
      </c>
      <c r="M14" s="2">
        <v>613.50882653061217</v>
      </c>
      <c r="N14" s="2">
        <v>388.58344808743163</v>
      </c>
      <c r="O14" s="2">
        <v>456.97138170055433</v>
      </c>
      <c r="P14" s="2">
        <v>452.70927612344138</v>
      </c>
      <c r="Q14" s="2">
        <v>229.85800083049489</v>
      </c>
    </row>
    <row r="15" spans="1:17" x14ac:dyDescent="0.3">
      <c r="A15" s="7" t="s">
        <v>10985</v>
      </c>
      <c r="B15" s="2">
        <v>1238</v>
      </c>
      <c r="C15" s="2">
        <v>453</v>
      </c>
      <c r="D15" s="2">
        <v>1569</v>
      </c>
      <c r="E15" s="2">
        <v>4768</v>
      </c>
      <c r="F15" s="2">
        <v>8028</v>
      </c>
      <c r="G15" s="2">
        <v>3372</v>
      </c>
      <c r="H15" s="2">
        <v>1147</v>
      </c>
      <c r="I15" s="2">
        <v>4480</v>
      </c>
      <c r="J15" s="2">
        <v>13907</v>
      </c>
      <c r="K15" s="2">
        <v>22906</v>
      </c>
      <c r="L15" s="2">
        <v>1083</v>
      </c>
      <c r="M15" s="2">
        <v>360</v>
      </c>
      <c r="N15" s="2">
        <v>1374</v>
      </c>
      <c r="O15" s="2">
        <v>4122</v>
      </c>
      <c r="P15" s="2">
        <v>6939</v>
      </c>
      <c r="Q15" s="2">
        <v>37873</v>
      </c>
    </row>
    <row r="16" spans="1:17" x14ac:dyDescent="0.3">
      <c r="A16" s="7" t="s">
        <v>10983</v>
      </c>
      <c r="B16" s="3">
        <v>18447.775383000004</v>
      </c>
      <c r="C16" s="3">
        <v>7226.2956000000004</v>
      </c>
      <c r="D16" s="3">
        <v>24611.73879799998</v>
      </c>
      <c r="E16" s="3">
        <v>73230.73126</v>
      </c>
      <c r="F16" s="3">
        <v>123516.54104099999</v>
      </c>
      <c r="G16" s="3">
        <v>13556.320300000003</v>
      </c>
      <c r="H16" s="3">
        <v>2867.8695000000012</v>
      </c>
      <c r="I16" s="3">
        <v>12240.931699999992</v>
      </c>
      <c r="J16" s="3">
        <v>47739.819099999877</v>
      </c>
      <c r="K16" s="3">
        <v>76404.940599999958</v>
      </c>
      <c r="L16" s="3">
        <v>19791.096100000013</v>
      </c>
      <c r="M16" s="3">
        <v>10001.959300000004</v>
      </c>
      <c r="N16" s="3">
        <v>18978.064000000017</v>
      </c>
      <c r="O16" s="3">
        <v>73889.533299999996</v>
      </c>
      <c r="P16" s="3">
        <v>122660.65269999999</v>
      </c>
      <c r="Q16" s="3">
        <v>322582.13434100238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647DF-FA53-4246-9E93-51300FE85B32}">
  <dimension ref="A1:AD9995"/>
  <sheetViews>
    <sheetView topLeftCell="M10" zoomScale="75" workbookViewId="0">
      <selection activeCell="E18" sqref="E18"/>
    </sheetView>
  </sheetViews>
  <sheetFormatPr defaultRowHeight="14.4" x14ac:dyDescent="0.3"/>
  <cols>
    <col min="2" max="2" width="18" customWidth="1"/>
    <col min="3" max="3" width="16.33203125" customWidth="1"/>
    <col min="4" max="4" width="13.6640625" customWidth="1"/>
    <col min="5" max="5" width="16.6640625" customWidth="1"/>
    <col min="6" max="6" width="17.77734375" customWidth="1"/>
    <col min="7" max="7" width="20.109375" customWidth="1"/>
    <col min="8" max="8" width="13.88671875" customWidth="1"/>
    <col min="9" max="9" width="15.44140625" customWidth="1"/>
    <col min="10" max="10" width="16.33203125" customWidth="1"/>
    <col min="11" max="11" width="15.5546875" customWidth="1"/>
    <col min="12" max="12" width="16.21875" customWidth="1"/>
    <col min="13" max="13" width="11.6640625" customWidth="1"/>
    <col min="14" max="14" width="16.88671875" customWidth="1"/>
    <col min="15" max="15" width="17" customWidth="1"/>
    <col min="16" max="16" width="14.33203125" customWidth="1"/>
    <col min="17" max="17" width="82.5546875" customWidth="1"/>
    <col min="18" max="18" width="13" customWidth="1"/>
    <col min="19" max="19" width="12.6640625" customWidth="1"/>
    <col min="20" max="20" width="13.5546875" customWidth="1"/>
    <col min="21" max="21" width="13.6640625" customWidth="1"/>
    <col min="22" max="22" width="17.88671875" customWidth="1"/>
    <col min="23" max="23" width="13.109375" customWidth="1"/>
    <col min="24" max="25" width="17.77734375" customWidth="1"/>
    <col min="26" max="26" width="26.88671875" customWidth="1"/>
    <col min="27" max="27" width="17.77734375" customWidth="1"/>
    <col min="28" max="28" width="7" customWidth="1"/>
    <col min="29" max="30" width="28.5546875" customWidth="1"/>
    <col min="32" max="32" width="13.33203125" bestFit="1" customWidth="1"/>
    <col min="33" max="33" width="14.88671875" customWidth="1"/>
    <col min="34" max="34" width="23.109375" customWidth="1"/>
    <col min="35" max="35" width="28" customWidth="1"/>
    <col min="36" max="36" width="12" customWidth="1"/>
  </cols>
  <sheetData>
    <row r="1" spans="1:30"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4" t="s">
        <v>10939</v>
      </c>
      <c r="W1" t="s">
        <v>10942</v>
      </c>
      <c r="X1" t="s">
        <v>10943</v>
      </c>
      <c r="Y1" t="s">
        <v>10941</v>
      </c>
    </row>
    <row r="2" spans="1:30" x14ac:dyDescent="0.3">
      <c r="A2">
        <v>1</v>
      </c>
      <c r="B2" s="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s="2">
        <v>2</v>
      </c>
      <c r="T2" s="3">
        <v>0</v>
      </c>
      <c r="U2" s="2">
        <v>41.913600000000002</v>
      </c>
      <c r="V2" s="2">
        <f>Table1[[#This Row],[Sales]]*(1-Table1[[#This Row],[Discount]])</f>
        <v>261.95999999999998</v>
      </c>
      <c r="W2" s="2">
        <f>Table1[[#This Row],[Sales]]*Table1[[#This Row],[Quantity]]</f>
        <v>523.91999999999996</v>
      </c>
      <c r="X2" s="2">
        <f>Table1[[#This Row],[Sales]]+Table1[[#This Row],[Discount]]+Table1[[#This Row],[Adjusted Sales]]</f>
        <v>523.91999999999996</v>
      </c>
      <c r="Y2" s="5">
        <f>Table1[[#This Row],[Sales]]*Table1[[#This Row],[Discount]]</f>
        <v>0</v>
      </c>
      <c r="AB2" s="11">
        <v>1</v>
      </c>
      <c r="AC2" s="11" t="s">
        <v>10946</v>
      </c>
      <c r="AD2" s="11">
        <f>COUNT(Table1[TOTAL DISCOUNT])</f>
        <v>9994</v>
      </c>
    </row>
    <row r="3" spans="1:30" x14ac:dyDescent="0.3">
      <c r="A3">
        <v>2</v>
      </c>
      <c r="B3" s="2"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s="2">
        <v>3</v>
      </c>
      <c r="T3" s="3">
        <v>0</v>
      </c>
      <c r="U3" s="2">
        <v>219.58199999999999</v>
      </c>
      <c r="V3" s="2">
        <f>Table1[[#This Row],[Sales]]*(1-Table1[[#This Row],[Discount]])</f>
        <v>731.94</v>
      </c>
      <c r="W3" s="2">
        <f>Table1[[#This Row],[Sales]]*Table1[[#This Row],[Quantity]]</f>
        <v>2195.8200000000002</v>
      </c>
      <c r="X3" s="2">
        <f>Table1[[#This Row],[Sales]]+Table1[[#This Row],[Discount]]+Table1[[#This Row],[Adjusted Sales]]</f>
        <v>1463.88</v>
      </c>
      <c r="Y3" s="5">
        <f>Table1[[#This Row],[Sales]]*Table1[[#This Row],[Discount]]</f>
        <v>0</v>
      </c>
      <c r="AB3" s="12">
        <v>2</v>
      </c>
      <c r="AC3" s="12" t="s">
        <v>10947</v>
      </c>
      <c r="AD3" s="12">
        <f>COUNTA(A2:Y2)</f>
        <v>25</v>
      </c>
    </row>
    <row r="4" spans="1:30" x14ac:dyDescent="0.3">
      <c r="A4">
        <v>3</v>
      </c>
      <c r="B4" s="2"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s="2">
        <v>2</v>
      </c>
      <c r="T4" s="3">
        <v>0</v>
      </c>
      <c r="U4" s="2">
        <v>6.8714000000000004</v>
      </c>
      <c r="V4" s="2">
        <f>Table1[[#This Row],[Sales]]*(1-Table1[[#This Row],[Discount]])</f>
        <v>14.62</v>
      </c>
      <c r="W4" s="2">
        <f>Table1[[#This Row],[Sales]]*Table1[[#This Row],[Quantity]]</f>
        <v>29.24</v>
      </c>
      <c r="X4" s="2">
        <f>Table1[[#This Row],[Sales]]+Table1[[#This Row],[Discount]]+Table1[[#This Row],[Adjusted Sales]]</f>
        <v>29.24</v>
      </c>
      <c r="Y4" s="5">
        <f>Table1[[#This Row],[Sales]]*Table1[[#This Row],[Discount]]</f>
        <v>0</v>
      </c>
      <c r="AB4" s="13">
        <v>3</v>
      </c>
      <c r="AC4" s="13" t="s">
        <v>10948</v>
      </c>
      <c r="AD4" s="13">
        <f>COUNTBLANK(Table1[#All])</f>
        <v>1</v>
      </c>
    </row>
    <row r="5" spans="1:30" x14ac:dyDescent="0.3">
      <c r="A5">
        <v>4</v>
      </c>
      <c r="B5" s="2"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s="2">
        <v>5</v>
      </c>
      <c r="T5" s="3">
        <v>0.45</v>
      </c>
      <c r="U5" s="2">
        <v>-383.03100000000001</v>
      </c>
      <c r="V5" s="2">
        <f>Table1[[#This Row],[Sales]]*(1-Table1[[#This Row],[Discount]])</f>
        <v>526.66762500000004</v>
      </c>
      <c r="W5" s="2">
        <f>Table1[[#This Row],[Sales]]*Table1[[#This Row],[Quantity]]</f>
        <v>4787.8874999999998</v>
      </c>
      <c r="X5" s="2">
        <f>Table1[[#This Row],[Sales]]+Table1[[#This Row],[Discount]]+Table1[[#This Row],[Adjusted Sales]]</f>
        <v>1484.6951250000002</v>
      </c>
      <c r="Y5" s="5">
        <f>Table1[[#This Row],[Sales]]*Table1[[#This Row],[Discount]]</f>
        <v>430.909875</v>
      </c>
      <c r="AB5" s="14">
        <v>4</v>
      </c>
      <c r="AC5" s="14" t="s">
        <v>10940</v>
      </c>
      <c r="AD5" s="15">
        <f>SUM(Table1[REVENUE])</f>
        <v>11488062.071900036</v>
      </c>
    </row>
    <row r="6" spans="1:30" x14ac:dyDescent="0.3">
      <c r="A6">
        <v>5</v>
      </c>
      <c r="B6" s="2"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s="2">
        <v>2</v>
      </c>
      <c r="T6" s="3">
        <v>0.2</v>
      </c>
      <c r="U6" s="2">
        <v>2.5164</v>
      </c>
      <c r="V6" s="2">
        <f>Table1[[#This Row],[Sales]]*(1-Table1[[#This Row],[Discount]])</f>
        <v>17.894400000000001</v>
      </c>
      <c r="W6" s="2">
        <f>Table1[[#This Row],[Sales]]*Table1[[#This Row],[Quantity]]</f>
        <v>44.735999999999997</v>
      </c>
      <c r="X6" s="2">
        <f>Table1[[#This Row],[Sales]]+Table1[[#This Row],[Discount]]+Table1[[#This Row],[Adjusted Sales]]</f>
        <v>40.462400000000002</v>
      </c>
      <c r="Y6" s="5">
        <f>Table1[[#This Row],[Sales]]*Table1[[#This Row],[Discount]]</f>
        <v>4.4736000000000002</v>
      </c>
      <c r="AB6" s="16">
        <v>5</v>
      </c>
      <c r="AC6" s="16" t="s">
        <v>10945</v>
      </c>
      <c r="AD6" s="16">
        <f>AVERAGE(Table1[ORDER VALUE])</f>
        <v>427.58840671059136</v>
      </c>
    </row>
    <row r="7" spans="1:30" x14ac:dyDescent="0.3">
      <c r="A7">
        <v>6</v>
      </c>
      <c r="B7" s="2"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s="2">
        <v>7</v>
      </c>
      <c r="T7" s="3">
        <v>0</v>
      </c>
      <c r="U7" s="2">
        <v>14.1694</v>
      </c>
      <c r="V7" s="2">
        <f>Table1[[#This Row],[Sales]]*(1-Table1[[#This Row],[Discount]])</f>
        <v>48.86</v>
      </c>
      <c r="W7" s="2">
        <f>Table1[[#This Row],[Sales]]*Table1[[#This Row],[Quantity]]</f>
        <v>342.02</v>
      </c>
      <c r="X7" s="2">
        <f>Table1[[#This Row],[Sales]]+Table1[[#This Row],[Discount]]+Table1[[#This Row],[Adjusted Sales]]</f>
        <v>97.72</v>
      </c>
      <c r="Y7" s="5">
        <f>Table1[[#This Row],[Sales]]*Table1[[#This Row],[Discount]]</f>
        <v>0</v>
      </c>
      <c r="AB7" s="17">
        <v>6</v>
      </c>
      <c r="AC7" s="17" t="s">
        <v>10941</v>
      </c>
      <c r="AD7" s="18">
        <f>SUM(Table1[Discount])</f>
        <v>1561.0900000000954</v>
      </c>
    </row>
    <row r="8" spans="1:30" x14ac:dyDescent="0.3">
      <c r="A8">
        <v>7</v>
      </c>
      <c r="B8" s="2"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s="2">
        <v>4</v>
      </c>
      <c r="T8" s="3">
        <v>0</v>
      </c>
      <c r="U8" s="2">
        <v>1.9656</v>
      </c>
      <c r="V8" s="2">
        <f>Table1[[#This Row],[Sales]]*(1-Table1[[#This Row],[Discount]])</f>
        <v>7.28</v>
      </c>
      <c r="W8" s="2">
        <f>Table1[[#This Row],[Sales]]*Table1[[#This Row],[Quantity]]</f>
        <v>29.12</v>
      </c>
      <c r="X8" s="2">
        <f>Table1[[#This Row],[Sales]]+Table1[[#This Row],[Discount]]+Table1[[#This Row],[Adjusted Sales]]</f>
        <v>14.56</v>
      </c>
      <c r="Y8" s="5">
        <f>Table1[[#This Row],[Sales]]*Table1[[#This Row],[Discount]]</f>
        <v>0</v>
      </c>
      <c r="AB8" s="19">
        <v>7</v>
      </c>
      <c r="AC8" s="19" t="s">
        <v>10944</v>
      </c>
      <c r="AD8" s="20">
        <f>SUM(Table1[Adjusted Sales])</f>
        <v>1974618.725958966</v>
      </c>
    </row>
    <row r="9" spans="1:30" x14ac:dyDescent="0.3">
      <c r="A9">
        <v>8</v>
      </c>
      <c r="B9" s="2"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s="2">
        <v>6</v>
      </c>
      <c r="T9" s="3">
        <v>0.2</v>
      </c>
      <c r="U9" s="2">
        <v>90.715199999999996</v>
      </c>
      <c r="V9" s="2">
        <f>Table1[[#This Row],[Sales]]*(1-Table1[[#This Row],[Discount]])</f>
        <v>725.72160000000008</v>
      </c>
      <c r="W9" s="2">
        <f>Table1[[#This Row],[Sales]]*Table1[[#This Row],[Quantity]]</f>
        <v>5442.9120000000003</v>
      </c>
      <c r="X9" s="2">
        <f>Table1[[#This Row],[Sales]]+Table1[[#This Row],[Discount]]+Table1[[#This Row],[Adjusted Sales]]</f>
        <v>1633.0736000000002</v>
      </c>
      <c r="Y9" s="5">
        <f>Table1[[#This Row],[Sales]]*Table1[[#This Row],[Discount]]</f>
        <v>181.43040000000002</v>
      </c>
      <c r="AB9" s="21">
        <v>8</v>
      </c>
      <c r="AC9" s="21" t="s">
        <v>10949</v>
      </c>
      <c r="AD9" s="22">
        <f>SUM(Table1[Profit])</f>
        <v>286397.02170000132</v>
      </c>
    </row>
    <row r="10" spans="1:30" x14ac:dyDescent="0.3">
      <c r="A10">
        <v>9</v>
      </c>
      <c r="B10" s="2"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s="2">
        <v>3</v>
      </c>
      <c r="T10" s="3">
        <v>0.2</v>
      </c>
      <c r="U10" s="2">
        <v>5.7824999999999998</v>
      </c>
      <c r="V10" s="2">
        <f>Table1[[#This Row],[Sales]]*(1-Table1[[#This Row],[Discount]])</f>
        <v>14.803200000000002</v>
      </c>
      <c r="W10" s="2">
        <f>Table1[[#This Row],[Sales]]*Table1[[#This Row],[Quantity]]</f>
        <v>55.512</v>
      </c>
      <c r="X10" s="2">
        <f>Table1[[#This Row],[Sales]]+Table1[[#This Row],[Discount]]+Table1[[#This Row],[Adjusted Sales]]</f>
        <v>33.507200000000005</v>
      </c>
      <c r="Y10" s="5">
        <f>Table1[[#This Row],[Sales]]*Table1[[#This Row],[Discount]]</f>
        <v>3.7008000000000005</v>
      </c>
      <c r="AB10" s="23">
        <v>9</v>
      </c>
      <c r="AC10" s="23" t="s">
        <v>10950</v>
      </c>
      <c r="AD10" s="24">
        <f>SUM(Table1[Quantity])</f>
        <v>37873</v>
      </c>
    </row>
    <row r="11" spans="1:30" x14ac:dyDescent="0.3">
      <c r="A11">
        <v>10</v>
      </c>
      <c r="B11" s="2"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s="2">
        <v>5</v>
      </c>
      <c r="T11" s="3">
        <v>0</v>
      </c>
      <c r="U11" s="2">
        <v>34.47</v>
      </c>
      <c r="V11" s="2">
        <f>Table1[[#This Row],[Sales]]*(1-Table1[[#This Row],[Discount]])</f>
        <v>114.9</v>
      </c>
      <c r="W11" s="2">
        <f>Table1[[#This Row],[Sales]]*Table1[[#This Row],[Quantity]]</f>
        <v>574.5</v>
      </c>
      <c r="X11" s="2">
        <f>Table1[[#This Row],[Sales]]+Table1[[#This Row],[Discount]]+Table1[[#This Row],[Adjusted Sales]]</f>
        <v>229.8</v>
      </c>
      <c r="Y11" s="5">
        <f>Table1[[#This Row],[Sales]]*Table1[[#This Row],[Discount]]</f>
        <v>0</v>
      </c>
      <c r="AB11" s="14">
        <v>10</v>
      </c>
      <c r="AC11" s="14" t="s">
        <v>10951</v>
      </c>
      <c r="AD11" s="15">
        <f>SUM(Table1[Sales])</f>
        <v>2297200.8602999551</v>
      </c>
    </row>
    <row r="12" spans="1:30" x14ac:dyDescent="0.3">
      <c r="A12">
        <v>11</v>
      </c>
      <c r="B12" s="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s="2">
        <v>9</v>
      </c>
      <c r="T12" s="3">
        <v>0.2</v>
      </c>
      <c r="U12" s="2">
        <v>85.309200000000004</v>
      </c>
      <c r="V12" s="2">
        <f>Table1[[#This Row],[Sales]]*(1-Table1[[#This Row],[Discount]])</f>
        <v>1364.9472000000001</v>
      </c>
      <c r="W12" s="2">
        <f>Table1[[#This Row],[Sales]]*Table1[[#This Row],[Quantity]]</f>
        <v>15355.655999999999</v>
      </c>
      <c r="X12" s="2">
        <f>Table1[[#This Row],[Sales]]+Table1[[#This Row],[Discount]]+Table1[[#This Row],[Adjusted Sales]]</f>
        <v>3071.3312000000001</v>
      </c>
      <c r="Y12" s="5">
        <f>Table1[[#This Row],[Sales]]*Table1[[#This Row],[Discount]]</f>
        <v>341.23680000000002</v>
      </c>
      <c r="AB12" s="28">
        <v>11</v>
      </c>
      <c r="AC12" s="28" t="s">
        <v>10952</v>
      </c>
      <c r="AD12" s="28">
        <f>COUNTIF(Table1[Region],"SOUTH")</f>
        <v>1620</v>
      </c>
    </row>
    <row r="13" spans="1:30" x14ac:dyDescent="0.3">
      <c r="A13">
        <v>12</v>
      </c>
      <c r="B13" s="2"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s="2">
        <v>4</v>
      </c>
      <c r="T13" s="3">
        <v>0.2</v>
      </c>
      <c r="U13" s="2">
        <v>68.356800000000007</v>
      </c>
      <c r="V13" s="2">
        <f>Table1[[#This Row],[Sales]]*(1-Table1[[#This Row],[Discount]])</f>
        <v>729.13920000000007</v>
      </c>
      <c r="W13" s="2">
        <f>Table1[[#This Row],[Sales]]*Table1[[#This Row],[Quantity]]</f>
        <v>3645.6959999999999</v>
      </c>
      <c r="X13" s="2">
        <f>Table1[[#This Row],[Sales]]+Table1[[#This Row],[Discount]]+Table1[[#This Row],[Adjusted Sales]]</f>
        <v>1640.7632000000001</v>
      </c>
      <c r="Y13" s="5">
        <f>Table1[[#This Row],[Sales]]*Table1[[#This Row],[Discount]]</f>
        <v>182.28480000000002</v>
      </c>
      <c r="AB13" s="30">
        <v>12</v>
      </c>
      <c r="AC13" s="30" t="s">
        <v>10953</v>
      </c>
      <c r="AD13" s="30">
        <f>COUNTIF(Table1[Region],"WEST")</f>
        <v>3203</v>
      </c>
    </row>
    <row r="14" spans="1:30" x14ac:dyDescent="0.3">
      <c r="A14">
        <v>13</v>
      </c>
      <c r="B14" s="2"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s="2">
        <v>3</v>
      </c>
      <c r="T14" s="3">
        <v>0.2</v>
      </c>
      <c r="U14" s="2">
        <v>5.4432</v>
      </c>
      <c r="V14" s="2">
        <f>Table1[[#This Row],[Sales]]*(1-Table1[[#This Row],[Discount]])</f>
        <v>12.441600000000001</v>
      </c>
      <c r="W14" s="2">
        <f>Table1[[#This Row],[Sales]]*Table1[[#This Row],[Quantity]]</f>
        <v>46.655999999999999</v>
      </c>
      <c r="X14" s="2">
        <f>Table1[[#This Row],[Sales]]+Table1[[#This Row],[Discount]]+Table1[[#This Row],[Adjusted Sales]]</f>
        <v>28.1936</v>
      </c>
      <c r="Y14" s="5">
        <f>Table1[[#This Row],[Sales]]*Table1[[#This Row],[Discount]]</f>
        <v>3.1104000000000003</v>
      </c>
      <c r="AB14" s="26">
        <v>13</v>
      </c>
      <c r="AC14" s="26" t="s">
        <v>10954</v>
      </c>
      <c r="AD14" s="26">
        <f>COUNTIF(Table1[Region],"CENTRAL")</f>
        <v>2323</v>
      </c>
    </row>
    <row r="15" spans="1:30" x14ac:dyDescent="0.3">
      <c r="A15">
        <v>14</v>
      </c>
      <c r="B15" s="2"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s="2">
        <v>3</v>
      </c>
      <c r="T15" s="3">
        <v>0.2</v>
      </c>
      <c r="U15" s="2">
        <v>132.59219999999999</v>
      </c>
      <c r="V15" s="2">
        <f>Table1[[#This Row],[Sales]]*(1-Table1[[#This Row],[Discount]])</f>
        <v>326.38080000000002</v>
      </c>
      <c r="W15" s="2">
        <f>Table1[[#This Row],[Sales]]*Table1[[#This Row],[Quantity]]</f>
        <v>1223.9279999999999</v>
      </c>
      <c r="X15" s="2">
        <f>Table1[[#This Row],[Sales]]+Table1[[#This Row],[Discount]]+Table1[[#This Row],[Adjusted Sales]]</f>
        <v>734.55680000000007</v>
      </c>
      <c r="Y15" s="5">
        <f>Table1[[#This Row],[Sales]]*Table1[[#This Row],[Discount]]</f>
        <v>81.595200000000006</v>
      </c>
      <c r="AB15" s="29">
        <v>14</v>
      </c>
      <c r="AC15" s="29" t="s">
        <v>10955</v>
      </c>
      <c r="AD15" s="29">
        <f>COUNTIF(Table1[Region],"EAST")</f>
        <v>2848</v>
      </c>
    </row>
    <row r="16" spans="1:30" x14ac:dyDescent="0.3">
      <c r="A16">
        <v>15</v>
      </c>
      <c r="B16" s="2"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s="2">
        <v>5</v>
      </c>
      <c r="T16" s="3">
        <v>0.8</v>
      </c>
      <c r="U16" s="2">
        <v>-123.858</v>
      </c>
      <c r="V16" s="2">
        <f>Table1[[#This Row],[Sales]]*(1-Table1[[#This Row],[Discount]])</f>
        <v>13.761999999999997</v>
      </c>
      <c r="W16" s="2">
        <f>Table1[[#This Row],[Sales]]*Table1[[#This Row],[Quantity]]</f>
        <v>344.05</v>
      </c>
      <c r="X16" s="2">
        <f>Table1[[#This Row],[Sales]]+Table1[[#This Row],[Discount]]+Table1[[#This Row],[Adjusted Sales]]</f>
        <v>83.372</v>
      </c>
      <c r="Y16" s="5">
        <f>Table1[[#This Row],[Sales]]*Table1[[#This Row],[Discount]]</f>
        <v>55.048000000000002</v>
      </c>
      <c r="AB16" s="14">
        <v>15</v>
      </c>
      <c r="AC16" s="14" t="s">
        <v>10956</v>
      </c>
      <c r="AD16" s="14" t="str" cm="1">
        <f t="array" ref="AD16:AD19">_xlfn.UNIQUE(Table1[Region])</f>
        <v>South</v>
      </c>
    </row>
    <row r="17" spans="1:30" x14ac:dyDescent="0.3">
      <c r="A17">
        <v>16</v>
      </c>
      <c r="B17" s="2"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s="2">
        <v>3</v>
      </c>
      <c r="T17" s="3">
        <v>0.8</v>
      </c>
      <c r="U17" s="2">
        <v>-3.8159999999999998</v>
      </c>
      <c r="V17" s="2">
        <f>Table1[[#This Row],[Sales]]*(1-Table1[[#This Row],[Discount]])</f>
        <v>0.50879999999999992</v>
      </c>
      <c r="W17" s="2">
        <f>Table1[[#This Row],[Sales]]*Table1[[#This Row],[Quantity]]</f>
        <v>7.6319999999999997</v>
      </c>
      <c r="X17" s="2">
        <f>Table1[[#This Row],[Sales]]+Table1[[#This Row],[Discount]]+Table1[[#This Row],[Adjusted Sales]]</f>
        <v>3.8528000000000002</v>
      </c>
      <c r="Y17" s="5">
        <f>Table1[[#This Row],[Sales]]*Table1[[#This Row],[Discount]]</f>
        <v>2.0352000000000001</v>
      </c>
      <c r="AB17" s="14"/>
      <c r="AC17" s="14"/>
      <c r="AD17" s="14" t="str">
        <v>West</v>
      </c>
    </row>
    <row r="18" spans="1:30" x14ac:dyDescent="0.3">
      <c r="A18">
        <v>17</v>
      </c>
      <c r="B18" s="2"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s="2">
        <v>6</v>
      </c>
      <c r="T18" s="3">
        <v>0</v>
      </c>
      <c r="U18" s="2">
        <v>13.317600000000001</v>
      </c>
      <c r="V18" s="2">
        <f>Table1[[#This Row],[Sales]]*(1-Table1[[#This Row],[Discount]])</f>
        <v>665.88</v>
      </c>
      <c r="W18" s="2">
        <f>Table1[[#This Row],[Sales]]*Table1[[#This Row],[Quantity]]</f>
        <v>3995.2799999999997</v>
      </c>
      <c r="X18" s="2">
        <f>Table1[[#This Row],[Sales]]+Table1[[#This Row],[Discount]]+Table1[[#This Row],[Adjusted Sales]]</f>
        <v>1331.76</v>
      </c>
      <c r="Y18" s="5">
        <f>Table1[[#This Row],[Sales]]*Table1[[#This Row],[Discount]]</f>
        <v>0</v>
      </c>
      <c r="AB18" s="14"/>
      <c r="AC18" s="14"/>
      <c r="AD18" s="14" t="str">
        <v>Central</v>
      </c>
    </row>
    <row r="19" spans="1:30" x14ac:dyDescent="0.3">
      <c r="A19">
        <v>18</v>
      </c>
      <c r="B19" s="2"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s="2">
        <v>2</v>
      </c>
      <c r="T19" s="3">
        <v>0</v>
      </c>
      <c r="U19" s="2">
        <v>9.99</v>
      </c>
      <c r="V19" s="2">
        <f>Table1[[#This Row],[Sales]]*(1-Table1[[#This Row],[Discount]])</f>
        <v>55.5</v>
      </c>
      <c r="W19" s="2">
        <f>Table1[[#This Row],[Sales]]*Table1[[#This Row],[Quantity]]</f>
        <v>111</v>
      </c>
      <c r="X19" s="2">
        <f>Table1[[#This Row],[Sales]]+Table1[[#This Row],[Discount]]+Table1[[#This Row],[Adjusted Sales]]</f>
        <v>111</v>
      </c>
      <c r="Y19" s="5">
        <f>Table1[[#This Row],[Sales]]*Table1[[#This Row],[Discount]]</f>
        <v>0</v>
      </c>
      <c r="AB19" s="14"/>
      <c r="AC19" s="14"/>
      <c r="AD19" s="14" t="str">
        <v>East</v>
      </c>
    </row>
    <row r="20" spans="1:30" x14ac:dyDescent="0.3">
      <c r="A20">
        <v>19</v>
      </c>
      <c r="B20" s="2"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s="2">
        <v>2</v>
      </c>
      <c r="T20" s="3">
        <v>0</v>
      </c>
      <c r="U20" s="2">
        <v>2.4824000000000002</v>
      </c>
      <c r="V20" s="2">
        <f>Table1[[#This Row],[Sales]]*(1-Table1[[#This Row],[Discount]])</f>
        <v>8.56</v>
      </c>
      <c r="W20" s="2">
        <f>Table1[[#This Row],[Sales]]*Table1[[#This Row],[Quantity]]</f>
        <v>17.12</v>
      </c>
      <c r="X20" s="2">
        <f>Table1[[#This Row],[Sales]]+Table1[[#This Row],[Discount]]+Table1[[#This Row],[Adjusted Sales]]</f>
        <v>17.12</v>
      </c>
      <c r="Y20" s="5">
        <f>Table1[[#This Row],[Sales]]*Table1[[#This Row],[Discount]]</f>
        <v>0</v>
      </c>
      <c r="AB20" s="23">
        <v>16</v>
      </c>
      <c r="AC20" s="23" t="s">
        <v>10957</v>
      </c>
      <c r="AD20" s="25">
        <f>AVERAGEIF(Table1[Segment],H17,Table1[Discount])</f>
        <v>0.14712843522153524</v>
      </c>
    </row>
    <row r="21" spans="1:30" x14ac:dyDescent="0.3">
      <c r="A21">
        <v>20</v>
      </c>
      <c r="B21" s="2"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s="2">
        <v>3</v>
      </c>
      <c r="T21" s="3">
        <v>0.2</v>
      </c>
      <c r="U21" s="2">
        <v>16.010999999999999</v>
      </c>
      <c r="V21" s="2">
        <f>Table1[[#This Row],[Sales]]*(1-Table1[[#This Row],[Discount]])</f>
        <v>170.78399999999999</v>
      </c>
      <c r="W21" s="2">
        <f>Table1[[#This Row],[Sales]]*Table1[[#This Row],[Quantity]]</f>
        <v>640.43999999999994</v>
      </c>
      <c r="X21" s="2">
        <f>Table1[[#This Row],[Sales]]+Table1[[#This Row],[Discount]]+Table1[[#This Row],[Adjusted Sales]]</f>
        <v>384.46399999999994</v>
      </c>
      <c r="Y21" s="5">
        <f>Table1[[#This Row],[Sales]]*Table1[[#This Row],[Discount]]</f>
        <v>42.695999999999998</v>
      </c>
      <c r="AA21" s="10">
        <v>42682</v>
      </c>
      <c r="AB21" s="28">
        <v>17</v>
      </c>
      <c r="AC21" s="28" t="s">
        <v>10978</v>
      </c>
      <c r="AD21" s="28">
        <f>MONTH(AA21)</f>
        <v>11</v>
      </c>
    </row>
    <row r="22" spans="1:30" x14ac:dyDescent="0.3">
      <c r="A22">
        <v>21</v>
      </c>
      <c r="B22" s="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s="2">
        <v>4</v>
      </c>
      <c r="T22" s="3">
        <v>0.2</v>
      </c>
      <c r="U22" s="2">
        <v>7.3840000000000003</v>
      </c>
      <c r="V22" s="2">
        <f>Table1[[#This Row],[Sales]]*(1-Table1[[#This Row],[Discount]])</f>
        <v>18.175999999999998</v>
      </c>
      <c r="W22" s="2">
        <f>Table1[[#This Row],[Sales]]*Table1[[#This Row],[Quantity]]</f>
        <v>90.88</v>
      </c>
      <c r="X22" s="2">
        <f>Table1[[#This Row],[Sales]]+Table1[[#This Row],[Discount]]+Table1[[#This Row],[Adjusted Sales]]</f>
        <v>41.095999999999997</v>
      </c>
      <c r="Y22" s="5">
        <f>Table1[[#This Row],[Sales]]*Table1[[#This Row],[Discount]]</f>
        <v>4.5439999999999996</v>
      </c>
      <c r="AB22" s="30">
        <v>18</v>
      </c>
      <c r="AC22" s="30" t="s">
        <v>10979</v>
      </c>
      <c r="AD22" s="30">
        <f>YEAR(AA21)</f>
        <v>2016</v>
      </c>
    </row>
    <row r="23" spans="1:30" x14ac:dyDescent="0.3">
      <c r="A23">
        <v>22</v>
      </c>
      <c r="B23" s="2"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s="2">
        <v>7</v>
      </c>
      <c r="T23" s="3">
        <v>0</v>
      </c>
      <c r="U23" s="2">
        <v>5.0595999999999997</v>
      </c>
      <c r="V23" s="2">
        <f>Table1[[#This Row],[Sales]]*(1-Table1[[#This Row],[Discount]])</f>
        <v>19.46</v>
      </c>
      <c r="W23" s="2">
        <f>Table1[[#This Row],[Sales]]*Table1[[#This Row],[Quantity]]</f>
        <v>136.22</v>
      </c>
      <c r="X23" s="2">
        <f>Table1[[#This Row],[Sales]]+Table1[[#This Row],[Discount]]+Table1[[#This Row],[Adjusted Sales]]</f>
        <v>38.92</v>
      </c>
      <c r="Y23" s="5">
        <f>Table1[[#This Row],[Sales]]*Table1[[#This Row],[Discount]]</f>
        <v>0</v>
      </c>
      <c r="AB23" s="29">
        <v>19</v>
      </c>
      <c r="AC23" s="29" t="s">
        <v>10980</v>
      </c>
      <c r="AD23" s="29">
        <f>WEEKDAY(AA21)</f>
        <v>3</v>
      </c>
    </row>
    <row r="24" spans="1:30" x14ac:dyDescent="0.3">
      <c r="A24">
        <v>23</v>
      </c>
      <c r="B24" s="2"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s="2">
        <v>7</v>
      </c>
      <c r="T24" s="3">
        <v>0</v>
      </c>
      <c r="U24" s="2">
        <v>15.6884</v>
      </c>
      <c r="V24" s="2">
        <f>Table1[[#This Row],[Sales]]*(1-Table1[[#This Row],[Discount]])</f>
        <v>60.34</v>
      </c>
      <c r="W24" s="2">
        <f>Table1[[#This Row],[Sales]]*Table1[[#This Row],[Quantity]]</f>
        <v>422.38</v>
      </c>
      <c r="X24" s="2">
        <f>Table1[[#This Row],[Sales]]+Table1[[#This Row],[Discount]]+Table1[[#This Row],[Adjusted Sales]]</f>
        <v>120.68</v>
      </c>
      <c r="Y24" s="5">
        <f>Table1[[#This Row],[Sales]]*Table1[[#This Row],[Discount]]</f>
        <v>0</v>
      </c>
      <c r="AB24" s="26">
        <v>20</v>
      </c>
      <c r="AC24" s="26" t="s">
        <v>10981</v>
      </c>
      <c r="AD24" s="27">
        <f>EOMONTH(AA21,0)</f>
        <v>42704</v>
      </c>
    </row>
    <row r="25" spans="1:30" x14ac:dyDescent="0.3">
      <c r="A25">
        <v>24</v>
      </c>
      <c r="B25" s="2"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s="2">
        <v>2</v>
      </c>
      <c r="T25" s="3">
        <v>0.3</v>
      </c>
      <c r="U25" s="2">
        <v>-1.0196000000000001</v>
      </c>
      <c r="V25" s="2">
        <f>Table1[[#This Row],[Sales]]*(1-Table1[[#This Row],[Discount]])</f>
        <v>49.9604</v>
      </c>
      <c r="W25" s="2">
        <f>Table1[[#This Row],[Sales]]*Table1[[#This Row],[Quantity]]</f>
        <v>142.744</v>
      </c>
      <c r="X25" s="2">
        <f>Table1[[#This Row],[Sales]]+Table1[[#This Row],[Discount]]+Table1[[#This Row],[Adjusted Sales]]</f>
        <v>121.63239999999999</v>
      </c>
      <c r="Y25" s="5">
        <f>Table1[[#This Row],[Sales]]*Table1[[#This Row],[Discount]]</f>
        <v>21.4116</v>
      </c>
      <c r="AB25" s="26"/>
      <c r="AC25" s="26"/>
      <c r="AD25" s="27">
        <f>EOMONTH(AA21,1)</f>
        <v>42735</v>
      </c>
    </row>
    <row r="26" spans="1:30" x14ac:dyDescent="0.3">
      <c r="A26">
        <v>25</v>
      </c>
      <c r="B26" s="2"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s="2">
        <v>3</v>
      </c>
      <c r="T26" s="3">
        <v>0</v>
      </c>
      <c r="U26" s="2">
        <v>240.26490000000001</v>
      </c>
      <c r="V26" s="2">
        <f>Table1[[#This Row],[Sales]]*(1-Table1[[#This Row],[Discount]])</f>
        <v>1044.6300000000001</v>
      </c>
      <c r="W26" s="2">
        <f>Table1[[#This Row],[Sales]]*Table1[[#This Row],[Quantity]]</f>
        <v>3133.8900000000003</v>
      </c>
      <c r="X26" s="2">
        <f>Table1[[#This Row],[Sales]]+Table1[[#This Row],[Discount]]+Table1[[#This Row],[Adjusted Sales]]</f>
        <v>2089.2600000000002</v>
      </c>
      <c r="Y26" s="5">
        <f>Table1[[#This Row],[Sales]]*Table1[[#This Row],[Discount]]</f>
        <v>0</v>
      </c>
      <c r="AB26" s="26"/>
      <c r="AC26" s="26"/>
      <c r="AD26" s="27">
        <f>EOMONTH(AA21,-1)</f>
        <v>42674</v>
      </c>
    </row>
    <row r="27" spans="1:30" x14ac:dyDescent="0.3">
      <c r="A27">
        <v>26</v>
      </c>
      <c r="B27" s="2"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s="2">
        <v>2</v>
      </c>
      <c r="T27" s="3">
        <v>0.2</v>
      </c>
      <c r="U27" s="2">
        <v>4.2224000000000004</v>
      </c>
      <c r="V27" s="2">
        <f>Table1[[#This Row],[Sales]]*(1-Table1[[#This Row],[Discount]])</f>
        <v>9.3184000000000005</v>
      </c>
      <c r="W27" s="2">
        <f>Table1[[#This Row],[Sales]]*Table1[[#This Row],[Quantity]]</f>
        <v>23.295999999999999</v>
      </c>
      <c r="X27" s="2">
        <f>Table1[[#This Row],[Sales]]+Table1[[#This Row],[Discount]]+Table1[[#This Row],[Adjusted Sales]]</f>
        <v>21.166399999999999</v>
      </c>
      <c r="Y27" s="5">
        <f>Table1[[#This Row],[Sales]]*Table1[[#This Row],[Discount]]</f>
        <v>2.3296000000000001</v>
      </c>
      <c r="AB27" s="14">
        <v>21</v>
      </c>
      <c r="AC27" s="14" t="s">
        <v>10986</v>
      </c>
      <c r="AD27" s="14">
        <f>COUNT(Table1[Order Date])</f>
        <v>9994</v>
      </c>
    </row>
    <row r="28" spans="1:30" x14ac:dyDescent="0.3">
      <c r="A28">
        <v>27</v>
      </c>
      <c r="B28" s="2"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s="2">
        <v>3</v>
      </c>
      <c r="T28" s="3">
        <v>0</v>
      </c>
      <c r="U28" s="2">
        <v>11.774100000000001</v>
      </c>
      <c r="V28" s="2">
        <f>Table1[[#This Row],[Sales]]*(1-Table1[[#This Row],[Discount]])</f>
        <v>90.57</v>
      </c>
      <c r="W28" s="2">
        <f>Table1[[#This Row],[Sales]]*Table1[[#This Row],[Quantity]]</f>
        <v>271.70999999999998</v>
      </c>
      <c r="X28" s="2">
        <f>Table1[[#This Row],[Sales]]+Table1[[#This Row],[Discount]]+Table1[[#This Row],[Adjusted Sales]]</f>
        <v>181.14</v>
      </c>
      <c r="Y28" s="5">
        <f>Table1[[#This Row],[Sales]]*Table1[[#This Row],[Discount]]</f>
        <v>0</v>
      </c>
      <c r="AB28" s="23">
        <v>22</v>
      </c>
      <c r="AC28" s="23" t="s">
        <v>10987</v>
      </c>
      <c r="AD28" s="23">
        <f>AD11/AD27</f>
        <v>229.85800083049381</v>
      </c>
    </row>
    <row r="29" spans="1:30" x14ac:dyDescent="0.3">
      <c r="A29">
        <v>28</v>
      </c>
      <c r="B29" s="2"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s="2">
        <v>7</v>
      </c>
      <c r="T29" s="3">
        <v>0.5</v>
      </c>
      <c r="U29" s="2">
        <v>-1665.0522000000001</v>
      </c>
      <c r="V29" s="2">
        <f>Table1[[#This Row],[Sales]]*(1-Table1[[#This Row],[Discount]])</f>
        <v>1541.7149999999999</v>
      </c>
      <c r="W29" s="2">
        <f>Table1[[#This Row],[Sales]]*Table1[[#This Row],[Quantity]]</f>
        <v>21584.01</v>
      </c>
      <c r="X29" s="2">
        <f>Table1[[#This Row],[Sales]]+Table1[[#This Row],[Discount]]+Table1[[#This Row],[Adjusted Sales]]</f>
        <v>4625.6449999999995</v>
      </c>
      <c r="Y29" s="5">
        <f>Table1[[#This Row],[Sales]]*Table1[[#This Row],[Discount]]</f>
        <v>1541.7149999999999</v>
      </c>
    </row>
    <row r="30" spans="1:30" x14ac:dyDescent="0.3">
      <c r="A30">
        <v>29</v>
      </c>
      <c r="B30" s="2"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s="2">
        <v>2</v>
      </c>
      <c r="T30" s="3">
        <v>0.7</v>
      </c>
      <c r="U30" s="2">
        <v>-7.0532000000000004</v>
      </c>
      <c r="V30" s="2">
        <f>Table1[[#This Row],[Sales]]*(1-Table1[[#This Row],[Discount]])</f>
        <v>2.8854000000000006</v>
      </c>
      <c r="W30" s="2">
        <f>Table1[[#This Row],[Sales]]*Table1[[#This Row],[Quantity]]</f>
        <v>19.236000000000001</v>
      </c>
      <c r="X30" s="2">
        <f>Table1[[#This Row],[Sales]]+Table1[[#This Row],[Discount]]+Table1[[#This Row],[Adjusted Sales]]</f>
        <v>13.2034</v>
      </c>
      <c r="Y30" s="5">
        <f>Table1[[#This Row],[Sales]]*Table1[[#This Row],[Discount]]</f>
        <v>6.7325999999999997</v>
      </c>
    </row>
    <row r="31" spans="1:30" x14ac:dyDescent="0.3">
      <c r="A31">
        <v>30</v>
      </c>
      <c r="B31" s="2"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s="2">
        <v>3</v>
      </c>
      <c r="T31" s="3">
        <v>0.2</v>
      </c>
      <c r="U31" s="2">
        <v>15.525</v>
      </c>
      <c r="V31" s="2">
        <f>Table1[[#This Row],[Sales]]*(1-Table1[[#This Row],[Discount]])</f>
        <v>99.360000000000014</v>
      </c>
      <c r="W31" s="2">
        <f>Table1[[#This Row],[Sales]]*Table1[[#This Row],[Quantity]]</f>
        <v>372.6</v>
      </c>
      <c r="X31" s="2">
        <f>Table1[[#This Row],[Sales]]+Table1[[#This Row],[Discount]]+Table1[[#This Row],[Adjusted Sales]]</f>
        <v>223.76000000000002</v>
      </c>
      <c r="Y31" s="5">
        <f>Table1[[#This Row],[Sales]]*Table1[[#This Row],[Discount]]</f>
        <v>24.840000000000003</v>
      </c>
    </row>
    <row r="32" spans="1:30" x14ac:dyDescent="0.3">
      <c r="A32">
        <v>31</v>
      </c>
      <c r="B32" s="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s="2">
        <v>2</v>
      </c>
      <c r="T32" s="3">
        <v>0.2</v>
      </c>
      <c r="U32" s="2">
        <v>1.1015999999999999</v>
      </c>
      <c r="V32" s="2">
        <f>Table1[[#This Row],[Sales]]*(1-Table1[[#This Row],[Discount]])</f>
        <v>2.6112000000000002</v>
      </c>
      <c r="W32" s="2">
        <f>Table1[[#This Row],[Sales]]*Table1[[#This Row],[Quantity]]</f>
        <v>6.5279999999999996</v>
      </c>
      <c r="X32" s="2">
        <f>Table1[[#This Row],[Sales]]+Table1[[#This Row],[Discount]]+Table1[[#This Row],[Adjusted Sales]]</f>
        <v>6.0752000000000006</v>
      </c>
      <c r="Y32" s="5">
        <f>Table1[[#This Row],[Sales]]*Table1[[#This Row],[Discount]]</f>
        <v>0.65280000000000005</v>
      </c>
    </row>
    <row r="33" spans="1:25" x14ac:dyDescent="0.3">
      <c r="A33">
        <v>32</v>
      </c>
      <c r="B33" s="2"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s="2">
        <v>6</v>
      </c>
      <c r="T33" s="3">
        <v>0.2</v>
      </c>
      <c r="U33" s="2">
        <v>9.7091999999999992</v>
      </c>
      <c r="V33" s="2">
        <f>Table1[[#This Row],[Sales]]*(1-Table1[[#This Row],[Discount]])</f>
        <v>69.043199999999999</v>
      </c>
      <c r="W33" s="2">
        <f>Table1[[#This Row],[Sales]]*Table1[[#This Row],[Quantity]]</f>
        <v>517.82400000000007</v>
      </c>
      <c r="X33" s="2">
        <f>Table1[[#This Row],[Sales]]+Table1[[#This Row],[Discount]]+Table1[[#This Row],[Adjusted Sales]]</f>
        <v>155.5472</v>
      </c>
      <c r="Y33" s="5">
        <f>Table1[[#This Row],[Sales]]*Table1[[#This Row],[Discount]]</f>
        <v>17.2608</v>
      </c>
    </row>
    <row r="34" spans="1:25" x14ac:dyDescent="0.3">
      <c r="A34">
        <v>33</v>
      </c>
      <c r="B34" s="2"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s="2">
        <v>6</v>
      </c>
      <c r="T34" s="3">
        <v>0.7</v>
      </c>
      <c r="U34" s="2">
        <v>-5.7149999999999999</v>
      </c>
      <c r="V34" s="2">
        <f>Table1[[#This Row],[Sales]]*(1-Table1[[#This Row],[Discount]])</f>
        <v>2.0574000000000003</v>
      </c>
      <c r="W34" s="2">
        <f>Table1[[#This Row],[Sales]]*Table1[[#This Row],[Quantity]]</f>
        <v>41.147999999999996</v>
      </c>
      <c r="X34" s="2">
        <f>Table1[[#This Row],[Sales]]+Table1[[#This Row],[Discount]]+Table1[[#This Row],[Adjusted Sales]]</f>
        <v>9.6154000000000011</v>
      </c>
      <c r="Y34" s="5">
        <f>Table1[[#This Row],[Sales]]*Table1[[#This Row],[Discount]]</f>
        <v>4.8005999999999993</v>
      </c>
    </row>
    <row r="35" spans="1:25" x14ac:dyDescent="0.3">
      <c r="A35">
        <v>34</v>
      </c>
      <c r="B35" s="2"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s="2">
        <v>2</v>
      </c>
      <c r="T35" s="3">
        <v>0.2</v>
      </c>
      <c r="U35" s="2">
        <v>3.5459999999999998</v>
      </c>
      <c r="V35" s="2">
        <f>Table1[[#This Row],[Sales]]*(1-Table1[[#This Row],[Discount]])</f>
        <v>12.608000000000001</v>
      </c>
      <c r="W35" s="2">
        <f>Table1[[#This Row],[Sales]]*Table1[[#This Row],[Quantity]]</f>
        <v>31.52</v>
      </c>
      <c r="X35" s="2">
        <f>Table1[[#This Row],[Sales]]+Table1[[#This Row],[Discount]]+Table1[[#This Row],[Adjusted Sales]]</f>
        <v>28.567999999999998</v>
      </c>
      <c r="Y35" s="5">
        <f>Table1[[#This Row],[Sales]]*Table1[[#This Row],[Discount]]</f>
        <v>3.1520000000000001</v>
      </c>
    </row>
    <row r="36" spans="1:25" x14ac:dyDescent="0.3">
      <c r="A36">
        <v>35</v>
      </c>
      <c r="B36" s="2"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s="2">
        <v>3</v>
      </c>
      <c r="T36" s="3">
        <v>0.2</v>
      </c>
      <c r="U36" s="2">
        <v>9.9467999999999996</v>
      </c>
      <c r="V36" s="2">
        <f>Table1[[#This Row],[Sales]]*(1-Table1[[#This Row],[Discount]])</f>
        <v>23.577600000000004</v>
      </c>
      <c r="W36" s="2">
        <f>Table1[[#This Row],[Sales]]*Table1[[#This Row],[Quantity]]</f>
        <v>88.415999999999997</v>
      </c>
      <c r="X36" s="2">
        <f>Table1[[#This Row],[Sales]]+Table1[[#This Row],[Discount]]+Table1[[#This Row],[Adjusted Sales]]</f>
        <v>53.249600000000001</v>
      </c>
      <c r="Y36" s="5">
        <f>Table1[[#This Row],[Sales]]*Table1[[#This Row],[Discount]]</f>
        <v>5.894400000000001</v>
      </c>
    </row>
    <row r="37" spans="1:25" x14ac:dyDescent="0.3">
      <c r="A37">
        <v>36</v>
      </c>
      <c r="B37" s="2"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s="2">
        <v>7</v>
      </c>
      <c r="T37" s="3">
        <v>0.2</v>
      </c>
      <c r="U37" s="2">
        <v>123.47369999999999</v>
      </c>
      <c r="V37" s="2">
        <f>Table1[[#This Row],[Sales]]*(1-Table1[[#This Row],[Discount]])</f>
        <v>878.03520000000015</v>
      </c>
      <c r="W37" s="2">
        <f>Table1[[#This Row],[Sales]]*Table1[[#This Row],[Quantity]]</f>
        <v>7682.8080000000009</v>
      </c>
      <c r="X37" s="2">
        <f>Table1[[#This Row],[Sales]]+Table1[[#This Row],[Discount]]+Table1[[#This Row],[Adjusted Sales]]</f>
        <v>1975.7792000000004</v>
      </c>
      <c r="Y37" s="5">
        <f>Table1[[#This Row],[Sales]]*Table1[[#This Row],[Discount]]</f>
        <v>219.50880000000004</v>
      </c>
    </row>
    <row r="38" spans="1:25" x14ac:dyDescent="0.3">
      <c r="A38">
        <v>37</v>
      </c>
      <c r="B38" s="2"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s="2">
        <v>5</v>
      </c>
      <c r="T38" s="3">
        <v>0.6</v>
      </c>
      <c r="U38" s="2">
        <v>-147.96299999999999</v>
      </c>
      <c r="V38" s="2">
        <f>Table1[[#This Row],[Sales]]*(1-Table1[[#This Row],[Discount]])</f>
        <v>76.367999999999995</v>
      </c>
      <c r="W38" s="2">
        <f>Table1[[#This Row],[Sales]]*Table1[[#This Row],[Quantity]]</f>
        <v>954.59999999999991</v>
      </c>
      <c r="X38" s="2">
        <f>Table1[[#This Row],[Sales]]+Table1[[#This Row],[Discount]]+Table1[[#This Row],[Adjusted Sales]]</f>
        <v>267.88799999999998</v>
      </c>
      <c r="Y38" s="5">
        <f>Table1[[#This Row],[Sales]]*Table1[[#This Row],[Discount]]</f>
        <v>114.55199999999999</v>
      </c>
    </row>
    <row r="39" spans="1:25" x14ac:dyDescent="0.3">
      <c r="A39">
        <v>38</v>
      </c>
      <c r="B39" s="2"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s="2">
        <v>9</v>
      </c>
      <c r="T39" s="3">
        <v>0.2</v>
      </c>
      <c r="U39" s="2">
        <v>35.414999999999999</v>
      </c>
      <c r="V39" s="2">
        <f>Table1[[#This Row],[Sales]]*(1-Table1[[#This Row],[Discount]])</f>
        <v>90.662400000000005</v>
      </c>
      <c r="W39" s="2">
        <f>Table1[[#This Row],[Sales]]*Table1[[#This Row],[Quantity]]</f>
        <v>1019.952</v>
      </c>
      <c r="X39" s="2">
        <f>Table1[[#This Row],[Sales]]+Table1[[#This Row],[Discount]]+Table1[[#This Row],[Adjusted Sales]]</f>
        <v>204.19040000000001</v>
      </c>
      <c r="Y39" s="5">
        <f>Table1[[#This Row],[Sales]]*Table1[[#This Row],[Discount]]</f>
        <v>22.665600000000001</v>
      </c>
    </row>
    <row r="40" spans="1:25" x14ac:dyDescent="0.3">
      <c r="A40">
        <v>39</v>
      </c>
      <c r="B40" s="2"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s="2">
        <v>3</v>
      </c>
      <c r="T40" s="3">
        <v>0.32</v>
      </c>
      <c r="U40" s="2">
        <v>-46.976399999999998</v>
      </c>
      <c r="V40" s="2">
        <f>Table1[[#This Row],[Sales]]*(1-Table1[[#This Row],[Discount]])</f>
        <v>362.03145599999993</v>
      </c>
      <c r="W40" s="2">
        <f>Table1[[#This Row],[Sales]]*Table1[[#This Row],[Quantity]]</f>
        <v>1597.1976</v>
      </c>
      <c r="X40" s="2">
        <f>Table1[[#This Row],[Sales]]+Table1[[#This Row],[Discount]]+Table1[[#This Row],[Adjusted Sales]]</f>
        <v>894.75065599999994</v>
      </c>
      <c r="Y40" s="5">
        <f>Table1[[#This Row],[Sales]]*Table1[[#This Row],[Discount]]</f>
        <v>170.36774399999999</v>
      </c>
    </row>
    <row r="41" spans="1:25" x14ac:dyDescent="0.3">
      <c r="A41">
        <v>40</v>
      </c>
      <c r="B41" s="2"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s="2">
        <v>3</v>
      </c>
      <c r="T41" s="3">
        <v>0.3</v>
      </c>
      <c r="U41" s="2">
        <v>-15.147</v>
      </c>
      <c r="V41" s="2">
        <f>Table1[[#This Row],[Sales]]*(1-Table1[[#This Row],[Discount]])</f>
        <v>148.44059999999999</v>
      </c>
      <c r="W41" s="2">
        <f>Table1[[#This Row],[Sales]]*Table1[[#This Row],[Quantity]]</f>
        <v>636.17399999999998</v>
      </c>
      <c r="X41" s="2">
        <f>Table1[[#This Row],[Sales]]+Table1[[#This Row],[Discount]]+Table1[[#This Row],[Adjusted Sales]]</f>
        <v>360.79859999999996</v>
      </c>
      <c r="Y41" s="5">
        <f>Table1[[#This Row],[Sales]]*Table1[[#This Row],[Discount]]</f>
        <v>63.617399999999996</v>
      </c>
    </row>
    <row r="42" spans="1:25" x14ac:dyDescent="0.3">
      <c r="A42">
        <v>41</v>
      </c>
      <c r="B42" s="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s="2">
        <v>4</v>
      </c>
      <c r="T42" s="3">
        <v>0.2</v>
      </c>
      <c r="U42" s="2">
        <v>41.756399999999999</v>
      </c>
      <c r="V42" s="2">
        <f>Table1[[#This Row],[Sales]]*(1-Table1[[#This Row],[Discount]])</f>
        <v>296.93440000000004</v>
      </c>
      <c r="W42" s="2">
        <f>Table1[[#This Row],[Sales]]*Table1[[#This Row],[Quantity]]</f>
        <v>1484.672</v>
      </c>
      <c r="X42" s="2">
        <f>Table1[[#This Row],[Sales]]+Table1[[#This Row],[Discount]]+Table1[[#This Row],[Adjusted Sales]]</f>
        <v>668.30240000000003</v>
      </c>
      <c r="Y42" s="5">
        <f>Table1[[#This Row],[Sales]]*Table1[[#This Row],[Discount]]</f>
        <v>74.23360000000001</v>
      </c>
    </row>
    <row r="43" spans="1:25" x14ac:dyDescent="0.3">
      <c r="A43">
        <v>42</v>
      </c>
      <c r="B43" s="2"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s="2">
        <v>4</v>
      </c>
      <c r="T43" s="3">
        <v>0.2</v>
      </c>
      <c r="U43" s="2">
        <v>16.5564</v>
      </c>
      <c r="V43" s="2">
        <f>Table1[[#This Row],[Sales]]*(1-Table1[[#This Row],[Discount]])</f>
        <v>117.73440000000001</v>
      </c>
      <c r="W43" s="2">
        <f>Table1[[#This Row],[Sales]]*Table1[[#This Row],[Quantity]]</f>
        <v>588.67200000000003</v>
      </c>
      <c r="X43" s="2">
        <f>Table1[[#This Row],[Sales]]+Table1[[#This Row],[Discount]]+Table1[[#This Row],[Adjusted Sales]]</f>
        <v>265.10239999999999</v>
      </c>
      <c r="Y43" s="5">
        <f>Table1[[#This Row],[Sales]]*Table1[[#This Row],[Discount]]</f>
        <v>29.433600000000002</v>
      </c>
    </row>
    <row r="44" spans="1:25" x14ac:dyDescent="0.3">
      <c r="A44">
        <v>43</v>
      </c>
      <c r="B44" s="2"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s="2">
        <v>2</v>
      </c>
      <c r="T44" s="3">
        <v>0</v>
      </c>
      <c r="U44" s="2">
        <v>3.8940000000000001</v>
      </c>
      <c r="V44" s="2">
        <f>Table1[[#This Row],[Sales]]*(1-Table1[[#This Row],[Discount]])</f>
        <v>77.88</v>
      </c>
      <c r="W44" s="2">
        <f>Table1[[#This Row],[Sales]]*Table1[[#This Row],[Quantity]]</f>
        <v>155.76</v>
      </c>
      <c r="X44" s="2">
        <f>Table1[[#This Row],[Sales]]+Table1[[#This Row],[Discount]]+Table1[[#This Row],[Adjusted Sales]]</f>
        <v>155.76</v>
      </c>
      <c r="Y44" s="5">
        <f>Table1[[#This Row],[Sales]]*Table1[[#This Row],[Discount]]</f>
        <v>0</v>
      </c>
    </row>
    <row r="45" spans="1:25" x14ac:dyDescent="0.3">
      <c r="A45">
        <v>44</v>
      </c>
      <c r="B45" s="2"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s="2">
        <v>2</v>
      </c>
      <c r="T45" s="3">
        <v>0.2</v>
      </c>
      <c r="U45" s="2">
        <v>9.5616000000000003</v>
      </c>
      <c r="V45" s="2">
        <f>Table1[[#This Row],[Sales]]*(1-Table1[[#This Row],[Discount]])</f>
        <v>76.492800000000003</v>
      </c>
      <c r="W45" s="2">
        <f>Table1[[#This Row],[Sales]]*Table1[[#This Row],[Quantity]]</f>
        <v>191.232</v>
      </c>
      <c r="X45" s="2">
        <f>Table1[[#This Row],[Sales]]+Table1[[#This Row],[Discount]]+Table1[[#This Row],[Adjusted Sales]]</f>
        <v>172.30880000000002</v>
      </c>
      <c r="Y45" s="5">
        <f>Table1[[#This Row],[Sales]]*Table1[[#This Row],[Discount]]</f>
        <v>19.123200000000001</v>
      </c>
    </row>
    <row r="46" spans="1:25" x14ac:dyDescent="0.3">
      <c r="A46">
        <v>45</v>
      </c>
      <c r="B46" s="2"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s="2">
        <v>2</v>
      </c>
      <c r="T46" s="3">
        <v>0</v>
      </c>
      <c r="U46" s="2">
        <v>19.7714</v>
      </c>
      <c r="V46" s="2">
        <f>Table1[[#This Row],[Sales]]*(1-Table1[[#This Row],[Discount]])</f>
        <v>45.98</v>
      </c>
      <c r="W46" s="2">
        <f>Table1[[#This Row],[Sales]]*Table1[[#This Row],[Quantity]]</f>
        <v>91.96</v>
      </c>
      <c r="X46" s="2">
        <f>Table1[[#This Row],[Sales]]+Table1[[#This Row],[Discount]]+Table1[[#This Row],[Adjusted Sales]]</f>
        <v>91.96</v>
      </c>
      <c r="Y46" s="5">
        <f>Table1[[#This Row],[Sales]]*Table1[[#This Row],[Discount]]</f>
        <v>0</v>
      </c>
    </row>
    <row r="47" spans="1:25" x14ac:dyDescent="0.3">
      <c r="A47">
        <v>46</v>
      </c>
      <c r="B47" s="2"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s="2">
        <v>2</v>
      </c>
      <c r="T47" s="3">
        <v>0</v>
      </c>
      <c r="U47" s="2">
        <v>8.2062000000000008</v>
      </c>
      <c r="V47" s="2">
        <f>Table1[[#This Row],[Sales]]*(1-Table1[[#This Row],[Discount]])</f>
        <v>17.46</v>
      </c>
      <c r="W47" s="2">
        <f>Table1[[#This Row],[Sales]]*Table1[[#This Row],[Quantity]]</f>
        <v>34.92</v>
      </c>
      <c r="X47" s="2">
        <f>Table1[[#This Row],[Sales]]+Table1[[#This Row],[Discount]]+Table1[[#This Row],[Adjusted Sales]]</f>
        <v>34.92</v>
      </c>
      <c r="Y47" s="5">
        <f>Table1[[#This Row],[Sales]]*Table1[[#This Row],[Discount]]</f>
        <v>0</v>
      </c>
    </row>
    <row r="48" spans="1:25" x14ac:dyDescent="0.3">
      <c r="A48">
        <v>47</v>
      </c>
      <c r="B48" s="2"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s="2">
        <v>4</v>
      </c>
      <c r="T48" s="3">
        <v>0</v>
      </c>
      <c r="U48" s="2">
        <v>8.4784000000000006</v>
      </c>
      <c r="V48" s="2">
        <f>Table1[[#This Row],[Sales]]*(1-Table1[[#This Row],[Discount]])</f>
        <v>211.96</v>
      </c>
      <c r="W48" s="2">
        <f>Table1[[#This Row],[Sales]]*Table1[[#This Row],[Quantity]]</f>
        <v>847.84</v>
      </c>
      <c r="X48" s="2">
        <f>Table1[[#This Row],[Sales]]+Table1[[#This Row],[Discount]]+Table1[[#This Row],[Adjusted Sales]]</f>
        <v>423.92</v>
      </c>
      <c r="Y48" s="5">
        <f>Table1[[#This Row],[Sales]]*Table1[[#This Row],[Discount]]</f>
        <v>0</v>
      </c>
    </row>
    <row r="49" spans="1:25" x14ac:dyDescent="0.3">
      <c r="A49">
        <v>48</v>
      </c>
      <c r="B49" s="2"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s="2">
        <v>3</v>
      </c>
      <c r="T49" s="3">
        <v>0</v>
      </c>
      <c r="U49" s="2">
        <v>4.95</v>
      </c>
      <c r="V49" s="2">
        <f>Table1[[#This Row],[Sales]]*(1-Table1[[#This Row],[Discount]])</f>
        <v>45</v>
      </c>
      <c r="W49" s="2">
        <f>Table1[[#This Row],[Sales]]*Table1[[#This Row],[Quantity]]</f>
        <v>135</v>
      </c>
      <c r="X49" s="2">
        <f>Table1[[#This Row],[Sales]]+Table1[[#This Row],[Discount]]+Table1[[#This Row],[Adjusted Sales]]</f>
        <v>90</v>
      </c>
      <c r="Y49" s="5">
        <f>Table1[[#This Row],[Sales]]*Table1[[#This Row],[Discount]]</f>
        <v>0</v>
      </c>
    </row>
    <row r="50" spans="1:25" x14ac:dyDescent="0.3">
      <c r="A50">
        <v>49</v>
      </c>
      <c r="B50" s="2"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s="2">
        <v>2</v>
      </c>
      <c r="T50" s="3">
        <v>0</v>
      </c>
      <c r="U50" s="2">
        <v>6.1040000000000001</v>
      </c>
      <c r="V50" s="2">
        <f>Table1[[#This Row],[Sales]]*(1-Table1[[#This Row],[Discount]])</f>
        <v>21.8</v>
      </c>
      <c r="W50" s="2">
        <f>Table1[[#This Row],[Sales]]*Table1[[#This Row],[Quantity]]</f>
        <v>43.6</v>
      </c>
      <c r="X50" s="2">
        <f>Table1[[#This Row],[Sales]]+Table1[[#This Row],[Discount]]+Table1[[#This Row],[Adjusted Sales]]</f>
        <v>43.6</v>
      </c>
      <c r="Y50" s="5">
        <f>Table1[[#This Row],[Sales]]*Table1[[#This Row],[Discount]]</f>
        <v>0</v>
      </c>
    </row>
    <row r="51" spans="1:25" x14ac:dyDescent="0.3">
      <c r="A51">
        <v>50</v>
      </c>
      <c r="B51" s="2"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s="2">
        <v>6</v>
      </c>
      <c r="T51" s="3">
        <v>0</v>
      </c>
      <c r="U51" s="2">
        <v>17.9634</v>
      </c>
      <c r="V51" s="2">
        <f>Table1[[#This Row],[Sales]]*(1-Table1[[#This Row],[Discount]])</f>
        <v>38.22</v>
      </c>
      <c r="W51" s="2">
        <f>Table1[[#This Row],[Sales]]*Table1[[#This Row],[Quantity]]</f>
        <v>229.32</v>
      </c>
      <c r="X51" s="2">
        <f>Table1[[#This Row],[Sales]]+Table1[[#This Row],[Discount]]+Table1[[#This Row],[Adjusted Sales]]</f>
        <v>76.44</v>
      </c>
      <c r="Y51" s="5">
        <f>Table1[[#This Row],[Sales]]*Table1[[#This Row],[Discount]]</f>
        <v>0</v>
      </c>
    </row>
    <row r="52" spans="1:25" x14ac:dyDescent="0.3">
      <c r="A52">
        <v>51</v>
      </c>
      <c r="B52" s="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s="2">
        <v>6</v>
      </c>
      <c r="T52" s="3">
        <v>0</v>
      </c>
      <c r="U52" s="2">
        <v>35.334600000000002</v>
      </c>
      <c r="V52" s="2">
        <f>Table1[[#This Row],[Sales]]*(1-Table1[[#This Row],[Discount]])</f>
        <v>75.180000000000007</v>
      </c>
      <c r="W52" s="2">
        <f>Table1[[#This Row],[Sales]]*Table1[[#This Row],[Quantity]]</f>
        <v>451.08000000000004</v>
      </c>
      <c r="X52" s="2">
        <f>Table1[[#This Row],[Sales]]+Table1[[#This Row],[Discount]]+Table1[[#This Row],[Adjusted Sales]]</f>
        <v>150.36000000000001</v>
      </c>
      <c r="Y52" s="5">
        <f>Table1[[#This Row],[Sales]]*Table1[[#This Row],[Discount]]</f>
        <v>0</v>
      </c>
    </row>
    <row r="53" spans="1:25" x14ac:dyDescent="0.3">
      <c r="A53">
        <v>52</v>
      </c>
      <c r="B53" s="2"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s="2">
        <v>2</v>
      </c>
      <c r="T53" s="3">
        <v>0</v>
      </c>
      <c r="U53" s="2">
        <v>2.9567999999999999</v>
      </c>
      <c r="V53" s="2">
        <f>Table1[[#This Row],[Sales]]*(1-Table1[[#This Row],[Discount]])</f>
        <v>6.16</v>
      </c>
      <c r="W53" s="2">
        <f>Table1[[#This Row],[Sales]]*Table1[[#This Row],[Quantity]]</f>
        <v>12.32</v>
      </c>
      <c r="X53" s="2">
        <f>Table1[[#This Row],[Sales]]+Table1[[#This Row],[Discount]]+Table1[[#This Row],[Adjusted Sales]]</f>
        <v>12.32</v>
      </c>
      <c r="Y53" s="5">
        <f>Table1[[#This Row],[Sales]]*Table1[[#This Row],[Discount]]</f>
        <v>0</v>
      </c>
    </row>
    <row r="54" spans="1:25" x14ac:dyDescent="0.3">
      <c r="A54">
        <v>53</v>
      </c>
      <c r="B54" s="2"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s="2">
        <v>1</v>
      </c>
      <c r="T54" s="3">
        <v>0</v>
      </c>
      <c r="U54" s="2">
        <v>17.098099999999999</v>
      </c>
      <c r="V54" s="2">
        <f>Table1[[#This Row],[Sales]]*(1-Table1[[#This Row],[Discount]])</f>
        <v>89.99</v>
      </c>
      <c r="W54" s="2">
        <f>Table1[[#This Row],[Sales]]*Table1[[#This Row],[Quantity]]</f>
        <v>89.99</v>
      </c>
      <c r="X54" s="2">
        <f>Table1[[#This Row],[Sales]]+Table1[[#This Row],[Discount]]+Table1[[#This Row],[Adjusted Sales]]</f>
        <v>179.98</v>
      </c>
      <c r="Y54" s="5">
        <f>Table1[[#This Row],[Sales]]*Table1[[#This Row],[Discount]]</f>
        <v>0</v>
      </c>
    </row>
    <row r="55" spans="1:25" x14ac:dyDescent="0.3">
      <c r="A55">
        <v>54</v>
      </c>
      <c r="B55" s="2"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s="2">
        <v>7</v>
      </c>
      <c r="T55" s="3">
        <v>0</v>
      </c>
      <c r="U55" s="2">
        <v>6.2565999999999997</v>
      </c>
      <c r="V55" s="2">
        <f>Table1[[#This Row],[Sales]]*(1-Table1[[#This Row],[Discount]])</f>
        <v>15.26</v>
      </c>
      <c r="W55" s="2">
        <f>Table1[[#This Row],[Sales]]*Table1[[#This Row],[Quantity]]</f>
        <v>106.82</v>
      </c>
      <c r="X55" s="2">
        <f>Table1[[#This Row],[Sales]]+Table1[[#This Row],[Discount]]+Table1[[#This Row],[Adjusted Sales]]</f>
        <v>30.52</v>
      </c>
      <c r="Y55" s="5">
        <f>Table1[[#This Row],[Sales]]*Table1[[#This Row],[Discount]]</f>
        <v>0</v>
      </c>
    </row>
    <row r="56" spans="1:25" x14ac:dyDescent="0.3">
      <c r="A56">
        <v>55</v>
      </c>
      <c r="B56" s="2"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s="2">
        <v>5</v>
      </c>
      <c r="T56" s="3">
        <v>0</v>
      </c>
      <c r="U56" s="2">
        <v>298.68549999999999</v>
      </c>
      <c r="V56" s="2">
        <f>Table1[[#This Row],[Sales]]*(1-Table1[[#This Row],[Discount]])</f>
        <v>1029.95</v>
      </c>
      <c r="W56" s="2">
        <f>Table1[[#This Row],[Sales]]*Table1[[#This Row],[Quantity]]</f>
        <v>5149.75</v>
      </c>
      <c r="X56" s="2">
        <f>Table1[[#This Row],[Sales]]+Table1[[#This Row],[Discount]]+Table1[[#This Row],[Adjusted Sales]]</f>
        <v>2059.9</v>
      </c>
      <c r="Y56" s="5">
        <f>Table1[[#This Row],[Sales]]*Table1[[#This Row],[Discount]]</f>
        <v>0</v>
      </c>
    </row>
    <row r="57" spans="1:25" x14ac:dyDescent="0.3">
      <c r="A57">
        <v>56</v>
      </c>
      <c r="B57" s="2"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s="2">
        <v>6</v>
      </c>
      <c r="T57" s="3">
        <v>0</v>
      </c>
      <c r="U57" s="2">
        <v>52.14</v>
      </c>
      <c r="V57" s="2">
        <f>Table1[[#This Row],[Sales]]*(1-Table1[[#This Row],[Discount]])</f>
        <v>208.56</v>
      </c>
      <c r="W57" s="2">
        <f>Table1[[#This Row],[Sales]]*Table1[[#This Row],[Quantity]]</f>
        <v>1251.3600000000001</v>
      </c>
      <c r="X57" s="2">
        <f>Table1[[#This Row],[Sales]]+Table1[[#This Row],[Discount]]+Table1[[#This Row],[Adjusted Sales]]</f>
        <v>417.12</v>
      </c>
      <c r="Y57" s="5">
        <f>Table1[[#This Row],[Sales]]*Table1[[#This Row],[Discount]]</f>
        <v>0</v>
      </c>
    </row>
    <row r="58" spans="1:25" x14ac:dyDescent="0.3">
      <c r="A58">
        <v>57</v>
      </c>
      <c r="B58" s="2"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s="2">
        <v>5</v>
      </c>
      <c r="T58" s="3">
        <v>0</v>
      </c>
      <c r="U58" s="2">
        <v>15.552</v>
      </c>
      <c r="V58" s="2">
        <f>Table1[[#This Row],[Sales]]*(1-Table1[[#This Row],[Discount]])</f>
        <v>32.4</v>
      </c>
      <c r="W58" s="2">
        <f>Table1[[#This Row],[Sales]]*Table1[[#This Row],[Quantity]]</f>
        <v>162</v>
      </c>
      <c r="X58" s="2">
        <f>Table1[[#This Row],[Sales]]+Table1[[#This Row],[Discount]]+Table1[[#This Row],[Adjusted Sales]]</f>
        <v>64.8</v>
      </c>
      <c r="Y58" s="5">
        <f>Table1[[#This Row],[Sales]]*Table1[[#This Row],[Discount]]</f>
        <v>0</v>
      </c>
    </row>
    <row r="59" spans="1:25" x14ac:dyDescent="0.3">
      <c r="A59">
        <v>58</v>
      </c>
      <c r="B59" s="2"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s="2">
        <v>5</v>
      </c>
      <c r="T59" s="3">
        <v>0.1</v>
      </c>
      <c r="U59" s="2">
        <v>7.0979999999999999</v>
      </c>
      <c r="V59" s="2">
        <f>Table1[[#This Row],[Sales]]*(1-Table1[[#This Row],[Discount]])</f>
        <v>287.46900000000005</v>
      </c>
      <c r="W59" s="2">
        <f>Table1[[#This Row],[Sales]]*Table1[[#This Row],[Quantity]]</f>
        <v>1597.0500000000002</v>
      </c>
      <c r="X59" s="2">
        <f>Table1[[#This Row],[Sales]]+Table1[[#This Row],[Discount]]+Table1[[#This Row],[Adjusted Sales]]</f>
        <v>606.97900000000004</v>
      </c>
      <c r="Y59" s="5">
        <f>Table1[[#This Row],[Sales]]*Table1[[#This Row],[Discount]]</f>
        <v>31.941000000000003</v>
      </c>
    </row>
    <row r="60" spans="1:25" x14ac:dyDescent="0.3">
      <c r="A60">
        <v>59</v>
      </c>
      <c r="B60" s="2"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s="2">
        <v>2</v>
      </c>
      <c r="T60" s="3">
        <v>0</v>
      </c>
      <c r="U60" s="2">
        <v>6.9888000000000003</v>
      </c>
      <c r="V60" s="2">
        <f>Table1[[#This Row],[Sales]]*(1-Table1[[#This Row],[Discount]])</f>
        <v>14.56</v>
      </c>
      <c r="W60" s="2">
        <f>Table1[[#This Row],[Sales]]*Table1[[#This Row],[Quantity]]</f>
        <v>29.12</v>
      </c>
      <c r="X60" s="2">
        <f>Table1[[#This Row],[Sales]]+Table1[[#This Row],[Discount]]+Table1[[#This Row],[Adjusted Sales]]</f>
        <v>29.12</v>
      </c>
      <c r="Y60" s="5">
        <f>Table1[[#This Row],[Sales]]*Table1[[#This Row],[Discount]]</f>
        <v>0</v>
      </c>
    </row>
    <row r="61" spans="1:25" x14ac:dyDescent="0.3">
      <c r="A61">
        <v>60</v>
      </c>
      <c r="B61" s="2"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s="2">
        <v>2</v>
      </c>
      <c r="T61" s="3">
        <v>0</v>
      </c>
      <c r="U61" s="2">
        <v>3.3</v>
      </c>
      <c r="V61" s="2">
        <f>Table1[[#This Row],[Sales]]*(1-Table1[[#This Row],[Discount]])</f>
        <v>30</v>
      </c>
      <c r="W61" s="2">
        <f>Table1[[#This Row],[Sales]]*Table1[[#This Row],[Quantity]]</f>
        <v>60</v>
      </c>
      <c r="X61" s="2">
        <f>Table1[[#This Row],[Sales]]+Table1[[#This Row],[Discount]]+Table1[[#This Row],[Adjusted Sales]]</f>
        <v>60</v>
      </c>
      <c r="Y61" s="5">
        <f>Table1[[#This Row],[Sales]]*Table1[[#This Row],[Discount]]</f>
        <v>0</v>
      </c>
    </row>
    <row r="62" spans="1:25" x14ac:dyDescent="0.3">
      <c r="A62">
        <v>61</v>
      </c>
      <c r="B62" s="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s="2">
        <v>4</v>
      </c>
      <c r="T62" s="3">
        <v>0.2</v>
      </c>
      <c r="U62" s="2">
        <v>16.361999999999998</v>
      </c>
      <c r="V62" s="2">
        <f>Table1[[#This Row],[Sales]]*(1-Table1[[#This Row],[Discount]])</f>
        <v>38.783999999999999</v>
      </c>
      <c r="W62" s="2">
        <f>Table1[[#This Row],[Sales]]*Table1[[#This Row],[Quantity]]</f>
        <v>193.92</v>
      </c>
      <c r="X62" s="2">
        <f>Table1[[#This Row],[Sales]]+Table1[[#This Row],[Discount]]+Table1[[#This Row],[Adjusted Sales]]</f>
        <v>87.463999999999999</v>
      </c>
      <c r="Y62" s="5">
        <f>Table1[[#This Row],[Sales]]*Table1[[#This Row],[Discount]]</f>
        <v>9.6959999999999997</v>
      </c>
    </row>
    <row r="63" spans="1:25" x14ac:dyDescent="0.3">
      <c r="A63">
        <v>62</v>
      </c>
      <c r="B63" s="2"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s="2">
        <v>1</v>
      </c>
      <c r="T63" s="3">
        <v>0</v>
      </c>
      <c r="U63" s="2">
        <v>0.84</v>
      </c>
      <c r="V63" s="2">
        <f>Table1[[#This Row],[Sales]]*(1-Table1[[#This Row],[Discount]])</f>
        <v>1.68</v>
      </c>
      <c r="W63" s="2">
        <f>Table1[[#This Row],[Sales]]*Table1[[#This Row],[Quantity]]</f>
        <v>1.68</v>
      </c>
      <c r="X63" s="2">
        <f>Table1[[#This Row],[Sales]]+Table1[[#This Row],[Discount]]+Table1[[#This Row],[Adjusted Sales]]</f>
        <v>3.36</v>
      </c>
      <c r="Y63" s="5">
        <f>Table1[[#This Row],[Sales]]*Table1[[#This Row],[Discount]]</f>
        <v>0</v>
      </c>
    </row>
    <row r="64" spans="1:25" x14ac:dyDescent="0.3">
      <c r="A64">
        <v>63</v>
      </c>
      <c r="B64" s="2"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s="2">
        <v>2</v>
      </c>
      <c r="T64" s="3">
        <v>0</v>
      </c>
      <c r="U64" s="2">
        <v>6.1512000000000002</v>
      </c>
      <c r="V64" s="2">
        <f>Table1[[#This Row],[Sales]]*(1-Table1[[#This Row],[Discount]])</f>
        <v>13.98</v>
      </c>
      <c r="W64" s="2">
        <f>Table1[[#This Row],[Sales]]*Table1[[#This Row],[Quantity]]</f>
        <v>27.96</v>
      </c>
      <c r="X64" s="2">
        <f>Table1[[#This Row],[Sales]]+Table1[[#This Row],[Discount]]+Table1[[#This Row],[Adjusted Sales]]</f>
        <v>27.96</v>
      </c>
      <c r="Y64" s="5">
        <f>Table1[[#This Row],[Sales]]*Table1[[#This Row],[Discount]]</f>
        <v>0</v>
      </c>
    </row>
    <row r="65" spans="1:25" x14ac:dyDescent="0.3">
      <c r="A65">
        <v>64</v>
      </c>
      <c r="B65" s="2"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s="2">
        <v>6</v>
      </c>
      <c r="T65" s="3">
        <v>0.2</v>
      </c>
      <c r="U65" s="2">
        <v>9.3612000000000002</v>
      </c>
      <c r="V65" s="2">
        <f>Table1[[#This Row],[Sales]]*(1-Table1[[#This Row],[Discount]])</f>
        <v>20.659200000000002</v>
      </c>
      <c r="W65" s="2">
        <f>Table1[[#This Row],[Sales]]*Table1[[#This Row],[Quantity]]</f>
        <v>154.94400000000002</v>
      </c>
      <c r="X65" s="2">
        <f>Table1[[#This Row],[Sales]]+Table1[[#This Row],[Discount]]+Table1[[#This Row],[Adjusted Sales]]</f>
        <v>46.683199999999999</v>
      </c>
      <c r="Y65" s="5">
        <f>Table1[[#This Row],[Sales]]*Table1[[#This Row],[Discount]]</f>
        <v>5.1648000000000005</v>
      </c>
    </row>
    <row r="66" spans="1:25" x14ac:dyDescent="0.3">
      <c r="A66">
        <v>65</v>
      </c>
      <c r="B66" s="2"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s="2">
        <v>3</v>
      </c>
      <c r="T66" s="3">
        <v>0</v>
      </c>
      <c r="U66" s="2">
        <v>68.963099999999997</v>
      </c>
      <c r="V66" s="2">
        <f>Table1[[#This Row],[Sales]]*(1-Table1[[#This Row],[Discount]])</f>
        <v>146.72999999999999</v>
      </c>
      <c r="W66" s="2">
        <f>Table1[[#This Row],[Sales]]*Table1[[#This Row],[Quantity]]</f>
        <v>440.18999999999994</v>
      </c>
      <c r="X66" s="2">
        <f>Table1[[#This Row],[Sales]]+Table1[[#This Row],[Discount]]+Table1[[#This Row],[Adjusted Sales]]</f>
        <v>293.45999999999998</v>
      </c>
      <c r="Y66" s="5">
        <f>Table1[[#This Row],[Sales]]*Table1[[#This Row],[Discount]]</f>
        <v>0</v>
      </c>
    </row>
    <row r="67" spans="1:25" x14ac:dyDescent="0.3">
      <c r="A67">
        <v>66</v>
      </c>
      <c r="B67" s="2"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s="2">
        <v>4</v>
      </c>
      <c r="T67" s="3">
        <v>0</v>
      </c>
      <c r="U67" s="2">
        <v>22.332799999999999</v>
      </c>
      <c r="V67" s="2">
        <f>Table1[[#This Row],[Sales]]*(1-Table1[[#This Row],[Discount]])</f>
        <v>79.760000000000005</v>
      </c>
      <c r="W67" s="2">
        <f>Table1[[#This Row],[Sales]]*Table1[[#This Row],[Quantity]]</f>
        <v>319.04000000000002</v>
      </c>
      <c r="X67" s="2">
        <f>Table1[[#This Row],[Sales]]+Table1[[#This Row],[Discount]]+Table1[[#This Row],[Adjusted Sales]]</f>
        <v>159.52000000000001</v>
      </c>
      <c r="Y67" s="5">
        <f>Table1[[#This Row],[Sales]]*Table1[[#This Row],[Discount]]</f>
        <v>0</v>
      </c>
    </row>
    <row r="68" spans="1:25" x14ac:dyDescent="0.3">
      <c r="A68">
        <v>67</v>
      </c>
      <c r="B68" s="2"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s="2">
        <v>5</v>
      </c>
      <c r="T68" s="3">
        <v>0.3</v>
      </c>
      <c r="U68" s="2">
        <v>-15.2225</v>
      </c>
      <c r="V68" s="2">
        <f>Table1[[#This Row],[Sales]]*(1-Table1[[#This Row],[Discount]])</f>
        <v>149.18049999999999</v>
      </c>
      <c r="W68" s="2">
        <f>Table1[[#This Row],[Sales]]*Table1[[#This Row],[Quantity]]</f>
        <v>1065.575</v>
      </c>
      <c r="X68" s="2">
        <f>Table1[[#This Row],[Sales]]+Table1[[#This Row],[Discount]]+Table1[[#This Row],[Adjusted Sales]]</f>
        <v>362.59550000000002</v>
      </c>
      <c r="Y68" s="5">
        <f>Table1[[#This Row],[Sales]]*Table1[[#This Row],[Discount]]</f>
        <v>63.9345</v>
      </c>
    </row>
    <row r="69" spans="1:25" x14ac:dyDescent="0.3">
      <c r="A69">
        <v>68</v>
      </c>
      <c r="B69" s="2"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s="2">
        <v>8</v>
      </c>
      <c r="T69" s="3">
        <v>0.2</v>
      </c>
      <c r="U69" s="2">
        <v>111.30240000000001</v>
      </c>
      <c r="V69" s="2">
        <f>Table1[[#This Row],[Sales]]*(1-Table1[[#This Row],[Discount]])</f>
        <v>890.41919999999993</v>
      </c>
      <c r="W69" s="2">
        <f>Table1[[#This Row],[Sales]]*Table1[[#This Row],[Quantity]]</f>
        <v>8904.1919999999991</v>
      </c>
      <c r="X69" s="2">
        <f>Table1[[#This Row],[Sales]]+Table1[[#This Row],[Discount]]+Table1[[#This Row],[Adjusted Sales]]</f>
        <v>2003.6432</v>
      </c>
      <c r="Y69" s="5">
        <f>Table1[[#This Row],[Sales]]*Table1[[#This Row],[Discount]]</f>
        <v>222.60479999999998</v>
      </c>
    </row>
    <row r="70" spans="1:25" x14ac:dyDescent="0.3">
      <c r="A70">
        <v>69</v>
      </c>
      <c r="B70" s="2"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s="2">
        <v>4</v>
      </c>
      <c r="T70" s="3">
        <v>0.2</v>
      </c>
      <c r="U70" s="2">
        <v>62.988</v>
      </c>
      <c r="V70" s="2">
        <f>Table1[[#This Row],[Sales]]*(1-Table1[[#This Row],[Discount]])</f>
        <v>134.37440000000001</v>
      </c>
      <c r="W70" s="2">
        <f>Table1[[#This Row],[Sales]]*Table1[[#This Row],[Quantity]]</f>
        <v>671.87199999999996</v>
      </c>
      <c r="X70" s="2">
        <f>Table1[[#This Row],[Sales]]+Table1[[#This Row],[Discount]]+Table1[[#This Row],[Adjusted Sales]]</f>
        <v>302.54239999999999</v>
      </c>
      <c r="Y70" s="5">
        <f>Table1[[#This Row],[Sales]]*Table1[[#This Row],[Discount]]</f>
        <v>33.593600000000002</v>
      </c>
    </row>
    <row r="71" spans="1:25" x14ac:dyDescent="0.3">
      <c r="A71">
        <v>70</v>
      </c>
      <c r="B71" s="2"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s="2">
        <v>2</v>
      </c>
      <c r="T71" s="3">
        <v>0</v>
      </c>
      <c r="U71" s="2">
        <v>35.663600000000002</v>
      </c>
      <c r="V71" s="2">
        <f>Table1[[#This Row],[Sales]]*(1-Table1[[#This Row],[Discount]])</f>
        <v>75.88</v>
      </c>
      <c r="W71" s="2">
        <f>Table1[[#This Row],[Sales]]*Table1[[#This Row],[Quantity]]</f>
        <v>151.76</v>
      </c>
      <c r="X71" s="2">
        <f>Table1[[#This Row],[Sales]]+Table1[[#This Row],[Discount]]+Table1[[#This Row],[Adjusted Sales]]</f>
        <v>151.76</v>
      </c>
      <c r="Y71" s="5">
        <f>Table1[[#This Row],[Sales]]*Table1[[#This Row],[Discount]]</f>
        <v>0</v>
      </c>
    </row>
    <row r="72" spans="1:25" x14ac:dyDescent="0.3">
      <c r="A72">
        <v>71</v>
      </c>
      <c r="B72" s="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s="2">
        <v>1</v>
      </c>
      <c r="T72" s="3">
        <v>0.2</v>
      </c>
      <c r="U72" s="2">
        <v>1.7310000000000001</v>
      </c>
      <c r="V72" s="2">
        <f>Table1[[#This Row],[Sales]]*(1-Table1[[#This Row],[Discount]])</f>
        <v>3.6928000000000001</v>
      </c>
      <c r="W72" s="2">
        <f>Table1[[#This Row],[Sales]]*Table1[[#This Row],[Quantity]]</f>
        <v>4.6159999999999997</v>
      </c>
      <c r="X72" s="2">
        <f>Table1[[#This Row],[Sales]]+Table1[[#This Row],[Discount]]+Table1[[#This Row],[Adjusted Sales]]</f>
        <v>8.5088000000000008</v>
      </c>
      <c r="Y72" s="5">
        <f>Table1[[#This Row],[Sales]]*Table1[[#This Row],[Discount]]</f>
        <v>0.92320000000000002</v>
      </c>
    </row>
    <row r="73" spans="1:25" x14ac:dyDescent="0.3">
      <c r="A73">
        <v>72</v>
      </c>
      <c r="B73" s="2"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s="2">
        <v>3</v>
      </c>
      <c r="T73" s="3">
        <v>0</v>
      </c>
      <c r="U73" s="2">
        <v>8.7629999999999999</v>
      </c>
      <c r="V73" s="2">
        <f>Table1[[#This Row],[Sales]]*(1-Table1[[#This Row],[Discount]])</f>
        <v>19.05</v>
      </c>
      <c r="W73" s="2">
        <f>Table1[[#This Row],[Sales]]*Table1[[#This Row],[Quantity]]</f>
        <v>57.150000000000006</v>
      </c>
      <c r="X73" s="2">
        <f>Table1[[#This Row],[Sales]]+Table1[[#This Row],[Discount]]+Table1[[#This Row],[Adjusted Sales]]</f>
        <v>38.1</v>
      </c>
      <c r="Y73" s="5">
        <f>Table1[[#This Row],[Sales]]*Table1[[#This Row],[Discount]]</f>
        <v>0</v>
      </c>
    </row>
    <row r="74" spans="1:25" x14ac:dyDescent="0.3">
      <c r="A74">
        <v>73</v>
      </c>
      <c r="B74" s="2"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s="2">
        <v>8</v>
      </c>
      <c r="T74" s="3">
        <v>0.2</v>
      </c>
      <c r="U74" s="2">
        <v>-114.3912</v>
      </c>
      <c r="V74" s="2">
        <f>Table1[[#This Row],[Sales]]*(1-Table1[[#This Row],[Discount]])</f>
        <v>665.54880000000003</v>
      </c>
      <c r="W74" s="2">
        <f>Table1[[#This Row],[Sales]]*Table1[[#This Row],[Quantity]]</f>
        <v>6655.4880000000003</v>
      </c>
      <c r="X74" s="2">
        <f>Table1[[#This Row],[Sales]]+Table1[[#This Row],[Discount]]+Table1[[#This Row],[Adjusted Sales]]</f>
        <v>1497.6848</v>
      </c>
      <c r="Y74" s="5">
        <f>Table1[[#This Row],[Sales]]*Table1[[#This Row],[Discount]]</f>
        <v>166.38720000000001</v>
      </c>
    </row>
    <row r="75" spans="1:25" x14ac:dyDescent="0.3">
      <c r="A75">
        <v>74</v>
      </c>
      <c r="B75" s="2"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s="2">
        <v>2</v>
      </c>
      <c r="T75" s="3">
        <v>0.2</v>
      </c>
      <c r="U75" s="2">
        <v>1.2130000000000001</v>
      </c>
      <c r="V75" s="2">
        <f>Table1[[#This Row],[Sales]]*(1-Table1[[#This Row],[Discount]])</f>
        <v>77.632000000000005</v>
      </c>
      <c r="W75" s="2">
        <f>Table1[[#This Row],[Sales]]*Table1[[#This Row],[Quantity]]</f>
        <v>194.08</v>
      </c>
      <c r="X75" s="2">
        <f>Table1[[#This Row],[Sales]]+Table1[[#This Row],[Discount]]+Table1[[#This Row],[Adjusted Sales]]</f>
        <v>174.87200000000001</v>
      </c>
      <c r="Y75" s="5">
        <f>Table1[[#This Row],[Sales]]*Table1[[#This Row],[Discount]]</f>
        <v>19.408000000000001</v>
      </c>
    </row>
    <row r="76" spans="1:25" x14ac:dyDescent="0.3">
      <c r="A76">
        <v>75</v>
      </c>
      <c r="B76" s="2"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s="2">
        <v>1</v>
      </c>
      <c r="T76" s="3">
        <v>0.2</v>
      </c>
      <c r="U76" s="2">
        <v>-18.196000000000002</v>
      </c>
      <c r="V76" s="2">
        <f>Table1[[#This Row],[Sales]]*(1-Table1[[#This Row],[Discount]])</f>
        <v>58.227200000000011</v>
      </c>
      <c r="W76" s="2">
        <f>Table1[[#This Row],[Sales]]*Table1[[#This Row],[Quantity]]</f>
        <v>72.784000000000006</v>
      </c>
      <c r="X76" s="2">
        <f>Table1[[#This Row],[Sales]]+Table1[[#This Row],[Discount]]+Table1[[#This Row],[Adjusted Sales]]</f>
        <v>131.21120000000002</v>
      </c>
      <c r="Y76" s="5">
        <f>Table1[[#This Row],[Sales]]*Table1[[#This Row],[Discount]]</f>
        <v>14.556800000000003</v>
      </c>
    </row>
    <row r="77" spans="1:25" x14ac:dyDescent="0.3">
      <c r="A77">
        <v>76</v>
      </c>
      <c r="B77" s="2"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s="2">
        <v>3</v>
      </c>
      <c r="T77" s="3">
        <v>0.8</v>
      </c>
      <c r="U77" s="2">
        <v>-1.9343999999999999</v>
      </c>
      <c r="V77" s="2">
        <f>Table1[[#This Row],[Sales]]*(1-Table1[[#This Row],[Discount]])</f>
        <v>0.24959999999999993</v>
      </c>
      <c r="W77" s="2">
        <f>Table1[[#This Row],[Sales]]*Table1[[#This Row],[Quantity]]</f>
        <v>3.7439999999999998</v>
      </c>
      <c r="X77" s="2">
        <f>Table1[[#This Row],[Sales]]+Table1[[#This Row],[Discount]]+Table1[[#This Row],[Adjusted Sales]]</f>
        <v>2.2976000000000001</v>
      </c>
      <c r="Y77" s="5">
        <f>Table1[[#This Row],[Sales]]*Table1[[#This Row],[Discount]]</f>
        <v>0.99840000000000007</v>
      </c>
    </row>
    <row r="78" spans="1:25" x14ac:dyDescent="0.3">
      <c r="A78">
        <v>77</v>
      </c>
      <c r="B78" s="2"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s="2">
        <v>3</v>
      </c>
      <c r="T78" s="3">
        <v>0.6</v>
      </c>
      <c r="U78" s="2">
        <v>-5.8247999999999998</v>
      </c>
      <c r="V78" s="2">
        <f>Table1[[#This Row],[Sales]]*(1-Table1[[#This Row],[Discount]])</f>
        <v>3.8832000000000004</v>
      </c>
      <c r="W78" s="2">
        <f>Table1[[#This Row],[Sales]]*Table1[[#This Row],[Quantity]]</f>
        <v>29.124000000000002</v>
      </c>
      <c r="X78" s="2">
        <f>Table1[[#This Row],[Sales]]+Table1[[#This Row],[Discount]]+Table1[[#This Row],[Adjusted Sales]]</f>
        <v>14.1912</v>
      </c>
      <c r="Y78" s="5">
        <f>Table1[[#This Row],[Sales]]*Table1[[#This Row],[Discount]]</f>
        <v>5.8247999999999998</v>
      </c>
    </row>
    <row r="79" spans="1:25" x14ac:dyDescent="0.3">
      <c r="A79">
        <v>78</v>
      </c>
      <c r="B79" s="2"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s="2">
        <v>3</v>
      </c>
      <c r="T79" s="3">
        <v>0.2</v>
      </c>
      <c r="U79" s="2">
        <v>2.7240000000000002</v>
      </c>
      <c r="V79" s="2">
        <f>Table1[[#This Row],[Sales]]*(1-Table1[[#This Row],[Discount]])</f>
        <v>21.792000000000002</v>
      </c>
      <c r="W79" s="2">
        <f>Table1[[#This Row],[Sales]]*Table1[[#This Row],[Quantity]]</f>
        <v>81.72</v>
      </c>
      <c r="X79" s="2">
        <f>Table1[[#This Row],[Sales]]+Table1[[#This Row],[Discount]]+Table1[[#This Row],[Adjusted Sales]]</f>
        <v>49.231999999999999</v>
      </c>
      <c r="Y79" s="5">
        <f>Table1[[#This Row],[Sales]]*Table1[[#This Row],[Discount]]</f>
        <v>5.4480000000000004</v>
      </c>
    </row>
    <row r="80" spans="1:25" x14ac:dyDescent="0.3">
      <c r="A80">
        <v>79</v>
      </c>
      <c r="B80" s="2"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s="2">
        <v>5</v>
      </c>
      <c r="T80" s="3">
        <v>0.6</v>
      </c>
      <c r="U80" s="2">
        <v>-14.475</v>
      </c>
      <c r="V80" s="2">
        <f>Table1[[#This Row],[Sales]]*(1-Table1[[#This Row],[Discount]])</f>
        <v>7.7200000000000006</v>
      </c>
      <c r="W80" s="2">
        <f>Table1[[#This Row],[Sales]]*Table1[[#This Row],[Quantity]]</f>
        <v>96.5</v>
      </c>
      <c r="X80" s="2">
        <f>Table1[[#This Row],[Sales]]+Table1[[#This Row],[Discount]]+Table1[[#This Row],[Adjusted Sales]]</f>
        <v>27.620000000000005</v>
      </c>
      <c r="Y80" s="5">
        <f>Table1[[#This Row],[Sales]]*Table1[[#This Row],[Discount]]</f>
        <v>11.58</v>
      </c>
    </row>
    <row r="81" spans="1:25" x14ac:dyDescent="0.3">
      <c r="A81">
        <v>80</v>
      </c>
      <c r="B81" s="2"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s="2">
        <v>1</v>
      </c>
      <c r="T81" s="3">
        <v>0</v>
      </c>
      <c r="U81" s="2">
        <v>56.203200000000002</v>
      </c>
      <c r="V81" s="2">
        <f>Table1[[#This Row],[Sales]]*(1-Table1[[#This Row],[Discount]])</f>
        <v>208.16</v>
      </c>
      <c r="W81" s="2">
        <f>Table1[[#This Row],[Sales]]*Table1[[#This Row],[Quantity]]</f>
        <v>208.16</v>
      </c>
      <c r="X81" s="2">
        <f>Table1[[#This Row],[Sales]]+Table1[[#This Row],[Discount]]+Table1[[#This Row],[Adjusted Sales]]</f>
        <v>416.32</v>
      </c>
      <c r="Y81" s="5">
        <f>Table1[[#This Row],[Sales]]*Table1[[#This Row],[Discount]]</f>
        <v>0</v>
      </c>
    </row>
    <row r="82" spans="1:25" x14ac:dyDescent="0.3">
      <c r="A82">
        <v>81</v>
      </c>
      <c r="B82" s="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s="2">
        <v>3</v>
      </c>
      <c r="T82" s="3">
        <v>0</v>
      </c>
      <c r="U82" s="2">
        <v>8.0351999999999997</v>
      </c>
      <c r="V82" s="2">
        <f>Table1[[#This Row],[Sales]]*(1-Table1[[#This Row],[Discount]])</f>
        <v>16.739999999999998</v>
      </c>
      <c r="W82" s="2">
        <f>Table1[[#This Row],[Sales]]*Table1[[#This Row],[Quantity]]</f>
        <v>50.22</v>
      </c>
      <c r="X82" s="2">
        <f>Table1[[#This Row],[Sales]]+Table1[[#This Row],[Discount]]+Table1[[#This Row],[Adjusted Sales]]</f>
        <v>33.479999999999997</v>
      </c>
      <c r="Y82" s="5">
        <f>Table1[[#This Row],[Sales]]*Table1[[#This Row],[Discount]]</f>
        <v>0</v>
      </c>
    </row>
    <row r="83" spans="1:25" x14ac:dyDescent="0.3">
      <c r="A83">
        <v>82</v>
      </c>
      <c r="B83" s="2"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s="2">
        <v>5</v>
      </c>
      <c r="T83" s="3">
        <v>0</v>
      </c>
      <c r="U83" s="2">
        <v>4.1719999999999997</v>
      </c>
      <c r="V83" s="2">
        <f>Table1[[#This Row],[Sales]]*(1-Table1[[#This Row],[Discount]])</f>
        <v>14.9</v>
      </c>
      <c r="W83" s="2">
        <f>Table1[[#This Row],[Sales]]*Table1[[#This Row],[Quantity]]</f>
        <v>74.5</v>
      </c>
      <c r="X83" s="2">
        <f>Table1[[#This Row],[Sales]]+Table1[[#This Row],[Discount]]+Table1[[#This Row],[Adjusted Sales]]</f>
        <v>29.8</v>
      </c>
      <c r="Y83" s="5">
        <f>Table1[[#This Row],[Sales]]*Table1[[#This Row],[Discount]]</f>
        <v>0</v>
      </c>
    </row>
    <row r="84" spans="1:25" x14ac:dyDescent="0.3">
      <c r="A84">
        <v>83</v>
      </c>
      <c r="B84" s="2"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s="2">
        <v>1</v>
      </c>
      <c r="T84" s="3">
        <v>0</v>
      </c>
      <c r="U84" s="2">
        <v>6.2031000000000001</v>
      </c>
      <c r="V84" s="2">
        <f>Table1[[#This Row],[Sales]]*(1-Table1[[#This Row],[Discount]])</f>
        <v>21.39</v>
      </c>
      <c r="W84" s="2">
        <f>Table1[[#This Row],[Sales]]*Table1[[#This Row],[Quantity]]</f>
        <v>21.39</v>
      </c>
      <c r="X84" s="2">
        <f>Table1[[#This Row],[Sales]]+Table1[[#This Row],[Discount]]+Table1[[#This Row],[Adjusted Sales]]</f>
        <v>42.78</v>
      </c>
      <c r="Y84" s="5">
        <f>Table1[[#This Row],[Sales]]*Table1[[#This Row],[Discount]]</f>
        <v>0</v>
      </c>
    </row>
    <row r="85" spans="1:25" x14ac:dyDescent="0.3">
      <c r="A85">
        <v>84</v>
      </c>
      <c r="B85" s="2"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s="2">
        <v>7</v>
      </c>
      <c r="T85" s="3">
        <v>0.2</v>
      </c>
      <c r="U85" s="2">
        <v>62.807499999999997</v>
      </c>
      <c r="V85" s="2">
        <f>Table1[[#This Row],[Sales]]*(1-Table1[[#This Row],[Discount]])</f>
        <v>160.78720000000001</v>
      </c>
      <c r="W85" s="2">
        <f>Table1[[#This Row],[Sales]]*Table1[[#This Row],[Quantity]]</f>
        <v>1406.8880000000001</v>
      </c>
      <c r="X85" s="2">
        <f>Table1[[#This Row],[Sales]]+Table1[[#This Row],[Discount]]+Table1[[#This Row],[Adjusted Sales]]</f>
        <v>361.97120000000001</v>
      </c>
      <c r="Y85" s="5">
        <f>Table1[[#This Row],[Sales]]*Table1[[#This Row],[Discount]]</f>
        <v>40.196800000000003</v>
      </c>
    </row>
    <row r="86" spans="1:25" x14ac:dyDescent="0.3">
      <c r="A86">
        <v>85</v>
      </c>
      <c r="B86" s="2"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s="2">
        <v>3</v>
      </c>
      <c r="T86" s="3">
        <v>0.2</v>
      </c>
      <c r="U86" s="2">
        <v>-48.954900000000002</v>
      </c>
      <c r="V86" s="2">
        <f>Table1[[#This Row],[Sales]]*(1-Table1[[#This Row],[Discount]])</f>
        <v>184.30080000000001</v>
      </c>
      <c r="W86" s="2">
        <f>Table1[[#This Row],[Sales]]*Table1[[#This Row],[Quantity]]</f>
        <v>691.12800000000004</v>
      </c>
      <c r="X86" s="2">
        <f>Table1[[#This Row],[Sales]]+Table1[[#This Row],[Discount]]+Table1[[#This Row],[Adjusted Sales]]</f>
        <v>414.8768</v>
      </c>
      <c r="Y86" s="5">
        <f>Table1[[#This Row],[Sales]]*Table1[[#This Row],[Discount]]</f>
        <v>46.075200000000002</v>
      </c>
    </row>
    <row r="87" spans="1:25" x14ac:dyDescent="0.3">
      <c r="A87">
        <v>86</v>
      </c>
      <c r="B87" s="2"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s="2">
        <v>2</v>
      </c>
      <c r="T87" s="3">
        <v>0</v>
      </c>
      <c r="U87" s="2">
        <v>33.215600000000002</v>
      </c>
      <c r="V87" s="2">
        <f>Table1[[#This Row],[Sales]]*(1-Table1[[#This Row],[Discount]])</f>
        <v>301.95999999999998</v>
      </c>
      <c r="W87" s="2">
        <f>Table1[[#This Row],[Sales]]*Table1[[#This Row],[Quantity]]</f>
        <v>603.91999999999996</v>
      </c>
      <c r="X87" s="2">
        <f>Table1[[#This Row],[Sales]]+Table1[[#This Row],[Discount]]+Table1[[#This Row],[Adjusted Sales]]</f>
        <v>603.91999999999996</v>
      </c>
      <c r="Y87" s="5">
        <f>Table1[[#This Row],[Sales]]*Table1[[#This Row],[Discount]]</f>
        <v>0</v>
      </c>
    </row>
    <row r="88" spans="1:25" x14ac:dyDescent="0.3">
      <c r="A88">
        <v>87</v>
      </c>
      <c r="B88" s="2"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s="2">
        <v>1</v>
      </c>
      <c r="T88" s="3">
        <v>0</v>
      </c>
      <c r="U88" s="2">
        <v>6.7965999999999998</v>
      </c>
      <c r="V88" s="2">
        <f>Table1[[#This Row],[Sales]]*(1-Table1[[#This Row],[Discount]])</f>
        <v>19.989999999999998</v>
      </c>
      <c r="W88" s="2">
        <f>Table1[[#This Row],[Sales]]*Table1[[#This Row],[Quantity]]</f>
        <v>19.989999999999998</v>
      </c>
      <c r="X88" s="2">
        <f>Table1[[#This Row],[Sales]]+Table1[[#This Row],[Discount]]+Table1[[#This Row],[Adjusted Sales]]</f>
        <v>39.979999999999997</v>
      </c>
      <c r="Y88" s="5">
        <f>Table1[[#This Row],[Sales]]*Table1[[#This Row],[Discount]]</f>
        <v>0</v>
      </c>
    </row>
    <row r="89" spans="1:25" x14ac:dyDescent="0.3">
      <c r="A89">
        <v>88</v>
      </c>
      <c r="B89" s="2"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s="2">
        <v>2</v>
      </c>
      <c r="T89" s="3">
        <v>0</v>
      </c>
      <c r="U89" s="2">
        <v>2.9567999999999999</v>
      </c>
      <c r="V89" s="2">
        <f>Table1[[#This Row],[Sales]]*(1-Table1[[#This Row],[Discount]])</f>
        <v>6.16</v>
      </c>
      <c r="W89" s="2">
        <f>Table1[[#This Row],[Sales]]*Table1[[#This Row],[Quantity]]</f>
        <v>12.32</v>
      </c>
      <c r="X89" s="2">
        <f>Table1[[#This Row],[Sales]]+Table1[[#This Row],[Discount]]+Table1[[#This Row],[Adjusted Sales]]</f>
        <v>12.32</v>
      </c>
      <c r="Y89" s="5">
        <f>Table1[[#This Row],[Sales]]*Table1[[#This Row],[Discount]]</f>
        <v>0</v>
      </c>
    </row>
    <row r="90" spans="1:25" x14ac:dyDescent="0.3">
      <c r="A90">
        <v>89</v>
      </c>
      <c r="B90" s="2"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s="2">
        <v>7</v>
      </c>
      <c r="T90" s="3">
        <v>0.2</v>
      </c>
      <c r="U90" s="2">
        <v>13.857200000000001</v>
      </c>
      <c r="V90" s="2">
        <f>Table1[[#This Row],[Sales]]*(1-Table1[[#This Row],[Discount]])</f>
        <v>126.6944</v>
      </c>
      <c r="W90" s="2">
        <f>Table1[[#This Row],[Sales]]*Table1[[#This Row],[Quantity]]</f>
        <v>1108.576</v>
      </c>
      <c r="X90" s="2">
        <f>Table1[[#This Row],[Sales]]+Table1[[#This Row],[Discount]]+Table1[[#This Row],[Adjusted Sales]]</f>
        <v>285.26239999999996</v>
      </c>
      <c r="Y90" s="5">
        <f>Table1[[#This Row],[Sales]]*Table1[[#This Row],[Discount]]</f>
        <v>31.6736</v>
      </c>
    </row>
    <row r="91" spans="1:25" x14ac:dyDescent="0.3">
      <c r="A91">
        <v>90</v>
      </c>
      <c r="B91" s="2"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s="2">
        <v>3</v>
      </c>
      <c r="T91" s="3">
        <v>0</v>
      </c>
      <c r="U91" s="2">
        <v>6.633</v>
      </c>
      <c r="V91" s="2">
        <f>Table1[[#This Row],[Sales]]*(1-Table1[[#This Row],[Discount]])</f>
        <v>20.100000000000001</v>
      </c>
      <c r="W91" s="2">
        <f>Table1[[#This Row],[Sales]]*Table1[[#This Row],[Quantity]]</f>
        <v>60.300000000000004</v>
      </c>
      <c r="X91" s="2">
        <f>Table1[[#This Row],[Sales]]+Table1[[#This Row],[Discount]]+Table1[[#This Row],[Adjusted Sales]]</f>
        <v>40.200000000000003</v>
      </c>
      <c r="Y91" s="5">
        <f>Table1[[#This Row],[Sales]]*Table1[[#This Row],[Discount]]</f>
        <v>0</v>
      </c>
    </row>
    <row r="92" spans="1:25" x14ac:dyDescent="0.3">
      <c r="A92">
        <v>91</v>
      </c>
      <c r="B92" s="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s="2">
        <v>2</v>
      </c>
      <c r="T92" s="3">
        <v>0.2</v>
      </c>
      <c r="U92" s="2">
        <v>8.2782</v>
      </c>
      <c r="V92" s="2">
        <f>Table1[[#This Row],[Sales]]*(1-Table1[[#This Row],[Discount]])</f>
        <v>58.867200000000004</v>
      </c>
      <c r="W92" s="2">
        <f>Table1[[#This Row],[Sales]]*Table1[[#This Row],[Quantity]]</f>
        <v>147.16800000000001</v>
      </c>
      <c r="X92" s="2">
        <f>Table1[[#This Row],[Sales]]+Table1[[#This Row],[Discount]]+Table1[[#This Row],[Adjusted Sales]]</f>
        <v>132.65120000000002</v>
      </c>
      <c r="Y92" s="5">
        <f>Table1[[#This Row],[Sales]]*Table1[[#This Row],[Discount]]</f>
        <v>14.716800000000001</v>
      </c>
    </row>
    <row r="93" spans="1:25" x14ac:dyDescent="0.3">
      <c r="A93">
        <v>92</v>
      </c>
      <c r="B93" s="2"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s="2">
        <v>1</v>
      </c>
      <c r="T93" s="3">
        <v>0</v>
      </c>
      <c r="U93" s="2">
        <v>3.1103999999999998</v>
      </c>
      <c r="V93" s="2">
        <f>Table1[[#This Row],[Sales]]*(1-Table1[[#This Row],[Discount]])</f>
        <v>6.48</v>
      </c>
      <c r="W93" s="2">
        <f>Table1[[#This Row],[Sales]]*Table1[[#This Row],[Quantity]]</f>
        <v>6.48</v>
      </c>
      <c r="X93" s="2">
        <f>Table1[[#This Row],[Sales]]+Table1[[#This Row],[Discount]]+Table1[[#This Row],[Adjusted Sales]]</f>
        <v>12.96</v>
      </c>
      <c r="Y93" s="5">
        <f>Table1[[#This Row],[Sales]]*Table1[[#This Row],[Discount]]</f>
        <v>0</v>
      </c>
    </row>
    <row r="94" spans="1:25" x14ac:dyDescent="0.3">
      <c r="A94">
        <v>93</v>
      </c>
      <c r="B94" s="2"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s="2">
        <v>2</v>
      </c>
      <c r="T94" s="3">
        <v>0</v>
      </c>
      <c r="U94" s="2">
        <v>6.2207999999999997</v>
      </c>
      <c r="V94" s="2">
        <f>Table1[[#This Row],[Sales]]*(1-Table1[[#This Row],[Discount]])</f>
        <v>12.96</v>
      </c>
      <c r="W94" s="2">
        <f>Table1[[#This Row],[Sales]]*Table1[[#This Row],[Quantity]]</f>
        <v>25.92</v>
      </c>
      <c r="X94" s="2">
        <f>Table1[[#This Row],[Sales]]+Table1[[#This Row],[Discount]]+Table1[[#This Row],[Adjusted Sales]]</f>
        <v>25.92</v>
      </c>
      <c r="Y94" s="5">
        <f>Table1[[#This Row],[Sales]]*Table1[[#This Row],[Discount]]</f>
        <v>0</v>
      </c>
    </row>
    <row r="95" spans="1:25" x14ac:dyDescent="0.3">
      <c r="A95">
        <v>94</v>
      </c>
      <c r="B95" s="2"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s="2">
        <v>3</v>
      </c>
      <c r="T95" s="3">
        <v>0</v>
      </c>
      <c r="U95" s="2">
        <v>16.535399999999999</v>
      </c>
      <c r="V95" s="2">
        <f>Table1[[#This Row],[Sales]]*(1-Table1[[#This Row],[Discount]])</f>
        <v>53.34</v>
      </c>
      <c r="W95" s="2">
        <f>Table1[[#This Row],[Sales]]*Table1[[#This Row],[Quantity]]</f>
        <v>160.02000000000001</v>
      </c>
      <c r="X95" s="2">
        <f>Table1[[#This Row],[Sales]]+Table1[[#This Row],[Discount]]+Table1[[#This Row],[Adjusted Sales]]</f>
        <v>106.68</v>
      </c>
      <c r="Y95" s="5">
        <f>Table1[[#This Row],[Sales]]*Table1[[#This Row],[Discount]]</f>
        <v>0</v>
      </c>
    </row>
    <row r="96" spans="1:25" x14ac:dyDescent="0.3">
      <c r="A96">
        <v>95</v>
      </c>
      <c r="B96" s="2"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s="2">
        <v>2</v>
      </c>
      <c r="T96" s="3">
        <v>0</v>
      </c>
      <c r="U96" s="2">
        <v>16.150400000000001</v>
      </c>
      <c r="V96" s="2">
        <f>Table1[[#This Row],[Sales]]*(1-Table1[[#This Row],[Discount]])</f>
        <v>32.96</v>
      </c>
      <c r="W96" s="2">
        <f>Table1[[#This Row],[Sales]]*Table1[[#This Row],[Quantity]]</f>
        <v>65.92</v>
      </c>
      <c r="X96" s="2">
        <f>Table1[[#This Row],[Sales]]+Table1[[#This Row],[Discount]]+Table1[[#This Row],[Adjusted Sales]]</f>
        <v>65.92</v>
      </c>
      <c r="Y96" s="5">
        <f>Table1[[#This Row],[Sales]]*Table1[[#This Row],[Discount]]</f>
        <v>0</v>
      </c>
    </row>
    <row r="97" spans="1:25" x14ac:dyDescent="0.3">
      <c r="A97">
        <v>96</v>
      </c>
      <c r="B97" s="2"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s="2">
        <v>1</v>
      </c>
      <c r="T97" s="3">
        <v>0.7</v>
      </c>
      <c r="U97" s="2">
        <v>-3.7879999999999998</v>
      </c>
      <c r="V97" s="2">
        <f>Table1[[#This Row],[Sales]]*(1-Table1[[#This Row],[Discount]])</f>
        <v>1.7046000000000003</v>
      </c>
      <c r="W97" s="2">
        <f>Table1[[#This Row],[Sales]]*Table1[[#This Row],[Quantity]]</f>
        <v>5.6820000000000004</v>
      </c>
      <c r="X97" s="2">
        <f>Table1[[#This Row],[Sales]]+Table1[[#This Row],[Discount]]+Table1[[#This Row],[Adjusted Sales]]</f>
        <v>8.0866000000000007</v>
      </c>
      <c r="Y97" s="5">
        <f>Table1[[#This Row],[Sales]]*Table1[[#This Row],[Discount]]</f>
        <v>3.9773999999999998</v>
      </c>
    </row>
    <row r="98" spans="1:25" x14ac:dyDescent="0.3">
      <c r="A98">
        <v>97</v>
      </c>
      <c r="B98" s="2"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s="2">
        <v>7</v>
      </c>
      <c r="T98" s="3">
        <v>0</v>
      </c>
      <c r="U98" s="2">
        <v>40.5426</v>
      </c>
      <c r="V98" s="2">
        <f>Table1[[#This Row],[Sales]]*(1-Table1[[#This Row],[Discount]])</f>
        <v>96.53</v>
      </c>
      <c r="W98" s="2">
        <f>Table1[[#This Row],[Sales]]*Table1[[#This Row],[Quantity]]</f>
        <v>675.71</v>
      </c>
      <c r="X98" s="2">
        <f>Table1[[#This Row],[Sales]]+Table1[[#This Row],[Discount]]+Table1[[#This Row],[Adjusted Sales]]</f>
        <v>193.06</v>
      </c>
      <c r="Y98" s="5">
        <f>Table1[[#This Row],[Sales]]*Table1[[#This Row],[Discount]]</f>
        <v>0</v>
      </c>
    </row>
    <row r="99" spans="1:25" x14ac:dyDescent="0.3">
      <c r="A99">
        <v>98</v>
      </c>
      <c r="B99" s="2"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s="2">
        <v>3</v>
      </c>
      <c r="T99" s="3">
        <v>0.2</v>
      </c>
      <c r="U99" s="2">
        <v>17.959199999999999</v>
      </c>
      <c r="V99" s="2">
        <f>Table1[[#This Row],[Sales]]*(1-Table1[[#This Row],[Discount]])</f>
        <v>41.049599999999998</v>
      </c>
      <c r="W99" s="2">
        <f>Table1[[#This Row],[Sales]]*Table1[[#This Row],[Quantity]]</f>
        <v>153.93599999999998</v>
      </c>
      <c r="X99" s="2">
        <f>Table1[[#This Row],[Sales]]+Table1[[#This Row],[Discount]]+Table1[[#This Row],[Adjusted Sales]]</f>
        <v>92.561599999999999</v>
      </c>
      <c r="Y99" s="5">
        <f>Table1[[#This Row],[Sales]]*Table1[[#This Row],[Discount]]</f>
        <v>10.2624</v>
      </c>
    </row>
    <row r="100" spans="1:25" x14ac:dyDescent="0.3">
      <c r="A100">
        <v>99</v>
      </c>
      <c r="B100" s="2"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s="2">
        <v>6</v>
      </c>
      <c r="T100" s="3">
        <v>0</v>
      </c>
      <c r="U100" s="2">
        <v>22.5852</v>
      </c>
      <c r="V100" s="2">
        <f>Table1[[#This Row],[Sales]]*(1-Table1[[#This Row],[Discount]])</f>
        <v>77.88</v>
      </c>
      <c r="W100" s="2">
        <f>Table1[[#This Row],[Sales]]*Table1[[#This Row],[Quantity]]</f>
        <v>467.28</v>
      </c>
      <c r="X100" s="2">
        <f>Table1[[#This Row],[Sales]]+Table1[[#This Row],[Discount]]+Table1[[#This Row],[Adjusted Sales]]</f>
        <v>155.76</v>
      </c>
      <c r="Y100" s="5">
        <f>Table1[[#This Row],[Sales]]*Table1[[#This Row],[Discount]]</f>
        <v>0</v>
      </c>
    </row>
    <row r="101" spans="1:25" x14ac:dyDescent="0.3">
      <c r="A101">
        <v>100</v>
      </c>
      <c r="B101" s="2"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s="2">
        <v>7</v>
      </c>
      <c r="T101" s="3">
        <v>0.2</v>
      </c>
      <c r="U101" s="2">
        <v>22.618400000000001</v>
      </c>
      <c r="V101" s="2">
        <f>Table1[[#This Row],[Sales]]*(1-Table1[[#This Row],[Discount]])</f>
        <v>51.699199999999998</v>
      </c>
      <c r="W101" s="2">
        <f>Table1[[#This Row],[Sales]]*Table1[[#This Row],[Quantity]]</f>
        <v>452.36799999999994</v>
      </c>
      <c r="X101" s="2">
        <f>Table1[[#This Row],[Sales]]+Table1[[#This Row],[Discount]]+Table1[[#This Row],[Adjusted Sales]]</f>
        <v>116.5232</v>
      </c>
      <c r="Y101" s="5">
        <f>Table1[[#This Row],[Sales]]*Table1[[#This Row],[Discount]]</f>
        <v>12.924799999999999</v>
      </c>
    </row>
    <row r="102" spans="1:25" x14ac:dyDescent="0.3">
      <c r="A102">
        <v>101</v>
      </c>
      <c r="B102" s="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s="2">
        <v>3</v>
      </c>
      <c r="T102" s="3">
        <v>0.2</v>
      </c>
      <c r="U102" s="2">
        <v>-10.7973</v>
      </c>
      <c r="V102" s="2">
        <f>Table1[[#This Row],[Sales]]*(1-Table1[[#This Row],[Discount]])</f>
        <v>76.780799999999999</v>
      </c>
      <c r="W102" s="2">
        <f>Table1[[#This Row],[Sales]]*Table1[[#This Row],[Quantity]]</f>
        <v>287.928</v>
      </c>
      <c r="X102" s="2">
        <f>Table1[[#This Row],[Sales]]+Table1[[#This Row],[Discount]]+Table1[[#This Row],[Adjusted Sales]]</f>
        <v>172.95679999999999</v>
      </c>
      <c r="Y102" s="5">
        <f>Table1[[#This Row],[Sales]]*Table1[[#This Row],[Discount]]</f>
        <v>19.1952</v>
      </c>
    </row>
    <row r="103" spans="1:25" x14ac:dyDescent="0.3">
      <c r="A103">
        <v>102</v>
      </c>
      <c r="B103" s="2"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s="2">
        <v>3</v>
      </c>
      <c r="T103" s="3">
        <v>0.8</v>
      </c>
      <c r="U103" s="2">
        <v>-3.0396000000000001</v>
      </c>
      <c r="V103" s="2">
        <f>Table1[[#This Row],[Sales]]*(1-Table1[[#This Row],[Discount]])</f>
        <v>0.35759999999999992</v>
      </c>
      <c r="W103" s="2">
        <f>Table1[[#This Row],[Sales]]*Table1[[#This Row],[Quantity]]</f>
        <v>5.3639999999999999</v>
      </c>
      <c r="X103" s="2">
        <f>Table1[[#This Row],[Sales]]+Table1[[#This Row],[Discount]]+Table1[[#This Row],[Adjusted Sales]]</f>
        <v>2.9455999999999998</v>
      </c>
      <c r="Y103" s="5">
        <f>Table1[[#This Row],[Sales]]*Table1[[#This Row],[Discount]]</f>
        <v>1.4304000000000001</v>
      </c>
    </row>
    <row r="104" spans="1:25" x14ac:dyDescent="0.3">
      <c r="A104">
        <v>103</v>
      </c>
      <c r="B104" s="2"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s="2">
        <v>4</v>
      </c>
      <c r="T104" s="3">
        <v>0</v>
      </c>
      <c r="U104" s="2">
        <v>11.720800000000001</v>
      </c>
      <c r="V104" s="2">
        <f>Table1[[#This Row],[Sales]]*(1-Table1[[#This Row],[Discount]])</f>
        <v>23.92</v>
      </c>
      <c r="W104" s="2">
        <f>Table1[[#This Row],[Sales]]*Table1[[#This Row],[Quantity]]</f>
        <v>95.68</v>
      </c>
      <c r="X104" s="2">
        <f>Table1[[#This Row],[Sales]]+Table1[[#This Row],[Discount]]+Table1[[#This Row],[Adjusted Sales]]</f>
        <v>47.84</v>
      </c>
      <c r="Y104" s="5">
        <f>Table1[[#This Row],[Sales]]*Table1[[#This Row],[Discount]]</f>
        <v>0</v>
      </c>
    </row>
    <row r="105" spans="1:25" x14ac:dyDescent="0.3">
      <c r="A105">
        <v>104</v>
      </c>
      <c r="B105" s="2"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s="2">
        <v>6</v>
      </c>
      <c r="T105" s="3">
        <v>0.2</v>
      </c>
      <c r="U105" s="2">
        <v>-26.875800000000002</v>
      </c>
      <c r="V105" s="2">
        <f>Table1[[#This Row],[Sales]]*(1-Table1[[#This Row],[Discount]])</f>
        <v>191.11680000000001</v>
      </c>
      <c r="W105" s="2">
        <f>Table1[[#This Row],[Sales]]*Table1[[#This Row],[Quantity]]</f>
        <v>1433.376</v>
      </c>
      <c r="X105" s="2">
        <f>Table1[[#This Row],[Sales]]+Table1[[#This Row],[Discount]]+Table1[[#This Row],[Adjusted Sales]]</f>
        <v>430.21280000000002</v>
      </c>
      <c r="Y105" s="5">
        <f>Table1[[#This Row],[Sales]]*Table1[[#This Row],[Discount]]</f>
        <v>47.779200000000003</v>
      </c>
    </row>
    <row r="106" spans="1:25" x14ac:dyDescent="0.3">
      <c r="A106">
        <v>105</v>
      </c>
      <c r="B106" s="2"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s="2">
        <v>3</v>
      </c>
      <c r="T106" s="3">
        <v>0.2</v>
      </c>
      <c r="U106" s="2">
        <v>-3.8384999999999998</v>
      </c>
      <c r="V106" s="2">
        <f>Table1[[#This Row],[Sales]]*(1-Table1[[#This Row],[Discount]])</f>
        <v>81.888000000000005</v>
      </c>
      <c r="W106" s="2">
        <f>Table1[[#This Row],[Sales]]*Table1[[#This Row],[Quantity]]</f>
        <v>307.08</v>
      </c>
      <c r="X106" s="2">
        <f>Table1[[#This Row],[Sales]]+Table1[[#This Row],[Discount]]+Table1[[#This Row],[Adjusted Sales]]</f>
        <v>184.44800000000001</v>
      </c>
      <c r="Y106" s="5">
        <f>Table1[[#This Row],[Sales]]*Table1[[#This Row],[Discount]]</f>
        <v>20.472000000000001</v>
      </c>
    </row>
    <row r="107" spans="1:25" x14ac:dyDescent="0.3">
      <c r="A107">
        <v>106</v>
      </c>
      <c r="B107" s="2"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s="2">
        <v>3</v>
      </c>
      <c r="T107" s="3">
        <v>0.7</v>
      </c>
      <c r="U107" s="2">
        <v>-25.817399999999999</v>
      </c>
      <c r="V107" s="2">
        <f>Table1[[#This Row],[Sales]]*(1-Table1[[#This Row],[Discount]])</f>
        <v>11.0646</v>
      </c>
      <c r="W107" s="2">
        <f>Table1[[#This Row],[Sales]]*Table1[[#This Row],[Quantity]]</f>
        <v>110.64599999999999</v>
      </c>
      <c r="X107" s="2">
        <f>Table1[[#This Row],[Sales]]+Table1[[#This Row],[Discount]]+Table1[[#This Row],[Adjusted Sales]]</f>
        <v>48.646599999999999</v>
      </c>
      <c r="Y107" s="5">
        <f>Table1[[#This Row],[Sales]]*Table1[[#This Row],[Discount]]</f>
        <v>25.817399999999996</v>
      </c>
    </row>
    <row r="108" spans="1:25" x14ac:dyDescent="0.3">
      <c r="A108">
        <v>107</v>
      </c>
      <c r="B108" s="2"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s="2">
        <v>8</v>
      </c>
      <c r="T108" s="3">
        <v>0.2</v>
      </c>
      <c r="U108" s="2">
        <v>17.601600000000001</v>
      </c>
      <c r="V108" s="2">
        <f>Table1[[#This Row],[Sales]]*(1-Table1[[#This Row],[Discount]])</f>
        <v>59.2896</v>
      </c>
      <c r="W108" s="2">
        <f>Table1[[#This Row],[Sales]]*Table1[[#This Row],[Quantity]]</f>
        <v>592.89599999999996</v>
      </c>
      <c r="X108" s="2">
        <f>Table1[[#This Row],[Sales]]+Table1[[#This Row],[Discount]]+Table1[[#This Row],[Adjusted Sales]]</f>
        <v>133.60159999999999</v>
      </c>
      <c r="Y108" s="5">
        <f>Table1[[#This Row],[Sales]]*Table1[[#This Row],[Discount]]</f>
        <v>14.8224</v>
      </c>
    </row>
    <row r="109" spans="1:25" x14ac:dyDescent="0.3">
      <c r="A109">
        <v>108</v>
      </c>
      <c r="B109" s="2"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s="2">
        <v>1</v>
      </c>
      <c r="T109" s="3">
        <v>0.2</v>
      </c>
      <c r="U109" s="2">
        <v>2.0994000000000002</v>
      </c>
      <c r="V109" s="2">
        <f>Table1[[#This Row],[Sales]]*(1-Table1[[#This Row],[Discount]])</f>
        <v>22.393600000000003</v>
      </c>
      <c r="W109" s="2">
        <f>Table1[[#This Row],[Sales]]*Table1[[#This Row],[Quantity]]</f>
        <v>27.992000000000001</v>
      </c>
      <c r="X109" s="2">
        <f>Table1[[#This Row],[Sales]]+Table1[[#This Row],[Discount]]+Table1[[#This Row],[Adjusted Sales]]</f>
        <v>50.585599999999999</v>
      </c>
      <c r="Y109" s="5">
        <f>Table1[[#This Row],[Sales]]*Table1[[#This Row],[Discount]]</f>
        <v>5.5984000000000007</v>
      </c>
    </row>
    <row r="110" spans="1:25" x14ac:dyDescent="0.3">
      <c r="A110">
        <v>109</v>
      </c>
      <c r="B110" s="2"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s="2">
        <v>1</v>
      </c>
      <c r="T110" s="3">
        <v>0.2</v>
      </c>
      <c r="U110" s="2">
        <v>1.0738000000000001</v>
      </c>
      <c r="V110" s="2">
        <f>Table1[[#This Row],[Sales]]*(1-Table1[[#This Row],[Discount]])</f>
        <v>2.6432000000000002</v>
      </c>
      <c r="W110" s="2">
        <f>Table1[[#This Row],[Sales]]*Table1[[#This Row],[Quantity]]</f>
        <v>3.3039999999999998</v>
      </c>
      <c r="X110" s="2">
        <f>Table1[[#This Row],[Sales]]+Table1[[#This Row],[Discount]]+Table1[[#This Row],[Adjusted Sales]]</f>
        <v>6.1471999999999998</v>
      </c>
      <c r="Y110" s="5">
        <f>Table1[[#This Row],[Sales]]*Table1[[#This Row],[Discount]]</f>
        <v>0.66080000000000005</v>
      </c>
    </row>
    <row r="111" spans="1:25" x14ac:dyDescent="0.3">
      <c r="A111">
        <v>110</v>
      </c>
      <c r="B111" s="2"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s="2">
        <v>5</v>
      </c>
      <c r="T111" s="3">
        <v>0.2</v>
      </c>
      <c r="U111" s="2">
        <v>67.992000000000004</v>
      </c>
      <c r="V111" s="2">
        <f>Table1[[#This Row],[Sales]]*(1-Table1[[#This Row],[Discount]])</f>
        <v>271.96800000000002</v>
      </c>
      <c r="W111" s="2">
        <f>Table1[[#This Row],[Sales]]*Table1[[#This Row],[Quantity]]</f>
        <v>1699.8</v>
      </c>
      <c r="X111" s="2">
        <f>Table1[[#This Row],[Sales]]+Table1[[#This Row],[Discount]]+Table1[[#This Row],[Adjusted Sales]]</f>
        <v>612.12799999999993</v>
      </c>
      <c r="Y111" s="5">
        <f>Table1[[#This Row],[Sales]]*Table1[[#This Row],[Discount]]</f>
        <v>67.992000000000004</v>
      </c>
    </row>
    <row r="112" spans="1:25" x14ac:dyDescent="0.3">
      <c r="A112">
        <v>111</v>
      </c>
      <c r="B112" s="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s="2">
        <v>2</v>
      </c>
      <c r="T112" s="3">
        <v>0</v>
      </c>
      <c r="U112" s="2">
        <v>10.909599999999999</v>
      </c>
      <c r="V112" s="2">
        <f>Table1[[#This Row],[Sales]]*(1-Table1[[#This Row],[Discount]])</f>
        <v>41.96</v>
      </c>
      <c r="W112" s="2">
        <f>Table1[[#This Row],[Sales]]*Table1[[#This Row],[Quantity]]</f>
        <v>83.92</v>
      </c>
      <c r="X112" s="2">
        <f>Table1[[#This Row],[Sales]]+Table1[[#This Row],[Discount]]+Table1[[#This Row],[Adjusted Sales]]</f>
        <v>83.92</v>
      </c>
      <c r="Y112" s="5">
        <f>Table1[[#This Row],[Sales]]*Table1[[#This Row],[Discount]]</f>
        <v>0</v>
      </c>
    </row>
    <row r="113" spans="1:25" x14ac:dyDescent="0.3">
      <c r="A113">
        <v>112</v>
      </c>
      <c r="B113" s="2"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s="2">
        <v>2</v>
      </c>
      <c r="T113" s="3">
        <v>0</v>
      </c>
      <c r="U113" s="2">
        <v>22.788</v>
      </c>
      <c r="V113" s="2">
        <f>Table1[[#This Row],[Sales]]*(1-Table1[[#This Row],[Discount]])</f>
        <v>75.959999999999994</v>
      </c>
      <c r="W113" s="2">
        <f>Table1[[#This Row],[Sales]]*Table1[[#This Row],[Quantity]]</f>
        <v>151.91999999999999</v>
      </c>
      <c r="X113" s="2">
        <f>Table1[[#This Row],[Sales]]+Table1[[#This Row],[Discount]]+Table1[[#This Row],[Adjusted Sales]]</f>
        <v>151.91999999999999</v>
      </c>
      <c r="Y113" s="5">
        <f>Table1[[#This Row],[Sales]]*Table1[[#This Row],[Discount]]</f>
        <v>0</v>
      </c>
    </row>
    <row r="114" spans="1:25" x14ac:dyDescent="0.3">
      <c r="A114">
        <v>113</v>
      </c>
      <c r="B114" s="2"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s="2">
        <v>6</v>
      </c>
      <c r="T114" s="3">
        <v>0</v>
      </c>
      <c r="U114" s="2">
        <v>13.3476</v>
      </c>
      <c r="V114" s="2">
        <f>Table1[[#This Row],[Sales]]*(1-Table1[[#This Row],[Discount]])</f>
        <v>27.24</v>
      </c>
      <c r="W114" s="2">
        <f>Table1[[#This Row],[Sales]]*Table1[[#This Row],[Quantity]]</f>
        <v>163.44</v>
      </c>
      <c r="X114" s="2">
        <f>Table1[[#This Row],[Sales]]+Table1[[#This Row],[Discount]]+Table1[[#This Row],[Adjusted Sales]]</f>
        <v>54.48</v>
      </c>
      <c r="Y114" s="5">
        <f>Table1[[#This Row],[Sales]]*Table1[[#This Row],[Discount]]</f>
        <v>0</v>
      </c>
    </row>
    <row r="115" spans="1:25" x14ac:dyDescent="0.3">
      <c r="A115">
        <v>114</v>
      </c>
      <c r="B115" s="2"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s="2">
        <v>14</v>
      </c>
      <c r="T115" s="3">
        <v>0.2</v>
      </c>
      <c r="U115" s="2">
        <v>14.534800000000001</v>
      </c>
      <c r="V115" s="2">
        <f>Table1[[#This Row],[Sales]]*(1-Table1[[#This Row],[Discount]])</f>
        <v>32.076799999999999</v>
      </c>
      <c r="W115" s="2">
        <f>Table1[[#This Row],[Sales]]*Table1[[#This Row],[Quantity]]</f>
        <v>561.34399999999994</v>
      </c>
      <c r="X115" s="2">
        <f>Table1[[#This Row],[Sales]]+Table1[[#This Row],[Discount]]+Table1[[#This Row],[Adjusted Sales]]</f>
        <v>72.372799999999998</v>
      </c>
      <c r="Y115" s="5">
        <f>Table1[[#This Row],[Sales]]*Table1[[#This Row],[Discount]]</f>
        <v>8.0191999999999997</v>
      </c>
    </row>
    <row r="116" spans="1:25" x14ac:dyDescent="0.3">
      <c r="A116">
        <v>115</v>
      </c>
      <c r="B116" s="2"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s="2">
        <v>2</v>
      </c>
      <c r="T116" s="3">
        <v>0.2</v>
      </c>
      <c r="U116" s="2">
        <v>1.6519999999999999</v>
      </c>
      <c r="V116" s="2">
        <f>Table1[[#This Row],[Sales]]*(1-Table1[[#This Row],[Discount]])</f>
        <v>3.7759999999999998</v>
      </c>
      <c r="W116" s="2">
        <f>Table1[[#This Row],[Sales]]*Table1[[#This Row],[Quantity]]</f>
        <v>9.44</v>
      </c>
      <c r="X116" s="2">
        <f>Table1[[#This Row],[Sales]]+Table1[[#This Row],[Discount]]+Table1[[#This Row],[Adjusted Sales]]</f>
        <v>8.6959999999999997</v>
      </c>
      <c r="Y116" s="5">
        <f>Table1[[#This Row],[Sales]]*Table1[[#This Row],[Discount]]</f>
        <v>0.94399999999999995</v>
      </c>
    </row>
    <row r="117" spans="1:25" x14ac:dyDescent="0.3">
      <c r="A117">
        <v>116</v>
      </c>
      <c r="B117" s="2"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s="2">
        <v>3</v>
      </c>
      <c r="T117" s="3">
        <v>0.2</v>
      </c>
      <c r="U117" s="2">
        <v>7.4924999999999997</v>
      </c>
      <c r="V117" s="2">
        <f>Table1[[#This Row],[Sales]]*(1-Table1[[#This Row],[Discount]])</f>
        <v>19.180800000000001</v>
      </c>
      <c r="W117" s="2">
        <f>Table1[[#This Row],[Sales]]*Table1[[#This Row],[Quantity]]</f>
        <v>71.927999999999997</v>
      </c>
      <c r="X117" s="2">
        <f>Table1[[#This Row],[Sales]]+Table1[[#This Row],[Discount]]+Table1[[#This Row],[Adjusted Sales]]</f>
        <v>43.3568</v>
      </c>
      <c r="Y117" s="5">
        <f>Table1[[#This Row],[Sales]]*Table1[[#This Row],[Discount]]</f>
        <v>4.7952000000000004</v>
      </c>
    </row>
    <row r="118" spans="1:25" x14ac:dyDescent="0.3">
      <c r="A118">
        <v>117</v>
      </c>
      <c r="B118" s="2"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s="2">
        <v>6</v>
      </c>
      <c r="T118" s="3">
        <v>0.2</v>
      </c>
      <c r="U118" s="2">
        <v>44.031599999999997</v>
      </c>
      <c r="V118" s="2">
        <f>Table1[[#This Row],[Sales]]*(1-Table1[[#This Row],[Discount]])</f>
        <v>104.3712</v>
      </c>
      <c r="W118" s="2">
        <f>Table1[[#This Row],[Sales]]*Table1[[#This Row],[Quantity]]</f>
        <v>782.78399999999999</v>
      </c>
      <c r="X118" s="2">
        <f>Table1[[#This Row],[Sales]]+Table1[[#This Row],[Discount]]+Table1[[#This Row],[Adjusted Sales]]</f>
        <v>235.03519999999997</v>
      </c>
      <c r="Y118" s="5">
        <f>Table1[[#This Row],[Sales]]*Table1[[#This Row],[Discount]]</f>
        <v>26.0928</v>
      </c>
    </row>
    <row r="119" spans="1:25" x14ac:dyDescent="0.3">
      <c r="A119">
        <v>118</v>
      </c>
      <c r="B119" s="2"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s="2">
        <v>3</v>
      </c>
      <c r="T119" s="3">
        <v>0</v>
      </c>
      <c r="U119" s="2">
        <v>165.38130000000001</v>
      </c>
      <c r="V119" s="2">
        <f>Table1[[#This Row],[Sales]]*(1-Table1[[#This Row],[Discount]])</f>
        <v>787.53</v>
      </c>
      <c r="W119" s="2">
        <f>Table1[[#This Row],[Sales]]*Table1[[#This Row],[Quantity]]</f>
        <v>2362.59</v>
      </c>
      <c r="X119" s="2">
        <f>Table1[[#This Row],[Sales]]+Table1[[#This Row],[Discount]]+Table1[[#This Row],[Adjusted Sales]]</f>
        <v>1575.06</v>
      </c>
      <c r="Y119" s="5">
        <f>Table1[[#This Row],[Sales]]*Table1[[#This Row],[Discount]]</f>
        <v>0</v>
      </c>
    </row>
    <row r="120" spans="1:25" x14ac:dyDescent="0.3">
      <c r="A120">
        <v>119</v>
      </c>
      <c r="B120" s="2"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s="2">
        <v>1</v>
      </c>
      <c r="T120" s="3">
        <v>0.7</v>
      </c>
      <c r="U120" s="2">
        <v>-115.71559999999999</v>
      </c>
      <c r="V120" s="2">
        <f>Table1[[#This Row],[Sales]]*(1-Table1[[#This Row],[Discount]])</f>
        <v>47.338200000000008</v>
      </c>
      <c r="W120" s="2">
        <f>Table1[[#This Row],[Sales]]*Table1[[#This Row],[Quantity]]</f>
        <v>157.79400000000001</v>
      </c>
      <c r="X120" s="2">
        <f>Table1[[#This Row],[Sales]]+Table1[[#This Row],[Discount]]+Table1[[#This Row],[Adjusted Sales]]</f>
        <v>205.8322</v>
      </c>
      <c r="Y120" s="5">
        <f>Table1[[#This Row],[Sales]]*Table1[[#This Row],[Discount]]</f>
        <v>110.4558</v>
      </c>
    </row>
    <row r="121" spans="1:25" x14ac:dyDescent="0.3">
      <c r="A121">
        <v>120</v>
      </c>
      <c r="B121" s="2"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s="2">
        <v>3</v>
      </c>
      <c r="T121" s="3">
        <v>0</v>
      </c>
      <c r="U121" s="2">
        <v>18.345600000000001</v>
      </c>
      <c r="V121" s="2">
        <f>Table1[[#This Row],[Sales]]*(1-Table1[[#This Row],[Discount]])</f>
        <v>47.04</v>
      </c>
      <c r="W121" s="2">
        <f>Table1[[#This Row],[Sales]]*Table1[[#This Row],[Quantity]]</f>
        <v>141.12</v>
      </c>
      <c r="X121" s="2">
        <f>Table1[[#This Row],[Sales]]+Table1[[#This Row],[Discount]]+Table1[[#This Row],[Adjusted Sales]]</f>
        <v>94.08</v>
      </c>
      <c r="Y121" s="5">
        <f>Table1[[#This Row],[Sales]]*Table1[[#This Row],[Discount]]</f>
        <v>0</v>
      </c>
    </row>
    <row r="122" spans="1:25" x14ac:dyDescent="0.3">
      <c r="A122">
        <v>121</v>
      </c>
      <c r="B122" s="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s="2">
        <v>4</v>
      </c>
      <c r="T122" s="3">
        <v>0</v>
      </c>
      <c r="U122" s="2">
        <v>13.878</v>
      </c>
      <c r="V122" s="2">
        <f>Table1[[#This Row],[Sales]]*(1-Table1[[#This Row],[Discount]])</f>
        <v>30.84</v>
      </c>
      <c r="W122" s="2">
        <f>Table1[[#This Row],[Sales]]*Table1[[#This Row],[Quantity]]</f>
        <v>123.36</v>
      </c>
      <c r="X122" s="2">
        <f>Table1[[#This Row],[Sales]]+Table1[[#This Row],[Discount]]+Table1[[#This Row],[Adjusted Sales]]</f>
        <v>61.68</v>
      </c>
      <c r="Y122" s="5">
        <f>Table1[[#This Row],[Sales]]*Table1[[#This Row],[Discount]]</f>
        <v>0</v>
      </c>
    </row>
    <row r="123" spans="1:25" x14ac:dyDescent="0.3">
      <c r="A123">
        <v>122</v>
      </c>
      <c r="B123" s="2"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s="2">
        <v>6</v>
      </c>
      <c r="T123" s="3">
        <v>0</v>
      </c>
      <c r="U123" s="2">
        <v>63.436799999999998</v>
      </c>
      <c r="V123" s="2">
        <f>Table1[[#This Row],[Sales]]*(1-Table1[[#This Row],[Discount]])</f>
        <v>226.56</v>
      </c>
      <c r="W123" s="2">
        <f>Table1[[#This Row],[Sales]]*Table1[[#This Row],[Quantity]]</f>
        <v>1359.3600000000001</v>
      </c>
      <c r="X123" s="2">
        <f>Table1[[#This Row],[Sales]]+Table1[[#This Row],[Discount]]+Table1[[#This Row],[Adjusted Sales]]</f>
        <v>453.12</v>
      </c>
      <c r="Y123" s="5">
        <f>Table1[[#This Row],[Sales]]*Table1[[#This Row],[Discount]]</f>
        <v>0</v>
      </c>
    </row>
    <row r="124" spans="1:25" x14ac:dyDescent="0.3">
      <c r="A124">
        <v>123</v>
      </c>
      <c r="B124" s="2"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s="2">
        <v>9</v>
      </c>
      <c r="T124" s="3">
        <v>0</v>
      </c>
      <c r="U124" s="2">
        <v>51.759</v>
      </c>
      <c r="V124" s="2">
        <f>Table1[[#This Row],[Sales]]*(1-Table1[[#This Row],[Discount]])</f>
        <v>115.02</v>
      </c>
      <c r="W124" s="2">
        <f>Table1[[#This Row],[Sales]]*Table1[[#This Row],[Quantity]]</f>
        <v>1035.18</v>
      </c>
      <c r="X124" s="2">
        <f>Table1[[#This Row],[Sales]]+Table1[[#This Row],[Discount]]+Table1[[#This Row],[Adjusted Sales]]</f>
        <v>230.04</v>
      </c>
      <c r="Y124" s="5">
        <f>Table1[[#This Row],[Sales]]*Table1[[#This Row],[Discount]]</f>
        <v>0</v>
      </c>
    </row>
    <row r="125" spans="1:25" x14ac:dyDescent="0.3">
      <c r="A125">
        <v>124</v>
      </c>
      <c r="B125" s="2"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s="2">
        <v>7</v>
      </c>
      <c r="T125" s="3">
        <v>0</v>
      </c>
      <c r="U125" s="2">
        <v>19.7316</v>
      </c>
      <c r="V125" s="2">
        <f>Table1[[#This Row],[Sales]]*(1-Table1[[#This Row],[Discount]])</f>
        <v>68.040000000000006</v>
      </c>
      <c r="W125" s="2">
        <f>Table1[[#This Row],[Sales]]*Table1[[#This Row],[Quantity]]</f>
        <v>476.28000000000003</v>
      </c>
      <c r="X125" s="2">
        <f>Table1[[#This Row],[Sales]]+Table1[[#This Row],[Discount]]+Table1[[#This Row],[Adjusted Sales]]</f>
        <v>136.08000000000001</v>
      </c>
      <c r="Y125" s="5">
        <f>Table1[[#This Row],[Sales]]*Table1[[#This Row],[Discount]]</f>
        <v>0</v>
      </c>
    </row>
    <row r="126" spans="1:25" x14ac:dyDescent="0.3">
      <c r="A126">
        <v>125</v>
      </c>
      <c r="B126" s="2"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s="2">
        <v>3</v>
      </c>
      <c r="T126" s="3">
        <v>0.3</v>
      </c>
      <c r="U126" s="2">
        <v>-8.5793999999999997</v>
      </c>
      <c r="V126" s="2">
        <f>Table1[[#This Row],[Sales]]*(1-Table1[[#This Row],[Discount]])</f>
        <v>420.39059999999995</v>
      </c>
      <c r="W126" s="2">
        <f>Table1[[#This Row],[Sales]]*Table1[[#This Row],[Quantity]]</f>
        <v>1801.674</v>
      </c>
      <c r="X126" s="2">
        <f>Table1[[#This Row],[Sales]]+Table1[[#This Row],[Discount]]+Table1[[#This Row],[Adjusted Sales]]</f>
        <v>1021.2485999999999</v>
      </c>
      <c r="Y126" s="5">
        <f>Table1[[#This Row],[Sales]]*Table1[[#This Row],[Discount]]</f>
        <v>180.16739999999999</v>
      </c>
    </row>
    <row r="127" spans="1:25" x14ac:dyDescent="0.3">
      <c r="A127">
        <v>126</v>
      </c>
      <c r="B127" s="2"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s="2">
        <v>6</v>
      </c>
      <c r="T127" s="3">
        <v>0.5</v>
      </c>
      <c r="U127" s="2">
        <v>-407.68200000000002</v>
      </c>
      <c r="V127" s="2">
        <f>Table1[[#This Row],[Sales]]*(1-Table1[[#This Row],[Discount]])</f>
        <v>308.85000000000002</v>
      </c>
      <c r="W127" s="2">
        <f>Table1[[#This Row],[Sales]]*Table1[[#This Row],[Quantity]]</f>
        <v>3706.2000000000003</v>
      </c>
      <c r="X127" s="2">
        <f>Table1[[#This Row],[Sales]]+Table1[[#This Row],[Discount]]+Table1[[#This Row],[Adjusted Sales]]</f>
        <v>927.05000000000007</v>
      </c>
      <c r="Y127" s="5">
        <f>Table1[[#This Row],[Sales]]*Table1[[#This Row],[Discount]]</f>
        <v>308.85000000000002</v>
      </c>
    </row>
    <row r="128" spans="1:25" x14ac:dyDescent="0.3">
      <c r="A128">
        <v>127</v>
      </c>
      <c r="B128" s="2"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s="2">
        <v>2</v>
      </c>
      <c r="T128" s="3">
        <v>0.7</v>
      </c>
      <c r="U128" s="2">
        <v>-1.8308</v>
      </c>
      <c r="V128" s="2">
        <f>Table1[[#This Row],[Sales]]*(1-Table1[[#This Row],[Discount]])</f>
        <v>0.71640000000000004</v>
      </c>
      <c r="W128" s="2">
        <f>Table1[[#This Row],[Sales]]*Table1[[#This Row],[Quantity]]</f>
        <v>4.7759999999999998</v>
      </c>
      <c r="X128" s="2">
        <f>Table1[[#This Row],[Sales]]+Table1[[#This Row],[Discount]]+Table1[[#This Row],[Adjusted Sales]]</f>
        <v>3.8044000000000002</v>
      </c>
      <c r="Y128" s="5">
        <f>Table1[[#This Row],[Sales]]*Table1[[#This Row],[Discount]]</f>
        <v>1.6715999999999998</v>
      </c>
    </row>
    <row r="129" spans="1:25" x14ac:dyDescent="0.3">
      <c r="A129">
        <v>128</v>
      </c>
      <c r="B129" s="2"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s="2">
        <v>7</v>
      </c>
      <c r="T129" s="3">
        <v>0.2</v>
      </c>
      <c r="U129" s="2">
        <v>30.498999999999999</v>
      </c>
      <c r="V129" s="2">
        <f>Table1[[#This Row],[Sales]]*(1-Table1[[#This Row],[Discount]])</f>
        <v>195.1936</v>
      </c>
      <c r="W129" s="2">
        <f>Table1[[#This Row],[Sales]]*Table1[[#This Row],[Quantity]]</f>
        <v>1707.944</v>
      </c>
      <c r="X129" s="2">
        <f>Table1[[#This Row],[Sales]]+Table1[[#This Row],[Discount]]+Table1[[#This Row],[Adjusted Sales]]</f>
        <v>439.38559999999995</v>
      </c>
      <c r="Y129" s="5">
        <f>Table1[[#This Row],[Sales]]*Table1[[#This Row],[Discount]]</f>
        <v>48.798400000000001</v>
      </c>
    </row>
    <row r="130" spans="1:25" x14ac:dyDescent="0.3">
      <c r="A130">
        <v>129</v>
      </c>
      <c r="B130" s="2"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s="2">
        <v>2</v>
      </c>
      <c r="T130" s="3">
        <v>0.2</v>
      </c>
      <c r="U130" s="2">
        <v>-9.1601999999999997</v>
      </c>
      <c r="V130" s="2">
        <f>Table1[[#This Row],[Sales]]*(1-Table1[[#This Row],[Discount]])</f>
        <v>65.139200000000002</v>
      </c>
      <c r="W130" s="2">
        <f>Table1[[#This Row],[Sales]]*Table1[[#This Row],[Quantity]]</f>
        <v>162.84800000000001</v>
      </c>
      <c r="X130" s="2">
        <f>Table1[[#This Row],[Sales]]+Table1[[#This Row],[Discount]]+Table1[[#This Row],[Adjusted Sales]]</f>
        <v>146.76320000000001</v>
      </c>
      <c r="Y130" s="5">
        <f>Table1[[#This Row],[Sales]]*Table1[[#This Row],[Discount]]</f>
        <v>16.284800000000001</v>
      </c>
    </row>
    <row r="131" spans="1:25" x14ac:dyDescent="0.3">
      <c r="A131">
        <v>130</v>
      </c>
      <c r="B131" s="2"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s="2">
        <v>3</v>
      </c>
      <c r="T131" s="3">
        <v>0</v>
      </c>
      <c r="U131" s="2">
        <v>26.241599999999998</v>
      </c>
      <c r="V131" s="2">
        <f>Table1[[#This Row],[Sales]]*(1-Table1[[#This Row],[Discount]])</f>
        <v>238.56</v>
      </c>
      <c r="W131" s="2">
        <f>Table1[[#This Row],[Sales]]*Table1[[#This Row],[Quantity]]</f>
        <v>715.68000000000006</v>
      </c>
      <c r="X131" s="2">
        <f>Table1[[#This Row],[Sales]]+Table1[[#This Row],[Discount]]+Table1[[#This Row],[Adjusted Sales]]</f>
        <v>477.12</v>
      </c>
      <c r="Y131" s="5">
        <f>Table1[[#This Row],[Sales]]*Table1[[#This Row],[Discount]]</f>
        <v>0</v>
      </c>
    </row>
    <row r="132" spans="1:25" x14ac:dyDescent="0.3">
      <c r="A132">
        <v>131</v>
      </c>
      <c r="B132" s="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s="2">
        <v>5</v>
      </c>
      <c r="T132" s="3">
        <v>0.4</v>
      </c>
      <c r="U132" s="2">
        <v>-11.994</v>
      </c>
      <c r="V132" s="2">
        <f>Table1[[#This Row],[Sales]]*(1-Table1[[#This Row],[Discount]])</f>
        <v>35.981999999999999</v>
      </c>
      <c r="W132" s="2">
        <f>Table1[[#This Row],[Sales]]*Table1[[#This Row],[Quantity]]</f>
        <v>299.85000000000002</v>
      </c>
      <c r="X132" s="2">
        <f>Table1[[#This Row],[Sales]]+Table1[[#This Row],[Discount]]+Table1[[#This Row],[Adjusted Sales]]</f>
        <v>96.352000000000004</v>
      </c>
      <c r="Y132" s="5">
        <f>Table1[[#This Row],[Sales]]*Table1[[#This Row],[Discount]]</f>
        <v>23.988</v>
      </c>
    </row>
    <row r="133" spans="1:25" x14ac:dyDescent="0.3">
      <c r="A133">
        <v>132</v>
      </c>
      <c r="B133" s="2"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s="2">
        <v>2</v>
      </c>
      <c r="T133" s="3">
        <v>0.2</v>
      </c>
      <c r="U133" s="2">
        <v>29.364000000000001</v>
      </c>
      <c r="V133" s="2">
        <f>Table1[[#This Row],[Sales]]*(1-Table1[[#This Row],[Discount]])</f>
        <v>62.643200000000007</v>
      </c>
      <c r="W133" s="2">
        <f>Table1[[#This Row],[Sales]]*Table1[[#This Row],[Quantity]]</f>
        <v>156.608</v>
      </c>
      <c r="X133" s="2">
        <f>Table1[[#This Row],[Sales]]+Table1[[#This Row],[Discount]]+Table1[[#This Row],[Adjusted Sales]]</f>
        <v>141.1472</v>
      </c>
      <c r="Y133" s="5">
        <f>Table1[[#This Row],[Sales]]*Table1[[#This Row],[Discount]]</f>
        <v>15.660800000000002</v>
      </c>
    </row>
    <row r="134" spans="1:25" x14ac:dyDescent="0.3">
      <c r="A134">
        <v>133</v>
      </c>
      <c r="B134" s="2"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s="2">
        <v>9</v>
      </c>
      <c r="T134" s="3">
        <v>0.2</v>
      </c>
      <c r="U134" s="2">
        <v>6.9732000000000003</v>
      </c>
      <c r="V134" s="2">
        <f>Table1[[#This Row],[Sales]]*(1-Table1[[#This Row],[Discount]])</f>
        <v>17.1648</v>
      </c>
      <c r="W134" s="2">
        <f>Table1[[#This Row],[Sales]]*Table1[[#This Row],[Quantity]]</f>
        <v>193.10399999999998</v>
      </c>
      <c r="X134" s="2">
        <f>Table1[[#This Row],[Sales]]+Table1[[#This Row],[Discount]]+Table1[[#This Row],[Adjusted Sales]]</f>
        <v>38.820799999999998</v>
      </c>
      <c r="Y134" s="5">
        <f>Table1[[#This Row],[Sales]]*Table1[[#This Row],[Discount]]</f>
        <v>4.2911999999999999</v>
      </c>
    </row>
    <row r="135" spans="1:25" x14ac:dyDescent="0.3">
      <c r="A135">
        <v>134</v>
      </c>
      <c r="B135" s="2"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s="2">
        <v>3</v>
      </c>
      <c r="T135" s="3">
        <v>0</v>
      </c>
      <c r="U135" s="2">
        <v>9.6191999999999993</v>
      </c>
      <c r="V135" s="2">
        <f>Table1[[#This Row],[Sales]]*(1-Table1[[#This Row],[Discount]])</f>
        <v>20.04</v>
      </c>
      <c r="W135" s="2">
        <f>Table1[[#This Row],[Sales]]*Table1[[#This Row],[Quantity]]</f>
        <v>60.12</v>
      </c>
      <c r="X135" s="2">
        <f>Table1[[#This Row],[Sales]]+Table1[[#This Row],[Discount]]+Table1[[#This Row],[Adjusted Sales]]</f>
        <v>40.08</v>
      </c>
      <c r="Y135" s="5">
        <f>Table1[[#This Row],[Sales]]*Table1[[#This Row],[Discount]]</f>
        <v>0</v>
      </c>
    </row>
    <row r="136" spans="1:25" x14ac:dyDescent="0.3">
      <c r="A136">
        <v>135</v>
      </c>
      <c r="B136" s="2"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s="2">
        <v>1</v>
      </c>
      <c r="T136" s="3">
        <v>0</v>
      </c>
      <c r="U136" s="2">
        <v>16.6568</v>
      </c>
      <c r="V136" s="2">
        <f>Table1[[#This Row],[Sales]]*(1-Table1[[#This Row],[Discount]])</f>
        <v>35.44</v>
      </c>
      <c r="W136" s="2">
        <f>Table1[[#This Row],[Sales]]*Table1[[#This Row],[Quantity]]</f>
        <v>35.44</v>
      </c>
      <c r="X136" s="2">
        <f>Table1[[#This Row],[Sales]]+Table1[[#This Row],[Discount]]+Table1[[#This Row],[Adjusted Sales]]</f>
        <v>70.88</v>
      </c>
      <c r="Y136" s="5">
        <f>Table1[[#This Row],[Sales]]*Table1[[#This Row],[Discount]]</f>
        <v>0</v>
      </c>
    </row>
    <row r="137" spans="1:25" x14ac:dyDescent="0.3">
      <c r="A137">
        <v>136</v>
      </c>
      <c r="B137" s="2"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s="2">
        <v>4</v>
      </c>
      <c r="T137" s="3">
        <v>0</v>
      </c>
      <c r="U137" s="2">
        <v>3.456</v>
      </c>
      <c r="V137" s="2">
        <f>Table1[[#This Row],[Sales]]*(1-Table1[[#This Row],[Discount]])</f>
        <v>11.52</v>
      </c>
      <c r="W137" s="2">
        <f>Table1[[#This Row],[Sales]]*Table1[[#This Row],[Quantity]]</f>
        <v>46.08</v>
      </c>
      <c r="X137" s="2">
        <f>Table1[[#This Row],[Sales]]+Table1[[#This Row],[Discount]]+Table1[[#This Row],[Adjusted Sales]]</f>
        <v>23.04</v>
      </c>
      <c r="Y137" s="5">
        <f>Table1[[#This Row],[Sales]]*Table1[[#This Row],[Discount]]</f>
        <v>0</v>
      </c>
    </row>
    <row r="138" spans="1:25" x14ac:dyDescent="0.3">
      <c r="A138">
        <v>137</v>
      </c>
      <c r="B138" s="2"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s="2">
        <v>2</v>
      </c>
      <c r="T138" s="3">
        <v>0</v>
      </c>
      <c r="U138" s="2">
        <v>1.9698</v>
      </c>
      <c r="V138" s="2">
        <f>Table1[[#This Row],[Sales]]*(1-Table1[[#This Row],[Discount]])</f>
        <v>4.0199999999999996</v>
      </c>
      <c r="W138" s="2">
        <f>Table1[[#This Row],[Sales]]*Table1[[#This Row],[Quantity]]</f>
        <v>8.0399999999999991</v>
      </c>
      <c r="X138" s="2">
        <f>Table1[[#This Row],[Sales]]+Table1[[#This Row],[Discount]]+Table1[[#This Row],[Adjusted Sales]]</f>
        <v>8.0399999999999991</v>
      </c>
      <c r="Y138" s="5">
        <f>Table1[[#This Row],[Sales]]*Table1[[#This Row],[Discount]]</f>
        <v>0</v>
      </c>
    </row>
    <row r="139" spans="1:25" x14ac:dyDescent="0.3">
      <c r="A139">
        <v>138</v>
      </c>
      <c r="B139" s="2"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s="2">
        <v>3</v>
      </c>
      <c r="T139" s="3">
        <v>0.2</v>
      </c>
      <c r="U139" s="2">
        <v>26.6616</v>
      </c>
      <c r="V139" s="2">
        <f>Table1[[#This Row],[Sales]]*(1-Table1[[#This Row],[Discount]])</f>
        <v>60.940800000000003</v>
      </c>
      <c r="W139" s="2">
        <f>Table1[[#This Row],[Sales]]*Table1[[#This Row],[Quantity]]</f>
        <v>228.52800000000002</v>
      </c>
      <c r="X139" s="2">
        <f>Table1[[#This Row],[Sales]]+Table1[[#This Row],[Discount]]+Table1[[#This Row],[Adjusted Sales]]</f>
        <v>137.3168</v>
      </c>
      <c r="Y139" s="5">
        <f>Table1[[#This Row],[Sales]]*Table1[[#This Row],[Discount]]</f>
        <v>15.235200000000001</v>
      </c>
    </row>
    <row r="140" spans="1:25" x14ac:dyDescent="0.3">
      <c r="A140">
        <v>139</v>
      </c>
      <c r="B140" s="2"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s="2">
        <v>6</v>
      </c>
      <c r="T140" s="3">
        <v>0</v>
      </c>
      <c r="U140" s="2">
        <v>18.446400000000001</v>
      </c>
      <c r="V140" s="2">
        <f>Table1[[#This Row],[Sales]]*(1-Table1[[#This Row],[Discount]])</f>
        <v>65.88</v>
      </c>
      <c r="W140" s="2">
        <f>Table1[[#This Row],[Sales]]*Table1[[#This Row],[Quantity]]</f>
        <v>395.28</v>
      </c>
      <c r="X140" s="2">
        <f>Table1[[#This Row],[Sales]]+Table1[[#This Row],[Discount]]+Table1[[#This Row],[Adjusted Sales]]</f>
        <v>131.76</v>
      </c>
      <c r="Y140" s="5">
        <f>Table1[[#This Row],[Sales]]*Table1[[#This Row],[Discount]]</f>
        <v>0</v>
      </c>
    </row>
    <row r="141" spans="1:25" x14ac:dyDescent="0.3">
      <c r="A141">
        <v>140</v>
      </c>
      <c r="B141" s="2"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s="2">
        <v>14</v>
      </c>
      <c r="T141" s="3">
        <v>0</v>
      </c>
      <c r="U141" s="2">
        <v>20.697600000000001</v>
      </c>
      <c r="V141" s="2">
        <f>Table1[[#This Row],[Sales]]*(1-Table1[[#This Row],[Discount]])</f>
        <v>43.12</v>
      </c>
      <c r="W141" s="2">
        <f>Table1[[#This Row],[Sales]]*Table1[[#This Row],[Quantity]]</f>
        <v>603.67999999999995</v>
      </c>
      <c r="X141" s="2">
        <f>Table1[[#This Row],[Sales]]+Table1[[#This Row],[Discount]]+Table1[[#This Row],[Adjusted Sales]]</f>
        <v>86.24</v>
      </c>
      <c r="Y141" s="5">
        <f>Table1[[#This Row],[Sales]]*Table1[[#This Row],[Discount]]</f>
        <v>0</v>
      </c>
    </row>
    <row r="142" spans="1:25" x14ac:dyDescent="0.3">
      <c r="A142">
        <v>141</v>
      </c>
      <c r="B142" s="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s="2">
        <v>2</v>
      </c>
      <c r="T142" s="3">
        <v>0.2</v>
      </c>
      <c r="U142" s="2">
        <v>10.35</v>
      </c>
      <c r="V142" s="2">
        <f>Table1[[#This Row],[Sales]]*(1-Table1[[#This Row],[Discount]])</f>
        <v>66.239999999999995</v>
      </c>
      <c r="W142" s="2">
        <f>Table1[[#This Row],[Sales]]*Table1[[#This Row],[Quantity]]</f>
        <v>165.6</v>
      </c>
      <c r="X142" s="2">
        <f>Table1[[#This Row],[Sales]]+Table1[[#This Row],[Discount]]+Table1[[#This Row],[Adjusted Sales]]</f>
        <v>149.24</v>
      </c>
      <c r="Y142" s="5">
        <f>Table1[[#This Row],[Sales]]*Table1[[#This Row],[Discount]]</f>
        <v>16.559999999999999</v>
      </c>
    </row>
    <row r="143" spans="1:25" x14ac:dyDescent="0.3">
      <c r="A143">
        <v>142</v>
      </c>
      <c r="B143" s="2"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s="2">
        <v>3</v>
      </c>
      <c r="T143" s="3">
        <v>0</v>
      </c>
      <c r="U143" s="2">
        <v>2.3814000000000002</v>
      </c>
      <c r="V143" s="2">
        <f>Table1[[#This Row],[Sales]]*(1-Table1[[#This Row],[Discount]])</f>
        <v>8.82</v>
      </c>
      <c r="W143" s="2">
        <f>Table1[[#This Row],[Sales]]*Table1[[#This Row],[Quantity]]</f>
        <v>26.46</v>
      </c>
      <c r="X143" s="2">
        <f>Table1[[#This Row],[Sales]]+Table1[[#This Row],[Discount]]+Table1[[#This Row],[Adjusted Sales]]</f>
        <v>17.64</v>
      </c>
      <c r="Y143" s="5">
        <f>Table1[[#This Row],[Sales]]*Table1[[#This Row],[Discount]]</f>
        <v>0</v>
      </c>
    </row>
    <row r="144" spans="1:25" x14ac:dyDescent="0.3">
      <c r="A144">
        <v>143</v>
      </c>
      <c r="B144" s="2"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s="2">
        <v>3</v>
      </c>
      <c r="T144" s="3">
        <v>0</v>
      </c>
      <c r="U144" s="2">
        <v>5.1041999999999996</v>
      </c>
      <c r="V144" s="2">
        <f>Table1[[#This Row],[Sales]]*(1-Table1[[#This Row],[Discount]])</f>
        <v>10.86</v>
      </c>
      <c r="W144" s="2">
        <f>Table1[[#This Row],[Sales]]*Table1[[#This Row],[Quantity]]</f>
        <v>32.58</v>
      </c>
      <c r="X144" s="2">
        <f>Table1[[#This Row],[Sales]]+Table1[[#This Row],[Discount]]+Table1[[#This Row],[Adjusted Sales]]</f>
        <v>21.72</v>
      </c>
      <c r="Y144" s="5">
        <f>Table1[[#This Row],[Sales]]*Table1[[#This Row],[Discount]]</f>
        <v>0</v>
      </c>
    </row>
    <row r="145" spans="1:25" x14ac:dyDescent="0.3">
      <c r="A145">
        <v>144</v>
      </c>
      <c r="B145" s="2"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s="2">
        <v>3</v>
      </c>
      <c r="T145" s="3">
        <v>0</v>
      </c>
      <c r="U145" s="2">
        <v>68.975999999999999</v>
      </c>
      <c r="V145" s="2">
        <f>Table1[[#This Row],[Sales]]*(1-Table1[[#This Row],[Discount]])</f>
        <v>143.69999999999999</v>
      </c>
      <c r="W145" s="2">
        <f>Table1[[#This Row],[Sales]]*Table1[[#This Row],[Quantity]]</f>
        <v>431.09999999999997</v>
      </c>
      <c r="X145" s="2">
        <f>Table1[[#This Row],[Sales]]+Table1[[#This Row],[Discount]]+Table1[[#This Row],[Adjusted Sales]]</f>
        <v>287.39999999999998</v>
      </c>
      <c r="Y145" s="5">
        <f>Table1[[#This Row],[Sales]]*Table1[[#This Row],[Discount]]</f>
        <v>0</v>
      </c>
    </row>
    <row r="146" spans="1:25" x14ac:dyDescent="0.3">
      <c r="A146">
        <v>145</v>
      </c>
      <c r="B146" s="2"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s="2">
        <v>3</v>
      </c>
      <c r="T146" s="3">
        <v>0</v>
      </c>
      <c r="U146" s="2">
        <v>218.2518</v>
      </c>
      <c r="V146" s="2">
        <f>Table1[[#This Row],[Sales]]*(1-Table1[[#This Row],[Discount]])</f>
        <v>839.43</v>
      </c>
      <c r="W146" s="2">
        <f>Table1[[#This Row],[Sales]]*Table1[[#This Row],[Quantity]]</f>
        <v>2518.29</v>
      </c>
      <c r="X146" s="2">
        <f>Table1[[#This Row],[Sales]]+Table1[[#This Row],[Discount]]+Table1[[#This Row],[Adjusted Sales]]</f>
        <v>1678.86</v>
      </c>
      <c r="Y146" s="5">
        <f>Table1[[#This Row],[Sales]]*Table1[[#This Row],[Discount]]</f>
        <v>0</v>
      </c>
    </row>
    <row r="147" spans="1:25" x14ac:dyDescent="0.3">
      <c r="A147">
        <v>146</v>
      </c>
      <c r="B147" s="2"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s="2">
        <v>7</v>
      </c>
      <c r="T147" s="3">
        <v>0</v>
      </c>
      <c r="U147" s="2">
        <v>20.157900000000001</v>
      </c>
      <c r="V147" s="2">
        <f>Table1[[#This Row],[Sales]]*(1-Table1[[#This Row],[Discount]])</f>
        <v>671.93</v>
      </c>
      <c r="W147" s="2">
        <f>Table1[[#This Row],[Sales]]*Table1[[#This Row],[Quantity]]</f>
        <v>4703.5099999999993</v>
      </c>
      <c r="X147" s="2">
        <f>Table1[[#This Row],[Sales]]+Table1[[#This Row],[Discount]]+Table1[[#This Row],[Adjusted Sales]]</f>
        <v>1343.86</v>
      </c>
      <c r="Y147" s="5">
        <f>Table1[[#This Row],[Sales]]*Table1[[#This Row],[Discount]]</f>
        <v>0</v>
      </c>
    </row>
    <row r="148" spans="1:25" x14ac:dyDescent="0.3">
      <c r="A148">
        <v>147</v>
      </c>
      <c r="B148" s="2"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s="2">
        <v>4</v>
      </c>
      <c r="T148" s="3">
        <v>0.2</v>
      </c>
      <c r="U148" s="2">
        <v>12.909599999999999</v>
      </c>
      <c r="V148" s="2">
        <f>Table1[[#This Row],[Sales]]*(1-Table1[[#This Row],[Discount]])</f>
        <v>75.110400000000013</v>
      </c>
      <c r="W148" s="2">
        <f>Table1[[#This Row],[Sales]]*Table1[[#This Row],[Quantity]]</f>
        <v>375.55200000000002</v>
      </c>
      <c r="X148" s="2">
        <f>Table1[[#This Row],[Sales]]+Table1[[#This Row],[Discount]]+Table1[[#This Row],[Adjusted Sales]]</f>
        <v>169.19840000000002</v>
      </c>
      <c r="Y148" s="5">
        <f>Table1[[#This Row],[Sales]]*Table1[[#This Row],[Discount]]</f>
        <v>18.777600000000003</v>
      </c>
    </row>
    <row r="149" spans="1:25" x14ac:dyDescent="0.3">
      <c r="A149">
        <v>148</v>
      </c>
      <c r="B149" s="2"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s="2">
        <v>11</v>
      </c>
      <c r="T149" s="3">
        <v>0</v>
      </c>
      <c r="U149" s="2">
        <v>103.8015</v>
      </c>
      <c r="V149" s="2">
        <f>Table1[[#This Row],[Sales]]*(1-Table1[[#This Row],[Discount]])</f>
        <v>384.45</v>
      </c>
      <c r="W149" s="2">
        <f>Table1[[#This Row],[Sales]]*Table1[[#This Row],[Quantity]]</f>
        <v>4228.95</v>
      </c>
      <c r="X149" s="2">
        <f>Table1[[#This Row],[Sales]]+Table1[[#This Row],[Discount]]+Table1[[#This Row],[Adjusted Sales]]</f>
        <v>768.9</v>
      </c>
      <c r="Y149" s="5">
        <f>Table1[[#This Row],[Sales]]*Table1[[#This Row],[Discount]]</f>
        <v>0</v>
      </c>
    </row>
    <row r="150" spans="1:25" x14ac:dyDescent="0.3">
      <c r="A150">
        <v>149</v>
      </c>
      <c r="B150" s="2"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s="2">
        <v>3</v>
      </c>
      <c r="T150" s="3">
        <v>0</v>
      </c>
      <c r="U150" s="2">
        <v>5.9988000000000001</v>
      </c>
      <c r="V150" s="2">
        <f>Table1[[#This Row],[Sales]]*(1-Table1[[#This Row],[Discount]])</f>
        <v>149.97</v>
      </c>
      <c r="W150" s="2">
        <f>Table1[[#This Row],[Sales]]*Table1[[#This Row],[Quantity]]</f>
        <v>449.90999999999997</v>
      </c>
      <c r="X150" s="2">
        <f>Table1[[#This Row],[Sales]]+Table1[[#This Row],[Discount]]+Table1[[#This Row],[Adjusted Sales]]</f>
        <v>299.94</v>
      </c>
      <c r="Y150" s="5">
        <f>Table1[[#This Row],[Sales]]*Table1[[#This Row],[Discount]]</f>
        <v>0</v>
      </c>
    </row>
    <row r="151" spans="1:25" x14ac:dyDescent="0.3">
      <c r="A151">
        <v>150</v>
      </c>
      <c r="B151" s="2"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s="2">
        <v>8</v>
      </c>
      <c r="T151" s="3">
        <v>0</v>
      </c>
      <c r="U151" s="2">
        <v>585.55200000000002</v>
      </c>
      <c r="V151" s="2">
        <f>Table1[[#This Row],[Sales]]*(1-Table1[[#This Row],[Discount]])</f>
        <v>1951.84</v>
      </c>
      <c r="W151" s="2">
        <f>Table1[[#This Row],[Sales]]*Table1[[#This Row],[Quantity]]</f>
        <v>15614.72</v>
      </c>
      <c r="X151" s="2">
        <f>Table1[[#This Row],[Sales]]+Table1[[#This Row],[Discount]]+Table1[[#This Row],[Adjusted Sales]]</f>
        <v>3903.68</v>
      </c>
      <c r="Y151" s="5">
        <f>Table1[[#This Row],[Sales]]*Table1[[#This Row],[Discount]]</f>
        <v>0</v>
      </c>
    </row>
    <row r="152" spans="1:25" x14ac:dyDescent="0.3">
      <c r="A152">
        <v>151</v>
      </c>
      <c r="B152" s="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s="2">
        <v>5</v>
      </c>
      <c r="T152" s="3">
        <v>0</v>
      </c>
      <c r="U152" s="2">
        <v>80.628500000000003</v>
      </c>
      <c r="V152" s="2">
        <f>Table1[[#This Row],[Sales]]*(1-Table1[[#This Row],[Discount]])</f>
        <v>171.55</v>
      </c>
      <c r="W152" s="2">
        <f>Table1[[#This Row],[Sales]]*Table1[[#This Row],[Quantity]]</f>
        <v>857.75</v>
      </c>
      <c r="X152" s="2">
        <f>Table1[[#This Row],[Sales]]+Table1[[#This Row],[Discount]]+Table1[[#This Row],[Adjusted Sales]]</f>
        <v>343.1</v>
      </c>
      <c r="Y152" s="5">
        <f>Table1[[#This Row],[Sales]]*Table1[[#This Row],[Discount]]</f>
        <v>0</v>
      </c>
    </row>
    <row r="153" spans="1:25" x14ac:dyDescent="0.3">
      <c r="A153">
        <v>152</v>
      </c>
      <c r="B153" s="2"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s="2">
        <v>5</v>
      </c>
      <c r="T153" s="3">
        <v>0.2</v>
      </c>
      <c r="U153" s="2">
        <v>17.765999999999998</v>
      </c>
      <c r="V153" s="2">
        <f>Table1[[#This Row],[Sales]]*(1-Table1[[#This Row],[Discount]])</f>
        <v>126.336</v>
      </c>
      <c r="W153" s="2">
        <f>Table1[[#This Row],[Sales]]*Table1[[#This Row],[Quantity]]</f>
        <v>789.59999999999991</v>
      </c>
      <c r="X153" s="2">
        <f>Table1[[#This Row],[Sales]]+Table1[[#This Row],[Discount]]+Table1[[#This Row],[Adjusted Sales]]</f>
        <v>284.45599999999996</v>
      </c>
      <c r="Y153" s="5">
        <f>Table1[[#This Row],[Sales]]*Table1[[#This Row],[Discount]]</f>
        <v>31.584</v>
      </c>
    </row>
    <row r="154" spans="1:25" x14ac:dyDescent="0.3">
      <c r="A154">
        <v>153</v>
      </c>
      <c r="B154" s="2"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s="2">
        <v>2</v>
      </c>
      <c r="T154" s="3">
        <v>0.2</v>
      </c>
      <c r="U154" s="2">
        <v>15.238799999999999</v>
      </c>
      <c r="V154" s="2">
        <f>Table1[[#This Row],[Sales]]*(1-Table1[[#This Row],[Discount]])</f>
        <v>162.5472</v>
      </c>
      <c r="W154" s="2">
        <f>Table1[[#This Row],[Sales]]*Table1[[#This Row],[Quantity]]</f>
        <v>406.36799999999999</v>
      </c>
      <c r="X154" s="2">
        <f>Table1[[#This Row],[Sales]]+Table1[[#This Row],[Discount]]+Table1[[#This Row],[Adjusted Sales]]</f>
        <v>365.93119999999999</v>
      </c>
      <c r="Y154" s="5">
        <f>Table1[[#This Row],[Sales]]*Table1[[#This Row],[Discount]]</f>
        <v>40.636800000000001</v>
      </c>
    </row>
    <row r="155" spans="1:25" x14ac:dyDescent="0.3">
      <c r="A155">
        <v>154</v>
      </c>
      <c r="B155" s="2"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s="2">
        <v>7</v>
      </c>
      <c r="T155" s="3">
        <v>0</v>
      </c>
      <c r="U155" s="2">
        <v>26.271000000000001</v>
      </c>
      <c r="V155" s="2">
        <f>Table1[[#This Row],[Sales]]*(1-Table1[[#This Row],[Discount]])</f>
        <v>58.38</v>
      </c>
      <c r="W155" s="2">
        <f>Table1[[#This Row],[Sales]]*Table1[[#This Row],[Quantity]]</f>
        <v>408.66</v>
      </c>
      <c r="X155" s="2">
        <f>Table1[[#This Row],[Sales]]+Table1[[#This Row],[Discount]]+Table1[[#This Row],[Adjusted Sales]]</f>
        <v>116.76</v>
      </c>
      <c r="Y155" s="5">
        <f>Table1[[#This Row],[Sales]]*Table1[[#This Row],[Discount]]</f>
        <v>0</v>
      </c>
    </row>
    <row r="156" spans="1:25" x14ac:dyDescent="0.3">
      <c r="A156">
        <v>155</v>
      </c>
      <c r="B156" s="2"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s="2">
        <v>4</v>
      </c>
      <c r="T156" s="3">
        <v>0</v>
      </c>
      <c r="U156" s="2">
        <v>48.539200000000001</v>
      </c>
      <c r="V156" s="2">
        <f>Table1[[#This Row],[Sales]]*(1-Table1[[#This Row],[Discount]])</f>
        <v>105.52</v>
      </c>
      <c r="W156" s="2">
        <f>Table1[[#This Row],[Sales]]*Table1[[#This Row],[Quantity]]</f>
        <v>422.08</v>
      </c>
      <c r="X156" s="2">
        <f>Table1[[#This Row],[Sales]]+Table1[[#This Row],[Discount]]+Table1[[#This Row],[Adjusted Sales]]</f>
        <v>211.04</v>
      </c>
      <c r="Y156" s="5">
        <f>Table1[[#This Row],[Sales]]*Table1[[#This Row],[Discount]]</f>
        <v>0</v>
      </c>
    </row>
    <row r="157" spans="1:25" x14ac:dyDescent="0.3">
      <c r="A157">
        <v>156</v>
      </c>
      <c r="B157" s="2"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s="2">
        <v>6</v>
      </c>
      <c r="T157" s="3">
        <v>0</v>
      </c>
      <c r="U157" s="2">
        <v>21.0288</v>
      </c>
      <c r="V157" s="2">
        <f>Table1[[#This Row],[Sales]]*(1-Table1[[#This Row],[Discount]])</f>
        <v>80.88</v>
      </c>
      <c r="W157" s="2">
        <f>Table1[[#This Row],[Sales]]*Table1[[#This Row],[Quantity]]</f>
        <v>485.28</v>
      </c>
      <c r="X157" s="2">
        <f>Table1[[#This Row],[Sales]]+Table1[[#This Row],[Discount]]+Table1[[#This Row],[Adjusted Sales]]</f>
        <v>161.76</v>
      </c>
      <c r="Y157" s="5">
        <f>Table1[[#This Row],[Sales]]*Table1[[#This Row],[Discount]]</f>
        <v>0</v>
      </c>
    </row>
    <row r="158" spans="1:25" x14ac:dyDescent="0.3">
      <c r="A158">
        <v>157</v>
      </c>
      <c r="B158" s="2"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s="2">
        <v>3</v>
      </c>
      <c r="T158" s="3">
        <v>0</v>
      </c>
      <c r="U158" s="2">
        <v>1.7901</v>
      </c>
      <c r="V158" s="2">
        <f>Table1[[#This Row],[Sales]]*(1-Table1[[#This Row],[Discount]])</f>
        <v>6.63</v>
      </c>
      <c r="W158" s="2">
        <f>Table1[[#This Row],[Sales]]*Table1[[#This Row],[Quantity]]</f>
        <v>19.89</v>
      </c>
      <c r="X158" s="2">
        <f>Table1[[#This Row],[Sales]]+Table1[[#This Row],[Discount]]+Table1[[#This Row],[Adjusted Sales]]</f>
        <v>13.26</v>
      </c>
      <c r="Y158" s="5">
        <f>Table1[[#This Row],[Sales]]*Table1[[#This Row],[Discount]]</f>
        <v>0</v>
      </c>
    </row>
    <row r="159" spans="1:25" x14ac:dyDescent="0.3">
      <c r="A159">
        <v>158</v>
      </c>
      <c r="B159" s="2"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s="2">
        <v>2</v>
      </c>
      <c r="T159" s="3">
        <v>0.2</v>
      </c>
      <c r="U159" s="2">
        <v>51.476399999999998</v>
      </c>
      <c r="V159" s="2">
        <f>Table1[[#This Row],[Sales]]*(1-Table1[[#This Row],[Discount]])</f>
        <v>366.05439999999999</v>
      </c>
      <c r="W159" s="2">
        <f>Table1[[#This Row],[Sales]]*Table1[[#This Row],[Quantity]]</f>
        <v>915.13599999999997</v>
      </c>
      <c r="X159" s="2">
        <f>Table1[[#This Row],[Sales]]+Table1[[#This Row],[Discount]]+Table1[[#This Row],[Adjusted Sales]]</f>
        <v>823.82240000000002</v>
      </c>
      <c r="Y159" s="5">
        <f>Table1[[#This Row],[Sales]]*Table1[[#This Row],[Discount]]</f>
        <v>91.513599999999997</v>
      </c>
    </row>
    <row r="160" spans="1:25" x14ac:dyDescent="0.3">
      <c r="A160">
        <v>159</v>
      </c>
      <c r="B160" s="2"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s="2">
        <v>2</v>
      </c>
      <c r="T160" s="3">
        <v>0</v>
      </c>
      <c r="U160" s="2">
        <v>6.8714000000000004</v>
      </c>
      <c r="V160" s="2">
        <f>Table1[[#This Row],[Sales]]*(1-Table1[[#This Row],[Discount]])</f>
        <v>14.62</v>
      </c>
      <c r="W160" s="2">
        <f>Table1[[#This Row],[Sales]]*Table1[[#This Row],[Quantity]]</f>
        <v>29.24</v>
      </c>
      <c r="X160" s="2">
        <f>Table1[[#This Row],[Sales]]+Table1[[#This Row],[Discount]]+Table1[[#This Row],[Adjusted Sales]]</f>
        <v>29.24</v>
      </c>
      <c r="Y160" s="5">
        <f>Table1[[#This Row],[Sales]]*Table1[[#This Row],[Discount]]</f>
        <v>0</v>
      </c>
    </row>
    <row r="161" spans="1:25" x14ac:dyDescent="0.3">
      <c r="A161">
        <v>160</v>
      </c>
      <c r="B161" s="2"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s="2">
        <v>7</v>
      </c>
      <c r="T161" s="3">
        <v>0</v>
      </c>
      <c r="U161" s="2">
        <v>236.23249999999999</v>
      </c>
      <c r="V161" s="2">
        <f>Table1[[#This Row],[Sales]]*(1-Table1[[#This Row],[Discount]])</f>
        <v>944.93</v>
      </c>
      <c r="W161" s="2">
        <f>Table1[[#This Row],[Sales]]*Table1[[#This Row],[Quantity]]</f>
        <v>6614.5099999999993</v>
      </c>
      <c r="X161" s="2">
        <f>Table1[[#This Row],[Sales]]+Table1[[#This Row],[Discount]]+Table1[[#This Row],[Adjusted Sales]]</f>
        <v>1889.86</v>
      </c>
      <c r="Y161" s="5">
        <f>Table1[[#This Row],[Sales]]*Table1[[#This Row],[Discount]]</f>
        <v>0</v>
      </c>
    </row>
    <row r="162" spans="1:25" x14ac:dyDescent="0.3">
      <c r="A162">
        <v>161</v>
      </c>
      <c r="B162" s="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s="2">
        <v>1</v>
      </c>
      <c r="T162" s="3">
        <v>0</v>
      </c>
      <c r="U162" s="2">
        <v>2.6909999999999998</v>
      </c>
      <c r="V162" s="2">
        <f>Table1[[#This Row],[Sales]]*(1-Table1[[#This Row],[Discount]])</f>
        <v>5.98</v>
      </c>
      <c r="W162" s="2">
        <f>Table1[[#This Row],[Sales]]*Table1[[#This Row],[Quantity]]</f>
        <v>5.98</v>
      </c>
      <c r="X162" s="2">
        <f>Table1[[#This Row],[Sales]]+Table1[[#This Row],[Discount]]+Table1[[#This Row],[Adjusted Sales]]</f>
        <v>11.96</v>
      </c>
      <c r="Y162" s="5">
        <f>Table1[[#This Row],[Sales]]*Table1[[#This Row],[Discount]]</f>
        <v>0</v>
      </c>
    </row>
    <row r="163" spans="1:25" x14ac:dyDescent="0.3">
      <c r="A163">
        <v>162</v>
      </c>
      <c r="B163" s="2"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s="2">
        <v>2</v>
      </c>
      <c r="T163" s="3">
        <v>0.2</v>
      </c>
      <c r="U163" s="2">
        <v>1.3595999999999999</v>
      </c>
      <c r="V163" s="2">
        <f>Table1[[#This Row],[Sales]]*(1-Table1[[#This Row],[Discount]])</f>
        <v>43.507200000000005</v>
      </c>
      <c r="W163" s="2">
        <f>Table1[[#This Row],[Sales]]*Table1[[#This Row],[Quantity]]</f>
        <v>108.768</v>
      </c>
      <c r="X163" s="2">
        <f>Table1[[#This Row],[Sales]]+Table1[[#This Row],[Discount]]+Table1[[#This Row],[Adjusted Sales]]</f>
        <v>98.091200000000015</v>
      </c>
      <c r="Y163" s="5">
        <f>Table1[[#This Row],[Sales]]*Table1[[#This Row],[Discount]]</f>
        <v>10.876800000000001</v>
      </c>
    </row>
    <row r="164" spans="1:25" x14ac:dyDescent="0.3">
      <c r="A164">
        <v>163</v>
      </c>
      <c r="B164" s="2"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s="2">
        <v>5</v>
      </c>
      <c r="T164" s="3">
        <v>0</v>
      </c>
      <c r="U164" s="2">
        <v>13.348000000000001</v>
      </c>
      <c r="V164" s="2">
        <f>Table1[[#This Row],[Sales]]*(1-Table1[[#This Row],[Discount]])</f>
        <v>28.4</v>
      </c>
      <c r="W164" s="2">
        <f>Table1[[#This Row],[Sales]]*Table1[[#This Row],[Quantity]]</f>
        <v>142</v>
      </c>
      <c r="X164" s="2">
        <f>Table1[[#This Row],[Sales]]+Table1[[#This Row],[Discount]]+Table1[[#This Row],[Adjusted Sales]]</f>
        <v>56.8</v>
      </c>
      <c r="Y164" s="5">
        <f>Table1[[#This Row],[Sales]]*Table1[[#This Row],[Discount]]</f>
        <v>0</v>
      </c>
    </row>
    <row r="165" spans="1:25" x14ac:dyDescent="0.3">
      <c r="A165">
        <v>164</v>
      </c>
      <c r="B165" s="2"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s="2">
        <v>2</v>
      </c>
      <c r="T165" s="3">
        <v>0.2</v>
      </c>
      <c r="U165" s="2">
        <v>9.6880000000000006</v>
      </c>
      <c r="V165" s="2">
        <f>Table1[[#This Row],[Sales]]*(1-Table1[[#This Row],[Discount]])</f>
        <v>22.144000000000002</v>
      </c>
      <c r="W165" s="2">
        <f>Table1[[#This Row],[Sales]]*Table1[[#This Row],[Quantity]]</f>
        <v>55.36</v>
      </c>
      <c r="X165" s="2">
        <f>Table1[[#This Row],[Sales]]+Table1[[#This Row],[Discount]]+Table1[[#This Row],[Adjusted Sales]]</f>
        <v>50.024000000000001</v>
      </c>
      <c r="Y165" s="5">
        <f>Table1[[#This Row],[Sales]]*Table1[[#This Row],[Discount]]</f>
        <v>5.5360000000000005</v>
      </c>
    </row>
    <row r="166" spans="1:25" x14ac:dyDescent="0.3">
      <c r="A166">
        <v>165</v>
      </c>
      <c r="B166" s="2"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s="2">
        <v>3</v>
      </c>
      <c r="T166" s="3">
        <v>0.2</v>
      </c>
      <c r="U166" s="2">
        <v>2.7324000000000002</v>
      </c>
      <c r="V166" s="2">
        <f>Table1[[#This Row],[Sales]]*(1-Table1[[#This Row],[Discount]])</f>
        <v>7.9488000000000003</v>
      </c>
      <c r="W166" s="2">
        <f>Table1[[#This Row],[Sales]]*Table1[[#This Row],[Quantity]]</f>
        <v>29.808</v>
      </c>
      <c r="X166" s="2">
        <f>Table1[[#This Row],[Sales]]+Table1[[#This Row],[Discount]]+Table1[[#This Row],[Adjusted Sales]]</f>
        <v>18.084800000000001</v>
      </c>
      <c r="Y166" s="5">
        <f>Table1[[#This Row],[Sales]]*Table1[[#This Row],[Discount]]</f>
        <v>1.9872000000000001</v>
      </c>
    </row>
    <row r="167" spans="1:25" x14ac:dyDescent="0.3">
      <c r="A167">
        <v>166</v>
      </c>
      <c r="B167" s="2"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s="2">
        <v>8</v>
      </c>
      <c r="T167" s="3">
        <v>0.4</v>
      </c>
      <c r="U167" s="2">
        <v>-1359.992</v>
      </c>
      <c r="V167" s="2">
        <f>Table1[[#This Row],[Sales]]*(1-Table1[[#This Row],[Discount]])</f>
        <v>4895.9712</v>
      </c>
      <c r="W167" s="2">
        <f>Table1[[#This Row],[Sales]]*Table1[[#This Row],[Quantity]]</f>
        <v>65279.616000000002</v>
      </c>
      <c r="X167" s="2">
        <f>Table1[[#This Row],[Sales]]+Table1[[#This Row],[Discount]]+Table1[[#This Row],[Adjusted Sales]]</f>
        <v>13056.323199999999</v>
      </c>
      <c r="Y167" s="5">
        <f>Table1[[#This Row],[Sales]]*Table1[[#This Row],[Discount]]</f>
        <v>3263.9808000000003</v>
      </c>
    </row>
    <row r="168" spans="1:25" x14ac:dyDescent="0.3">
      <c r="A168">
        <v>167</v>
      </c>
      <c r="B168" s="2"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s="2">
        <v>3</v>
      </c>
      <c r="T168" s="3">
        <v>0.2</v>
      </c>
      <c r="U168" s="2">
        <v>-58.634700000000002</v>
      </c>
      <c r="V168" s="2">
        <f>Table1[[#This Row],[Sales]]*(1-Table1[[#This Row],[Discount]])</f>
        <v>220.7424</v>
      </c>
      <c r="W168" s="2">
        <f>Table1[[#This Row],[Sales]]*Table1[[#This Row],[Quantity]]</f>
        <v>827.78399999999999</v>
      </c>
      <c r="X168" s="2">
        <f>Table1[[#This Row],[Sales]]+Table1[[#This Row],[Discount]]+Table1[[#This Row],[Adjusted Sales]]</f>
        <v>496.87040000000002</v>
      </c>
      <c r="Y168" s="5">
        <f>Table1[[#This Row],[Sales]]*Table1[[#This Row],[Discount]]</f>
        <v>55.185600000000001</v>
      </c>
    </row>
    <row r="169" spans="1:25" x14ac:dyDescent="0.3">
      <c r="A169">
        <v>168</v>
      </c>
      <c r="B169" s="2"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s="2">
        <v>9</v>
      </c>
      <c r="T169" s="3">
        <v>0.3</v>
      </c>
      <c r="U169" s="2">
        <v>-24.858000000000001</v>
      </c>
      <c r="V169" s="2">
        <f>Table1[[#This Row],[Sales]]*(1-Table1[[#This Row],[Discount]])</f>
        <v>1218.0419999999999</v>
      </c>
      <c r="W169" s="2">
        <f>Table1[[#This Row],[Sales]]*Table1[[#This Row],[Quantity]]</f>
        <v>15660.539999999999</v>
      </c>
      <c r="X169" s="2">
        <f>Table1[[#This Row],[Sales]]+Table1[[#This Row],[Discount]]+Table1[[#This Row],[Adjusted Sales]]</f>
        <v>2958.402</v>
      </c>
      <c r="Y169" s="5">
        <f>Table1[[#This Row],[Sales]]*Table1[[#This Row],[Discount]]</f>
        <v>522.01799999999992</v>
      </c>
    </row>
    <row r="170" spans="1:25" x14ac:dyDescent="0.3">
      <c r="A170">
        <v>169</v>
      </c>
      <c r="B170" s="2"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s="2">
        <v>6</v>
      </c>
      <c r="T170" s="3">
        <v>0.2</v>
      </c>
      <c r="U170" s="2">
        <v>6.8136000000000001</v>
      </c>
      <c r="V170" s="2">
        <f>Table1[[#This Row],[Sales]]*(1-Table1[[#This Row],[Discount]])</f>
        <v>25.651200000000003</v>
      </c>
      <c r="W170" s="2">
        <f>Table1[[#This Row],[Sales]]*Table1[[#This Row],[Quantity]]</f>
        <v>192.38400000000001</v>
      </c>
      <c r="X170" s="2">
        <f>Table1[[#This Row],[Sales]]+Table1[[#This Row],[Discount]]+Table1[[#This Row],[Adjusted Sales]]</f>
        <v>57.915200000000006</v>
      </c>
      <c r="Y170" s="5">
        <f>Table1[[#This Row],[Sales]]*Table1[[#This Row],[Discount]]</f>
        <v>6.4128000000000007</v>
      </c>
    </row>
    <row r="171" spans="1:25" x14ac:dyDescent="0.3">
      <c r="A171">
        <v>170</v>
      </c>
      <c r="B171" s="2"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s="2">
        <v>5</v>
      </c>
      <c r="T171" s="3">
        <v>0.8</v>
      </c>
      <c r="U171" s="2">
        <v>-453.84899999999999</v>
      </c>
      <c r="V171" s="2">
        <f>Table1[[#This Row],[Sales]]*(1-Table1[[#This Row],[Discount]])</f>
        <v>35.595999999999989</v>
      </c>
      <c r="W171" s="2">
        <f>Table1[[#This Row],[Sales]]*Table1[[#This Row],[Quantity]]</f>
        <v>889.9</v>
      </c>
      <c r="X171" s="2">
        <f>Table1[[#This Row],[Sales]]+Table1[[#This Row],[Discount]]+Table1[[#This Row],[Adjusted Sales]]</f>
        <v>214.37599999999998</v>
      </c>
      <c r="Y171" s="5">
        <f>Table1[[#This Row],[Sales]]*Table1[[#This Row],[Discount]]</f>
        <v>142.38399999999999</v>
      </c>
    </row>
    <row r="172" spans="1:25" x14ac:dyDescent="0.3">
      <c r="A172">
        <v>171</v>
      </c>
      <c r="B172" s="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s="2">
        <v>3</v>
      </c>
      <c r="T172" s="3">
        <v>0.2</v>
      </c>
      <c r="U172" s="2">
        <v>8.9984999999999999</v>
      </c>
      <c r="V172" s="2">
        <f>Table1[[#This Row],[Sales]]*(1-Table1[[#This Row],[Discount]])</f>
        <v>115.1808</v>
      </c>
      <c r="W172" s="2">
        <f>Table1[[#This Row],[Sales]]*Table1[[#This Row],[Quantity]]</f>
        <v>431.928</v>
      </c>
      <c r="X172" s="2">
        <f>Table1[[#This Row],[Sales]]+Table1[[#This Row],[Discount]]+Table1[[#This Row],[Adjusted Sales]]</f>
        <v>259.35680000000002</v>
      </c>
      <c r="Y172" s="5">
        <f>Table1[[#This Row],[Sales]]*Table1[[#This Row],[Discount]]</f>
        <v>28.795200000000001</v>
      </c>
    </row>
    <row r="173" spans="1:25" x14ac:dyDescent="0.3">
      <c r="A173">
        <v>172</v>
      </c>
      <c r="B173" s="2"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s="2">
        <v>3</v>
      </c>
      <c r="T173" s="3">
        <v>0</v>
      </c>
      <c r="U173" s="2">
        <v>9.8417999999999992</v>
      </c>
      <c r="V173" s="2">
        <f>Table1[[#This Row],[Sales]]*(1-Table1[[#This Row],[Discount]])</f>
        <v>20.94</v>
      </c>
      <c r="W173" s="2">
        <f>Table1[[#This Row],[Sales]]*Table1[[#This Row],[Quantity]]</f>
        <v>62.820000000000007</v>
      </c>
      <c r="X173" s="2">
        <f>Table1[[#This Row],[Sales]]+Table1[[#This Row],[Discount]]+Table1[[#This Row],[Adjusted Sales]]</f>
        <v>41.88</v>
      </c>
      <c r="Y173" s="5">
        <f>Table1[[#This Row],[Sales]]*Table1[[#This Row],[Discount]]</f>
        <v>0</v>
      </c>
    </row>
    <row r="174" spans="1:25" x14ac:dyDescent="0.3">
      <c r="A174">
        <v>173</v>
      </c>
      <c r="B174" s="2"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s="2">
        <v>2</v>
      </c>
      <c r="T174" s="3">
        <v>0</v>
      </c>
      <c r="U174" s="2">
        <v>53.260800000000003</v>
      </c>
      <c r="V174" s="2">
        <f>Table1[[#This Row],[Sales]]*(1-Table1[[#This Row],[Discount]])</f>
        <v>110.96</v>
      </c>
      <c r="W174" s="2">
        <f>Table1[[#This Row],[Sales]]*Table1[[#This Row],[Quantity]]</f>
        <v>221.92</v>
      </c>
      <c r="X174" s="2">
        <f>Table1[[#This Row],[Sales]]+Table1[[#This Row],[Discount]]+Table1[[#This Row],[Adjusted Sales]]</f>
        <v>221.92</v>
      </c>
      <c r="Y174" s="5">
        <f>Table1[[#This Row],[Sales]]*Table1[[#This Row],[Discount]]</f>
        <v>0</v>
      </c>
    </row>
    <row r="175" spans="1:25" x14ac:dyDescent="0.3">
      <c r="A175">
        <v>174</v>
      </c>
      <c r="B175" s="2"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s="2">
        <v>7</v>
      </c>
      <c r="T175" s="3">
        <v>0.2</v>
      </c>
      <c r="U175" s="2">
        <v>21.259</v>
      </c>
      <c r="V175" s="2">
        <f>Table1[[#This Row],[Sales]]*(1-Table1[[#This Row],[Discount]])</f>
        <v>272.11520000000002</v>
      </c>
      <c r="W175" s="2">
        <f>Table1[[#This Row],[Sales]]*Table1[[#This Row],[Quantity]]</f>
        <v>2381.0079999999998</v>
      </c>
      <c r="X175" s="2">
        <f>Table1[[#This Row],[Sales]]+Table1[[#This Row],[Discount]]+Table1[[#This Row],[Adjusted Sales]]</f>
        <v>612.45920000000001</v>
      </c>
      <c r="Y175" s="5">
        <f>Table1[[#This Row],[Sales]]*Table1[[#This Row],[Discount]]</f>
        <v>68.028800000000004</v>
      </c>
    </row>
    <row r="176" spans="1:25" x14ac:dyDescent="0.3">
      <c r="A176">
        <v>175</v>
      </c>
      <c r="B176" s="2"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s="2">
        <v>2</v>
      </c>
      <c r="T176" s="3">
        <v>0.8</v>
      </c>
      <c r="U176" s="2">
        <v>-131.12</v>
      </c>
      <c r="V176" s="2">
        <f>Table1[[#This Row],[Sales]]*(1-Table1[[#This Row],[Discount]])</f>
        <v>10.489599999999998</v>
      </c>
      <c r="W176" s="2">
        <f>Table1[[#This Row],[Sales]]*Table1[[#This Row],[Quantity]]</f>
        <v>104.896</v>
      </c>
      <c r="X176" s="2">
        <f>Table1[[#This Row],[Sales]]+Table1[[#This Row],[Discount]]+Table1[[#This Row],[Adjusted Sales]]</f>
        <v>63.737599999999993</v>
      </c>
      <c r="Y176" s="5">
        <f>Table1[[#This Row],[Sales]]*Table1[[#This Row],[Discount]]</f>
        <v>41.958400000000005</v>
      </c>
    </row>
    <row r="177" spans="1:25" x14ac:dyDescent="0.3">
      <c r="A177">
        <v>176</v>
      </c>
      <c r="B177" s="2"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s="2">
        <v>4</v>
      </c>
      <c r="T177" s="3">
        <v>0.2</v>
      </c>
      <c r="U177" s="2">
        <v>6.5519999999999996</v>
      </c>
      <c r="V177" s="2">
        <f>Table1[[#This Row],[Sales]]*(1-Table1[[#This Row],[Discount]])</f>
        <v>16.128</v>
      </c>
      <c r="W177" s="2">
        <f>Table1[[#This Row],[Sales]]*Table1[[#This Row],[Quantity]]</f>
        <v>80.64</v>
      </c>
      <c r="X177" s="2">
        <f>Table1[[#This Row],[Sales]]+Table1[[#This Row],[Discount]]+Table1[[#This Row],[Adjusted Sales]]</f>
        <v>36.488</v>
      </c>
      <c r="Y177" s="5">
        <f>Table1[[#This Row],[Sales]]*Table1[[#This Row],[Discount]]</f>
        <v>4.032</v>
      </c>
    </row>
    <row r="178" spans="1:25" x14ac:dyDescent="0.3">
      <c r="A178">
        <v>177</v>
      </c>
      <c r="B178" s="2"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s="2">
        <v>4</v>
      </c>
      <c r="T178" s="3">
        <v>0.8</v>
      </c>
      <c r="U178" s="2">
        <v>-243.16</v>
      </c>
      <c r="V178" s="2">
        <f>Table1[[#This Row],[Sales]]*(1-Table1[[#This Row],[Discount]])</f>
        <v>19.452799999999996</v>
      </c>
      <c r="W178" s="2">
        <f>Table1[[#This Row],[Sales]]*Table1[[#This Row],[Quantity]]</f>
        <v>389.05599999999998</v>
      </c>
      <c r="X178" s="2">
        <f>Table1[[#This Row],[Sales]]+Table1[[#This Row],[Discount]]+Table1[[#This Row],[Adjusted Sales]]</f>
        <v>117.51679999999999</v>
      </c>
      <c r="Y178" s="5">
        <f>Table1[[#This Row],[Sales]]*Table1[[#This Row],[Discount]]</f>
        <v>77.811199999999999</v>
      </c>
    </row>
    <row r="179" spans="1:25" x14ac:dyDescent="0.3">
      <c r="A179">
        <v>178</v>
      </c>
      <c r="B179" s="2"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s="2">
        <v>7</v>
      </c>
      <c r="T179" s="3">
        <v>0.3</v>
      </c>
      <c r="U179" s="2">
        <v>-11.337199999999999</v>
      </c>
      <c r="V179" s="2">
        <f>Table1[[#This Row],[Sales]]*(1-Table1[[#This Row],[Discount]])</f>
        <v>277.76139999999998</v>
      </c>
      <c r="W179" s="2">
        <f>Table1[[#This Row],[Sales]]*Table1[[#This Row],[Quantity]]</f>
        <v>2777.614</v>
      </c>
      <c r="X179" s="2">
        <f>Table1[[#This Row],[Sales]]+Table1[[#This Row],[Discount]]+Table1[[#This Row],[Adjusted Sales]]</f>
        <v>674.86339999999996</v>
      </c>
      <c r="Y179" s="5">
        <f>Table1[[#This Row],[Sales]]*Table1[[#This Row],[Discount]]</f>
        <v>119.0406</v>
      </c>
    </row>
    <row r="180" spans="1:25" x14ac:dyDescent="0.3">
      <c r="A180">
        <v>179</v>
      </c>
      <c r="B180" s="2"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s="2">
        <v>5</v>
      </c>
      <c r="T180" s="3">
        <v>0.2</v>
      </c>
      <c r="U180" s="2">
        <v>-3.7715000000000001</v>
      </c>
      <c r="V180" s="2">
        <f>Table1[[#This Row],[Sales]]*(1-Table1[[#This Row],[Discount]])</f>
        <v>12.704000000000001</v>
      </c>
      <c r="W180" s="2">
        <f>Table1[[#This Row],[Sales]]*Table1[[#This Row],[Quantity]]</f>
        <v>79.400000000000006</v>
      </c>
      <c r="X180" s="2">
        <f>Table1[[#This Row],[Sales]]+Table1[[#This Row],[Discount]]+Table1[[#This Row],[Adjusted Sales]]</f>
        <v>28.784000000000002</v>
      </c>
      <c r="Y180" s="5">
        <f>Table1[[#This Row],[Sales]]*Table1[[#This Row],[Discount]]</f>
        <v>3.1760000000000002</v>
      </c>
    </row>
    <row r="181" spans="1:25" x14ac:dyDescent="0.3">
      <c r="A181">
        <v>180</v>
      </c>
      <c r="B181" s="2"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s="2">
        <v>1</v>
      </c>
      <c r="T181" s="3">
        <v>0</v>
      </c>
      <c r="U181" s="2">
        <v>1.4104000000000001</v>
      </c>
      <c r="V181" s="2">
        <f>Table1[[#This Row],[Sales]]*(1-Table1[[#This Row],[Discount]])</f>
        <v>3.28</v>
      </c>
      <c r="W181" s="2">
        <f>Table1[[#This Row],[Sales]]*Table1[[#This Row],[Quantity]]</f>
        <v>3.28</v>
      </c>
      <c r="X181" s="2">
        <f>Table1[[#This Row],[Sales]]+Table1[[#This Row],[Discount]]+Table1[[#This Row],[Adjusted Sales]]</f>
        <v>6.56</v>
      </c>
      <c r="Y181" s="5">
        <f>Table1[[#This Row],[Sales]]*Table1[[#This Row],[Discount]]</f>
        <v>0</v>
      </c>
    </row>
    <row r="182" spans="1:25" x14ac:dyDescent="0.3">
      <c r="A182">
        <v>181</v>
      </c>
      <c r="B182" s="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s="2">
        <v>2</v>
      </c>
      <c r="T182" s="3">
        <v>0.2</v>
      </c>
      <c r="U182" s="2">
        <v>1.8612</v>
      </c>
      <c r="V182" s="2">
        <f>Table1[[#This Row],[Sales]]*(1-Table1[[#This Row],[Discount]])</f>
        <v>19.852800000000002</v>
      </c>
      <c r="W182" s="2">
        <f>Table1[[#This Row],[Sales]]*Table1[[#This Row],[Quantity]]</f>
        <v>49.631999999999998</v>
      </c>
      <c r="X182" s="2">
        <f>Table1[[#This Row],[Sales]]+Table1[[#This Row],[Discount]]+Table1[[#This Row],[Adjusted Sales]]</f>
        <v>44.8688</v>
      </c>
      <c r="Y182" s="5">
        <f>Table1[[#This Row],[Sales]]*Table1[[#This Row],[Discount]]</f>
        <v>4.9632000000000005</v>
      </c>
    </row>
    <row r="183" spans="1:25" x14ac:dyDescent="0.3">
      <c r="A183">
        <v>182</v>
      </c>
      <c r="B183" s="2"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s="2">
        <v>7</v>
      </c>
      <c r="T183" s="3">
        <v>0.2</v>
      </c>
      <c r="U183" s="2">
        <v>76.639499999999998</v>
      </c>
      <c r="V183" s="2">
        <f>Table1[[#This Row],[Sales]]*(1-Table1[[#This Row],[Discount]])</f>
        <v>326.99520000000007</v>
      </c>
      <c r="W183" s="2">
        <f>Table1[[#This Row],[Sales]]*Table1[[#This Row],[Quantity]]</f>
        <v>2861.2080000000001</v>
      </c>
      <c r="X183" s="2">
        <f>Table1[[#This Row],[Sales]]+Table1[[#This Row],[Discount]]+Table1[[#This Row],[Adjusted Sales]]</f>
        <v>735.93920000000003</v>
      </c>
      <c r="Y183" s="5">
        <f>Table1[[#This Row],[Sales]]*Table1[[#This Row],[Discount]]</f>
        <v>81.748800000000017</v>
      </c>
    </row>
    <row r="184" spans="1:25" x14ac:dyDescent="0.3">
      <c r="A184">
        <v>183</v>
      </c>
      <c r="B184" s="2"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s="2">
        <v>4</v>
      </c>
      <c r="T184" s="3">
        <v>0</v>
      </c>
      <c r="U184" s="2">
        <v>131.02959999999999</v>
      </c>
      <c r="V184" s="2">
        <f>Table1[[#This Row],[Sales]]*(1-Table1[[#This Row],[Discount]])</f>
        <v>503.96</v>
      </c>
      <c r="W184" s="2">
        <f>Table1[[#This Row],[Sales]]*Table1[[#This Row],[Quantity]]</f>
        <v>2015.84</v>
      </c>
      <c r="X184" s="2">
        <f>Table1[[#This Row],[Sales]]+Table1[[#This Row],[Discount]]+Table1[[#This Row],[Adjusted Sales]]</f>
        <v>1007.92</v>
      </c>
      <c r="Y184" s="5">
        <f>Table1[[#This Row],[Sales]]*Table1[[#This Row],[Discount]]</f>
        <v>0</v>
      </c>
    </row>
    <row r="185" spans="1:25" x14ac:dyDescent="0.3">
      <c r="A185">
        <v>184</v>
      </c>
      <c r="B185" s="2"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s="2">
        <v>5</v>
      </c>
      <c r="T185" s="3">
        <v>0</v>
      </c>
      <c r="U185" s="2">
        <v>41.985999999999997</v>
      </c>
      <c r="V185" s="2">
        <f>Table1[[#This Row],[Sales]]*(1-Table1[[#This Row],[Discount]])</f>
        <v>149.94999999999999</v>
      </c>
      <c r="W185" s="2">
        <f>Table1[[#This Row],[Sales]]*Table1[[#This Row],[Quantity]]</f>
        <v>749.75</v>
      </c>
      <c r="X185" s="2">
        <f>Table1[[#This Row],[Sales]]+Table1[[#This Row],[Discount]]+Table1[[#This Row],[Adjusted Sales]]</f>
        <v>299.89999999999998</v>
      </c>
      <c r="Y185" s="5">
        <f>Table1[[#This Row],[Sales]]*Table1[[#This Row],[Discount]]</f>
        <v>0</v>
      </c>
    </row>
    <row r="186" spans="1:25" x14ac:dyDescent="0.3">
      <c r="A186">
        <v>185</v>
      </c>
      <c r="B186" s="2"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s="2">
        <v>2</v>
      </c>
      <c r="T186" s="3">
        <v>0</v>
      </c>
      <c r="U186" s="2">
        <v>7.25</v>
      </c>
      <c r="V186" s="2">
        <f>Table1[[#This Row],[Sales]]*(1-Table1[[#This Row],[Discount]])</f>
        <v>29</v>
      </c>
      <c r="W186" s="2">
        <f>Table1[[#This Row],[Sales]]*Table1[[#This Row],[Quantity]]</f>
        <v>58</v>
      </c>
      <c r="X186" s="2">
        <f>Table1[[#This Row],[Sales]]+Table1[[#This Row],[Discount]]+Table1[[#This Row],[Adjusted Sales]]</f>
        <v>58</v>
      </c>
      <c r="Y186" s="5">
        <f>Table1[[#This Row],[Sales]]*Table1[[#This Row],[Discount]]</f>
        <v>0</v>
      </c>
    </row>
    <row r="187" spans="1:25" x14ac:dyDescent="0.3">
      <c r="A187">
        <v>186</v>
      </c>
      <c r="B187" s="2"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s="2">
        <v>2</v>
      </c>
      <c r="T187" s="3">
        <v>0</v>
      </c>
      <c r="U187" s="2">
        <v>3.4367999999999999</v>
      </c>
      <c r="V187" s="2">
        <f>Table1[[#This Row],[Sales]]*(1-Table1[[#This Row],[Discount]])</f>
        <v>7.16</v>
      </c>
      <c r="W187" s="2">
        <f>Table1[[#This Row],[Sales]]*Table1[[#This Row],[Quantity]]</f>
        <v>14.32</v>
      </c>
      <c r="X187" s="2">
        <f>Table1[[#This Row],[Sales]]+Table1[[#This Row],[Discount]]+Table1[[#This Row],[Adjusted Sales]]</f>
        <v>14.32</v>
      </c>
      <c r="Y187" s="5">
        <f>Table1[[#This Row],[Sales]]*Table1[[#This Row],[Discount]]</f>
        <v>0</v>
      </c>
    </row>
    <row r="188" spans="1:25" x14ac:dyDescent="0.3">
      <c r="A188">
        <v>187</v>
      </c>
      <c r="B188" s="2"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s="2">
        <v>8</v>
      </c>
      <c r="T188" s="3">
        <v>0</v>
      </c>
      <c r="U188" s="2">
        <v>22.984000000000002</v>
      </c>
      <c r="V188" s="2">
        <f>Table1[[#This Row],[Sales]]*(1-Table1[[#This Row],[Discount]])</f>
        <v>176.8</v>
      </c>
      <c r="W188" s="2">
        <f>Table1[[#This Row],[Sales]]*Table1[[#This Row],[Quantity]]</f>
        <v>1414.4</v>
      </c>
      <c r="X188" s="2">
        <f>Table1[[#This Row],[Sales]]+Table1[[#This Row],[Discount]]+Table1[[#This Row],[Adjusted Sales]]</f>
        <v>353.6</v>
      </c>
      <c r="Y188" s="5">
        <f>Table1[[#This Row],[Sales]]*Table1[[#This Row],[Discount]]</f>
        <v>0</v>
      </c>
    </row>
    <row r="189" spans="1:25" x14ac:dyDescent="0.3">
      <c r="A189">
        <v>188</v>
      </c>
      <c r="B189" s="2"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s="2">
        <v>3</v>
      </c>
      <c r="T189" s="3">
        <v>0.2</v>
      </c>
      <c r="U189" s="2">
        <v>3.7223999999999999</v>
      </c>
      <c r="V189" s="2">
        <f>Table1[[#This Row],[Sales]]*(1-Table1[[#This Row],[Discount]])</f>
        <v>29.779199999999999</v>
      </c>
      <c r="W189" s="2">
        <f>Table1[[#This Row],[Sales]]*Table1[[#This Row],[Quantity]]</f>
        <v>111.672</v>
      </c>
      <c r="X189" s="2">
        <f>Table1[[#This Row],[Sales]]+Table1[[#This Row],[Discount]]+Table1[[#This Row],[Adjusted Sales]]</f>
        <v>67.203199999999995</v>
      </c>
      <c r="Y189" s="5">
        <f>Table1[[#This Row],[Sales]]*Table1[[#This Row],[Discount]]</f>
        <v>7.4447999999999999</v>
      </c>
    </row>
    <row r="190" spans="1:25" x14ac:dyDescent="0.3">
      <c r="A190">
        <v>189</v>
      </c>
      <c r="B190" s="2"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s="2">
        <v>3</v>
      </c>
      <c r="T190" s="3">
        <v>0.2</v>
      </c>
      <c r="U190" s="2">
        <v>6.2549999999999999</v>
      </c>
      <c r="V190" s="2">
        <f>Table1[[#This Row],[Sales]]*(1-Table1[[#This Row],[Discount]])</f>
        <v>16.012799999999999</v>
      </c>
      <c r="W190" s="2">
        <f>Table1[[#This Row],[Sales]]*Table1[[#This Row],[Quantity]]</f>
        <v>60.047999999999995</v>
      </c>
      <c r="X190" s="2">
        <f>Table1[[#This Row],[Sales]]+Table1[[#This Row],[Discount]]+Table1[[#This Row],[Adjusted Sales]]</f>
        <v>36.228799999999993</v>
      </c>
      <c r="Y190" s="5">
        <f>Table1[[#This Row],[Sales]]*Table1[[#This Row],[Discount]]</f>
        <v>4.0031999999999996</v>
      </c>
    </row>
    <row r="191" spans="1:25" x14ac:dyDescent="0.3">
      <c r="A191">
        <v>190</v>
      </c>
      <c r="B191" s="2"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s="2">
        <v>4</v>
      </c>
      <c r="T191" s="3">
        <v>0.2</v>
      </c>
      <c r="U191" s="2">
        <v>112.392</v>
      </c>
      <c r="V191" s="2">
        <f>Table1[[#This Row],[Sales]]*(1-Table1[[#This Row],[Discount]])</f>
        <v>719.30880000000002</v>
      </c>
      <c r="W191" s="2">
        <f>Table1[[#This Row],[Sales]]*Table1[[#This Row],[Quantity]]</f>
        <v>3596.5439999999999</v>
      </c>
      <c r="X191" s="2">
        <f>Table1[[#This Row],[Sales]]+Table1[[#This Row],[Discount]]+Table1[[#This Row],[Adjusted Sales]]</f>
        <v>1618.6448</v>
      </c>
      <c r="Y191" s="5">
        <f>Table1[[#This Row],[Sales]]*Table1[[#This Row],[Discount]]</f>
        <v>179.8272</v>
      </c>
    </row>
    <row r="192" spans="1:25" x14ac:dyDescent="0.3">
      <c r="A192">
        <v>191</v>
      </c>
      <c r="B192" s="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s="2">
        <v>6</v>
      </c>
      <c r="T192" s="3">
        <v>0</v>
      </c>
      <c r="U192" s="2">
        <v>20.0928</v>
      </c>
      <c r="V192" s="2">
        <f>Table1[[#This Row],[Sales]]*(1-Table1[[#This Row],[Discount]])</f>
        <v>71.760000000000005</v>
      </c>
      <c r="W192" s="2">
        <f>Table1[[#This Row],[Sales]]*Table1[[#This Row],[Quantity]]</f>
        <v>430.56000000000006</v>
      </c>
      <c r="X192" s="2">
        <f>Table1[[#This Row],[Sales]]+Table1[[#This Row],[Discount]]+Table1[[#This Row],[Adjusted Sales]]</f>
        <v>143.52000000000001</v>
      </c>
      <c r="Y192" s="5">
        <f>Table1[[#This Row],[Sales]]*Table1[[#This Row],[Discount]]</f>
        <v>0</v>
      </c>
    </row>
    <row r="193" spans="1:25" x14ac:dyDescent="0.3">
      <c r="A193">
        <v>192</v>
      </c>
      <c r="B193" s="2"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s="2">
        <v>8</v>
      </c>
      <c r="T193" s="3">
        <v>0</v>
      </c>
      <c r="U193" s="2">
        <v>24.883199999999999</v>
      </c>
      <c r="V193" s="2">
        <f>Table1[[#This Row],[Sales]]*(1-Table1[[#This Row],[Discount]])</f>
        <v>51.84</v>
      </c>
      <c r="W193" s="2">
        <f>Table1[[#This Row],[Sales]]*Table1[[#This Row],[Quantity]]</f>
        <v>414.72</v>
      </c>
      <c r="X193" s="2">
        <f>Table1[[#This Row],[Sales]]+Table1[[#This Row],[Discount]]+Table1[[#This Row],[Adjusted Sales]]</f>
        <v>103.68</v>
      </c>
      <c r="Y193" s="5">
        <f>Table1[[#This Row],[Sales]]*Table1[[#This Row],[Discount]]</f>
        <v>0</v>
      </c>
    </row>
    <row r="194" spans="1:25" x14ac:dyDescent="0.3">
      <c r="A194">
        <v>193</v>
      </c>
      <c r="B194" s="2"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s="2">
        <v>3</v>
      </c>
      <c r="T194" s="3">
        <v>0.2</v>
      </c>
      <c r="U194" s="2">
        <v>46.976399999999998</v>
      </c>
      <c r="V194" s="2">
        <f>Table1[[#This Row],[Sales]]*(1-Table1[[#This Row],[Discount]])</f>
        <v>501.08159999999998</v>
      </c>
      <c r="W194" s="2">
        <f>Table1[[#This Row],[Sales]]*Table1[[#This Row],[Quantity]]</f>
        <v>1879.056</v>
      </c>
      <c r="X194" s="2">
        <f>Table1[[#This Row],[Sales]]+Table1[[#This Row],[Discount]]+Table1[[#This Row],[Adjusted Sales]]</f>
        <v>1127.6336000000001</v>
      </c>
      <c r="Y194" s="5">
        <f>Table1[[#This Row],[Sales]]*Table1[[#This Row],[Discount]]</f>
        <v>125.2704</v>
      </c>
    </row>
    <row r="195" spans="1:25" x14ac:dyDescent="0.3">
      <c r="A195">
        <v>194</v>
      </c>
      <c r="B195" s="2"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s="2">
        <v>5</v>
      </c>
      <c r="T195" s="3">
        <v>0</v>
      </c>
      <c r="U195" s="2">
        <v>6.5670000000000002</v>
      </c>
      <c r="V195" s="2">
        <f>Table1[[#This Row],[Sales]]*(1-Table1[[#This Row],[Discount]])</f>
        <v>19.899999999999999</v>
      </c>
      <c r="W195" s="2">
        <f>Table1[[#This Row],[Sales]]*Table1[[#This Row],[Quantity]]</f>
        <v>99.5</v>
      </c>
      <c r="X195" s="2">
        <f>Table1[[#This Row],[Sales]]+Table1[[#This Row],[Discount]]+Table1[[#This Row],[Adjusted Sales]]</f>
        <v>39.799999999999997</v>
      </c>
      <c r="Y195" s="5">
        <f>Table1[[#This Row],[Sales]]*Table1[[#This Row],[Discount]]</f>
        <v>0</v>
      </c>
    </row>
    <row r="196" spans="1:25" x14ac:dyDescent="0.3">
      <c r="A196">
        <v>195</v>
      </c>
      <c r="B196" s="2"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s="2">
        <v>7</v>
      </c>
      <c r="T196" s="3">
        <v>0</v>
      </c>
      <c r="U196" s="2">
        <v>6.7115999999999998</v>
      </c>
      <c r="V196" s="2">
        <f>Table1[[#This Row],[Sales]]*(1-Table1[[#This Row],[Discount]])</f>
        <v>14.28</v>
      </c>
      <c r="W196" s="2">
        <f>Table1[[#This Row],[Sales]]*Table1[[#This Row],[Quantity]]</f>
        <v>99.96</v>
      </c>
      <c r="X196" s="2">
        <f>Table1[[#This Row],[Sales]]+Table1[[#This Row],[Discount]]+Table1[[#This Row],[Adjusted Sales]]</f>
        <v>28.56</v>
      </c>
      <c r="Y196" s="5">
        <f>Table1[[#This Row],[Sales]]*Table1[[#This Row],[Discount]]</f>
        <v>0</v>
      </c>
    </row>
    <row r="197" spans="1:25" x14ac:dyDescent="0.3">
      <c r="A197">
        <v>196</v>
      </c>
      <c r="B197" s="2"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s="2">
        <v>2</v>
      </c>
      <c r="T197" s="3">
        <v>0.2</v>
      </c>
      <c r="U197" s="2">
        <v>1.2038</v>
      </c>
      <c r="V197" s="2">
        <f>Table1[[#This Row],[Sales]]*(1-Table1[[#This Row],[Discount]])</f>
        <v>5.926400000000001</v>
      </c>
      <c r="W197" s="2">
        <f>Table1[[#This Row],[Sales]]*Table1[[#This Row],[Quantity]]</f>
        <v>14.816000000000001</v>
      </c>
      <c r="X197" s="2">
        <f>Table1[[#This Row],[Sales]]+Table1[[#This Row],[Discount]]+Table1[[#This Row],[Adjusted Sales]]</f>
        <v>13.534400000000002</v>
      </c>
      <c r="Y197" s="5">
        <f>Table1[[#This Row],[Sales]]*Table1[[#This Row],[Discount]]</f>
        <v>1.4816000000000003</v>
      </c>
    </row>
    <row r="198" spans="1:25" x14ac:dyDescent="0.3">
      <c r="A198">
        <v>197</v>
      </c>
      <c r="B198" s="2"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s="2">
        <v>3</v>
      </c>
      <c r="T198" s="3">
        <v>0.2</v>
      </c>
      <c r="U198" s="2">
        <v>1.5875999999999999</v>
      </c>
      <c r="V198" s="2">
        <f>Table1[[#This Row],[Sales]]*(1-Table1[[#This Row],[Discount]])</f>
        <v>4.8384</v>
      </c>
      <c r="W198" s="2">
        <f>Table1[[#This Row],[Sales]]*Table1[[#This Row],[Quantity]]</f>
        <v>18.143999999999998</v>
      </c>
      <c r="X198" s="2">
        <f>Table1[[#This Row],[Sales]]+Table1[[#This Row],[Discount]]+Table1[[#This Row],[Adjusted Sales]]</f>
        <v>11.086400000000001</v>
      </c>
      <c r="Y198" s="5">
        <f>Table1[[#This Row],[Sales]]*Table1[[#This Row],[Discount]]</f>
        <v>1.2096</v>
      </c>
    </row>
    <row r="199" spans="1:25" x14ac:dyDescent="0.3">
      <c r="A199">
        <v>198</v>
      </c>
      <c r="B199" s="2"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s="2">
        <v>3</v>
      </c>
      <c r="T199" s="3">
        <v>0</v>
      </c>
      <c r="U199" s="2">
        <v>12.0276</v>
      </c>
      <c r="V199" s="2">
        <f>Table1[[#This Row],[Sales]]*(1-Table1[[#This Row],[Discount]])</f>
        <v>46.26</v>
      </c>
      <c r="W199" s="2">
        <f>Table1[[#This Row],[Sales]]*Table1[[#This Row],[Quantity]]</f>
        <v>138.78</v>
      </c>
      <c r="X199" s="2">
        <f>Table1[[#This Row],[Sales]]+Table1[[#This Row],[Discount]]+Table1[[#This Row],[Adjusted Sales]]</f>
        <v>92.52</v>
      </c>
      <c r="Y199" s="5">
        <f>Table1[[#This Row],[Sales]]*Table1[[#This Row],[Discount]]</f>
        <v>0</v>
      </c>
    </row>
    <row r="200" spans="1:25" x14ac:dyDescent="0.3">
      <c r="A200">
        <v>199</v>
      </c>
      <c r="B200" s="2"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s="2">
        <v>2</v>
      </c>
      <c r="T200" s="3">
        <v>0.7</v>
      </c>
      <c r="U200" s="2">
        <v>-2.2585999999999999</v>
      </c>
      <c r="V200" s="2">
        <f>Table1[[#This Row],[Sales]]*(1-Table1[[#This Row],[Discount]])</f>
        <v>0.88380000000000014</v>
      </c>
      <c r="W200" s="2">
        <f>Table1[[#This Row],[Sales]]*Table1[[#This Row],[Quantity]]</f>
        <v>5.8920000000000003</v>
      </c>
      <c r="X200" s="2">
        <f>Table1[[#This Row],[Sales]]+Table1[[#This Row],[Discount]]+Table1[[#This Row],[Adjusted Sales]]</f>
        <v>4.5297999999999998</v>
      </c>
      <c r="Y200" s="5">
        <f>Table1[[#This Row],[Sales]]*Table1[[#This Row],[Discount]]</f>
        <v>2.0621999999999998</v>
      </c>
    </row>
    <row r="201" spans="1:25" x14ac:dyDescent="0.3">
      <c r="A201">
        <v>200</v>
      </c>
      <c r="B201" s="2"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s="2">
        <v>3</v>
      </c>
      <c r="T201" s="3">
        <v>0.2</v>
      </c>
      <c r="U201" s="2">
        <v>5.8202999999999996</v>
      </c>
      <c r="V201" s="2">
        <f>Table1[[#This Row],[Sales]]*(1-Table1[[#This Row],[Discount]])</f>
        <v>12.844800000000001</v>
      </c>
      <c r="W201" s="2">
        <f>Table1[[#This Row],[Sales]]*Table1[[#This Row],[Quantity]]</f>
        <v>48.168000000000006</v>
      </c>
      <c r="X201" s="2">
        <f>Table1[[#This Row],[Sales]]+Table1[[#This Row],[Discount]]+Table1[[#This Row],[Adjusted Sales]]</f>
        <v>29.1008</v>
      </c>
      <c r="Y201" s="5">
        <f>Table1[[#This Row],[Sales]]*Table1[[#This Row],[Discount]]</f>
        <v>3.2112000000000003</v>
      </c>
    </row>
    <row r="202" spans="1:25" x14ac:dyDescent="0.3">
      <c r="A202">
        <v>201</v>
      </c>
      <c r="B202" s="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s="2">
        <v>3</v>
      </c>
      <c r="T202" s="3">
        <v>0.2</v>
      </c>
      <c r="U202" s="2">
        <v>6.7949999999999999</v>
      </c>
      <c r="V202" s="2">
        <f>Table1[[#This Row],[Sales]]*(1-Table1[[#This Row],[Discount]])</f>
        <v>17.395199999999999</v>
      </c>
      <c r="W202" s="2">
        <f>Table1[[#This Row],[Sales]]*Table1[[#This Row],[Quantity]]</f>
        <v>65.231999999999999</v>
      </c>
      <c r="X202" s="2">
        <f>Table1[[#This Row],[Sales]]+Table1[[#This Row],[Discount]]+Table1[[#This Row],[Adjusted Sales]]</f>
        <v>39.339199999999998</v>
      </c>
      <c r="Y202" s="5">
        <f>Table1[[#This Row],[Sales]]*Table1[[#This Row],[Discount]]</f>
        <v>4.3487999999999998</v>
      </c>
    </row>
    <row r="203" spans="1:25" x14ac:dyDescent="0.3">
      <c r="A203">
        <v>202</v>
      </c>
      <c r="B203" s="2"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s="2">
        <v>2</v>
      </c>
      <c r="T203" s="3">
        <v>0.5</v>
      </c>
      <c r="U203" s="2">
        <v>-161.875</v>
      </c>
      <c r="V203" s="2">
        <f>Table1[[#This Row],[Sales]]*(1-Table1[[#This Row],[Discount]])</f>
        <v>109.375</v>
      </c>
      <c r="W203" s="2">
        <f>Table1[[#This Row],[Sales]]*Table1[[#This Row],[Quantity]]</f>
        <v>437.5</v>
      </c>
      <c r="X203" s="2">
        <f>Table1[[#This Row],[Sales]]+Table1[[#This Row],[Discount]]+Table1[[#This Row],[Adjusted Sales]]</f>
        <v>328.625</v>
      </c>
      <c r="Y203" s="5">
        <f>Table1[[#This Row],[Sales]]*Table1[[#This Row],[Discount]]</f>
        <v>109.375</v>
      </c>
    </row>
    <row r="204" spans="1:25" x14ac:dyDescent="0.3">
      <c r="A204">
        <v>203</v>
      </c>
      <c r="B204" s="2"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s="2">
        <v>1</v>
      </c>
      <c r="T204" s="3">
        <v>0.2</v>
      </c>
      <c r="U204" s="2">
        <v>0.29249999999999998</v>
      </c>
      <c r="V204" s="2">
        <f>Table1[[#This Row],[Sales]]*(1-Table1[[#This Row],[Discount]])</f>
        <v>2.08</v>
      </c>
      <c r="W204" s="2">
        <f>Table1[[#This Row],[Sales]]*Table1[[#This Row],[Quantity]]</f>
        <v>2.6</v>
      </c>
      <c r="X204" s="2">
        <f>Table1[[#This Row],[Sales]]+Table1[[#This Row],[Discount]]+Table1[[#This Row],[Adjusted Sales]]</f>
        <v>4.8800000000000008</v>
      </c>
      <c r="Y204" s="5">
        <f>Table1[[#This Row],[Sales]]*Table1[[#This Row],[Discount]]</f>
        <v>0.52</v>
      </c>
    </row>
    <row r="205" spans="1:25" x14ac:dyDescent="0.3">
      <c r="A205">
        <v>204</v>
      </c>
      <c r="B205" s="2"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s="2">
        <v>2</v>
      </c>
      <c r="T205" s="3">
        <v>0.8</v>
      </c>
      <c r="U205" s="2">
        <v>-178.96680000000001</v>
      </c>
      <c r="V205" s="2">
        <f>Table1[[#This Row],[Sales]]*(1-Table1[[#This Row],[Discount]])</f>
        <v>13.256799999999998</v>
      </c>
      <c r="W205" s="2">
        <f>Table1[[#This Row],[Sales]]*Table1[[#This Row],[Quantity]]</f>
        <v>132.56800000000001</v>
      </c>
      <c r="X205" s="2">
        <f>Table1[[#This Row],[Sales]]+Table1[[#This Row],[Discount]]+Table1[[#This Row],[Adjusted Sales]]</f>
        <v>80.340800000000002</v>
      </c>
      <c r="Y205" s="5">
        <f>Table1[[#This Row],[Sales]]*Table1[[#This Row],[Discount]]</f>
        <v>53.027200000000008</v>
      </c>
    </row>
    <row r="206" spans="1:25" x14ac:dyDescent="0.3">
      <c r="A206">
        <v>205</v>
      </c>
      <c r="B206" s="2"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s="2">
        <v>7</v>
      </c>
      <c r="T206" s="3">
        <v>0.2</v>
      </c>
      <c r="U206" s="2">
        <v>9.6712000000000007</v>
      </c>
      <c r="V206" s="2">
        <f>Table1[[#This Row],[Sales]]*(1-Table1[[#This Row],[Discount]])</f>
        <v>28.134399999999999</v>
      </c>
      <c r="W206" s="2">
        <f>Table1[[#This Row],[Sales]]*Table1[[#This Row],[Quantity]]</f>
        <v>246.17599999999999</v>
      </c>
      <c r="X206" s="2">
        <f>Table1[[#This Row],[Sales]]+Table1[[#This Row],[Discount]]+Table1[[#This Row],[Adjusted Sales]]</f>
        <v>63.502400000000002</v>
      </c>
      <c r="Y206" s="5">
        <f>Table1[[#This Row],[Sales]]*Table1[[#This Row],[Discount]]</f>
        <v>7.0335999999999999</v>
      </c>
    </row>
    <row r="207" spans="1:25" x14ac:dyDescent="0.3">
      <c r="A207">
        <v>206</v>
      </c>
      <c r="B207" s="2"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s="2">
        <v>4</v>
      </c>
      <c r="T207" s="3">
        <v>0.2</v>
      </c>
      <c r="U207" s="2">
        <v>44.476799999999997</v>
      </c>
      <c r="V207" s="2">
        <f>Table1[[#This Row],[Sales]]*(1-Table1[[#This Row],[Discount]])</f>
        <v>355.81439999999998</v>
      </c>
      <c r="W207" s="2">
        <f>Table1[[#This Row],[Sales]]*Table1[[#This Row],[Quantity]]</f>
        <v>1779.0719999999999</v>
      </c>
      <c r="X207" s="2">
        <f>Table1[[#This Row],[Sales]]+Table1[[#This Row],[Discount]]+Table1[[#This Row],[Adjusted Sales]]</f>
        <v>800.78239999999994</v>
      </c>
      <c r="Y207" s="5">
        <f>Table1[[#This Row],[Sales]]*Table1[[#This Row],[Discount]]</f>
        <v>88.953599999999994</v>
      </c>
    </row>
    <row r="208" spans="1:25" x14ac:dyDescent="0.3">
      <c r="A208">
        <v>207</v>
      </c>
      <c r="B208" s="2"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s="2">
        <v>4</v>
      </c>
      <c r="T208" s="3">
        <v>0</v>
      </c>
      <c r="U208" s="2">
        <v>5.8743999999999996</v>
      </c>
      <c r="V208" s="2">
        <f>Table1[[#This Row],[Sales]]*(1-Table1[[#This Row],[Discount]])</f>
        <v>83.92</v>
      </c>
      <c r="W208" s="2">
        <f>Table1[[#This Row],[Sales]]*Table1[[#This Row],[Quantity]]</f>
        <v>335.68</v>
      </c>
      <c r="X208" s="2">
        <f>Table1[[#This Row],[Sales]]+Table1[[#This Row],[Discount]]+Table1[[#This Row],[Adjusted Sales]]</f>
        <v>167.84</v>
      </c>
      <c r="Y208" s="5">
        <f>Table1[[#This Row],[Sales]]*Table1[[#This Row],[Discount]]</f>
        <v>0</v>
      </c>
    </row>
    <row r="209" spans="1:25" x14ac:dyDescent="0.3">
      <c r="A209">
        <v>208</v>
      </c>
      <c r="B209" s="2"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s="2">
        <v>2</v>
      </c>
      <c r="T209" s="3">
        <v>0</v>
      </c>
      <c r="U209" s="2">
        <v>35.634599999999999</v>
      </c>
      <c r="V209" s="2">
        <f>Table1[[#This Row],[Sales]]*(1-Table1[[#This Row],[Discount]])</f>
        <v>131.97999999999999</v>
      </c>
      <c r="W209" s="2">
        <f>Table1[[#This Row],[Sales]]*Table1[[#This Row],[Quantity]]</f>
        <v>263.95999999999998</v>
      </c>
      <c r="X209" s="2">
        <f>Table1[[#This Row],[Sales]]+Table1[[#This Row],[Discount]]+Table1[[#This Row],[Adjusted Sales]]</f>
        <v>263.95999999999998</v>
      </c>
      <c r="Y209" s="5">
        <f>Table1[[#This Row],[Sales]]*Table1[[#This Row],[Discount]]</f>
        <v>0</v>
      </c>
    </row>
    <row r="210" spans="1:25" x14ac:dyDescent="0.3">
      <c r="A210">
        <v>209</v>
      </c>
      <c r="B210" s="2"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s="2">
        <v>4</v>
      </c>
      <c r="T210" s="3">
        <v>0</v>
      </c>
      <c r="U210" s="2">
        <v>7.4824000000000002</v>
      </c>
      <c r="V210" s="2">
        <f>Table1[[#This Row],[Sales]]*(1-Table1[[#This Row],[Discount]])</f>
        <v>15.92</v>
      </c>
      <c r="W210" s="2">
        <f>Table1[[#This Row],[Sales]]*Table1[[#This Row],[Quantity]]</f>
        <v>63.68</v>
      </c>
      <c r="X210" s="2">
        <f>Table1[[#This Row],[Sales]]+Table1[[#This Row],[Discount]]+Table1[[#This Row],[Adjusted Sales]]</f>
        <v>31.84</v>
      </c>
      <c r="Y210" s="5">
        <f>Table1[[#This Row],[Sales]]*Table1[[#This Row],[Discount]]</f>
        <v>0</v>
      </c>
    </row>
    <row r="211" spans="1:25" x14ac:dyDescent="0.3">
      <c r="A211">
        <v>210</v>
      </c>
      <c r="B211" s="2"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s="2">
        <v>9</v>
      </c>
      <c r="T211" s="3">
        <v>0</v>
      </c>
      <c r="U211" s="2">
        <v>16.209900000000001</v>
      </c>
      <c r="V211" s="2">
        <f>Table1[[#This Row],[Sales]]*(1-Table1[[#This Row],[Discount]])</f>
        <v>52.29</v>
      </c>
      <c r="W211" s="2">
        <f>Table1[[#This Row],[Sales]]*Table1[[#This Row],[Quantity]]</f>
        <v>470.61</v>
      </c>
      <c r="X211" s="2">
        <f>Table1[[#This Row],[Sales]]+Table1[[#This Row],[Discount]]+Table1[[#This Row],[Adjusted Sales]]</f>
        <v>104.58</v>
      </c>
      <c r="Y211" s="5">
        <f>Table1[[#This Row],[Sales]]*Table1[[#This Row],[Discount]]</f>
        <v>0</v>
      </c>
    </row>
    <row r="212" spans="1:25" x14ac:dyDescent="0.3">
      <c r="A212">
        <v>211</v>
      </c>
      <c r="B212" s="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s="2">
        <v>1</v>
      </c>
      <c r="T212" s="3">
        <v>0</v>
      </c>
      <c r="U212" s="2">
        <v>3.6796000000000002</v>
      </c>
      <c r="V212" s="2">
        <f>Table1[[#This Row],[Sales]]*(1-Table1[[#This Row],[Discount]])</f>
        <v>91.99</v>
      </c>
      <c r="W212" s="2">
        <f>Table1[[#This Row],[Sales]]*Table1[[#This Row],[Quantity]]</f>
        <v>91.99</v>
      </c>
      <c r="X212" s="2">
        <f>Table1[[#This Row],[Sales]]+Table1[[#This Row],[Discount]]+Table1[[#This Row],[Adjusted Sales]]</f>
        <v>183.98</v>
      </c>
      <c r="Y212" s="5">
        <f>Table1[[#This Row],[Sales]]*Table1[[#This Row],[Discount]]</f>
        <v>0</v>
      </c>
    </row>
    <row r="213" spans="1:25" x14ac:dyDescent="0.3">
      <c r="A213">
        <v>212</v>
      </c>
      <c r="B213" s="2"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s="2">
        <v>2</v>
      </c>
      <c r="T213" s="3">
        <v>0.2</v>
      </c>
      <c r="U213" s="2">
        <v>6.5</v>
      </c>
      <c r="V213" s="2">
        <f>Table1[[#This Row],[Sales]]*(1-Table1[[#This Row],[Discount]])</f>
        <v>16.64</v>
      </c>
      <c r="W213" s="2">
        <f>Table1[[#This Row],[Sales]]*Table1[[#This Row],[Quantity]]</f>
        <v>41.6</v>
      </c>
      <c r="X213" s="2">
        <f>Table1[[#This Row],[Sales]]+Table1[[#This Row],[Discount]]+Table1[[#This Row],[Adjusted Sales]]</f>
        <v>37.64</v>
      </c>
      <c r="Y213" s="5">
        <f>Table1[[#This Row],[Sales]]*Table1[[#This Row],[Discount]]</f>
        <v>4.16</v>
      </c>
    </row>
    <row r="214" spans="1:25" x14ac:dyDescent="0.3">
      <c r="A214">
        <v>213</v>
      </c>
      <c r="B214" s="2"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s="2">
        <v>2</v>
      </c>
      <c r="T214" s="3">
        <v>0.2</v>
      </c>
      <c r="U214" s="2">
        <v>8.8800000000000008</v>
      </c>
      <c r="V214" s="2">
        <f>Table1[[#This Row],[Sales]]*(1-Table1[[#This Row],[Discount]])</f>
        <v>18.943999999999999</v>
      </c>
      <c r="W214" s="2">
        <f>Table1[[#This Row],[Sales]]*Table1[[#This Row],[Quantity]]</f>
        <v>47.36</v>
      </c>
      <c r="X214" s="2">
        <f>Table1[[#This Row],[Sales]]+Table1[[#This Row],[Discount]]+Table1[[#This Row],[Adjusted Sales]]</f>
        <v>42.823999999999998</v>
      </c>
      <c r="Y214" s="5">
        <f>Table1[[#This Row],[Sales]]*Table1[[#This Row],[Discount]]</f>
        <v>4.7359999999999998</v>
      </c>
    </row>
    <row r="215" spans="1:25" x14ac:dyDescent="0.3">
      <c r="A215">
        <v>214</v>
      </c>
      <c r="B215" s="2"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s="2">
        <v>5</v>
      </c>
      <c r="T215" s="3">
        <v>0.5</v>
      </c>
      <c r="U215" s="2">
        <v>-244.32300000000001</v>
      </c>
      <c r="V215" s="2">
        <f>Table1[[#This Row],[Sales]]*(1-Table1[[#This Row],[Discount]])</f>
        <v>226.22499999999999</v>
      </c>
      <c r="W215" s="2">
        <f>Table1[[#This Row],[Sales]]*Table1[[#This Row],[Quantity]]</f>
        <v>2262.25</v>
      </c>
      <c r="X215" s="2">
        <f>Table1[[#This Row],[Sales]]+Table1[[#This Row],[Discount]]+Table1[[#This Row],[Adjusted Sales]]</f>
        <v>679.17499999999995</v>
      </c>
      <c r="Y215" s="5">
        <f>Table1[[#This Row],[Sales]]*Table1[[#This Row],[Discount]]</f>
        <v>226.22499999999999</v>
      </c>
    </row>
    <row r="216" spans="1:25" x14ac:dyDescent="0.3">
      <c r="A216">
        <v>215</v>
      </c>
      <c r="B216" s="2"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s="2">
        <v>3</v>
      </c>
      <c r="T216" s="3">
        <v>0.4</v>
      </c>
      <c r="U216" s="2">
        <v>-14.6958</v>
      </c>
      <c r="V216" s="2">
        <f>Table1[[#This Row],[Sales]]*(1-Table1[[#This Row],[Discount]])</f>
        <v>37.789200000000001</v>
      </c>
      <c r="W216" s="2">
        <f>Table1[[#This Row],[Sales]]*Table1[[#This Row],[Quantity]]</f>
        <v>188.946</v>
      </c>
      <c r="X216" s="2">
        <f>Table1[[#This Row],[Sales]]+Table1[[#This Row],[Discount]]+Table1[[#This Row],[Adjusted Sales]]</f>
        <v>101.1712</v>
      </c>
      <c r="Y216" s="5">
        <f>Table1[[#This Row],[Sales]]*Table1[[#This Row],[Discount]]</f>
        <v>25.192800000000002</v>
      </c>
    </row>
    <row r="217" spans="1:25" x14ac:dyDescent="0.3">
      <c r="A217">
        <v>216</v>
      </c>
      <c r="B217" s="2"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s="2">
        <v>9</v>
      </c>
      <c r="T217" s="3">
        <v>0.7</v>
      </c>
      <c r="U217" s="2">
        <v>-950.4</v>
      </c>
      <c r="V217" s="2">
        <f>Table1[[#This Row],[Sales]]*(1-Table1[[#This Row],[Discount]])</f>
        <v>356.40000000000003</v>
      </c>
      <c r="W217" s="2">
        <f>Table1[[#This Row],[Sales]]*Table1[[#This Row],[Quantity]]</f>
        <v>10692</v>
      </c>
      <c r="X217" s="2">
        <f>Table1[[#This Row],[Sales]]+Table1[[#This Row],[Discount]]+Table1[[#This Row],[Adjusted Sales]]</f>
        <v>1545.1000000000001</v>
      </c>
      <c r="Y217" s="5">
        <f>Table1[[#This Row],[Sales]]*Table1[[#This Row],[Discount]]</f>
        <v>831.59999999999991</v>
      </c>
    </row>
    <row r="218" spans="1:25" x14ac:dyDescent="0.3">
      <c r="A218">
        <v>217</v>
      </c>
      <c r="B218" s="2"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s="2">
        <v>2</v>
      </c>
      <c r="T218" s="3">
        <v>0.2</v>
      </c>
      <c r="U218" s="2">
        <v>4.4791999999999996</v>
      </c>
      <c r="V218" s="2">
        <f>Table1[[#This Row],[Sales]]*(1-Table1[[#This Row],[Discount]])</f>
        <v>71.667200000000008</v>
      </c>
      <c r="W218" s="2">
        <f>Table1[[#This Row],[Sales]]*Table1[[#This Row],[Quantity]]</f>
        <v>179.16800000000001</v>
      </c>
      <c r="X218" s="2">
        <f>Table1[[#This Row],[Sales]]+Table1[[#This Row],[Discount]]+Table1[[#This Row],[Adjusted Sales]]</f>
        <v>161.45120000000003</v>
      </c>
      <c r="Y218" s="5">
        <f>Table1[[#This Row],[Sales]]*Table1[[#This Row],[Discount]]</f>
        <v>17.916800000000002</v>
      </c>
    </row>
    <row r="219" spans="1:25" x14ac:dyDescent="0.3">
      <c r="A219">
        <v>218</v>
      </c>
      <c r="B219" s="2"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s="2">
        <v>6</v>
      </c>
      <c r="T219" s="3">
        <v>0</v>
      </c>
      <c r="U219" s="2">
        <v>26.056799999999999</v>
      </c>
      <c r="V219" s="2">
        <f>Table1[[#This Row],[Sales]]*(1-Table1[[#This Row],[Discount]])</f>
        <v>93.06</v>
      </c>
      <c r="W219" s="2">
        <f>Table1[[#This Row],[Sales]]*Table1[[#This Row],[Quantity]]</f>
        <v>558.36</v>
      </c>
      <c r="X219" s="2">
        <f>Table1[[#This Row],[Sales]]+Table1[[#This Row],[Discount]]+Table1[[#This Row],[Adjusted Sales]]</f>
        <v>186.12</v>
      </c>
      <c r="Y219" s="5">
        <f>Table1[[#This Row],[Sales]]*Table1[[#This Row],[Discount]]</f>
        <v>0</v>
      </c>
    </row>
    <row r="220" spans="1:25" x14ac:dyDescent="0.3">
      <c r="A220">
        <v>219</v>
      </c>
      <c r="B220" s="2"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s="2">
        <v>3</v>
      </c>
      <c r="T220" s="3">
        <v>0.2</v>
      </c>
      <c r="U220" s="2">
        <v>22.6782</v>
      </c>
      <c r="V220" s="2">
        <f>Table1[[#This Row],[Sales]]*(1-Table1[[#This Row],[Discount]])</f>
        <v>241.9008</v>
      </c>
      <c r="W220" s="2">
        <f>Table1[[#This Row],[Sales]]*Table1[[#This Row],[Quantity]]</f>
        <v>907.12799999999993</v>
      </c>
      <c r="X220" s="2">
        <f>Table1[[#This Row],[Sales]]+Table1[[#This Row],[Discount]]+Table1[[#This Row],[Adjusted Sales]]</f>
        <v>544.47679999999991</v>
      </c>
      <c r="Y220" s="5">
        <f>Table1[[#This Row],[Sales]]*Table1[[#This Row],[Discount]]</f>
        <v>60.475200000000001</v>
      </c>
    </row>
    <row r="221" spans="1:25" x14ac:dyDescent="0.3">
      <c r="A221">
        <v>220</v>
      </c>
      <c r="B221" s="2"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s="2">
        <v>2</v>
      </c>
      <c r="T221" s="3">
        <v>0.2</v>
      </c>
      <c r="U221" s="2">
        <v>1.8148</v>
      </c>
      <c r="V221" s="2">
        <f>Table1[[#This Row],[Sales]]*(1-Table1[[#This Row],[Discount]])</f>
        <v>4.4672000000000001</v>
      </c>
      <c r="W221" s="2">
        <f>Table1[[#This Row],[Sales]]*Table1[[#This Row],[Quantity]]</f>
        <v>11.167999999999999</v>
      </c>
      <c r="X221" s="2">
        <f>Table1[[#This Row],[Sales]]+Table1[[#This Row],[Discount]]+Table1[[#This Row],[Adjusted Sales]]</f>
        <v>10.251200000000001</v>
      </c>
      <c r="Y221" s="5">
        <f>Table1[[#This Row],[Sales]]*Table1[[#This Row],[Discount]]</f>
        <v>1.1168</v>
      </c>
    </row>
    <row r="222" spans="1:25" x14ac:dyDescent="0.3">
      <c r="A222">
        <v>221</v>
      </c>
      <c r="B222" s="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s="2">
        <v>6</v>
      </c>
      <c r="T222" s="3">
        <v>0.2</v>
      </c>
      <c r="U222" s="2">
        <v>8.2302</v>
      </c>
      <c r="V222" s="2">
        <f>Table1[[#This Row],[Sales]]*(1-Table1[[#This Row],[Discount]])</f>
        <v>18.1632</v>
      </c>
      <c r="W222" s="2">
        <f>Table1[[#This Row],[Sales]]*Table1[[#This Row],[Quantity]]</f>
        <v>136.22399999999999</v>
      </c>
      <c r="X222" s="2">
        <f>Table1[[#This Row],[Sales]]+Table1[[#This Row],[Discount]]+Table1[[#This Row],[Adjusted Sales]]</f>
        <v>41.0672</v>
      </c>
      <c r="Y222" s="5">
        <f>Table1[[#This Row],[Sales]]*Table1[[#This Row],[Discount]]</f>
        <v>4.5407999999999999</v>
      </c>
    </row>
    <row r="223" spans="1:25" x14ac:dyDescent="0.3">
      <c r="A223">
        <v>222</v>
      </c>
      <c r="B223" s="2"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s="2">
        <v>4</v>
      </c>
      <c r="T223" s="3">
        <v>0.7</v>
      </c>
      <c r="U223" s="2">
        <v>-13.8432</v>
      </c>
      <c r="V223" s="2">
        <f>Table1[[#This Row],[Sales]]*(1-Table1[[#This Row],[Discount]])</f>
        <v>5.9328000000000012</v>
      </c>
      <c r="W223" s="2">
        <f>Table1[[#This Row],[Sales]]*Table1[[#This Row],[Quantity]]</f>
        <v>79.103999999999999</v>
      </c>
      <c r="X223" s="2">
        <f>Table1[[#This Row],[Sales]]+Table1[[#This Row],[Discount]]+Table1[[#This Row],[Adjusted Sales]]</f>
        <v>26.408799999999999</v>
      </c>
      <c r="Y223" s="5">
        <f>Table1[[#This Row],[Sales]]*Table1[[#This Row],[Discount]]</f>
        <v>13.8432</v>
      </c>
    </row>
    <row r="224" spans="1:25" x14ac:dyDescent="0.3">
      <c r="A224">
        <v>223</v>
      </c>
      <c r="B224" s="2"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s="2">
        <v>4</v>
      </c>
      <c r="T224" s="3">
        <v>0.2</v>
      </c>
      <c r="U224" s="2">
        <v>19.084800000000001</v>
      </c>
      <c r="V224" s="2">
        <f>Table1[[#This Row],[Sales]]*(1-Table1[[#This Row],[Discount]])</f>
        <v>58.163199999999996</v>
      </c>
      <c r="W224" s="2">
        <f>Table1[[#This Row],[Sales]]*Table1[[#This Row],[Quantity]]</f>
        <v>290.81599999999997</v>
      </c>
      <c r="X224" s="2">
        <f>Table1[[#This Row],[Sales]]+Table1[[#This Row],[Discount]]+Table1[[#This Row],[Adjusted Sales]]</f>
        <v>131.06719999999999</v>
      </c>
      <c r="Y224" s="5">
        <f>Table1[[#This Row],[Sales]]*Table1[[#This Row],[Discount]]</f>
        <v>14.540799999999999</v>
      </c>
    </row>
    <row r="225" spans="1:25" x14ac:dyDescent="0.3">
      <c r="A225">
        <v>224</v>
      </c>
      <c r="B225" s="2"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s="2">
        <v>4</v>
      </c>
      <c r="T225" s="3">
        <v>0.7</v>
      </c>
      <c r="U225" s="2">
        <v>-383.99040000000002</v>
      </c>
      <c r="V225" s="2">
        <f>Table1[[#This Row],[Sales]]*(1-Table1[[#This Row],[Discount]])</f>
        <v>143.99640000000002</v>
      </c>
      <c r="W225" s="2">
        <f>Table1[[#This Row],[Sales]]*Table1[[#This Row],[Quantity]]</f>
        <v>1919.952</v>
      </c>
      <c r="X225" s="2">
        <f>Table1[[#This Row],[Sales]]+Table1[[#This Row],[Discount]]+Table1[[#This Row],[Adjusted Sales]]</f>
        <v>624.68439999999998</v>
      </c>
      <c r="Y225" s="5">
        <f>Table1[[#This Row],[Sales]]*Table1[[#This Row],[Discount]]</f>
        <v>335.99160000000001</v>
      </c>
    </row>
    <row r="226" spans="1:25" x14ac:dyDescent="0.3">
      <c r="A226">
        <v>225</v>
      </c>
      <c r="B226" s="2"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s="2">
        <v>2</v>
      </c>
      <c r="T226" s="3">
        <v>0.2</v>
      </c>
      <c r="U226" s="2">
        <v>2.7168000000000001</v>
      </c>
      <c r="V226" s="2">
        <f>Table1[[#This Row],[Sales]]*(1-Table1[[#This Row],[Discount]])</f>
        <v>21.734400000000001</v>
      </c>
      <c r="W226" s="2">
        <f>Table1[[#This Row],[Sales]]*Table1[[#This Row],[Quantity]]</f>
        <v>54.335999999999999</v>
      </c>
      <c r="X226" s="2">
        <f>Table1[[#This Row],[Sales]]+Table1[[#This Row],[Discount]]+Table1[[#This Row],[Adjusted Sales]]</f>
        <v>49.102400000000003</v>
      </c>
      <c r="Y226" s="5">
        <f>Table1[[#This Row],[Sales]]*Table1[[#This Row],[Discount]]</f>
        <v>5.4336000000000002</v>
      </c>
    </row>
    <row r="227" spans="1:25" x14ac:dyDescent="0.3">
      <c r="A227">
        <v>226</v>
      </c>
      <c r="B227" s="2"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s="2">
        <v>1</v>
      </c>
      <c r="T227" s="3">
        <v>0</v>
      </c>
      <c r="U227" s="2">
        <v>0.96799999999999997</v>
      </c>
      <c r="V227" s="2">
        <f>Table1[[#This Row],[Sales]]*(1-Table1[[#This Row],[Discount]])</f>
        <v>2.2000000000000002</v>
      </c>
      <c r="W227" s="2">
        <f>Table1[[#This Row],[Sales]]*Table1[[#This Row],[Quantity]]</f>
        <v>2.2000000000000002</v>
      </c>
      <c r="X227" s="2">
        <f>Table1[[#This Row],[Sales]]+Table1[[#This Row],[Discount]]+Table1[[#This Row],[Adjusted Sales]]</f>
        <v>4.4000000000000004</v>
      </c>
      <c r="Y227" s="5">
        <f>Table1[[#This Row],[Sales]]*Table1[[#This Row],[Discount]]</f>
        <v>0</v>
      </c>
    </row>
    <row r="228" spans="1:25" x14ac:dyDescent="0.3">
      <c r="A228">
        <v>227</v>
      </c>
      <c r="B228" s="2"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s="2">
        <v>5</v>
      </c>
      <c r="T228" s="3">
        <v>0</v>
      </c>
      <c r="U228" s="2">
        <v>136.93899999999999</v>
      </c>
      <c r="V228" s="2">
        <f>Table1[[#This Row],[Sales]]*(1-Table1[[#This Row],[Discount]])</f>
        <v>622.45000000000005</v>
      </c>
      <c r="W228" s="2">
        <f>Table1[[#This Row],[Sales]]*Table1[[#This Row],[Quantity]]</f>
        <v>3112.25</v>
      </c>
      <c r="X228" s="2">
        <f>Table1[[#This Row],[Sales]]+Table1[[#This Row],[Discount]]+Table1[[#This Row],[Adjusted Sales]]</f>
        <v>1244.9000000000001</v>
      </c>
      <c r="Y228" s="5">
        <f>Table1[[#This Row],[Sales]]*Table1[[#This Row],[Discount]]</f>
        <v>0</v>
      </c>
    </row>
    <row r="229" spans="1:25" x14ac:dyDescent="0.3">
      <c r="A229">
        <v>228</v>
      </c>
      <c r="B229" s="2"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s="2">
        <v>1</v>
      </c>
      <c r="T229" s="3">
        <v>0</v>
      </c>
      <c r="U229" s="2">
        <v>0.2198</v>
      </c>
      <c r="V229" s="2">
        <f>Table1[[#This Row],[Sales]]*(1-Table1[[#This Row],[Discount]])</f>
        <v>21.98</v>
      </c>
      <c r="W229" s="2">
        <f>Table1[[#This Row],[Sales]]*Table1[[#This Row],[Quantity]]</f>
        <v>21.98</v>
      </c>
      <c r="X229" s="2">
        <f>Table1[[#This Row],[Sales]]+Table1[[#This Row],[Discount]]+Table1[[#This Row],[Adjusted Sales]]</f>
        <v>43.96</v>
      </c>
      <c r="Y229" s="5">
        <f>Table1[[#This Row],[Sales]]*Table1[[#This Row],[Discount]]</f>
        <v>0</v>
      </c>
    </row>
    <row r="230" spans="1:25" x14ac:dyDescent="0.3">
      <c r="A230">
        <v>229</v>
      </c>
      <c r="B230" s="2"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s="2">
        <v>2</v>
      </c>
      <c r="T230" s="3">
        <v>0.2</v>
      </c>
      <c r="U230" s="2">
        <v>-28.2744</v>
      </c>
      <c r="V230" s="2">
        <f>Table1[[#This Row],[Sales]]*(1-Table1[[#This Row],[Discount]])</f>
        <v>129.2544</v>
      </c>
      <c r="W230" s="2">
        <f>Table1[[#This Row],[Sales]]*Table1[[#This Row],[Quantity]]</f>
        <v>323.13600000000002</v>
      </c>
      <c r="X230" s="2">
        <f>Table1[[#This Row],[Sales]]+Table1[[#This Row],[Discount]]+Table1[[#This Row],[Adjusted Sales]]</f>
        <v>291.0224</v>
      </c>
      <c r="Y230" s="5">
        <f>Table1[[#This Row],[Sales]]*Table1[[#This Row],[Discount]]</f>
        <v>32.313600000000001</v>
      </c>
    </row>
    <row r="231" spans="1:25" x14ac:dyDescent="0.3">
      <c r="A231">
        <v>230</v>
      </c>
      <c r="B231" s="2"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s="2">
        <v>8</v>
      </c>
      <c r="T231" s="3">
        <v>0.2</v>
      </c>
      <c r="U231" s="2">
        <v>43.840800000000002</v>
      </c>
      <c r="V231" s="2">
        <f>Table1[[#This Row],[Sales]]*(1-Table1[[#This Row],[Discount]])</f>
        <v>311.75680000000006</v>
      </c>
      <c r="W231" s="2">
        <f>Table1[[#This Row],[Sales]]*Table1[[#This Row],[Quantity]]</f>
        <v>3117.5680000000002</v>
      </c>
      <c r="X231" s="2">
        <f>Table1[[#This Row],[Sales]]+Table1[[#This Row],[Discount]]+Table1[[#This Row],[Adjusted Sales]]</f>
        <v>701.65280000000007</v>
      </c>
      <c r="Y231" s="5">
        <f>Table1[[#This Row],[Sales]]*Table1[[#This Row],[Discount]]</f>
        <v>77.939200000000014</v>
      </c>
    </row>
    <row r="232" spans="1:25" x14ac:dyDescent="0.3">
      <c r="A232">
        <v>231</v>
      </c>
      <c r="B232" s="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s="2">
        <v>7</v>
      </c>
      <c r="T232" s="3">
        <v>0.7</v>
      </c>
      <c r="U232" s="2">
        <v>-12.432</v>
      </c>
      <c r="V232" s="2">
        <f>Table1[[#This Row],[Sales]]*(1-Table1[[#This Row],[Discount]])</f>
        <v>5.5944000000000011</v>
      </c>
      <c r="W232" s="2">
        <f>Table1[[#This Row],[Sales]]*Table1[[#This Row],[Quantity]]</f>
        <v>130.536</v>
      </c>
      <c r="X232" s="2">
        <f>Table1[[#This Row],[Sales]]+Table1[[#This Row],[Discount]]+Table1[[#This Row],[Adjusted Sales]]</f>
        <v>24.942399999999999</v>
      </c>
      <c r="Y232" s="5">
        <f>Table1[[#This Row],[Sales]]*Table1[[#This Row],[Discount]]</f>
        <v>13.053599999999999</v>
      </c>
    </row>
    <row r="233" spans="1:25" x14ac:dyDescent="0.3">
      <c r="A233">
        <v>232</v>
      </c>
      <c r="B233" s="2"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s="2">
        <v>2</v>
      </c>
      <c r="T233" s="3">
        <v>0.45</v>
      </c>
      <c r="U233" s="2">
        <v>-102.048</v>
      </c>
      <c r="V233" s="2">
        <f>Table1[[#This Row],[Sales]]*(1-Table1[[#This Row],[Discount]])</f>
        <v>128.62300000000002</v>
      </c>
      <c r="W233" s="2">
        <f>Table1[[#This Row],[Sales]]*Table1[[#This Row],[Quantity]]</f>
        <v>467.72</v>
      </c>
      <c r="X233" s="2">
        <f>Table1[[#This Row],[Sales]]+Table1[[#This Row],[Discount]]+Table1[[#This Row],[Adjusted Sales]]</f>
        <v>362.93299999999999</v>
      </c>
      <c r="Y233" s="5">
        <f>Table1[[#This Row],[Sales]]*Table1[[#This Row],[Discount]]</f>
        <v>105.23700000000001</v>
      </c>
    </row>
    <row r="234" spans="1:25" x14ac:dyDescent="0.3">
      <c r="A234">
        <v>233</v>
      </c>
      <c r="B234" s="2"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s="2">
        <v>3</v>
      </c>
      <c r="T234" s="3">
        <v>0.45</v>
      </c>
      <c r="U234" s="2">
        <v>-248.2458</v>
      </c>
      <c r="V234" s="2">
        <f>Table1[[#This Row],[Sales]]*(1-Table1[[#This Row],[Discount]])</f>
        <v>341.33797500000003</v>
      </c>
      <c r="W234" s="2">
        <f>Table1[[#This Row],[Sales]]*Table1[[#This Row],[Quantity]]</f>
        <v>1861.8434999999999</v>
      </c>
      <c r="X234" s="2">
        <f>Table1[[#This Row],[Sales]]+Table1[[#This Row],[Discount]]+Table1[[#This Row],[Adjusted Sales]]</f>
        <v>962.40247500000009</v>
      </c>
      <c r="Y234" s="5">
        <f>Table1[[#This Row],[Sales]]*Table1[[#This Row],[Discount]]</f>
        <v>279.27652499999999</v>
      </c>
    </row>
    <row r="235" spans="1:25" x14ac:dyDescent="0.3">
      <c r="A235">
        <v>234</v>
      </c>
      <c r="B235" s="2"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s="2">
        <v>2</v>
      </c>
      <c r="T235" s="3">
        <v>0.7</v>
      </c>
      <c r="U235" s="2">
        <v>-3.552</v>
      </c>
      <c r="V235" s="2">
        <f>Table1[[#This Row],[Sales]]*(1-Table1[[#This Row],[Discount]])</f>
        <v>1.5984000000000003</v>
      </c>
      <c r="W235" s="2">
        <f>Table1[[#This Row],[Sales]]*Table1[[#This Row],[Quantity]]</f>
        <v>10.656000000000001</v>
      </c>
      <c r="X235" s="2">
        <f>Table1[[#This Row],[Sales]]+Table1[[#This Row],[Discount]]+Table1[[#This Row],[Adjusted Sales]]</f>
        <v>7.6264000000000003</v>
      </c>
      <c r="Y235" s="5">
        <f>Table1[[#This Row],[Sales]]*Table1[[#This Row],[Discount]]</f>
        <v>3.7296</v>
      </c>
    </row>
    <row r="236" spans="1:25" x14ac:dyDescent="0.3">
      <c r="A236">
        <v>235</v>
      </c>
      <c r="B236" s="2"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s="2">
        <v>3</v>
      </c>
      <c r="T236" s="3">
        <v>0.2</v>
      </c>
      <c r="U236" s="2">
        <v>0</v>
      </c>
      <c r="V236" s="2">
        <f>Table1[[#This Row],[Sales]]*(1-Table1[[#This Row],[Discount]])</f>
        <v>206.45760000000001</v>
      </c>
      <c r="W236" s="2">
        <f>Table1[[#This Row],[Sales]]*Table1[[#This Row],[Quantity]]</f>
        <v>774.21600000000001</v>
      </c>
      <c r="X236" s="2">
        <f>Table1[[#This Row],[Sales]]+Table1[[#This Row],[Discount]]+Table1[[#This Row],[Adjusted Sales]]</f>
        <v>464.7296</v>
      </c>
      <c r="Y236" s="5">
        <f>Table1[[#This Row],[Sales]]*Table1[[#This Row],[Discount]]</f>
        <v>51.614400000000003</v>
      </c>
    </row>
    <row r="237" spans="1:25" x14ac:dyDescent="0.3">
      <c r="A237">
        <v>236</v>
      </c>
      <c r="B237" s="2"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s="2">
        <v>3</v>
      </c>
      <c r="T237" s="3">
        <v>0.2</v>
      </c>
      <c r="U237" s="2">
        <v>-7.7247000000000003</v>
      </c>
      <c r="V237" s="2">
        <f>Table1[[#This Row],[Sales]]*(1-Table1[[#This Row],[Discount]])</f>
        <v>494.38080000000002</v>
      </c>
      <c r="W237" s="2">
        <f>Table1[[#This Row],[Sales]]*Table1[[#This Row],[Quantity]]</f>
        <v>1853.9279999999999</v>
      </c>
      <c r="X237" s="2">
        <f>Table1[[#This Row],[Sales]]+Table1[[#This Row],[Discount]]+Table1[[#This Row],[Adjusted Sales]]</f>
        <v>1112.5568000000001</v>
      </c>
      <c r="Y237" s="5">
        <f>Table1[[#This Row],[Sales]]*Table1[[#This Row],[Discount]]</f>
        <v>123.59520000000001</v>
      </c>
    </row>
    <row r="238" spans="1:25" x14ac:dyDescent="0.3">
      <c r="A238">
        <v>237</v>
      </c>
      <c r="B238" s="2"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s="2">
        <v>2</v>
      </c>
      <c r="T238" s="3">
        <v>0</v>
      </c>
      <c r="U238" s="2">
        <v>4.7519999999999998</v>
      </c>
      <c r="V238" s="2">
        <f>Table1[[#This Row],[Sales]]*(1-Table1[[#This Row],[Discount]])</f>
        <v>10.56</v>
      </c>
      <c r="W238" s="2">
        <f>Table1[[#This Row],[Sales]]*Table1[[#This Row],[Quantity]]</f>
        <v>21.12</v>
      </c>
      <c r="X238" s="2">
        <f>Table1[[#This Row],[Sales]]+Table1[[#This Row],[Discount]]+Table1[[#This Row],[Adjusted Sales]]</f>
        <v>21.12</v>
      </c>
      <c r="Y238" s="5">
        <f>Table1[[#This Row],[Sales]]*Table1[[#This Row],[Discount]]</f>
        <v>0</v>
      </c>
    </row>
    <row r="239" spans="1:25" x14ac:dyDescent="0.3">
      <c r="A239">
        <v>238</v>
      </c>
      <c r="B239" s="2"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s="2">
        <v>5</v>
      </c>
      <c r="T239" s="3">
        <v>0.2</v>
      </c>
      <c r="U239" s="2">
        <v>9.3960000000000008</v>
      </c>
      <c r="V239" s="2">
        <f>Table1[[#This Row],[Sales]]*(1-Table1[[#This Row],[Discount]])</f>
        <v>20.736000000000004</v>
      </c>
      <c r="W239" s="2">
        <f>Table1[[#This Row],[Sales]]*Table1[[#This Row],[Quantity]]</f>
        <v>129.60000000000002</v>
      </c>
      <c r="X239" s="2">
        <f>Table1[[#This Row],[Sales]]+Table1[[#This Row],[Discount]]+Table1[[#This Row],[Adjusted Sales]]</f>
        <v>46.856000000000009</v>
      </c>
      <c r="Y239" s="5">
        <f>Table1[[#This Row],[Sales]]*Table1[[#This Row],[Discount]]</f>
        <v>5.1840000000000011</v>
      </c>
    </row>
    <row r="240" spans="1:25" x14ac:dyDescent="0.3">
      <c r="A240">
        <v>239</v>
      </c>
      <c r="B240" s="2"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s="2">
        <v>5</v>
      </c>
      <c r="T240" s="3">
        <v>0.6</v>
      </c>
      <c r="U240" s="2">
        <v>-356.72800000000001</v>
      </c>
      <c r="V240" s="2">
        <f>Table1[[#This Row],[Sales]]*(1-Table1[[#This Row],[Discount]])</f>
        <v>167.87200000000001</v>
      </c>
      <c r="W240" s="2">
        <f>Table1[[#This Row],[Sales]]*Table1[[#This Row],[Quantity]]</f>
        <v>2098.4</v>
      </c>
      <c r="X240" s="2">
        <f>Table1[[#This Row],[Sales]]+Table1[[#This Row],[Discount]]+Table1[[#This Row],[Adjusted Sales]]</f>
        <v>588.15200000000004</v>
      </c>
      <c r="Y240" s="5">
        <f>Table1[[#This Row],[Sales]]*Table1[[#This Row],[Discount]]</f>
        <v>251.80799999999999</v>
      </c>
    </row>
    <row r="241" spans="1:25" x14ac:dyDescent="0.3">
      <c r="A241">
        <v>240</v>
      </c>
      <c r="B241" s="2"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s="2">
        <v>3</v>
      </c>
      <c r="T241" s="3">
        <v>0.6</v>
      </c>
      <c r="U241" s="2">
        <v>-4.6752000000000002</v>
      </c>
      <c r="V241" s="2">
        <f>Table1[[#This Row],[Sales]]*(1-Table1[[#This Row],[Discount]])</f>
        <v>4.6752000000000002</v>
      </c>
      <c r="W241" s="2">
        <f>Table1[[#This Row],[Sales]]*Table1[[#This Row],[Quantity]]</f>
        <v>35.064</v>
      </c>
      <c r="X241" s="2">
        <f>Table1[[#This Row],[Sales]]+Table1[[#This Row],[Discount]]+Table1[[#This Row],[Adjusted Sales]]</f>
        <v>16.963200000000001</v>
      </c>
      <c r="Y241" s="5">
        <f>Table1[[#This Row],[Sales]]*Table1[[#This Row],[Discount]]</f>
        <v>7.0128000000000004</v>
      </c>
    </row>
    <row r="242" spans="1:25" x14ac:dyDescent="0.3">
      <c r="A242">
        <v>241</v>
      </c>
      <c r="B242" s="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s="2">
        <v>2</v>
      </c>
      <c r="T242" s="3">
        <v>0.2</v>
      </c>
      <c r="U242" s="2">
        <v>11.1944</v>
      </c>
      <c r="V242" s="2">
        <f>Table1[[#This Row],[Sales]]*(1-Table1[[#This Row],[Discount]])</f>
        <v>25.587200000000003</v>
      </c>
      <c r="W242" s="2">
        <f>Table1[[#This Row],[Sales]]*Table1[[#This Row],[Quantity]]</f>
        <v>63.968000000000004</v>
      </c>
      <c r="X242" s="2">
        <f>Table1[[#This Row],[Sales]]+Table1[[#This Row],[Discount]]+Table1[[#This Row],[Adjusted Sales]]</f>
        <v>57.771200000000007</v>
      </c>
      <c r="Y242" s="5">
        <f>Table1[[#This Row],[Sales]]*Table1[[#This Row],[Discount]]</f>
        <v>6.3968000000000007</v>
      </c>
    </row>
    <row r="243" spans="1:25" x14ac:dyDescent="0.3">
      <c r="A243">
        <v>242</v>
      </c>
      <c r="B243" s="2"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s="2">
        <v>5</v>
      </c>
      <c r="T243" s="3">
        <v>0.5</v>
      </c>
      <c r="U243" s="2">
        <v>-120.51300000000001</v>
      </c>
      <c r="V243" s="2">
        <f>Table1[[#This Row],[Sales]]*(1-Table1[[#This Row],[Discount]])</f>
        <v>88.612499999999997</v>
      </c>
      <c r="W243" s="2">
        <f>Table1[[#This Row],[Sales]]*Table1[[#This Row],[Quantity]]</f>
        <v>886.125</v>
      </c>
      <c r="X243" s="2">
        <f>Table1[[#This Row],[Sales]]+Table1[[#This Row],[Discount]]+Table1[[#This Row],[Adjusted Sales]]</f>
        <v>266.33749999999998</v>
      </c>
      <c r="Y243" s="5">
        <f>Table1[[#This Row],[Sales]]*Table1[[#This Row],[Discount]]</f>
        <v>88.612499999999997</v>
      </c>
    </row>
    <row r="244" spans="1:25" x14ac:dyDescent="0.3">
      <c r="A244">
        <v>243</v>
      </c>
      <c r="B244" s="2"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s="2">
        <v>3</v>
      </c>
      <c r="T244" s="3">
        <v>0.6</v>
      </c>
      <c r="U244" s="2">
        <v>-2.8308</v>
      </c>
      <c r="V244" s="2">
        <f>Table1[[#This Row],[Sales]]*(1-Table1[[#This Row],[Discount]])</f>
        <v>1.6175999999999999</v>
      </c>
      <c r="W244" s="2">
        <f>Table1[[#This Row],[Sales]]*Table1[[#This Row],[Quantity]]</f>
        <v>12.131999999999998</v>
      </c>
      <c r="X244" s="2">
        <f>Table1[[#This Row],[Sales]]+Table1[[#This Row],[Discount]]+Table1[[#This Row],[Adjusted Sales]]</f>
        <v>6.2615999999999996</v>
      </c>
      <c r="Y244" s="5">
        <f>Table1[[#This Row],[Sales]]*Table1[[#This Row],[Discount]]</f>
        <v>2.4263999999999997</v>
      </c>
    </row>
    <row r="245" spans="1:25" x14ac:dyDescent="0.3">
      <c r="A245">
        <v>244</v>
      </c>
      <c r="B245" s="2"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s="2">
        <v>2</v>
      </c>
      <c r="T245" s="3">
        <v>0.2</v>
      </c>
      <c r="U245" s="2">
        <v>1.2038</v>
      </c>
      <c r="V245" s="2">
        <f>Table1[[#This Row],[Sales]]*(1-Table1[[#This Row],[Discount]])</f>
        <v>5.926400000000001</v>
      </c>
      <c r="W245" s="2">
        <f>Table1[[#This Row],[Sales]]*Table1[[#This Row],[Quantity]]</f>
        <v>14.816000000000001</v>
      </c>
      <c r="X245" s="2">
        <f>Table1[[#This Row],[Sales]]+Table1[[#This Row],[Discount]]+Table1[[#This Row],[Adjusted Sales]]</f>
        <v>13.534400000000002</v>
      </c>
      <c r="Y245" s="5">
        <f>Table1[[#This Row],[Sales]]*Table1[[#This Row],[Discount]]</f>
        <v>1.4816000000000003</v>
      </c>
    </row>
    <row r="246" spans="1:25" x14ac:dyDescent="0.3">
      <c r="A246">
        <v>245</v>
      </c>
      <c r="B246" s="2"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s="2">
        <v>7</v>
      </c>
      <c r="T246" s="3">
        <v>0</v>
      </c>
      <c r="U246" s="2">
        <v>580.5394</v>
      </c>
      <c r="V246" s="2">
        <f>Table1[[#This Row],[Sales]]*(1-Table1[[#This Row],[Discount]])</f>
        <v>2001.86</v>
      </c>
      <c r="W246" s="2">
        <f>Table1[[#This Row],[Sales]]*Table1[[#This Row],[Quantity]]</f>
        <v>14013.019999999999</v>
      </c>
      <c r="X246" s="2">
        <f>Table1[[#This Row],[Sales]]+Table1[[#This Row],[Discount]]+Table1[[#This Row],[Adjusted Sales]]</f>
        <v>4003.72</v>
      </c>
      <c r="Y246" s="5">
        <f>Table1[[#This Row],[Sales]]*Table1[[#This Row],[Discount]]</f>
        <v>0</v>
      </c>
    </row>
    <row r="247" spans="1:25" x14ac:dyDescent="0.3">
      <c r="A247">
        <v>246</v>
      </c>
      <c r="B247" s="2"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s="2">
        <v>2</v>
      </c>
      <c r="T247" s="3">
        <v>0</v>
      </c>
      <c r="U247" s="2">
        <v>41.68</v>
      </c>
      <c r="V247" s="2">
        <f>Table1[[#This Row],[Sales]]*(1-Table1[[#This Row],[Discount]])</f>
        <v>166.72</v>
      </c>
      <c r="W247" s="2">
        <f>Table1[[#This Row],[Sales]]*Table1[[#This Row],[Quantity]]</f>
        <v>333.44</v>
      </c>
      <c r="X247" s="2">
        <f>Table1[[#This Row],[Sales]]+Table1[[#This Row],[Discount]]+Table1[[#This Row],[Adjusted Sales]]</f>
        <v>333.44</v>
      </c>
      <c r="Y247" s="5">
        <f>Table1[[#This Row],[Sales]]*Table1[[#This Row],[Discount]]</f>
        <v>0</v>
      </c>
    </row>
    <row r="248" spans="1:25" x14ac:dyDescent="0.3">
      <c r="A248">
        <v>247</v>
      </c>
      <c r="B248" s="2"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s="2">
        <v>6</v>
      </c>
      <c r="T248" s="3">
        <v>0</v>
      </c>
      <c r="U248" s="2">
        <v>23.94</v>
      </c>
      <c r="V248" s="2">
        <f>Table1[[#This Row],[Sales]]*(1-Table1[[#This Row],[Discount]])</f>
        <v>47.88</v>
      </c>
      <c r="W248" s="2">
        <f>Table1[[#This Row],[Sales]]*Table1[[#This Row],[Quantity]]</f>
        <v>287.28000000000003</v>
      </c>
      <c r="X248" s="2">
        <f>Table1[[#This Row],[Sales]]+Table1[[#This Row],[Discount]]+Table1[[#This Row],[Adjusted Sales]]</f>
        <v>95.76</v>
      </c>
      <c r="Y248" s="5">
        <f>Table1[[#This Row],[Sales]]*Table1[[#This Row],[Discount]]</f>
        <v>0</v>
      </c>
    </row>
    <row r="249" spans="1:25" x14ac:dyDescent="0.3">
      <c r="A249">
        <v>248</v>
      </c>
      <c r="B249" s="2"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s="2">
        <v>5</v>
      </c>
      <c r="T249" s="3">
        <v>0</v>
      </c>
      <c r="U249" s="2">
        <v>496.07249999999999</v>
      </c>
      <c r="V249" s="2">
        <f>Table1[[#This Row],[Sales]]*(1-Table1[[#This Row],[Discount]])</f>
        <v>1503.25</v>
      </c>
      <c r="W249" s="2">
        <f>Table1[[#This Row],[Sales]]*Table1[[#This Row],[Quantity]]</f>
        <v>7516.25</v>
      </c>
      <c r="X249" s="2">
        <f>Table1[[#This Row],[Sales]]+Table1[[#This Row],[Discount]]+Table1[[#This Row],[Adjusted Sales]]</f>
        <v>3006.5</v>
      </c>
      <c r="Y249" s="5">
        <f>Table1[[#This Row],[Sales]]*Table1[[#This Row],[Discount]]</f>
        <v>0</v>
      </c>
    </row>
    <row r="250" spans="1:25" x14ac:dyDescent="0.3">
      <c r="A250">
        <v>249</v>
      </c>
      <c r="B250" s="2"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s="2">
        <v>4</v>
      </c>
      <c r="T250" s="3">
        <v>0</v>
      </c>
      <c r="U250" s="2">
        <v>12.441599999999999</v>
      </c>
      <c r="V250" s="2">
        <f>Table1[[#This Row],[Sales]]*(1-Table1[[#This Row],[Discount]])</f>
        <v>25.92</v>
      </c>
      <c r="W250" s="2">
        <f>Table1[[#This Row],[Sales]]*Table1[[#This Row],[Quantity]]</f>
        <v>103.68</v>
      </c>
      <c r="X250" s="2">
        <f>Table1[[#This Row],[Sales]]+Table1[[#This Row],[Discount]]+Table1[[#This Row],[Adjusted Sales]]</f>
        <v>51.84</v>
      </c>
      <c r="Y250" s="5">
        <f>Table1[[#This Row],[Sales]]*Table1[[#This Row],[Discount]]</f>
        <v>0</v>
      </c>
    </row>
    <row r="251" spans="1:25" x14ac:dyDescent="0.3">
      <c r="A251">
        <v>250</v>
      </c>
      <c r="B251" s="2"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s="2">
        <v>2</v>
      </c>
      <c r="T251" s="3">
        <v>0.2</v>
      </c>
      <c r="U251" s="2">
        <v>28.1372</v>
      </c>
      <c r="V251" s="2">
        <f>Table1[[#This Row],[Sales]]*(1-Table1[[#This Row],[Discount]])</f>
        <v>257.25439999999998</v>
      </c>
      <c r="W251" s="2">
        <f>Table1[[#This Row],[Sales]]*Table1[[#This Row],[Quantity]]</f>
        <v>643.13599999999997</v>
      </c>
      <c r="X251" s="2">
        <f>Table1[[#This Row],[Sales]]+Table1[[#This Row],[Discount]]+Table1[[#This Row],[Adjusted Sales]]</f>
        <v>579.02239999999995</v>
      </c>
      <c r="Y251" s="5">
        <f>Table1[[#This Row],[Sales]]*Table1[[#This Row],[Discount]]</f>
        <v>64.313599999999994</v>
      </c>
    </row>
    <row r="252" spans="1:25" x14ac:dyDescent="0.3">
      <c r="A252">
        <v>251</v>
      </c>
      <c r="B252" s="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s="2">
        <v>1</v>
      </c>
      <c r="T252" s="3">
        <v>0</v>
      </c>
      <c r="U252" s="2">
        <v>3.5767000000000002</v>
      </c>
      <c r="V252" s="2">
        <f>Table1[[#This Row],[Sales]]*(1-Table1[[#This Row],[Discount]])</f>
        <v>7.61</v>
      </c>
      <c r="W252" s="2">
        <f>Table1[[#This Row],[Sales]]*Table1[[#This Row],[Quantity]]</f>
        <v>7.61</v>
      </c>
      <c r="X252" s="2">
        <f>Table1[[#This Row],[Sales]]+Table1[[#This Row],[Discount]]+Table1[[#This Row],[Adjusted Sales]]</f>
        <v>15.22</v>
      </c>
      <c r="Y252" s="5">
        <f>Table1[[#This Row],[Sales]]*Table1[[#This Row],[Discount]]</f>
        <v>0</v>
      </c>
    </row>
    <row r="253" spans="1:25" x14ac:dyDescent="0.3">
      <c r="A253">
        <v>252</v>
      </c>
      <c r="B253" s="2"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s="2">
        <v>13</v>
      </c>
      <c r="T253" s="3">
        <v>0</v>
      </c>
      <c r="U253" s="2">
        <v>636.00030000000004</v>
      </c>
      <c r="V253" s="2">
        <f>Table1[[#This Row],[Sales]]*(1-Table1[[#This Row],[Discount]])</f>
        <v>3347.37</v>
      </c>
      <c r="W253" s="2">
        <f>Table1[[#This Row],[Sales]]*Table1[[#This Row],[Quantity]]</f>
        <v>43515.81</v>
      </c>
      <c r="X253" s="2">
        <f>Table1[[#This Row],[Sales]]+Table1[[#This Row],[Discount]]+Table1[[#This Row],[Adjusted Sales]]</f>
        <v>6694.74</v>
      </c>
      <c r="Y253" s="5">
        <f>Table1[[#This Row],[Sales]]*Table1[[#This Row],[Discount]]</f>
        <v>0</v>
      </c>
    </row>
    <row r="254" spans="1:25" x14ac:dyDescent="0.3">
      <c r="A254">
        <v>253</v>
      </c>
      <c r="B254" s="2"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s="2">
        <v>6</v>
      </c>
      <c r="T254" s="3">
        <v>0</v>
      </c>
      <c r="U254" s="2">
        <v>22.5624</v>
      </c>
      <c r="V254" s="2">
        <f>Table1[[#This Row],[Sales]]*(1-Table1[[#This Row],[Discount]])</f>
        <v>80.58</v>
      </c>
      <c r="W254" s="2">
        <f>Table1[[#This Row],[Sales]]*Table1[[#This Row],[Quantity]]</f>
        <v>483.48</v>
      </c>
      <c r="X254" s="2">
        <f>Table1[[#This Row],[Sales]]+Table1[[#This Row],[Discount]]+Table1[[#This Row],[Adjusted Sales]]</f>
        <v>161.16</v>
      </c>
      <c r="Y254" s="5">
        <f>Table1[[#This Row],[Sales]]*Table1[[#This Row],[Discount]]</f>
        <v>0</v>
      </c>
    </row>
    <row r="255" spans="1:25" x14ac:dyDescent="0.3">
      <c r="A255">
        <v>254</v>
      </c>
      <c r="B255" s="2"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s="2">
        <v>4</v>
      </c>
      <c r="T255" s="3">
        <v>0</v>
      </c>
      <c r="U255" s="2">
        <v>162.864</v>
      </c>
      <c r="V255" s="2">
        <f>Table1[[#This Row],[Sales]]*(1-Table1[[#This Row],[Discount]])</f>
        <v>361.92</v>
      </c>
      <c r="W255" s="2">
        <f>Table1[[#This Row],[Sales]]*Table1[[#This Row],[Quantity]]</f>
        <v>1447.68</v>
      </c>
      <c r="X255" s="2">
        <f>Table1[[#This Row],[Sales]]+Table1[[#This Row],[Discount]]+Table1[[#This Row],[Adjusted Sales]]</f>
        <v>723.84</v>
      </c>
      <c r="Y255" s="5">
        <f>Table1[[#This Row],[Sales]]*Table1[[#This Row],[Discount]]</f>
        <v>0</v>
      </c>
    </row>
    <row r="256" spans="1:25" x14ac:dyDescent="0.3">
      <c r="A256">
        <v>255</v>
      </c>
      <c r="B256" s="2"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s="2">
        <v>9</v>
      </c>
      <c r="T256" s="3">
        <v>0.6</v>
      </c>
      <c r="U256" s="2">
        <v>-8.4923999999999999</v>
      </c>
      <c r="V256" s="2">
        <f>Table1[[#This Row],[Sales]]*(1-Table1[[#This Row],[Discount]])</f>
        <v>4.8528000000000002</v>
      </c>
      <c r="W256" s="2">
        <f>Table1[[#This Row],[Sales]]*Table1[[#This Row],[Quantity]]</f>
        <v>109.188</v>
      </c>
      <c r="X256" s="2">
        <f>Table1[[#This Row],[Sales]]+Table1[[#This Row],[Discount]]+Table1[[#This Row],[Adjusted Sales]]</f>
        <v>17.584800000000001</v>
      </c>
      <c r="Y256" s="5">
        <f>Table1[[#This Row],[Sales]]*Table1[[#This Row],[Discount]]</f>
        <v>7.2791999999999994</v>
      </c>
    </row>
    <row r="257" spans="1:25" x14ac:dyDescent="0.3">
      <c r="A257">
        <v>256</v>
      </c>
      <c r="B257" s="2"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s="2">
        <v>2</v>
      </c>
      <c r="T257" s="3">
        <v>0.2</v>
      </c>
      <c r="U257" s="2">
        <v>-19.5624</v>
      </c>
      <c r="V257" s="2">
        <f>Table1[[#This Row],[Sales]]*(1-Table1[[#This Row],[Discount]])</f>
        <v>65.894400000000005</v>
      </c>
      <c r="W257" s="2">
        <f>Table1[[#This Row],[Sales]]*Table1[[#This Row],[Quantity]]</f>
        <v>164.73599999999999</v>
      </c>
      <c r="X257" s="2">
        <f>Table1[[#This Row],[Sales]]+Table1[[#This Row],[Discount]]+Table1[[#This Row],[Adjusted Sales]]</f>
        <v>148.4624</v>
      </c>
      <c r="Y257" s="5">
        <f>Table1[[#This Row],[Sales]]*Table1[[#This Row],[Discount]]</f>
        <v>16.473600000000001</v>
      </c>
    </row>
    <row r="258" spans="1:25" x14ac:dyDescent="0.3">
      <c r="A258">
        <v>257</v>
      </c>
      <c r="B258" s="2"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s="2">
        <v>5</v>
      </c>
      <c r="T258" s="3">
        <v>0.2</v>
      </c>
      <c r="U258" s="2">
        <v>4.0439999999999996</v>
      </c>
      <c r="V258" s="2">
        <f>Table1[[#This Row],[Sales]]*(1-Table1[[#This Row],[Discount]])</f>
        <v>43.136000000000003</v>
      </c>
      <c r="W258" s="2">
        <f>Table1[[#This Row],[Sales]]*Table1[[#This Row],[Quantity]]</f>
        <v>269.60000000000002</v>
      </c>
      <c r="X258" s="2">
        <f>Table1[[#This Row],[Sales]]+Table1[[#This Row],[Discount]]+Table1[[#This Row],[Adjusted Sales]]</f>
        <v>97.256</v>
      </c>
      <c r="Y258" s="5">
        <f>Table1[[#This Row],[Sales]]*Table1[[#This Row],[Discount]]</f>
        <v>10.784000000000001</v>
      </c>
    </row>
    <row r="259" spans="1:25" x14ac:dyDescent="0.3">
      <c r="A259">
        <v>258</v>
      </c>
      <c r="B259" s="2"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s="2">
        <v>6</v>
      </c>
      <c r="T259" s="3">
        <v>0.2</v>
      </c>
      <c r="U259" s="2">
        <v>56.691600000000001</v>
      </c>
      <c r="V259" s="2">
        <f>Table1[[#This Row],[Sales]]*(1-Table1[[#This Row],[Discount]])</f>
        <v>518.32320000000004</v>
      </c>
      <c r="W259" s="2">
        <f>Table1[[#This Row],[Sales]]*Table1[[#This Row],[Quantity]]</f>
        <v>3887.424</v>
      </c>
      <c r="X259" s="2">
        <f>Table1[[#This Row],[Sales]]+Table1[[#This Row],[Discount]]+Table1[[#This Row],[Adjusted Sales]]</f>
        <v>1166.4272000000001</v>
      </c>
      <c r="Y259" s="5">
        <f>Table1[[#This Row],[Sales]]*Table1[[#This Row],[Discount]]</f>
        <v>129.58080000000001</v>
      </c>
    </row>
    <row r="260" spans="1:25" x14ac:dyDescent="0.3">
      <c r="A260">
        <v>259</v>
      </c>
      <c r="B260" s="2"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s="2">
        <v>3</v>
      </c>
      <c r="T260" s="3">
        <v>0</v>
      </c>
      <c r="U260" s="2">
        <v>6.9257999999999997</v>
      </c>
      <c r="V260" s="2">
        <f>Table1[[#This Row],[Sales]]*(1-Table1[[#This Row],[Discount]])</f>
        <v>20.37</v>
      </c>
      <c r="W260" s="2">
        <f>Table1[[#This Row],[Sales]]*Table1[[#This Row],[Quantity]]</f>
        <v>61.11</v>
      </c>
      <c r="X260" s="2">
        <f>Table1[[#This Row],[Sales]]+Table1[[#This Row],[Discount]]+Table1[[#This Row],[Adjusted Sales]]</f>
        <v>40.74</v>
      </c>
      <c r="Y260" s="5">
        <f>Table1[[#This Row],[Sales]]*Table1[[#This Row],[Discount]]</f>
        <v>0</v>
      </c>
    </row>
    <row r="261" spans="1:25" x14ac:dyDescent="0.3">
      <c r="A261">
        <v>260</v>
      </c>
      <c r="B261" s="2"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s="2">
        <v>3</v>
      </c>
      <c r="T261" s="3">
        <v>0</v>
      </c>
      <c r="U261" s="2">
        <v>6.6464999999999996</v>
      </c>
      <c r="V261" s="2">
        <f>Table1[[#This Row],[Sales]]*(1-Table1[[#This Row],[Discount]])</f>
        <v>221.55</v>
      </c>
      <c r="W261" s="2">
        <f>Table1[[#This Row],[Sales]]*Table1[[#This Row],[Quantity]]</f>
        <v>664.65000000000009</v>
      </c>
      <c r="X261" s="2">
        <f>Table1[[#This Row],[Sales]]+Table1[[#This Row],[Discount]]+Table1[[#This Row],[Adjusted Sales]]</f>
        <v>443.1</v>
      </c>
      <c r="Y261" s="5">
        <f>Table1[[#This Row],[Sales]]*Table1[[#This Row],[Discount]]</f>
        <v>0</v>
      </c>
    </row>
    <row r="262" spans="1:25" x14ac:dyDescent="0.3">
      <c r="A262">
        <v>261</v>
      </c>
      <c r="B262" s="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s="2">
        <v>5</v>
      </c>
      <c r="T262" s="3">
        <v>0.2</v>
      </c>
      <c r="U262" s="2">
        <v>6.1319999999999997</v>
      </c>
      <c r="V262" s="2">
        <f>Table1[[#This Row],[Sales]]*(1-Table1[[#This Row],[Discount]])</f>
        <v>14.016</v>
      </c>
      <c r="W262" s="2">
        <f>Table1[[#This Row],[Sales]]*Table1[[#This Row],[Quantity]]</f>
        <v>87.6</v>
      </c>
      <c r="X262" s="2">
        <f>Table1[[#This Row],[Sales]]+Table1[[#This Row],[Discount]]+Table1[[#This Row],[Adjusted Sales]]</f>
        <v>31.735999999999997</v>
      </c>
      <c r="Y262" s="5">
        <f>Table1[[#This Row],[Sales]]*Table1[[#This Row],[Discount]]</f>
        <v>3.504</v>
      </c>
    </row>
    <row r="263" spans="1:25" x14ac:dyDescent="0.3">
      <c r="A263">
        <v>262</v>
      </c>
      <c r="B263" s="2"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s="2">
        <v>2</v>
      </c>
      <c r="T263" s="3">
        <v>0.8</v>
      </c>
      <c r="U263" s="2">
        <v>-4.4660000000000002</v>
      </c>
      <c r="V263" s="2">
        <f>Table1[[#This Row],[Sales]]*(1-Table1[[#This Row],[Discount]])</f>
        <v>0.32479999999999998</v>
      </c>
      <c r="W263" s="2">
        <f>Table1[[#This Row],[Sales]]*Table1[[#This Row],[Quantity]]</f>
        <v>3.2480000000000002</v>
      </c>
      <c r="X263" s="2">
        <f>Table1[[#This Row],[Sales]]+Table1[[#This Row],[Discount]]+Table1[[#This Row],[Adjusted Sales]]</f>
        <v>2.7488000000000001</v>
      </c>
      <c r="Y263" s="5">
        <f>Table1[[#This Row],[Sales]]*Table1[[#This Row],[Discount]]</f>
        <v>1.2992000000000001</v>
      </c>
    </row>
    <row r="264" spans="1:25" x14ac:dyDescent="0.3">
      <c r="A264">
        <v>263</v>
      </c>
      <c r="B264" s="2"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s="2">
        <v>3</v>
      </c>
      <c r="T264" s="3">
        <v>0.4</v>
      </c>
      <c r="U264" s="2">
        <v>-509.99700000000001</v>
      </c>
      <c r="V264" s="2">
        <f>Table1[[#This Row],[Sales]]*(1-Table1[[#This Row],[Discount]])</f>
        <v>1835.9892</v>
      </c>
      <c r="W264" s="2">
        <f>Table1[[#This Row],[Sales]]*Table1[[#This Row],[Quantity]]</f>
        <v>9179.9459999999999</v>
      </c>
      <c r="X264" s="2">
        <f>Table1[[#This Row],[Sales]]+Table1[[#This Row],[Discount]]+Table1[[#This Row],[Adjusted Sales]]</f>
        <v>4896.3711999999996</v>
      </c>
      <c r="Y264" s="5">
        <f>Table1[[#This Row],[Sales]]*Table1[[#This Row],[Discount]]</f>
        <v>1223.9928</v>
      </c>
    </row>
    <row r="265" spans="1:25" x14ac:dyDescent="0.3">
      <c r="A265">
        <v>264</v>
      </c>
      <c r="B265" s="2"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s="2">
        <v>7</v>
      </c>
      <c r="T265" s="3">
        <v>0.4</v>
      </c>
      <c r="U265" s="2">
        <v>-251.9958</v>
      </c>
      <c r="V265" s="2">
        <f>Table1[[#This Row],[Sales]]*(1-Table1[[#This Row],[Discount]])</f>
        <v>1511.9748</v>
      </c>
      <c r="W265" s="2">
        <f>Table1[[#This Row],[Sales]]*Table1[[#This Row],[Quantity]]</f>
        <v>17639.706000000002</v>
      </c>
      <c r="X265" s="2">
        <f>Table1[[#This Row],[Sales]]+Table1[[#This Row],[Discount]]+Table1[[#This Row],[Adjusted Sales]]</f>
        <v>4032.3328000000001</v>
      </c>
      <c r="Y265" s="5">
        <f>Table1[[#This Row],[Sales]]*Table1[[#This Row],[Discount]]</f>
        <v>1007.9832000000001</v>
      </c>
    </row>
    <row r="266" spans="1:25" x14ac:dyDescent="0.3">
      <c r="A266">
        <v>265</v>
      </c>
      <c r="B266" s="2"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s="2">
        <v>4</v>
      </c>
      <c r="T266" s="3">
        <v>0.2</v>
      </c>
      <c r="U266" s="2">
        <v>28.7196</v>
      </c>
      <c r="V266" s="2">
        <f>Table1[[#This Row],[Sales]]*(1-Table1[[#This Row],[Discount]])</f>
        <v>262.57920000000001</v>
      </c>
      <c r="W266" s="2">
        <f>Table1[[#This Row],[Sales]]*Table1[[#This Row],[Quantity]]</f>
        <v>1312.896</v>
      </c>
      <c r="X266" s="2">
        <f>Table1[[#This Row],[Sales]]+Table1[[#This Row],[Discount]]+Table1[[#This Row],[Adjusted Sales]]</f>
        <v>591.00319999999999</v>
      </c>
      <c r="Y266" s="5">
        <f>Table1[[#This Row],[Sales]]*Table1[[#This Row],[Discount]]</f>
        <v>65.644800000000004</v>
      </c>
    </row>
    <row r="267" spans="1:25" x14ac:dyDescent="0.3">
      <c r="A267">
        <v>266</v>
      </c>
      <c r="B267" s="2"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s="2">
        <v>2</v>
      </c>
      <c r="T267" s="3">
        <v>0</v>
      </c>
      <c r="U267" s="2">
        <v>35.155999999999999</v>
      </c>
      <c r="V267" s="2">
        <f>Table1[[#This Row],[Sales]]*(1-Table1[[#This Row],[Discount]])</f>
        <v>79.900000000000006</v>
      </c>
      <c r="W267" s="2">
        <f>Table1[[#This Row],[Sales]]*Table1[[#This Row],[Quantity]]</f>
        <v>159.80000000000001</v>
      </c>
      <c r="X267" s="2">
        <f>Table1[[#This Row],[Sales]]+Table1[[#This Row],[Discount]]+Table1[[#This Row],[Adjusted Sales]]</f>
        <v>159.80000000000001</v>
      </c>
      <c r="Y267" s="5">
        <f>Table1[[#This Row],[Sales]]*Table1[[#This Row],[Discount]]</f>
        <v>0</v>
      </c>
    </row>
    <row r="268" spans="1:25" x14ac:dyDescent="0.3">
      <c r="A268">
        <v>267</v>
      </c>
      <c r="B268" s="2"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s="2">
        <v>3</v>
      </c>
      <c r="T268" s="3">
        <v>0.2</v>
      </c>
      <c r="U268" s="2">
        <v>4.7304000000000004</v>
      </c>
      <c r="V268" s="2">
        <f>Table1[[#This Row],[Sales]]*(1-Table1[[#This Row],[Discount]])</f>
        <v>11.212800000000001</v>
      </c>
      <c r="W268" s="2">
        <f>Table1[[#This Row],[Sales]]*Table1[[#This Row],[Quantity]]</f>
        <v>42.048000000000002</v>
      </c>
      <c r="X268" s="2">
        <f>Table1[[#This Row],[Sales]]+Table1[[#This Row],[Discount]]+Table1[[#This Row],[Adjusted Sales]]</f>
        <v>25.428800000000003</v>
      </c>
      <c r="Y268" s="5">
        <f>Table1[[#This Row],[Sales]]*Table1[[#This Row],[Discount]]</f>
        <v>2.8032000000000004</v>
      </c>
    </row>
    <row r="269" spans="1:25" x14ac:dyDescent="0.3">
      <c r="A269">
        <v>268</v>
      </c>
      <c r="B269" s="2"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s="2">
        <v>6</v>
      </c>
      <c r="T269" s="3">
        <v>0</v>
      </c>
      <c r="U269" s="2">
        <v>0.3024</v>
      </c>
      <c r="V269" s="2">
        <f>Table1[[#This Row],[Sales]]*(1-Table1[[#This Row],[Discount]])</f>
        <v>7.56</v>
      </c>
      <c r="W269" s="2">
        <f>Table1[[#This Row],[Sales]]*Table1[[#This Row],[Quantity]]</f>
        <v>45.36</v>
      </c>
      <c r="X269" s="2">
        <f>Table1[[#This Row],[Sales]]+Table1[[#This Row],[Discount]]+Table1[[#This Row],[Adjusted Sales]]</f>
        <v>15.12</v>
      </c>
      <c r="Y269" s="5">
        <f>Table1[[#This Row],[Sales]]*Table1[[#This Row],[Discount]]</f>
        <v>0</v>
      </c>
    </row>
    <row r="270" spans="1:25" x14ac:dyDescent="0.3">
      <c r="A270">
        <v>269</v>
      </c>
      <c r="B270" s="2"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s="2">
        <v>1</v>
      </c>
      <c r="T270" s="3">
        <v>0.2</v>
      </c>
      <c r="U270" s="2">
        <v>-7.4416000000000002</v>
      </c>
      <c r="V270" s="2">
        <f>Table1[[#This Row],[Sales]]*(1-Table1[[#This Row],[Discount]])</f>
        <v>29.766400000000001</v>
      </c>
      <c r="W270" s="2">
        <f>Table1[[#This Row],[Sales]]*Table1[[#This Row],[Quantity]]</f>
        <v>37.207999999999998</v>
      </c>
      <c r="X270" s="2">
        <f>Table1[[#This Row],[Sales]]+Table1[[#This Row],[Discount]]+Table1[[#This Row],[Adjusted Sales]]</f>
        <v>67.174400000000006</v>
      </c>
      <c r="Y270" s="5">
        <f>Table1[[#This Row],[Sales]]*Table1[[#This Row],[Discount]]</f>
        <v>7.4416000000000002</v>
      </c>
    </row>
    <row r="271" spans="1:25" x14ac:dyDescent="0.3">
      <c r="A271">
        <v>270</v>
      </c>
      <c r="B271" s="2"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s="2">
        <v>3</v>
      </c>
      <c r="T271" s="3">
        <v>0.2</v>
      </c>
      <c r="U271" s="2">
        <v>21.591000000000001</v>
      </c>
      <c r="V271" s="2">
        <f>Table1[[#This Row],[Sales]]*(1-Table1[[#This Row],[Discount]])</f>
        <v>46.0608</v>
      </c>
      <c r="W271" s="2">
        <f>Table1[[#This Row],[Sales]]*Table1[[#This Row],[Quantity]]</f>
        <v>172.72800000000001</v>
      </c>
      <c r="X271" s="2">
        <f>Table1[[#This Row],[Sales]]+Table1[[#This Row],[Discount]]+Table1[[#This Row],[Adjusted Sales]]</f>
        <v>103.83680000000001</v>
      </c>
      <c r="Y271" s="5">
        <f>Table1[[#This Row],[Sales]]*Table1[[#This Row],[Discount]]</f>
        <v>11.5152</v>
      </c>
    </row>
    <row r="272" spans="1:25" x14ac:dyDescent="0.3">
      <c r="A272">
        <v>271</v>
      </c>
      <c r="B272" s="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s="2">
        <v>4</v>
      </c>
      <c r="T272" s="3">
        <v>0</v>
      </c>
      <c r="U272" s="2">
        <v>210.49359999999999</v>
      </c>
      <c r="V272" s="2">
        <f>Table1[[#This Row],[Sales]]*(1-Table1[[#This Row],[Discount]])</f>
        <v>725.84</v>
      </c>
      <c r="W272" s="2">
        <f>Table1[[#This Row],[Sales]]*Table1[[#This Row],[Quantity]]</f>
        <v>2903.36</v>
      </c>
      <c r="X272" s="2">
        <f>Table1[[#This Row],[Sales]]+Table1[[#This Row],[Discount]]+Table1[[#This Row],[Adjusted Sales]]</f>
        <v>1451.68</v>
      </c>
      <c r="Y272" s="5">
        <f>Table1[[#This Row],[Sales]]*Table1[[#This Row],[Discount]]</f>
        <v>0</v>
      </c>
    </row>
    <row r="273" spans="1:25" x14ac:dyDescent="0.3">
      <c r="A273">
        <v>272</v>
      </c>
      <c r="B273" s="2"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s="2">
        <v>7</v>
      </c>
      <c r="T273" s="3">
        <v>0</v>
      </c>
      <c r="U273" s="2">
        <v>92.369200000000006</v>
      </c>
      <c r="V273" s="2">
        <f>Table1[[#This Row],[Sales]]*(1-Table1[[#This Row],[Discount]])</f>
        <v>209.93</v>
      </c>
      <c r="W273" s="2">
        <f>Table1[[#This Row],[Sales]]*Table1[[#This Row],[Quantity]]</f>
        <v>1469.51</v>
      </c>
      <c r="X273" s="2">
        <f>Table1[[#This Row],[Sales]]+Table1[[#This Row],[Discount]]+Table1[[#This Row],[Adjusted Sales]]</f>
        <v>419.86</v>
      </c>
      <c r="Y273" s="5">
        <f>Table1[[#This Row],[Sales]]*Table1[[#This Row],[Discount]]</f>
        <v>0</v>
      </c>
    </row>
    <row r="274" spans="1:25" x14ac:dyDescent="0.3">
      <c r="A274">
        <v>273</v>
      </c>
      <c r="B274" s="2"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s="2">
        <v>3</v>
      </c>
      <c r="T274" s="3">
        <v>0</v>
      </c>
      <c r="U274" s="2">
        <v>2.3231999999999999</v>
      </c>
      <c r="V274" s="2">
        <f>Table1[[#This Row],[Sales]]*(1-Table1[[#This Row],[Discount]])</f>
        <v>5.28</v>
      </c>
      <c r="W274" s="2">
        <f>Table1[[#This Row],[Sales]]*Table1[[#This Row],[Quantity]]</f>
        <v>15.84</v>
      </c>
      <c r="X274" s="2">
        <f>Table1[[#This Row],[Sales]]+Table1[[#This Row],[Discount]]+Table1[[#This Row],[Adjusted Sales]]</f>
        <v>10.56</v>
      </c>
      <c r="Y274" s="5">
        <f>Table1[[#This Row],[Sales]]*Table1[[#This Row],[Discount]]</f>
        <v>0</v>
      </c>
    </row>
    <row r="275" spans="1:25" x14ac:dyDescent="0.3">
      <c r="A275">
        <v>274</v>
      </c>
      <c r="B275" s="2"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s="2">
        <v>3</v>
      </c>
      <c r="T275" s="3">
        <v>0.2</v>
      </c>
      <c r="U275" s="2">
        <v>4.0949999999999998</v>
      </c>
      <c r="V275" s="2">
        <f>Table1[[#This Row],[Sales]]*(1-Table1[[#This Row],[Discount]])</f>
        <v>8.7360000000000007</v>
      </c>
      <c r="W275" s="2">
        <f>Table1[[#This Row],[Sales]]*Table1[[#This Row],[Quantity]]</f>
        <v>32.76</v>
      </c>
      <c r="X275" s="2">
        <f>Table1[[#This Row],[Sales]]+Table1[[#This Row],[Discount]]+Table1[[#This Row],[Adjusted Sales]]</f>
        <v>19.856000000000002</v>
      </c>
      <c r="Y275" s="5">
        <f>Table1[[#This Row],[Sales]]*Table1[[#This Row],[Discount]]</f>
        <v>2.1840000000000002</v>
      </c>
    </row>
    <row r="276" spans="1:25" x14ac:dyDescent="0.3">
      <c r="A276">
        <v>275</v>
      </c>
      <c r="B276" s="2"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s="2">
        <v>2</v>
      </c>
      <c r="T276" s="3">
        <v>0</v>
      </c>
      <c r="U276" s="2">
        <v>4.0571999999999999</v>
      </c>
      <c r="V276" s="2">
        <f>Table1[[#This Row],[Sales]]*(1-Table1[[#This Row],[Discount]])</f>
        <v>8.82</v>
      </c>
      <c r="W276" s="2">
        <f>Table1[[#This Row],[Sales]]*Table1[[#This Row],[Quantity]]</f>
        <v>17.64</v>
      </c>
      <c r="X276" s="2">
        <f>Table1[[#This Row],[Sales]]+Table1[[#This Row],[Discount]]+Table1[[#This Row],[Adjusted Sales]]</f>
        <v>17.64</v>
      </c>
      <c r="Y276" s="5">
        <f>Table1[[#This Row],[Sales]]*Table1[[#This Row],[Discount]]</f>
        <v>0</v>
      </c>
    </row>
    <row r="277" spans="1:25" x14ac:dyDescent="0.3">
      <c r="A277">
        <v>276</v>
      </c>
      <c r="B277" s="2"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s="2">
        <v>1</v>
      </c>
      <c r="T277" s="3">
        <v>0</v>
      </c>
      <c r="U277" s="2">
        <v>1.5548</v>
      </c>
      <c r="V277" s="2">
        <f>Table1[[#This Row],[Sales]]*(1-Table1[[#This Row],[Discount]])</f>
        <v>5.98</v>
      </c>
      <c r="W277" s="2">
        <f>Table1[[#This Row],[Sales]]*Table1[[#This Row],[Quantity]]</f>
        <v>5.98</v>
      </c>
      <c r="X277" s="2">
        <f>Table1[[#This Row],[Sales]]+Table1[[#This Row],[Discount]]+Table1[[#This Row],[Adjusted Sales]]</f>
        <v>11.96</v>
      </c>
      <c r="Y277" s="5">
        <f>Table1[[#This Row],[Sales]]*Table1[[#This Row],[Discount]]</f>
        <v>0</v>
      </c>
    </row>
    <row r="278" spans="1:25" x14ac:dyDescent="0.3">
      <c r="A278">
        <v>277</v>
      </c>
      <c r="B278" s="2"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s="2">
        <v>2</v>
      </c>
      <c r="T278" s="3">
        <v>0.2</v>
      </c>
      <c r="U278" s="2">
        <v>4.0768000000000004</v>
      </c>
      <c r="V278" s="2">
        <f>Table1[[#This Row],[Sales]]*(1-Table1[[#This Row],[Discount]])</f>
        <v>9.3184000000000005</v>
      </c>
      <c r="W278" s="2">
        <f>Table1[[#This Row],[Sales]]*Table1[[#This Row],[Quantity]]</f>
        <v>23.295999999999999</v>
      </c>
      <c r="X278" s="2">
        <f>Table1[[#This Row],[Sales]]+Table1[[#This Row],[Discount]]+Table1[[#This Row],[Adjusted Sales]]</f>
        <v>21.166399999999999</v>
      </c>
      <c r="Y278" s="5">
        <f>Table1[[#This Row],[Sales]]*Table1[[#This Row],[Discount]]</f>
        <v>2.3296000000000001</v>
      </c>
    </row>
    <row r="279" spans="1:25" x14ac:dyDescent="0.3">
      <c r="A279">
        <v>278</v>
      </c>
      <c r="B279" s="2"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s="2">
        <v>4</v>
      </c>
      <c r="T279" s="3">
        <v>0.2</v>
      </c>
      <c r="U279" s="2">
        <v>5.9071999999999996</v>
      </c>
      <c r="V279" s="2">
        <f>Table1[[#This Row],[Sales]]*(1-Table1[[#This Row],[Discount]])</f>
        <v>14.540799999999999</v>
      </c>
      <c r="W279" s="2">
        <f>Table1[[#This Row],[Sales]]*Table1[[#This Row],[Quantity]]</f>
        <v>72.703999999999994</v>
      </c>
      <c r="X279" s="2">
        <f>Table1[[#This Row],[Sales]]+Table1[[#This Row],[Discount]]+Table1[[#This Row],[Adjusted Sales]]</f>
        <v>32.916799999999995</v>
      </c>
      <c r="Y279" s="5">
        <f>Table1[[#This Row],[Sales]]*Table1[[#This Row],[Discount]]</f>
        <v>3.6351999999999998</v>
      </c>
    </row>
    <row r="280" spans="1:25" x14ac:dyDescent="0.3">
      <c r="A280">
        <v>279</v>
      </c>
      <c r="B280" s="2"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s="2">
        <v>6</v>
      </c>
      <c r="T280" s="3">
        <v>0.2</v>
      </c>
      <c r="U280" s="2">
        <v>5.9711999999999996</v>
      </c>
      <c r="V280" s="2">
        <f>Table1[[#This Row],[Sales]]*(1-Table1[[#This Row],[Discount]])</f>
        <v>47.769600000000004</v>
      </c>
      <c r="W280" s="2">
        <f>Table1[[#This Row],[Sales]]*Table1[[#This Row],[Quantity]]</f>
        <v>358.27200000000005</v>
      </c>
      <c r="X280" s="2">
        <f>Table1[[#This Row],[Sales]]+Table1[[#This Row],[Discount]]+Table1[[#This Row],[Adjusted Sales]]</f>
        <v>107.6816</v>
      </c>
      <c r="Y280" s="5">
        <f>Table1[[#This Row],[Sales]]*Table1[[#This Row],[Discount]]</f>
        <v>11.942400000000001</v>
      </c>
    </row>
    <row r="281" spans="1:25" x14ac:dyDescent="0.3">
      <c r="A281">
        <v>280</v>
      </c>
      <c r="B281" s="2"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s="2">
        <v>3</v>
      </c>
      <c r="T281" s="3">
        <v>0.2</v>
      </c>
      <c r="U281" s="2">
        <v>8.6940000000000008</v>
      </c>
      <c r="V281" s="2">
        <f>Table1[[#This Row],[Sales]]*(1-Table1[[#This Row],[Discount]])</f>
        <v>19.872</v>
      </c>
      <c r="W281" s="2">
        <f>Table1[[#This Row],[Sales]]*Table1[[#This Row],[Quantity]]</f>
        <v>74.52</v>
      </c>
      <c r="X281" s="2">
        <f>Table1[[#This Row],[Sales]]+Table1[[#This Row],[Discount]]+Table1[[#This Row],[Adjusted Sales]]</f>
        <v>44.911999999999999</v>
      </c>
      <c r="Y281" s="5">
        <f>Table1[[#This Row],[Sales]]*Table1[[#This Row],[Discount]]</f>
        <v>4.968</v>
      </c>
    </row>
    <row r="282" spans="1:25" x14ac:dyDescent="0.3">
      <c r="A282">
        <v>281</v>
      </c>
      <c r="B282" s="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s="2">
        <v>5</v>
      </c>
      <c r="T282" s="3">
        <v>0.8</v>
      </c>
      <c r="U282" s="2">
        <v>-3.4319999999999999</v>
      </c>
      <c r="V282" s="2">
        <f>Table1[[#This Row],[Sales]]*(1-Table1[[#This Row],[Discount]])</f>
        <v>0.41599999999999993</v>
      </c>
      <c r="W282" s="2">
        <f>Table1[[#This Row],[Sales]]*Table1[[#This Row],[Quantity]]</f>
        <v>10.4</v>
      </c>
      <c r="X282" s="2">
        <f>Table1[[#This Row],[Sales]]+Table1[[#This Row],[Discount]]+Table1[[#This Row],[Adjusted Sales]]</f>
        <v>3.2959999999999998</v>
      </c>
      <c r="Y282" s="5">
        <f>Table1[[#This Row],[Sales]]*Table1[[#This Row],[Discount]]</f>
        <v>1.6640000000000001</v>
      </c>
    </row>
    <row r="283" spans="1:25" x14ac:dyDescent="0.3">
      <c r="A283">
        <v>282</v>
      </c>
      <c r="B283" s="2"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s="2">
        <v>7</v>
      </c>
      <c r="T283" s="3">
        <v>0.2</v>
      </c>
      <c r="U283" s="2">
        <v>376.11</v>
      </c>
      <c r="V283" s="2">
        <f>Table1[[#This Row],[Sales]]*(1-Table1[[#This Row],[Discount]])</f>
        <v>891.5200000000001</v>
      </c>
      <c r="W283" s="2">
        <f>Table1[[#This Row],[Sales]]*Table1[[#This Row],[Quantity]]</f>
        <v>7800.8000000000011</v>
      </c>
      <c r="X283" s="2">
        <f>Table1[[#This Row],[Sales]]+Table1[[#This Row],[Discount]]+Table1[[#This Row],[Adjusted Sales]]</f>
        <v>2006.1200000000003</v>
      </c>
      <c r="Y283" s="5">
        <f>Table1[[#This Row],[Sales]]*Table1[[#This Row],[Discount]]</f>
        <v>222.88000000000002</v>
      </c>
    </row>
    <row r="284" spans="1:25" x14ac:dyDescent="0.3">
      <c r="A284">
        <v>283</v>
      </c>
      <c r="B284" s="2"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s="2">
        <v>5</v>
      </c>
      <c r="T284" s="3">
        <v>0.2</v>
      </c>
      <c r="U284" s="2">
        <v>51.942</v>
      </c>
      <c r="V284" s="2">
        <f>Table1[[#This Row],[Sales]]*(1-Table1[[#This Row],[Discount]])</f>
        <v>831.072</v>
      </c>
      <c r="W284" s="2">
        <f>Table1[[#This Row],[Sales]]*Table1[[#This Row],[Quantity]]</f>
        <v>5194.2</v>
      </c>
      <c r="X284" s="2">
        <f>Table1[[#This Row],[Sales]]+Table1[[#This Row],[Discount]]+Table1[[#This Row],[Adjusted Sales]]</f>
        <v>1870.1120000000001</v>
      </c>
      <c r="Y284" s="5">
        <f>Table1[[#This Row],[Sales]]*Table1[[#This Row],[Discount]]</f>
        <v>207.768</v>
      </c>
    </row>
    <row r="285" spans="1:25" x14ac:dyDescent="0.3">
      <c r="A285">
        <v>284</v>
      </c>
      <c r="B285" s="2"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s="2">
        <v>5</v>
      </c>
      <c r="T285" s="3">
        <v>0.2</v>
      </c>
      <c r="U285" s="2">
        <v>47.844000000000001</v>
      </c>
      <c r="V285" s="2">
        <f>Table1[[#This Row],[Sales]]*(1-Table1[[#This Row],[Discount]])</f>
        <v>113.408</v>
      </c>
      <c r="W285" s="2">
        <f>Table1[[#This Row],[Sales]]*Table1[[#This Row],[Quantity]]</f>
        <v>708.8</v>
      </c>
      <c r="X285" s="2">
        <f>Table1[[#This Row],[Sales]]+Table1[[#This Row],[Discount]]+Table1[[#This Row],[Adjusted Sales]]</f>
        <v>255.36799999999999</v>
      </c>
      <c r="Y285" s="5">
        <f>Table1[[#This Row],[Sales]]*Table1[[#This Row],[Discount]]</f>
        <v>28.352</v>
      </c>
    </row>
    <row r="286" spans="1:25" x14ac:dyDescent="0.3">
      <c r="A286">
        <v>285</v>
      </c>
      <c r="B286" s="2"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s="2">
        <v>5</v>
      </c>
      <c r="T286" s="3">
        <v>0.2</v>
      </c>
      <c r="U286" s="2">
        <v>47.96</v>
      </c>
      <c r="V286" s="2">
        <f>Table1[[#This Row],[Sales]]*(1-Table1[[#This Row],[Discount]])</f>
        <v>191.84000000000003</v>
      </c>
      <c r="W286" s="2">
        <f>Table1[[#This Row],[Sales]]*Table1[[#This Row],[Quantity]]</f>
        <v>1199</v>
      </c>
      <c r="X286" s="2">
        <f>Table1[[#This Row],[Sales]]+Table1[[#This Row],[Discount]]+Table1[[#This Row],[Adjusted Sales]]</f>
        <v>431.84000000000003</v>
      </c>
      <c r="Y286" s="5">
        <f>Table1[[#This Row],[Sales]]*Table1[[#This Row],[Discount]]</f>
        <v>47.960000000000008</v>
      </c>
    </row>
    <row r="287" spans="1:25" x14ac:dyDescent="0.3">
      <c r="A287">
        <v>286</v>
      </c>
      <c r="B287" s="2"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s="2">
        <v>6</v>
      </c>
      <c r="T287" s="3">
        <v>0.2</v>
      </c>
      <c r="U287" s="2">
        <v>10.8864</v>
      </c>
      <c r="V287" s="2">
        <f>Table1[[#This Row],[Sales]]*(1-Table1[[#This Row],[Discount]])</f>
        <v>24.883200000000002</v>
      </c>
      <c r="W287" s="2">
        <f>Table1[[#This Row],[Sales]]*Table1[[#This Row],[Quantity]]</f>
        <v>186.624</v>
      </c>
      <c r="X287" s="2">
        <f>Table1[[#This Row],[Sales]]+Table1[[#This Row],[Discount]]+Table1[[#This Row],[Adjusted Sales]]</f>
        <v>56.187200000000004</v>
      </c>
      <c r="Y287" s="5">
        <f>Table1[[#This Row],[Sales]]*Table1[[#This Row],[Discount]]</f>
        <v>6.2208000000000006</v>
      </c>
    </row>
    <row r="288" spans="1:25" x14ac:dyDescent="0.3">
      <c r="A288">
        <v>287</v>
      </c>
      <c r="B288" s="2"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s="2">
        <v>7</v>
      </c>
      <c r="T288" s="3">
        <v>0.7</v>
      </c>
      <c r="U288" s="2">
        <v>-169.37200000000001</v>
      </c>
      <c r="V288" s="2">
        <f>Table1[[#This Row],[Sales]]*(1-Table1[[#This Row],[Discount]])</f>
        <v>76.217400000000012</v>
      </c>
      <c r="W288" s="2">
        <f>Table1[[#This Row],[Sales]]*Table1[[#This Row],[Quantity]]</f>
        <v>1778.4059999999999</v>
      </c>
      <c r="X288" s="2">
        <f>Table1[[#This Row],[Sales]]+Table1[[#This Row],[Discount]]+Table1[[#This Row],[Adjusted Sales]]</f>
        <v>330.97539999999998</v>
      </c>
      <c r="Y288" s="5">
        <f>Table1[[#This Row],[Sales]]*Table1[[#This Row],[Discount]]</f>
        <v>177.84059999999999</v>
      </c>
    </row>
    <row r="289" spans="1:25" x14ac:dyDescent="0.3">
      <c r="A289">
        <v>288</v>
      </c>
      <c r="B289" s="2"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s="2">
        <v>2</v>
      </c>
      <c r="T289" s="3">
        <v>0.2</v>
      </c>
      <c r="U289" s="2">
        <v>24.315999999999999</v>
      </c>
      <c r="V289" s="2">
        <f>Table1[[#This Row],[Sales]]*(1-Table1[[#This Row],[Discount]])</f>
        <v>155.6224</v>
      </c>
      <c r="W289" s="2">
        <f>Table1[[#This Row],[Sales]]*Table1[[#This Row],[Quantity]]</f>
        <v>389.05599999999998</v>
      </c>
      <c r="X289" s="2">
        <f>Table1[[#This Row],[Sales]]+Table1[[#This Row],[Discount]]+Table1[[#This Row],[Adjusted Sales]]</f>
        <v>350.35039999999998</v>
      </c>
      <c r="Y289" s="5">
        <f>Table1[[#This Row],[Sales]]*Table1[[#This Row],[Discount]]</f>
        <v>38.9056</v>
      </c>
    </row>
    <row r="290" spans="1:25" x14ac:dyDescent="0.3">
      <c r="A290">
        <v>289</v>
      </c>
      <c r="B290" s="2"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s="2">
        <v>5</v>
      </c>
      <c r="T290" s="3">
        <v>0.2</v>
      </c>
      <c r="U290" s="2">
        <v>-204.31450000000001</v>
      </c>
      <c r="V290" s="2">
        <f>Table1[[#This Row],[Sales]]*(1-Table1[[#This Row],[Discount]])</f>
        <v>769.18400000000008</v>
      </c>
      <c r="W290" s="2">
        <f>Table1[[#This Row],[Sales]]*Table1[[#This Row],[Quantity]]</f>
        <v>4807.3999999999996</v>
      </c>
      <c r="X290" s="2">
        <f>Table1[[#This Row],[Sales]]+Table1[[#This Row],[Discount]]+Table1[[#This Row],[Adjusted Sales]]</f>
        <v>1730.864</v>
      </c>
      <c r="Y290" s="5">
        <f>Table1[[#This Row],[Sales]]*Table1[[#This Row],[Discount]]</f>
        <v>192.29600000000002</v>
      </c>
    </row>
    <row r="291" spans="1:25" x14ac:dyDescent="0.3">
      <c r="A291">
        <v>290</v>
      </c>
      <c r="B291" s="2"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s="2">
        <v>7</v>
      </c>
      <c r="T291" s="3">
        <v>0.2</v>
      </c>
      <c r="U291" s="2">
        <v>6.6836000000000002</v>
      </c>
      <c r="V291" s="2">
        <f>Table1[[#This Row],[Sales]]*(1-Table1[[#This Row],[Discount]])</f>
        <v>15.276800000000001</v>
      </c>
      <c r="W291" s="2">
        <f>Table1[[#This Row],[Sales]]*Table1[[#This Row],[Quantity]]</f>
        <v>133.672</v>
      </c>
      <c r="X291" s="2">
        <f>Table1[[#This Row],[Sales]]+Table1[[#This Row],[Discount]]+Table1[[#This Row],[Adjusted Sales]]</f>
        <v>34.572800000000001</v>
      </c>
      <c r="Y291" s="5">
        <f>Table1[[#This Row],[Sales]]*Table1[[#This Row],[Discount]]</f>
        <v>3.8192000000000004</v>
      </c>
    </row>
    <row r="292" spans="1:25" x14ac:dyDescent="0.3">
      <c r="A292">
        <v>291</v>
      </c>
      <c r="B292" s="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s="2">
        <v>8</v>
      </c>
      <c r="T292" s="3">
        <v>0.2</v>
      </c>
      <c r="U292" s="2">
        <v>6.2423999999999999</v>
      </c>
      <c r="V292" s="2">
        <f>Table1[[#This Row],[Sales]]*(1-Table1[[#This Row],[Discount]])</f>
        <v>14.796799999999999</v>
      </c>
      <c r="W292" s="2">
        <f>Table1[[#This Row],[Sales]]*Table1[[#This Row],[Quantity]]</f>
        <v>147.96799999999999</v>
      </c>
      <c r="X292" s="2">
        <f>Table1[[#This Row],[Sales]]+Table1[[#This Row],[Discount]]+Table1[[#This Row],[Adjusted Sales]]</f>
        <v>33.492799999999995</v>
      </c>
      <c r="Y292" s="5">
        <f>Table1[[#This Row],[Sales]]*Table1[[#This Row],[Discount]]</f>
        <v>3.6991999999999998</v>
      </c>
    </row>
    <row r="293" spans="1:25" x14ac:dyDescent="0.3">
      <c r="A293">
        <v>292</v>
      </c>
      <c r="B293" s="2"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s="2">
        <v>2</v>
      </c>
      <c r="T293" s="3">
        <v>0.2</v>
      </c>
      <c r="U293" s="2">
        <v>54.396599999999999</v>
      </c>
      <c r="V293" s="2">
        <f>Table1[[#This Row],[Sales]]*(1-Table1[[#This Row],[Discount]])</f>
        <v>204.78720000000001</v>
      </c>
      <c r="W293" s="2">
        <f>Table1[[#This Row],[Sales]]*Table1[[#This Row],[Quantity]]</f>
        <v>511.96800000000002</v>
      </c>
      <c r="X293" s="2">
        <f>Table1[[#This Row],[Sales]]+Table1[[#This Row],[Discount]]+Table1[[#This Row],[Adjusted Sales]]</f>
        <v>460.97120000000007</v>
      </c>
      <c r="Y293" s="5">
        <f>Table1[[#This Row],[Sales]]*Table1[[#This Row],[Discount]]</f>
        <v>51.196800000000003</v>
      </c>
    </row>
    <row r="294" spans="1:25" x14ac:dyDescent="0.3">
      <c r="A294">
        <v>293</v>
      </c>
      <c r="B294" s="2"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s="2">
        <v>3</v>
      </c>
      <c r="T294" s="3">
        <v>0.5</v>
      </c>
      <c r="U294" s="2">
        <v>-48.703200000000002</v>
      </c>
      <c r="V294" s="2">
        <f>Table1[[#This Row],[Sales]]*(1-Table1[[#This Row],[Discount]])</f>
        <v>43.484999999999999</v>
      </c>
      <c r="W294" s="2">
        <f>Table1[[#This Row],[Sales]]*Table1[[#This Row],[Quantity]]</f>
        <v>260.90999999999997</v>
      </c>
      <c r="X294" s="2">
        <f>Table1[[#This Row],[Sales]]+Table1[[#This Row],[Discount]]+Table1[[#This Row],[Adjusted Sales]]</f>
        <v>130.95499999999998</v>
      </c>
      <c r="Y294" s="5">
        <f>Table1[[#This Row],[Sales]]*Table1[[#This Row],[Discount]]</f>
        <v>43.484999999999999</v>
      </c>
    </row>
    <row r="295" spans="1:25" x14ac:dyDescent="0.3">
      <c r="A295">
        <v>294</v>
      </c>
      <c r="B295" s="2"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s="2">
        <v>8</v>
      </c>
      <c r="T295" s="3">
        <v>0.2</v>
      </c>
      <c r="U295" s="2">
        <v>78.859200000000001</v>
      </c>
      <c r="V295" s="2">
        <f>Table1[[#This Row],[Sales]]*(1-Table1[[#This Row],[Discount]])</f>
        <v>240.33280000000002</v>
      </c>
      <c r="W295" s="2">
        <f>Table1[[#This Row],[Sales]]*Table1[[#This Row],[Quantity]]</f>
        <v>2403.328</v>
      </c>
      <c r="X295" s="2">
        <f>Table1[[#This Row],[Sales]]+Table1[[#This Row],[Discount]]+Table1[[#This Row],[Adjusted Sales]]</f>
        <v>540.94880000000001</v>
      </c>
      <c r="Y295" s="5">
        <f>Table1[[#This Row],[Sales]]*Table1[[#This Row],[Discount]]</f>
        <v>60.083200000000005</v>
      </c>
    </row>
    <row r="296" spans="1:25" x14ac:dyDescent="0.3">
      <c r="A296">
        <v>295</v>
      </c>
      <c r="B296" s="2"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s="2">
        <v>3</v>
      </c>
      <c r="T296" s="3">
        <v>0.2</v>
      </c>
      <c r="U296" s="2">
        <v>20.155799999999999</v>
      </c>
      <c r="V296" s="2">
        <f>Table1[[#This Row],[Sales]]*(1-Table1[[#This Row],[Discount]])</f>
        <v>184.28160000000003</v>
      </c>
      <c r="W296" s="2">
        <f>Table1[[#This Row],[Sales]]*Table1[[#This Row],[Quantity]]</f>
        <v>691.05600000000004</v>
      </c>
      <c r="X296" s="2">
        <f>Table1[[#This Row],[Sales]]+Table1[[#This Row],[Discount]]+Table1[[#This Row],[Adjusted Sales]]</f>
        <v>414.83360000000005</v>
      </c>
      <c r="Y296" s="5">
        <f>Table1[[#This Row],[Sales]]*Table1[[#This Row],[Discount]]</f>
        <v>46.070400000000006</v>
      </c>
    </row>
    <row r="297" spans="1:25" x14ac:dyDescent="0.3">
      <c r="A297">
        <v>296</v>
      </c>
      <c r="B297" s="2"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s="2">
        <v>3</v>
      </c>
      <c r="T297" s="3">
        <v>0.2</v>
      </c>
      <c r="U297" s="2">
        <v>-24.564599999999999</v>
      </c>
      <c r="V297" s="2">
        <f>Table1[[#This Row],[Sales]]*(1-Table1[[#This Row],[Discount]])</f>
        <v>174.6816</v>
      </c>
      <c r="W297" s="2">
        <f>Table1[[#This Row],[Sales]]*Table1[[#This Row],[Quantity]]</f>
        <v>655.05600000000004</v>
      </c>
      <c r="X297" s="2">
        <f>Table1[[#This Row],[Sales]]+Table1[[#This Row],[Discount]]+Table1[[#This Row],[Adjusted Sales]]</f>
        <v>393.23360000000002</v>
      </c>
      <c r="Y297" s="5">
        <f>Table1[[#This Row],[Sales]]*Table1[[#This Row],[Discount]]</f>
        <v>43.670400000000001</v>
      </c>
    </row>
    <row r="298" spans="1:25" x14ac:dyDescent="0.3">
      <c r="A298">
        <v>297</v>
      </c>
      <c r="B298" s="2"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s="2">
        <v>5</v>
      </c>
      <c r="T298" s="3">
        <v>0.7</v>
      </c>
      <c r="U298" s="2">
        <v>-62.88</v>
      </c>
      <c r="V298" s="2">
        <f>Table1[[#This Row],[Sales]]*(1-Table1[[#This Row],[Discount]])</f>
        <v>23.580000000000002</v>
      </c>
      <c r="W298" s="2">
        <f>Table1[[#This Row],[Sales]]*Table1[[#This Row],[Quantity]]</f>
        <v>393</v>
      </c>
      <c r="X298" s="2">
        <f>Table1[[#This Row],[Sales]]+Table1[[#This Row],[Discount]]+Table1[[#This Row],[Adjusted Sales]]</f>
        <v>102.88</v>
      </c>
      <c r="Y298" s="5">
        <f>Table1[[#This Row],[Sales]]*Table1[[#This Row],[Discount]]</f>
        <v>55.019999999999996</v>
      </c>
    </row>
    <row r="299" spans="1:25" x14ac:dyDescent="0.3">
      <c r="A299">
        <v>298</v>
      </c>
      <c r="B299" s="2"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s="2">
        <v>3</v>
      </c>
      <c r="T299" s="3">
        <v>0.2</v>
      </c>
      <c r="U299" s="2">
        <v>9.2988</v>
      </c>
      <c r="V299" s="2">
        <f>Table1[[#This Row],[Sales]]*(1-Table1[[#This Row],[Discount]])</f>
        <v>22.041600000000003</v>
      </c>
      <c r="W299" s="2">
        <f>Table1[[#This Row],[Sales]]*Table1[[#This Row],[Quantity]]</f>
        <v>82.656000000000006</v>
      </c>
      <c r="X299" s="2">
        <f>Table1[[#This Row],[Sales]]+Table1[[#This Row],[Discount]]+Table1[[#This Row],[Adjusted Sales]]</f>
        <v>49.793599999999998</v>
      </c>
      <c r="Y299" s="5">
        <f>Table1[[#This Row],[Sales]]*Table1[[#This Row],[Discount]]</f>
        <v>5.5104000000000006</v>
      </c>
    </row>
    <row r="300" spans="1:25" x14ac:dyDescent="0.3">
      <c r="A300">
        <v>299</v>
      </c>
      <c r="B300" s="2"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s="2">
        <v>5</v>
      </c>
      <c r="T300" s="3">
        <v>0</v>
      </c>
      <c r="U300" s="2">
        <v>15.552</v>
      </c>
      <c r="V300" s="2">
        <f>Table1[[#This Row],[Sales]]*(1-Table1[[#This Row],[Discount]])</f>
        <v>32.4</v>
      </c>
      <c r="W300" s="2">
        <f>Table1[[#This Row],[Sales]]*Table1[[#This Row],[Quantity]]</f>
        <v>162</v>
      </c>
      <c r="X300" s="2">
        <f>Table1[[#This Row],[Sales]]+Table1[[#This Row],[Discount]]+Table1[[#This Row],[Adjusted Sales]]</f>
        <v>64.8</v>
      </c>
      <c r="Y300" s="5">
        <f>Table1[[#This Row],[Sales]]*Table1[[#This Row],[Discount]]</f>
        <v>0</v>
      </c>
    </row>
    <row r="301" spans="1:25" x14ac:dyDescent="0.3">
      <c r="A301">
        <v>300</v>
      </c>
      <c r="B301" s="2"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s="2">
        <v>8</v>
      </c>
      <c r="T301" s="3">
        <v>0</v>
      </c>
      <c r="U301" s="2">
        <v>10.8248</v>
      </c>
      <c r="V301" s="2">
        <f>Table1[[#This Row],[Sales]]*(1-Table1[[#This Row],[Discount]])</f>
        <v>1082.48</v>
      </c>
      <c r="W301" s="2">
        <f>Table1[[#This Row],[Sales]]*Table1[[#This Row],[Quantity]]</f>
        <v>8659.84</v>
      </c>
      <c r="X301" s="2">
        <f>Table1[[#This Row],[Sales]]+Table1[[#This Row],[Discount]]+Table1[[#This Row],[Adjusted Sales]]</f>
        <v>2164.96</v>
      </c>
      <c r="Y301" s="5">
        <f>Table1[[#This Row],[Sales]]*Table1[[#This Row],[Discount]]</f>
        <v>0</v>
      </c>
    </row>
    <row r="302" spans="1:25" x14ac:dyDescent="0.3">
      <c r="A302">
        <v>301</v>
      </c>
      <c r="B302" s="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s="2">
        <v>3</v>
      </c>
      <c r="T302" s="3">
        <v>0</v>
      </c>
      <c r="U302" s="2">
        <v>27.316800000000001</v>
      </c>
      <c r="V302" s="2">
        <f>Table1[[#This Row],[Sales]]*(1-Table1[[#This Row],[Discount]])</f>
        <v>56.91</v>
      </c>
      <c r="W302" s="2">
        <f>Table1[[#This Row],[Sales]]*Table1[[#This Row],[Quantity]]</f>
        <v>170.73</v>
      </c>
      <c r="X302" s="2">
        <f>Table1[[#This Row],[Sales]]+Table1[[#This Row],[Discount]]+Table1[[#This Row],[Adjusted Sales]]</f>
        <v>113.82</v>
      </c>
      <c r="Y302" s="5">
        <f>Table1[[#This Row],[Sales]]*Table1[[#This Row],[Discount]]</f>
        <v>0</v>
      </c>
    </row>
    <row r="303" spans="1:25" x14ac:dyDescent="0.3">
      <c r="A303">
        <v>302</v>
      </c>
      <c r="B303" s="2"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s="2">
        <v>4</v>
      </c>
      <c r="T303" s="3">
        <v>0</v>
      </c>
      <c r="U303" s="2">
        <v>38.024000000000001</v>
      </c>
      <c r="V303" s="2">
        <f>Table1[[#This Row],[Sales]]*(1-Table1[[#This Row],[Discount]])</f>
        <v>77.599999999999994</v>
      </c>
      <c r="W303" s="2">
        <f>Table1[[#This Row],[Sales]]*Table1[[#This Row],[Quantity]]</f>
        <v>310.39999999999998</v>
      </c>
      <c r="X303" s="2">
        <f>Table1[[#This Row],[Sales]]+Table1[[#This Row],[Discount]]+Table1[[#This Row],[Adjusted Sales]]</f>
        <v>155.19999999999999</v>
      </c>
      <c r="Y303" s="5">
        <f>Table1[[#This Row],[Sales]]*Table1[[#This Row],[Discount]]</f>
        <v>0</v>
      </c>
    </row>
    <row r="304" spans="1:25" x14ac:dyDescent="0.3">
      <c r="A304">
        <v>303</v>
      </c>
      <c r="B304" s="2"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s="2">
        <v>1</v>
      </c>
      <c r="T304" s="3">
        <v>0</v>
      </c>
      <c r="U304" s="2">
        <v>6.5688000000000004</v>
      </c>
      <c r="V304" s="2">
        <f>Table1[[#This Row],[Sales]]*(1-Table1[[#This Row],[Discount]])</f>
        <v>14.28</v>
      </c>
      <c r="W304" s="2">
        <f>Table1[[#This Row],[Sales]]*Table1[[#This Row],[Quantity]]</f>
        <v>14.28</v>
      </c>
      <c r="X304" s="2">
        <f>Table1[[#This Row],[Sales]]+Table1[[#This Row],[Discount]]+Table1[[#This Row],[Adjusted Sales]]</f>
        <v>28.56</v>
      </c>
      <c r="Y304" s="5">
        <f>Table1[[#This Row],[Sales]]*Table1[[#This Row],[Discount]]</f>
        <v>0</v>
      </c>
    </row>
    <row r="305" spans="1:25" x14ac:dyDescent="0.3">
      <c r="A305">
        <v>304</v>
      </c>
      <c r="B305" s="2"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s="2">
        <v>3</v>
      </c>
      <c r="T305" s="3">
        <v>0.5</v>
      </c>
      <c r="U305" s="2">
        <v>-131.44499999999999</v>
      </c>
      <c r="V305" s="2">
        <f>Table1[[#This Row],[Sales]]*(1-Table1[[#This Row],[Discount]])</f>
        <v>109.53749999999999</v>
      </c>
      <c r="W305" s="2">
        <f>Table1[[#This Row],[Sales]]*Table1[[#This Row],[Quantity]]</f>
        <v>657.22499999999991</v>
      </c>
      <c r="X305" s="2">
        <f>Table1[[#This Row],[Sales]]+Table1[[#This Row],[Discount]]+Table1[[#This Row],[Adjusted Sales]]</f>
        <v>329.11249999999995</v>
      </c>
      <c r="Y305" s="5">
        <f>Table1[[#This Row],[Sales]]*Table1[[#This Row],[Discount]]</f>
        <v>109.53749999999999</v>
      </c>
    </row>
    <row r="306" spans="1:25" x14ac:dyDescent="0.3">
      <c r="A306">
        <v>305</v>
      </c>
      <c r="B306" s="2"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s="2">
        <v>2</v>
      </c>
      <c r="T306" s="3">
        <v>0</v>
      </c>
      <c r="U306" s="2">
        <v>12.864000000000001</v>
      </c>
      <c r="V306" s="2">
        <f>Table1[[#This Row],[Sales]]*(1-Table1[[#This Row],[Discount]])</f>
        <v>26.8</v>
      </c>
      <c r="W306" s="2">
        <f>Table1[[#This Row],[Sales]]*Table1[[#This Row],[Quantity]]</f>
        <v>53.6</v>
      </c>
      <c r="X306" s="2">
        <f>Table1[[#This Row],[Sales]]+Table1[[#This Row],[Discount]]+Table1[[#This Row],[Adjusted Sales]]</f>
        <v>53.6</v>
      </c>
      <c r="Y306" s="5">
        <f>Table1[[#This Row],[Sales]]*Table1[[#This Row],[Discount]]</f>
        <v>0</v>
      </c>
    </row>
    <row r="307" spans="1:25" x14ac:dyDescent="0.3">
      <c r="A307">
        <v>306</v>
      </c>
      <c r="B307" s="2"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s="2">
        <v>3</v>
      </c>
      <c r="T307" s="3">
        <v>0</v>
      </c>
      <c r="U307" s="2">
        <v>2.8536000000000001</v>
      </c>
      <c r="V307" s="2">
        <f>Table1[[#This Row],[Sales]]*(1-Table1[[#This Row],[Discount]])</f>
        <v>9.84</v>
      </c>
      <c r="W307" s="2">
        <f>Table1[[#This Row],[Sales]]*Table1[[#This Row],[Quantity]]</f>
        <v>29.52</v>
      </c>
      <c r="X307" s="2">
        <f>Table1[[#This Row],[Sales]]+Table1[[#This Row],[Discount]]+Table1[[#This Row],[Adjusted Sales]]</f>
        <v>19.68</v>
      </c>
      <c r="Y307" s="5">
        <f>Table1[[#This Row],[Sales]]*Table1[[#This Row],[Discount]]</f>
        <v>0</v>
      </c>
    </row>
    <row r="308" spans="1:25" x14ac:dyDescent="0.3">
      <c r="A308">
        <v>307</v>
      </c>
      <c r="B308" s="2"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s="2">
        <v>3</v>
      </c>
      <c r="T308" s="3">
        <v>0</v>
      </c>
      <c r="U308" s="2">
        <v>20.9208</v>
      </c>
      <c r="V308" s="2">
        <f>Table1[[#This Row],[Sales]]*(1-Table1[[#This Row],[Discount]])</f>
        <v>45.48</v>
      </c>
      <c r="W308" s="2">
        <f>Table1[[#This Row],[Sales]]*Table1[[#This Row],[Quantity]]</f>
        <v>136.44</v>
      </c>
      <c r="X308" s="2">
        <f>Table1[[#This Row],[Sales]]+Table1[[#This Row],[Discount]]+Table1[[#This Row],[Adjusted Sales]]</f>
        <v>90.96</v>
      </c>
      <c r="Y308" s="5">
        <f>Table1[[#This Row],[Sales]]*Table1[[#This Row],[Discount]]</f>
        <v>0</v>
      </c>
    </row>
    <row r="309" spans="1:25" x14ac:dyDescent="0.3">
      <c r="A309">
        <v>308</v>
      </c>
      <c r="B309" s="2"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s="2">
        <v>6</v>
      </c>
      <c r="T309" s="3">
        <v>0</v>
      </c>
      <c r="U309" s="2">
        <v>83.867999999999995</v>
      </c>
      <c r="V309" s="2">
        <f>Table1[[#This Row],[Sales]]*(1-Table1[[#This Row],[Discount]])</f>
        <v>289.2</v>
      </c>
      <c r="W309" s="2">
        <f>Table1[[#This Row],[Sales]]*Table1[[#This Row],[Quantity]]</f>
        <v>1735.1999999999998</v>
      </c>
      <c r="X309" s="2">
        <f>Table1[[#This Row],[Sales]]+Table1[[#This Row],[Discount]]+Table1[[#This Row],[Adjusted Sales]]</f>
        <v>578.4</v>
      </c>
      <c r="Y309" s="5">
        <f>Table1[[#This Row],[Sales]]*Table1[[#This Row],[Discount]]</f>
        <v>0</v>
      </c>
    </row>
    <row r="310" spans="1:25" x14ac:dyDescent="0.3">
      <c r="A310">
        <v>309</v>
      </c>
      <c r="B310" s="2"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s="2">
        <v>1</v>
      </c>
      <c r="T310" s="3">
        <v>0</v>
      </c>
      <c r="U310" s="2">
        <v>2.0049000000000001</v>
      </c>
      <c r="V310" s="2">
        <f>Table1[[#This Row],[Sales]]*(1-Table1[[#This Row],[Discount]])</f>
        <v>4.8899999999999997</v>
      </c>
      <c r="W310" s="2">
        <f>Table1[[#This Row],[Sales]]*Table1[[#This Row],[Quantity]]</f>
        <v>4.8899999999999997</v>
      </c>
      <c r="X310" s="2">
        <f>Table1[[#This Row],[Sales]]+Table1[[#This Row],[Discount]]+Table1[[#This Row],[Adjusted Sales]]</f>
        <v>9.7799999999999994</v>
      </c>
      <c r="Y310" s="5">
        <f>Table1[[#This Row],[Sales]]*Table1[[#This Row],[Discount]]</f>
        <v>0</v>
      </c>
    </row>
    <row r="311" spans="1:25" x14ac:dyDescent="0.3">
      <c r="A311">
        <v>310</v>
      </c>
      <c r="B311" s="2"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s="2">
        <v>4</v>
      </c>
      <c r="T311" s="3">
        <v>0.2</v>
      </c>
      <c r="U311" s="2">
        <v>3.5948000000000002</v>
      </c>
      <c r="V311" s="2">
        <f>Table1[[#This Row],[Sales]]*(1-Table1[[#This Row],[Discount]])</f>
        <v>12.1088</v>
      </c>
      <c r="W311" s="2">
        <f>Table1[[#This Row],[Sales]]*Table1[[#This Row],[Quantity]]</f>
        <v>60.543999999999997</v>
      </c>
      <c r="X311" s="2">
        <f>Table1[[#This Row],[Sales]]+Table1[[#This Row],[Discount]]+Table1[[#This Row],[Adjusted Sales]]</f>
        <v>27.444800000000001</v>
      </c>
      <c r="Y311" s="5">
        <f>Table1[[#This Row],[Sales]]*Table1[[#This Row],[Discount]]</f>
        <v>3.0272000000000001</v>
      </c>
    </row>
    <row r="312" spans="1:25" x14ac:dyDescent="0.3">
      <c r="A312">
        <v>311</v>
      </c>
      <c r="B312" s="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s="2">
        <v>2</v>
      </c>
      <c r="T312" s="3">
        <v>0.2</v>
      </c>
      <c r="U312" s="2">
        <v>52.511400000000002</v>
      </c>
      <c r="V312" s="2">
        <f>Table1[[#This Row],[Sales]]*(1-Table1[[#This Row],[Discount]])</f>
        <v>373.4144</v>
      </c>
      <c r="W312" s="2">
        <f>Table1[[#This Row],[Sales]]*Table1[[#This Row],[Quantity]]</f>
        <v>933.53599999999994</v>
      </c>
      <c r="X312" s="2">
        <f>Table1[[#This Row],[Sales]]+Table1[[#This Row],[Discount]]+Table1[[#This Row],[Adjusted Sales]]</f>
        <v>840.38239999999996</v>
      </c>
      <c r="Y312" s="5">
        <f>Table1[[#This Row],[Sales]]*Table1[[#This Row],[Discount]]</f>
        <v>93.3536</v>
      </c>
    </row>
    <row r="313" spans="1:25" x14ac:dyDescent="0.3">
      <c r="A313">
        <v>312</v>
      </c>
      <c r="B313" s="2"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s="2">
        <v>1</v>
      </c>
      <c r="T313" s="3">
        <v>0.2</v>
      </c>
      <c r="U313" s="2">
        <v>1.7136</v>
      </c>
      <c r="V313" s="2">
        <f>Table1[[#This Row],[Sales]]*(1-Table1[[#This Row],[Discount]])</f>
        <v>12.185600000000001</v>
      </c>
      <c r="W313" s="2">
        <f>Table1[[#This Row],[Sales]]*Table1[[#This Row],[Quantity]]</f>
        <v>15.231999999999999</v>
      </c>
      <c r="X313" s="2">
        <f>Table1[[#This Row],[Sales]]+Table1[[#This Row],[Discount]]+Table1[[#This Row],[Adjusted Sales]]</f>
        <v>27.617599999999999</v>
      </c>
      <c r="Y313" s="5">
        <f>Table1[[#This Row],[Sales]]*Table1[[#This Row],[Discount]]</f>
        <v>3.0464000000000002</v>
      </c>
    </row>
    <row r="314" spans="1:25" x14ac:dyDescent="0.3">
      <c r="A314">
        <v>313</v>
      </c>
      <c r="B314" s="2"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s="2">
        <v>3</v>
      </c>
      <c r="T314" s="3">
        <v>0.2</v>
      </c>
      <c r="U314" s="2">
        <v>2.0358000000000001</v>
      </c>
      <c r="V314" s="2">
        <f>Table1[[#This Row],[Sales]]*(1-Table1[[#This Row],[Discount]])</f>
        <v>5.0112000000000005</v>
      </c>
      <c r="W314" s="2">
        <f>Table1[[#This Row],[Sales]]*Table1[[#This Row],[Quantity]]</f>
        <v>18.792000000000002</v>
      </c>
      <c r="X314" s="2">
        <f>Table1[[#This Row],[Sales]]+Table1[[#This Row],[Discount]]+Table1[[#This Row],[Adjusted Sales]]</f>
        <v>11.475200000000001</v>
      </c>
      <c r="Y314" s="5">
        <f>Table1[[#This Row],[Sales]]*Table1[[#This Row],[Discount]]</f>
        <v>1.2528000000000001</v>
      </c>
    </row>
    <row r="315" spans="1:25" x14ac:dyDescent="0.3">
      <c r="A315">
        <v>314</v>
      </c>
      <c r="B315" s="2"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s="2">
        <v>3</v>
      </c>
      <c r="T315" s="3">
        <v>0</v>
      </c>
      <c r="U315" s="2">
        <v>37.642200000000003</v>
      </c>
      <c r="V315" s="2">
        <f>Table1[[#This Row],[Sales]]*(1-Table1[[#This Row],[Discount]])</f>
        <v>87.54</v>
      </c>
      <c r="W315" s="2">
        <f>Table1[[#This Row],[Sales]]*Table1[[#This Row],[Quantity]]</f>
        <v>262.62</v>
      </c>
      <c r="X315" s="2">
        <f>Table1[[#This Row],[Sales]]+Table1[[#This Row],[Discount]]+Table1[[#This Row],[Adjusted Sales]]</f>
        <v>175.08</v>
      </c>
      <c r="Y315" s="5">
        <f>Table1[[#This Row],[Sales]]*Table1[[#This Row],[Discount]]</f>
        <v>0</v>
      </c>
    </row>
    <row r="316" spans="1:25" x14ac:dyDescent="0.3">
      <c r="A316">
        <v>315</v>
      </c>
      <c r="B316" s="2"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s="2">
        <v>2</v>
      </c>
      <c r="T316" s="3">
        <v>0.2</v>
      </c>
      <c r="U316" s="2">
        <v>22.297999999999998</v>
      </c>
      <c r="V316" s="2">
        <f>Table1[[#This Row],[Sales]]*(1-Table1[[#This Row],[Discount]])</f>
        <v>142.7072</v>
      </c>
      <c r="W316" s="2">
        <f>Table1[[#This Row],[Sales]]*Table1[[#This Row],[Quantity]]</f>
        <v>356.76799999999997</v>
      </c>
      <c r="X316" s="2">
        <f>Table1[[#This Row],[Sales]]+Table1[[#This Row],[Discount]]+Table1[[#This Row],[Adjusted Sales]]</f>
        <v>321.2912</v>
      </c>
      <c r="Y316" s="5">
        <f>Table1[[#This Row],[Sales]]*Table1[[#This Row],[Discount]]</f>
        <v>35.6768</v>
      </c>
    </row>
    <row r="317" spans="1:25" x14ac:dyDescent="0.3">
      <c r="A317">
        <v>316</v>
      </c>
      <c r="B317" s="2"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s="2">
        <v>3</v>
      </c>
      <c r="T317" s="3">
        <v>0.2</v>
      </c>
      <c r="U317" s="2">
        <v>5.4432</v>
      </c>
      <c r="V317" s="2">
        <f>Table1[[#This Row],[Sales]]*(1-Table1[[#This Row],[Discount]])</f>
        <v>12.441600000000001</v>
      </c>
      <c r="W317" s="2">
        <f>Table1[[#This Row],[Sales]]*Table1[[#This Row],[Quantity]]</f>
        <v>46.655999999999999</v>
      </c>
      <c r="X317" s="2">
        <f>Table1[[#This Row],[Sales]]+Table1[[#This Row],[Discount]]+Table1[[#This Row],[Adjusted Sales]]</f>
        <v>28.1936</v>
      </c>
      <c r="Y317" s="5">
        <f>Table1[[#This Row],[Sales]]*Table1[[#This Row],[Discount]]</f>
        <v>3.1104000000000003</v>
      </c>
    </row>
    <row r="318" spans="1:25" x14ac:dyDescent="0.3">
      <c r="A318">
        <v>317</v>
      </c>
      <c r="B318" s="2"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s="2">
        <v>4</v>
      </c>
      <c r="T318" s="3">
        <v>0.2</v>
      </c>
      <c r="U318" s="2">
        <v>8.6744000000000003</v>
      </c>
      <c r="V318" s="2">
        <f>Table1[[#This Row],[Sales]]*(1-Table1[[#This Row],[Discount]])</f>
        <v>79.308800000000005</v>
      </c>
      <c r="W318" s="2">
        <f>Table1[[#This Row],[Sales]]*Table1[[#This Row],[Quantity]]</f>
        <v>396.54399999999998</v>
      </c>
      <c r="X318" s="2">
        <f>Table1[[#This Row],[Sales]]+Table1[[#This Row],[Discount]]+Table1[[#This Row],[Adjusted Sales]]</f>
        <v>178.6448</v>
      </c>
      <c r="Y318" s="5">
        <f>Table1[[#This Row],[Sales]]*Table1[[#This Row],[Discount]]</f>
        <v>19.827200000000001</v>
      </c>
    </row>
    <row r="319" spans="1:25" x14ac:dyDescent="0.3">
      <c r="A319">
        <v>318</v>
      </c>
      <c r="B319" s="2"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s="2">
        <v>1</v>
      </c>
      <c r="T319" s="3">
        <v>0.1</v>
      </c>
      <c r="U319" s="2">
        <v>24.1568</v>
      </c>
      <c r="V319" s="2">
        <f>Table1[[#This Row],[Sales]]*(1-Table1[[#This Row],[Discount]])</f>
        <v>122.2938</v>
      </c>
      <c r="W319" s="2">
        <f>Table1[[#This Row],[Sales]]*Table1[[#This Row],[Quantity]]</f>
        <v>135.88200000000001</v>
      </c>
      <c r="X319" s="2">
        <f>Table1[[#This Row],[Sales]]+Table1[[#This Row],[Discount]]+Table1[[#This Row],[Adjusted Sales]]</f>
        <v>258.2758</v>
      </c>
      <c r="Y319" s="5">
        <f>Table1[[#This Row],[Sales]]*Table1[[#This Row],[Discount]]</f>
        <v>13.588200000000001</v>
      </c>
    </row>
    <row r="320" spans="1:25" x14ac:dyDescent="0.3">
      <c r="A320">
        <v>319</v>
      </c>
      <c r="B320" s="2"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s="2">
        <v>2</v>
      </c>
      <c r="T320" s="3">
        <v>0</v>
      </c>
      <c r="U320" s="2">
        <v>1995.99</v>
      </c>
      <c r="V320" s="2">
        <f>Table1[[#This Row],[Sales]]*(1-Table1[[#This Row],[Discount]])</f>
        <v>3991.98</v>
      </c>
      <c r="W320" s="2">
        <f>Table1[[#This Row],[Sales]]*Table1[[#This Row],[Quantity]]</f>
        <v>7983.96</v>
      </c>
      <c r="X320" s="2">
        <f>Table1[[#This Row],[Sales]]+Table1[[#This Row],[Discount]]+Table1[[#This Row],[Adjusted Sales]]</f>
        <v>7983.96</v>
      </c>
      <c r="Y320" s="5">
        <f>Table1[[#This Row],[Sales]]*Table1[[#This Row],[Discount]]</f>
        <v>0</v>
      </c>
    </row>
    <row r="321" spans="1:25" x14ac:dyDescent="0.3">
      <c r="A321">
        <v>320</v>
      </c>
      <c r="B321" s="2"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s="2">
        <v>6</v>
      </c>
      <c r="T321" s="3">
        <v>0</v>
      </c>
      <c r="U321" s="2">
        <v>80.022599999999997</v>
      </c>
      <c r="V321" s="2">
        <f>Table1[[#This Row],[Sales]]*(1-Table1[[#This Row],[Discount]])</f>
        <v>275.94</v>
      </c>
      <c r="W321" s="2">
        <f>Table1[[#This Row],[Sales]]*Table1[[#This Row],[Quantity]]</f>
        <v>1655.6399999999999</v>
      </c>
      <c r="X321" s="2">
        <f>Table1[[#This Row],[Sales]]+Table1[[#This Row],[Discount]]+Table1[[#This Row],[Adjusted Sales]]</f>
        <v>551.88</v>
      </c>
      <c r="Y321" s="5">
        <f>Table1[[#This Row],[Sales]]*Table1[[#This Row],[Discount]]</f>
        <v>0</v>
      </c>
    </row>
    <row r="322" spans="1:25" x14ac:dyDescent="0.3">
      <c r="A322">
        <v>321</v>
      </c>
      <c r="B322" s="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s="2">
        <v>4</v>
      </c>
      <c r="T322" s="3">
        <v>0</v>
      </c>
      <c r="U322" s="2">
        <v>129.6</v>
      </c>
      <c r="V322" s="2">
        <f>Table1[[#This Row],[Sales]]*(1-Table1[[#This Row],[Discount]])</f>
        <v>360</v>
      </c>
      <c r="W322" s="2">
        <f>Table1[[#This Row],[Sales]]*Table1[[#This Row],[Quantity]]</f>
        <v>1440</v>
      </c>
      <c r="X322" s="2">
        <f>Table1[[#This Row],[Sales]]+Table1[[#This Row],[Discount]]+Table1[[#This Row],[Adjusted Sales]]</f>
        <v>720</v>
      </c>
      <c r="Y322" s="5">
        <f>Table1[[#This Row],[Sales]]*Table1[[#This Row],[Discount]]</f>
        <v>0</v>
      </c>
    </row>
    <row r="323" spans="1:25" x14ac:dyDescent="0.3">
      <c r="A323">
        <v>322</v>
      </c>
      <c r="B323" s="2"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s="2">
        <v>1</v>
      </c>
      <c r="T323" s="3">
        <v>0</v>
      </c>
      <c r="U323" s="2">
        <v>13.071</v>
      </c>
      <c r="V323" s="2">
        <f>Table1[[#This Row],[Sales]]*(1-Table1[[#This Row],[Discount]])</f>
        <v>43.57</v>
      </c>
      <c r="W323" s="2">
        <f>Table1[[#This Row],[Sales]]*Table1[[#This Row],[Quantity]]</f>
        <v>43.57</v>
      </c>
      <c r="X323" s="2">
        <f>Table1[[#This Row],[Sales]]+Table1[[#This Row],[Discount]]+Table1[[#This Row],[Adjusted Sales]]</f>
        <v>87.14</v>
      </c>
      <c r="Y323" s="5">
        <f>Table1[[#This Row],[Sales]]*Table1[[#This Row],[Discount]]</f>
        <v>0</v>
      </c>
    </row>
    <row r="324" spans="1:25" x14ac:dyDescent="0.3">
      <c r="A324">
        <v>323</v>
      </c>
      <c r="B324" s="2"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s="2">
        <v>2</v>
      </c>
      <c r="T324" s="3">
        <v>0</v>
      </c>
      <c r="U324" s="2">
        <v>3.58</v>
      </c>
      <c r="V324" s="2">
        <f>Table1[[#This Row],[Sales]]*(1-Table1[[#This Row],[Discount]])</f>
        <v>7.16</v>
      </c>
      <c r="W324" s="2">
        <f>Table1[[#This Row],[Sales]]*Table1[[#This Row],[Quantity]]</f>
        <v>14.32</v>
      </c>
      <c r="X324" s="2">
        <f>Table1[[#This Row],[Sales]]+Table1[[#This Row],[Discount]]+Table1[[#This Row],[Adjusted Sales]]</f>
        <v>14.32</v>
      </c>
      <c r="Y324" s="5">
        <f>Table1[[#This Row],[Sales]]*Table1[[#This Row],[Discount]]</f>
        <v>0</v>
      </c>
    </row>
    <row r="325" spans="1:25" x14ac:dyDescent="0.3">
      <c r="A325">
        <v>324</v>
      </c>
      <c r="B325" s="2"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s="2">
        <v>6</v>
      </c>
      <c r="T325" s="3">
        <v>0.2</v>
      </c>
      <c r="U325" s="2">
        <v>81.744</v>
      </c>
      <c r="V325" s="2">
        <f>Table1[[#This Row],[Sales]]*(1-Table1[[#This Row],[Discount]])</f>
        <v>201.21600000000001</v>
      </c>
      <c r="W325" s="2">
        <f>Table1[[#This Row],[Sales]]*Table1[[#This Row],[Quantity]]</f>
        <v>1509.1200000000001</v>
      </c>
      <c r="X325" s="2">
        <f>Table1[[#This Row],[Sales]]+Table1[[#This Row],[Discount]]+Table1[[#This Row],[Adjusted Sales]]</f>
        <v>452.93600000000004</v>
      </c>
      <c r="Y325" s="5">
        <f>Table1[[#This Row],[Sales]]*Table1[[#This Row],[Discount]]</f>
        <v>50.304000000000002</v>
      </c>
    </row>
    <row r="326" spans="1:25" x14ac:dyDescent="0.3">
      <c r="A326">
        <v>325</v>
      </c>
      <c r="B326" s="2"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s="2">
        <v>1</v>
      </c>
      <c r="T326" s="3">
        <v>0</v>
      </c>
      <c r="U326" s="2">
        <v>34.996499999999997</v>
      </c>
      <c r="V326" s="2">
        <f>Table1[[#This Row],[Sales]]*(1-Table1[[#This Row],[Discount]])</f>
        <v>99.99</v>
      </c>
      <c r="W326" s="2">
        <f>Table1[[#This Row],[Sales]]*Table1[[#This Row],[Quantity]]</f>
        <v>99.99</v>
      </c>
      <c r="X326" s="2">
        <f>Table1[[#This Row],[Sales]]+Table1[[#This Row],[Discount]]+Table1[[#This Row],[Adjusted Sales]]</f>
        <v>199.98</v>
      </c>
      <c r="Y326" s="5">
        <f>Table1[[#This Row],[Sales]]*Table1[[#This Row],[Discount]]</f>
        <v>0</v>
      </c>
    </row>
    <row r="327" spans="1:25" x14ac:dyDescent="0.3">
      <c r="A327">
        <v>326</v>
      </c>
      <c r="B327" s="2"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s="2">
        <v>1</v>
      </c>
      <c r="T327" s="3">
        <v>0.2</v>
      </c>
      <c r="U327" s="2">
        <v>0.99950000000000006</v>
      </c>
      <c r="V327" s="2">
        <f>Table1[[#This Row],[Sales]]*(1-Table1[[#This Row],[Discount]])</f>
        <v>12.793600000000001</v>
      </c>
      <c r="W327" s="2">
        <f>Table1[[#This Row],[Sales]]*Table1[[#This Row],[Quantity]]</f>
        <v>15.992000000000001</v>
      </c>
      <c r="X327" s="2">
        <f>Table1[[#This Row],[Sales]]+Table1[[#This Row],[Discount]]+Table1[[#This Row],[Adjusted Sales]]</f>
        <v>28.985600000000002</v>
      </c>
      <c r="Y327" s="5">
        <f>Table1[[#This Row],[Sales]]*Table1[[#This Row],[Discount]]</f>
        <v>3.1984000000000004</v>
      </c>
    </row>
    <row r="328" spans="1:25" x14ac:dyDescent="0.3">
      <c r="A328">
        <v>327</v>
      </c>
      <c r="B328" s="2"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s="2">
        <v>3</v>
      </c>
      <c r="T328" s="3">
        <v>0.4</v>
      </c>
      <c r="U328" s="2">
        <v>-67.876199999999997</v>
      </c>
      <c r="V328" s="2">
        <f>Table1[[#This Row],[Sales]]*(1-Table1[[#This Row],[Discount]])</f>
        <v>174.53880000000001</v>
      </c>
      <c r="W328" s="2">
        <f>Table1[[#This Row],[Sales]]*Table1[[#This Row],[Quantity]]</f>
        <v>872.69400000000007</v>
      </c>
      <c r="X328" s="2">
        <f>Table1[[#This Row],[Sales]]+Table1[[#This Row],[Discount]]+Table1[[#This Row],[Adjusted Sales]]</f>
        <v>465.83680000000004</v>
      </c>
      <c r="Y328" s="5">
        <f>Table1[[#This Row],[Sales]]*Table1[[#This Row],[Discount]]</f>
        <v>116.35920000000002</v>
      </c>
    </row>
    <row r="329" spans="1:25" x14ac:dyDescent="0.3">
      <c r="A329">
        <v>328</v>
      </c>
      <c r="B329" s="2"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s="2">
        <v>2</v>
      </c>
      <c r="T329" s="3">
        <v>0.2</v>
      </c>
      <c r="U329" s="2">
        <v>3.3889999999999998</v>
      </c>
      <c r="V329" s="2">
        <f>Table1[[#This Row],[Sales]]*(1-Table1[[#This Row],[Discount]])</f>
        <v>43.379199999999997</v>
      </c>
      <c r="W329" s="2">
        <f>Table1[[#This Row],[Sales]]*Table1[[#This Row],[Quantity]]</f>
        <v>108.44799999999999</v>
      </c>
      <c r="X329" s="2">
        <f>Table1[[#This Row],[Sales]]+Table1[[#This Row],[Discount]]+Table1[[#This Row],[Adjusted Sales]]</f>
        <v>97.803200000000004</v>
      </c>
      <c r="Y329" s="5">
        <f>Table1[[#This Row],[Sales]]*Table1[[#This Row],[Discount]]</f>
        <v>10.844799999999999</v>
      </c>
    </row>
    <row r="330" spans="1:25" x14ac:dyDescent="0.3">
      <c r="A330">
        <v>329</v>
      </c>
      <c r="B330" s="2"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s="2">
        <v>4</v>
      </c>
      <c r="T330" s="3">
        <v>0.3</v>
      </c>
      <c r="U330" s="2">
        <v>-258.5016</v>
      </c>
      <c r="V330" s="2">
        <f>Table1[[#This Row],[Sales]]*(1-Table1[[#This Row],[Discount]])</f>
        <v>550.72079999999994</v>
      </c>
      <c r="W330" s="2">
        <f>Table1[[#This Row],[Sales]]*Table1[[#This Row],[Quantity]]</f>
        <v>3146.9760000000001</v>
      </c>
      <c r="X330" s="2">
        <f>Table1[[#This Row],[Sales]]+Table1[[#This Row],[Discount]]+Table1[[#This Row],[Adjusted Sales]]</f>
        <v>1337.7647999999999</v>
      </c>
      <c r="Y330" s="5">
        <f>Table1[[#This Row],[Sales]]*Table1[[#This Row],[Discount]]</f>
        <v>236.0232</v>
      </c>
    </row>
    <row r="331" spans="1:25" x14ac:dyDescent="0.3">
      <c r="A331">
        <v>330</v>
      </c>
      <c r="B331" s="2"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s="2">
        <v>10</v>
      </c>
      <c r="T331" s="3">
        <v>0.2</v>
      </c>
      <c r="U331" s="2">
        <v>33.831000000000003</v>
      </c>
      <c r="V331" s="2">
        <f>Table1[[#This Row],[Sales]]*(1-Table1[[#This Row],[Discount]])</f>
        <v>80.192000000000007</v>
      </c>
      <c r="W331" s="2">
        <f>Table1[[#This Row],[Sales]]*Table1[[#This Row],[Quantity]]</f>
        <v>1002.4</v>
      </c>
      <c r="X331" s="2">
        <f>Table1[[#This Row],[Sales]]+Table1[[#This Row],[Discount]]+Table1[[#This Row],[Adjusted Sales]]</f>
        <v>180.63200000000001</v>
      </c>
      <c r="Y331" s="5">
        <f>Table1[[#This Row],[Sales]]*Table1[[#This Row],[Discount]]</f>
        <v>20.048000000000002</v>
      </c>
    </row>
    <row r="332" spans="1:25" x14ac:dyDescent="0.3">
      <c r="A332">
        <v>331</v>
      </c>
      <c r="B332" s="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s="2">
        <v>6</v>
      </c>
      <c r="T332" s="3">
        <v>0.7</v>
      </c>
      <c r="U332" s="2">
        <v>-27.6936</v>
      </c>
      <c r="V332" s="2">
        <f>Table1[[#This Row],[Sales]]*(1-Table1[[#This Row],[Discount]])</f>
        <v>11.329200000000002</v>
      </c>
      <c r="W332" s="2">
        <f>Table1[[#This Row],[Sales]]*Table1[[#This Row],[Quantity]]</f>
        <v>226.584</v>
      </c>
      <c r="X332" s="2">
        <f>Table1[[#This Row],[Sales]]+Table1[[#This Row],[Discount]]+Table1[[#This Row],[Adjusted Sales]]</f>
        <v>49.793200000000006</v>
      </c>
      <c r="Y332" s="5">
        <f>Table1[[#This Row],[Sales]]*Table1[[#This Row],[Discount]]</f>
        <v>26.434799999999999</v>
      </c>
    </row>
    <row r="333" spans="1:25" x14ac:dyDescent="0.3">
      <c r="A333">
        <v>332</v>
      </c>
      <c r="B333" s="2"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s="2">
        <v>2</v>
      </c>
      <c r="T333" s="3">
        <v>0.4</v>
      </c>
      <c r="U333" s="2">
        <v>-20.7</v>
      </c>
      <c r="V333" s="2">
        <f>Table1[[#This Row],[Sales]]*(1-Table1[[#This Row],[Discount]])</f>
        <v>49.68</v>
      </c>
      <c r="W333" s="2">
        <f>Table1[[#This Row],[Sales]]*Table1[[#This Row],[Quantity]]</f>
        <v>165.6</v>
      </c>
      <c r="X333" s="2">
        <f>Table1[[#This Row],[Sales]]+Table1[[#This Row],[Discount]]+Table1[[#This Row],[Adjusted Sales]]</f>
        <v>132.88</v>
      </c>
      <c r="Y333" s="5">
        <f>Table1[[#This Row],[Sales]]*Table1[[#This Row],[Discount]]</f>
        <v>33.119999999999997</v>
      </c>
    </row>
    <row r="334" spans="1:25" x14ac:dyDescent="0.3">
      <c r="A334">
        <v>333</v>
      </c>
      <c r="B334" s="2"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s="2">
        <v>2</v>
      </c>
      <c r="T334" s="3">
        <v>0.7</v>
      </c>
      <c r="U334" s="2">
        <v>-13.816000000000001</v>
      </c>
      <c r="V334" s="2">
        <f>Table1[[#This Row],[Sales]]*(1-Table1[[#This Row],[Discount]])</f>
        <v>6.2172000000000009</v>
      </c>
      <c r="W334" s="2">
        <f>Table1[[#This Row],[Sales]]*Table1[[#This Row],[Quantity]]</f>
        <v>41.448</v>
      </c>
      <c r="X334" s="2">
        <f>Table1[[#This Row],[Sales]]+Table1[[#This Row],[Discount]]+Table1[[#This Row],[Adjusted Sales]]</f>
        <v>27.641200000000001</v>
      </c>
      <c r="Y334" s="5">
        <f>Table1[[#This Row],[Sales]]*Table1[[#This Row],[Discount]]</f>
        <v>14.506799999999998</v>
      </c>
    </row>
    <row r="335" spans="1:25" x14ac:dyDescent="0.3">
      <c r="A335">
        <v>334</v>
      </c>
      <c r="B335" s="2"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s="2">
        <v>3</v>
      </c>
      <c r="T335" s="3">
        <v>0.7</v>
      </c>
      <c r="U335" s="2">
        <v>-3.4272</v>
      </c>
      <c r="V335" s="2">
        <f>Table1[[#This Row],[Sales]]*(1-Table1[[#This Row],[Discount]])</f>
        <v>1.4688000000000001</v>
      </c>
      <c r="W335" s="2">
        <f>Table1[[#This Row],[Sales]]*Table1[[#This Row],[Quantity]]</f>
        <v>14.687999999999999</v>
      </c>
      <c r="X335" s="2">
        <f>Table1[[#This Row],[Sales]]+Table1[[#This Row],[Discount]]+Table1[[#This Row],[Adjusted Sales]]</f>
        <v>7.0648</v>
      </c>
      <c r="Y335" s="5">
        <f>Table1[[#This Row],[Sales]]*Table1[[#This Row],[Discount]]</f>
        <v>3.4271999999999996</v>
      </c>
    </row>
    <row r="336" spans="1:25" x14ac:dyDescent="0.3">
      <c r="A336">
        <v>335</v>
      </c>
      <c r="B336" s="2"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s="2">
        <v>1</v>
      </c>
      <c r="T336" s="3">
        <v>0.2</v>
      </c>
      <c r="U336" s="2">
        <v>1.6037999999999999</v>
      </c>
      <c r="V336" s="2">
        <f>Table1[[#This Row],[Sales]]*(1-Table1[[#This Row],[Discount]])</f>
        <v>3.8016000000000001</v>
      </c>
      <c r="W336" s="2">
        <f>Table1[[#This Row],[Sales]]*Table1[[#This Row],[Quantity]]</f>
        <v>4.7519999999999998</v>
      </c>
      <c r="X336" s="2">
        <f>Table1[[#This Row],[Sales]]+Table1[[#This Row],[Discount]]+Table1[[#This Row],[Adjusted Sales]]</f>
        <v>8.7536000000000005</v>
      </c>
      <c r="Y336" s="5">
        <f>Table1[[#This Row],[Sales]]*Table1[[#This Row],[Discount]]</f>
        <v>0.95040000000000002</v>
      </c>
    </row>
    <row r="337" spans="1:25" x14ac:dyDescent="0.3">
      <c r="A337">
        <v>336</v>
      </c>
      <c r="B337" s="2"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s="2">
        <v>2</v>
      </c>
      <c r="T337" s="3">
        <v>0.2</v>
      </c>
      <c r="U337" s="2">
        <v>335.99439999999998</v>
      </c>
      <c r="V337" s="2">
        <f>Table1[[#This Row],[Sales]]*(1-Table1[[#This Row],[Discount]])</f>
        <v>767.98720000000003</v>
      </c>
      <c r="W337" s="2">
        <f>Table1[[#This Row],[Sales]]*Table1[[#This Row],[Quantity]]</f>
        <v>1919.9680000000001</v>
      </c>
      <c r="X337" s="2">
        <f>Table1[[#This Row],[Sales]]+Table1[[#This Row],[Discount]]+Table1[[#This Row],[Adjusted Sales]]</f>
        <v>1728.1712000000002</v>
      </c>
      <c r="Y337" s="5">
        <f>Table1[[#This Row],[Sales]]*Table1[[#This Row],[Discount]]</f>
        <v>191.99680000000001</v>
      </c>
    </row>
    <row r="338" spans="1:25" x14ac:dyDescent="0.3">
      <c r="A338">
        <v>337</v>
      </c>
      <c r="B338" s="2"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s="2">
        <v>4</v>
      </c>
      <c r="T338" s="3">
        <v>0.2</v>
      </c>
      <c r="U338" s="2">
        <v>4.49</v>
      </c>
      <c r="V338" s="2">
        <f>Table1[[#This Row],[Sales]]*(1-Table1[[#This Row],[Discount]])</f>
        <v>11.494400000000001</v>
      </c>
      <c r="W338" s="2">
        <f>Table1[[#This Row],[Sales]]*Table1[[#This Row],[Quantity]]</f>
        <v>57.472000000000001</v>
      </c>
      <c r="X338" s="2">
        <f>Table1[[#This Row],[Sales]]+Table1[[#This Row],[Discount]]+Table1[[#This Row],[Adjusted Sales]]</f>
        <v>26.0624</v>
      </c>
      <c r="Y338" s="5">
        <f>Table1[[#This Row],[Sales]]*Table1[[#This Row],[Discount]]</f>
        <v>2.8736000000000002</v>
      </c>
    </row>
    <row r="339" spans="1:25" x14ac:dyDescent="0.3">
      <c r="A339">
        <v>338</v>
      </c>
      <c r="B339" s="2"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s="2">
        <v>2</v>
      </c>
      <c r="T339" s="3">
        <v>0.2</v>
      </c>
      <c r="U339" s="2">
        <v>2.7955999999999999</v>
      </c>
      <c r="V339" s="2">
        <f>Table1[[#This Row],[Sales]]*(1-Table1[[#This Row],[Discount]])</f>
        <v>6.1696</v>
      </c>
      <c r="W339" s="2">
        <f>Table1[[#This Row],[Sales]]*Table1[[#This Row],[Quantity]]</f>
        <v>15.423999999999999</v>
      </c>
      <c r="X339" s="2">
        <f>Table1[[#This Row],[Sales]]+Table1[[#This Row],[Discount]]+Table1[[#This Row],[Adjusted Sales]]</f>
        <v>14.0816</v>
      </c>
      <c r="Y339" s="5">
        <f>Table1[[#This Row],[Sales]]*Table1[[#This Row],[Discount]]</f>
        <v>1.5424</v>
      </c>
    </row>
    <row r="340" spans="1:25" x14ac:dyDescent="0.3">
      <c r="A340">
        <v>339</v>
      </c>
      <c r="B340" s="2"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s="2">
        <v>3</v>
      </c>
      <c r="T340" s="3">
        <v>0.2</v>
      </c>
      <c r="U340" s="2">
        <v>-17.4588</v>
      </c>
      <c r="V340" s="2">
        <f>Table1[[#This Row],[Sales]]*(1-Table1[[#This Row],[Discount]])</f>
        <v>558.6816</v>
      </c>
      <c r="W340" s="2">
        <f>Table1[[#This Row],[Sales]]*Table1[[#This Row],[Quantity]]</f>
        <v>2095.056</v>
      </c>
      <c r="X340" s="2">
        <f>Table1[[#This Row],[Sales]]+Table1[[#This Row],[Discount]]+Table1[[#This Row],[Adjusted Sales]]</f>
        <v>1257.2336</v>
      </c>
      <c r="Y340" s="5">
        <f>Table1[[#This Row],[Sales]]*Table1[[#This Row],[Discount]]</f>
        <v>139.6704</v>
      </c>
    </row>
    <row r="341" spans="1:25" x14ac:dyDescent="0.3">
      <c r="A341">
        <v>340</v>
      </c>
      <c r="B341" s="2"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s="2">
        <v>4</v>
      </c>
      <c r="T341" s="3">
        <v>0</v>
      </c>
      <c r="U341" s="2">
        <v>2.3311999999999999</v>
      </c>
      <c r="V341" s="2">
        <f>Table1[[#This Row],[Sales]]*(1-Table1[[#This Row],[Discount]])</f>
        <v>4.96</v>
      </c>
      <c r="W341" s="2">
        <f>Table1[[#This Row],[Sales]]*Table1[[#This Row],[Quantity]]</f>
        <v>19.84</v>
      </c>
      <c r="X341" s="2">
        <f>Table1[[#This Row],[Sales]]+Table1[[#This Row],[Discount]]+Table1[[#This Row],[Adjusted Sales]]</f>
        <v>9.92</v>
      </c>
      <c r="Y341" s="5">
        <f>Table1[[#This Row],[Sales]]*Table1[[#This Row],[Discount]]</f>
        <v>0</v>
      </c>
    </row>
    <row r="342" spans="1:25" x14ac:dyDescent="0.3">
      <c r="A342">
        <v>341</v>
      </c>
      <c r="B342" s="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s="2">
        <v>4</v>
      </c>
      <c r="T342" s="3">
        <v>0.2</v>
      </c>
      <c r="U342" s="2">
        <v>1.1160000000000001</v>
      </c>
      <c r="V342" s="2">
        <f>Table1[[#This Row],[Sales]]*(1-Table1[[#This Row],[Discount]])</f>
        <v>14.284800000000002</v>
      </c>
      <c r="W342" s="2">
        <f>Table1[[#This Row],[Sales]]*Table1[[#This Row],[Quantity]]</f>
        <v>71.424000000000007</v>
      </c>
      <c r="X342" s="2">
        <f>Table1[[#This Row],[Sales]]+Table1[[#This Row],[Discount]]+Table1[[#This Row],[Adjusted Sales]]</f>
        <v>32.340800000000002</v>
      </c>
      <c r="Y342" s="5">
        <f>Table1[[#This Row],[Sales]]*Table1[[#This Row],[Discount]]</f>
        <v>3.5712000000000006</v>
      </c>
    </row>
    <row r="343" spans="1:25" x14ac:dyDescent="0.3">
      <c r="A343">
        <v>342</v>
      </c>
      <c r="B343" s="2"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s="2">
        <v>10</v>
      </c>
      <c r="T343" s="3">
        <v>0.7</v>
      </c>
      <c r="U343" s="2">
        <v>-407.976</v>
      </c>
      <c r="V343" s="2">
        <f>Table1[[#This Row],[Sales]]*(1-Table1[[#This Row],[Discount]])</f>
        <v>152.99100000000004</v>
      </c>
      <c r="W343" s="2">
        <f>Table1[[#This Row],[Sales]]*Table1[[#This Row],[Quantity]]</f>
        <v>5099.7000000000007</v>
      </c>
      <c r="X343" s="2">
        <f>Table1[[#This Row],[Sales]]+Table1[[#This Row],[Discount]]+Table1[[#This Row],[Adjusted Sales]]</f>
        <v>663.66100000000006</v>
      </c>
      <c r="Y343" s="5">
        <f>Table1[[#This Row],[Sales]]*Table1[[#This Row],[Discount]]</f>
        <v>356.97899999999998</v>
      </c>
    </row>
    <row r="344" spans="1:25" x14ac:dyDescent="0.3">
      <c r="A344">
        <v>343</v>
      </c>
      <c r="B344" s="2"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s="2">
        <v>13</v>
      </c>
      <c r="T344" s="3">
        <v>0.2</v>
      </c>
      <c r="U344" s="2">
        <v>10.0724</v>
      </c>
      <c r="V344" s="2">
        <f>Table1[[#This Row],[Sales]]*(1-Table1[[#This Row],[Discount]])</f>
        <v>24.793600000000001</v>
      </c>
      <c r="W344" s="2">
        <f>Table1[[#This Row],[Sales]]*Table1[[#This Row],[Quantity]]</f>
        <v>402.89600000000002</v>
      </c>
      <c r="X344" s="2">
        <f>Table1[[#This Row],[Sales]]+Table1[[#This Row],[Discount]]+Table1[[#This Row],[Adjusted Sales]]</f>
        <v>55.985600000000005</v>
      </c>
      <c r="Y344" s="5">
        <f>Table1[[#This Row],[Sales]]*Table1[[#This Row],[Discount]]</f>
        <v>6.1984000000000004</v>
      </c>
    </row>
    <row r="345" spans="1:25" x14ac:dyDescent="0.3">
      <c r="A345">
        <v>344</v>
      </c>
      <c r="B345" s="2"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s="2">
        <v>12</v>
      </c>
      <c r="T345" s="3">
        <v>0.4</v>
      </c>
      <c r="U345" s="2">
        <v>8.3916000000000004</v>
      </c>
      <c r="V345" s="2">
        <f>Table1[[#This Row],[Sales]]*(1-Table1[[#This Row],[Discount]])</f>
        <v>43.156799999999997</v>
      </c>
      <c r="W345" s="2">
        <f>Table1[[#This Row],[Sales]]*Table1[[#This Row],[Quantity]]</f>
        <v>863.13599999999997</v>
      </c>
      <c r="X345" s="2">
        <f>Table1[[#This Row],[Sales]]+Table1[[#This Row],[Discount]]+Table1[[#This Row],[Adjusted Sales]]</f>
        <v>115.48480000000001</v>
      </c>
      <c r="Y345" s="5">
        <f>Table1[[#This Row],[Sales]]*Table1[[#This Row],[Discount]]</f>
        <v>28.7712</v>
      </c>
    </row>
    <row r="346" spans="1:25" x14ac:dyDescent="0.3">
      <c r="A346">
        <v>345</v>
      </c>
      <c r="B346" s="2"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s="2">
        <v>4</v>
      </c>
      <c r="T346" s="3">
        <v>0.2</v>
      </c>
      <c r="U346" s="2">
        <v>-2.2200000000000002</v>
      </c>
      <c r="V346" s="2">
        <f>Table1[[#This Row],[Sales]]*(1-Table1[[#This Row],[Discount]])</f>
        <v>71.040000000000006</v>
      </c>
      <c r="W346" s="2">
        <f>Table1[[#This Row],[Sales]]*Table1[[#This Row],[Quantity]]</f>
        <v>355.2</v>
      </c>
      <c r="X346" s="2">
        <f>Table1[[#This Row],[Sales]]+Table1[[#This Row],[Discount]]+Table1[[#This Row],[Adjusted Sales]]</f>
        <v>160.04000000000002</v>
      </c>
      <c r="Y346" s="5">
        <f>Table1[[#This Row],[Sales]]*Table1[[#This Row],[Discount]]</f>
        <v>17.760000000000002</v>
      </c>
    </row>
    <row r="347" spans="1:25" x14ac:dyDescent="0.3">
      <c r="A347">
        <v>346</v>
      </c>
      <c r="B347" s="2"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s="2">
        <v>3</v>
      </c>
      <c r="T347" s="3">
        <v>0.2</v>
      </c>
      <c r="U347" s="2">
        <v>4.7976000000000001</v>
      </c>
      <c r="V347" s="2">
        <f>Table1[[#This Row],[Sales]]*(1-Table1[[#This Row],[Discount]])</f>
        <v>38.380800000000001</v>
      </c>
      <c r="W347" s="2">
        <f>Table1[[#This Row],[Sales]]*Table1[[#This Row],[Quantity]]</f>
        <v>143.928</v>
      </c>
      <c r="X347" s="2">
        <f>Table1[[#This Row],[Sales]]+Table1[[#This Row],[Discount]]+Table1[[#This Row],[Adjusted Sales]]</f>
        <v>86.55680000000001</v>
      </c>
      <c r="Y347" s="5">
        <f>Table1[[#This Row],[Sales]]*Table1[[#This Row],[Discount]]</f>
        <v>9.5952000000000002</v>
      </c>
    </row>
    <row r="348" spans="1:25" x14ac:dyDescent="0.3">
      <c r="A348">
        <v>347</v>
      </c>
      <c r="B348" s="2"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s="2">
        <v>3</v>
      </c>
      <c r="T348" s="3">
        <v>0</v>
      </c>
      <c r="U348" s="2">
        <v>3.0996000000000001</v>
      </c>
      <c r="V348" s="2">
        <f>Table1[[#This Row],[Sales]]*(1-Table1[[#This Row],[Discount]])</f>
        <v>7.56</v>
      </c>
      <c r="W348" s="2">
        <f>Table1[[#This Row],[Sales]]*Table1[[#This Row],[Quantity]]</f>
        <v>22.68</v>
      </c>
      <c r="X348" s="2">
        <f>Table1[[#This Row],[Sales]]+Table1[[#This Row],[Discount]]+Table1[[#This Row],[Adjusted Sales]]</f>
        <v>15.12</v>
      </c>
      <c r="Y348" s="5">
        <f>Table1[[#This Row],[Sales]]*Table1[[#This Row],[Discount]]</f>
        <v>0</v>
      </c>
    </row>
    <row r="349" spans="1:25" x14ac:dyDescent="0.3">
      <c r="A349">
        <v>348</v>
      </c>
      <c r="B349" s="2"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s="2">
        <v>2</v>
      </c>
      <c r="T349" s="3">
        <v>0</v>
      </c>
      <c r="U349" s="2">
        <v>11.543200000000001</v>
      </c>
      <c r="V349" s="2">
        <f>Table1[[#This Row],[Sales]]*(1-Table1[[#This Row],[Discount]])</f>
        <v>24.56</v>
      </c>
      <c r="W349" s="2">
        <f>Table1[[#This Row],[Sales]]*Table1[[#This Row],[Quantity]]</f>
        <v>49.12</v>
      </c>
      <c r="X349" s="2">
        <f>Table1[[#This Row],[Sales]]+Table1[[#This Row],[Discount]]+Table1[[#This Row],[Adjusted Sales]]</f>
        <v>49.12</v>
      </c>
      <c r="Y349" s="5">
        <f>Table1[[#This Row],[Sales]]*Table1[[#This Row],[Discount]]</f>
        <v>0</v>
      </c>
    </row>
    <row r="350" spans="1:25" x14ac:dyDescent="0.3">
      <c r="A350">
        <v>349</v>
      </c>
      <c r="B350" s="2"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s="2">
        <v>2</v>
      </c>
      <c r="T350" s="3">
        <v>0</v>
      </c>
      <c r="U350" s="2">
        <v>4.1471999999999998</v>
      </c>
      <c r="V350" s="2">
        <f>Table1[[#This Row],[Sales]]*(1-Table1[[#This Row],[Discount]])</f>
        <v>12.96</v>
      </c>
      <c r="W350" s="2">
        <f>Table1[[#This Row],[Sales]]*Table1[[#This Row],[Quantity]]</f>
        <v>25.92</v>
      </c>
      <c r="X350" s="2">
        <f>Table1[[#This Row],[Sales]]+Table1[[#This Row],[Discount]]+Table1[[#This Row],[Adjusted Sales]]</f>
        <v>25.92</v>
      </c>
      <c r="Y350" s="5">
        <f>Table1[[#This Row],[Sales]]*Table1[[#This Row],[Discount]]</f>
        <v>0</v>
      </c>
    </row>
    <row r="351" spans="1:25" x14ac:dyDescent="0.3">
      <c r="A351">
        <v>350</v>
      </c>
      <c r="B351" s="2"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s="2">
        <v>1</v>
      </c>
      <c r="T351" s="3">
        <v>0</v>
      </c>
      <c r="U351" s="2">
        <v>2.3086000000000002</v>
      </c>
      <c r="V351" s="2">
        <f>Table1[[#This Row],[Sales]]*(1-Table1[[#This Row],[Discount]])</f>
        <v>6.79</v>
      </c>
      <c r="W351" s="2">
        <f>Table1[[#This Row],[Sales]]*Table1[[#This Row],[Quantity]]</f>
        <v>6.79</v>
      </c>
      <c r="X351" s="2">
        <f>Table1[[#This Row],[Sales]]+Table1[[#This Row],[Discount]]+Table1[[#This Row],[Adjusted Sales]]</f>
        <v>13.58</v>
      </c>
      <c r="Y351" s="5">
        <f>Table1[[#This Row],[Sales]]*Table1[[#This Row],[Discount]]</f>
        <v>0</v>
      </c>
    </row>
    <row r="352" spans="1:25" x14ac:dyDescent="0.3">
      <c r="A352">
        <v>351</v>
      </c>
      <c r="B352" s="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s="2">
        <v>2</v>
      </c>
      <c r="T352" s="3">
        <v>0</v>
      </c>
      <c r="U352" s="2">
        <v>11.543200000000001</v>
      </c>
      <c r="V352" s="2">
        <f>Table1[[#This Row],[Sales]]*(1-Table1[[#This Row],[Discount]])</f>
        <v>24.56</v>
      </c>
      <c r="W352" s="2">
        <f>Table1[[#This Row],[Sales]]*Table1[[#This Row],[Quantity]]</f>
        <v>49.12</v>
      </c>
      <c r="X352" s="2">
        <f>Table1[[#This Row],[Sales]]+Table1[[#This Row],[Discount]]+Table1[[#This Row],[Adjusted Sales]]</f>
        <v>49.12</v>
      </c>
      <c r="Y352" s="5">
        <f>Table1[[#This Row],[Sales]]*Table1[[#This Row],[Discount]]</f>
        <v>0</v>
      </c>
    </row>
    <row r="353" spans="1:25" x14ac:dyDescent="0.3">
      <c r="A353">
        <v>352</v>
      </c>
      <c r="B353" s="2"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s="2">
        <v>1</v>
      </c>
      <c r="T353" s="3">
        <v>0.2</v>
      </c>
      <c r="U353" s="2">
        <v>1.0668</v>
      </c>
      <c r="V353" s="2">
        <f>Table1[[#This Row],[Sales]]*(1-Table1[[#This Row],[Discount]])</f>
        <v>2.4384000000000001</v>
      </c>
      <c r="W353" s="2">
        <f>Table1[[#This Row],[Sales]]*Table1[[#This Row],[Quantity]]</f>
        <v>3.048</v>
      </c>
      <c r="X353" s="2">
        <f>Table1[[#This Row],[Sales]]+Table1[[#This Row],[Discount]]+Table1[[#This Row],[Adjusted Sales]]</f>
        <v>5.6864000000000008</v>
      </c>
      <c r="Y353" s="5">
        <f>Table1[[#This Row],[Sales]]*Table1[[#This Row],[Discount]]</f>
        <v>0.60960000000000003</v>
      </c>
    </row>
    <row r="354" spans="1:25" x14ac:dyDescent="0.3">
      <c r="A354">
        <v>353</v>
      </c>
      <c r="B354" s="2"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s="2">
        <v>4</v>
      </c>
      <c r="T354" s="3">
        <v>0</v>
      </c>
      <c r="U354" s="2">
        <v>23.086400000000001</v>
      </c>
      <c r="V354" s="2">
        <f>Table1[[#This Row],[Sales]]*(1-Table1[[#This Row],[Discount]])</f>
        <v>49.12</v>
      </c>
      <c r="W354" s="2">
        <f>Table1[[#This Row],[Sales]]*Table1[[#This Row],[Quantity]]</f>
        <v>196.48</v>
      </c>
      <c r="X354" s="2">
        <f>Table1[[#This Row],[Sales]]+Table1[[#This Row],[Discount]]+Table1[[#This Row],[Adjusted Sales]]</f>
        <v>98.24</v>
      </c>
      <c r="Y354" s="5">
        <f>Table1[[#This Row],[Sales]]*Table1[[#This Row],[Discount]]</f>
        <v>0</v>
      </c>
    </row>
    <row r="355" spans="1:25" x14ac:dyDescent="0.3">
      <c r="A355">
        <v>354</v>
      </c>
      <c r="B355" s="2"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s="2">
        <v>4</v>
      </c>
      <c r="T355" s="3">
        <v>0.2</v>
      </c>
      <c r="U355" s="2">
        <v>1415.4295999999999</v>
      </c>
      <c r="V355" s="2">
        <f>Table1[[#This Row],[Sales]]*(1-Table1[[#This Row],[Discount]])</f>
        <v>3484.1343999999999</v>
      </c>
      <c r="W355" s="2">
        <f>Table1[[#This Row],[Sales]]*Table1[[#This Row],[Quantity]]</f>
        <v>17420.671999999999</v>
      </c>
      <c r="X355" s="2">
        <f>Table1[[#This Row],[Sales]]+Table1[[#This Row],[Discount]]+Table1[[#This Row],[Adjusted Sales]]</f>
        <v>7839.5023999999994</v>
      </c>
      <c r="Y355" s="5">
        <f>Table1[[#This Row],[Sales]]*Table1[[#This Row],[Discount]]</f>
        <v>871.03359999999998</v>
      </c>
    </row>
    <row r="356" spans="1:25" x14ac:dyDescent="0.3">
      <c r="A356">
        <v>355</v>
      </c>
      <c r="B356" s="2"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s="2">
        <v>6</v>
      </c>
      <c r="T356" s="3">
        <v>0.2</v>
      </c>
      <c r="U356" s="2">
        <v>-4.8587999999999996</v>
      </c>
      <c r="V356" s="2">
        <f>Table1[[#This Row],[Sales]]*(1-Table1[[#This Row],[Discount]])</f>
        <v>310.96320000000003</v>
      </c>
      <c r="W356" s="2">
        <f>Table1[[#This Row],[Sales]]*Table1[[#This Row],[Quantity]]</f>
        <v>2332.2240000000002</v>
      </c>
      <c r="X356" s="2">
        <f>Table1[[#This Row],[Sales]]+Table1[[#This Row],[Discount]]+Table1[[#This Row],[Adjusted Sales]]</f>
        <v>699.86720000000003</v>
      </c>
      <c r="Y356" s="5">
        <f>Table1[[#This Row],[Sales]]*Table1[[#This Row],[Discount]]</f>
        <v>77.740800000000007</v>
      </c>
    </row>
    <row r="357" spans="1:25" x14ac:dyDescent="0.3">
      <c r="A357">
        <v>356</v>
      </c>
      <c r="B357" s="2"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s="2">
        <v>2</v>
      </c>
      <c r="T357" s="3">
        <v>0</v>
      </c>
      <c r="U357" s="2">
        <v>3.7995999999999999</v>
      </c>
      <c r="V357" s="2">
        <f>Table1[[#This Row],[Sales]]*(1-Table1[[#This Row],[Discount]])</f>
        <v>8.26</v>
      </c>
      <c r="W357" s="2">
        <f>Table1[[#This Row],[Sales]]*Table1[[#This Row],[Quantity]]</f>
        <v>16.52</v>
      </c>
      <c r="X357" s="2">
        <f>Table1[[#This Row],[Sales]]+Table1[[#This Row],[Discount]]+Table1[[#This Row],[Adjusted Sales]]</f>
        <v>16.52</v>
      </c>
      <c r="Y357" s="5">
        <f>Table1[[#This Row],[Sales]]*Table1[[#This Row],[Discount]]</f>
        <v>0</v>
      </c>
    </row>
    <row r="358" spans="1:25" x14ac:dyDescent="0.3">
      <c r="A358">
        <v>357</v>
      </c>
      <c r="B358" s="2"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s="2">
        <v>4</v>
      </c>
      <c r="T358" s="3">
        <v>0</v>
      </c>
      <c r="U358" s="2">
        <v>6.9863999999999997</v>
      </c>
      <c r="V358" s="2">
        <f>Table1[[#This Row],[Sales]]*(1-Table1[[#This Row],[Discount]])</f>
        <v>17.04</v>
      </c>
      <c r="W358" s="2">
        <f>Table1[[#This Row],[Sales]]*Table1[[#This Row],[Quantity]]</f>
        <v>68.16</v>
      </c>
      <c r="X358" s="2">
        <f>Table1[[#This Row],[Sales]]+Table1[[#This Row],[Discount]]+Table1[[#This Row],[Adjusted Sales]]</f>
        <v>34.08</v>
      </c>
      <c r="Y358" s="5">
        <f>Table1[[#This Row],[Sales]]*Table1[[#This Row],[Discount]]</f>
        <v>0</v>
      </c>
    </row>
    <row r="359" spans="1:25" x14ac:dyDescent="0.3">
      <c r="A359">
        <v>358</v>
      </c>
      <c r="B359" s="2"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s="2">
        <v>5</v>
      </c>
      <c r="T359" s="3">
        <v>0</v>
      </c>
      <c r="U359" s="2">
        <v>15.824</v>
      </c>
      <c r="V359" s="2">
        <f>Table1[[#This Row],[Sales]]*(1-Table1[[#This Row],[Discount]])</f>
        <v>34.4</v>
      </c>
      <c r="W359" s="2">
        <f>Table1[[#This Row],[Sales]]*Table1[[#This Row],[Quantity]]</f>
        <v>172</v>
      </c>
      <c r="X359" s="2">
        <f>Table1[[#This Row],[Sales]]+Table1[[#This Row],[Discount]]+Table1[[#This Row],[Adjusted Sales]]</f>
        <v>68.8</v>
      </c>
      <c r="Y359" s="5">
        <f>Table1[[#This Row],[Sales]]*Table1[[#This Row],[Discount]]</f>
        <v>0</v>
      </c>
    </row>
    <row r="360" spans="1:25" x14ac:dyDescent="0.3">
      <c r="A360">
        <v>359</v>
      </c>
      <c r="B360" s="2"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s="2">
        <v>5</v>
      </c>
      <c r="T360" s="3">
        <v>0.2</v>
      </c>
      <c r="U360" s="2">
        <v>11.324999999999999</v>
      </c>
      <c r="V360" s="2">
        <f>Table1[[#This Row],[Sales]]*(1-Table1[[#This Row],[Discount]])</f>
        <v>28.992000000000004</v>
      </c>
      <c r="W360" s="2">
        <f>Table1[[#This Row],[Sales]]*Table1[[#This Row],[Quantity]]</f>
        <v>181.20000000000002</v>
      </c>
      <c r="X360" s="2">
        <f>Table1[[#This Row],[Sales]]+Table1[[#This Row],[Discount]]+Table1[[#This Row],[Adjusted Sales]]</f>
        <v>65.432000000000016</v>
      </c>
      <c r="Y360" s="5">
        <f>Table1[[#This Row],[Sales]]*Table1[[#This Row],[Discount]]</f>
        <v>7.2480000000000011</v>
      </c>
    </row>
    <row r="361" spans="1:25" x14ac:dyDescent="0.3">
      <c r="A361">
        <v>360</v>
      </c>
      <c r="B361" s="2"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s="2">
        <v>8</v>
      </c>
      <c r="T361" s="3">
        <v>0</v>
      </c>
      <c r="U361" s="2">
        <v>168.4384</v>
      </c>
      <c r="V361" s="2">
        <f>Table1[[#This Row],[Sales]]*(1-Table1[[#This Row],[Discount]])</f>
        <v>647.84</v>
      </c>
      <c r="W361" s="2">
        <f>Table1[[#This Row],[Sales]]*Table1[[#This Row],[Quantity]]</f>
        <v>5182.72</v>
      </c>
      <c r="X361" s="2">
        <f>Table1[[#This Row],[Sales]]+Table1[[#This Row],[Discount]]+Table1[[#This Row],[Adjusted Sales]]</f>
        <v>1295.68</v>
      </c>
      <c r="Y361" s="5">
        <f>Table1[[#This Row],[Sales]]*Table1[[#This Row],[Discount]]</f>
        <v>0</v>
      </c>
    </row>
    <row r="362" spans="1:25" x14ac:dyDescent="0.3">
      <c r="A362">
        <v>361</v>
      </c>
      <c r="B362" s="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s="2">
        <v>2</v>
      </c>
      <c r="T362" s="3">
        <v>0</v>
      </c>
      <c r="U362" s="2">
        <v>9.9359999999999999</v>
      </c>
      <c r="V362" s="2">
        <f>Table1[[#This Row],[Sales]]*(1-Table1[[#This Row],[Discount]])</f>
        <v>20.7</v>
      </c>
      <c r="W362" s="2">
        <f>Table1[[#This Row],[Sales]]*Table1[[#This Row],[Quantity]]</f>
        <v>41.4</v>
      </c>
      <c r="X362" s="2">
        <f>Table1[[#This Row],[Sales]]+Table1[[#This Row],[Discount]]+Table1[[#This Row],[Adjusted Sales]]</f>
        <v>41.4</v>
      </c>
      <c r="Y362" s="5">
        <f>Table1[[#This Row],[Sales]]*Table1[[#This Row],[Discount]]</f>
        <v>0</v>
      </c>
    </row>
    <row r="363" spans="1:25" x14ac:dyDescent="0.3">
      <c r="A363">
        <v>362</v>
      </c>
      <c r="B363" s="2"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s="2">
        <v>2</v>
      </c>
      <c r="T363" s="3">
        <v>0</v>
      </c>
      <c r="U363" s="2">
        <v>9.9359999999999999</v>
      </c>
      <c r="V363" s="2">
        <f>Table1[[#This Row],[Sales]]*(1-Table1[[#This Row],[Discount]])</f>
        <v>20.7</v>
      </c>
      <c r="W363" s="2">
        <f>Table1[[#This Row],[Sales]]*Table1[[#This Row],[Quantity]]</f>
        <v>41.4</v>
      </c>
      <c r="X363" s="2">
        <f>Table1[[#This Row],[Sales]]+Table1[[#This Row],[Discount]]+Table1[[#This Row],[Adjusted Sales]]</f>
        <v>41.4</v>
      </c>
      <c r="Y363" s="5">
        <f>Table1[[#This Row],[Sales]]*Table1[[#This Row],[Discount]]</f>
        <v>0</v>
      </c>
    </row>
    <row r="364" spans="1:25" x14ac:dyDescent="0.3">
      <c r="A364">
        <v>363</v>
      </c>
      <c r="B364" s="2"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s="2">
        <v>3</v>
      </c>
      <c r="T364" s="3">
        <v>0.1</v>
      </c>
      <c r="U364" s="2">
        <v>86.870400000000004</v>
      </c>
      <c r="V364" s="2">
        <f>Table1[[#This Row],[Sales]]*(1-Table1[[#This Row],[Discount]])</f>
        <v>439.78140000000002</v>
      </c>
      <c r="W364" s="2">
        <f>Table1[[#This Row],[Sales]]*Table1[[#This Row],[Quantity]]</f>
        <v>1465.9380000000001</v>
      </c>
      <c r="X364" s="2">
        <f>Table1[[#This Row],[Sales]]+Table1[[#This Row],[Discount]]+Table1[[#This Row],[Adjusted Sales]]</f>
        <v>928.52740000000006</v>
      </c>
      <c r="Y364" s="5">
        <f>Table1[[#This Row],[Sales]]*Table1[[#This Row],[Discount]]</f>
        <v>48.864600000000003</v>
      </c>
    </row>
    <row r="365" spans="1:25" x14ac:dyDescent="0.3">
      <c r="A365">
        <v>364</v>
      </c>
      <c r="B365" s="2"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s="2">
        <v>2</v>
      </c>
      <c r="T365" s="3">
        <v>0</v>
      </c>
      <c r="U365" s="2">
        <v>1.4456</v>
      </c>
      <c r="V365" s="2">
        <f>Table1[[#This Row],[Sales]]*(1-Table1[[#This Row],[Discount]])</f>
        <v>5.56</v>
      </c>
      <c r="W365" s="2">
        <f>Table1[[#This Row],[Sales]]*Table1[[#This Row],[Quantity]]</f>
        <v>11.12</v>
      </c>
      <c r="X365" s="2">
        <f>Table1[[#This Row],[Sales]]+Table1[[#This Row],[Discount]]+Table1[[#This Row],[Adjusted Sales]]</f>
        <v>11.12</v>
      </c>
      <c r="Y365" s="5">
        <f>Table1[[#This Row],[Sales]]*Table1[[#This Row],[Discount]]</f>
        <v>0</v>
      </c>
    </row>
    <row r="366" spans="1:25" x14ac:dyDescent="0.3">
      <c r="A366">
        <v>365</v>
      </c>
      <c r="B366" s="2"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s="2">
        <v>8</v>
      </c>
      <c r="T366" s="3">
        <v>0</v>
      </c>
      <c r="U366" s="2">
        <v>20.732800000000001</v>
      </c>
      <c r="V366" s="2">
        <f>Table1[[#This Row],[Sales]]*(1-Table1[[#This Row],[Discount]])</f>
        <v>47.12</v>
      </c>
      <c r="W366" s="2">
        <f>Table1[[#This Row],[Sales]]*Table1[[#This Row],[Quantity]]</f>
        <v>376.96</v>
      </c>
      <c r="X366" s="2">
        <f>Table1[[#This Row],[Sales]]+Table1[[#This Row],[Discount]]+Table1[[#This Row],[Adjusted Sales]]</f>
        <v>94.24</v>
      </c>
      <c r="Y366" s="5">
        <f>Table1[[#This Row],[Sales]]*Table1[[#This Row],[Discount]]</f>
        <v>0</v>
      </c>
    </row>
    <row r="367" spans="1:25" x14ac:dyDescent="0.3">
      <c r="A367">
        <v>366</v>
      </c>
      <c r="B367" s="2"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s="2">
        <v>4</v>
      </c>
      <c r="T367" s="3">
        <v>0</v>
      </c>
      <c r="U367" s="2">
        <v>8.4784000000000006</v>
      </c>
      <c r="V367" s="2">
        <f>Table1[[#This Row],[Sales]]*(1-Table1[[#This Row],[Discount]])</f>
        <v>211.96</v>
      </c>
      <c r="W367" s="2">
        <f>Table1[[#This Row],[Sales]]*Table1[[#This Row],[Quantity]]</f>
        <v>847.84</v>
      </c>
      <c r="X367" s="2">
        <f>Table1[[#This Row],[Sales]]+Table1[[#This Row],[Discount]]+Table1[[#This Row],[Adjusted Sales]]</f>
        <v>423.92</v>
      </c>
      <c r="Y367" s="5">
        <f>Table1[[#This Row],[Sales]]*Table1[[#This Row],[Discount]]</f>
        <v>0</v>
      </c>
    </row>
    <row r="368" spans="1:25" x14ac:dyDescent="0.3">
      <c r="A368">
        <v>367</v>
      </c>
      <c r="B368" s="2"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s="2">
        <v>4</v>
      </c>
      <c r="T368" s="3">
        <v>0</v>
      </c>
      <c r="U368" s="2">
        <v>10.44</v>
      </c>
      <c r="V368" s="2">
        <f>Table1[[#This Row],[Sales]]*(1-Table1[[#This Row],[Discount]])</f>
        <v>23.2</v>
      </c>
      <c r="W368" s="2">
        <f>Table1[[#This Row],[Sales]]*Table1[[#This Row],[Quantity]]</f>
        <v>92.8</v>
      </c>
      <c r="X368" s="2">
        <f>Table1[[#This Row],[Sales]]+Table1[[#This Row],[Discount]]+Table1[[#This Row],[Adjusted Sales]]</f>
        <v>46.4</v>
      </c>
      <c r="Y368" s="5">
        <f>Table1[[#This Row],[Sales]]*Table1[[#This Row],[Discount]]</f>
        <v>0</v>
      </c>
    </row>
    <row r="369" spans="1:25" x14ac:dyDescent="0.3">
      <c r="A369">
        <v>368</v>
      </c>
      <c r="B369" s="2"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s="2">
        <v>2</v>
      </c>
      <c r="T369" s="3">
        <v>0</v>
      </c>
      <c r="U369" s="2">
        <v>0.1472</v>
      </c>
      <c r="V369" s="2">
        <f>Table1[[#This Row],[Sales]]*(1-Table1[[#This Row],[Discount]])</f>
        <v>7.36</v>
      </c>
      <c r="W369" s="2">
        <f>Table1[[#This Row],[Sales]]*Table1[[#This Row],[Quantity]]</f>
        <v>14.72</v>
      </c>
      <c r="X369" s="2">
        <f>Table1[[#This Row],[Sales]]+Table1[[#This Row],[Discount]]+Table1[[#This Row],[Adjusted Sales]]</f>
        <v>14.72</v>
      </c>
      <c r="Y369" s="5">
        <f>Table1[[#This Row],[Sales]]*Table1[[#This Row],[Discount]]</f>
        <v>0</v>
      </c>
    </row>
    <row r="370" spans="1:25" x14ac:dyDescent="0.3">
      <c r="A370">
        <v>369</v>
      </c>
      <c r="B370" s="2"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s="2">
        <v>7</v>
      </c>
      <c r="T370" s="3">
        <v>0</v>
      </c>
      <c r="U370" s="2">
        <v>29.341200000000001</v>
      </c>
      <c r="V370" s="2">
        <f>Table1[[#This Row],[Sales]]*(1-Table1[[#This Row],[Discount]])</f>
        <v>104.79</v>
      </c>
      <c r="W370" s="2">
        <f>Table1[[#This Row],[Sales]]*Table1[[#This Row],[Quantity]]</f>
        <v>733.53000000000009</v>
      </c>
      <c r="X370" s="2">
        <f>Table1[[#This Row],[Sales]]+Table1[[#This Row],[Discount]]+Table1[[#This Row],[Adjusted Sales]]</f>
        <v>209.58</v>
      </c>
      <c r="Y370" s="5">
        <f>Table1[[#This Row],[Sales]]*Table1[[#This Row],[Discount]]</f>
        <v>0</v>
      </c>
    </row>
    <row r="371" spans="1:25" x14ac:dyDescent="0.3">
      <c r="A371">
        <v>370</v>
      </c>
      <c r="B371" s="2"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s="2">
        <v>4</v>
      </c>
      <c r="T371" s="3">
        <v>0</v>
      </c>
      <c r="U371" s="2">
        <v>271.41919999999999</v>
      </c>
      <c r="V371" s="2">
        <f>Table1[[#This Row],[Sales]]*(1-Table1[[#This Row],[Discount]])</f>
        <v>1043.92</v>
      </c>
      <c r="W371" s="2">
        <f>Table1[[#This Row],[Sales]]*Table1[[#This Row],[Quantity]]</f>
        <v>4175.68</v>
      </c>
      <c r="X371" s="2">
        <f>Table1[[#This Row],[Sales]]+Table1[[#This Row],[Discount]]+Table1[[#This Row],[Adjusted Sales]]</f>
        <v>2087.84</v>
      </c>
      <c r="Y371" s="5">
        <f>Table1[[#This Row],[Sales]]*Table1[[#This Row],[Discount]]</f>
        <v>0</v>
      </c>
    </row>
    <row r="372" spans="1:25" x14ac:dyDescent="0.3">
      <c r="A372">
        <v>371</v>
      </c>
      <c r="B372" s="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s="2">
        <v>5</v>
      </c>
      <c r="T372" s="3">
        <v>0.2</v>
      </c>
      <c r="U372" s="2">
        <v>9.3960000000000008</v>
      </c>
      <c r="V372" s="2">
        <f>Table1[[#This Row],[Sales]]*(1-Table1[[#This Row],[Discount]])</f>
        <v>20.736000000000004</v>
      </c>
      <c r="W372" s="2">
        <f>Table1[[#This Row],[Sales]]*Table1[[#This Row],[Quantity]]</f>
        <v>129.60000000000002</v>
      </c>
      <c r="X372" s="2">
        <f>Table1[[#This Row],[Sales]]+Table1[[#This Row],[Discount]]+Table1[[#This Row],[Adjusted Sales]]</f>
        <v>46.856000000000009</v>
      </c>
      <c r="Y372" s="5">
        <f>Table1[[#This Row],[Sales]]*Table1[[#This Row],[Discount]]</f>
        <v>5.1840000000000011</v>
      </c>
    </row>
    <row r="373" spans="1:25" x14ac:dyDescent="0.3">
      <c r="A373">
        <v>372</v>
      </c>
      <c r="B373" s="2"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s="2">
        <v>3</v>
      </c>
      <c r="T373" s="3">
        <v>0.2</v>
      </c>
      <c r="U373" s="2">
        <v>4.6745999999999999</v>
      </c>
      <c r="V373" s="2">
        <f>Table1[[#This Row],[Sales]]*(1-Table1[[#This Row],[Discount]])</f>
        <v>42.739200000000004</v>
      </c>
      <c r="W373" s="2">
        <f>Table1[[#This Row],[Sales]]*Table1[[#This Row],[Quantity]]</f>
        <v>160.27199999999999</v>
      </c>
      <c r="X373" s="2">
        <f>Table1[[#This Row],[Sales]]+Table1[[#This Row],[Discount]]+Table1[[#This Row],[Adjusted Sales]]</f>
        <v>96.363200000000006</v>
      </c>
      <c r="Y373" s="5">
        <f>Table1[[#This Row],[Sales]]*Table1[[#This Row],[Discount]]</f>
        <v>10.684800000000001</v>
      </c>
    </row>
    <row r="374" spans="1:25" x14ac:dyDescent="0.3">
      <c r="A374">
        <v>373</v>
      </c>
      <c r="B374" s="2"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s="2">
        <v>5</v>
      </c>
      <c r="T374" s="3">
        <v>0.7</v>
      </c>
      <c r="U374" s="2">
        <v>-5.7119999999999997</v>
      </c>
      <c r="V374" s="2">
        <f>Table1[[#This Row],[Sales]]*(1-Table1[[#This Row],[Discount]])</f>
        <v>2.4480000000000004</v>
      </c>
      <c r="W374" s="2">
        <f>Table1[[#This Row],[Sales]]*Table1[[#This Row],[Quantity]]</f>
        <v>40.799999999999997</v>
      </c>
      <c r="X374" s="2">
        <f>Table1[[#This Row],[Sales]]+Table1[[#This Row],[Discount]]+Table1[[#This Row],[Adjusted Sales]]</f>
        <v>11.308</v>
      </c>
      <c r="Y374" s="5">
        <f>Table1[[#This Row],[Sales]]*Table1[[#This Row],[Discount]]</f>
        <v>5.7119999999999997</v>
      </c>
    </row>
    <row r="375" spans="1:25" x14ac:dyDescent="0.3">
      <c r="A375">
        <v>374</v>
      </c>
      <c r="B375" s="2"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s="2">
        <v>8</v>
      </c>
      <c r="T375" s="3">
        <v>0.2</v>
      </c>
      <c r="U375" s="2">
        <v>179.18879999999999</v>
      </c>
      <c r="V375" s="2">
        <f>Table1[[#This Row],[Sales]]*(1-Table1[[#This Row],[Discount]])</f>
        <v>819.14880000000005</v>
      </c>
      <c r="W375" s="2">
        <f>Table1[[#This Row],[Sales]]*Table1[[#This Row],[Quantity]]</f>
        <v>8191.4880000000003</v>
      </c>
      <c r="X375" s="2">
        <f>Table1[[#This Row],[Sales]]+Table1[[#This Row],[Discount]]+Table1[[#This Row],[Adjusted Sales]]</f>
        <v>1843.2847999999999</v>
      </c>
      <c r="Y375" s="5">
        <f>Table1[[#This Row],[Sales]]*Table1[[#This Row],[Discount]]</f>
        <v>204.78720000000001</v>
      </c>
    </row>
    <row r="376" spans="1:25" x14ac:dyDescent="0.3">
      <c r="A376">
        <v>375</v>
      </c>
      <c r="B376" s="2"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s="2">
        <v>1</v>
      </c>
      <c r="T376" s="3">
        <v>0.2</v>
      </c>
      <c r="U376" s="2">
        <v>0.92400000000000004</v>
      </c>
      <c r="V376" s="2">
        <f>Table1[[#This Row],[Sales]]*(1-Table1[[#This Row],[Discount]])</f>
        <v>7.3920000000000003</v>
      </c>
      <c r="W376" s="2">
        <f>Table1[[#This Row],[Sales]]*Table1[[#This Row],[Quantity]]</f>
        <v>9.24</v>
      </c>
      <c r="X376" s="2">
        <f>Table1[[#This Row],[Sales]]+Table1[[#This Row],[Discount]]+Table1[[#This Row],[Adjusted Sales]]</f>
        <v>16.832000000000001</v>
      </c>
      <c r="Y376" s="5">
        <f>Table1[[#This Row],[Sales]]*Table1[[#This Row],[Discount]]</f>
        <v>1.8480000000000001</v>
      </c>
    </row>
    <row r="377" spans="1:25" x14ac:dyDescent="0.3">
      <c r="A377">
        <v>376</v>
      </c>
      <c r="B377" s="2"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s="2">
        <v>10</v>
      </c>
      <c r="T377" s="3">
        <v>0.2</v>
      </c>
      <c r="U377" s="2">
        <v>-29.94</v>
      </c>
      <c r="V377" s="2">
        <f>Table1[[#This Row],[Sales]]*(1-Table1[[#This Row],[Discount]])</f>
        <v>383.23200000000003</v>
      </c>
      <c r="W377" s="2">
        <f>Table1[[#This Row],[Sales]]*Table1[[#This Row],[Quantity]]</f>
        <v>4790.4000000000005</v>
      </c>
      <c r="X377" s="2">
        <f>Table1[[#This Row],[Sales]]+Table1[[#This Row],[Discount]]+Table1[[#This Row],[Adjusted Sales]]</f>
        <v>862.47199999999998</v>
      </c>
      <c r="Y377" s="5">
        <f>Table1[[#This Row],[Sales]]*Table1[[#This Row],[Discount]]</f>
        <v>95.808000000000007</v>
      </c>
    </row>
    <row r="378" spans="1:25" x14ac:dyDescent="0.3">
      <c r="A378">
        <v>377</v>
      </c>
      <c r="B378" s="2"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s="2">
        <v>4</v>
      </c>
      <c r="T378" s="3">
        <v>0.2</v>
      </c>
      <c r="U378" s="2">
        <v>30.98</v>
      </c>
      <c r="V378" s="2">
        <f>Table1[[#This Row],[Sales]]*(1-Table1[[#This Row],[Discount]])</f>
        <v>79.308800000000005</v>
      </c>
      <c r="W378" s="2">
        <f>Table1[[#This Row],[Sales]]*Table1[[#This Row],[Quantity]]</f>
        <v>396.54399999999998</v>
      </c>
      <c r="X378" s="2">
        <f>Table1[[#This Row],[Sales]]+Table1[[#This Row],[Discount]]+Table1[[#This Row],[Adjusted Sales]]</f>
        <v>178.6448</v>
      </c>
      <c r="Y378" s="5">
        <f>Table1[[#This Row],[Sales]]*Table1[[#This Row],[Discount]]</f>
        <v>19.827200000000001</v>
      </c>
    </row>
    <row r="379" spans="1:25" x14ac:dyDescent="0.3">
      <c r="A379">
        <v>378</v>
      </c>
      <c r="B379" s="2"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s="2">
        <v>7</v>
      </c>
      <c r="T379" s="3">
        <v>0.3</v>
      </c>
      <c r="U379" s="2">
        <v>-297.6848</v>
      </c>
      <c r="V379" s="2">
        <f>Table1[[#This Row],[Sales]]*(1-Table1[[#This Row],[Discount]])</f>
        <v>1041.8968</v>
      </c>
      <c r="W379" s="2">
        <f>Table1[[#This Row],[Sales]]*Table1[[#This Row],[Quantity]]</f>
        <v>10418.968000000001</v>
      </c>
      <c r="X379" s="2">
        <f>Table1[[#This Row],[Sales]]+Table1[[#This Row],[Discount]]+Table1[[#This Row],[Adjusted Sales]]</f>
        <v>2530.6207999999997</v>
      </c>
      <c r="Y379" s="5">
        <f>Table1[[#This Row],[Sales]]*Table1[[#This Row],[Discount]]</f>
        <v>446.52719999999999</v>
      </c>
    </row>
    <row r="380" spans="1:25" x14ac:dyDescent="0.3">
      <c r="A380">
        <v>379</v>
      </c>
      <c r="B380" s="2"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s="2">
        <v>3</v>
      </c>
      <c r="T380" s="3">
        <v>0.8</v>
      </c>
      <c r="U380" s="2">
        <v>-20.3322</v>
      </c>
      <c r="V380" s="2">
        <f>Table1[[#This Row],[Sales]]*(1-Table1[[#This Row],[Discount]])</f>
        <v>1.7303999999999995</v>
      </c>
      <c r="W380" s="2">
        <f>Table1[[#This Row],[Sales]]*Table1[[#This Row],[Quantity]]</f>
        <v>25.955999999999996</v>
      </c>
      <c r="X380" s="2">
        <f>Table1[[#This Row],[Sales]]+Table1[[#This Row],[Discount]]+Table1[[#This Row],[Adjusted Sales]]</f>
        <v>11.182399999999999</v>
      </c>
      <c r="Y380" s="5">
        <f>Table1[[#This Row],[Sales]]*Table1[[#This Row],[Discount]]</f>
        <v>6.9215999999999998</v>
      </c>
    </row>
    <row r="381" spans="1:25" x14ac:dyDescent="0.3">
      <c r="A381">
        <v>380</v>
      </c>
      <c r="B381" s="2"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s="2">
        <v>3</v>
      </c>
      <c r="T381" s="3">
        <v>0.2</v>
      </c>
      <c r="U381" s="2">
        <v>2.6810999999999998</v>
      </c>
      <c r="V381" s="2">
        <f>Table1[[#This Row],[Sales]]*(1-Table1[[#This Row],[Discount]])</f>
        <v>19.0656</v>
      </c>
      <c r="W381" s="2">
        <f>Table1[[#This Row],[Sales]]*Table1[[#This Row],[Quantity]]</f>
        <v>71.496000000000009</v>
      </c>
      <c r="X381" s="2">
        <f>Table1[[#This Row],[Sales]]+Table1[[#This Row],[Discount]]+Table1[[#This Row],[Adjusted Sales]]</f>
        <v>43.0976</v>
      </c>
      <c r="Y381" s="5">
        <f>Table1[[#This Row],[Sales]]*Table1[[#This Row],[Discount]]</f>
        <v>4.7664</v>
      </c>
    </row>
    <row r="382" spans="1:25" x14ac:dyDescent="0.3">
      <c r="A382">
        <v>381</v>
      </c>
      <c r="B382" s="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s="2">
        <v>4</v>
      </c>
      <c r="T382" s="3">
        <v>0.8</v>
      </c>
      <c r="U382" s="2">
        <v>-18.872800000000002</v>
      </c>
      <c r="V382" s="2">
        <f>Table1[[#This Row],[Sales]]*(1-Table1[[#This Row],[Discount]])</f>
        <v>2.4351999999999996</v>
      </c>
      <c r="W382" s="2">
        <f>Table1[[#This Row],[Sales]]*Table1[[#This Row],[Quantity]]</f>
        <v>48.704000000000001</v>
      </c>
      <c r="X382" s="2">
        <f>Table1[[#This Row],[Sales]]+Table1[[#This Row],[Discount]]+Table1[[#This Row],[Adjusted Sales]]</f>
        <v>15.411200000000001</v>
      </c>
      <c r="Y382" s="5">
        <f>Table1[[#This Row],[Sales]]*Table1[[#This Row],[Discount]]</f>
        <v>9.7408000000000001</v>
      </c>
    </row>
    <row r="383" spans="1:25" x14ac:dyDescent="0.3">
      <c r="A383">
        <v>382</v>
      </c>
      <c r="B383" s="2"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s="2">
        <v>7</v>
      </c>
      <c r="T383" s="3">
        <v>0</v>
      </c>
      <c r="U383" s="2">
        <v>25.48</v>
      </c>
      <c r="V383" s="2">
        <f>Table1[[#This Row],[Sales]]*(1-Table1[[#This Row],[Discount]])</f>
        <v>50.96</v>
      </c>
      <c r="W383" s="2">
        <f>Table1[[#This Row],[Sales]]*Table1[[#This Row],[Quantity]]</f>
        <v>356.72</v>
      </c>
      <c r="X383" s="2">
        <f>Table1[[#This Row],[Sales]]+Table1[[#This Row],[Discount]]+Table1[[#This Row],[Adjusted Sales]]</f>
        <v>101.92</v>
      </c>
      <c r="Y383" s="5">
        <f>Table1[[#This Row],[Sales]]*Table1[[#This Row],[Discount]]</f>
        <v>0</v>
      </c>
    </row>
    <row r="384" spans="1:25" x14ac:dyDescent="0.3">
      <c r="A384">
        <v>383</v>
      </c>
      <c r="B384" s="2"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s="2">
        <v>3</v>
      </c>
      <c r="T384" s="3">
        <v>0.2</v>
      </c>
      <c r="U384" s="2">
        <v>17.337599999999998</v>
      </c>
      <c r="V384" s="2">
        <f>Table1[[#This Row],[Sales]]*(1-Table1[[#This Row],[Discount]])</f>
        <v>39.628800000000005</v>
      </c>
      <c r="W384" s="2">
        <f>Table1[[#This Row],[Sales]]*Table1[[#This Row],[Quantity]]</f>
        <v>148.608</v>
      </c>
      <c r="X384" s="2">
        <f>Table1[[#This Row],[Sales]]+Table1[[#This Row],[Discount]]+Table1[[#This Row],[Adjusted Sales]]</f>
        <v>89.364800000000002</v>
      </c>
      <c r="Y384" s="5">
        <f>Table1[[#This Row],[Sales]]*Table1[[#This Row],[Discount]]</f>
        <v>9.9072000000000013</v>
      </c>
    </row>
    <row r="385" spans="1:25" x14ac:dyDescent="0.3">
      <c r="A385">
        <v>384</v>
      </c>
      <c r="B385" s="2"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s="2">
        <v>2</v>
      </c>
      <c r="T385" s="3">
        <v>0</v>
      </c>
      <c r="U385" s="2">
        <v>8.7989999999999995</v>
      </c>
      <c r="V385" s="2">
        <f>Table1[[#This Row],[Sales]]*(1-Table1[[#This Row],[Discount]])</f>
        <v>41.9</v>
      </c>
      <c r="W385" s="2">
        <f>Table1[[#This Row],[Sales]]*Table1[[#This Row],[Quantity]]</f>
        <v>83.8</v>
      </c>
      <c r="X385" s="2">
        <f>Table1[[#This Row],[Sales]]+Table1[[#This Row],[Discount]]+Table1[[#This Row],[Adjusted Sales]]</f>
        <v>83.8</v>
      </c>
      <c r="Y385" s="5">
        <f>Table1[[#This Row],[Sales]]*Table1[[#This Row],[Discount]]</f>
        <v>0</v>
      </c>
    </row>
    <row r="386" spans="1:25" x14ac:dyDescent="0.3">
      <c r="A386">
        <v>385</v>
      </c>
      <c r="B386" s="2"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s="2">
        <v>3</v>
      </c>
      <c r="T386" s="3">
        <v>0.45</v>
      </c>
      <c r="U386" s="2">
        <v>-157.0095</v>
      </c>
      <c r="V386" s="2">
        <f>Table1[[#This Row],[Sales]]*(1-Table1[[#This Row],[Discount]])</f>
        <v>206.50162500000002</v>
      </c>
      <c r="W386" s="2">
        <f>Table1[[#This Row],[Sales]]*Table1[[#This Row],[Quantity]]</f>
        <v>1126.3724999999999</v>
      </c>
      <c r="X386" s="2">
        <f>Table1[[#This Row],[Sales]]+Table1[[#This Row],[Discount]]+Table1[[#This Row],[Adjusted Sales]]</f>
        <v>582.40912500000002</v>
      </c>
      <c r="Y386" s="5">
        <f>Table1[[#This Row],[Sales]]*Table1[[#This Row],[Discount]]</f>
        <v>168.95587499999999</v>
      </c>
    </row>
    <row r="387" spans="1:25" x14ac:dyDescent="0.3">
      <c r="A387">
        <v>386</v>
      </c>
      <c r="B387" s="2"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s="2">
        <v>3</v>
      </c>
      <c r="T387" s="3">
        <v>0.2</v>
      </c>
      <c r="U387" s="2">
        <v>-1.0497000000000001</v>
      </c>
      <c r="V387" s="2">
        <f>Table1[[#This Row],[Sales]]*(1-Table1[[#This Row],[Discount]])</f>
        <v>67.180800000000005</v>
      </c>
      <c r="W387" s="2">
        <f>Table1[[#This Row],[Sales]]*Table1[[#This Row],[Quantity]]</f>
        <v>251.928</v>
      </c>
      <c r="X387" s="2">
        <f>Table1[[#This Row],[Sales]]+Table1[[#This Row],[Discount]]+Table1[[#This Row],[Adjusted Sales]]</f>
        <v>151.35680000000002</v>
      </c>
      <c r="Y387" s="5">
        <f>Table1[[#This Row],[Sales]]*Table1[[#This Row],[Discount]]</f>
        <v>16.795200000000001</v>
      </c>
    </row>
    <row r="388" spans="1:25" x14ac:dyDescent="0.3">
      <c r="A388">
        <v>387</v>
      </c>
      <c r="B388" s="2"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s="2">
        <v>4</v>
      </c>
      <c r="T388" s="3">
        <v>0.7</v>
      </c>
      <c r="U388" s="2">
        <v>-337.63799999999998</v>
      </c>
      <c r="V388" s="2">
        <f>Table1[[#This Row],[Sales]]*(1-Table1[[#This Row],[Discount]])</f>
        <v>144.70200000000003</v>
      </c>
      <c r="W388" s="2">
        <f>Table1[[#This Row],[Sales]]*Table1[[#This Row],[Quantity]]</f>
        <v>1929.36</v>
      </c>
      <c r="X388" s="2">
        <f>Table1[[#This Row],[Sales]]+Table1[[#This Row],[Discount]]+Table1[[#This Row],[Adjusted Sales]]</f>
        <v>627.74199999999996</v>
      </c>
      <c r="Y388" s="5">
        <f>Table1[[#This Row],[Sales]]*Table1[[#This Row],[Discount]]</f>
        <v>337.63799999999998</v>
      </c>
    </row>
    <row r="389" spans="1:25" x14ac:dyDescent="0.3">
      <c r="A389">
        <v>388</v>
      </c>
      <c r="B389" s="2"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s="2">
        <v>1</v>
      </c>
      <c r="T389" s="3">
        <v>0.2</v>
      </c>
      <c r="U389" s="2">
        <v>0.77700000000000002</v>
      </c>
      <c r="V389" s="2">
        <f>Table1[[#This Row],[Sales]]*(1-Table1[[#This Row],[Discount]])</f>
        <v>2.3679999999999999</v>
      </c>
      <c r="W389" s="2">
        <f>Table1[[#This Row],[Sales]]*Table1[[#This Row],[Quantity]]</f>
        <v>2.96</v>
      </c>
      <c r="X389" s="2">
        <f>Table1[[#This Row],[Sales]]+Table1[[#This Row],[Discount]]+Table1[[#This Row],[Adjusted Sales]]</f>
        <v>5.5280000000000005</v>
      </c>
      <c r="Y389" s="5">
        <f>Table1[[#This Row],[Sales]]*Table1[[#This Row],[Discount]]</f>
        <v>0.59199999999999997</v>
      </c>
    </row>
    <row r="390" spans="1:25" x14ac:dyDescent="0.3">
      <c r="A390">
        <v>389</v>
      </c>
      <c r="B390" s="2"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s="2">
        <v>1</v>
      </c>
      <c r="T390" s="3">
        <v>0.2</v>
      </c>
      <c r="U390" s="2">
        <v>0.4264</v>
      </c>
      <c r="V390" s="2">
        <f>Table1[[#This Row],[Sales]]*(1-Table1[[#This Row],[Discount]])</f>
        <v>2.0992000000000002</v>
      </c>
      <c r="W390" s="2">
        <f>Table1[[#This Row],[Sales]]*Table1[[#This Row],[Quantity]]</f>
        <v>2.6240000000000001</v>
      </c>
      <c r="X390" s="2">
        <f>Table1[[#This Row],[Sales]]+Table1[[#This Row],[Discount]]+Table1[[#This Row],[Adjusted Sales]]</f>
        <v>4.9232000000000005</v>
      </c>
      <c r="Y390" s="5">
        <f>Table1[[#This Row],[Sales]]*Table1[[#This Row],[Discount]]</f>
        <v>0.52480000000000004</v>
      </c>
    </row>
    <row r="391" spans="1:25" x14ac:dyDescent="0.3">
      <c r="A391">
        <v>390</v>
      </c>
      <c r="B391" s="2"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s="2">
        <v>4</v>
      </c>
      <c r="T391" s="3">
        <v>0.2</v>
      </c>
      <c r="U391" s="2">
        <v>7.8840000000000003</v>
      </c>
      <c r="V391" s="2">
        <f>Table1[[#This Row],[Sales]]*(1-Table1[[#This Row],[Discount]])</f>
        <v>18.687999999999999</v>
      </c>
      <c r="W391" s="2">
        <f>Table1[[#This Row],[Sales]]*Table1[[#This Row],[Quantity]]</f>
        <v>93.44</v>
      </c>
      <c r="X391" s="2">
        <f>Table1[[#This Row],[Sales]]+Table1[[#This Row],[Discount]]+Table1[[#This Row],[Adjusted Sales]]</f>
        <v>42.247999999999998</v>
      </c>
      <c r="Y391" s="5">
        <f>Table1[[#This Row],[Sales]]*Table1[[#This Row],[Discount]]</f>
        <v>4.6719999999999997</v>
      </c>
    </row>
    <row r="392" spans="1:25" x14ac:dyDescent="0.3">
      <c r="A392">
        <v>391</v>
      </c>
      <c r="B392" s="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s="2">
        <v>2</v>
      </c>
      <c r="T392" s="3">
        <v>0</v>
      </c>
      <c r="U392" s="2">
        <v>13.5932</v>
      </c>
      <c r="V392" s="2">
        <f>Table1[[#This Row],[Sales]]*(1-Table1[[#This Row],[Discount]])</f>
        <v>39.979999999999997</v>
      </c>
      <c r="W392" s="2">
        <f>Table1[[#This Row],[Sales]]*Table1[[#This Row],[Quantity]]</f>
        <v>79.959999999999994</v>
      </c>
      <c r="X392" s="2">
        <f>Table1[[#This Row],[Sales]]+Table1[[#This Row],[Discount]]+Table1[[#This Row],[Adjusted Sales]]</f>
        <v>79.959999999999994</v>
      </c>
      <c r="Y392" s="5">
        <f>Table1[[#This Row],[Sales]]*Table1[[#This Row],[Discount]]</f>
        <v>0</v>
      </c>
    </row>
    <row r="393" spans="1:25" x14ac:dyDescent="0.3">
      <c r="A393">
        <v>392</v>
      </c>
      <c r="B393" s="2"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s="2">
        <v>2</v>
      </c>
      <c r="T393" s="3">
        <v>0.2</v>
      </c>
      <c r="U393" s="2">
        <v>27.7182</v>
      </c>
      <c r="V393" s="2">
        <f>Table1[[#This Row],[Sales]]*(1-Table1[[#This Row],[Discount]])</f>
        <v>197.10720000000001</v>
      </c>
      <c r="W393" s="2">
        <f>Table1[[#This Row],[Sales]]*Table1[[#This Row],[Quantity]]</f>
        <v>492.76799999999997</v>
      </c>
      <c r="X393" s="2">
        <f>Table1[[#This Row],[Sales]]+Table1[[#This Row],[Discount]]+Table1[[#This Row],[Adjusted Sales]]</f>
        <v>443.69119999999998</v>
      </c>
      <c r="Y393" s="5">
        <f>Table1[[#This Row],[Sales]]*Table1[[#This Row],[Discount]]</f>
        <v>49.276800000000001</v>
      </c>
    </row>
    <row r="394" spans="1:25" x14ac:dyDescent="0.3">
      <c r="A394">
        <v>393</v>
      </c>
      <c r="B394" s="2"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s="2">
        <v>3</v>
      </c>
      <c r="T394" s="3">
        <v>0</v>
      </c>
      <c r="U394" s="2">
        <v>701.98829999999998</v>
      </c>
      <c r="V394" s="2">
        <f>Table1[[#This Row],[Sales]]*(1-Table1[[#This Row],[Discount]])</f>
        <v>1799.97</v>
      </c>
      <c r="W394" s="2">
        <f>Table1[[#This Row],[Sales]]*Table1[[#This Row],[Quantity]]</f>
        <v>5399.91</v>
      </c>
      <c r="X394" s="2">
        <f>Table1[[#This Row],[Sales]]+Table1[[#This Row],[Discount]]+Table1[[#This Row],[Adjusted Sales]]</f>
        <v>3599.94</v>
      </c>
      <c r="Y394" s="5">
        <f>Table1[[#This Row],[Sales]]*Table1[[#This Row],[Discount]]</f>
        <v>0</v>
      </c>
    </row>
    <row r="395" spans="1:25" x14ac:dyDescent="0.3">
      <c r="A395">
        <v>394</v>
      </c>
      <c r="B395" s="2"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s="2">
        <v>3</v>
      </c>
      <c r="T395" s="3">
        <v>0.8</v>
      </c>
      <c r="U395" s="2">
        <v>-20.5623</v>
      </c>
      <c r="V395" s="2">
        <f>Table1[[#This Row],[Sales]]*(1-Table1[[#This Row],[Discount]])</f>
        <v>2.4923999999999995</v>
      </c>
      <c r="W395" s="2">
        <f>Table1[[#This Row],[Sales]]*Table1[[#This Row],[Quantity]]</f>
        <v>37.385999999999996</v>
      </c>
      <c r="X395" s="2">
        <f>Table1[[#This Row],[Sales]]+Table1[[#This Row],[Discount]]+Table1[[#This Row],[Adjusted Sales]]</f>
        <v>15.7544</v>
      </c>
      <c r="Y395" s="5">
        <f>Table1[[#This Row],[Sales]]*Table1[[#This Row],[Discount]]</f>
        <v>9.9695999999999998</v>
      </c>
    </row>
    <row r="396" spans="1:25" x14ac:dyDescent="0.3">
      <c r="A396">
        <v>395</v>
      </c>
      <c r="B396" s="2"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s="2">
        <v>3</v>
      </c>
      <c r="T396" s="3">
        <v>0.2</v>
      </c>
      <c r="U396" s="2">
        <v>25.579799999999999</v>
      </c>
      <c r="V396" s="2">
        <f>Table1[[#This Row],[Sales]]*(1-Table1[[#This Row],[Discount]])</f>
        <v>60.633600000000001</v>
      </c>
      <c r="W396" s="2">
        <f>Table1[[#This Row],[Sales]]*Table1[[#This Row],[Quantity]]</f>
        <v>227.376</v>
      </c>
      <c r="X396" s="2">
        <f>Table1[[#This Row],[Sales]]+Table1[[#This Row],[Discount]]+Table1[[#This Row],[Adjusted Sales]]</f>
        <v>136.62560000000002</v>
      </c>
      <c r="Y396" s="5">
        <f>Table1[[#This Row],[Sales]]*Table1[[#This Row],[Discount]]</f>
        <v>15.1584</v>
      </c>
    </row>
    <row r="397" spans="1:25" x14ac:dyDescent="0.3">
      <c r="A397">
        <v>396</v>
      </c>
      <c r="B397" s="2"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s="2">
        <v>2</v>
      </c>
      <c r="T397" s="3">
        <v>0</v>
      </c>
      <c r="U397" s="2">
        <v>9.4923999999999999</v>
      </c>
      <c r="V397" s="2">
        <f>Table1[[#This Row],[Sales]]*(1-Table1[[#This Row],[Discount]])</f>
        <v>49.96</v>
      </c>
      <c r="W397" s="2">
        <f>Table1[[#This Row],[Sales]]*Table1[[#This Row],[Quantity]]</f>
        <v>99.92</v>
      </c>
      <c r="X397" s="2">
        <f>Table1[[#This Row],[Sales]]+Table1[[#This Row],[Discount]]+Table1[[#This Row],[Adjusted Sales]]</f>
        <v>99.92</v>
      </c>
      <c r="Y397" s="5">
        <f>Table1[[#This Row],[Sales]]*Table1[[#This Row],[Discount]]</f>
        <v>0</v>
      </c>
    </row>
    <row r="398" spans="1:25" x14ac:dyDescent="0.3">
      <c r="A398">
        <v>397</v>
      </c>
      <c r="B398" s="2"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s="2">
        <v>2</v>
      </c>
      <c r="T398" s="3">
        <v>0</v>
      </c>
      <c r="U398" s="2">
        <v>6.2207999999999997</v>
      </c>
      <c r="V398" s="2">
        <f>Table1[[#This Row],[Sales]]*(1-Table1[[#This Row],[Discount]])</f>
        <v>12.96</v>
      </c>
      <c r="W398" s="2">
        <f>Table1[[#This Row],[Sales]]*Table1[[#This Row],[Quantity]]</f>
        <v>25.92</v>
      </c>
      <c r="X398" s="2">
        <f>Table1[[#This Row],[Sales]]+Table1[[#This Row],[Discount]]+Table1[[#This Row],[Adjusted Sales]]</f>
        <v>25.92</v>
      </c>
      <c r="Y398" s="5">
        <f>Table1[[#This Row],[Sales]]*Table1[[#This Row],[Discount]]</f>
        <v>0</v>
      </c>
    </row>
    <row r="399" spans="1:25" x14ac:dyDescent="0.3">
      <c r="A399">
        <v>398</v>
      </c>
      <c r="B399" s="2"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s="2">
        <v>4</v>
      </c>
      <c r="T399" s="3">
        <v>0</v>
      </c>
      <c r="U399" s="2">
        <v>21.036000000000001</v>
      </c>
      <c r="V399" s="2">
        <f>Table1[[#This Row],[Sales]]*(1-Table1[[#This Row],[Discount]])</f>
        <v>70.12</v>
      </c>
      <c r="W399" s="2">
        <f>Table1[[#This Row],[Sales]]*Table1[[#This Row],[Quantity]]</f>
        <v>280.48</v>
      </c>
      <c r="X399" s="2">
        <f>Table1[[#This Row],[Sales]]+Table1[[#This Row],[Discount]]+Table1[[#This Row],[Adjusted Sales]]</f>
        <v>140.24</v>
      </c>
      <c r="Y399" s="5">
        <f>Table1[[#This Row],[Sales]]*Table1[[#This Row],[Discount]]</f>
        <v>0</v>
      </c>
    </row>
    <row r="400" spans="1:25" x14ac:dyDescent="0.3">
      <c r="A400">
        <v>399</v>
      </c>
      <c r="B400" s="2"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s="2">
        <v>3</v>
      </c>
      <c r="T400" s="3">
        <v>0.2</v>
      </c>
      <c r="U400" s="2">
        <v>3.5952000000000002</v>
      </c>
      <c r="V400" s="2">
        <f>Table1[[#This Row],[Sales]]*(1-Table1[[#This Row],[Discount]])</f>
        <v>28.761600000000001</v>
      </c>
      <c r="W400" s="2">
        <f>Table1[[#This Row],[Sales]]*Table1[[#This Row],[Quantity]]</f>
        <v>107.85599999999999</v>
      </c>
      <c r="X400" s="2">
        <f>Table1[[#This Row],[Sales]]+Table1[[#This Row],[Discount]]+Table1[[#This Row],[Adjusted Sales]]</f>
        <v>64.913600000000002</v>
      </c>
      <c r="Y400" s="5">
        <f>Table1[[#This Row],[Sales]]*Table1[[#This Row],[Discount]]</f>
        <v>7.1904000000000003</v>
      </c>
    </row>
    <row r="401" spans="1:25" x14ac:dyDescent="0.3">
      <c r="A401">
        <v>400</v>
      </c>
      <c r="B401" s="2"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s="2">
        <v>4</v>
      </c>
      <c r="T401" s="3">
        <v>0.32</v>
      </c>
      <c r="U401" s="2">
        <v>-317.15280000000001</v>
      </c>
      <c r="V401" s="2">
        <f>Table1[[#This Row],[Sales]]*(1-Table1[[#This Row],[Discount]])</f>
        <v>1629.4606079999999</v>
      </c>
      <c r="W401" s="2">
        <f>Table1[[#This Row],[Sales]]*Table1[[#This Row],[Quantity]]</f>
        <v>9585.0624000000007</v>
      </c>
      <c r="X401" s="2">
        <f>Table1[[#This Row],[Sales]]+Table1[[#This Row],[Discount]]+Table1[[#This Row],[Adjusted Sales]]</f>
        <v>4026.0462080000002</v>
      </c>
      <c r="Y401" s="5">
        <f>Table1[[#This Row],[Sales]]*Table1[[#This Row],[Discount]]</f>
        <v>766.80499200000008</v>
      </c>
    </row>
    <row r="402" spans="1:25" x14ac:dyDescent="0.3">
      <c r="A402">
        <v>401</v>
      </c>
      <c r="B402" s="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s="2">
        <v>4</v>
      </c>
      <c r="T402" s="3">
        <v>0.2</v>
      </c>
      <c r="U402" s="2">
        <v>-32.783999999999999</v>
      </c>
      <c r="V402" s="2">
        <f>Table1[[#This Row],[Sales]]*(1-Table1[[#This Row],[Discount]])</f>
        <v>104.9088</v>
      </c>
      <c r="W402" s="2">
        <f>Table1[[#This Row],[Sales]]*Table1[[#This Row],[Quantity]]</f>
        <v>524.54399999999998</v>
      </c>
      <c r="X402" s="2">
        <f>Table1[[#This Row],[Sales]]+Table1[[#This Row],[Discount]]+Table1[[#This Row],[Adjusted Sales]]</f>
        <v>236.2448</v>
      </c>
      <c r="Y402" s="5">
        <f>Table1[[#This Row],[Sales]]*Table1[[#This Row],[Discount]]</f>
        <v>26.2272</v>
      </c>
    </row>
    <row r="403" spans="1:25" x14ac:dyDescent="0.3">
      <c r="A403">
        <v>402</v>
      </c>
      <c r="B403" s="2"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s="2">
        <v>2</v>
      </c>
      <c r="T403" s="3">
        <v>0.2</v>
      </c>
      <c r="U403" s="2">
        <v>0.7198</v>
      </c>
      <c r="V403" s="2">
        <f>Table1[[#This Row],[Sales]]*(1-Table1[[#This Row],[Discount]])</f>
        <v>46.067200000000007</v>
      </c>
      <c r="W403" s="2">
        <f>Table1[[#This Row],[Sales]]*Table1[[#This Row],[Quantity]]</f>
        <v>115.16800000000001</v>
      </c>
      <c r="X403" s="2">
        <f>Table1[[#This Row],[Sales]]+Table1[[#This Row],[Discount]]+Table1[[#This Row],[Adjusted Sales]]</f>
        <v>103.85120000000001</v>
      </c>
      <c r="Y403" s="5">
        <f>Table1[[#This Row],[Sales]]*Table1[[#This Row],[Discount]]</f>
        <v>11.516800000000002</v>
      </c>
    </row>
    <row r="404" spans="1:25" x14ac:dyDescent="0.3">
      <c r="A404">
        <v>403</v>
      </c>
      <c r="B404" s="2"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s="2">
        <v>2</v>
      </c>
      <c r="T404" s="3">
        <v>0.2</v>
      </c>
      <c r="U404" s="2">
        <v>3.4683999999999999</v>
      </c>
      <c r="V404" s="2">
        <f>Table1[[#This Row],[Sales]]*(1-Table1[[#This Row],[Discount]])</f>
        <v>7.6543999999999999</v>
      </c>
      <c r="W404" s="2">
        <f>Table1[[#This Row],[Sales]]*Table1[[#This Row],[Quantity]]</f>
        <v>19.135999999999999</v>
      </c>
      <c r="X404" s="2">
        <f>Table1[[#This Row],[Sales]]+Table1[[#This Row],[Discount]]+Table1[[#This Row],[Adjusted Sales]]</f>
        <v>17.4224</v>
      </c>
      <c r="Y404" s="5">
        <f>Table1[[#This Row],[Sales]]*Table1[[#This Row],[Discount]]</f>
        <v>1.9136</v>
      </c>
    </row>
    <row r="405" spans="1:25" x14ac:dyDescent="0.3">
      <c r="A405">
        <v>404</v>
      </c>
      <c r="B405" s="2"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s="2">
        <v>6</v>
      </c>
      <c r="T405" s="3">
        <v>0.2</v>
      </c>
      <c r="U405" s="2">
        <v>9.7680000000000007</v>
      </c>
      <c r="V405" s="2">
        <f>Table1[[#This Row],[Sales]]*(1-Table1[[#This Row],[Discount]])</f>
        <v>31.257600000000004</v>
      </c>
      <c r="W405" s="2">
        <f>Table1[[#This Row],[Sales]]*Table1[[#This Row],[Quantity]]</f>
        <v>234.43200000000002</v>
      </c>
      <c r="X405" s="2">
        <f>Table1[[#This Row],[Sales]]+Table1[[#This Row],[Discount]]+Table1[[#This Row],[Adjusted Sales]]</f>
        <v>70.529600000000016</v>
      </c>
      <c r="Y405" s="5">
        <f>Table1[[#This Row],[Sales]]*Table1[[#This Row],[Discount]]</f>
        <v>7.8144000000000009</v>
      </c>
    </row>
    <row r="406" spans="1:25" x14ac:dyDescent="0.3">
      <c r="A406">
        <v>405</v>
      </c>
      <c r="B406" s="2"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s="2">
        <v>3</v>
      </c>
      <c r="T406" s="3">
        <v>0</v>
      </c>
      <c r="U406" s="2">
        <v>9.6957000000000004</v>
      </c>
      <c r="V406" s="2">
        <f>Table1[[#This Row],[Sales]]*(1-Table1[[#This Row],[Discount]])</f>
        <v>35.909999999999997</v>
      </c>
      <c r="W406" s="2">
        <f>Table1[[#This Row],[Sales]]*Table1[[#This Row],[Quantity]]</f>
        <v>107.72999999999999</v>
      </c>
      <c r="X406" s="2">
        <f>Table1[[#This Row],[Sales]]+Table1[[#This Row],[Discount]]+Table1[[#This Row],[Adjusted Sales]]</f>
        <v>71.819999999999993</v>
      </c>
      <c r="Y406" s="5">
        <f>Table1[[#This Row],[Sales]]*Table1[[#This Row],[Discount]]</f>
        <v>0</v>
      </c>
    </row>
    <row r="407" spans="1:25" x14ac:dyDescent="0.3">
      <c r="A407">
        <v>406</v>
      </c>
      <c r="B407" s="2"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s="2">
        <v>5</v>
      </c>
      <c r="T407" s="3">
        <v>0</v>
      </c>
      <c r="U407" s="2">
        <v>37.789499999999997</v>
      </c>
      <c r="V407" s="2">
        <f>Table1[[#This Row],[Sales]]*(1-Table1[[#This Row],[Discount]])</f>
        <v>179.95</v>
      </c>
      <c r="W407" s="2">
        <f>Table1[[#This Row],[Sales]]*Table1[[#This Row],[Quantity]]</f>
        <v>899.75</v>
      </c>
      <c r="X407" s="2">
        <f>Table1[[#This Row],[Sales]]+Table1[[#This Row],[Discount]]+Table1[[#This Row],[Adjusted Sales]]</f>
        <v>359.9</v>
      </c>
      <c r="Y407" s="5">
        <f>Table1[[#This Row],[Sales]]*Table1[[#This Row],[Discount]]</f>
        <v>0</v>
      </c>
    </row>
    <row r="408" spans="1:25" x14ac:dyDescent="0.3">
      <c r="A408">
        <v>407</v>
      </c>
      <c r="B408" s="2"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s="2">
        <v>3</v>
      </c>
      <c r="T408" s="3">
        <v>0.2</v>
      </c>
      <c r="U408" s="2">
        <v>434.99130000000002</v>
      </c>
      <c r="V408" s="2">
        <f>Table1[[#This Row],[Sales]]*(1-Table1[[#This Row],[Discount]])</f>
        <v>959.98080000000016</v>
      </c>
      <c r="W408" s="2">
        <f>Table1[[#This Row],[Sales]]*Table1[[#This Row],[Quantity]]</f>
        <v>3599.9280000000003</v>
      </c>
      <c r="X408" s="2">
        <f>Table1[[#This Row],[Sales]]+Table1[[#This Row],[Discount]]+Table1[[#This Row],[Adjusted Sales]]</f>
        <v>2160.1568000000002</v>
      </c>
      <c r="Y408" s="5">
        <f>Table1[[#This Row],[Sales]]*Table1[[#This Row],[Discount]]</f>
        <v>239.99520000000004</v>
      </c>
    </row>
    <row r="409" spans="1:25" x14ac:dyDescent="0.3">
      <c r="A409">
        <v>408</v>
      </c>
      <c r="B409" s="2"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s="2">
        <v>5</v>
      </c>
      <c r="T409" s="3">
        <v>0</v>
      </c>
      <c r="U409" s="2">
        <v>13.3035</v>
      </c>
      <c r="V409" s="2">
        <f>Table1[[#This Row],[Sales]]*(1-Table1[[#This Row],[Discount]])</f>
        <v>27.15</v>
      </c>
      <c r="W409" s="2">
        <f>Table1[[#This Row],[Sales]]*Table1[[#This Row],[Quantity]]</f>
        <v>135.75</v>
      </c>
      <c r="X409" s="2">
        <f>Table1[[#This Row],[Sales]]+Table1[[#This Row],[Discount]]+Table1[[#This Row],[Adjusted Sales]]</f>
        <v>54.3</v>
      </c>
      <c r="Y409" s="5">
        <f>Table1[[#This Row],[Sales]]*Table1[[#This Row],[Discount]]</f>
        <v>0</v>
      </c>
    </row>
    <row r="410" spans="1:25" x14ac:dyDescent="0.3">
      <c r="A410">
        <v>409</v>
      </c>
      <c r="B410" s="2"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s="2">
        <v>7</v>
      </c>
      <c r="T410" s="3">
        <v>0.2</v>
      </c>
      <c r="U410" s="2">
        <v>-112.95269999999999</v>
      </c>
      <c r="V410" s="2">
        <f>Table1[[#This Row],[Sales]]*(1-Table1[[#This Row],[Discount]])</f>
        <v>803.2192</v>
      </c>
      <c r="W410" s="2">
        <f>Table1[[#This Row],[Sales]]*Table1[[#This Row],[Quantity]]</f>
        <v>7028.1679999999997</v>
      </c>
      <c r="X410" s="2">
        <f>Table1[[#This Row],[Sales]]+Table1[[#This Row],[Discount]]+Table1[[#This Row],[Adjusted Sales]]</f>
        <v>1807.4432000000002</v>
      </c>
      <c r="Y410" s="5">
        <f>Table1[[#This Row],[Sales]]*Table1[[#This Row],[Discount]]</f>
        <v>200.8048</v>
      </c>
    </row>
    <row r="411" spans="1:25" x14ac:dyDescent="0.3">
      <c r="A411">
        <v>410</v>
      </c>
      <c r="B411" s="2"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s="2">
        <v>1</v>
      </c>
      <c r="T411" s="3">
        <v>0</v>
      </c>
      <c r="U411" s="2">
        <v>4.6463999999999999</v>
      </c>
      <c r="V411" s="2">
        <f>Table1[[#This Row],[Sales]]*(1-Table1[[#This Row],[Discount]])</f>
        <v>9.68</v>
      </c>
      <c r="W411" s="2">
        <f>Table1[[#This Row],[Sales]]*Table1[[#This Row],[Quantity]]</f>
        <v>9.68</v>
      </c>
      <c r="X411" s="2">
        <f>Table1[[#This Row],[Sales]]+Table1[[#This Row],[Discount]]+Table1[[#This Row],[Adjusted Sales]]</f>
        <v>19.36</v>
      </c>
      <c r="Y411" s="5">
        <f>Table1[[#This Row],[Sales]]*Table1[[#This Row],[Discount]]</f>
        <v>0</v>
      </c>
    </row>
    <row r="412" spans="1:25" x14ac:dyDescent="0.3">
      <c r="A412">
        <v>411</v>
      </c>
      <c r="B412" s="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s="2">
        <v>9</v>
      </c>
      <c r="T412" s="3">
        <v>0</v>
      </c>
      <c r="U412" s="2">
        <v>13.608000000000001</v>
      </c>
      <c r="V412" s="2">
        <f>Table1[[#This Row],[Sales]]*(1-Table1[[#This Row],[Discount]])</f>
        <v>28.35</v>
      </c>
      <c r="W412" s="2">
        <f>Table1[[#This Row],[Sales]]*Table1[[#This Row],[Quantity]]</f>
        <v>255.15</v>
      </c>
      <c r="X412" s="2">
        <f>Table1[[#This Row],[Sales]]+Table1[[#This Row],[Discount]]+Table1[[#This Row],[Adjusted Sales]]</f>
        <v>56.7</v>
      </c>
      <c r="Y412" s="5">
        <f>Table1[[#This Row],[Sales]]*Table1[[#This Row],[Discount]]</f>
        <v>0</v>
      </c>
    </row>
    <row r="413" spans="1:25" x14ac:dyDescent="0.3">
      <c r="A413">
        <v>412</v>
      </c>
      <c r="B413" s="2"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s="2">
        <v>1</v>
      </c>
      <c r="T413" s="3">
        <v>0</v>
      </c>
      <c r="U413" s="2">
        <v>27.430199999999999</v>
      </c>
      <c r="V413" s="2">
        <f>Table1[[#This Row],[Sales]]*(1-Table1[[#This Row],[Discount]])</f>
        <v>55.98</v>
      </c>
      <c r="W413" s="2">
        <f>Table1[[#This Row],[Sales]]*Table1[[#This Row],[Quantity]]</f>
        <v>55.98</v>
      </c>
      <c r="X413" s="2">
        <f>Table1[[#This Row],[Sales]]+Table1[[#This Row],[Discount]]+Table1[[#This Row],[Adjusted Sales]]</f>
        <v>111.96</v>
      </c>
      <c r="Y413" s="5">
        <f>Table1[[#This Row],[Sales]]*Table1[[#This Row],[Discount]]</f>
        <v>0</v>
      </c>
    </row>
    <row r="414" spans="1:25" x14ac:dyDescent="0.3">
      <c r="A414">
        <v>413</v>
      </c>
      <c r="B414" s="2"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s="2">
        <v>13</v>
      </c>
      <c r="T414" s="3">
        <v>0.15</v>
      </c>
      <c r="U414" s="2">
        <v>31.454799999999999</v>
      </c>
      <c r="V414" s="2">
        <f>Table1[[#This Row],[Sales]]*(1-Table1[[#This Row],[Discount]])</f>
        <v>1136.30465</v>
      </c>
      <c r="W414" s="2">
        <f>Table1[[#This Row],[Sales]]*Table1[[#This Row],[Quantity]]</f>
        <v>17378.776999999998</v>
      </c>
      <c r="X414" s="2">
        <f>Table1[[#This Row],[Sales]]+Table1[[#This Row],[Discount]]+Table1[[#This Row],[Adjusted Sales]]</f>
        <v>2473.2836500000003</v>
      </c>
      <c r="Y414" s="5">
        <f>Table1[[#This Row],[Sales]]*Table1[[#This Row],[Discount]]</f>
        <v>200.52435</v>
      </c>
    </row>
    <row r="415" spans="1:25" x14ac:dyDescent="0.3">
      <c r="A415">
        <v>414</v>
      </c>
      <c r="B415" s="2"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s="2">
        <v>2</v>
      </c>
      <c r="T415" s="3">
        <v>0.2</v>
      </c>
      <c r="U415" s="2">
        <v>-18.454799999999999</v>
      </c>
      <c r="V415" s="2">
        <f>Table1[[#This Row],[Sales]]*(1-Table1[[#This Row],[Discount]])</f>
        <v>90.854399999999998</v>
      </c>
      <c r="W415" s="2">
        <f>Table1[[#This Row],[Sales]]*Table1[[#This Row],[Quantity]]</f>
        <v>227.136</v>
      </c>
      <c r="X415" s="2">
        <f>Table1[[#This Row],[Sales]]+Table1[[#This Row],[Discount]]+Table1[[#This Row],[Adjusted Sales]]</f>
        <v>204.6224</v>
      </c>
      <c r="Y415" s="5">
        <f>Table1[[#This Row],[Sales]]*Table1[[#This Row],[Discount]]</f>
        <v>22.7136</v>
      </c>
    </row>
    <row r="416" spans="1:25" x14ac:dyDescent="0.3">
      <c r="A416">
        <v>415</v>
      </c>
      <c r="B416" s="2"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s="2">
        <v>7</v>
      </c>
      <c r="T416" s="3">
        <v>0</v>
      </c>
      <c r="U416" s="2">
        <v>65.734200000000001</v>
      </c>
      <c r="V416" s="2">
        <f>Table1[[#This Row],[Sales]]*(1-Table1[[#This Row],[Discount]])</f>
        <v>139.86000000000001</v>
      </c>
      <c r="W416" s="2">
        <f>Table1[[#This Row],[Sales]]*Table1[[#This Row],[Quantity]]</f>
        <v>979.0200000000001</v>
      </c>
      <c r="X416" s="2">
        <f>Table1[[#This Row],[Sales]]+Table1[[#This Row],[Discount]]+Table1[[#This Row],[Adjusted Sales]]</f>
        <v>279.72000000000003</v>
      </c>
      <c r="Y416" s="5">
        <f>Table1[[#This Row],[Sales]]*Table1[[#This Row],[Discount]]</f>
        <v>0</v>
      </c>
    </row>
    <row r="417" spans="1:25" x14ac:dyDescent="0.3">
      <c r="A417">
        <v>416</v>
      </c>
      <c r="B417" s="2"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s="2">
        <v>4</v>
      </c>
      <c r="T417" s="3">
        <v>0.2</v>
      </c>
      <c r="U417" s="2">
        <v>26.874400000000001</v>
      </c>
      <c r="V417" s="2">
        <f>Table1[[#This Row],[Sales]]*(1-Table1[[#This Row],[Discount]])</f>
        <v>245.70880000000002</v>
      </c>
      <c r="W417" s="2">
        <f>Table1[[#This Row],[Sales]]*Table1[[#This Row],[Quantity]]</f>
        <v>1228.5440000000001</v>
      </c>
      <c r="X417" s="2">
        <f>Table1[[#This Row],[Sales]]+Table1[[#This Row],[Discount]]+Table1[[#This Row],[Adjusted Sales]]</f>
        <v>553.04480000000001</v>
      </c>
      <c r="Y417" s="5">
        <f>Table1[[#This Row],[Sales]]*Table1[[#This Row],[Discount]]</f>
        <v>61.427200000000006</v>
      </c>
    </row>
    <row r="418" spans="1:25" x14ac:dyDescent="0.3">
      <c r="A418">
        <v>417</v>
      </c>
      <c r="B418" s="2"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s="2">
        <v>8</v>
      </c>
      <c r="T418" s="3">
        <v>0</v>
      </c>
      <c r="U418" s="2">
        <v>25.898399999999999</v>
      </c>
      <c r="V418" s="2">
        <f>Table1[[#This Row],[Sales]]*(1-Table1[[#This Row],[Discount]])</f>
        <v>95.92</v>
      </c>
      <c r="W418" s="2">
        <f>Table1[[#This Row],[Sales]]*Table1[[#This Row],[Quantity]]</f>
        <v>767.36</v>
      </c>
      <c r="X418" s="2">
        <f>Table1[[#This Row],[Sales]]+Table1[[#This Row],[Discount]]+Table1[[#This Row],[Adjusted Sales]]</f>
        <v>191.84</v>
      </c>
      <c r="Y418" s="5">
        <f>Table1[[#This Row],[Sales]]*Table1[[#This Row],[Discount]]</f>
        <v>0</v>
      </c>
    </row>
    <row r="419" spans="1:25" x14ac:dyDescent="0.3">
      <c r="A419">
        <v>418</v>
      </c>
      <c r="B419" s="2"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s="2">
        <v>5</v>
      </c>
      <c r="T419" s="3">
        <v>0.2</v>
      </c>
      <c r="U419" s="2">
        <v>38.380000000000003</v>
      </c>
      <c r="V419" s="2">
        <f>Table1[[#This Row],[Sales]]*(1-Table1[[#This Row],[Discount]])</f>
        <v>307.04000000000002</v>
      </c>
      <c r="W419" s="2">
        <f>Table1[[#This Row],[Sales]]*Table1[[#This Row],[Quantity]]</f>
        <v>1919</v>
      </c>
      <c r="X419" s="2">
        <f>Table1[[#This Row],[Sales]]+Table1[[#This Row],[Discount]]+Table1[[#This Row],[Adjusted Sales]]</f>
        <v>691.04</v>
      </c>
      <c r="Y419" s="5">
        <f>Table1[[#This Row],[Sales]]*Table1[[#This Row],[Discount]]</f>
        <v>76.760000000000005</v>
      </c>
    </row>
    <row r="420" spans="1:25" x14ac:dyDescent="0.3">
      <c r="A420">
        <v>419</v>
      </c>
      <c r="B420" s="2"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s="2">
        <v>1</v>
      </c>
      <c r="T420" s="3">
        <v>0</v>
      </c>
      <c r="U420" s="2">
        <v>2.8321999999999998</v>
      </c>
      <c r="V420" s="2">
        <f>Table1[[#This Row],[Sales]]*(1-Table1[[#This Row],[Discount]])</f>
        <v>5.78</v>
      </c>
      <c r="W420" s="2">
        <f>Table1[[#This Row],[Sales]]*Table1[[#This Row],[Quantity]]</f>
        <v>5.78</v>
      </c>
      <c r="X420" s="2">
        <f>Table1[[#This Row],[Sales]]+Table1[[#This Row],[Discount]]+Table1[[#This Row],[Adjusted Sales]]</f>
        <v>11.56</v>
      </c>
      <c r="Y420" s="5">
        <f>Table1[[#This Row],[Sales]]*Table1[[#This Row],[Discount]]</f>
        <v>0</v>
      </c>
    </row>
    <row r="421" spans="1:25" x14ac:dyDescent="0.3">
      <c r="A421">
        <v>420</v>
      </c>
      <c r="B421" s="2"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s="2">
        <v>4</v>
      </c>
      <c r="T421" s="3">
        <v>0</v>
      </c>
      <c r="U421" s="2">
        <v>2.7027999999999999</v>
      </c>
      <c r="V421" s="2">
        <f>Table1[[#This Row],[Sales]]*(1-Table1[[#This Row],[Discount]])</f>
        <v>9.32</v>
      </c>
      <c r="W421" s="2">
        <f>Table1[[#This Row],[Sales]]*Table1[[#This Row],[Quantity]]</f>
        <v>37.28</v>
      </c>
      <c r="X421" s="2">
        <f>Table1[[#This Row],[Sales]]+Table1[[#This Row],[Discount]]+Table1[[#This Row],[Adjusted Sales]]</f>
        <v>18.64</v>
      </c>
      <c r="Y421" s="5">
        <f>Table1[[#This Row],[Sales]]*Table1[[#This Row],[Discount]]</f>
        <v>0</v>
      </c>
    </row>
    <row r="422" spans="1:25" x14ac:dyDescent="0.3">
      <c r="A422">
        <v>421</v>
      </c>
      <c r="B422" s="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s="2">
        <v>1</v>
      </c>
      <c r="T422" s="3">
        <v>0</v>
      </c>
      <c r="U422" s="2">
        <v>7.0149999999999997</v>
      </c>
      <c r="V422" s="2">
        <f>Table1[[#This Row],[Sales]]*(1-Table1[[#This Row],[Discount]])</f>
        <v>15.25</v>
      </c>
      <c r="W422" s="2">
        <f>Table1[[#This Row],[Sales]]*Table1[[#This Row],[Quantity]]</f>
        <v>15.25</v>
      </c>
      <c r="X422" s="2">
        <f>Table1[[#This Row],[Sales]]+Table1[[#This Row],[Discount]]+Table1[[#This Row],[Adjusted Sales]]</f>
        <v>30.5</v>
      </c>
      <c r="Y422" s="5">
        <f>Table1[[#This Row],[Sales]]*Table1[[#This Row],[Discount]]</f>
        <v>0</v>
      </c>
    </row>
    <row r="423" spans="1:25" x14ac:dyDescent="0.3">
      <c r="A423">
        <v>422</v>
      </c>
      <c r="B423" s="2"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s="2">
        <v>6</v>
      </c>
      <c r="T423" s="3">
        <v>0.2</v>
      </c>
      <c r="U423" s="2">
        <v>56.566200000000002</v>
      </c>
      <c r="V423" s="2">
        <f>Table1[[#This Row],[Sales]]*(1-Table1[[#This Row],[Discount]])</f>
        <v>157.40160000000003</v>
      </c>
      <c r="W423" s="2">
        <f>Table1[[#This Row],[Sales]]*Table1[[#This Row],[Quantity]]</f>
        <v>1180.5120000000002</v>
      </c>
      <c r="X423" s="2">
        <f>Table1[[#This Row],[Sales]]+Table1[[#This Row],[Discount]]+Table1[[#This Row],[Adjusted Sales]]</f>
        <v>354.35360000000003</v>
      </c>
      <c r="Y423" s="5">
        <f>Table1[[#This Row],[Sales]]*Table1[[#This Row],[Discount]]</f>
        <v>39.350400000000008</v>
      </c>
    </row>
    <row r="424" spans="1:25" x14ac:dyDescent="0.3">
      <c r="A424">
        <v>423</v>
      </c>
      <c r="B424" s="2"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s="2">
        <v>4</v>
      </c>
      <c r="T424" s="3">
        <v>0</v>
      </c>
      <c r="U424" s="2">
        <v>14.7056</v>
      </c>
      <c r="V424" s="2">
        <f>Table1[[#This Row],[Sales]]*(1-Table1[[#This Row],[Discount]])</f>
        <v>56.56</v>
      </c>
      <c r="W424" s="2">
        <f>Table1[[#This Row],[Sales]]*Table1[[#This Row],[Quantity]]</f>
        <v>226.24</v>
      </c>
      <c r="X424" s="2">
        <f>Table1[[#This Row],[Sales]]+Table1[[#This Row],[Discount]]+Table1[[#This Row],[Adjusted Sales]]</f>
        <v>113.12</v>
      </c>
      <c r="Y424" s="5">
        <f>Table1[[#This Row],[Sales]]*Table1[[#This Row],[Discount]]</f>
        <v>0</v>
      </c>
    </row>
    <row r="425" spans="1:25" x14ac:dyDescent="0.3">
      <c r="A425">
        <v>424</v>
      </c>
      <c r="B425" s="2"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s="2">
        <v>3</v>
      </c>
      <c r="T425" s="3">
        <v>0</v>
      </c>
      <c r="U425" s="2">
        <v>8.5020000000000007</v>
      </c>
      <c r="V425" s="2">
        <f>Table1[[#This Row],[Sales]]*(1-Table1[[#This Row],[Discount]])</f>
        <v>32.700000000000003</v>
      </c>
      <c r="W425" s="2">
        <f>Table1[[#This Row],[Sales]]*Table1[[#This Row],[Quantity]]</f>
        <v>98.100000000000009</v>
      </c>
      <c r="X425" s="2">
        <f>Table1[[#This Row],[Sales]]+Table1[[#This Row],[Discount]]+Table1[[#This Row],[Adjusted Sales]]</f>
        <v>65.400000000000006</v>
      </c>
      <c r="Y425" s="5">
        <f>Table1[[#This Row],[Sales]]*Table1[[#This Row],[Discount]]</f>
        <v>0</v>
      </c>
    </row>
    <row r="426" spans="1:25" x14ac:dyDescent="0.3">
      <c r="A426">
        <v>425</v>
      </c>
      <c r="B426" s="2"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s="2">
        <v>4</v>
      </c>
      <c r="T426" s="3">
        <v>0</v>
      </c>
      <c r="U426" s="2">
        <v>225.26400000000001</v>
      </c>
      <c r="V426" s="2">
        <f>Table1[[#This Row],[Sales]]*(1-Table1[[#This Row],[Discount]])</f>
        <v>866.4</v>
      </c>
      <c r="W426" s="2">
        <f>Table1[[#This Row],[Sales]]*Table1[[#This Row],[Quantity]]</f>
        <v>3465.6</v>
      </c>
      <c r="X426" s="2">
        <f>Table1[[#This Row],[Sales]]+Table1[[#This Row],[Discount]]+Table1[[#This Row],[Adjusted Sales]]</f>
        <v>1732.8</v>
      </c>
      <c r="Y426" s="5">
        <f>Table1[[#This Row],[Sales]]*Table1[[#This Row],[Discount]]</f>
        <v>0</v>
      </c>
    </row>
    <row r="427" spans="1:25" x14ac:dyDescent="0.3">
      <c r="A427">
        <v>426</v>
      </c>
      <c r="B427" s="2"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s="2">
        <v>2</v>
      </c>
      <c r="T427" s="3">
        <v>0</v>
      </c>
      <c r="U427" s="2">
        <v>11.076000000000001</v>
      </c>
      <c r="V427" s="2">
        <f>Table1[[#This Row],[Sales]]*(1-Table1[[#This Row],[Discount]])</f>
        <v>28.4</v>
      </c>
      <c r="W427" s="2">
        <f>Table1[[#This Row],[Sales]]*Table1[[#This Row],[Quantity]]</f>
        <v>56.8</v>
      </c>
      <c r="X427" s="2">
        <f>Table1[[#This Row],[Sales]]+Table1[[#This Row],[Discount]]+Table1[[#This Row],[Adjusted Sales]]</f>
        <v>56.8</v>
      </c>
      <c r="Y427" s="5">
        <f>Table1[[#This Row],[Sales]]*Table1[[#This Row],[Discount]]</f>
        <v>0</v>
      </c>
    </row>
    <row r="428" spans="1:25" x14ac:dyDescent="0.3">
      <c r="A428">
        <v>427</v>
      </c>
      <c r="B428" s="2"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s="2">
        <v>8</v>
      </c>
      <c r="T428" s="3">
        <v>0</v>
      </c>
      <c r="U428" s="2">
        <v>138.20160000000001</v>
      </c>
      <c r="V428" s="2">
        <f>Table1[[#This Row],[Sales]]*(1-Table1[[#This Row],[Discount]])</f>
        <v>287.92</v>
      </c>
      <c r="W428" s="2">
        <f>Table1[[#This Row],[Sales]]*Table1[[#This Row],[Quantity]]</f>
        <v>2303.36</v>
      </c>
      <c r="X428" s="2">
        <f>Table1[[#This Row],[Sales]]+Table1[[#This Row],[Discount]]+Table1[[#This Row],[Adjusted Sales]]</f>
        <v>575.84</v>
      </c>
      <c r="Y428" s="5">
        <f>Table1[[#This Row],[Sales]]*Table1[[#This Row],[Discount]]</f>
        <v>0</v>
      </c>
    </row>
    <row r="429" spans="1:25" x14ac:dyDescent="0.3">
      <c r="A429">
        <v>428</v>
      </c>
      <c r="B429" s="2"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s="2">
        <v>1</v>
      </c>
      <c r="T429" s="3">
        <v>0</v>
      </c>
      <c r="U429" s="2">
        <v>30.095700000000001</v>
      </c>
      <c r="V429" s="2">
        <f>Table1[[#This Row],[Sales]]*(1-Table1[[#This Row],[Discount]])</f>
        <v>69.989999999999995</v>
      </c>
      <c r="W429" s="2">
        <f>Table1[[#This Row],[Sales]]*Table1[[#This Row],[Quantity]]</f>
        <v>69.989999999999995</v>
      </c>
      <c r="X429" s="2">
        <f>Table1[[#This Row],[Sales]]+Table1[[#This Row],[Discount]]+Table1[[#This Row],[Adjusted Sales]]</f>
        <v>139.97999999999999</v>
      </c>
      <c r="Y429" s="5">
        <f>Table1[[#This Row],[Sales]]*Table1[[#This Row],[Discount]]</f>
        <v>0</v>
      </c>
    </row>
    <row r="430" spans="1:25" x14ac:dyDescent="0.3">
      <c r="A430">
        <v>429</v>
      </c>
      <c r="B430" s="2"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s="2">
        <v>6</v>
      </c>
      <c r="T430" s="3">
        <v>0.2</v>
      </c>
      <c r="U430" s="2">
        <v>0.50039999999999996</v>
      </c>
      <c r="V430" s="2">
        <f>Table1[[#This Row],[Sales]]*(1-Table1[[#This Row],[Discount]])</f>
        <v>5.3376000000000001</v>
      </c>
      <c r="W430" s="2">
        <f>Table1[[#This Row],[Sales]]*Table1[[#This Row],[Quantity]]</f>
        <v>40.031999999999996</v>
      </c>
      <c r="X430" s="2">
        <f>Table1[[#This Row],[Sales]]+Table1[[#This Row],[Discount]]+Table1[[#This Row],[Adjusted Sales]]</f>
        <v>12.2096</v>
      </c>
      <c r="Y430" s="5">
        <f>Table1[[#This Row],[Sales]]*Table1[[#This Row],[Discount]]</f>
        <v>1.3344</v>
      </c>
    </row>
    <row r="431" spans="1:25" x14ac:dyDescent="0.3">
      <c r="A431">
        <v>430</v>
      </c>
      <c r="B431" s="2"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s="2">
        <v>2</v>
      </c>
      <c r="T431" s="3">
        <v>0.7</v>
      </c>
      <c r="U431" s="2">
        <v>-145.35079999999999</v>
      </c>
      <c r="V431" s="2">
        <f>Table1[[#This Row],[Sales]]*(1-Table1[[#This Row],[Discount]])</f>
        <v>56.876400000000004</v>
      </c>
      <c r="W431" s="2">
        <f>Table1[[#This Row],[Sales]]*Table1[[#This Row],[Quantity]]</f>
        <v>379.17599999999999</v>
      </c>
      <c r="X431" s="2">
        <f>Table1[[#This Row],[Sales]]+Table1[[#This Row],[Discount]]+Table1[[#This Row],[Adjusted Sales]]</f>
        <v>247.1644</v>
      </c>
      <c r="Y431" s="5">
        <f>Table1[[#This Row],[Sales]]*Table1[[#This Row],[Discount]]</f>
        <v>132.71159999999998</v>
      </c>
    </row>
    <row r="432" spans="1:25" x14ac:dyDescent="0.3">
      <c r="A432">
        <v>431</v>
      </c>
      <c r="B432" s="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s="2">
        <v>7</v>
      </c>
      <c r="T432" s="3">
        <v>0.2</v>
      </c>
      <c r="U432" s="2">
        <v>76.639499999999998</v>
      </c>
      <c r="V432" s="2">
        <f>Table1[[#This Row],[Sales]]*(1-Table1[[#This Row],[Discount]])</f>
        <v>326.99520000000007</v>
      </c>
      <c r="W432" s="2">
        <f>Table1[[#This Row],[Sales]]*Table1[[#This Row],[Quantity]]</f>
        <v>2861.2080000000001</v>
      </c>
      <c r="X432" s="2">
        <f>Table1[[#This Row],[Sales]]+Table1[[#This Row],[Discount]]+Table1[[#This Row],[Adjusted Sales]]</f>
        <v>735.93920000000003</v>
      </c>
      <c r="Y432" s="5">
        <f>Table1[[#This Row],[Sales]]*Table1[[#This Row],[Discount]]</f>
        <v>81.748800000000017</v>
      </c>
    </row>
    <row r="433" spans="1:25" x14ac:dyDescent="0.3">
      <c r="A433">
        <v>432</v>
      </c>
      <c r="B433" s="2"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s="2">
        <v>5</v>
      </c>
      <c r="T433" s="3">
        <v>0.2</v>
      </c>
      <c r="U433" s="2">
        <v>54.7425</v>
      </c>
      <c r="V433" s="2">
        <f>Table1[[#This Row],[Sales]]*(1-Table1[[#This Row],[Discount]])</f>
        <v>233.56799999999998</v>
      </c>
      <c r="W433" s="2">
        <f>Table1[[#This Row],[Sales]]*Table1[[#This Row],[Quantity]]</f>
        <v>1459.8</v>
      </c>
      <c r="X433" s="2">
        <f>Table1[[#This Row],[Sales]]+Table1[[#This Row],[Discount]]+Table1[[#This Row],[Adjusted Sales]]</f>
        <v>525.72799999999995</v>
      </c>
      <c r="Y433" s="5">
        <f>Table1[[#This Row],[Sales]]*Table1[[#This Row],[Discount]]</f>
        <v>58.391999999999996</v>
      </c>
    </row>
    <row r="434" spans="1:25" x14ac:dyDescent="0.3">
      <c r="A434">
        <v>433</v>
      </c>
      <c r="B434" s="2"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s="2">
        <v>2</v>
      </c>
      <c r="T434" s="3">
        <v>0.2</v>
      </c>
      <c r="U434" s="2">
        <v>-0.77480000000000004</v>
      </c>
      <c r="V434" s="2">
        <f>Table1[[#This Row],[Sales]]*(1-Table1[[#This Row],[Discount]])</f>
        <v>3.8144</v>
      </c>
      <c r="W434" s="2">
        <f>Table1[[#This Row],[Sales]]*Table1[[#This Row],[Quantity]]</f>
        <v>9.5359999999999996</v>
      </c>
      <c r="X434" s="2">
        <f>Table1[[#This Row],[Sales]]+Table1[[#This Row],[Discount]]+Table1[[#This Row],[Adjusted Sales]]</f>
        <v>8.7823999999999991</v>
      </c>
      <c r="Y434" s="5">
        <f>Table1[[#This Row],[Sales]]*Table1[[#This Row],[Discount]]</f>
        <v>0.9536</v>
      </c>
    </row>
    <row r="435" spans="1:25" x14ac:dyDescent="0.3">
      <c r="A435">
        <v>434</v>
      </c>
      <c r="B435" s="2"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s="2">
        <v>5</v>
      </c>
      <c r="T435" s="3">
        <v>0</v>
      </c>
      <c r="U435" s="2">
        <v>207.14699999999999</v>
      </c>
      <c r="V435" s="2">
        <f>Table1[[#This Row],[Sales]]*(1-Table1[[#This Row],[Discount]])</f>
        <v>714.3</v>
      </c>
      <c r="W435" s="2">
        <f>Table1[[#This Row],[Sales]]*Table1[[#This Row],[Quantity]]</f>
        <v>3571.5</v>
      </c>
      <c r="X435" s="2">
        <f>Table1[[#This Row],[Sales]]+Table1[[#This Row],[Discount]]+Table1[[#This Row],[Adjusted Sales]]</f>
        <v>1428.6</v>
      </c>
      <c r="Y435" s="5">
        <f>Table1[[#This Row],[Sales]]*Table1[[#This Row],[Discount]]</f>
        <v>0</v>
      </c>
    </row>
    <row r="436" spans="1:25" x14ac:dyDescent="0.3">
      <c r="A436">
        <v>435</v>
      </c>
      <c r="B436" s="2"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s="2">
        <v>2</v>
      </c>
      <c r="T436" s="3">
        <v>0.7</v>
      </c>
      <c r="U436" s="2">
        <v>-3.6892</v>
      </c>
      <c r="V436" s="2">
        <f>Table1[[#This Row],[Sales]]*(1-Table1[[#This Row],[Discount]])</f>
        <v>1.4436000000000002</v>
      </c>
      <c r="W436" s="2">
        <f>Table1[[#This Row],[Sales]]*Table1[[#This Row],[Quantity]]</f>
        <v>9.6240000000000006</v>
      </c>
      <c r="X436" s="2">
        <f>Table1[[#This Row],[Sales]]+Table1[[#This Row],[Discount]]+Table1[[#This Row],[Adjusted Sales]]</f>
        <v>6.9556000000000004</v>
      </c>
      <c r="Y436" s="5">
        <f>Table1[[#This Row],[Sales]]*Table1[[#This Row],[Discount]]</f>
        <v>3.3683999999999998</v>
      </c>
    </row>
    <row r="437" spans="1:25" x14ac:dyDescent="0.3">
      <c r="A437">
        <v>436</v>
      </c>
      <c r="B437" s="2"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s="2">
        <v>5</v>
      </c>
      <c r="T437" s="3">
        <v>0.2</v>
      </c>
      <c r="U437" s="2">
        <v>-18.585000000000001</v>
      </c>
      <c r="V437" s="2">
        <f>Table1[[#This Row],[Sales]]*(1-Table1[[#This Row],[Discount]])</f>
        <v>198.24</v>
      </c>
      <c r="W437" s="2">
        <f>Table1[[#This Row],[Sales]]*Table1[[#This Row],[Quantity]]</f>
        <v>1239</v>
      </c>
      <c r="X437" s="2">
        <f>Table1[[#This Row],[Sales]]+Table1[[#This Row],[Discount]]+Table1[[#This Row],[Adjusted Sales]]</f>
        <v>446.24</v>
      </c>
      <c r="Y437" s="5">
        <f>Table1[[#This Row],[Sales]]*Table1[[#This Row],[Discount]]</f>
        <v>49.56</v>
      </c>
    </row>
    <row r="438" spans="1:25" x14ac:dyDescent="0.3">
      <c r="A438">
        <v>437</v>
      </c>
      <c r="B438" s="2"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s="2">
        <v>3</v>
      </c>
      <c r="T438" s="3">
        <v>0.3</v>
      </c>
      <c r="U438" s="2">
        <v>43.199100000000001</v>
      </c>
      <c r="V438" s="2">
        <f>Table1[[#This Row],[Sales]]*(1-Table1[[#This Row],[Discount]])</f>
        <v>705.58529999999996</v>
      </c>
      <c r="W438" s="2">
        <f>Table1[[#This Row],[Sales]]*Table1[[#This Row],[Quantity]]</f>
        <v>3023.9369999999999</v>
      </c>
      <c r="X438" s="2">
        <f>Table1[[#This Row],[Sales]]+Table1[[#This Row],[Discount]]+Table1[[#This Row],[Adjusted Sales]]</f>
        <v>1713.8643</v>
      </c>
      <c r="Y438" s="5">
        <f>Table1[[#This Row],[Sales]]*Table1[[#This Row],[Discount]]</f>
        <v>302.39370000000002</v>
      </c>
    </row>
    <row r="439" spans="1:25" x14ac:dyDescent="0.3">
      <c r="A439">
        <v>438</v>
      </c>
      <c r="B439" s="2"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s="2">
        <v>7</v>
      </c>
      <c r="T439" s="3">
        <v>0.2</v>
      </c>
      <c r="U439" s="2">
        <v>113.63939999999999</v>
      </c>
      <c r="V439" s="2">
        <f>Table1[[#This Row],[Sales]]*(1-Table1[[#This Row],[Discount]])</f>
        <v>250.79040000000001</v>
      </c>
      <c r="W439" s="2">
        <f>Table1[[#This Row],[Sales]]*Table1[[#This Row],[Quantity]]</f>
        <v>2194.4160000000002</v>
      </c>
      <c r="X439" s="2">
        <f>Table1[[#This Row],[Sales]]+Table1[[#This Row],[Discount]]+Table1[[#This Row],[Adjusted Sales]]</f>
        <v>564.47839999999997</v>
      </c>
      <c r="Y439" s="5">
        <f>Table1[[#This Row],[Sales]]*Table1[[#This Row],[Discount]]</f>
        <v>62.697600000000001</v>
      </c>
    </row>
    <row r="440" spans="1:25" x14ac:dyDescent="0.3">
      <c r="A440">
        <v>439</v>
      </c>
      <c r="B440" s="2"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s="2">
        <v>8</v>
      </c>
      <c r="T440" s="3">
        <v>0.2</v>
      </c>
      <c r="U440" s="2">
        <v>11.553599999999999</v>
      </c>
      <c r="V440" s="2">
        <f>Table1[[#This Row],[Sales]]*(1-Table1[[#This Row],[Discount]])</f>
        <v>25.497600000000002</v>
      </c>
      <c r="W440" s="2">
        <f>Table1[[#This Row],[Sales]]*Table1[[#This Row],[Quantity]]</f>
        <v>254.976</v>
      </c>
      <c r="X440" s="2">
        <f>Table1[[#This Row],[Sales]]+Table1[[#This Row],[Discount]]+Table1[[#This Row],[Adjusted Sales]]</f>
        <v>57.569600000000008</v>
      </c>
      <c r="Y440" s="5">
        <f>Table1[[#This Row],[Sales]]*Table1[[#This Row],[Discount]]</f>
        <v>6.3744000000000005</v>
      </c>
    </row>
    <row r="441" spans="1:25" x14ac:dyDescent="0.3">
      <c r="A441">
        <v>440</v>
      </c>
      <c r="B441" s="2"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s="2">
        <v>3</v>
      </c>
      <c r="T441" s="3">
        <v>0.1</v>
      </c>
      <c r="U441" s="2">
        <v>2.3094000000000001</v>
      </c>
      <c r="V441" s="2">
        <f>Table1[[#This Row],[Sales]]*(1-Table1[[#This Row],[Discount]])</f>
        <v>187.06140000000002</v>
      </c>
      <c r="W441" s="2">
        <f>Table1[[#This Row],[Sales]]*Table1[[#This Row],[Quantity]]</f>
        <v>623.53800000000001</v>
      </c>
      <c r="X441" s="2">
        <f>Table1[[#This Row],[Sales]]+Table1[[#This Row],[Discount]]+Table1[[#This Row],[Adjusted Sales]]</f>
        <v>395.00740000000002</v>
      </c>
      <c r="Y441" s="5">
        <f>Table1[[#This Row],[Sales]]*Table1[[#This Row],[Discount]]</f>
        <v>20.784600000000001</v>
      </c>
    </row>
    <row r="442" spans="1:25" x14ac:dyDescent="0.3">
      <c r="A442">
        <v>441</v>
      </c>
      <c r="B442" s="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s="2">
        <v>1</v>
      </c>
      <c r="T442" s="3">
        <v>0</v>
      </c>
      <c r="U442" s="2">
        <v>3.6659999999999999</v>
      </c>
      <c r="V442" s="2">
        <f>Table1[[#This Row],[Sales]]*(1-Table1[[#This Row],[Discount]])</f>
        <v>12.22</v>
      </c>
      <c r="W442" s="2">
        <f>Table1[[#This Row],[Sales]]*Table1[[#This Row],[Quantity]]</f>
        <v>12.22</v>
      </c>
      <c r="X442" s="2">
        <f>Table1[[#This Row],[Sales]]+Table1[[#This Row],[Discount]]+Table1[[#This Row],[Adjusted Sales]]</f>
        <v>24.44</v>
      </c>
      <c r="Y442" s="5">
        <f>Table1[[#This Row],[Sales]]*Table1[[#This Row],[Discount]]</f>
        <v>0</v>
      </c>
    </row>
    <row r="443" spans="1:25" x14ac:dyDescent="0.3">
      <c r="A443">
        <v>442</v>
      </c>
      <c r="B443" s="2"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s="2">
        <v>3</v>
      </c>
      <c r="T443" s="3">
        <v>0</v>
      </c>
      <c r="U443" s="2">
        <v>23.392800000000001</v>
      </c>
      <c r="V443" s="2">
        <f>Table1[[#This Row],[Sales]]*(1-Table1[[#This Row],[Discount]])</f>
        <v>194.94</v>
      </c>
      <c r="W443" s="2">
        <f>Table1[[#This Row],[Sales]]*Table1[[#This Row],[Quantity]]</f>
        <v>584.81999999999994</v>
      </c>
      <c r="X443" s="2">
        <f>Table1[[#This Row],[Sales]]+Table1[[#This Row],[Discount]]+Table1[[#This Row],[Adjusted Sales]]</f>
        <v>389.88</v>
      </c>
      <c r="Y443" s="5">
        <f>Table1[[#This Row],[Sales]]*Table1[[#This Row],[Discount]]</f>
        <v>0</v>
      </c>
    </row>
    <row r="444" spans="1:25" x14ac:dyDescent="0.3">
      <c r="A444">
        <v>443</v>
      </c>
      <c r="B444" s="2"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s="2">
        <v>3</v>
      </c>
      <c r="T444" s="3">
        <v>0</v>
      </c>
      <c r="U444" s="2">
        <v>20.575500000000002</v>
      </c>
      <c r="V444" s="2">
        <f>Table1[[#This Row],[Sales]]*(1-Table1[[#This Row],[Discount]])</f>
        <v>70.95</v>
      </c>
      <c r="W444" s="2">
        <f>Table1[[#This Row],[Sales]]*Table1[[#This Row],[Quantity]]</f>
        <v>212.85000000000002</v>
      </c>
      <c r="X444" s="2">
        <f>Table1[[#This Row],[Sales]]+Table1[[#This Row],[Discount]]+Table1[[#This Row],[Adjusted Sales]]</f>
        <v>141.9</v>
      </c>
      <c r="Y444" s="5">
        <f>Table1[[#This Row],[Sales]]*Table1[[#This Row],[Discount]]</f>
        <v>0</v>
      </c>
    </row>
    <row r="445" spans="1:25" x14ac:dyDescent="0.3">
      <c r="A445">
        <v>444</v>
      </c>
      <c r="B445" s="2"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s="2">
        <v>4</v>
      </c>
      <c r="T445" s="3">
        <v>0</v>
      </c>
      <c r="U445" s="2">
        <v>42.025599999999997</v>
      </c>
      <c r="V445" s="2">
        <f>Table1[[#This Row],[Sales]]*(1-Table1[[#This Row],[Discount]])</f>
        <v>91.36</v>
      </c>
      <c r="W445" s="2">
        <f>Table1[[#This Row],[Sales]]*Table1[[#This Row],[Quantity]]</f>
        <v>365.44</v>
      </c>
      <c r="X445" s="2">
        <f>Table1[[#This Row],[Sales]]+Table1[[#This Row],[Discount]]+Table1[[#This Row],[Adjusted Sales]]</f>
        <v>182.72</v>
      </c>
      <c r="Y445" s="5">
        <f>Table1[[#This Row],[Sales]]*Table1[[#This Row],[Discount]]</f>
        <v>0</v>
      </c>
    </row>
    <row r="446" spans="1:25" x14ac:dyDescent="0.3">
      <c r="A446">
        <v>445</v>
      </c>
      <c r="B446" s="2"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s="2">
        <v>3</v>
      </c>
      <c r="T446" s="3">
        <v>0</v>
      </c>
      <c r="U446" s="2">
        <v>29.152799999999999</v>
      </c>
      <c r="V446" s="2">
        <f>Table1[[#This Row],[Sales]]*(1-Table1[[#This Row],[Discount]])</f>
        <v>242.94</v>
      </c>
      <c r="W446" s="2">
        <f>Table1[[#This Row],[Sales]]*Table1[[#This Row],[Quantity]]</f>
        <v>728.81999999999994</v>
      </c>
      <c r="X446" s="2">
        <f>Table1[[#This Row],[Sales]]+Table1[[#This Row],[Discount]]+Table1[[#This Row],[Adjusted Sales]]</f>
        <v>485.88</v>
      </c>
      <c r="Y446" s="5">
        <f>Table1[[#This Row],[Sales]]*Table1[[#This Row],[Discount]]</f>
        <v>0</v>
      </c>
    </row>
    <row r="447" spans="1:25" x14ac:dyDescent="0.3">
      <c r="A447">
        <v>446</v>
      </c>
      <c r="B447" s="2"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s="2">
        <v>7</v>
      </c>
      <c r="T447" s="3">
        <v>0</v>
      </c>
      <c r="U447" s="2">
        <v>10.584</v>
      </c>
      <c r="V447" s="2">
        <f>Table1[[#This Row],[Sales]]*(1-Table1[[#This Row],[Discount]])</f>
        <v>22.05</v>
      </c>
      <c r="W447" s="2">
        <f>Table1[[#This Row],[Sales]]*Table1[[#This Row],[Quantity]]</f>
        <v>154.35</v>
      </c>
      <c r="X447" s="2">
        <f>Table1[[#This Row],[Sales]]+Table1[[#This Row],[Discount]]+Table1[[#This Row],[Adjusted Sales]]</f>
        <v>44.1</v>
      </c>
      <c r="Y447" s="5">
        <f>Table1[[#This Row],[Sales]]*Table1[[#This Row],[Discount]]</f>
        <v>0</v>
      </c>
    </row>
    <row r="448" spans="1:25" x14ac:dyDescent="0.3">
      <c r="A448">
        <v>447</v>
      </c>
      <c r="B448" s="2"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s="2">
        <v>1</v>
      </c>
      <c r="T448" s="3">
        <v>0</v>
      </c>
      <c r="U448" s="2">
        <v>1.3676999999999999</v>
      </c>
      <c r="V448" s="2">
        <f>Table1[[#This Row],[Sales]]*(1-Table1[[#This Row],[Discount]])</f>
        <v>2.91</v>
      </c>
      <c r="W448" s="2">
        <f>Table1[[#This Row],[Sales]]*Table1[[#This Row],[Quantity]]</f>
        <v>2.91</v>
      </c>
      <c r="X448" s="2">
        <f>Table1[[#This Row],[Sales]]+Table1[[#This Row],[Discount]]+Table1[[#This Row],[Adjusted Sales]]</f>
        <v>5.82</v>
      </c>
      <c r="Y448" s="5">
        <f>Table1[[#This Row],[Sales]]*Table1[[#This Row],[Discount]]</f>
        <v>0</v>
      </c>
    </row>
    <row r="449" spans="1:25" x14ac:dyDescent="0.3">
      <c r="A449">
        <v>448</v>
      </c>
      <c r="B449" s="2"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s="2">
        <v>3</v>
      </c>
      <c r="T449" s="3">
        <v>0</v>
      </c>
      <c r="U449" s="2">
        <v>15.475199999999999</v>
      </c>
      <c r="V449" s="2">
        <f>Table1[[#This Row],[Sales]]*(1-Table1[[#This Row],[Discount]])</f>
        <v>59.52</v>
      </c>
      <c r="W449" s="2">
        <f>Table1[[#This Row],[Sales]]*Table1[[#This Row],[Quantity]]</f>
        <v>178.56</v>
      </c>
      <c r="X449" s="2">
        <f>Table1[[#This Row],[Sales]]+Table1[[#This Row],[Discount]]+Table1[[#This Row],[Adjusted Sales]]</f>
        <v>119.04</v>
      </c>
      <c r="Y449" s="5">
        <f>Table1[[#This Row],[Sales]]*Table1[[#This Row],[Discount]]</f>
        <v>0</v>
      </c>
    </row>
    <row r="450" spans="1:25" x14ac:dyDescent="0.3">
      <c r="A450">
        <v>449</v>
      </c>
      <c r="B450" s="2"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s="2">
        <v>3</v>
      </c>
      <c r="T450" s="3">
        <v>0</v>
      </c>
      <c r="U450" s="2">
        <v>9.7164000000000001</v>
      </c>
      <c r="V450" s="2">
        <f>Table1[[#This Row],[Sales]]*(1-Table1[[#This Row],[Discount]])</f>
        <v>161.94</v>
      </c>
      <c r="W450" s="2">
        <f>Table1[[#This Row],[Sales]]*Table1[[#This Row],[Quantity]]</f>
        <v>485.82</v>
      </c>
      <c r="X450" s="2">
        <f>Table1[[#This Row],[Sales]]+Table1[[#This Row],[Discount]]+Table1[[#This Row],[Adjusted Sales]]</f>
        <v>323.88</v>
      </c>
      <c r="Y450" s="5">
        <f>Table1[[#This Row],[Sales]]*Table1[[#This Row],[Discount]]</f>
        <v>0</v>
      </c>
    </row>
    <row r="451" spans="1:25" x14ac:dyDescent="0.3">
      <c r="A451">
        <v>450</v>
      </c>
      <c r="B451" s="2"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s="2">
        <v>6</v>
      </c>
      <c r="T451" s="3">
        <v>0</v>
      </c>
      <c r="U451" s="2">
        <v>71.247600000000006</v>
      </c>
      <c r="V451" s="2">
        <f>Table1[[#This Row],[Sales]]*(1-Table1[[#This Row],[Discount]])</f>
        <v>263.88</v>
      </c>
      <c r="W451" s="2">
        <f>Table1[[#This Row],[Sales]]*Table1[[#This Row],[Quantity]]</f>
        <v>1583.28</v>
      </c>
      <c r="X451" s="2">
        <f>Table1[[#This Row],[Sales]]+Table1[[#This Row],[Discount]]+Table1[[#This Row],[Adjusted Sales]]</f>
        <v>527.76</v>
      </c>
      <c r="Y451" s="5">
        <f>Table1[[#This Row],[Sales]]*Table1[[#This Row],[Discount]]</f>
        <v>0</v>
      </c>
    </row>
    <row r="452" spans="1:25" x14ac:dyDescent="0.3">
      <c r="A452">
        <v>451</v>
      </c>
      <c r="B452" s="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s="2">
        <v>3</v>
      </c>
      <c r="T452" s="3">
        <v>0</v>
      </c>
      <c r="U452" s="2">
        <v>7.9248000000000003</v>
      </c>
      <c r="V452" s="2">
        <f>Table1[[#This Row],[Sales]]*(1-Table1[[#This Row],[Discount]])</f>
        <v>30.48</v>
      </c>
      <c r="W452" s="2">
        <f>Table1[[#This Row],[Sales]]*Table1[[#This Row],[Quantity]]</f>
        <v>91.44</v>
      </c>
      <c r="X452" s="2">
        <f>Table1[[#This Row],[Sales]]+Table1[[#This Row],[Discount]]+Table1[[#This Row],[Adjusted Sales]]</f>
        <v>60.96</v>
      </c>
      <c r="Y452" s="5">
        <f>Table1[[#This Row],[Sales]]*Table1[[#This Row],[Discount]]</f>
        <v>0</v>
      </c>
    </row>
    <row r="453" spans="1:25" x14ac:dyDescent="0.3">
      <c r="A453">
        <v>452</v>
      </c>
      <c r="B453" s="2"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s="2">
        <v>3</v>
      </c>
      <c r="T453" s="3">
        <v>0</v>
      </c>
      <c r="U453" s="2">
        <v>2.8536000000000001</v>
      </c>
      <c r="V453" s="2">
        <f>Table1[[#This Row],[Sales]]*(1-Table1[[#This Row],[Discount]])</f>
        <v>9.84</v>
      </c>
      <c r="W453" s="2">
        <f>Table1[[#This Row],[Sales]]*Table1[[#This Row],[Quantity]]</f>
        <v>29.52</v>
      </c>
      <c r="X453" s="2">
        <f>Table1[[#This Row],[Sales]]+Table1[[#This Row],[Discount]]+Table1[[#This Row],[Adjusted Sales]]</f>
        <v>19.68</v>
      </c>
      <c r="Y453" s="5">
        <f>Table1[[#This Row],[Sales]]*Table1[[#This Row],[Discount]]</f>
        <v>0</v>
      </c>
    </row>
    <row r="454" spans="1:25" x14ac:dyDescent="0.3">
      <c r="A454">
        <v>453</v>
      </c>
      <c r="B454" s="2"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s="2">
        <v>4</v>
      </c>
      <c r="T454" s="3">
        <v>0</v>
      </c>
      <c r="U454" s="2">
        <v>9.1311999999999998</v>
      </c>
      <c r="V454" s="2">
        <f>Table1[[#This Row],[Sales]]*(1-Table1[[#This Row],[Discount]])</f>
        <v>35.119999999999997</v>
      </c>
      <c r="W454" s="2">
        <f>Table1[[#This Row],[Sales]]*Table1[[#This Row],[Quantity]]</f>
        <v>140.47999999999999</v>
      </c>
      <c r="X454" s="2">
        <f>Table1[[#This Row],[Sales]]+Table1[[#This Row],[Discount]]+Table1[[#This Row],[Adjusted Sales]]</f>
        <v>70.239999999999995</v>
      </c>
      <c r="Y454" s="5">
        <f>Table1[[#This Row],[Sales]]*Table1[[#This Row],[Discount]]</f>
        <v>0</v>
      </c>
    </row>
    <row r="455" spans="1:25" x14ac:dyDescent="0.3">
      <c r="A455">
        <v>454</v>
      </c>
      <c r="B455" s="2"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s="2">
        <v>2</v>
      </c>
      <c r="T455" s="3">
        <v>0.4</v>
      </c>
      <c r="U455" s="2">
        <v>-75.830399999999997</v>
      </c>
      <c r="V455" s="2">
        <f>Table1[[#This Row],[Sales]]*(1-Table1[[#This Row],[Discount]])</f>
        <v>170.61839999999998</v>
      </c>
      <c r="W455" s="2">
        <f>Table1[[#This Row],[Sales]]*Table1[[#This Row],[Quantity]]</f>
        <v>568.72799999999995</v>
      </c>
      <c r="X455" s="2">
        <f>Table1[[#This Row],[Sales]]+Table1[[#This Row],[Discount]]+Table1[[#This Row],[Adjusted Sales]]</f>
        <v>455.38239999999996</v>
      </c>
      <c r="Y455" s="5">
        <f>Table1[[#This Row],[Sales]]*Table1[[#This Row],[Discount]]</f>
        <v>113.7456</v>
      </c>
    </row>
    <row r="456" spans="1:25" x14ac:dyDescent="0.3">
      <c r="A456">
        <v>455</v>
      </c>
      <c r="B456" s="2"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s="2">
        <v>2</v>
      </c>
      <c r="T456" s="3">
        <v>0.2</v>
      </c>
      <c r="U456" s="2">
        <v>66.540800000000004</v>
      </c>
      <c r="V456" s="2">
        <f>Table1[[#This Row],[Sales]]*(1-Table1[[#This Row],[Discount]])</f>
        <v>532.32640000000004</v>
      </c>
      <c r="W456" s="2">
        <f>Table1[[#This Row],[Sales]]*Table1[[#This Row],[Quantity]]</f>
        <v>1330.816</v>
      </c>
      <c r="X456" s="2">
        <f>Table1[[#This Row],[Sales]]+Table1[[#This Row],[Discount]]+Table1[[#This Row],[Adjusted Sales]]</f>
        <v>1197.9344000000001</v>
      </c>
      <c r="Y456" s="5">
        <f>Table1[[#This Row],[Sales]]*Table1[[#This Row],[Discount]]</f>
        <v>133.08160000000001</v>
      </c>
    </row>
    <row r="457" spans="1:25" x14ac:dyDescent="0.3">
      <c r="A457">
        <v>456</v>
      </c>
      <c r="B457" s="2"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s="2">
        <v>4</v>
      </c>
      <c r="T457" s="3">
        <v>0</v>
      </c>
      <c r="U457" s="2">
        <v>24.9132</v>
      </c>
      <c r="V457" s="2">
        <f>Table1[[#This Row],[Sales]]*(1-Table1[[#This Row],[Discount]])</f>
        <v>63.88</v>
      </c>
      <c r="W457" s="2">
        <f>Table1[[#This Row],[Sales]]*Table1[[#This Row],[Quantity]]</f>
        <v>255.52</v>
      </c>
      <c r="X457" s="2">
        <f>Table1[[#This Row],[Sales]]+Table1[[#This Row],[Discount]]+Table1[[#This Row],[Adjusted Sales]]</f>
        <v>127.76</v>
      </c>
      <c r="Y457" s="5">
        <f>Table1[[#This Row],[Sales]]*Table1[[#This Row],[Discount]]</f>
        <v>0</v>
      </c>
    </row>
    <row r="458" spans="1:25" x14ac:dyDescent="0.3">
      <c r="A458">
        <v>457</v>
      </c>
      <c r="B458" s="2"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s="2">
        <v>2</v>
      </c>
      <c r="T458" s="3">
        <v>0.2</v>
      </c>
      <c r="U458" s="2">
        <v>-24.294</v>
      </c>
      <c r="V458" s="2">
        <f>Table1[[#This Row],[Sales]]*(1-Table1[[#This Row],[Discount]])</f>
        <v>103.65440000000001</v>
      </c>
      <c r="W458" s="2">
        <f>Table1[[#This Row],[Sales]]*Table1[[#This Row],[Quantity]]</f>
        <v>259.13600000000002</v>
      </c>
      <c r="X458" s="2">
        <f>Table1[[#This Row],[Sales]]+Table1[[#This Row],[Discount]]+Table1[[#This Row],[Adjusted Sales]]</f>
        <v>233.42240000000001</v>
      </c>
      <c r="Y458" s="5">
        <f>Table1[[#This Row],[Sales]]*Table1[[#This Row],[Discount]]</f>
        <v>25.913600000000002</v>
      </c>
    </row>
    <row r="459" spans="1:25" x14ac:dyDescent="0.3">
      <c r="A459">
        <v>458</v>
      </c>
      <c r="B459" s="2"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s="2">
        <v>3</v>
      </c>
      <c r="T459" s="3">
        <v>0.3</v>
      </c>
      <c r="U459" s="2">
        <v>-96.114599999999996</v>
      </c>
      <c r="V459" s="2">
        <f>Table1[[#This Row],[Sales]]*(1-Table1[[#This Row],[Discount]])</f>
        <v>523.29059999999993</v>
      </c>
      <c r="W459" s="2">
        <f>Table1[[#This Row],[Sales]]*Table1[[#This Row],[Quantity]]</f>
        <v>2242.674</v>
      </c>
      <c r="X459" s="2">
        <f>Table1[[#This Row],[Sales]]+Table1[[#This Row],[Discount]]+Table1[[#This Row],[Adjusted Sales]]</f>
        <v>1271.1486</v>
      </c>
      <c r="Y459" s="5">
        <f>Table1[[#This Row],[Sales]]*Table1[[#This Row],[Discount]]</f>
        <v>224.26739999999998</v>
      </c>
    </row>
    <row r="460" spans="1:25" x14ac:dyDescent="0.3">
      <c r="A460">
        <v>459</v>
      </c>
      <c r="B460" s="2"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s="2">
        <v>2</v>
      </c>
      <c r="T460" s="3">
        <v>0.2</v>
      </c>
      <c r="U460" s="2">
        <v>3.3479999999999999</v>
      </c>
      <c r="V460" s="2">
        <f>Table1[[#This Row],[Sales]]*(1-Table1[[#This Row],[Discount]])</f>
        <v>7.1424000000000012</v>
      </c>
      <c r="W460" s="2">
        <f>Table1[[#This Row],[Sales]]*Table1[[#This Row],[Quantity]]</f>
        <v>17.856000000000002</v>
      </c>
      <c r="X460" s="2">
        <f>Table1[[#This Row],[Sales]]+Table1[[#This Row],[Discount]]+Table1[[#This Row],[Adjusted Sales]]</f>
        <v>16.270400000000002</v>
      </c>
      <c r="Y460" s="5">
        <f>Table1[[#This Row],[Sales]]*Table1[[#This Row],[Discount]]</f>
        <v>1.7856000000000003</v>
      </c>
    </row>
    <row r="461" spans="1:25" x14ac:dyDescent="0.3">
      <c r="A461">
        <v>460</v>
      </c>
      <c r="B461" s="2"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s="2">
        <v>4</v>
      </c>
      <c r="T461" s="3">
        <v>0</v>
      </c>
      <c r="U461" s="2">
        <v>36.372</v>
      </c>
      <c r="V461" s="2">
        <f>Table1[[#This Row],[Sales]]*(1-Table1[[#This Row],[Discount]])</f>
        <v>103.92</v>
      </c>
      <c r="W461" s="2">
        <f>Table1[[#This Row],[Sales]]*Table1[[#This Row],[Quantity]]</f>
        <v>415.68</v>
      </c>
      <c r="X461" s="2">
        <f>Table1[[#This Row],[Sales]]+Table1[[#This Row],[Discount]]+Table1[[#This Row],[Adjusted Sales]]</f>
        <v>207.84</v>
      </c>
      <c r="Y461" s="5">
        <f>Table1[[#This Row],[Sales]]*Table1[[#This Row],[Discount]]</f>
        <v>0</v>
      </c>
    </row>
    <row r="462" spans="1:25" x14ac:dyDescent="0.3">
      <c r="A462">
        <v>461</v>
      </c>
      <c r="B462" s="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s="2">
        <v>9</v>
      </c>
      <c r="T462" s="3">
        <v>0</v>
      </c>
      <c r="U462" s="2">
        <v>377.9622</v>
      </c>
      <c r="V462" s="2">
        <f>Table1[[#This Row],[Sales]]*(1-Table1[[#This Row],[Discount]])</f>
        <v>899.91</v>
      </c>
      <c r="W462" s="2">
        <f>Table1[[#This Row],[Sales]]*Table1[[#This Row],[Quantity]]</f>
        <v>8099.19</v>
      </c>
      <c r="X462" s="2">
        <f>Table1[[#This Row],[Sales]]+Table1[[#This Row],[Discount]]+Table1[[#This Row],[Adjusted Sales]]</f>
        <v>1799.82</v>
      </c>
      <c r="Y462" s="5">
        <f>Table1[[#This Row],[Sales]]*Table1[[#This Row],[Discount]]</f>
        <v>0</v>
      </c>
    </row>
    <row r="463" spans="1:25" x14ac:dyDescent="0.3">
      <c r="A463">
        <v>462</v>
      </c>
      <c r="B463" s="2"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s="2">
        <v>3</v>
      </c>
      <c r="T463" s="3">
        <v>0.2</v>
      </c>
      <c r="U463" s="2">
        <v>18.6006</v>
      </c>
      <c r="V463" s="2">
        <f>Table1[[#This Row],[Sales]]*(1-Table1[[#This Row],[Discount]])</f>
        <v>41.049599999999998</v>
      </c>
      <c r="W463" s="2">
        <f>Table1[[#This Row],[Sales]]*Table1[[#This Row],[Quantity]]</f>
        <v>153.93599999999998</v>
      </c>
      <c r="X463" s="2">
        <f>Table1[[#This Row],[Sales]]+Table1[[#This Row],[Discount]]+Table1[[#This Row],[Adjusted Sales]]</f>
        <v>92.561599999999999</v>
      </c>
      <c r="Y463" s="5">
        <f>Table1[[#This Row],[Sales]]*Table1[[#This Row],[Discount]]</f>
        <v>10.2624</v>
      </c>
    </row>
    <row r="464" spans="1:25" x14ac:dyDescent="0.3">
      <c r="A464">
        <v>463</v>
      </c>
      <c r="B464" s="2"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s="2">
        <v>5</v>
      </c>
      <c r="T464" s="3">
        <v>0.2</v>
      </c>
      <c r="U464" s="2">
        <v>7.0679999999999996</v>
      </c>
      <c r="V464" s="2">
        <f>Table1[[#This Row],[Sales]]*(1-Table1[[#This Row],[Discount]])</f>
        <v>18.847999999999999</v>
      </c>
      <c r="W464" s="2">
        <f>Table1[[#This Row],[Sales]]*Table1[[#This Row],[Quantity]]</f>
        <v>117.8</v>
      </c>
      <c r="X464" s="2">
        <f>Table1[[#This Row],[Sales]]+Table1[[#This Row],[Discount]]+Table1[[#This Row],[Adjusted Sales]]</f>
        <v>42.607999999999997</v>
      </c>
      <c r="Y464" s="5">
        <f>Table1[[#This Row],[Sales]]*Table1[[#This Row],[Discount]]</f>
        <v>4.7119999999999997</v>
      </c>
    </row>
    <row r="465" spans="1:25" x14ac:dyDescent="0.3">
      <c r="A465">
        <v>464</v>
      </c>
      <c r="B465" s="2"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s="2">
        <v>6</v>
      </c>
      <c r="T465" s="3">
        <v>0.5</v>
      </c>
      <c r="U465" s="2">
        <v>-814.48320000000001</v>
      </c>
      <c r="V465" s="2">
        <f>Table1[[#This Row],[Sales]]*(1-Table1[[#This Row],[Discount]])</f>
        <v>636.31500000000005</v>
      </c>
      <c r="W465" s="2">
        <f>Table1[[#This Row],[Sales]]*Table1[[#This Row],[Quantity]]</f>
        <v>7635.7800000000007</v>
      </c>
      <c r="X465" s="2">
        <f>Table1[[#This Row],[Sales]]+Table1[[#This Row],[Discount]]+Table1[[#This Row],[Adjusted Sales]]</f>
        <v>1909.4450000000002</v>
      </c>
      <c r="Y465" s="5">
        <f>Table1[[#This Row],[Sales]]*Table1[[#This Row],[Discount]]</f>
        <v>636.31500000000005</v>
      </c>
    </row>
    <row r="466" spans="1:25" x14ac:dyDescent="0.3">
      <c r="A466">
        <v>465</v>
      </c>
      <c r="B466" s="2"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s="2">
        <v>5</v>
      </c>
      <c r="T466" s="3">
        <v>0.7</v>
      </c>
      <c r="U466" s="2">
        <v>-20.888999999999999</v>
      </c>
      <c r="V466" s="2">
        <f>Table1[[#This Row],[Sales]]*(1-Table1[[#This Row],[Discount]])</f>
        <v>8.5455000000000005</v>
      </c>
      <c r="W466" s="2">
        <f>Table1[[#This Row],[Sales]]*Table1[[#This Row],[Quantity]]</f>
        <v>142.42500000000001</v>
      </c>
      <c r="X466" s="2">
        <f>Table1[[#This Row],[Sales]]+Table1[[#This Row],[Discount]]+Table1[[#This Row],[Adjusted Sales]]</f>
        <v>37.730499999999999</v>
      </c>
      <c r="Y466" s="5">
        <f>Table1[[#This Row],[Sales]]*Table1[[#This Row],[Discount]]</f>
        <v>19.939499999999999</v>
      </c>
    </row>
    <row r="467" spans="1:25" x14ac:dyDescent="0.3">
      <c r="A467">
        <v>466</v>
      </c>
      <c r="B467" s="2"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s="2">
        <v>2</v>
      </c>
      <c r="T467" s="3">
        <v>0.2</v>
      </c>
      <c r="U467" s="2">
        <v>-34.758000000000003</v>
      </c>
      <c r="V467" s="2">
        <f>Table1[[#This Row],[Sales]]*(1-Table1[[#This Row],[Discount]])</f>
        <v>148.30080000000001</v>
      </c>
      <c r="W467" s="2">
        <f>Table1[[#This Row],[Sales]]*Table1[[#This Row],[Quantity]]</f>
        <v>370.75200000000001</v>
      </c>
      <c r="X467" s="2">
        <f>Table1[[#This Row],[Sales]]+Table1[[#This Row],[Discount]]+Table1[[#This Row],[Adjusted Sales]]</f>
        <v>333.8768</v>
      </c>
      <c r="Y467" s="5">
        <f>Table1[[#This Row],[Sales]]*Table1[[#This Row],[Discount]]</f>
        <v>37.075200000000002</v>
      </c>
    </row>
    <row r="468" spans="1:25" x14ac:dyDescent="0.3">
      <c r="A468">
        <v>467</v>
      </c>
      <c r="B468" s="2"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s="2">
        <v>2</v>
      </c>
      <c r="T468" s="3">
        <v>0.2</v>
      </c>
      <c r="U468" s="2">
        <v>5.8704000000000001</v>
      </c>
      <c r="V468" s="2">
        <f>Table1[[#This Row],[Sales]]*(1-Table1[[#This Row],[Discount]])</f>
        <v>62.61760000000001</v>
      </c>
      <c r="W468" s="2">
        <f>Table1[[#This Row],[Sales]]*Table1[[#This Row],[Quantity]]</f>
        <v>156.54400000000001</v>
      </c>
      <c r="X468" s="2">
        <f>Table1[[#This Row],[Sales]]+Table1[[#This Row],[Discount]]+Table1[[#This Row],[Adjusted Sales]]</f>
        <v>141.08960000000002</v>
      </c>
      <c r="Y468" s="5">
        <f>Table1[[#This Row],[Sales]]*Table1[[#This Row],[Discount]]</f>
        <v>15.654400000000003</v>
      </c>
    </row>
    <row r="469" spans="1:25" x14ac:dyDescent="0.3">
      <c r="A469">
        <v>468</v>
      </c>
      <c r="B469" s="2"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s="2">
        <v>7</v>
      </c>
      <c r="T469" s="3">
        <v>0.6</v>
      </c>
      <c r="U469" s="2">
        <v>-312.06139999999999</v>
      </c>
      <c r="V469" s="2">
        <f>Table1[[#This Row],[Sales]]*(1-Table1[[#This Row],[Discount]])</f>
        <v>101.89760000000001</v>
      </c>
      <c r="W469" s="2">
        <f>Table1[[#This Row],[Sales]]*Table1[[#This Row],[Quantity]]</f>
        <v>1783.2080000000001</v>
      </c>
      <c r="X469" s="2">
        <f>Table1[[#This Row],[Sales]]+Table1[[#This Row],[Discount]]+Table1[[#This Row],[Adjusted Sales]]</f>
        <v>357.24160000000001</v>
      </c>
      <c r="Y469" s="5">
        <f>Table1[[#This Row],[Sales]]*Table1[[#This Row],[Discount]]</f>
        <v>152.84639999999999</v>
      </c>
    </row>
    <row r="470" spans="1:25" x14ac:dyDescent="0.3">
      <c r="A470">
        <v>469</v>
      </c>
      <c r="B470" s="2"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s="2">
        <v>2</v>
      </c>
      <c r="T470" s="3">
        <v>0.32</v>
      </c>
      <c r="U470" s="2">
        <v>-36.235199999999999</v>
      </c>
      <c r="V470" s="2">
        <f>Table1[[#This Row],[Sales]]*(1-Table1[[#This Row],[Discount]])</f>
        <v>139.62630399999998</v>
      </c>
      <c r="W470" s="2">
        <f>Table1[[#This Row],[Sales]]*Table1[[#This Row],[Quantity]]</f>
        <v>410.66559999999998</v>
      </c>
      <c r="X470" s="2">
        <f>Table1[[#This Row],[Sales]]+Table1[[#This Row],[Discount]]+Table1[[#This Row],[Adjusted Sales]]</f>
        <v>345.27910399999996</v>
      </c>
      <c r="Y470" s="5">
        <f>Table1[[#This Row],[Sales]]*Table1[[#This Row],[Discount]]</f>
        <v>65.706496000000001</v>
      </c>
    </row>
    <row r="471" spans="1:25" x14ac:dyDescent="0.3">
      <c r="A471">
        <v>470</v>
      </c>
      <c r="B471" s="2"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s="2">
        <v>3</v>
      </c>
      <c r="T471" s="3">
        <v>0.8</v>
      </c>
      <c r="U471" s="2">
        <v>-7.9001999999999999</v>
      </c>
      <c r="V471" s="2">
        <f>Table1[[#This Row],[Sales]]*(1-Table1[[#This Row],[Discount]])</f>
        <v>0.95759999999999978</v>
      </c>
      <c r="W471" s="2">
        <f>Table1[[#This Row],[Sales]]*Table1[[#This Row],[Quantity]]</f>
        <v>14.364000000000001</v>
      </c>
      <c r="X471" s="2">
        <f>Table1[[#This Row],[Sales]]+Table1[[#This Row],[Discount]]+Table1[[#This Row],[Adjusted Sales]]</f>
        <v>6.5456000000000003</v>
      </c>
      <c r="Y471" s="5">
        <f>Table1[[#This Row],[Sales]]*Table1[[#This Row],[Discount]]</f>
        <v>3.8304000000000005</v>
      </c>
    </row>
    <row r="472" spans="1:25" x14ac:dyDescent="0.3">
      <c r="A472">
        <v>471</v>
      </c>
      <c r="B472" s="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s="2">
        <v>1</v>
      </c>
      <c r="T472" s="3">
        <v>0</v>
      </c>
      <c r="U472" s="2">
        <v>26.630400000000002</v>
      </c>
      <c r="V472" s="2">
        <f>Table1[[#This Row],[Sales]]*(1-Table1[[#This Row],[Discount]])</f>
        <v>55.48</v>
      </c>
      <c r="W472" s="2">
        <f>Table1[[#This Row],[Sales]]*Table1[[#This Row],[Quantity]]</f>
        <v>55.48</v>
      </c>
      <c r="X472" s="2">
        <f>Table1[[#This Row],[Sales]]+Table1[[#This Row],[Discount]]+Table1[[#This Row],[Adjusted Sales]]</f>
        <v>110.96</v>
      </c>
      <c r="Y472" s="5">
        <f>Table1[[#This Row],[Sales]]*Table1[[#This Row],[Discount]]</f>
        <v>0</v>
      </c>
    </row>
    <row r="473" spans="1:25" x14ac:dyDescent="0.3">
      <c r="A473">
        <v>472</v>
      </c>
      <c r="B473" s="2"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s="2">
        <v>3</v>
      </c>
      <c r="T473" s="3">
        <v>0</v>
      </c>
      <c r="U473" s="2">
        <v>3.4091999999999998</v>
      </c>
      <c r="V473" s="2">
        <f>Table1[[#This Row],[Sales]]*(1-Table1[[#This Row],[Discount]])</f>
        <v>340.92</v>
      </c>
      <c r="W473" s="2">
        <f>Table1[[#This Row],[Sales]]*Table1[[#This Row],[Quantity]]</f>
        <v>1022.76</v>
      </c>
      <c r="X473" s="2">
        <f>Table1[[#This Row],[Sales]]+Table1[[#This Row],[Discount]]+Table1[[#This Row],[Adjusted Sales]]</f>
        <v>681.84</v>
      </c>
      <c r="Y473" s="5">
        <f>Table1[[#This Row],[Sales]]*Table1[[#This Row],[Discount]]</f>
        <v>0</v>
      </c>
    </row>
    <row r="474" spans="1:25" x14ac:dyDescent="0.3">
      <c r="A474">
        <v>473</v>
      </c>
      <c r="B474" s="2"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s="2">
        <v>2</v>
      </c>
      <c r="T474" s="3">
        <v>0.15</v>
      </c>
      <c r="U474" s="2">
        <v>10.478400000000001</v>
      </c>
      <c r="V474" s="2">
        <f>Table1[[#This Row],[Sales]]*(1-Table1[[#This Row],[Discount]])</f>
        <v>189.26609999999999</v>
      </c>
      <c r="W474" s="2">
        <f>Table1[[#This Row],[Sales]]*Table1[[#This Row],[Quantity]]</f>
        <v>445.33199999999999</v>
      </c>
      <c r="X474" s="2">
        <f>Table1[[#This Row],[Sales]]+Table1[[#This Row],[Discount]]+Table1[[#This Row],[Adjusted Sales]]</f>
        <v>412.08209999999997</v>
      </c>
      <c r="Y474" s="5">
        <f>Table1[[#This Row],[Sales]]*Table1[[#This Row],[Discount]]</f>
        <v>33.399899999999995</v>
      </c>
    </row>
    <row r="475" spans="1:25" x14ac:dyDescent="0.3">
      <c r="A475">
        <v>474</v>
      </c>
      <c r="B475" s="2"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s="2">
        <v>4</v>
      </c>
      <c r="T475" s="3">
        <v>0.2</v>
      </c>
      <c r="U475" s="2">
        <v>87.995999999999995</v>
      </c>
      <c r="V475" s="2">
        <f>Table1[[#This Row],[Sales]]*(1-Table1[[#This Row],[Discount]])</f>
        <v>563.17439999999999</v>
      </c>
      <c r="W475" s="2">
        <f>Table1[[#This Row],[Sales]]*Table1[[#This Row],[Quantity]]</f>
        <v>2815.8719999999998</v>
      </c>
      <c r="X475" s="2">
        <f>Table1[[#This Row],[Sales]]+Table1[[#This Row],[Discount]]+Table1[[#This Row],[Adjusted Sales]]</f>
        <v>1267.3424</v>
      </c>
      <c r="Y475" s="5">
        <f>Table1[[#This Row],[Sales]]*Table1[[#This Row],[Discount]]</f>
        <v>140.7936</v>
      </c>
    </row>
    <row r="476" spans="1:25" x14ac:dyDescent="0.3">
      <c r="A476">
        <v>475</v>
      </c>
      <c r="B476" s="2"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s="2">
        <v>6</v>
      </c>
      <c r="T476" s="3">
        <v>0</v>
      </c>
      <c r="U476" s="2">
        <v>24.980399999999999</v>
      </c>
      <c r="V476" s="2">
        <f>Table1[[#This Row],[Sales]]*(1-Table1[[#This Row],[Discount]])</f>
        <v>92.52</v>
      </c>
      <c r="W476" s="2">
        <f>Table1[[#This Row],[Sales]]*Table1[[#This Row],[Quantity]]</f>
        <v>555.12</v>
      </c>
      <c r="X476" s="2">
        <f>Table1[[#This Row],[Sales]]+Table1[[#This Row],[Discount]]+Table1[[#This Row],[Adjusted Sales]]</f>
        <v>185.04</v>
      </c>
      <c r="Y476" s="5">
        <f>Table1[[#This Row],[Sales]]*Table1[[#This Row],[Discount]]</f>
        <v>0</v>
      </c>
    </row>
    <row r="477" spans="1:25" x14ac:dyDescent="0.3">
      <c r="A477">
        <v>476</v>
      </c>
      <c r="B477" s="2"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s="2">
        <v>7</v>
      </c>
      <c r="T477" s="3">
        <v>0</v>
      </c>
      <c r="U477" s="2">
        <v>28.818999999999999</v>
      </c>
      <c r="V477" s="2">
        <f>Table1[[#This Row],[Sales]]*(1-Table1[[#This Row],[Discount]])</f>
        <v>62.65</v>
      </c>
      <c r="W477" s="2">
        <f>Table1[[#This Row],[Sales]]*Table1[[#This Row],[Quantity]]</f>
        <v>438.55</v>
      </c>
      <c r="X477" s="2">
        <f>Table1[[#This Row],[Sales]]+Table1[[#This Row],[Discount]]+Table1[[#This Row],[Adjusted Sales]]</f>
        <v>125.3</v>
      </c>
      <c r="Y477" s="5">
        <f>Table1[[#This Row],[Sales]]*Table1[[#This Row],[Discount]]</f>
        <v>0</v>
      </c>
    </row>
    <row r="478" spans="1:25" x14ac:dyDescent="0.3">
      <c r="A478">
        <v>477</v>
      </c>
      <c r="B478" s="2"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s="2">
        <v>5</v>
      </c>
      <c r="T478" s="3">
        <v>0</v>
      </c>
      <c r="U478" s="2">
        <v>45.527999999999999</v>
      </c>
      <c r="V478" s="2">
        <f>Table1[[#This Row],[Sales]]*(1-Table1[[#This Row],[Discount]])</f>
        <v>94.85</v>
      </c>
      <c r="W478" s="2">
        <f>Table1[[#This Row],[Sales]]*Table1[[#This Row],[Quantity]]</f>
        <v>474.25</v>
      </c>
      <c r="X478" s="2">
        <f>Table1[[#This Row],[Sales]]+Table1[[#This Row],[Discount]]+Table1[[#This Row],[Adjusted Sales]]</f>
        <v>189.7</v>
      </c>
      <c r="Y478" s="5">
        <f>Table1[[#This Row],[Sales]]*Table1[[#This Row],[Discount]]</f>
        <v>0</v>
      </c>
    </row>
    <row r="479" spans="1:25" x14ac:dyDescent="0.3">
      <c r="A479">
        <v>478</v>
      </c>
      <c r="B479" s="2"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s="2">
        <v>6</v>
      </c>
      <c r="T479" s="3">
        <v>0.2</v>
      </c>
      <c r="U479" s="2">
        <v>7.1820000000000004</v>
      </c>
      <c r="V479" s="2">
        <f>Table1[[#This Row],[Sales]]*(1-Table1[[#This Row],[Discount]])</f>
        <v>76.608000000000004</v>
      </c>
      <c r="W479" s="2">
        <f>Table1[[#This Row],[Sales]]*Table1[[#This Row],[Quantity]]</f>
        <v>574.56000000000006</v>
      </c>
      <c r="X479" s="2">
        <f>Table1[[#This Row],[Sales]]+Table1[[#This Row],[Discount]]+Table1[[#This Row],[Adjusted Sales]]</f>
        <v>172.56800000000001</v>
      </c>
      <c r="Y479" s="5">
        <f>Table1[[#This Row],[Sales]]*Table1[[#This Row],[Discount]]</f>
        <v>19.152000000000001</v>
      </c>
    </row>
    <row r="480" spans="1:25" x14ac:dyDescent="0.3">
      <c r="A480">
        <v>479</v>
      </c>
      <c r="B480" s="2"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s="2">
        <v>3</v>
      </c>
      <c r="T480" s="3">
        <v>0</v>
      </c>
      <c r="U480" s="2">
        <v>19.295999999999999</v>
      </c>
      <c r="V480" s="2">
        <f>Table1[[#This Row],[Sales]]*(1-Table1[[#This Row],[Discount]])</f>
        <v>40.200000000000003</v>
      </c>
      <c r="W480" s="2">
        <f>Table1[[#This Row],[Sales]]*Table1[[#This Row],[Quantity]]</f>
        <v>120.60000000000001</v>
      </c>
      <c r="X480" s="2">
        <f>Table1[[#This Row],[Sales]]+Table1[[#This Row],[Discount]]+Table1[[#This Row],[Adjusted Sales]]</f>
        <v>80.400000000000006</v>
      </c>
      <c r="Y480" s="5">
        <f>Table1[[#This Row],[Sales]]*Table1[[#This Row],[Discount]]</f>
        <v>0</v>
      </c>
    </row>
    <row r="481" spans="1:25" x14ac:dyDescent="0.3">
      <c r="A481">
        <v>480</v>
      </c>
      <c r="B481" s="2"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s="2">
        <v>5</v>
      </c>
      <c r="T481" s="3">
        <v>0</v>
      </c>
      <c r="U481" s="2">
        <v>6.6150000000000002</v>
      </c>
      <c r="V481" s="2">
        <f>Table1[[#This Row],[Sales]]*(1-Table1[[#This Row],[Discount]])</f>
        <v>14.7</v>
      </c>
      <c r="W481" s="2">
        <f>Table1[[#This Row],[Sales]]*Table1[[#This Row],[Quantity]]</f>
        <v>73.5</v>
      </c>
      <c r="X481" s="2">
        <f>Table1[[#This Row],[Sales]]+Table1[[#This Row],[Discount]]+Table1[[#This Row],[Adjusted Sales]]</f>
        <v>29.4</v>
      </c>
      <c r="Y481" s="5">
        <f>Table1[[#This Row],[Sales]]*Table1[[#This Row],[Discount]]</f>
        <v>0</v>
      </c>
    </row>
    <row r="482" spans="1:25" x14ac:dyDescent="0.3">
      <c r="A482">
        <v>481</v>
      </c>
      <c r="B482" s="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s="2">
        <v>5</v>
      </c>
      <c r="T482" s="3">
        <v>0</v>
      </c>
      <c r="U482" s="2">
        <v>84.51</v>
      </c>
      <c r="V482" s="2">
        <f>Table1[[#This Row],[Sales]]*(1-Table1[[#This Row],[Discount]])</f>
        <v>704.25</v>
      </c>
      <c r="W482" s="2">
        <f>Table1[[#This Row],[Sales]]*Table1[[#This Row],[Quantity]]</f>
        <v>3521.25</v>
      </c>
      <c r="X482" s="2">
        <f>Table1[[#This Row],[Sales]]+Table1[[#This Row],[Discount]]+Table1[[#This Row],[Adjusted Sales]]</f>
        <v>1408.5</v>
      </c>
      <c r="Y482" s="5">
        <f>Table1[[#This Row],[Sales]]*Table1[[#This Row],[Discount]]</f>
        <v>0</v>
      </c>
    </row>
    <row r="483" spans="1:25" x14ac:dyDescent="0.3">
      <c r="A483">
        <v>482</v>
      </c>
      <c r="B483" s="2"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s="2">
        <v>3</v>
      </c>
      <c r="T483" s="3">
        <v>0</v>
      </c>
      <c r="U483" s="2">
        <v>1.9089</v>
      </c>
      <c r="V483" s="2">
        <f>Table1[[#This Row],[Sales]]*(1-Table1[[#This Row],[Discount]])</f>
        <v>9.09</v>
      </c>
      <c r="W483" s="2">
        <f>Table1[[#This Row],[Sales]]*Table1[[#This Row],[Quantity]]</f>
        <v>27.27</v>
      </c>
      <c r="X483" s="2">
        <f>Table1[[#This Row],[Sales]]+Table1[[#This Row],[Discount]]+Table1[[#This Row],[Adjusted Sales]]</f>
        <v>18.18</v>
      </c>
      <c r="Y483" s="5">
        <f>Table1[[#This Row],[Sales]]*Table1[[#This Row],[Discount]]</f>
        <v>0</v>
      </c>
    </row>
    <row r="484" spans="1:25" x14ac:dyDescent="0.3">
      <c r="A484">
        <v>483</v>
      </c>
      <c r="B484" s="2"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s="2">
        <v>2</v>
      </c>
      <c r="T484" s="3">
        <v>0</v>
      </c>
      <c r="U484" s="2">
        <v>1.6688000000000001</v>
      </c>
      <c r="V484" s="2">
        <f>Table1[[#This Row],[Sales]]*(1-Table1[[#This Row],[Discount]])</f>
        <v>5.96</v>
      </c>
      <c r="W484" s="2">
        <f>Table1[[#This Row],[Sales]]*Table1[[#This Row],[Quantity]]</f>
        <v>11.92</v>
      </c>
      <c r="X484" s="2">
        <f>Table1[[#This Row],[Sales]]+Table1[[#This Row],[Discount]]+Table1[[#This Row],[Adjusted Sales]]</f>
        <v>11.92</v>
      </c>
      <c r="Y484" s="5">
        <f>Table1[[#This Row],[Sales]]*Table1[[#This Row],[Discount]]</f>
        <v>0</v>
      </c>
    </row>
    <row r="485" spans="1:25" x14ac:dyDescent="0.3">
      <c r="A485">
        <v>484</v>
      </c>
      <c r="B485" s="2"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s="2">
        <v>2</v>
      </c>
      <c r="T485" s="3">
        <v>0</v>
      </c>
      <c r="U485" s="2">
        <v>57.592799999999997</v>
      </c>
      <c r="V485" s="2">
        <f>Table1[[#This Row],[Sales]]*(1-Table1[[#This Row],[Discount]])</f>
        <v>159.97999999999999</v>
      </c>
      <c r="W485" s="2">
        <f>Table1[[#This Row],[Sales]]*Table1[[#This Row],[Quantity]]</f>
        <v>319.95999999999998</v>
      </c>
      <c r="X485" s="2">
        <f>Table1[[#This Row],[Sales]]+Table1[[#This Row],[Discount]]+Table1[[#This Row],[Adjusted Sales]]</f>
        <v>319.95999999999998</v>
      </c>
      <c r="Y485" s="5">
        <f>Table1[[#This Row],[Sales]]*Table1[[#This Row],[Discount]]</f>
        <v>0</v>
      </c>
    </row>
    <row r="486" spans="1:25" x14ac:dyDescent="0.3">
      <c r="A486">
        <v>485</v>
      </c>
      <c r="B486" s="2"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s="2">
        <v>2</v>
      </c>
      <c r="T486" s="3">
        <v>0</v>
      </c>
      <c r="U486" s="2">
        <v>14.8</v>
      </c>
      <c r="V486" s="2">
        <f>Table1[[#This Row],[Sales]]*(1-Table1[[#This Row],[Discount]])</f>
        <v>29.6</v>
      </c>
      <c r="W486" s="2">
        <f>Table1[[#This Row],[Sales]]*Table1[[#This Row],[Quantity]]</f>
        <v>59.2</v>
      </c>
      <c r="X486" s="2">
        <f>Table1[[#This Row],[Sales]]+Table1[[#This Row],[Discount]]+Table1[[#This Row],[Adjusted Sales]]</f>
        <v>59.2</v>
      </c>
      <c r="Y486" s="5">
        <f>Table1[[#This Row],[Sales]]*Table1[[#This Row],[Discount]]</f>
        <v>0</v>
      </c>
    </row>
    <row r="487" spans="1:25" x14ac:dyDescent="0.3">
      <c r="A487">
        <v>486</v>
      </c>
      <c r="B487" s="2"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s="2">
        <v>5</v>
      </c>
      <c r="T487" s="3">
        <v>0.15</v>
      </c>
      <c r="U487" s="2">
        <v>-30.245000000000001</v>
      </c>
      <c r="V487" s="2">
        <f>Table1[[#This Row],[Sales]]*(1-Table1[[#This Row],[Discount]])</f>
        <v>437.04024999999996</v>
      </c>
      <c r="W487" s="2">
        <f>Table1[[#This Row],[Sales]]*Table1[[#This Row],[Quantity]]</f>
        <v>2570.8249999999998</v>
      </c>
      <c r="X487" s="2">
        <f>Table1[[#This Row],[Sales]]+Table1[[#This Row],[Discount]]+Table1[[#This Row],[Adjusted Sales]]</f>
        <v>951.35524999999984</v>
      </c>
      <c r="Y487" s="5">
        <f>Table1[[#This Row],[Sales]]*Table1[[#This Row],[Discount]]</f>
        <v>77.124749999999992</v>
      </c>
    </row>
    <row r="488" spans="1:25" x14ac:dyDescent="0.3">
      <c r="A488">
        <v>487</v>
      </c>
      <c r="B488" s="2"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s="2">
        <v>5</v>
      </c>
      <c r="T488" s="3">
        <v>0.2</v>
      </c>
      <c r="U488" s="2">
        <v>17.497499999999999</v>
      </c>
      <c r="V488" s="2">
        <f>Table1[[#This Row],[Sales]]*(1-Table1[[#This Row],[Discount]])</f>
        <v>223.96799999999999</v>
      </c>
      <c r="W488" s="2">
        <f>Table1[[#This Row],[Sales]]*Table1[[#This Row],[Quantity]]</f>
        <v>1399.8</v>
      </c>
      <c r="X488" s="2">
        <f>Table1[[#This Row],[Sales]]+Table1[[#This Row],[Discount]]+Table1[[#This Row],[Adjusted Sales]]</f>
        <v>504.12799999999993</v>
      </c>
      <c r="Y488" s="5">
        <f>Table1[[#This Row],[Sales]]*Table1[[#This Row],[Discount]]</f>
        <v>55.991999999999997</v>
      </c>
    </row>
    <row r="489" spans="1:25" x14ac:dyDescent="0.3">
      <c r="A489">
        <v>488</v>
      </c>
      <c r="B489" s="2"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s="2">
        <v>6</v>
      </c>
      <c r="T489" s="3">
        <v>0.2</v>
      </c>
      <c r="U489" s="2">
        <v>341.99400000000003</v>
      </c>
      <c r="V489" s="2">
        <f>Table1[[#This Row],[Sales]]*(1-Table1[[#This Row],[Discount]])</f>
        <v>2188.7616000000003</v>
      </c>
      <c r="W489" s="2">
        <f>Table1[[#This Row],[Sales]]*Table1[[#This Row],[Quantity]]</f>
        <v>16415.712</v>
      </c>
      <c r="X489" s="2">
        <f>Table1[[#This Row],[Sales]]+Table1[[#This Row],[Discount]]+Table1[[#This Row],[Adjusted Sales]]</f>
        <v>4924.9135999999999</v>
      </c>
      <c r="Y489" s="5">
        <f>Table1[[#This Row],[Sales]]*Table1[[#This Row],[Discount]]</f>
        <v>547.19040000000007</v>
      </c>
    </row>
    <row r="490" spans="1:25" x14ac:dyDescent="0.3">
      <c r="A490">
        <v>489</v>
      </c>
      <c r="B490" s="2"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s="2">
        <v>1</v>
      </c>
      <c r="T490" s="3">
        <v>0.2</v>
      </c>
      <c r="U490" s="2">
        <v>0.59940000000000004</v>
      </c>
      <c r="V490" s="2">
        <f>Table1[[#This Row],[Sales]]*(1-Table1[[#This Row],[Discount]])</f>
        <v>6.3936000000000002</v>
      </c>
      <c r="W490" s="2">
        <f>Table1[[#This Row],[Sales]]*Table1[[#This Row],[Quantity]]</f>
        <v>7.992</v>
      </c>
      <c r="X490" s="2">
        <f>Table1[[#This Row],[Sales]]+Table1[[#This Row],[Discount]]+Table1[[#This Row],[Adjusted Sales]]</f>
        <v>14.585599999999999</v>
      </c>
      <c r="Y490" s="5">
        <f>Table1[[#This Row],[Sales]]*Table1[[#This Row],[Discount]]</f>
        <v>1.5984</v>
      </c>
    </row>
    <row r="491" spans="1:25" x14ac:dyDescent="0.3">
      <c r="A491">
        <v>490</v>
      </c>
      <c r="B491" s="2"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s="2">
        <v>2</v>
      </c>
      <c r="T491" s="3">
        <v>0.2</v>
      </c>
      <c r="U491" s="2">
        <v>10.397399999999999</v>
      </c>
      <c r="V491" s="2">
        <f>Table1[[#This Row],[Sales]]*(1-Table1[[#This Row],[Discount]])</f>
        <v>51.187200000000004</v>
      </c>
      <c r="W491" s="2">
        <f>Table1[[#This Row],[Sales]]*Table1[[#This Row],[Quantity]]</f>
        <v>127.968</v>
      </c>
      <c r="X491" s="2">
        <f>Table1[[#This Row],[Sales]]+Table1[[#This Row],[Discount]]+Table1[[#This Row],[Adjusted Sales]]</f>
        <v>115.3712</v>
      </c>
      <c r="Y491" s="5">
        <f>Table1[[#This Row],[Sales]]*Table1[[#This Row],[Discount]]</f>
        <v>12.796800000000001</v>
      </c>
    </row>
    <row r="492" spans="1:25" x14ac:dyDescent="0.3">
      <c r="A492">
        <v>491</v>
      </c>
      <c r="B492" s="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s="2">
        <v>2</v>
      </c>
      <c r="T492" s="3">
        <v>0.2</v>
      </c>
      <c r="U492" s="2">
        <v>6.1571999999999996</v>
      </c>
      <c r="V492" s="2">
        <f>Table1[[#This Row],[Sales]]*(1-Table1[[#This Row],[Discount]])</f>
        <v>56.294399999999996</v>
      </c>
      <c r="W492" s="2">
        <f>Table1[[#This Row],[Sales]]*Table1[[#This Row],[Quantity]]</f>
        <v>140.73599999999999</v>
      </c>
      <c r="X492" s="2">
        <f>Table1[[#This Row],[Sales]]+Table1[[#This Row],[Discount]]+Table1[[#This Row],[Adjusted Sales]]</f>
        <v>126.86239999999999</v>
      </c>
      <c r="Y492" s="5">
        <f>Table1[[#This Row],[Sales]]*Table1[[#This Row],[Discount]]</f>
        <v>14.073599999999999</v>
      </c>
    </row>
    <row r="493" spans="1:25" x14ac:dyDescent="0.3">
      <c r="A493">
        <v>492</v>
      </c>
      <c r="B493" s="2"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s="2">
        <v>5</v>
      </c>
      <c r="T493" s="3">
        <v>0</v>
      </c>
      <c r="U493" s="2">
        <v>8.9830000000000005</v>
      </c>
      <c r="V493" s="2">
        <f>Table1[[#This Row],[Sales]]*(1-Table1[[#This Row],[Discount]])</f>
        <v>449.15</v>
      </c>
      <c r="W493" s="2">
        <f>Table1[[#This Row],[Sales]]*Table1[[#This Row],[Quantity]]</f>
        <v>2245.75</v>
      </c>
      <c r="X493" s="2">
        <f>Table1[[#This Row],[Sales]]+Table1[[#This Row],[Discount]]+Table1[[#This Row],[Adjusted Sales]]</f>
        <v>898.3</v>
      </c>
      <c r="Y493" s="5">
        <f>Table1[[#This Row],[Sales]]*Table1[[#This Row],[Discount]]</f>
        <v>0</v>
      </c>
    </row>
    <row r="494" spans="1:25" x14ac:dyDescent="0.3">
      <c r="A494">
        <v>493</v>
      </c>
      <c r="B494" s="2"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s="2">
        <v>3</v>
      </c>
      <c r="T494" s="3">
        <v>0</v>
      </c>
      <c r="U494" s="2">
        <v>5.0922000000000001</v>
      </c>
      <c r="V494" s="2">
        <f>Table1[[#This Row],[Sales]]*(1-Table1[[#This Row],[Discount]])</f>
        <v>11.07</v>
      </c>
      <c r="W494" s="2">
        <f>Table1[[#This Row],[Sales]]*Table1[[#This Row],[Quantity]]</f>
        <v>33.21</v>
      </c>
      <c r="X494" s="2">
        <f>Table1[[#This Row],[Sales]]+Table1[[#This Row],[Discount]]+Table1[[#This Row],[Adjusted Sales]]</f>
        <v>22.14</v>
      </c>
      <c r="Y494" s="5">
        <f>Table1[[#This Row],[Sales]]*Table1[[#This Row],[Discount]]</f>
        <v>0</v>
      </c>
    </row>
    <row r="495" spans="1:25" x14ac:dyDescent="0.3">
      <c r="A495">
        <v>494</v>
      </c>
      <c r="B495" s="2"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s="2">
        <v>2</v>
      </c>
      <c r="T495" s="3">
        <v>0</v>
      </c>
      <c r="U495" s="2">
        <v>13.1572</v>
      </c>
      <c r="V495" s="2">
        <f>Table1[[#This Row],[Sales]]*(1-Table1[[#This Row],[Discount]])</f>
        <v>93.98</v>
      </c>
      <c r="W495" s="2">
        <f>Table1[[#This Row],[Sales]]*Table1[[#This Row],[Quantity]]</f>
        <v>187.96</v>
      </c>
      <c r="X495" s="2">
        <f>Table1[[#This Row],[Sales]]+Table1[[#This Row],[Discount]]+Table1[[#This Row],[Adjusted Sales]]</f>
        <v>187.96</v>
      </c>
      <c r="Y495" s="5">
        <f>Table1[[#This Row],[Sales]]*Table1[[#This Row],[Discount]]</f>
        <v>0</v>
      </c>
    </row>
    <row r="496" spans="1:25" x14ac:dyDescent="0.3">
      <c r="A496">
        <v>495</v>
      </c>
      <c r="B496" s="2"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s="2">
        <v>3</v>
      </c>
      <c r="T496" s="3">
        <v>0.4</v>
      </c>
      <c r="U496" s="2">
        <v>-94.941000000000003</v>
      </c>
      <c r="V496" s="2">
        <f>Table1[[#This Row],[Sales]]*(1-Table1[[#This Row],[Discount]])</f>
        <v>113.92919999999999</v>
      </c>
      <c r="W496" s="2">
        <f>Table1[[#This Row],[Sales]]*Table1[[#This Row],[Quantity]]</f>
        <v>569.64599999999996</v>
      </c>
      <c r="X496" s="2">
        <f>Table1[[#This Row],[Sales]]+Table1[[#This Row],[Discount]]+Table1[[#This Row],[Adjusted Sales]]</f>
        <v>304.21120000000002</v>
      </c>
      <c r="Y496" s="5">
        <f>Table1[[#This Row],[Sales]]*Table1[[#This Row],[Discount]]</f>
        <v>75.952800000000011</v>
      </c>
    </row>
    <row r="497" spans="1:25" x14ac:dyDescent="0.3">
      <c r="A497">
        <v>496</v>
      </c>
      <c r="B497" s="2"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s="2">
        <v>2</v>
      </c>
      <c r="T497" s="3">
        <v>0</v>
      </c>
      <c r="U497" s="2">
        <v>51.655799999999999</v>
      </c>
      <c r="V497" s="2">
        <f>Table1[[#This Row],[Sales]]*(1-Table1[[#This Row],[Discount]])</f>
        <v>105.42</v>
      </c>
      <c r="W497" s="2">
        <f>Table1[[#This Row],[Sales]]*Table1[[#This Row],[Quantity]]</f>
        <v>210.84</v>
      </c>
      <c r="X497" s="2">
        <f>Table1[[#This Row],[Sales]]+Table1[[#This Row],[Discount]]+Table1[[#This Row],[Adjusted Sales]]</f>
        <v>210.84</v>
      </c>
      <c r="Y497" s="5">
        <f>Table1[[#This Row],[Sales]]*Table1[[#This Row],[Discount]]</f>
        <v>0</v>
      </c>
    </row>
    <row r="498" spans="1:25" x14ac:dyDescent="0.3">
      <c r="A498">
        <v>497</v>
      </c>
      <c r="B498" s="2"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s="2">
        <v>8</v>
      </c>
      <c r="T498" s="3">
        <v>0.2</v>
      </c>
      <c r="U498" s="2">
        <v>40.370399999999997</v>
      </c>
      <c r="V498" s="2">
        <f>Table1[[#This Row],[Sales]]*(1-Table1[[#This Row],[Discount]])</f>
        <v>95.692800000000005</v>
      </c>
      <c r="W498" s="2">
        <f>Table1[[#This Row],[Sales]]*Table1[[#This Row],[Quantity]]</f>
        <v>956.928</v>
      </c>
      <c r="X498" s="2">
        <f>Table1[[#This Row],[Sales]]+Table1[[#This Row],[Discount]]+Table1[[#This Row],[Adjusted Sales]]</f>
        <v>215.50880000000001</v>
      </c>
      <c r="Y498" s="5">
        <f>Table1[[#This Row],[Sales]]*Table1[[#This Row],[Discount]]</f>
        <v>23.923200000000001</v>
      </c>
    </row>
    <row r="499" spans="1:25" x14ac:dyDescent="0.3">
      <c r="A499">
        <v>498</v>
      </c>
      <c r="B499" s="2"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s="2">
        <v>4</v>
      </c>
      <c r="T499" s="3">
        <v>0</v>
      </c>
      <c r="U499" s="2">
        <v>81.843199999999996</v>
      </c>
      <c r="V499" s="2">
        <f>Table1[[#This Row],[Sales]]*(1-Table1[[#This Row],[Discount]])</f>
        <v>255.76</v>
      </c>
      <c r="W499" s="2">
        <f>Table1[[#This Row],[Sales]]*Table1[[#This Row],[Quantity]]</f>
        <v>1023.04</v>
      </c>
      <c r="X499" s="2">
        <f>Table1[[#This Row],[Sales]]+Table1[[#This Row],[Discount]]+Table1[[#This Row],[Adjusted Sales]]</f>
        <v>511.52</v>
      </c>
      <c r="Y499" s="5">
        <f>Table1[[#This Row],[Sales]]*Table1[[#This Row],[Discount]]</f>
        <v>0</v>
      </c>
    </row>
    <row r="500" spans="1:25" x14ac:dyDescent="0.3">
      <c r="A500">
        <v>499</v>
      </c>
      <c r="B500" s="2"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s="2">
        <v>2</v>
      </c>
      <c r="T500" s="3">
        <v>0.2</v>
      </c>
      <c r="U500" s="2">
        <v>18.117599999999999</v>
      </c>
      <c r="V500" s="2">
        <f>Table1[[#This Row],[Sales]]*(1-Table1[[#This Row],[Discount]])</f>
        <v>193.25440000000003</v>
      </c>
      <c r="W500" s="2">
        <f>Table1[[#This Row],[Sales]]*Table1[[#This Row],[Quantity]]</f>
        <v>483.13600000000002</v>
      </c>
      <c r="X500" s="2">
        <f>Table1[[#This Row],[Sales]]+Table1[[#This Row],[Discount]]+Table1[[#This Row],[Adjusted Sales]]</f>
        <v>435.02240000000006</v>
      </c>
      <c r="Y500" s="5">
        <f>Table1[[#This Row],[Sales]]*Table1[[#This Row],[Discount]]</f>
        <v>48.313600000000008</v>
      </c>
    </row>
    <row r="501" spans="1:25" x14ac:dyDescent="0.3">
      <c r="A501">
        <v>500</v>
      </c>
      <c r="B501" s="2"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s="2">
        <v>9</v>
      </c>
      <c r="T501" s="3">
        <v>0</v>
      </c>
      <c r="U501" s="2">
        <v>22.869</v>
      </c>
      <c r="V501" s="2">
        <f>Table1[[#This Row],[Sales]]*(1-Table1[[#This Row],[Discount]])</f>
        <v>69.3</v>
      </c>
      <c r="W501" s="2">
        <f>Table1[[#This Row],[Sales]]*Table1[[#This Row],[Quantity]]</f>
        <v>623.69999999999993</v>
      </c>
      <c r="X501" s="2">
        <f>Table1[[#This Row],[Sales]]+Table1[[#This Row],[Discount]]+Table1[[#This Row],[Adjusted Sales]]</f>
        <v>138.6</v>
      </c>
      <c r="Y501" s="5">
        <f>Table1[[#This Row],[Sales]]*Table1[[#This Row],[Discount]]</f>
        <v>0</v>
      </c>
    </row>
    <row r="502" spans="1:25" x14ac:dyDescent="0.3">
      <c r="A502">
        <v>501</v>
      </c>
      <c r="B502" s="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s="2">
        <v>2</v>
      </c>
      <c r="T502" s="3">
        <v>0.7</v>
      </c>
      <c r="U502" s="2">
        <v>-15.08</v>
      </c>
      <c r="V502" s="2">
        <f>Table1[[#This Row],[Sales]]*(1-Table1[[#This Row],[Discount]])</f>
        <v>6.7860000000000014</v>
      </c>
      <c r="W502" s="2">
        <f>Table1[[#This Row],[Sales]]*Table1[[#This Row],[Quantity]]</f>
        <v>45.24</v>
      </c>
      <c r="X502" s="2">
        <f>Table1[[#This Row],[Sales]]+Table1[[#This Row],[Discount]]+Table1[[#This Row],[Adjusted Sales]]</f>
        <v>30.106000000000002</v>
      </c>
      <c r="Y502" s="5">
        <f>Table1[[#This Row],[Sales]]*Table1[[#This Row],[Discount]]</f>
        <v>15.834</v>
      </c>
    </row>
    <row r="503" spans="1:25" x14ac:dyDescent="0.3">
      <c r="A503">
        <v>502</v>
      </c>
      <c r="B503" s="2"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s="2">
        <v>2</v>
      </c>
      <c r="T503" s="3">
        <v>0.7</v>
      </c>
      <c r="U503" s="2">
        <v>-11.961600000000001</v>
      </c>
      <c r="V503" s="2">
        <f>Table1[[#This Row],[Sales]]*(1-Table1[[#This Row],[Discount]])</f>
        <v>4.4856000000000007</v>
      </c>
      <c r="W503" s="2">
        <f>Table1[[#This Row],[Sales]]*Table1[[#This Row],[Quantity]]</f>
        <v>29.904</v>
      </c>
      <c r="X503" s="2">
        <f>Table1[[#This Row],[Sales]]+Table1[[#This Row],[Discount]]+Table1[[#This Row],[Adjusted Sales]]</f>
        <v>20.137599999999999</v>
      </c>
      <c r="Y503" s="5">
        <f>Table1[[#This Row],[Sales]]*Table1[[#This Row],[Discount]]</f>
        <v>10.4664</v>
      </c>
    </row>
    <row r="504" spans="1:25" x14ac:dyDescent="0.3">
      <c r="A504">
        <v>503</v>
      </c>
      <c r="B504" s="2"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s="2">
        <v>2</v>
      </c>
      <c r="T504" s="3">
        <v>0.2</v>
      </c>
      <c r="U504" s="2">
        <v>50.097999999999999</v>
      </c>
      <c r="V504" s="2">
        <f>Table1[[#This Row],[Sales]]*(1-Table1[[#This Row],[Discount]])</f>
        <v>641.25440000000003</v>
      </c>
      <c r="W504" s="2">
        <f>Table1[[#This Row],[Sales]]*Table1[[#This Row],[Quantity]]</f>
        <v>1603.136</v>
      </c>
      <c r="X504" s="2">
        <f>Table1[[#This Row],[Sales]]+Table1[[#This Row],[Discount]]+Table1[[#This Row],[Adjusted Sales]]</f>
        <v>1443.0224000000001</v>
      </c>
      <c r="Y504" s="5">
        <f>Table1[[#This Row],[Sales]]*Table1[[#This Row],[Discount]]</f>
        <v>160.31360000000001</v>
      </c>
    </row>
    <row r="505" spans="1:25" x14ac:dyDescent="0.3">
      <c r="A505">
        <v>504</v>
      </c>
      <c r="B505" s="2"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s="2">
        <v>3</v>
      </c>
      <c r="T505" s="3">
        <v>0.7</v>
      </c>
      <c r="U505" s="2">
        <v>-1.9008</v>
      </c>
      <c r="V505" s="2">
        <f>Table1[[#This Row],[Sales]]*(1-Table1[[#This Row],[Discount]])</f>
        <v>0.7128000000000001</v>
      </c>
      <c r="W505" s="2">
        <f>Table1[[#This Row],[Sales]]*Table1[[#This Row],[Quantity]]</f>
        <v>7.1280000000000001</v>
      </c>
      <c r="X505" s="2">
        <f>Table1[[#This Row],[Sales]]+Table1[[#This Row],[Discount]]+Table1[[#This Row],[Adjusted Sales]]</f>
        <v>3.7887999999999997</v>
      </c>
      <c r="Y505" s="5">
        <f>Table1[[#This Row],[Sales]]*Table1[[#This Row],[Discount]]</f>
        <v>1.6631999999999998</v>
      </c>
    </row>
    <row r="506" spans="1:25" x14ac:dyDescent="0.3">
      <c r="A506">
        <v>505</v>
      </c>
      <c r="B506" s="2"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s="2">
        <v>1</v>
      </c>
      <c r="T506" s="3">
        <v>0.2</v>
      </c>
      <c r="U506" s="2">
        <v>11.8871</v>
      </c>
      <c r="V506" s="2">
        <f>Table1[[#This Row],[Sales]]*(1-Table1[[#This Row],[Discount]])</f>
        <v>26.233600000000003</v>
      </c>
      <c r="W506" s="2">
        <f>Table1[[#This Row],[Sales]]*Table1[[#This Row],[Quantity]]</f>
        <v>32.792000000000002</v>
      </c>
      <c r="X506" s="2">
        <f>Table1[[#This Row],[Sales]]+Table1[[#This Row],[Discount]]+Table1[[#This Row],[Adjusted Sales]]</f>
        <v>59.225600000000007</v>
      </c>
      <c r="Y506" s="5">
        <f>Table1[[#This Row],[Sales]]*Table1[[#This Row],[Discount]]</f>
        <v>6.5584000000000007</v>
      </c>
    </row>
    <row r="507" spans="1:25" x14ac:dyDescent="0.3">
      <c r="A507">
        <v>506</v>
      </c>
      <c r="B507" s="2"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s="2">
        <v>5</v>
      </c>
      <c r="T507" s="3">
        <v>0.2</v>
      </c>
      <c r="U507" s="2">
        <v>5.3730000000000002</v>
      </c>
      <c r="V507" s="2">
        <f>Table1[[#This Row],[Sales]]*(1-Table1[[#This Row],[Discount]])</f>
        <v>12.736000000000001</v>
      </c>
      <c r="W507" s="2">
        <f>Table1[[#This Row],[Sales]]*Table1[[#This Row],[Quantity]]</f>
        <v>79.599999999999994</v>
      </c>
      <c r="X507" s="2">
        <f>Table1[[#This Row],[Sales]]+Table1[[#This Row],[Discount]]+Table1[[#This Row],[Adjusted Sales]]</f>
        <v>28.856000000000002</v>
      </c>
      <c r="Y507" s="5">
        <f>Table1[[#This Row],[Sales]]*Table1[[#This Row],[Discount]]</f>
        <v>3.1840000000000002</v>
      </c>
    </row>
    <row r="508" spans="1:25" x14ac:dyDescent="0.3">
      <c r="A508">
        <v>507</v>
      </c>
      <c r="B508" s="2"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s="2">
        <v>1</v>
      </c>
      <c r="T508" s="3">
        <v>0</v>
      </c>
      <c r="U508" s="2">
        <v>0.73980000000000001</v>
      </c>
      <c r="V508" s="2">
        <f>Table1[[#This Row],[Sales]]*(1-Table1[[#This Row],[Discount]])</f>
        <v>2.74</v>
      </c>
      <c r="W508" s="2">
        <f>Table1[[#This Row],[Sales]]*Table1[[#This Row],[Quantity]]</f>
        <v>2.74</v>
      </c>
      <c r="X508" s="2">
        <f>Table1[[#This Row],[Sales]]+Table1[[#This Row],[Discount]]+Table1[[#This Row],[Adjusted Sales]]</f>
        <v>5.48</v>
      </c>
      <c r="Y508" s="5">
        <f>Table1[[#This Row],[Sales]]*Table1[[#This Row],[Discount]]</f>
        <v>0</v>
      </c>
    </row>
    <row r="509" spans="1:25" x14ac:dyDescent="0.3">
      <c r="A509">
        <v>508</v>
      </c>
      <c r="B509" s="2"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s="2">
        <v>3</v>
      </c>
      <c r="T509" s="3">
        <v>0</v>
      </c>
      <c r="U509" s="2">
        <v>2.1684000000000001</v>
      </c>
      <c r="V509" s="2">
        <f>Table1[[#This Row],[Sales]]*(1-Table1[[#This Row],[Discount]])</f>
        <v>8.34</v>
      </c>
      <c r="W509" s="2">
        <f>Table1[[#This Row],[Sales]]*Table1[[#This Row],[Quantity]]</f>
        <v>25.02</v>
      </c>
      <c r="X509" s="2">
        <f>Table1[[#This Row],[Sales]]+Table1[[#This Row],[Discount]]+Table1[[#This Row],[Adjusted Sales]]</f>
        <v>16.68</v>
      </c>
      <c r="Y509" s="5">
        <f>Table1[[#This Row],[Sales]]*Table1[[#This Row],[Discount]]</f>
        <v>0</v>
      </c>
    </row>
    <row r="510" spans="1:25" x14ac:dyDescent="0.3">
      <c r="A510">
        <v>509</v>
      </c>
      <c r="B510" s="2"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s="2">
        <v>3</v>
      </c>
      <c r="T510" s="3">
        <v>0</v>
      </c>
      <c r="U510" s="2">
        <v>11.685</v>
      </c>
      <c r="V510" s="2">
        <f>Table1[[#This Row],[Sales]]*(1-Table1[[#This Row],[Discount]])</f>
        <v>46.74</v>
      </c>
      <c r="W510" s="2">
        <f>Table1[[#This Row],[Sales]]*Table1[[#This Row],[Quantity]]</f>
        <v>140.22</v>
      </c>
      <c r="X510" s="2">
        <f>Table1[[#This Row],[Sales]]+Table1[[#This Row],[Discount]]+Table1[[#This Row],[Adjusted Sales]]</f>
        <v>93.48</v>
      </c>
      <c r="Y510" s="5">
        <f>Table1[[#This Row],[Sales]]*Table1[[#This Row],[Discount]]</f>
        <v>0</v>
      </c>
    </row>
    <row r="511" spans="1:25" x14ac:dyDescent="0.3">
      <c r="A511">
        <v>510</v>
      </c>
      <c r="B511" s="2"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s="2">
        <v>5</v>
      </c>
      <c r="T511" s="3">
        <v>0</v>
      </c>
      <c r="U511" s="2">
        <v>3177.4749999999999</v>
      </c>
      <c r="V511" s="2">
        <f>Table1[[#This Row],[Sales]]*(1-Table1[[#This Row],[Discount]])</f>
        <v>6354.95</v>
      </c>
      <c r="W511" s="2">
        <f>Table1[[#This Row],[Sales]]*Table1[[#This Row],[Quantity]]</f>
        <v>31774.75</v>
      </c>
      <c r="X511" s="2">
        <f>Table1[[#This Row],[Sales]]+Table1[[#This Row],[Discount]]+Table1[[#This Row],[Adjusted Sales]]</f>
        <v>12709.9</v>
      </c>
      <c r="Y511" s="5">
        <f>Table1[[#This Row],[Sales]]*Table1[[#This Row],[Discount]]</f>
        <v>0</v>
      </c>
    </row>
    <row r="512" spans="1:25" x14ac:dyDescent="0.3">
      <c r="A512">
        <v>511</v>
      </c>
      <c r="B512" s="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s="2">
        <v>3</v>
      </c>
      <c r="T512" s="3">
        <v>0</v>
      </c>
      <c r="U512" s="2">
        <v>40.415999999999997</v>
      </c>
      <c r="V512" s="2">
        <f>Table1[[#This Row],[Sales]]*(1-Table1[[#This Row],[Discount]])</f>
        <v>126.3</v>
      </c>
      <c r="W512" s="2">
        <f>Table1[[#This Row],[Sales]]*Table1[[#This Row],[Quantity]]</f>
        <v>378.9</v>
      </c>
      <c r="X512" s="2">
        <f>Table1[[#This Row],[Sales]]+Table1[[#This Row],[Discount]]+Table1[[#This Row],[Adjusted Sales]]</f>
        <v>252.6</v>
      </c>
      <c r="Y512" s="5">
        <f>Table1[[#This Row],[Sales]]*Table1[[#This Row],[Discount]]</f>
        <v>0</v>
      </c>
    </row>
    <row r="513" spans="1:25" x14ac:dyDescent="0.3">
      <c r="A513">
        <v>512</v>
      </c>
      <c r="B513" s="2"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s="2">
        <v>2</v>
      </c>
      <c r="T513" s="3">
        <v>0</v>
      </c>
      <c r="U513" s="2">
        <v>12.172800000000001</v>
      </c>
      <c r="V513" s="2">
        <f>Table1[[#This Row],[Sales]]*(1-Table1[[#This Row],[Discount]])</f>
        <v>38.04</v>
      </c>
      <c r="W513" s="2">
        <f>Table1[[#This Row],[Sales]]*Table1[[#This Row],[Quantity]]</f>
        <v>76.08</v>
      </c>
      <c r="X513" s="2">
        <f>Table1[[#This Row],[Sales]]+Table1[[#This Row],[Discount]]+Table1[[#This Row],[Adjusted Sales]]</f>
        <v>76.08</v>
      </c>
      <c r="Y513" s="5">
        <f>Table1[[#This Row],[Sales]]*Table1[[#This Row],[Discount]]</f>
        <v>0</v>
      </c>
    </row>
    <row r="514" spans="1:25" x14ac:dyDescent="0.3">
      <c r="A514">
        <v>513</v>
      </c>
      <c r="B514" s="2"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s="2">
        <v>3</v>
      </c>
      <c r="T514" s="3">
        <v>0.2</v>
      </c>
      <c r="U514" s="2">
        <v>0.71519999999999995</v>
      </c>
      <c r="V514" s="2">
        <f>Table1[[#This Row],[Sales]]*(1-Table1[[#This Row],[Discount]])</f>
        <v>5.7216000000000005</v>
      </c>
      <c r="W514" s="2">
        <f>Table1[[#This Row],[Sales]]*Table1[[#This Row],[Quantity]]</f>
        <v>21.456</v>
      </c>
      <c r="X514" s="2">
        <f>Table1[[#This Row],[Sales]]+Table1[[#This Row],[Discount]]+Table1[[#This Row],[Adjusted Sales]]</f>
        <v>13.073600000000001</v>
      </c>
      <c r="Y514" s="5">
        <f>Table1[[#This Row],[Sales]]*Table1[[#This Row],[Discount]]</f>
        <v>1.4304000000000001</v>
      </c>
    </row>
    <row r="515" spans="1:25" x14ac:dyDescent="0.3">
      <c r="A515">
        <v>514</v>
      </c>
      <c r="B515" s="2"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s="2">
        <v>3</v>
      </c>
      <c r="T515" s="3">
        <v>0</v>
      </c>
      <c r="U515" s="2">
        <v>1.7901</v>
      </c>
      <c r="V515" s="2">
        <f>Table1[[#This Row],[Sales]]*(1-Table1[[#This Row],[Discount]])</f>
        <v>6.63</v>
      </c>
      <c r="W515" s="2">
        <f>Table1[[#This Row],[Sales]]*Table1[[#This Row],[Quantity]]</f>
        <v>19.89</v>
      </c>
      <c r="X515" s="2">
        <f>Table1[[#This Row],[Sales]]+Table1[[#This Row],[Discount]]+Table1[[#This Row],[Adjusted Sales]]</f>
        <v>13.26</v>
      </c>
      <c r="Y515" s="5">
        <f>Table1[[#This Row],[Sales]]*Table1[[#This Row],[Discount]]</f>
        <v>0</v>
      </c>
    </row>
    <row r="516" spans="1:25" x14ac:dyDescent="0.3">
      <c r="A516">
        <v>515</v>
      </c>
      <c r="B516" s="2"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s="2">
        <v>2</v>
      </c>
      <c r="T516" s="3">
        <v>0</v>
      </c>
      <c r="U516" s="2">
        <v>1.7052</v>
      </c>
      <c r="V516" s="2">
        <f>Table1[[#This Row],[Sales]]*(1-Table1[[#This Row],[Discount]])</f>
        <v>5.88</v>
      </c>
      <c r="W516" s="2">
        <f>Table1[[#This Row],[Sales]]*Table1[[#This Row],[Quantity]]</f>
        <v>11.76</v>
      </c>
      <c r="X516" s="2">
        <f>Table1[[#This Row],[Sales]]+Table1[[#This Row],[Discount]]+Table1[[#This Row],[Adjusted Sales]]</f>
        <v>11.76</v>
      </c>
      <c r="Y516" s="5">
        <f>Table1[[#This Row],[Sales]]*Table1[[#This Row],[Discount]]</f>
        <v>0</v>
      </c>
    </row>
    <row r="517" spans="1:25" x14ac:dyDescent="0.3">
      <c r="A517">
        <v>516</v>
      </c>
      <c r="B517" s="2"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s="2">
        <v>5</v>
      </c>
      <c r="T517" s="3">
        <v>0</v>
      </c>
      <c r="U517" s="2">
        <v>1379.9770000000001</v>
      </c>
      <c r="V517" s="2">
        <f>Table1[[#This Row],[Sales]]*(1-Table1[[#This Row],[Discount]])</f>
        <v>2999.95</v>
      </c>
      <c r="W517" s="2">
        <f>Table1[[#This Row],[Sales]]*Table1[[#This Row],[Quantity]]</f>
        <v>14999.75</v>
      </c>
      <c r="X517" s="2">
        <f>Table1[[#This Row],[Sales]]+Table1[[#This Row],[Discount]]+Table1[[#This Row],[Adjusted Sales]]</f>
        <v>5999.9</v>
      </c>
      <c r="Y517" s="5">
        <f>Table1[[#This Row],[Sales]]*Table1[[#This Row],[Discount]]</f>
        <v>0</v>
      </c>
    </row>
    <row r="518" spans="1:25" x14ac:dyDescent="0.3">
      <c r="A518">
        <v>517</v>
      </c>
      <c r="B518" s="2"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s="2">
        <v>3</v>
      </c>
      <c r="T518" s="3">
        <v>0</v>
      </c>
      <c r="U518" s="2">
        <v>13.891500000000001</v>
      </c>
      <c r="V518" s="2">
        <f>Table1[[#This Row],[Sales]]*(1-Table1[[#This Row],[Discount]])</f>
        <v>51.45</v>
      </c>
      <c r="W518" s="2">
        <f>Table1[[#This Row],[Sales]]*Table1[[#This Row],[Quantity]]</f>
        <v>154.35000000000002</v>
      </c>
      <c r="X518" s="2">
        <f>Table1[[#This Row],[Sales]]+Table1[[#This Row],[Discount]]+Table1[[#This Row],[Adjusted Sales]]</f>
        <v>102.9</v>
      </c>
      <c r="Y518" s="5">
        <f>Table1[[#This Row],[Sales]]*Table1[[#This Row],[Discount]]</f>
        <v>0</v>
      </c>
    </row>
    <row r="519" spans="1:25" x14ac:dyDescent="0.3">
      <c r="A519">
        <v>518</v>
      </c>
      <c r="B519" s="2"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s="2">
        <v>2</v>
      </c>
      <c r="T519" s="3">
        <v>0</v>
      </c>
      <c r="U519" s="2">
        <v>5.3819999999999997</v>
      </c>
      <c r="V519" s="2">
        <f>Table1[[#This Row],[Sales]]*(1-Table1[[#This Row],[Discount]])</f>
        <v>11.96</v>
      </c>
      <c r="W519" s="2">
        <f>Table1[[#This Row],[Sales]]*Table1[[#This Row],[Quantity]]</f>
        <v>23.92</v>
      </c>
      <c r="X519" s="2">
        <f>Table1[[#This Row],[Sales]]+Table1[[#This Row],[Discount]]+Table1[[#This Row],[Adjusted Sales]]</f>
        <v>23.92</v>
      </c>
      <c r="Y519" s="5">
        <f>Table1[[#This Row],[Sales]]*Table1[[#This Row],[Discount]]</f>
        <v>0</v>
      </c>
    </row>
    <row r="520" spans="1:25" x14ac:dyDescent="0.3">
      <c r="A520">
        <v>519</v>
      </c>
      <c r="B520" s="2"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s="2">
        <v>3</v>
      </c>
      <c r="T520" s="3">
        <v>0</v>
      </c>
      <c r="U520" s="2">
        <v>56.301000000000002</v>
      </c>
      <c r="V520" s="2">
        <f>Table1[[#This Row],[Sales]]*(1-Table1[[#This Row],[Discount]])</f>
        <v>1126.02</v>
      </c>
      <c r="W520" s="2">
        <f>Table1[[#This Row],[Sales]]*Table1[[#This Row],[Quantity]]</f>
        <v>3378.06</v>
      </c>
      <c r="X520" s="2">
        <f>Table1[[#This Row],[Sales]]+Table1[[#This Row],[Discount]]+Table1[[#This Row],[Adjusted Sales]]</f>
        <v>2252.04</v>
      </c>
      <c r="Y520" s="5">
        <f>Table1[[#This Row],[Sales]]*Table1[[#This Row],[Discount]]</f>
        <v>0</v>
      </c>
    </row>
    <row r="521" spans="1:25" x14ac:dyDescent="0.3">
      <c r="A521">
        <v>520</v>
      </c>
      <c r="B521" s="2"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s="2">
        <v>1</v>
      </c>
      <c r="T521" s="3">
        <v>0.2</v>
      </c>
      <c r="U521" s="2">
        <v>5.2877000000000001</v>
      </c>
      <c r="V521" s="2">
        <f>Table1[[#This Row],[Sales]]*(1-Table1[[#This Row],[Discount]])</f>
        <v>14.7136</v>
      </c>
      <c r="W521" s="2">
        <f>Table1[[#This Row],[Sales]]*Table1[[#This Row],[Quantity]]</f>
        <v>18.391999999999999</v>
      </c>
      <c r="X521" s="2">
        <f>Table1[[#This Row],[Sales]]+Table1[[#This Row],[Discount]]+Table1[[#This Row],[Adjusted Sales]]</f>
        <v>33.305599999999998</v>
      </c>
      <c r="Y521" s="5">
        <f>Table1[[#This Row],[Sales]]*Table1[[#This Row],[Discount]]</f>
        <v>3.6783999999999999</v>
      </c>
    </row>
    <row r="522" spans="1:25" x14ac:dyDescent="0.3">
      <c r="A522">
        <v>521</v>
      </c>
      <c r="B522" s="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s="2">
        <v>2</v>
      </c>
      <c r="T522" s="3">
        <v>0.2</v>
      </c>
      <c r="U522" s="2">
        <v>-25.913599999999999</v>
      </c>
      <c r="V522" s="2">
        <f>Table1[[#This Row],[Sales]]*(1-Table1[[#This Row],[Discount]])</f>
        <v>103.65440000000001</v>
      </c>
      <c r="W522" s="2">
        <f>Table1[[#This Row],[Sales]]*Table1[[#This Row],[Quantity]]</f>
        <v>259.13600000000002</v>
      </c>
      <c r="X522" s="2">
        <f>Table1[[#This Row],[Sales]]+Table1[[#This Row],[Discount]]+Table1[[#This Row],[Adjusted Sales]]</f>
        <v>233.42240000000001</v>
      </c>
      <c r="Y522" s="5">
        <f>Table1[[#This Row],[Sales]]*Table1[[#This Row],[Discount]]</f>
        <v>25.913600000000002</v>
      </c>
    </row>
    <row r="523" spans="1:25" x14ac:dyDescent="0.3">
      <c r="A523">
        <v>522</v>
      </c>
      <c r="B523" s="2"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s="2">
        <v>9</v>
      </c>
      <c r="T523" s="3">
        <v>0.8</v>
      </c>
      <c r="U523" s="2">
        <v>-21.167999999999999</v>
      </c>
      <c r="V523" s="2">
        <f>Table1[[#This Row],[Sales]]*(1-Table1[[#This Row],[Discount]])</f>
        <v>2.8223999999999996</v>
      </c>
      <c r="W523" s="2">
        <f>Table1[[#This Row],[Sales]]*Table1[[#This Row],[Quantity]]</f>
        <v>127.008</v>
      </c>
      <c r="X523" s="2">
        <f>Table1[[#This Row],[Sales]]+Table1[[#This Row],[Discount]]+Table1[[#This Row],[Adjusted Sales]]</f>
        <v>17.734400000000001</v>
      </c>
      <c r="Y523" s="5">
        <f>Table1[[#This Row],[Sales]]*Table1[[#This Row],[Discount]]</f>
        <v>11.2896</v>
      </c>
    </row>
    <row r="524" spans="1:25" x14ac:dyDescent="0.3">
      <c r="A524">
        <v>523</v>
      </c>
      <c r="B524" s="2"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s="2">
        <v>2</v>
      </c>
      <c r="T524" s="3">
        <v>0</v>
      </c>
      <c r="U524" s="2">
        <v>21.097999999999999</v>
      </c>
      <c r="V524" s="2">
        <f>Table1[[#This Row],[Sales]]*(1-Table1[[#This Row],[Discount]])</f>
        <v>210.98</v>
      </c>
      <c r="W524" s="2">
        <f>Table1[[#This Row],[Sales]]*Table1[[#This Row],[Quantity]]</f>
        <v>421.96</v>
      </c>
      <c r="X524" s="2">
        <f>Table1[[#This Row],[Sales]]+Table1[[#This Row],[Discount]]+Table1[[#This Row],[Adjusted Sales]]</f>
        <v>421.96</v>
      </c>
      <c r="Y524" s="5">
        <f>Table1[[#This Row],[Sales]]*Table1[[#This Row],[Discount]]</f>
        <v>0</v>
      </c>
    </row>
    <row r="525" spans="1:25" x14ac:dyDescent="0.3">
      <c r="A525">
        <v>524</v>
      </c>
      <c r="B525" s="2"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s="2">
        <v>3</v>
      </c>
      <c r="T525" s="3">
        <v>0.2</v>
      </c>
      <c r="U525" s="2">
        <v>-12.4146</v>
      </c>
      <c r="V525" s="2">
        <f>Table1[[#This Row],[Sales]]*(1-Table1[[#This Row],[Discount]])</f>
        <v>44.140800000000006</v>
      </c>
      <c r="W525" s="2">
        <f>Table1[[#This Row],[Sales]]*Table1[[#This Row],[Quantity]]</f>
        <v>165.52800000000002</v>
      </c>
      <c r="X525" s="2">
        <f>Table1[[#This Row],[Sales]]+Table1[[#This Row],[Discount]]+Table1[[#This Row],[Adjusted Sales]]</f>
        <v>99.516800000000018</v>
      </c>
      <c r="Y525" s="5">
        <f>Table1[[#This Row],[Sales]]*Table1[[#This Row],[Discount]]</f>
        <v>11.035200000000001</v>
      </c>
    </row>
    <row r="526" spans="1:25" x14ac:dyDescent="0.3">
      <c r="A526">
        <v>525</v>
      </c>
      <c r="B526" s="2"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s="2">
        <v>2</v>
      </c>
      <c r="T526" s="3">
        <v>0</v>
      </c>
      <c r="U526" s="2">
        <v>27.166599999999999</v>
      </c>
      <c r="V526" s="2">
        <f>Table1[[#This Row],[Sales]]*(1-Table1[[#This Row],[Discount]])</f>
        <v>66.260000000000005</v>
      </c>
      <c r="W526" s="2">
        <f>Table1[[#This Row],[Sales]]*Table1[[#This Row],[Quantity]]</f>
        <v>132.52000000000001</v>
      </c>
      <c r="X526" s="2">
        <f>Table1[[#This Row],[Sales]]+Table1[[#This Row],[Discount]]+Table1[[#This Row],[Adjusted Sales]]</f>
        <v>132.52000000000001</v>
      </c>
      <c r="Y526" s="5">
        <f>Table1[[#This Row],[Sales]]*Table1[[#This Row],[Discount]]</f>
        <v>0</v>
      </c>
    </row>
    <row r="527" spans="1:25" x14ac:dyDescent="0.3">
      <c r="A527">
        <v>526</v>
      </c>
      <c r="B527" s="2"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s="2">
        <v>5</v>
      </c>
      <c r="T527" s="3">
        <v>0</v>
      </c>
      <c r="U527" s="2">
        <v>10.433999999999999</v>
      </c>
      <c r="V527" s="2">
        <f>Table1[[#This Row],[Sales]]*(1-Table1[[#This Row],[Discount]])</f>
        <v>22.2</v>
      </c>
      <c r="W527" s="2">
        <f>Table1[[#This Row],[Sales]]*Table1[[#This Row],[Quantity]]</f>
        <v>111</v>
      </c>
      <c r="X527" s="2">
        <f>Table1[[#This Row],[Sales]]+Table1[[#This Row],[Discount]]+Table1[[#This Row],[Adjusted Sales]]</f>
        <v>44.4</v>
      </c>
      <c r="Y527" s="5">
        <f>Table1[[#This Row],[Sales]]*Table1[[#This Row],[Discount]]</f>
        <v>0</v>
      </c>
    </row>
    <row r="528" spans="1:25" x14ac:dyDescent="0.3">
      <c r="A528">
        <v>527</v>
      </c>
      <c r="B528" s="2"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s="2">
        <v>3</v>
      </c>
      <c r="T528" s="3">
        <v>0.2</v>
      </c>
      <c r="U528" s="2">
        <v>42.747</v>
      </c>
      <c r="V528" s="2">
        <f>Table1[[#This Row],[Sales]]*(1-Table1[[#This Row],[Discount]])</f>
        <v>547.16160000000002</v>
      </c>
      <c r="W528" s="2">
        <f>Table1[[#This Row],[Sales]]*Table1[[#This Row],[Quantity]]</f>
        <v>2051.8559999999998</v>
      </c>
      <c r="X528" s="2">
        <f>Table1[[#This Row],[Sales]]+Table1[[#This Row],[Discount]]+Table1[[#This Row],[Adjusted Sales]]</f>
        <v>1231.3136</v>
      </c>
      <c r="Y528" s="5">
        <f>Table1[[#This Row],[Sales]]*Table1[[#This Row],[Discount]]</f>
        <v>136.79040000000001</v>
      </c>
    </row>
    <row r="529" spans="1:25" x14ac:dyDescent="0.3">
      <c r="A529">
        <v>528</v>
      </c>
      <c r="B529" s="2"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s="2">
        <v>3</v>
      </c>
      <c r="T529" s="3">
        <v>0.2</v>
      </c>
      <c r="U529" s="2">
        <v>5.1407999999999996</v>
      </c>
      <c r="V529" s="2">
        <f>Table1[[#This Row],[Sales]]*(1-Table1[[#This Row],[Discount]])</f>
        <v>36.556800000000003</v>
      </c>
      <c r="W529" s="2">
        <f>Table1[[#This Row],[Sales]]*Table1[[#This Row],[Quantity]]</f>
        <v>137.08799999999999</v>
      </c>
      <c r="X529" s="2">
        <f>Table1[[#This Row],[Sales]]+Table1[[#This Row],[Discount]]+Table1[[#This Row],[Adjusted Sales]]</f>
        <v>82.452799999999996</v>
      </c>
      <c r="Y529" s="5">
        <f>Table1[[#This Row],[Sales]]*Table1[[#This Row],[Discount]]</f>
        <v>9.1392000000000007</v>
      </c>
    </row>
    <row r="530" spans="1:25" x14ac:dyDescent="0.3">
      <c r="A530">
        <v>529</v>
      </c>
      <c r="B530" s="2"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s="2">
        <v>3</v>
      </c>
      <c r="T530" s="3">
        <v>0.2</v>
      </c>
      <c r="U530" s="2">
        <v>-7.2671999999999999</v>
      </c>
      <c r="V530" s="2">
        <f>Table1[[#This Row],[Sales]]*(1-Table1[[#This Row],[Discount]])</f>
        <v>29.0688</v>
      </c>
      <c r="W530" s="2">
        <f>Table1[[#This Row],[Sales]]*Table1[[#This Row],[Quantity]]</f>
        <v>109.008</v>
      </c>
      <c r="X530" s="2">
        <f>Table1[[#This Row],[Sales]]+Table1[[#This Row],[Discount]]+Table1[[#This Row],[Adjusted Sales]]</f>
        <v>65.604799999999997</v>
      </c>
      <c r="Y530" s="5">
        <f>Table1[[#This Row],[Sales]]*Table1[[#This Row],[Discount]]</f>
        <v>7.2671999999999999</v>
      </c>
    </row>
    <row r="531" spans="1:25" x14ac:dyDescent="0.3">
      <c r="A531">
        <v>530</v>
      </c>
      <c r="B531" s="2"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s="2">
        <v>1</v>
      </c>
      <c r="T531" s="3">
        <v>0.2</v>
      </c>
      <c r="U531" s="2">
        <v>-149.9058</v>
      </c>
      <c r="V531" s="2">
        <f>Table1[[#This Row],[Sales]]*(1-Table1[[#This Row],[Discount]])</f>
        <v>532.99840000000006</v>
      </c>
      <c r="W531" s="2">
        <f>Table1[[#This Row],[Sales]]*Table1[[#This Row],[Quantity]]</f>
        <v>666.24800000000005</v>
      </c>
      <c r="X531" s="2">
        <f>Table1[[#This Row],[Sales]]+Table1[[#This Row],[Discount]]+Table1[[#This Row],[Adjusted Sales]]</f>
        <v>1199.4464000000003</v>
      </c>
      <c r="Y531" s="5">
        <f>Table1[[#This Row],[Sales]]*Table1[[#This Row],[Discount]]</f>
        <v>133.24960000000002</v>
      </c>
    </row>
    <row r="532" spans="1:25" x14ac:dyDescent="0.3">
      <c r="A532">
        <v>531</v>
      </c>
      <c r="B532" s="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s="2">
        <v>6</v>
      </c>
      <c r="T532" s="3">
        <v>0.2</v>
      </c>
      <c r="U532" s="2">
        <v>19.692</v>
      </c>
      <c r="V532" s="2">
        <f>Table1[[#This Row],[Sales]]*(1-Table1[[#This Row],[Discount]])</f>
        <v>42.009600000000006</v>
      </c>
      <c r="W532" s="2">
        <f>Table1[[#This Row],[Sales]]*Table1[[#This Row],[Quantity]]</f>
        <v>315.072</v>
      </c>
      <c r="X532" s="2">
        <f>Table1[[#This Row],[Sales]]+Table1[[#This Row],[Discount]]+Table1[[#This Row],[Adjusted Sales]]</f>
        <v>94.721600000000009</v>
      </c>
      <c r="Y532" s="5">
        <f>Table1[[#This Row],[Sales]]*Table1[[#This Row],[Discount]]</f>
        <v>10.502400000000002</v>
      </c>
    </row>
    <row r="533" spans="1:25" x14ac:dyDescent="0.3">
      <c r="A533">
        <v>532</v>
      </c>
      <c r="B533" s="2"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s="2">
        <v>1</v>
      </c>
      <c r="T533" s="3">
        <v>0.2</v>
      </c>
      <c r="U533" s="2">
        <v>11.92</v>
      </c>
      <c r="V533" s="2">
        <f>Table1[[#This Row],[Sales]]*(1-Table1[[#This Row],[Discount]])</f>
        <v>152.57599999999999</v>
      </c>
      <c r="W533" s="2">
        <f>Table1[[#This Row],[Sales]]*Table1[[#This Row],[Quantity]]</f>
        <v>190.72</v>
      </c>
      <c r="X533" s="2">
        <f>Table1[[#This Row],[Sales]]+Table1[[#This Row],[Discount]]+Table1[[#This Row],[Adjusted Sales]]</f>
        <v>343.49599999999998</v>
      </c>
      <c r="Y533" s="5">
        <f>Table1[[#This Row],[Sales]]*Table1[[#This Row],[Discount]]</f>
        <v>38.143999999999998</v>
      </c>
    </row>
    <row r="534" spans="1:25" x14ac:dyDescent="0.3">
      <c r="A534">
        <v>533</v>
      </c>
      <c r="B534" s="2"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s="2">
        <v>3</v>
      </c>
      <c r="T534" s="3">
        <v>0</v>
      </c>
      <c r="U534" s="2">
        <v>2.3969999999999998</v>
      </c>
      <c r="V534" s="2">
        <f>Table1[[#This Row],[Sales]]*(1-Table1[[#This Row],[Discount]])</f>
        <v>47.94</v>
      </c>
      <c r="W534" s="2">
        <f>Table1[[#This Row],[Sales]]*Table1[[#This Row],[Quantity]]</f>
        <v>143.82</v>
      </c>
      <c r="X534" s="2">
        <f>Table1[[#This Row],[Sales]]+Table1[[#This Row],[Discount]]+Table1[[#This Row],[Adjusted Sales]]</f>
        <v>95.88</v>
      </c>
      <c r="Y534" s="5">
        <f>Table1[[#This Row],[Sales]]*Table1[[#This Row],[Discount]]</f>
        <v>0</v>
      </c>
    </row>
    <row r="535" spans="1:25" x14ac:dyDescent="0.3">
      <c r="A535">
        <v>534</v>
      </c>
      <c r="B535" s="2"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s="2">
        <v>5</v>
      </c>
      <c r="T535" s="3">
        <v>0</v>
      </c>
      <c r="U535" s="2">
        <v>274.38600000000002</v>
      </c>
      <c r="V535" s="2">
        <f>Table1[[#This Row],[Sales]]*(1-Table1[[#This Row],[Discount]])</f>
        <v>979.95</v>
      </c>
      <c r="W535" s="2">
        <f>Table1[[#This Row],[Sales]]*Table1[[#This Row],[Quantity]]</f>
        <v>4899.75</v>
      </c>
      <c r="X535" s="2">
        <f>Table1[[#This Row],[Sales]]+Table1[[#This Row],[Discount]]+Table1[[#This Row],[Adjusted Sales]]</f>
        <v>1959.9</v>
      </c>
      <c r="Y535" s="5">
        <f>Table1[[#This Row],[Sales]]*Table1[[#This Row],[Discount]]</f>
        <v>0</v>
      </c>
    </row>
    <row r="536" spans="1:25" x14ac:dyDescent="0.3">
      <c r="A536">
        <v>535</v>
      </c>
      <c r="B536" s="2"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s="2">
        <v>5</v>
      </c>
      <c r="T536" s="3">
        <v>0</v>
      </c>
      <c r="U536" s="2">
        <v>11.375</v>
      </c>
      <c r="V536" s="2">
        <f>Table1[[#This Row],[Sales]]*(1-Table1[[#This Row],[Discount]])</f>
        <v>22.75</v>
      </c>
      <c r="W536" s="2">
        <f>Table1[[#This Row],[Sales]]*Table1[[#This Row],[Quantity]]</f>
        <v>113.75</v>
      </c>
      <c r="X536" s="2">
        <f>Table1[[#This Row],[Sales]]+Table1[[#This Row],[Discount]]+Table1[[#This Row],[Adjusted Sales]]</f>
        <v>45.5</v>
      </c>
      <c r="Y536" s="5">
        <f>Table1[[#This Row],[Sales]]*Table1[[#This Row],[Discount]]</f>
        <v>0</v>
      </c>
    </row>
    <row r="537" spans="1:25" x14ac:dyDescent="0.3">
      <c r="A537">
        <v>536</v>
      </c>
      <c r="B537" s="2"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s="2">
        <v>2</v>
      </c>
      <c r="T537" s="3">
        <v>0.2</v>
      </c>
      <c r="U537" s="2">
        <v>1.4672000000000001</v>
      </c>
      <c r="V537" s="2">
        <f>Table1[[#This Row],[Sales]]*(1-Table1[[#This Row],[Discount]])</f>
        <v>13.414400000000001</v>
      </c>
      <c r="W537" s="2">
        <f>Table1[[#This Row],[Sales]]*Table1[[#This Row],[Quantity]]</f>
        <v>33.536000000000001</v>
      </c>
      <c r="X537" s="2">
        <f>Table1[[#This Row],[Sales]]+Table1[[#This Row],[Discount]]+Table1[[#This Row],[Adjusted Sales]]</f>
        <v>30.382400000000001</v>
      </c>
      <c r="Y537" s="5">
        <f>Table1[[#This Row],[Sales]]*Table1[[#This Row],[Discount]]</f>
        <v>3.3536000000000001</v>
      </c>
    </row>
    <row r="538" spans="1:25" x14ac:dyDescent="0.3">
      <c r="A538">
        <v>537</v>
      </c>
      <c r="B538" s="2"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s="2">
        <v>7</v>
      </c>
      <c r="T538" s="3">
        <v>0.8</v>
      </c>
      <c r="U538" s="2">
        <v>-68.185599999999994</v>
      </c>
      <c r="V538" s="2">
        <f>Table1[[#This Row],[Sales]]*(1-Table1[[#This Row],[Discount]])</f>
        <v>8.5231999999999974</v>
      </c>
      <c r="W538" s="2">
        <f>Table1[[#This Row],[Sales]]*Table1[[#This Row],[Quantity]]</f>
        <v>298.31200000000001</v>
      </c>
      <c r="X538" s="2">
        <f>Table1[[#This Row],[Sales]]+Table1[[#This Row],[Discount]]+Table1[[#This Row],[Adjusted Sales]]</f>
        <v>51.939199999999992</v>
      </c>
      <c r="Y538" s="5">
        <f>Table1[[#This Row],[Sales]]*Table1[[#This Row],[Discount]]</f>
        <v>34.092800000000004</v>
      </c>
    </row>
    <row r="539" spans="1:25" x14ac:dyDescent="0.3">
      <c r="A539">
        <v>538</v>
      </c>
      <c r="B539" s="2"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s="2">
        <v>4</v>
      </c>
      <c r="T539" s="3">
        <v>0.2</v>
      </c>
      <c r="U539" s="2">
        <v>3.36</v>
      </c>
      <c r="V539" s="2">
        <f>Table1[[#This Row],[Sales]]*(1-Table1[[#This Row],[Discount]])</f>
        <v>8.6016000000000012</v>
      </c>
      <c r="W539" s="2">
        <f>Table1[[#This Row],[Sales]]*Table1[[#This Row],[Quantity]]</f>
        <v>43.008000000000003</v>
      </c>
      <c r="X539" s="2">
        <f>Table1[[#This Row],[Sales]]+Table1[[#This Row],[Discount]]+Table1[[#This Row],[Adjusted Sales]]</f>
        <v>19.553600000000003</v>
      </c>
      <c r="Y539" s="5">
        <f>Table1[[#This Row],[Sales]]*Table1[[#This Row],[Discount]]</f>
        <v>2.1504000000000003</v>
      </c>
    </row>
    <row r="540" spans="1:25" x14ac:dyDescent="0.3">
      <c r="A540">
        <v>539</v>
      </c>
      <c r="B540" s="2"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s="2">
        <v>3</v>
      </c>
      <c r="T540" s="3">
        <v>0</v>
      </c>
      <c r="U540" s="2">
        <v>41.293799999999997</v>
      </c>
      <c r="V540" s="2">
        <f>Table1[[#This Row],[Sales]]*(1-Table1[[#This Row],[Discount]])</f>
        <v>152.94</v>
      </c>
      <c r="W540" s="2">
        <f>Table1[[#This Row],[Sales]]*Table1[[#This Row],[Quantity]]</f>
        <v>458.82</v>
      </c>
      <c r="X540" s="2">
        <f>Table1[[#This Row],[Sales]]+Table1[[#This Row],[Discount]]+Table1[[#This Row],[Adjusted Sales]]</f>
        <v>305.88</v>
      </c>
      <c r="Y540" s="5">
        <f>Table1[[#This Row],[Sales]]*Table1[[#This Row],[Discount]]</f>
        <v>0</v>
      </c>
    </row>
    <row r="541" spans="1:25" x14ac:dyDescent="0.3">
      <c r="A541">
        <v>540</v>
      </c>
      <c r="B541" s="2"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s="2">
        <v>4</v>
      </c>
      <c r="T541" s="3">
        <v>0</v>
      </c>
      <c r="U541" s="2">
        <v>70.98</v>
      </c>
      <c r="V541" s="2">
        <f>Table1[[#This Row],[Sales]]*(1-Table1[[#This Row],[Discount]])</f>
        <v>283.92</v>
      </c>
      <c r="W541" s="2">
        <f>Table1[[#This Row],[Sales]]*Table1[[#This Row],[Quantity]]</f>
        <v>1135.68</v>
      </c>
      <c r="X541" s="2">
        <f>Table1[[#This Row],[Sales]]+Table1[[#This Row],[Discount]]+Table1[[#This Row],[Adjusted Sales]]</f>
        <v>567.84</v>
      </c>
      <c r="Y541" s="5">
        <f>Table1[[#This Row],[Sales]]*Table1[[#This Row],[Discount]]</f>
        <v>0</v>
      </c>
    </row>
    <row r="542" spans="1:25" x14ac:dyDescent="0.3">
      <c r="A542">
        <v>541</v>
      </c>
      <c r="B542" s="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s="2">
        <v>6</v>
      </c>
      <c r="T542" s="3">
        <v>0</v>
      </c>
      <c r="U542" s="2">
        <v>206.316</v>
      </c>
      <c r="V542" s="2">
        <f>Table1[[#This Row],[Sales]]*(1-Table1[[#This Row],[Discount]])</f>
        <v>468.9</v>
      </c>
      <c r="W542" s="2">
        <f>Table1[[#This Row],[Sales]]*Table1[[#This Row],[Quantity]]</f>
        <v>2813.3999999999996</v>
      </c>
      <c r="X542" s="2">
        <f>Table1[[#This Row],[Sales]]+Table1[[#This Row],[Discount]]+Table1[[#This Row],[Adjusted Sales]]</f>
        <v>937.8</v>
      </c>
      <c r="Y542" s="5">
        <f>Table1[[#This Row],[Sales]]*Table1[[#This Row],[Discount]]</f>
        <v>0</v>
      </c>
    </row>
    <row r="543" spans="1:25" x14ac:dyDescent="0.3">
      <c r="A543">
        <v>542</v>
      </c>
      <c r="B543" s="2"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s="2">
        <v>8</v>
      </c>
      <c r="T543" s="3">
        <v>0.2</v>
      </c>
      <c r="U543" s="2">
        <v>38.086399999999998</v>
      </c>
      <c r="V543" s="2">
        <f>Table1[[#This Row],[Sales]]*(1-Table1[[#This Row],[Discount]])</f>
        <v>304.69119999999998</v>
      </c>
      <c r="W543" s="2">
        <f>Table1[[#This Row],[Sales]]*Table1[[#This Row],[Quantity]]</f>
        <v>3046.9119999999998</v>
      </c>
      <c r="X543" s="2">
        <f>Table1[[#This Row],[Sales]]+Table1[[#This Row],[Discount]]+Table1[[#This Row],[Adjusted Sales]]</f>
        <v>685.75519999999995</v>
      </c>
      <c r="Y543" s="5">
        <f>Table1[[#This Row],[Sales]]*Table1[[#This Row],[Discount]]</f>
        <v>76.172799999999995</v>
      </c>
    </row>
    <row r="544" spans="1:25" x14ac:dyDescent="0.3">
      <c r="A544">
        <v>543</v>
      </c>
      <c r="B544" s="2"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s="2">
        <v>9</v>
      </c>
      <c r="T544" s="3">
        <v>0.2</v>
      </c>
      <c r="U544" s="2">
        <v>-145.52459999999999</v>
      </c>
      <c r="V544" s="2">
        <f>Table1[[#This Row],[Sales]]*(1-Table1[[#This Row],[Discount]])</f>
        <v>517.42079999999999</v>
      </c>
      <c r="W544" s="2">
        <f>Table1[[#This Row],[Sales]]*Table1[[#This Row],[Quantity]]</f>
        <v>5820.9839999999995</v>
      </c>
      <c r="X544" s="2">
        <f>Table1[[#This Row],[Sales]]+Table1[[#This Row],[Discount]]+Table1[[#This Row],[Adjusted Sales]]</f>
        <v>1164.3968</v>
      </c>
      <c r="Y544" s="5">
        <f>Table1[[#This Row],[Sales]]*Table1[[#This Row],[Discount]]</f>
        <v>129.3552</v>
      </c>
    </row>
    <row r="545" spans="1:25" x14ac:dyDescent="0.3">
      <c r="A545">
        <v>544</v>
      </c>
      <c r="B545" s="2"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s="2">
        <v>2</v>
      </c>
      <c r="T545" s="3">
        <v>0.2</v>
      </c>
      <c r="U545" s="2">
        <v>7.2640000000000002</v>
      </c>
      <c r="V545" s="2">
        <f>Table1[[#This Row],[Sales]]*(1-Table1[[#This Row],[Discount]])</f>
        <v>46.489600000000003</v>
      </c>
      <c r="W545" s="2">
        <f>Table1[[#This Row],[Sales]]*Table1[[#This Row],[Quantity]]</f>
        <v>116.224</v>
      </c>
      <c r="X545" s="2">
        <f>Table1[[#This Row],[Sales]]+Table1[[#This Row],[Discount]]+Table1[[#This Row],[Adjusted Sales]]</f>
        <v>104.80160000000001</v>
      </c>
      <c r="Y545" s="5">
        <f>Table1[[#This Row],[Sales]]*Table1[[#This Row],[Discount]]</f>
        <v>11.622400000000001</v>
      </c>
    </row>
    <row r="546" spans="1:25" x14ac:dyDescent="0.3">
      <c r="A546">
        <v>545</v>
      </c>
      <c r="B546" s="2"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s="2">
        <v>1</v>
      </c>
      <c r="T546" s="3">
        <v>0.2</v>
      </c>
      <c r="U546" s="2">
        <v>6.2995000000000001</v>
      </c>
      <c r="V546" s="2">
        <f>Table1[[#This Row],[Sales]]*(1-Table1[[#This Row],[Discount]])</f>
        <v>80.633600000000001</v>
      </c>
      <c r="W546" s="2">
        <f>Table1[[#This Row],[Sales]]*Table1[[#This Row],[Quantity]]</f>
        <v>100.792</v>
      </c>
      <c r="X546" s="2">
        <f>Table1[[#This Row],[Sales]]+Table1[[#This Row],[Discount]]+Table1[[#This Row],[Adjusted Sales]]</f>
        <v>181.62560000000002</v>
      </c>
      <c r="Y546" s="5">
        <f>Table1[[#This Row],[Sales]]*Table1[[#This Row],[Discount]]</f>
        <v>20.1584</v>
      </c>
    </row>
    <row r="547" spans="1:25" x14ac:dyDescent="0.3">
      <c r="A547">
        <v>546</v>
      </c>
      <c r="B547" s="2"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s="2">
        <v>4</v>
      </c>
      <c r="T547" s="3">
        <v>0.6</v>
      </c>
      <c r="U547" s="2">
        <v>-84.2928</v>
      </c>
      <c r="V547" s="2">
        <f>Table1[[#This Row],[Sales]]*(1-Table1[[#This Row],[Discount]])</f>
        <v>26.444800000000001</v>
      </c>
      <c r="W547" s="2">
        <f>Table1[[#This Row],[Sales]]*Table1[[#This Row],[Quantity]]</f>
        <v>264.44799999999998</v>
      </c>
      <c r="X547" s="2">
        <f>Table1[[#This Row],[Sales]]+Table1[[#This Row],[Discount]]+Table1[[#This Row],[Adjusted Sales]]</f>
        <v>93.15679999999999</v>
      </c>
      <c r="Y547" s="5">
        <f>Table1[[#This Row],[Sales]]*Table1[[#This Row],[Discount]]</f>
        <v>39.667199999999994</v>
      </c>
    </row>
    <row r="548" spans="1:25" x14ac:dyDescent="0.3">
      <c r="A548">
        <v>547</v>
      </c>
      <c r="B548" s="2"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s="2">
        <v>6</v>
      </c>
      <c r="T548" s="3">
        <v>0.2</v>
      </c>
      <c r="U548" s="2">
        <v>13.932</v>
      </c>
      <c r="V548" s="2">
        <f>Table1[[#This Row],[Sales]]*(1-Table1[[#This Row],[Discount]])</f>
        <v>33.024000000000001</v>
      </c>
      <c r="W548" s="2">
        <f>Table1[[#This Row],[Sales]]*Table1[[#This Row],[Quantity]]</f>
        <v>247.68</v>
      </c>
      <c r="X548" s="2">
        <f>Table1[[#This Row],[Sales]]+Table1[[#This Row],[Discount]]+Table1[[#This Row],[Adjusted Sales]]</f>
        <v>74.504000000000005</v>
      </c>
      <c r="Y548" s="5">
        <f>Table1[[#This Row],[Sales]]*Table1[[#This Row],[Discount]]</f>
        <v>8.2560000000000002</v>
      </c>
    </row>
    <row r="549" spans="1:25" x14ac:dyDescent="0.3">
      <c r="A549">
        <v>548</v>
      </c>
      <c r="B549" s="2"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s="2">
        <v>2</v>
      </c>
      <c r="T549" s="3">
        <v>0</v>
      </c>
      <c r="U549" s="2">
        <v>6.4127999999999998</v>
      </c>
      <c r="V549" s="2">
        <f>Table1[[#This Row],[Sales]]*(1-Table1[[#This Row],[Discount]])</f>
        <v>13.36</v>
      </c>
      <c r="W549" s="2">
        <f>Table1[[#This Row],[Sales]]*Table1[[#This Row],[Quantity]]</f>
        <v>26.72</v>
      </c>
      <c r="X549" s="2">
        <f>Table1[[#This Row],[Sales]]+Table1[[#This Row],[Discount]]+Table1[[#This Row],[Adjusted Sales]]</f>
        <v>26.72</v>
      </c>
      <c r="Y549" s="5">
        <f>Table1[[#This Row],[Sales]]*Table1[[#This Row],[Discount]]</f>
        <v>0</v>
      </c>
    </row>
    <row r="550" spans="1:25" x14ac:dyDescent="0.3">
      <c r="A550">
        <v>549</v>
      </c>
      <c r="B550" s="2"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s="2">
        <v>9</v>
      </c>
      <c r="T550" s="3">
        <v>0.2</v>
      </c>
      <c r="U550" s="2">
        <v>15.641999999999999</v>
      </c>
      <c r="V550" s="2">
        <f>Table1[[#This Row],[Sales]]*(1-Table1[[#This Row],[Discount]])</f>
        <v>200.2176</v>
      </c>
      <c r="W550" s="2">
        <f>Table1[[#This Row],[Sales]]*Table1[[#This Row],[Quantity]]</f>
        <v>2252.4479999999999</v>
      </c>
      <c r="X550" s="2">
        <f>Table1[[#This Row],[Sales]]+Table1[[#This Row],[Discount]]+Table1[[#This Row],[Adjusted Sales]]</f>
        <v>450.68959999999998</v>
      </c>
      <c r="Y550" s="5">
        <f>Table1[[#This Row],[Sales]]*Table1[[#This Row],[Discount]]</f>
        <v>50.054400000000001</v>
      </c>
    </row>
    <row r="551" spans="1:25" x14ac:dyDescent="0.3">
      <c r="A551">
        <v>550</v>
      </c>
      <c r="B551" s="2"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s="2">
        <v>3</v>
      </c>
      <c r="T551" s="3">
        <v>0.8</v>
      </c>
      <c r="U551" s="2">
        <v>-17.045999999999999</v>
      </c>
      <c r="V551" s="2">
        <f>Table1[[#This Row],[Sales]]*(1-Table1[[#This Row],[Discount]])</f>
        <v>2.2727999999999997</v>
      </c>
      <c r="W551" s="2">
        <f>Table1[[#This Row],[Sales]]*Table1[[#This Row],[Quantity]]</f>
        <v>34.091999999999999</v>
      </c>
      <c r="X551" s="2">
        <f>Table1[[#This Row],[Sales]]+Table1[[#This Row],[Discount]]+Table1[[#This Row],[Adjusted Sales]]</f>
        <v>14.436800000000002</v>
      </c>
      <c r="Y551" s="5">
        <f>Table1[[#This Row],[Sales]]*Table1[[#This Row],[Discount]]</f>
        <v>9.0912000000000006</v>
      </c>
    </row>
    <row r="552" spans="1:25" x14ac:dyDescent="0.3">
      <c r="A552">
        <v>551</v>
      </c>
      <c r="B552" s="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s="2">
        <v>5</v>
      </c>
      <c r="T552" s="3">
        <v>0.2</v>
      </c>
      <c r="U552" s="2">
        <v>-1.744</v>
      </c>
      <c r="V552" s="2">
        <f>Table1[[#This Row],[Sales]]*(1-Table1[[#This Row],[Discount]])</f>
        <v>6.9760000000000009</v>
      </c>
      <c r="W552" s="2">
        <f>Table1[[#This Row],[Sales]]*Table1[[#This Row],[Quantity]]</f>
        <v>43.6</v>
      </c>
      <c r="X552" s="2">
        <f>Table1[[#This Row],[Sales]]+Table1[[#This Row],[Discount]]+Table1[[#This Row],[Adjusted Sales]]</f>
        <v>15.896000000000001</v>
      </c>
      <c r="Y552" s="5">
        <f>Table1[[#This Row],[Sales]]*Table1[[#This Row],[Discount]]</f>
        <v>1.7440000000000002</v>
      </c>
    </row>
    <row r="553" spans="1:25" x14ac:dyDescent="0.3">
      <c r="A553">
        <v>552</v>
      </c>
      <c r="B553" s="2"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s="2">
        <v>2</v>
      </c>
      <c r="T553" s="3">
        <v>0.2</v>
      </c>
      <c r="U553" s="2">
        <v>0</v>
      </c>
      <c r="V553" s="2">
        <f>Table1[[#This Row],[Sales]]*(1-Table1[[#This Row],[Discount]])</f>
        <v>897.25440000000003</v>
      </c>
      <c r="W553" s="2">
        <f>Table1[[#This Row],[Sales]]*Table1[[#This Row],[Quantity]]</f>
        <v>2243.136</v>
      </c>
      <c r="X553" s="2">
        <f>Table1[[#This Row],[Sales]]+Table1[[#This Row],[Discount]]+Table1[[#This Row],[Adjusted Sales]]</f>
        <v>2019.0224000000001</v>
      </c>
      <c r="Y553" s="5">
        <f>Table1[[#This Row],[Sales]]*Table1[[#This Row],[Discount]]</f>
        <v>224.31360000000001</v>
      </c>
    </row>
    <row r="554" spans="1:25" x14ac:dyDescent="0.3">
      <c r="A554">
        <v>553</v>
      </c>
      <c r="B554" s="2"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s="2">
        <v>1</v>
      </c>
      <c r="T554" s="3">
        <v>0.2</v>
      </c>
      <c r="U554" s="2">
        <v>6.0381999999999998</v>
      </c>
      <c r="V554" s="2">
        <f>Table1[[#This Row],[Sales]]*(1-Table1[[#This Row],[Discount]])</f>
        <v>27.603200000000001</v>
      </c>
      <c r="W554" s="2">
        <f>Table1[[#This Row],[Sales]]*Table1[[#This Row],[Quantity]]</f>
        <v>34.503999999999998</v>
      </c>
      <c r="X554" s="2">
        <f>Table1[[#This Row],[Sales]]+Table1[[#This Row],[Discount]]+Table1[[#This Row],[Adjusted Sales]]</f>
        <v>62.307200000000002</v>
      </c>
      <c r="Y554" s="5">
        <f>Table1[[#This Row],[Sales]]*Table1[[#This Row],[Discount]]</f>
        <v>6.9008000000000003</v>
      </c>
    </row>
    <row r="555" spans="1:25" x14ac:dyDescent="0.3">
      <c r="A555">
        <v>554</v>
      </c>
      <c r="B555" s="2"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s="2">
        <v>3</v>
      </c>
      <c r="T555" s="3">
        <v>0.2</v>
      </c>
      <c r="U555" s="2">
        <v>2.5707</v>
      </c>
      <c r="V555" s="2">
        <f>Table1[[#This Row],[Sales]]*(1-Table1[[#This Row],[Discount]])</f>
        <v>8.6592000000000002</v>
      </c>
      <c r="W555" s="2">
        <f>Table1[[#This Row],[Sales]]*Table1[[#This Row],[Quantity]]</f>
        <v>32.472000000000001</v>
      </c>
      <c r="X555" s="2">
        <f>Table1[[#This Row],[Sales]]+Table1[[#This Row],[Discount]]+Table1[[#This Row],[Adjusted Sales]]</f>
        <v>19.683199999999999</v>
      </c>
      <c r="Y555" s="5">
        <f>Table1[[#This Row],[Sales]]*Table1[[#This Row],[Discount]]</f>
        <v>2.1648000000000001</v>
      </c>
    </row>
    <row r="556" spans="1:25" x14ac:dyDescent="0.3">
      <c r="A556">
        <v>555</v>
      </c>
      <c r="B556" s="2"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s="2">
        <v>2</v>
      </c>
      <c r="T556" s="3">
        <v>0</v>
      </c>
      <c r="U556" s="2">
        <v>310.98719999999997</v>
      </c>
      <c r="V556" s="2">
        <f>Table1[[#This Row],[Sales]]*(1-Table1[[#This Row],[Discount]])</f>
        <v>1295.78</v>
      </c>
      <c r="W556" s="2">
        <f>Table1[[#This Row],[Sales]]*Table1[[#This Row],[Quantity]]</f>
        <v>2591.56</v>
      </c>
      <c r="X556" s="2">
        <f>Table1[[#This Row],[Sales]]+Table1[[#This Row],[Discount]]+Table1[[#This Row],[Adjusted Sales]]</f>
        <v>2591.56</v>
      </c>
      <c r="Y556" s="5">
        <f>Table1[[#This Row],[Sales]]*Table1[[#This Row],[Discount]]</f>
        <v>0</v>
      </c>
    </row>
    <row r="557" spans="1:25" x14ac:dyDescent="0.3">
      <c r="A557">
        <v>556</v>
      </c>
      <c r="B557" s="2"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s="2">
        <v>4</v>
      </c>
      <c r="T557" s="3">
        <v>0.2</v>
      </c>
      <c r="U557" s="2">
        <v>3.4047999999999998</v>
      </c>
      <c r="V557" s="2">
        <f>Table1[[#This Row],[Sales]]*(1-Table1[[#This Row],[Discount]])</f>
        <v>15.5648</v>
      </c>
      <c r="W557" s="2">
        <f>Table1[[#This Row],[Sales]]*Table1[[#This Row],[Quantity]]</f>
        <v>77.823999999999998</v>
      </c>
      <c r="X557" s="2">
        <f>Table1[[#This Row],[Sales]]+Table1[[#This Row],[Discount]]+Table1[[#This Row],[Adjusted Sales]]</f>
        <v>35.220799999999997</v>
      </c>
      <c r="Y557" s="5">
        <f>Table1[[#This Row],[Sales]]*Table1[[#This Row],[Discount]]</f>
        <v>3.8912</v>
      </c>
    </row>
    <row r="558" spans="1:25" x14ac:dyDescent="0.3">
      <c r="A558">
        <v>557</v>
      </c>
      <c r="B558" s="2"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s="2">
        <v>2</v>
      </c>
      <c r="T558" s="3">
        <v>0</v>
      </c>
      <c r="U558" s="2">
        <v>9.9359999999999999</v>
      </c>
      <c r="V558" s="2">
        <f>Table1[[#This Row],[Sales]]*(1-Table1[[#This Row],[Discount]])</f>
        <v>20.7</v>
      </c>
      <c r="W558" s="2">
        <f>Table1[[#This Row],[Sales]]*Table1[[#This Row],[Quantity]]</f>
        <v>41.4</v>
      </c>
      <c r="X558" s="2">
        <f>Table1[[#This Row],[Sales]]+Table1[[#This Row],[Discount]]+Table1[[#This Row],[Adjusted Sales]]</f>
        <v>41.4</v>
      </c>
      <c r="Y558" s="5">
        <f>Table1[[#This Row],[Sales]]*Table1[[#This Row],[Discount]]</f>
        <v>0</v>
      </c>
    </row>
    <row r="559" spans="1:25" x14ac:dyDescent="0.3">
      <c r="A559">
        <v>558</v>
      </c>
      <c r="B559" s="2"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s="2">
        <v>4</v>
      </c>
      <c r="T559" s="3">
        <v>0.2</v>
      </c>
      <c r="U559" s="2">
        <v>-217.048</v>
      </c>
      <c r="V559" s="2">
        <f>Table1[[#This Row],[Sales]]*(1-Table1[[#This Row],[Discount]])</f>
        <v>1068.5440000000001</v>
      </c>
      <c r="W559" s="2">
        <f>Table1[[#This Row],[Sales]]*Table1[[#This Row],[Quantity]]</f>
        <v>5342.72</v>
      </c>
      <c r="X559" s="2">
        <f>Table1[[#This Row],[Sales]]+Table1[[#This Row],[Discount]]+Table1[[#This Row],[Adjusted Sales]]</f>
        <v>2404.424</v>
      </c>
      <c r="Y559" s="5">
        <f>Table1[[#This Row],[Sales]]*Table1[[#This Row],[Discount]]</f>
        <v>267.13600000000002</v>
      </c>
    </row>
    <row r="560" spans="1:25" x14ac:dyDescent="0.3">
      <c r="A560">
        <v>559</v>
      </c>
      <c r="B560" s="2"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s="2">
        <v>5</v>
      </c>
      <c r="T560" s="3">
        <v>0</v>
      </c>
      <c r="U560" s="2">
        <v>15.552</v>
      </c>
      <c r="V560" s="2">
        <f>Table1[[#This Row],[Sales]]*(1-Table1[[#This Row],[Discount]])</f>
        <v>32.4</v>
      </c>
      <c r="W560" s="2">
        <f>Table1[[#This Row],[Sales]]*Table1[[#This Row],[Quantity]]</f>
        <v>162</v>
      </c>
      <c r="X560" s="2">
        <f>Table1[[#This Row],[Sales]]+Table1[[#This Row],[Discount]]+Table1[[#This Row],[Adjusted Sales]]</f>
        <v>64.8</v>
      </c>
      <c r="Y560" s="5">
        <f>Table1[[#This Row],[Sales]]*Table1[[#This Row],[Discount]]</f>
        <v>0</v>
      </c>
    </row>
    <row r="561" spans="1:25" x14ac:dyDescent="0.3">
      <c r="A561">
        <v>560</v>
      </c>
      <c r="B561" s="2"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s="2">
        <v>3</v>
      </c>
      <c r="T561" s="3">
        <v>0</v>
      </c>
      <c r="U561" s="2">
        <v>16.614000000000001</v>
      </c>
      <c r="V561" s="2">
        <f>Table1[[#This Row],[Sales]]*(1-Table1[[#This Row],[Discount]])</f>
        <v>42.6</v>
      </c>
      <c r="W561" s="2">
        <f>Table1[[#This Row],[Sales]]*Table1[[#This Row],[Quantity]]</f>
        <v>127.80000000000001</v>
      </c>
      <c r="X561" s="2">
        <f>Table1[[#This Row],[Sales]]+Table1[[#This Row],[Discount]]+Table1[[#This Row],[Adjusted Sales]]</f>
        <v>85.2</v>
      </c>
      <c r="Y561" s="5">
        <f>Table1[[#This Row],[Sales]]*Table1[[#This Row],[Discount]]</f>
        <v>0</v>
      </c>
    </row>
    <row r="562" spans="1:25" x14ac:dyDescent="0.3">
      <c r="A562">
        <v>561</v>
      </c>
      <c r="B562" s="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s="2">
        <v>7</v>
      </c>
      <c r="T562" s="3">
        <v>0.2</v>
      </c>
      <c r="U562" s="2">
        <v>27.318200000000001</v>
      </c>
      <c r="V562" s="2">
        <f>Table1[[#This Row],[Sales]]*(1-Table1[[#This Row],[Discount]])</f>
        <v>67.244799999999998</v>
      </c>
      <c r="W562" s="2">
        <f>Table1[[#This Row],[Sales]]*Table1[[#This Row],[Quantity]]</f>
        <v>588.39199999999994</v>
      </c>
      <c r="X562" s="2">
        <f>Table1[[#This Row],[Sales]]+Table1[[#This Row],[Discount]]+Table1[[#This Row],[Adjusted Sales]]</f>
        <v>151.5008</v>
      </c>
      <c r="Y562" s="5">
        <f>Table1[[#This Row],[Sales]]*Table1[[#This Row],[Discount]]</f>
        <v>16.811199999999999</v>
      </c>
    </row>
    <row r="563" spans="1:25" x14ac:dyDescent="0.3">
      <c r="A563">
        <v>562</v>
      </c>
      <c r="B563" s="2"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s="2">
        <v>5</v>
      </c>
      <c r="T563" s="3">
        <v>0.2</v>
      </c>
      <c r="U563" s="2">
        <v>1.3</v>
      </c>
      <c r="V563" s="2">
        <f>Table1[[#This Row],[Sales]]*(1-Table1[[#This Row],[Discount]])</f>
        <v>10.4</v>
      </c>
      <c r="W563" s="2">
        <f>Table1[[#This Row],[Sales]]*Table1[[#This Row],[Quantity]]</f>
        <v>65</v>
      </c>
      <c r="X563" s="2">
        <f>Table1[[#This Row],[Sales]]+Table1[[#This Row],[Discount]]+Table1[[#This Row],[Adjusted Sales]]</f>
        <v>23.6</v>
      </c>
      <c r="Y563" s="5">
        <f>Table1[[#This Row],[Sales]]*Table1[[#This Row],[Discount]]</f>
        <v>2.6</v>
      </c>
    </row>
    <row r="564" spans="1:25" x14ac:dyDescent="0.3">
      <c r="A564">
        <v>563</v>
      </c>
      <c r="B564" s="2"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s="2">
        <v>3</v>
      </c>
      <c r="T564" s="3">
        <v>0.2</v>
      </c>
      <c r="U564" s="2">
        <v>3.7743000000000002</v>
      </c>
      <c r="V564" s="2">
        <f>Table1[[#This Row],[Sales]]*(1-Table1[[#This Row],[Discount]])</f>
        <v>10.502400000000002</v>
      </c>
      <c r="W564" s="2">
        <f>Table1[[#This Row],[Sales]]*Table1[[#This Row],[Quantity]]</f>
        <v>39.384</v>
      </c>
      <c r="X564" s="2">
        <f>Table1[[#This Row],[Sales]]+Table1[[#This Row],[Discount]]+Table1[[#This Row],[Adjusted Sales]]</f>
        <v>23.830400000000001</v>
      </c>
      <c r="Y564" s="5">
        <f>Table1[[#This Row],[Sales]]*Table1[[#This Row],[Discount]]</f>
        <v>2.6256000000000004</v>
      </c>
    </row>
    <row r="565" spans="1:25" x14ac:dyDescent="0.3">
      <c r="A565">
        <v>564</v>
      </c>
      <c r="B565" s="2"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s="2">
        <v>2</v>
      </c>
      <c r="T565" s="3">
        <v>0</v>
      </c>
      <c r="U565" s="2">
        <v>0</v>
      </c>
      <c r="V565" s="2">
        <f>Table1[[#This Row],[Sales]]*(1-Table1[[#This Row],[Discount]])</f>
        <v>3.96</v>
      </c>
      <c r="W565" s="2">
        <f>Table1[[#This Row],[Sales]]*Table1[[#This Row],[Quantity]]</f>
        <v>7.92</v>
      </c>
      <c r="X565" s="2">
        <f>Table1[[#This Row],[Sales]]+Table1[[#This Row],[Discount]]+Table1[[#This Row],[Adjusted Sales]]</f>
        <v>7.92</v>
      </c>
      <c r="Y565" s="5">
        <f>Table1[[#This Row],[Sales]]*Table1[[#This Row],[Discount]]</f>
        <v>0</v>
      </c>
    </row>
    <row r="566" spans="1:25" x14ac:dyDescent="0.3">
      <c r="A566">
        <v>565</v>
      </c>
      <c r="B566" s="2"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s="2">
        <v>1</v>
      </c>
      <c r="T566" s="3">
        <v>0</v>
      </c>
      <c r="U566" s="2">
        <v>1.2005999999999999</v>
      </c>
      <c r="V566" s="2">
        <f>Table1[[#This Row],[Sales]]*(1-Table1[[#This Row],[Discount]])</f>
        <v>2.61</v>
      </c>
      <c r="W566" s="2">
        <f>Table1[[#This Row],[Sales]]*Table1[[#This Row],[Quantity]]</f>
        <v>2.61</v>
      </c>
      <c r="X566" s="2">
        <f>Table1[[#This Row],[Sales]]+Table1[[#This Row],[Discount]]+Table1[[#This Row],[Adjusted Sales]]</f>
        <v>5.22</v>
      </c>
      <c r="Y566" s="5">
        <f>Table1[[#This Row],[Sales]]*Table1[[#This Row],[Discount]]</f>
        <v>0</v>
      </c>
    </row>
    <row r="567" spans="1:25" x14ac:dyDescent="0.3">
      <c r="A567">
        <v>566</v>
      </c>
      <c r="B567" s="2"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s="2">
        <v>3</v>
      </c>
      <c r="T567" s="3">
        <v>0.2</v>
      </c>
      <c r="U567" s="2">
        <v>46.796999999999997</v>
      </c>
      <c r="V567" s="2">
        <f>Table1[[#This Row],[Sales]]*(1-Table1[[#This Row],[Discount]])</f>
        <v>299.50079999999997</v>
      </c>
      <c r="W567" s="2">
        <f>Table1[[#This Row],[Sales]]*Table1[[#This Row],[Quantity]]</f>
        <v>1123.1279999999999</v>
      </c>
      <c r="X567" s="2">
        <f>Table1[[#This Row],[Sales]]+Table1[[#This Row],[Discount]]+Table1[[#This Row],[Adjusted Sales]]</f>
        <v>674.07679999999993</v>
      </c>
      <c r="Y567" s="5">
        <f>Table1[[#This Row],[Sales]]*Table1[[#This Row],[Discount]]</f>
        <v>74.875199999999992</v>
      </c>
    </row>
    <row r="568" spans="1:25" x14ac:dyDescent="0.3">
      <c r="A568">
        <v>567</v>
      </c>
      <c r="B568" s="2"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s="2">
        <v>8</v>
      </c>
      <c r="T568" s="3">
        <v>0</v>
      </c>
      <c r="U568" s="2">
        <v>45.001600000000003</v>
      </c>
      <c r="V568" s="2">
        <f>Table1[[#This Row],[Sales]]*(1-Table1[[#This Row],[Discount]])</f>
        <v>91.84</v>
      </c>
      <c r="W568" s="2">
        <f>Table1[[#This Row],[Sales]]*Table1[[#This Row],[Quantity]]</f>
        <v>734.72</v>
      </c>
      <c r="X568" s="2">
        <f>Table1[[#This Row],[Sales]]+Table1[[#This Row],[Discount]]+Table1[[#This Row],[Adjusted Sales]]</f>
        <v>183.68</v>
      </c>
      <c r="Y568" s="5">
        <f>Table1[[#This Row],[Sales]]*Table1[[#This Row],[Discount]]</f>
        <v>0</v>
      </c>
    </row>
    <row r="569" spans="1:25" x14ac:dyDescent="0.3">
      <c r="A569">
        <v>568</v>
      </c>
      <c r="B569" s="2"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s="2">
        <v>7</v>
      </c>
      <c r="T569" s="3">
        <v>0.2</v>
      </c>
      <c r="U569" s="2">
        <v>27.3672</v>
      </c>
      <c r="V569" s="2">
        <f>Table1[[#This Row],[Sales]]*(1-Table1[[#This Row],[Discount]])</f>
        <v>64.870400000000004</v>
      </c>
      <c r="W569" s="2">
        <f>Table1[[#This Row],[Sales]]*Table1[[#This Row],[Quantity]]</f>
        <v>567.61599999999999</v>
      </c>
      <c r="X569" s="2">
        <f>Table1[[#This Row],[Sales]]+Table1[[#This Row],[Discount]]+Table1[[#This Row],[Adjusted Sales]]</f>
        <v>146.1584</v>
      </c>
      <c r="Y569" s="5">
        <f>Table1[[#This Row],[Sales]]*Table1[[#This Row],[Discount]]</f>
        <v>16.217600000000001</v>
      </c>
    </row>
    <row r="570" spans="1:25" x14ac:dyDescent="0.3">
      <c r="A570">
        <v>569</v>
      </c>
      <c r="B570" s="2"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s="2">
        <v>3</v>
      </c>
      <c r="T570" s="3">
        <v>0</v>
      </c>
      <c r="U570" s="2">
        <v>9.3312000000000008</v>
      </c>
      <c r="V570" s="2">
        <f>Table1[[#This Row],[Sales]]*(1-Table1[[#This Row],[Discount]])</f>
        <v>19.440000000000001</v>
      </c>
      <c r="W570" s="2">
        <f>Table1[[#This Row],[Sales]]*Table1[[#This Row],[Quantity]]</f>
        <v>58.320000000000007</v>
      </c>
      <c r="X570" s="2">
        <f>Table1[[#This Row],[Sales]]+Table1[[#This Row],[Discount]]+Table1[[#This Row],[Adjusted Sales]]</f>
        <v>38.880000000000003</v>
      </c>
      <c r="Y570" s="5">
        <f>Table1[[#This Row],[Sales]]*Table1[[#This Row],[Discount]]</f>
        <v>0</v>
      </c>
    </row>
    <row r="571" spans="1:25" x14ac:dyDescent="0.3">
      <c r="A571">
        <v>570</v>
      </c>
      <c r="B571" s="2"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s="2">
        <v>3</v>
      </c>
      <c r="T571" s="3">
        <v>0.2</v>
      </c>
      <c r="U571" s="2">
        <v>0</v>
      </c>
      <c r="V571" s="2">
        <f>Table1[[#This Row],[Sales]]*(1-Table1[[#This Row],[Discount]])</f>
        <v>360.92160000000001</v>
      </c>
      <c r="W571" s="2">
        <f>Table1[[#This Row],[Sales]]*Table1[[#This Row],[Quantity]]</f>
        <v>1353.4559999999999</v>
      </c>
      <c r="X571" s="2">
        <f>Table1[[#This Row],[Sales]]+Table1[[#This Row],[Discount]]+Table1[[#This Row],[Adjusted Sales]]</f>
        <v>812.27359999999999</v>
      </c>
      <c r="Y571" s="5">
        <f>Table1[[#This Row],[Sales]]*Table1[[#This Row],[Discount]]</f>
        <v>90.230400000000003</v>
      </c>
    </row>
    <row r="572" spans="1:25" x14ac:dyDescent="0.3">
      <c r="A572">
        <v>571</v>
      </c>
      <c r="B572" s="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s="2">
        <v>7</v>
      </c>
      <c r="T572" s="3">
        <v>0</v>
      </c>
      <c r="U572" s="2">
        <v>34.776000000000003</v>
      </c>
      <c r="V572" s="2">
        <f>Table1[[#This Row],[Sales]]*(1-Table1[[#This Row],[Discount]])</f>
        <v>72.45</v>
      </c>
      <c r="W572" s="2">
        <f>Table1[[#This Row],[Sales]]*Table1[[#This Row],[Quantity]]</f>
        <v>507.15000000000003</v>
      </c>
      <c r="X572" s="2">
        <f>Table1[[#This Row],[Sales]]+Table1[[#This Row],[Discount]]+Table1[[#This Row],[Adjusted Sales]]</f>
        <v>144.9</v>
      </c>
      <c r="Y572" s="5">
        <f>Table1[[#This Row],[Sales]]*Table1[[#This Row],[Discount]]</f>
        <v>0</v>
      </c>
    </row>
    <row r="573" spans="1:25" x14ac:dyDescent="0.3">
      <c r="A573">
        <v>572</v>
      </c>
      <c r="B573" s="2"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s="2">
        <v>4</v>
      </c>
      <c r="T573" s="3">
        <v>0</v>
      </c>
      <c r="U573" s="2">
        <v>6.4215999999999998</v>
      </c>
      <c r="V573" s="2">
        <f>Table1[[#This Row],[Sales]]*(1-Table1[[#This Row],[Discount]])</f>
        <v>13.96</v>
      </c>
      <c r="W573" s="2">
        <f>Table1[[#This Row],[Sales]]*Table1[[#This Row],[Quantity]]</f>
        <v>55.84</v>
      </c>
      <c r="X573" s="2">
        <f>Table1[[#This Row],[Sales]]+Table1[[#This Row],[Discount]]+Table1[[#This Row],[Adjusted Sales]]</f>
        <v>27.92</v>
      </c>
      <c r="Y573" s="5">
        <f>Table1[[#This Row],[Sales]]*Table1[[#This Row],[Discount]]</f>
        <v>0</v>
      </c>
    </row>
    <row r="574" spans="1:25" x14ac:dyDescent="0.3">
      <c r="A574">
        <v>573</v>
      </c>
      <c r="B574" s="2"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s="2">
        <v>7</v>
      </c>
      <c r="T574" s="3">
        <v>0.2</v>
      </c>
      <c r="U574" s="2">
        <v>11.226599999999999</v>
      </c>
      <c r="V574" s="2">
        <f>Table1[[#This Row],[Sales]]*(1-Table1[[#This Row],[Discount]])</f>
        <v>26.611200000000004</v>
      </c>
      <c r="W574" s="2">
        <f>Table1[[#This Row],[Sales]]*Table1[[#This Row],[Quantity]]</f>
        <v>232.84800000000001</v>
      </c>
      <c r="X574" s="2">
        <f>Table1[[#This Row],[Sales]]+Table1[[#This Row],[Discount]]+Table1[[#This Row],[Adjusted Sales]]</f>
        <v>60.075200000000009</v>
      </c>
      <c r="Y574" s="5">
        <f>Table1[[#This Row],[Sales]]*Table1[[#This Row],[Discount]]</f>
        <v>6.6528000000000009</v>
      </c>
    </row>
    <row r="575" spans="1:25" x14ac:dyDescent="0.3">
      <c r="A575">
        <v>574</v>
      </c>
      <c r="B575" s="2"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s="2">
        <v>3</v>
      </c>
      <c r="T575" s="3">
        <v>0</v>
      </c>
      <c r="U575" s="2">
        <v>4.0095000000000001</v>
      </c>
      <c r="V575" s="2">
        <f>Table1[[#This Row],[Sales]]*(1-Table1[[#This Row],[Discount]])</f>
        <v>14.85</v>
      </c>
      <c r="W575" s="2">
        <f>Table1[[#This Row],[Sales]]*Table1[[#This Row],[Quantity]]</f>
        <v>44.55</v>
      </c>
      <c r="X575" s="2">
        <f>Table1[[#This Row],[Sales]]+Table1[[#This Row],[Discount]]+Table1[[#This Row],[Adjusted Sales]]</f>
        <v>29.7</v>
      </c>
      <c r="Y575" s="5">
        <f>Table1[[#This Row],[Sales]]*Table1[[#This Row],[Discount]]</f>
        <v>0</v>
      </c>
    </row>
    <row r="576" spans="1:25" x14ac:dyDescent="0.3">
      <c r="A576">
        <v>575</v>
      </c>
      <c r="B576" s="2"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s="2">
        <v>3</v>
      </c>
      <c r="T576" s="3">
        <v>0</v>
      </c>
      <c r="U576" s="2">
        <v>2.3814000000000002</v>
      </c>
      <c r="V576" s="2">
        <f>Table1[[#This Row],[Sales]]*(1-Table1[[#This Row],[Discount]])</f>
        <v>8.82</v>
      </c>
      <c r="W576" s="2">
        <f>Table1[[#This Row],[Sales]]*Table1[[#This Row],[Quantity]]</f>
        <v>26.46</v>
      </c>
      <c r="X576" s="2">
        <f>Table1[[#This Row],[Sales]]+Table1[[#This Row],[Discount]]+Table1[[#This Row],[Adjusted Sales]]</f>
        <v>17.64</v>
      </c>
      <c r="Y576" s="5">
        <f>Table1[[#This Row],[Sales]]*Table1[[#This Row],[Discount]]</f>
        <v>0</v>
      </c>
    </row>
    <row r="577" spans="1:25" x14ac:dyDescent="0.3">
      <c r="A577">
        <v>576</v>
      </c>
      <c r="B577" s="2"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s="2">
        <v>14</v>
      </c>
      <c r="T577" s="3">
        <v>0</v>
      </c>
      <c r="U577" s="2">
        <v>78.752799999999993</v>
      </c>
      <c r="V577" s="2">
        <f>Table1[[#This Row],[Sales]]*(1-Table1[[#This Row],[Discount]])</f>
        <v>160.72</v>
      </c>
      <c r="W577" s="2">
        <f>Table1[[#This Row],[Sales]]*Table1[[#This Row],[Quantity]]</f>
        <v>2250.08</v>
      </c>
      <c r="X577" s="2">
        <f>Table1[[#This Row],[Sales]]+Table1[[#This Row],[Discount]]+Table1[[#This Row],[Adjusted Sales]]</f>
        <v>321.44</v>
      </c>
      <c r="Y577" s="5">
        <f>Table1[[#This Row],[Sales]]*Table1[[#This Row],[Discount]]</f>
        <v>0</v>
      </c>
    </row>
    <row r="578" spans="1:25" x14ac:dyDescent="0.3">
      <c r="A578">
        <v>577</v>
      </c>
      <c r="B578" s="2"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s="2">
        <v>4</v>
      </c>
      <c r="T578" s="3">
        <v>0</v>
      </c>
      <c r="U578" s="2">
        <v>9.7607999999999997</v>
      </c>
      <c r="V578" s="2">
        <f>Table1[[#This Row],[Sales]]*(1-Table1[[#This Row],[Discount]])</f>
        <v>19.920000000000002</v>
      </c>
      <c r="W578" s="2">
        <f>Table1[[#This Row],[Sales]]*Table1[[#This Row],[Quantity]]</f>
        <v>79.680000000000007</v>
      </c>
      <c r="X578" s="2">
        <f>Table1[[#This Row],[Sales]]+Table1[[#This Row],[Discount]]+Table1[[#This Row],[Adjusted Sales]]</f>
        <v>39.840000000000003</v>
      </c>
      <c r="Y578" s="5">
        <f>Table1[[#This Row],[Sales]]*Table1[[#This Row],[Discount]]</f>
        <v>0</v>
      </c>
    </row>
    <row r="579" spans="1:25" x14ac:dyDescent="0.3">
      <c r="A579">
        <v>578</v>
      </c>
      <c r="B579" s="2"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s="2">
        <v>2</v>
      </c>
      <c r="T579" s="3">
        <v>0</v>
      </c>
      <c r="U579" s="2">
        <v>2.19</v>
      </c>
      <c r="V579" s="2">
        <f>Table1[[#This Row],[Sales]]*(1-Table1[[#This Row],[Discount]])</f>
        <v>7.3</v>
      </c>
      <c r="W579" s="2">
        <f>Table1[[#This Row],[Sales]]*Table1[[#This Row],[Quantity]]</f>
        <v>14.6</v>
      </c>
      <c r="X579" s="2">
        <f>Table1[[#This Row],[Sales]]+Table1[[#This Row],[Discount]]+Table1[[#This Row],[Adjusted Sales]]</f>
        <v>14.6</v>
      </c>
      <c r="Y579" s="5">
        <f>Table1[[#This Row],[Sales]]*Table1[[#This Row],[Discount]]</f>
        <v>0</v>
      </c>
    </row>
    <row r="580" spans="1:25" x14ac:dyDescent="0.3">
      <c r="A580">
        <v>579</v>
      </c>
      <c r="B580" s="2"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s="2">
        <v>2</v>
      </c>
      <c r="T580" s="3">
        <v>0.2</v>
      </c>
      <c r="U580" s="2">
        <v>8.7140000000000004</v>
      </c>
      <c r="V580" s="2">
        <f>Table1[[#This Row],[Sales]]*(1-Table1[[#This Row],[Discount]])</f>
        <v>55.769600000000004</v>
      </c>
      <c r="W580" s="2">
        <f>Table1[[#This Row],[Sales]]*Table1[[#This Row],[Quantity]]</f>
        <v>139.42400000000001</v>
      </c>
      <c r="X580" s="2">
        <f>Table1[[#This Row],[Sales]]+Table1[[#This Row],[Discount]]+Table1[[#This Row],[Adjusted Sales]]</f>
        <v>125.6816</v>
      </c>
      <c r="Y580" s="5">
        <f>Table1[[#This Row],[Sales]]*Table1[[#This Row],[Discount]]</f>
        <v>13.942400000000001</v>
      </c>
    </row>
    <row r="581" spans="1:25" x14ac:dyDescent="0.3">
      <c r="A581">
        <v>580</v>
      </c>
      <c r="B581" s="2"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s="2">
        <v>1</v>
      </c>
      <c r="T581" s="3">
        <v>0.6</v>
      </c>
      <c r="U581" s="2">
        <v>-5.7148000000000003</v>
      </c>
      <c r="V581" s="2">
        <f>Table1[[#This Row],[Sales]]*(1-Table1[[#This Row],[Discount]])</f>
        <v>3.5167999999999999</v>
      </c>
      <c r="W581" s="2">
        <f>Table1[[#This Row],[Sales]]*Table1[[#This Row],[Quantity]]</f>
        <v>8.7919999999999998</v>
      </c>
      <c r="X581" s="2">
        <f>Table1[[#This Row],[Sales]]+Table1[[#This Row],[Discount]]+Table1[[#This Row],[Adjusted Sales]]</f>
        <v>12.908799999999999</v>
      </c>
      <c r="Y581" s="5">
        <f>Table1[[#This Row],[Sales]]*Table1[[#This Row],[Discount]]</f>
        <v>5.2751999999999999</v>
      </c>
    </row>
    <row r="582" spans="1:25" x14ac:dyDescent="0.3">
      <c r="A582">
        <v>581</v>
      </c>
      <c r="B582" s="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s="2">
        <v>4</v>
      </c>
      <c r="T582" s="3">
        <v>0</v>
      </c>
      <c r="U582" s="2">
        <v>1.5456000000000001</v>
      </c>
      <c r="V582" s="2">
        <f>Table1[[#This Row],[Sales]]*(1-Table1[[#This Row],[Discount]])</f>
        <v>51.52</v>
      </c>
      <c r="W582" s="2">
        <f>Table1[[#This Row],[Sales]]*Table1[[#This Row],[Quantity]]</f>
        <v>206.08</v>
      </c>
      <c r="X582" s="2">
        <f>Table1[[#This Row],[Sales]]+Table1[[#This Row],[Discount]]+Table1[[#This Row],[Adjusted Sales]]</f>
        <v>103.04</v>
      </c>
      <c r="Y582" s="5">
        <f>Table1[[#This Row],[Sales]]*Table1[[#This Row],[Discount]]</f>
        <v>0</v>
      </c>
    </row>
    <row r="583" spans="1:25" x14ac:dyDescent="0.3">
      <c r="A583">
        <v>582</v>
      </c>
      <c r="B583" s="2"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s="2">
        <v>3</v>
      </c>
      <c r="T583" s="3">
        <v>0.2</v>
      </c>
      <c r="U583" s="2">
        <v>52.917299999999997</v>
      </c>
      <c r="V583" s="2">
        <f>Table1[[#This Row],[Sales]]*(1-Table1[[#This Row],[Discount]])</f>
        <v>376.30079999999998</v>
      </c>
      <c r="W583" s="2">
        <f>Table1[[#This Row],[Sales]]*Table1[[#This Row],[Quantity]]</f>
        <v>1411.1279999999999</v>
      </c>
      <c r="X583" s="2">
        <f>Table1[[#This Row],[Sales]]+Table1[[#This Row],[Discount]]+Table1[[#This Row],[Adjusted Sales]]</f>
        <v>846.8768</v>
      </c>
      <c r="Y583" s="5">
        <f>Table1[[#This Row],[Sales]]*Table1[[#This Row],[Discount]]</f>
        <v>94.075199999999995</v>
      </c>
    </row>
    <row r="584" spans="1:25" x14ac:dyDescent="0.3">
      <c r="A584">
        <v>583</v>
      </c>
      <c r="B584" s="2"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s="2">
        <v>2</v>
      </c>
      <c r="T584" s="3">
        <v>0.2</v>
      </c>
      <c r="U584" s="2">
        <v>9.2385999999999999</v>
      </c>
      <c r="V584" s="2">
        <f>Table1[[#This Row],[Sales]]*(1-Table1[[#This Row],[Discount]])</f>
        <v>84.467200000000005</v>
      </c>
      <c r="W584" s="2">
        <f>Table1[[#This Row],[Sales]]*Table1[[#This Row],[Quantity]]</f>
        <v>211.16800000000001</v>
      </c>
      <c r="X584" s="2">
        <f>Table1[[#This Row],[Sales]]+Table1[[#This Row],[Discount]]+Table1[[#This Row],[Adjusted Sales]]</f>
        <v>190.25120000000001</v>
      </c>
      <c r="Y584" s="5">
        <f>Table1[[#This Row],[Sales]]*Table1[[#This Row],[Discount]]</f>
        <v>21.116800000000001</v>
      </c>
    </row>
    <row r="585" spans="1:25" x14ac:dyDescent="0.3">
      <c r="A585">
        <v>584</v>
      </c>
      <c r="B585" s="2"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s="2">
        <v>3</v>
      </c>
      <c r="T585" s="3">
        <v>0.2</v>
      </c>
      <c r="U585" s="2">
        <v>3.5045999999999999</v>
      </c>
      <c r="V585" s="2">
        <f>Table1[[#This Row],[Sales]]*(1-Table1[[#This Row],[Discount]])</f>
        <v>24.921600000000002</v>
      </c>
      <c r="W585" s="2">
        <f>Table1[[#This Row],[Sales]]*Table1[[#This Row],[Quantity]]</f>
        <v>93.456000000000003</v>
      </c>
      <c r="X585" s="2">
        <f>Table1[[#This Row],[Sales]]+Table1[[#This Row],[Discount]]+Table1[[#This Row],[Adjusted Sales]]</f>
        <v>56.273600000000002</v>
      </c>
      <c r="Y585" s="5">
        <f>Table1[[#This Row],[Sales]]*Table1[[#This Row],[Discount]]</f>
        <v>6.2304000000000004</v>
      </c>
    </row>
    <row r="586" spans="1:25" x14ac:dyDescent="0.3">
      <c r="A586">
        <v>585</v>
      </c>
      <c r="B586" s="2"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s="2">
        <v>7</v>
      </c>
      <c r="T586" s="3">
        <v>0.7</v>
      </c>
      <c r="U586" s="2">
        <v>-4.7481</v>
      </c>
      <c r="V586" s="2">
        <f>Table1[[#This Row],[Sales]]*(1-Table1[[#This Row],[Discount]])</f>
        <v>2.0349000000000004</v>
      </c>
      <c r="W586" s="2">
        <f>Table1[[#This Row],[Sales]]*Table1[[#This Row],[Quantity]]</f>
        <v>47.481000000000002</v>
      </c>
      <c r="X586" s="2">
        <f>Table1[[#This Row],[Sales]]+Table1[[#This Row],[Discount]]+Table1[[#This Row],[Adjusted Sales]]</f>
        <v>9.5179000000000009</v>
      </c>
      <c r="Y586" s="5">
        <f>Table1[[#This Row],[Sales]]*Table1[[#This Row],[Discount]]</f>
        <v>4.7481</v>
      </c>
    </row>
    <row r="587" spans="1:25" x14ac:dyDescent="0.3">
      <c r="A587">
        <v>586</v>
      </c>
      <c r="B587" s="2"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s="2">
        <v>4</v>
      </c>
      <c r="T587" s="3">
        <v>0.2</v>
      </c>
      <c r="U587" s="2">
        <v>30.477599999999999</v>
      </c>
      <c r="V587" s="2">
        <f>Table1[[#This Row],[Sales]]*(1-Table1[[#This Row],[Discount]])</f>
        <v>325.09440000000001</v>
      </c>
      <c r="W587" s="2">
        <f>Table1[[#This Row],[Sales]]*Table1[[#This Row],[Quantity]]</f>
        <v>1625.472</v>
      </c>
      <c r="X587" s="2">
        <f>Table1[[#This Row],[Sales]]+Table1[[#This Row],[Discount]]+Table1[[#This Row],[Adjusted Sales]]</f>
        <v>731.66239999999993</v>
      </c>
      <c r="Y587" s="5">
        <f>Table1[[#This Row],[Sales]]*Table1[[#This Row],[Discount]]</f>
        <v>81.273600000000002</v>
      </c>
    </row>
    <row r="588" spans="1:25" x14ac:dyDescent="0.3">
      <c r="A588">
        <v>587</v>
      </c>
      <c r="B588" s="2"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s="2">
        <v>1</v>
      </c>
      <c r="T588" s="3">
        <v>0</v>
      </c>
      <c r="U588" s="2">
        <v>4.9686000000000003</v>
      </c>
      <c r="V588" s="2">
        <f>Table1[[#This Row],[Sales]]*(1-Table1[[#This Row],[Discount]])</f>
        <v>70.98</v>
      </c>
      <c r="W588" s="2">
        <f>Table1[[#This Row],[Sales]]*Table1[[#This Row],[Quantity]]</f>
        <v>70.98</v>
      </c>
      <c r="X588" s="2">
        <f>Table1[[#This Row],[Sales]]+Table1[[#This Row],[Discount]]+Table1[[#This Row],[Adjusted Sales]]</f>
        <v>141.96</v>
      </c>
      <c r="Y588" s="5">
        <f>Table1[[#This Row],[Sales]]*Table1[[#This Row],[Discount]]</f>
        <v>0</v>
      </c>
    </row>
    <row r="589" spans="1:25" x14ac:dyDescent="0.3">
      <c r="A589">
        <v>588</v>
      </c>
      <c r="B589" s="2"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s="2">
        <v>3</v>
      </c>
      <c r="T589" s="3">
        <v>0</v>
      </c>
      <c r="U589" s="2">
        <v>144.51570000000001</v>
      </c>
      <c r="V589" s="2">
        <f>Table1[[#This Row],[Sales]]*(1-Table1[[#This Row],[Discount]])</f>
        <v>294.93</v>
      </c>
      <c r="W589" s="2">
        <f>Table1[[#This Row],[Sales]]*Table1[[#This Row],[Quantity]]</f>
        <v>884.79</v>
      </c>
      <c r="X589" s="2">
        <f>Table1[[#This Row],[Sales]]+Table1[[#This Row],[Discount]]+Table1[[#This Row],[Adjusted Sales]]</f>
        <v>589.86</v>
      </c>
      <c r="Y589" s="5">
        <f>Table1[[#This Row],[Sales]]*Table1[[#This Row],[Discount]]</f>
        <v>0</v>
      </c>
    </row>
    <row r="590" spans="1:25" x14ac:dyDescent="0.3">
      <c r="A590">
        <v>589</v>
      </c>
      <c r="B590" s="2"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s="2">
        <v>2</v>
      </c>
      <c r="T590" s="3">
        <v>0.2</v>
      </c>
      <c r="U590" s="2">
        <v>-20.136199999999999</v>
      </c>
      <c r="V590" s="2">
        <f>Table1[[#This Row],[Sales]]*(1-Table1[[#This Row],[Discount]])</f>
        <v>67.827200000000005</v>
      </c>
      <c r="W590" s="2">
        <f>Table1[[#This Row],[Sales]]*Table1[[#This Row],[Quantity]]</f>
        <v>169.56800000000001</v>
      </c>
      <c r="X590" s="2">
        <f>Table1[[#This Row],[Sales]]+Table1[[#This Row],[Discount]]+Table1[[#This Row],[Adjusted Sales]]</f>
        <v>152.81120000000001</v>
      </c>
      <c r="Y590" s="5">
        <f>Table1[[#This Row],[Sales]]*Table1[[#This Row],[Discount]]</f>
        <v>16.956800000000001</v>
      </c>
    </row>
    <row r="591" spans="1:25" x14ac:dyDescent="0.3">
      <c r="A591">
        <v>590</v>
      </c>
      <c r="B591" s="2"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s="2">
        <v>4</v>
      </c>
      <c r="T591" s="3">
        <v>0.2</v>
      </c>
      <c r="U591" s="2">
        <v>7.2576000000000001</v>
      </c>
      <c r="V591" s="2">
        <f>Table1[[#This Row],[Sales]]*(1-Table1[[#This Row],[Discount]])</f>
        <v>16.588800000000003</v>
      </c>
      <c r="W591" s="2">
        <f>Table1[[#This Row],[Sales]]*Table1[[#This Row],[Quantity]]</f>
        <v>82.944000000000003</v>
      </c>
      <c r="X591" s="2">
        <f>Table1[[#This Row],[Sales]]+Table1[[#This Row],[Discount]]+Table1[[#This Row],[Adjusted Sales]]</f>
        <v>37.524799999999999</v>
      </c>
      <c r="Y591" s="5">
        <f>Table1[[#This Row],[Sales]]*Table1[[#This Row],[Discount]]</f>
        <v>4.1472000000000007</v>
      </c>
    </row>
    <row r="592" spans="1:25" x14ac:dyDescent="0.3">
      <c r="A592">
        <v>591</v>
      </c>
      <c r="B592" s="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s="2">
        <v>3</v>
      </c>
      <c r="T592" s="3">
        <v>0.7</v>
      </c>
      <c r="U592" s="2">
        <v>-12.896100000000001</v>
      </c>
      <c r="V592" s="2">
        <f>Table1[[#This Row],[Sales]]*(1-Table1[[#This Row],[Discount]])</f>
        <v>5.0463000000000013</v>
      </c>
      <c r="W592" s="2">
        <f>Table1[[#This Row],[Sales]]*Table1[[#This Row],[Quantity]]</f>
        <v>50.463000000000008</v>
      </c>
      <c r="X592" s="2">
        <f>Table1[[#This Row],[Sales]]+Table1[[#This Row],[Discount]]+Table1[[#This Row],[Adjusted Sales]]</f>
        <v>22.567300000000003</v>
      </c>
      <c r="Y592" s="5">
        <f>Table1[[#This Row],[Sales]]*Table1[[#This Row],[Discount]]</f>
        <v>11.774700000000001</v>
      </c>
    </row>
    <row r="593" spans="1:25" x14ac:dyDescent="0.3">
      <c r="A593">
        <v>592</v>
      </c>
      <c r="B593" s="2"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s="2">
        <v>2</v>
      </c>
      <c r="T593" s="3">
        <v>0.2</v>
      </c>
      <c r="U593" s="2">
        <v>3.6288</v>
      </c>
      <c r="V593" s="2">
        <f>Table1[[#This Row],[Sales]]*(1-Table1[[#This Row],[Discount]])</f>
        <v>8.2944000000000013</v>
      </c>
      <c r="W593" s="2">
        <f>Table1[[#This Row],[Sales]]*Table1[[#This Row],[Quantity]]</f>
        <v>20.736000000000001</v>
      </c>
      <c r="X593" s="2">
        <f>Table1[[#This Row],[Sales]]+Table1[[#This Row],[Discount]]+Table1[[#This Row],[Adjusted Sales]]</f>
        <v>18.862400000000001</v>
      </c>
      <c r="Y593" s="5">
        <f>Table1[[#This Row],[Sales]]*Table1[[#This Row],[Discount]]</f>
        <v>2.0736000000000003</v>
      </c>
    </row>
    <row r="594" spans="1:25" x14ac:dyDescent="0.3">
      <c r="A594">
        <v>593</v>
      </c>
      <c r="B594" s="2"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s="2">
        <v>2</v>
      </c>
      <c r="T594" s="3">
        <v>0.2</v>
      </c>
      <c r="U594" s="2">
        <v>1.1679999999999999</v>
      </c>
      <c r="V594" s="2">
        <f>Table1[[#This Row],[Sales]]*(1-Table1[[#This Row],[Discount]])</f>
        <v>7.4752000000000001</v>
      </c>
      <c r="W594" s="2">
        <f>Table1[[#This Row],[Sales]]*Table1[[#This Row],[Quantity]]</f>
        <v>18.687999999999999</v>
      </c>
      <c r="X594" s="2">
        <f>Table1[[#This Row],[Sales]]+Table1[[#This Row],[Discount]]+Table1[[#This Row],[Adjusted Sales]]</f>
        <v>17.019199999999998</v>
      </c>
      <c r="Y594" s="5">
        <f>Table1[[#This Row],[Sales]]*Table1[[#This Row],[Discount]]</f>
        <v>1.8688</v>
      </c>
    </row>
    <row r="595" spans="1:25" x14ac:dyDescent="0.3">
      <c r="A595">
        <v>594</v>
      </c>
      <c r="B595" s="2"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s="2">
        <v>3</v>
      </c>
      <c r="T595" s="3">
        <v>0.2</v>
      </c>
      <c r="U595" s="2">
        <v>9.75</v>
      </c>
      <c r="V595" s="2">
        <f>Table1[[#This Row],[Sales]]*(1-Table1[[#This Row],[Discount]])</f>
        <v>24.96</v>
      </c>
      <c r="W595" s="2">
        <f>Table1[[#This Row],[Sales]]*Table1[[#This Row],[Quantity]]</f>
        <v>93.6</v>
      </c>
      <c r="X595" s="2">
        <f>Table1[[#This Row],[Sales]]+Table1[[#This Row],[Discount]]+Table1[[#This Row],[Adjusted Sales]]</f>
        <v>56.36</v>
      </c>
      <c r="Y595" s="5">
        <f>Table1[[#This Row],[Sales]]*Table1[[#This Row],[Discount]]</f>
        <v>6.24</v>
      </c>
    </row>
    <row r="596" spans="1:25" x14ac:dyDescent="0.3">
      <c r="A596">
        <v>595</v>
      </c>
      <c r="B596" s="2"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s="2">
        <v>2</v>
      </c>
      <c r="T596" s="3">
        <v>0</v>
      </c>
      <c r="U596" s="2">
        <v>22.0748</v>
      </c>
      <c r="V596" s="2">
        <f>Table1[[#This Row],[Sales]]*(1-Table1[[#This Row],[Discount]])</f>
        <v>76.12</v>
      </c>
      <c r="W596" s="2">
        <f>Table1[[#This Row],[Sales]]*Table1[[#This Row],[Quantity]]</f>
        <v>152.24</v>
      </c>
      <c r="X596" s="2">
        <f>Table1[[#This Row],[Sales]]+Table1[[#This Row],[Discount]]+Table1[[#This Row],[Adjusted Sales]]</f>
        <v>152.24</v>
      </c>
      <c r="Y596" s="5">
        <f>Table1[[#This Row],[Sales]]*Table1[[#This Row],[Discount]]</f>
        <v>0</v>
      </c>
    </row>
    <row r="597" spans="1:25" x14ac:dyDescent="0.3">
      <c r="A597">
        <v>596</v>
      </c>
      <c r="B597" s="2"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s="2">
        <v>3</v>
      </c>
      <c r="T597" s="3">
        <v>0.2</v>
      </c>
      <c r="U597" s="2">
        <v>434.99130000000002</v>
      </c>
      <c r="V597" s="2">
        <f>Table1[[#This Row],[Sales]]*(1-Table1[[#This Row],[Discount]])</f>
        <v>959.98080000000016</v>
      </c>
      <c r="W597" s="2">
        <f>Table1[[#This Row],[Sales]]*Table1[[#This Row],[Quantity]]</f>
        <v>3599.9280000000003</v>
      </c>
      <c r="X597" s="2">
        <f>Table1[[#This Row],[Sales]]+Table1[[#This Row],[Discount]]+Table1[[#This Row],[Adjusted Sales]]</f>
        <v>2160.1568000000002</v>
      </c>
      <c r="Y597" s="5">
        <f>Table1[[#This Row],[Sales]]*Table1[[#This Row],[Discount]]</f>
        <v>239.99520000000004</v>
      </c>
    </row>
    <row r="598" spans="1:25" x14ac:dyDescent="0.3">
      <c r="A598">
        <v>597</v>
      </c>
      <c r="B598" s="2"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s="2">
        <v>5</v>
      </c>
      <c r="T598" s="3">
        <v>0.2</v>
      </c>
      <c r="U598" s="2">
        <v>55.744999999999997</v>
      </c>
      <c r="V598" s="2">
        <f>Table1[[#This Row],[Sales]]*(1-Table1[[#This Row],[Discount]])</f>
        <v>356.76800000000003</v>
      </c>
      <c r="W598" s="2">
        <f>Table1[[#This Row],[Sales]]*Table1[[#This Row],[Quantity]]</f>
        <v>2229.7999999999997</v>
      </c>
      <c r="X598" s="2">
        <f>Table1[[#This Row],[Sales]]+Table1[[#This Row],[Discount]]+Table1[[#This Row],[Adjusted Sales]]</f>
        <v>802.928</v>
      </c>
      <c r="Y598" s="5">
        <f>Table1[[#This Row],[Sales]]*Table1[[#This Row],[Discount]]</f>
        <v>89.192000000000007</v>
      </c>
    </row>
    <row r="599" spans="1:25" x14ac:dyDescent="0.3">
      <c r="A599">
        <v>598</v>
      </c>
      <c r="B599" s="2"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s="2">
        <v>8</v>
      </c>
      <c r="T599" s="3">
        <v>0</v>
      </c>
      <c r="U599" s="2">
        <v>91.772800000000004</v>
      </c>
      <c r="V599" s="2">
        <f>Table1[[#This Row],[Sales]]*(1-Table1[[#This Row],[Discount]])</f>
        <v>327.76</v>
      </c>
      <c r="W599" s="2">
        <f>Table1[[#This Row],[Sales]]*Table1[[#This Row],[Quantity]]</f>
        <v>2622.08</v>
      </c>
      <c r="X599" s="2">
        <f>Table1[[#This Row],[Sales]]+Table1[[#This Row],[Discount]]+Table1[[#This Row],[Adjusted Sales]]</f>
        <v>655.52</v>
      </c>
      <c r="Y599" s="5">
        <f>Table1[[#This Row],[Sales]]*Table1[[#This Row],[Discount]]</f>
        <v>0</v>
      </c>
    </row>
    <row r="600" spans="1:25" x14ac:dyDescent="0.3">
      <c r="A600">
        <v>599</v>
      </c>
      <c r="B600" s="2"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s="2">
        <v>2</v>
      </c>
      <c r="T600" s="3">
        <v>0.2</v>
      </c>
      <c r="U600" s="2">
        <v>1.0178</v>
      </c>
      <c r="V600" s="2">
        <f>Table1[[#This Row],[Sales]]*(1-Table1[[#This Row],[Discount]])</f>
        <v>9.3056000000000001</v>
      </c>
      <c r="W600" s="2">
        <f>Table1[[#This Row],[Sales]]*Table1[[#This Row],[Quantity]]</f>
        <v>23.263999999999999</v>
      </c>
      <c r="X600" s="2">
        <f>Table1[[#This Row],[Sales]]+Table1[[#This Row],[Discount]]+Table1[[#This Row],[Adjusted Sales]]</f>
        <v>21.137599999999999</v>
      </c>
      <c r="Y600" s="5">
        <f>Table1[[#This Row],[Sales]]*Table1[[#This Row],[Discount]]</f>
        <v>2.3264</v>
      </c>
    </row>
    <row r="601" spans="1:25" x14ac:dyDescent="0.3">
      <c r="A601">
        <v>600</v>
      </c>
      <c r="B601" s="2"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s="2">
        <v>3</v>
      </c>
      <c r="T601" s="3">
        <v>0.4</v>
      </c>
      <c r="U601" s="2">
        <v>-28.796399999999998</v>
      </c>
      <c r="V601" s="2">
        <f>Table1[[#This Row],[Sales]]*(1-Table1[[#This Row],[Discount]])</f>
        <v>86.389200000000002</v>
      </c>
      <c r="W601" s="2">
        <f>Table1[[#This Row],[Sales]]*Table1[[#This Row],[Quantity]]</f>
        <v>431.94600000000003</v>
      </c>
      <c r="X601" s="2">
        <f>Table1[[#This Row],[Sales]]+Table1[[#This Row],[Discount]]+Table1[[#This Row],[Adjusted Sales]]</f>
        <v>230.77120000000002</v>
      </c>
      <c r="Y601" s="5">
        <f>Table1[[#This Row],[Sales]]*Table1[[#This Row],[Discount]]</f>
        <v>57.592800000000004</v>
      </c>
    </row>
    <row r="602" spans="1:25" x14ac:dyDescent="0.3">
      <c r="A602">
        <v>601</v>
      </c>
      <c r="B602" s="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s="2">
        <v>4</v>
      </c>
      <c r="T602" s="3">
        <v>0.4</v>
      </c>
      <c r="U602" s="2">
        <v>-115.3544</v>
      </c>
      <c r="V602" s="2">
        <f>Table1[[#This Row],[Sales]]*(1-Table1[[#This Row],[Discount]])</f>
        <v>296.62559999999996</v>
      </c>
      <c r="W602" s="2">
        <f>Table1[[#This Row],[Sales]]*Table1[[#This Row],[Quantity]]</f>
        <v>1977.5039999999999</v>
      </c>
      <c r="X602" s="2">
        <f>Table1[[#This Row],[Sales]]+Table1[[#This Row],[Discount]]+Table1[[#This Row],[Adjusted Sales]]</f>
        <v>791.40159999999992</v>
      </c>
      <c r="Y602" s="5">
        <f>Table1[[#This Row],[Sales]]*Table1[[#This Row],[Discount]]</f>
        <v>197.75040000000001</v>
      </c>
    </row>
    <row r="603" spans="1:25" x14ac:dyDescent="0.3">
      <c r="A603">
        <v>602</v>
      </c>
      <c r="B603" s="2"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s="2">
        <v>2</v>
      </c>
      <c r="T603" s="3">
        <v>0.2</v>
      </c>
      <c r="U603" s="2">
        <v>0.73</v>
      </c>
      <c r="V603" s="2">
        <f>Table1[[#This Row],[Sales]]*(1-Table1[[#This Row],[Discount]])</f>
        <v>4.6719999999999997</v>
      </c>
      <c r="W603" s="2">
        <f>Table1[[#This Row],[Sales]]*Table1[[#This Row],[Quantity]]</f>
        <v>11.68</v>
      </c>
      <c r="X603" s="2">
        <f>Table1[[#This Row],[Sales]]+Table1[[#This Row],[Discount]]+Table1[[#This Row],[Adjusted Sales]]</f>
        <v>10.712</v>
      </c>
      <c r="Y603" s="5">
        <f>Table1[[#This Row],[Sales]]*Table1[[#This Row],[Discount]]</f>
        <v>1.1679999999999999</v>
      </c>
    </row>
    <row r="604" spans="1:25" x14ac:dyDescent="0.3">
      <c r="A604">
        <v>603</v>
      </c>
      <c r="B604" s="2"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s="2">
        <v>1</v>
      </c>
      <c r="T604" s="3">
        <v>0.2</v>
      </c>
      <c r="U604" s="2">
        <v>17.847000000000001</v>
      </c>
      <c r="V604" s="2">
        <f>Table1[[#This Row],[Sales]]*(1-Table1[[#This Row],[Discount]])</f>
        <v>114.22080000000001</v>
      </c>
      <c r="W604" s="2">
        <f>Table1[[#This Row],[Sales]]*Table1[[#This Row],[Quantity]]</f>
        <v>142.77600000000001</v>
      </c>
      <c r="X604" s="2">
        <f>Table1[[#This Row],[Sales]]+Table1[[#This Row],[Discount]]+Table1[[#This Row],[Adjusted Sales]]</f>
        <v>257.1968</v>
      </c>
      <c r="Y604" s="5">
        <f>Table1[[#This Row],[Sales]]*Table1[[#This Row],[Discount]]</f>
        <v>28.555200000000003</v>
      </c>
    </row>
    <row r="605" spans="1:25" x14ac:dyDescent="0.3">
      <c r="A605">
        <v>604</v>
      </c>
      <c r="B605" s="2"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s="2">
        <v>3</v>
      </c>
      <c r="T605" s="3">
        <v>0.2</v>
      </c>
      <c r="U605" s="2">
        <v>5.1407999999999996</v>
      </c>
      <c r="V605" s="2">
        <f>Table1[[#This Row],[Sales]]*(1-Table1[[#This Row],[Discount]])</f>
        <v>36.556800000000003</v>
      </c>
      <c r="W605" s="2">
        <f>Table1[[#This Row],[Sales]]*Table1[[#This Row],[Quantity]]</f>
        <v>137.08799999999999</v>
      </c>
      <c r="X605" s="2">
        <f>Table1[[#This Row],[Sales]]+Table1[[#This Row],[Discount]]+Table1[[#This Row],[Adjusted Sales]]</f>
        <v>82.452799999999996</v>
      </c>
      <c r="Y605" s="5">
        <f>Table1[[#This Row],[Sales]]*Table1[[#This Row],[Discount]]</f>
        <v>9.1392000000000007</v>
      </c>
    </row>
    <row r="606" spans="1:25" x14ac:dyDescent="0.3">
      <c r="A606">
        <v>605</v>
      </c>
      <c r="B606" s="2"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s="2">
        <v>3</v>
      </c>
      <c r="T606" s="3">
        <v>0.7</v>
      </c>
      <c r="U606" s="2">
        <v>-5.5338000000000003</v>
      </c>
      <c r="V606" s="2">
        <f>Table1[[#This Row],[Sales]]*(1-Table1[[#This Row],[Discount]])</f>
        <v>2.1654000000000004</v>
      </c>
      <c r="W606" s="2">
        <f>Table1[[#This Row],[Sales]]*Table1[[#This Row],[Quantity]]</f>
        <v>21.654</v>
      </c>
      <c r="X606" s="2">
        <f>Table1[[#This Row],[Sales]]+Table1[[#This Row],[Discount]]+Table1[[#This Row],[Adjusted Sales]]</f>
        <v>10.083400000000001</v>
      </c>
      <c r="Y606" s="5">
        <f>Table1[[#This Row],[Sales]]*Table1[[#This Row],[Discount]]</f>
        <v>5.0526</v>
      </c>
    </row>
    <row r="607" spans="1:25" x14ac:dyDescent="0.3">
      <c r="A607">
        <v>606</v>
      </c>
      <c r="B607" s="2"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s="2">
        <v>4</v>
      </c>
      <c r="T607" s="3">
        <v>0.7</v>
      </c>
      <c r="U607" s="2">
        <v>-31.671199999999999</v>
      </c>
      <c r="V607" s="2">
        <f>Table1[[#This Row],[Sales]]*(1-Table1[[#This Row],[Discount]])</f>
        <v>12.956400000000002</v>
      </c>
      <c r="W607" s="2">
        <f>Table1[[#This Row],[Sales]]*Table1[[#This Row],[Quantity]]</f>
        <v>172.75200000000001</v>
      </c>
      <c r="X607" s="2">
        <f>Table1[[#This Row],[Sales]]+Table1[[#This Row],[Discount]]+Table1[[#This Row],[Adjusted Sales]]</f>
        <v>56.844400000000007</v>
      </c>
      <c r="Y607" s="5">
        <f>Table1[[#This Row],[Sales]]*Table1[[#This Row],[Discount]]</f>
        <v>30.2316</v>
      </c>
    </row>
    <row r="608" spans="1:25" x14ac:dyDescent="0.3">
      <c r="A608">
        <v>607</v>
      </c>
      <c r="B608" s="2"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s="2">
        <v>3</v>
      </c>
      <c r="T608" s="3">
        <v>0.2</v>
      </c>
      <c r="U608" s="2">
        <v>47.815199999999997</v>
      </c>
      <c r="V608" s="2">
        <f>Table1[[#This Row],[Sales]]*(1-Table1[[#This Row],[Discount]])</f>
        <v>105.5232</v>
      </c>
      <c r="W608" s="2">
        <f>Table1[[#This Row],[Sales]]*Table1[[#This Row],[Quantity]]</f>
        <v>395.71199999999999</v>
      </c>
      <c r="X608" s="2">
        <f>Table1[[#This Row],[Sales]]+Table1[[#This Row],[Discount]]+Table1[[#This Row],[Adjusted Sales]]</f>
        <v>237.62719999999999</v>
      </c>
      <c r="Y608" s="5">
        <f>Table1[[#This Row],[Sales]]*Table1[[#This Row],[Discount]]</f>
        <v>26.380800000000001</v>
      </c>
    </row>
    <row r="609" spans="1:25" x14ac:dyDescent="0.3">
      <c r="A609">
        <v>608</v>
      </c>
      <c r="B609" s="2"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s="2">
        <v>2</v>
      </c>
      <c r="T609" s="3">
        <v>0.7</v>
      </c>
      <c r="U609" s="2">
        <v>-2.6255999999999999</v>
      </c>
      <c r="V609" s="2">
        <f>Table1[[#This Row],[Sales]]*(1-Table1[[#This Row],[Discount]])</f>
        <v>0.98460000000000014</v>
      </c>
      <c r="W609" s="2">
        <f>Table1[[#This Row],[Sales]]*Table1[[#This Row],[Quantity]]</f>
        <v>6.5640000000000001</v>
      </c>
      <c r="X609" s="2">
        <f>Table1[[#This Row],[Sales]]+Table1[[#This Row],[Discount]]+Table1[[#This Row],[Adjusted Sales]]</f>
        <v>4.9666000000000006</v>
      </c>
      <c r="Y609" s="5">
        <f>Table1[[#This Row],[Sales]]*Table1[[#This Row],[Discount]]</f>
        <v>2.2973999999999997</v>
      </c>
    </row>
    <row r="610" spans="1:25" x14ac:dyDescent="0.3">
      <c r="A610">
        <v>609</v>
      </c>
      <c r="B610" s="2"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s="2">
        <v>9</v>
      </c>
      <c r="T610" s="3">
        <v>0.2</v>
      </c>
      <c r="U610" s="2">
        <v>2.3814000000000002</v>
      </c>
      <c r="V610" s="2">
        <f>Table1[[#This Row],[Sales]]*(1-Table1[[#This Row],[Discount]])</f>
        <v>16.9344</v>
      </c>
      <c r="W610" s="2">
        <f>Table1[[#This Row],[Sales]]*Table1[[#This Row],[Quantity]]</f>
        <v>190.512</v>
      </c>
      <c r="X610" s="2">
        <f>Table1[[#This Row],[Sales]]+Table1[[#This Row],[Discount]]+Table1[[#This Row],[Adjusted Sales]]</f>
        <v>38.302399999999999</v>
      </c>
      <c r="Y610" s="5">
        <f>Table1[[#This Row],[Sales]]*Table1[[#This Row],[Discount]]</f>
        <v>4.2336</v>
      </c>
    </row>
    <row r="611" spans="1:25" x14ac:dyDescent="0.3">
      <c r="A611">
        <v>610</v>
      </c>
      <c r="B611" s="2"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s="2">
        <v>2</v>
      </c>
      <c r="T611" s="3">
        <v>0.4</v>
      </c>
      <c r="U611" s="2">
        <v>-10.117800000000001</v>
      </c>
      <c r="V611" s="2">
        <f>Table1[[#This Row],[Sales]]*(1-Table1[[#This Row],[Discount]])</f>
        <v>33.1128</v>
      </c>
      <c r="W611" s="2">
        <f>Table1[[#This Row],[Sales]]*Table1[[#This Row],[Quantity]]</f>
        <v>110.376</v>
      </c>
      <c r="X611" s="2">
        <f>Table1[[#This Row],[Sales]]+Table1[[#This Row],[Discount]]+Table1[[#This Row],[Adjusted Sales]]</f>
        <v>88.700800000000001</v>
      </c>
      <c r="Y611" s="5">
        <f>Table1[[#This Row],[Sales]]*Table1[[#This Row],[Discount]]</f>
        <v>22.075200000000002</v>
      </c>
    </row>
    <row r="612" spans="1:25" x14ac:dyDescent="0.3">
      <c r="A612">
        <v>611</v>
      </c>
      <c r="B612" s="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s="2">
        <v>3</v>
      </c>
      <c r="T612" s="3">
        <v>0.2</v>
      </c>
      <c r="U612" s="2">
        <v>41.577300000000001</v>
      </c>
      <c r="V612" s="2">
        <f>Table1[[#This Row],[Sales]]*(1-Table1[[#This Row],[Discount]])</f>
        <v>295.66080000000005</v>
      </c>
      <c r="W612" s="2">
        <f>Table1[[#This Row],[Sales]]*Table1[[#This Row],[Quantity]]</f>
        <v>1108.7280000000001</v>
      </c>
      <c r="X612" s="2">
        <f>Table1[[#This Row],[Sales]]+Table1[[#This Row],[Discount]]+Table1[[#This Row],[Adjusted Sales]]</f>
        <v>665.43680000000006</v>
      </c>
      <c r="Y612" s="5">
        <f>Table1[[#This Row],[Sales]]*Table1[[#This Row],[Discount]]</f>
        <v>73.915200000000013</v>
      </c>
    </row>
    <row r="613" spans="1:25" x14ac:dyDescent="0.3">
      <c r="A613">
        <v>612</v>
      </c>
      <c r="B613" s="2"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s="2">
        <v>4</v>
      </c>
      <c r="T613" s="3">
        <v>0.2</v>
      </c>
      <c r="U613" s="2">
        <v>5.6955999999999998</v>
      </c>
      <c r="V613" s="2">
        <f>Table1[[#This Row],[Sales]]*(1-Table1[[#This Row],[Discount]])</f>
        <v>12.569600000000001</v>
      </c>
      <c r="W613" s="2">
        <f>Table1[[#This Row],[Sales]]*Table1[[#This Row],[Quantity]]</f>
        <v>62.847999999999999</v>
      </c>
      <c r="X613" s="2">
        <f>Table1[[#This Row],[Sales]]+Table1[[#This Row],[Discount]]+Table1[[#This Row],[Adjusted Sales]]</f>
        <v>28.4816</v>
      </c>
      <c r="Y613" s="5">
        <f>Table1[[#This Row],[Sales]]*Table1[[#This Row],[Discount]]</f>
        <v>3.1424000000000003</v>
      </c>
    </row>
    <row r="614" spans="1:25" x14ac:dyDescent="0.3">
      <c r="A614">
        <v>613</v>
      </c>
      <c r="B614" s="2"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s="2">
        <v>2</v>
      </c>
      <c r="T614" s="3">
        <v>0.2</v>
      </c>
      <c r="U614" s="2">
        <v>2.64</v>
      </c>
      <c r="V614" s="2">
        <f>Table1[[#This Row],[Sales]]*(1-Table1[[#This Row],[Discount]])</f>
        <v>6.7584000000000009</v>
      </c>
      <c r="W614" s="2">
        <f>Table1[[#This Row],[Sales]]*Table1[[#This Row],[Quantity]]</f>
        <v>16.896000000000001</v>
      </c>
      <c r="X614" s="2">
        <f>Table1[[#This Row],[Sales]]+Table1[[#This Row],[Discount]]+Table1[[#This Row],[Adjusted Sales]]</f>
        <v>15.406400000000001</v>
      </c>
      <c r="Y614" s="5">
        <f>Table1[[#This Row],[Sales]]*Table1[[#This Row],[Discount]]</f>
        <v>1.6896000000000002</v>
      </c>
    </row>
    <row r="615" spans="1:25" x14ac:dyDescent="0.3">
      <c r="A615">
        <v>614</v>
      </c>
      <c r="B615" s="2"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s="2">
        <v>9</v>
      </c>
      <c r="T615" s="3">
        <v>0.4</v>
      </c>
      <c r="U615" s="2">
        <v>-157.9383</v>
      </c>
      <c r="V615" s="2">
        <f>Table1[[#This Row],[Sales]]*(1-Table1[[#This Row],[Discount]])</f>
        <v>437.36759999999998</v>
      </c>
      <c r="W615" s="2">
        <f>Table1[[#This Row],[Sales]]*Table1[[#This Row],[Quantity]]</f>
        <v>6560.5140000000001</v>
      </c>
      <c r="X615" s="2">
        <f>Table1[[#This Row],[Sales]]+Table1[[#This Row],[Discount]]+Table1[[#This Row],[Adjusted Sales]]</f>
        <v>1166.7136</v>
      </c>
      <c r="Y615" s="5">
        <f>Table1[[#This Row],[Sales]]*Table1[[#This Row],[Discount]]</f>
        <v>291.57840000000004</v>
      </c>
    </row>
    <row r="616" spans="1:25" x14ac:dyDescent="0.3">
      <c r="A616">
        <v>615</v>
      </c>
      <c r="B616" s="2"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s="2">
        <v>10</v>
      </c>
      <c r="T616" s="3">
        <v>0.4</v>
      </c>
      <c r="U616" s="2">
        <v>15.992000000000001</v>
      </c>
      <c r="V616" s="2">
        <f>Table1[[#This Row],[Sales]]*(1-Table1[[#This Row],[Discount]])</f>
        <v>71.963999999999999</v>
      </c>
      <c r="W616" s="2">
        <f>Table1[[#This Row],[Sales]]*Table1[[#This Row],[Quantity]]</f>
        <v>1199.4000000000001</v>
      </c>
      <c r="X616" s="2">
        <f>Table1[[#This Row],[Sales]]+Table1[[#This Row],[Discount]]+Table1[[#This Row],[Adjusted Sales]]</f>
        <v>192.304</v>
      </c>
      <c r="Y616" s="5">
        <f>Table1[[#This Row],[Sales]]*Table1[[#This Row],[Discount]]</f>
        <v>47.975999999999999</v>
      </c>
    </row>
    <row r="617" spans="1:25" x14ac:dyDescent="0.3">
      <c r="A617">
        <v>616</v>
      </c>
      <c r="B617" s="2"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s="2">
        <v>2</v>
      </c>
      <c r="T617" s="3">
        <v>0.7</v>
      </c>
      <c r="U617" s="2">
        <v>-2.7968000000000002</v>
      </c>
      <c r="V617" s="2">
        <f>Table1[[#This Row],[Sales]]*(1-Table1[[#This Row],[Discount]])</f>
        <v>1.0944000000000003</v>
      </c>
      <c r="W617" s="2">
        <f>Table1[[#This Row],[Sales]]*Table1[[#This Row],[Quantity]]</f>
        <v>7.2960000000000003</v>
      </c>
      <c r="X617" s="2">
        <f>Table1[[#This Row],[Sales]]+Table1[[#This Row],[Discount]]+Table1[[#This Row],[Adjusted Sales]]</f>
        <v>5.4424000000000001</v>
      </c>
      <c r="Y617" s="5">
        <f>Table1[[#This Row],[Sales]]*Table1[[#This Row],[Discount]]</f>
        <v>2.5535999999999999</v>
      </c>
    </row>
    <row r="618" spans="1:25" x14ac:dyDescent="0.3">
      <c r="A618">
        <v>617</v>
      </c>
      <c r="B618" s="2"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s="2">
        <v>2</v>
      </c>
      <c r="T618" s="3">
        <v>0</v>
      </c>
      <c r="U618" s="2">
        <v>15.7872</v>
      </c>
      <c r="V618" s="2">
        <f>Table1[[#This Row],[Sales]]*(1-Table1[[#This Row],[Discount]])</f>
        <v>40.479999999999997</v>
      </c>
      <c r="W618" s="2">
        <f>Table1[[#This Row],[Sales]]*Table1[[#This Row],[Quantity]]</f>
        <v>80.959999999999994</v>
      </c>
      <c r="X618" s="2">
        <f>Table1[[#This Row],[Sales]]+Table1[[#This Row],[Discount]]+Table1[[#This Row],[Adjusted Sales]]</f>
        <v>80.959999999999994</v>
      </c>
      <c r="Y618" s="5">
        <f>Table1[[#This Row],[Sales]]*Table1[[#This Row],[Discount]]</f>
        <v>0</v>
      </c>
    </row>
    <row r="619" spans="1:25" x14ac:dyDescent="0.3">
      <c r="A619">
        <v>618</v>
      </c>
      <c r="B619" s="2"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s="2">
        <v>2</v>
      </c>
      <c r="T619" s="3">
        <v>0</v>
      </c>
      <c r="U619" s="2">
        <v>3.0813999999999999</v>
      </c>
      <c r="V619" s="2">
        <f>Table1[[#This Row],[Sales]]*(1-Table1[[#This Row],[Discount]])</f>
        <v>9.94</v>
      </c>
      <c r="W619" s="2">
        <f>Table1[[#This Row],[Sales]]*Table1[[#This Row],[Quantity]]</f>
        <v>19.88</v>
      </c>
      <c r="X619" s="2">
        <f>Table1[[#This Row],[Sales]]+Table1[[#This Row],[Discount]]+Table1[[#This Row],[Adjusted Sales]]</f>
        <v>19.88</v>
      </c>
      <c r="Y619" s="5">
        <f>Table1[[#This Row],[Sales]]*Table1[[#This Row],[Discount]]</f>
        <v>0</v>
      </c>
    </row>
    <row r="620" spans="1:25" x14ac:dyDescent="0.3">
      <c r="A620">
        <v>619</v>
      </c>
      <c r="B620" s="2"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s="2">
        <v>9</v>
      </c>
      <c r="T620" s="3">
        <v>0.2</v>
      </c>
      <c r="U620" s="2">
        <v>33.57</v>
      </c>
      <c r="V620" s="2">
        <f>Table1[[#This Row],[Sales]]*(1-Table1[[#This Row],[Discount]])</f>
        <v>85.939200000000014</v>
      </c>
      <c r="W620" s="2">
        <f>Table1[[#This Row],[Sales]]*Table1[[#This Row],[Quantity]]</f>
        <v>966.81600000000003</v>
      </c>
      <c r="X620" s="2">
        <f>Table1[[#This Row],[Sales]]+Table1[[#This Row],[Discount]]+Table1[[#This Row],[Adjusted Sales]]</f>
        <v>193.56320000000002</v>
      </c>
      <c r="Y620" s="5">
        <f>Table1[[#This Row],[Sales]]*Table1[[#This Row],[Discount]]</f>
        <v>21.484800000000003</v>
      </c>
    </row>
    <row r="621" spans="1:25" x14ac:dyDescent="0.3">
      <c r="A621">
        <v>620</v>
      </c>
      <c r="B621" s="2"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s="2">
        <v>1</v>
      </c>
      <c r="T621" s="3">
        <v>0</v>
      </c>
      <c r="U621" s="2">
        <v>10.9939</v>
      </c>
      <c r="V621" s="2">
        <f>Table1[[#This Row],[Sales]]*(1-Table1[[#This Row],[Discount]])</f>
        <v>37.909999999999997</v>
      </c>
      <c r="W621" s="2">
        <f>Table1[[#This Row],[Sales]]*Table1[[#This Row],[Quantity]]</f>
        <v>37.909999999999997</v>
      </c>
      <c r="X621" s="2">
        <f>Table1[[#This Row],[Sales]]+Table1[[#This Row],[Discount]]+Table1[[#This Row],[Adjusted Sales]]</f>
        <v>75.819999999999993</v>
      </c>
      <c r="Y621" s="5">
        <f>Table1[[#This Row],[Sales]]*Table1[[#This Row],[Discount]]</f>
        <v>0</v>
      </c>
    </row>
    <row r="622" spans="1:25" x14ac:dyDescent="0.3">
      <c r="A622">
        <v>621</v>
      </c>
      <c r="B622" s="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s="2">
        <v>3</v>
      </c>
      <c r="T622" s="3">
        <v>0</v>
      </c>
      <c r="U622" s="2">
        <v>27.286200000000001</v>
      </c>
      <c r="V622" s="2">
        <f>Table1[[#This Row],[Sales]]*(1-Table1[[#This Row],[Discount]])</f>
        <v>88.02</v>
      </c>
      <c r="W622" s="2">
        <f>Table1[[#This Row],[Sales]]*Table1[[#This Row],[Quantity]]</f>
        <v>264.06</v>
      </c>
      <c r="X622" s="2">
        <f>Table1[[#This Row],[Sales]]+Table1[[#This Row],[Discount]]+Table1[[#This Row],[Adjusted Sales]]</f>
        <v>176.04</v>
      </c>
      <c r="Y622" s="5">
        <f>Table1[[#This Row],[Sales]]*Table1[[#This Row],[Discount]]</f>
        <v>0</v>
      </c>
    </row>
    <row r="623" spans="1:25" x14ac:dyDescent="0.3">
      <c r="A623">
        <v>622</v>
      </c>
      <c r="B623" s="2"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s="2">
        <v>5</v>
      </c>
      <c r="T623" s="3">
        <v>0.8</v>
      </c>
      <c r="U623" s="2">
        <v>-14.773</v>
      </c>
      <c r="V623" s="2">
        <f>Table1[[#This Row],[Sales]]*(1-Table1[[#This Row],[Discount]])</f>
        <v>1.7379999999999995</v>
      </c>
      <c r="W623" s="2">
        <f>Table1[[#This Row],[Sales]]*Table1[[#This Row],[Quantity]]</f>
        <v>43.449999999999996</v>
      </c>
      <c r="X623" s="2">
        <f>Table1[[#This Row],[Sales]]+Table1[[#This Row],[Discount]]+Table1[[#This Row],[Adjusted Sales]]</f>
        <v>11.228</v>
      </c>
      <c r="Y623" s="5">
        <f>Table1[[#This Row],[Sales]]*Table1[[#This Row],[Discount]]</f>
        <v>6.952</v>
      </c>
    </row>
    <row r="624" spans="1:25" x14ac:dyDescent="0.3">
      <c r="A624">
        <v>623</v>
      </c>
      <c r="B624" s="2"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s="2">
        <v>2</v>
      </c>
      <c r="T624" s="3">
        <v>0</v>
      </c>
      <c r="U624" s="2">
        <v>87.568399999999997</v>
      </c>
      <c r="V624" s="2">
        <f>Table1[[#This Row],[Sales]]*(1-Table1[[#This Row],[Discount]])</f>
        <v>301.95999999999998</v>
      </c>
      <c r="W624" s="2">
        <f>Table1[[#This Row],[Sales]]*Table1[[#This Row],[Quantity]]</f>
        <v>603.91999999999996</v>
      </c>
      <c r="X624" s="2">
        <f>Table1[[#This Row],[Sales]]+Table1[[#This Row],[Discount]]+Table1[[#This Row],[Adjusted Sales]]</f>
        <v>603.91999999999996</v>
      </c>
      <c r="Y624" s="5">
        <f>Table1[[#This Row],[Sales]]*Table1[[#This Row],[Discount]]</f>
        <v>0</v>
      </c>
    </row>
    <row r="625" spans="1:25" x14ac:dyDescent="0.3">
      <c r="A625">
        <v>624</v>
      </c>
      <c r="B625" s="2"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s="2">
        <v>5</v>
      </c>
      <c r="T625" s="3">
        <v>0.1</v>
      </c>
      <c r="U625" s="2">
        <v>178.90100000000001</v>
      </c>
      <c r="V625" s="2">
        <f>Table1[[#This Row],[Sales]]*(1-Table1[[#This Row],[Discount]])</f>
        <v>499.68900000000002</v>
      </c>
      <c r="W625" s="2">
        <f>Table1[[#This Row],[Sales]]*Table1[[#This Row],[Quantity]]</f>
        <v>2776.05</v>
      </c>
      <c r="X625" s="2">
        <f>Table1[[#This Row],[Sales]]+Table1[[#This Row],[Discount]]+Table1[[#This Row],[Adjusted Sales]]</f>
        <v>1054.999</v>
      </c>
      <c r="Y625" s="5">
        <f>Table1[[#This Row],[Sales]]*Table1[[#This Row],[Discount]]</f>
        <v>55.521000000000008</v>
      </c>
    </row>
    <row r="626" spans="1:25" x14ac:dyDescent="0.3">
      <c r="A626">
        <v>625</v>
      </c>
      <c r="B626" s="2"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s="2">
        <v>4</v>
      </c>
      <c r="T626" s="3">
        <v>0</v>
      </c>
      <c r="U626" s="2">
        <v>130.87</v>
      </c>
      <c r="V626" s="2">
        <f>Table1[[#This Row],[Sales]]*(1-Table1[[#This Row],[Discount]])</f>
        <v>523.48</v>
      </c>
      <c r="W626" s="2">
        <f>Table1[[#This Row],[Sales]]*Table1[[#This Row],[Quantity]]</f>
        <v>2093.92</v>
      </c>
      <c r="X626" s="2">
        <f>Table1[[#This Row],[Sales]]+Table1[[#This Row],[Discount]]+Table1[[#This Row],[Adjusted Sales]]</f>
        <v>1046.96</v>
      </c>
      <c r="Y626" s="5">
        <f>Table1[[#This Row],[Sales]]*Table1[[#This Row],[Discount]]</f>
        <v>0</v>
      </c>
    </row>
    <row r="627" spans="1:25" x14ac:dyDescent="0.3">
      <c r="A627">
        <v>626</v>
      </c>
      <c r="B627" s="2"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s="2">
        <v>9</v>
      </c>
      <c r="T627" s="3">
        <v>0</v>
      </c>
      <c r="U627" s="2">
        <v>46.927799999999998</v>
      </c>
      <c r="V627" s="2">
        <f>Table1[[#This Row],[Sales]]*(1-Table1[[#This Row],[Discount]])</f>
        <v>161.82</v>
      </c>
      <c r="W627" s="2">
        <f>Table1[[#This Row],[Sales]]*Table1[[#This Row],[Quantity]]</f>
        <v>1456.3799999999999</v>
      </c>
      <c r="X627" s="2">
        <f>Table1[[#This Row],[Sales]]+Table1[[#This Row],[Discount]]+Table1[[#This Row],[Adjusted Sales]]</f>
        <v>323.64</v>
      </c>
      <c r="Y627" s="5">
        <f>Table1[[#This Row],[Sales]]*Table1[[#This Row],[Discount]]</f>
        <v>0</v>
      </c>
    </row>
    <row r="628" spans="1:25" x14ac:dyDescent="0.3">
      <c r="A628">
        <v>627</v>
      </c>
      <c r="B628" s="2"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s="2">
        <v>7</v>
      </c>
      <c r="T628" s="3">
        <v>0</v>
      </c>
      <c r="U628" s="2">
        <v>12.090400000000001</v>
      </c>
      <c r="V628" s="2">
        <f>Table1[[#This Row],[Sales]]*(1-Table1[[#This Row],[Discount]])</f>
        <v>35.56</v>
      </c>
      <c r="W628" s="2">
        <f>Table1[[#This Row],[Sales]]*Table1[[#This Row],[Quantity]]</f>
        <v>248.92000000000002</v>
      </c>
      <c r="X628" s="2">
        <f>Table1[[#This Row],[Sales]]+Table1[[#This Row],[Discount]]+Table1[[#This Row],[Adjusted Sales]]</f>
        <v>71.12</v>
      </c>
      <c r="Y628" s="5">
        <f>Table1[[#This Row],[Sales]]*Table1[[#This Row],[Discount]]</f>
        <v>0</v>
      </c>
    </row>
    <row r="629" spans="1:25" x14ac:dyDescent="0.3">
      <c r="A629">
        <v>628</v>
      </c>
      <c r="B629" s="2"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s="2">
        <v>2</v>
      </c>
      <c r="T629" s="3">
        <v>0</v>
      </c>
      <c r="U629" s="2">
        <v>28.176400000000001</v>
      </c>
      <c r="V629" s="2">
        <f>Table1[[#This Row],[Sales]]*(1-Table1[[#This Row],[Discount]])</f>
        <v>97.16</v>
      </c>
      <c r="W629" s="2">
        <f>Table1[[#This Row],[Sales]]*Table1[[#This Row],[Quantity]]</f>
        <v>194.32</v>
      </c>
      <c r="X629" s="2">
        <f>Table1[[#This Row],[Sales]]+Table1[[#This Row],[Discount]]+Table1[[#This Row],[Adjusted Sales]]</f>
        <v>194.32</v>
      </c>
      <c r="Y629" s="5">
        <f>Table1[[#This Row],[Sales]]*Table1[[#This Row],[Discount]]</f>
        <v>0</v>
      </c>
    </row>
    <row r="630" spans="1:25" x14ac:dyDescent="0.3">
      <c r="A630">
        <v>629</v>
      </c>
      <c r="B630" s="2"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s="2">
        <v>5</v>
      </c>
      <c r="T630" s="3">
        <v>0.2</v>
      </c>
      <c r="U630" s="2">
        <v>5.1435000000000004</v>
      </c>
      <c r="V630" s="2">
        <f>Table1[[#This Row],[Sales]]*(1-Table1[[#This Row],[Discount]])</f>
        <v>12.192</v>
      </c>
      <c r="W630" s="2">
        <f>Table1[[#This Row],[Sales]]*Table1[[#This Row],[Quantity]]</f>
        <v>76.2</v>
      </c>
      <c r="X630" s="2">
        <f>Table1[[#This Row],[Sales]]+Table1[[#This Row],[Discount]]+Table1[[#This Row],[Adjusted Sales]]</f>
        <v>27.631999999999998</v>
      </c>
      <c r="Y630" s="5">
        <f>Table1[[#This Row],[Sales]]*Table1[[#This Row],[Discount]]</f>
        <v>3.048</v>
      </c>
    </row>
    <row r="631" spans="1:25" x14ac:dyDescent="0.3">
      <c r="A631">
        <v>630</v>
      </c>
      <c r="B631" s="2"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s="2">
        <v>3</v>
      </c>
      <c r="T631" s="3">
        <v>0</v>
      </c>
      <c r="U631" s="2">
        <v>6.0857999999999999</v>
      </c>
      <c r="V631" s="2">
        <f>Table1[[#This Row],[Sales]]*(1-Table1[[#This Row],[Discount]])</f>
        <v>13.23</v>
      </c>
      <c r="W631" s="2">
        <f>Table1[[#This Row],[Sales]]*Table1[[#This Row],[Quantity]]</f>
        <v>39.69</v>
      </c>
      <c r="X631" s="2">
        <f>Table1[[#This Row],[Sales]]+Table1[[#This Row],[Discount]]+Table1[[#This Row],[Adjusted Sales]]</f>
        <v>26.46</v>
      </c>
      <c r="Y631" s="5">
        <f>Table1[[#This Row],[Sales]]*Table1[[#This Row],[Discount]]</f>
        <v>0</v>
      </c>
    </row>
    <row r="632" spans="1:25" x14ac:dyDescent="0.3">
      <c r="A632">
        <v>631</v>
      </c>
      <c r="B632" s="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s="2">
        <v>3</v>
      </c>
      <c r="T632" s="3">
        <v>0.2</v>
      </c>
      <c r="U632" s="2">
        <v>-51.719099999999997</v>
      </c>
      <c r="V632" s="2">
        <f>Table1[[#This Row],[Sales]]*(1-Table1[[#This Row],[Discount]])</f>
        <v>194.7072</v>
      </c>
      <c r="W632" s="2">
        <f>Table1[[#This Row],[Sales]]*Table1[[#This Row],[Quantity]]</f>
        <v>730.15199999999993</v>
      </c>
      <c r="X632" s="2">
        <f>Table1[[#This Row],[Sales]]+Table1[[#This Row],[Discount]]+Table1[[#This Row],[Adjusted Sales]]</f>
        <v>438.2912</v>
      </c>
      <c r="Y632" s="5">
        <f>Table1[[#This Row],[Sales]]*Table1[[#This Row],[Discount]]</f>
        <v>48.6768</v>
      </c>
    </row>
    <row r="633" spans="1:25" x14ac:dyDescent="0.3">
      <c r="A633">
        <v>632</v>
      </c>
      <c r="B633" s="2"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s="2">
        <v>5</v>
      </c>
      <c r="T633" s="3">
        <v>0.2</v>
      </c>
      <c r="U633" s="2">
        <v>29.95</v>
      </c>
      <c r="V633" s="2">
        <f>Table1[[#This Row],[Sales]]*(1-Table1[[#This Row],[Discount]])</f>
        <v>95.84</v>
      </c>
      <c r="W633" s="2">
        <f>Table1[[#This Row],[Sales]]*Table1[[#This Row],[Quantity]]</f>
        <v>599</v>
      </c>
      <c r="X633" s="2">
        <f>Table1[[#This Row],[Sales]]+Table1[[#This Row],[Discount]]+Table1[[#This Row],[Adjusted Sales]]</f>
        <v>215.84</v>
      </c>
      <c r="Y633" s="5">
        <f>Table1[[#This Row],[Sales]]*Table1[[#This Row],[Discount]]</f>
        <v>23.96</v>
      </c>
    </row>
    <row r="634" spans="1:25" x14ac:dyDescent="0.3">
      <c r="A634">
        <v>633</v>
      </c>
      <c r="B634" s="2"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s="2">
        <v>4</v>
      </c>
      <c r="T634" s="3">
        <v>0.2</v>
      </c>
      <c r="U634" s="2">
        <v>30.076799999999999</v>
      </c>
      <c r="V634" s="2">
        <f>Table1[[#This Row],[Sales]]*(1-Table1[[#This Row],[Discount]])</f>
        <v>240.61439999999999</v>
      </c>
      <c r="W634" s="2">
        <f>Table1[[#This Row],[Sales]]*Table1[[#This Row],[Quantity]]</f>
        <v>1203.0719999999999</v>
      </c>
      <c r="X634" s="2">
        <f>Table1[[#This Row],[Sales]]+Table1[[#This Row],[Discount]]+Table1[[#This Row],[Adjusted Sales]]</f>
        <v>541.58240000000001</v>
      </c>
      <c r="Y634" s="5">
        <f>Table1[[#This Row],[Sales]]*Table1[[#This Row],[Discount]]</f>
        <v>60.153599999999997</v>
      </c>
    </row>
    <row r="635" spans="1:25" x14ac:dyDescent="0.3">
      <c r="A635">
        <v>634</v>
      </c>
      <c r="B635" s="2"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s="2">
        <v>3</v>
      </c>
      <c r="T635" s="3">
        <v>0.2</v>
      </c>
      <c r="U635" s="2">
        <v>2.4584999999999999</v>
      </c>
      <c r="V635" s="2">
        <f>Table1[[#This Row],[Sales]]*(1-Table1[[#This Row],[Discount]])</f>
        <v>14.304</v>
      </c>
      <c r="W635" s="2">
        <f>Table1[[#This Row],[Sales]]*Table1[[#This Row],[Quantity]]</f>
        <v>53.64</v>
      </c>
      <c r="X635" s="2">
        <f>Table1[[#This Row],[Sales]]+Table1[[#This Row],[Discount]]+Table1[[#This Row],[Adjusted Sales]]</f>
        <v>32.384</v>
      </c>
      <c r="Y635" s="5">
        <f>Table1[[#This Row],[Sales]]*Table1[[#This Row],[Discount]]</f>
        <v>3.5760000000000001</v>
      </c>
    </row>
    <row r="636" spans="1:25" x14ac:dyDescent="0.3">
      <c r="A636">
        <v>635</v>
      </c>
      <c r="B636" s="2"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s="2">
        <v>3</v>
      </c>
      <c r="T636" s="3">
        <v>0.2</v>
      </c>
      <c r="U636" s="2">
        <v>85.529700000000005</v>
      </c>
      <c r="V636" s="2">
        <f>Table1[[#This Row],[Sales]]*(1-Table1[[#This Row],[Discount]])</f>
        <v>188.7552</v>
      </c>
      <c r="W636" s="2">
        <f>Table1[[#This Row],[Sales]]*Table1[[#This Row],[Quantity]]</f>
        <v>707.83199999999999</v>
      </c>
      <c r="X636" s="2">
        <f>Table1[[#This Row],[Sales]]+Table1[[#This Row],[Discount]]+Table1[[#This Row],[Adjusted Sales]]</f>
        <v>424.89919999999995</v>
      </c>
      <c r="Y636" s="5">
        <f>Table1[[#This Row],[Sales]]*Table1[[#This Row],[Discount]]</f>
        <v>47.188800000000001</v>
      </c>
    </row>
    <row r="637" spans="1:25" x14ac:dyDescent="0.3">
      <c r="A637">
        <v>636</v>
      </c>
      <c r="B637" s="2"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s="2">
        <v>3</v>
      </c>
      <c r="T637" s="3">
        <v>0</v>
      </c>
      <c r="U637" s="2">
        <v>43.223399999999998</v>
      </c>
      <c r="V637" s="2">
        <f>Table1[[#This Row],[Sales]]*(1-Table1[[#This Row],[Discount]])</f>
        <v>392.94</v>
      </c>
      <c r="W637" s="2">
        <f>Table1[[#This Row],[Sales]]*Table1[[#This Row],[Quantity]]</f>
        <v>1178.82</v>
      </c>
      <c r="X637" s="2">
        <f>Table1[[#This Row],[Sales]]+Table1[[#This Row],[Discount]]+Table1[[#This Row],[Adjusted Sales]]</f>
        <v>785.88</v>
      </c>
      <c r="Y637" s="5">
        <f>Table1[[#This Row],[Sales]]*Table1[[#This Row],[Discount]]</f>
        <v>0</v>
      </c>
    </row>
    <row r="638" spans="1:25" x14ac:dyDescent="0.3">
      <c r="A638">
        <v>637</v>
      </c>
      <c r="B638" s="2"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s="2">
        <v>3</v>
      </c>
      <c r="T638" s="3">
        <v>0.7</v>
      </c>
      <c r="U638" s="2">
        <v>-13.8468</v>
      </c>
      <c r="V638" s="2">
        <f>Table1[[#This Row],[Sales]]*(1-Table1[[#This Row],[Discount]])</f>
        <v>5.664600000000001</v>
      </c>
      <c r="W638" s="2">
        <f>Table1[[#This Row],[Sales]]*Table1[[#This Row],[Quantity]]</f>
        <v>56.646000000000001</v>
      </c>
      <c r="X638" s="2">
        <f>Table1[[#This Row],[Sales]]+Table1[[#This Row],[Discount]]+Table1[[#This Row],[Adjusted Sales]]</f>
        <v>25.246600000000001</v>
      </c>
      <c r="Y638" s="5">
        <f>Table1[[#This Row],[Sales]]*Table1[[#This Row],[Discount]]</f>
        <v>13.2174</v>
      </c>
    </row>
    <row r="639" spans="1:25" x14ac:dyDescent="0.3">
      <c r="A639">
        <v>638</v>
      </c>
      <c r="B639" s="2"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s="2">
        <v>3</v>
      </c>
      <c r="T639" s="3">
        <v>0.2</v>
      </c>
      <c r="U639" s="2">
        <v>12.232799999999999</v>
      </c>
      <c r="V639" s="2">
        <f>Table1[[#This Row],[Sales]]*(1-Table1[[#This Row],[Discount]])</f>
        <v>97.862400000000008</v>
      </c>
      <c r="W639" s="2">
        <f>Table1[[#This Row],[Sales]]*Table1[[#This Row],[Quantity]]</f>
        <v>366.98400000000004</v>
      </c>
      <c r="X639" s="2">
        <f>Table1[[#This Row],[Sales]]+Table1[[#This Row],[Discount]]+Table1[[#This Row],[Adjusted Sales]]</f>
        <v>220.3904</v>
      </c>
      <c r="Y639" s="5">
        <f>Table1[[#This Row],[Sales]]*Table1[[#This Row],[Discount]]</f>
        <v>24.465600000000002</v>
      </c>
    </row>
    <row r="640" spans="1:25" x14ac:dyDescent="0.3">
      <c r="A640">
        <v>639</v>
      </c>
      <c r="B640" s="2"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s="2">
        <v>5</v>
      </c>
      <c r="T640" s="3">
        <v>0</v>
      </c>
      <c r="U640" s="2">
        <v>272.79199999999997</v>
      </c>
      <c r="V640" s="2">
        <f>Table1[[#This Row],[Sales]]*(1-Table1[[#This Row],[Discount]])</f>
        <v>1049.2</v>
      </c>
      <c r="W640" s="2">
        <f>Table1[[#This Row],[Sales]]*Table1[[#This Row],[Quantity]]</f>
        <v>5246</v>
      </c>
      <c r="X640" s="2">
        <f>Table1[[#This Row],[Sales]]+Table1[[#This Row],[Discount]]+Table1[[#This Row],[Adjusted Sales]]</f>
        <v>2098.4</v>
      </c>
      <c r="Y640" s="5">
        <f>Table1[[#This Row],[Sales]]*Table1[[#This Row],[Discount]]</f>
        <v>0</v>
      </c>
    </row>
    <row r="641" spans="1:25" x14ac:dyDescent="0.3">
      <c r="A641">
        <v>640</v>
      </c>
      <c r="B641" s="2"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s="2">
        <v>4</v>
      </c>
      <c r="T641" s="3">
        <v>0.2</v>
      </c>
      <c r="U641" s="2">
        <v>5.0128000000000004</v>
      </c>
      <c r="V641" s="2">
        <f>Table1[[#This Row],[Sales]]*(1-Table1[[#This Row],[Discount]])</f>
        <v>12.3392</v>
      </c>
      <c r="W641" s="2">
        <f>Table1[[#This Row],[Sales]]*Table1[[#This Row],[Quantity]]</f>
        <v>61.695999999999998</v>
      </c>
      <c r="X641" s="2">
        <f>Table1[[#This Row],[Sales]]+Table1[[#This Row],[Discount]]+Table1[[#This Row],[Adjusted Sales]]</f>
        <v>27.963200000000001</v>
      </c>
      <c r="Y641" s="5">
        <f>Table1[[#This Row],[Sales]]*Table1[[#This Row],[Discount]]</f>
        <v>3.0848</v>
      </c>
    </row>
    <row r="642" spans="1:25" x14ac:dyDescent="0.3">
      <c r="A642">
        <v>641</v>
      </c>
      <c r="B642" s="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s="2">
        <v>3</v>
      </c>
      <c r="T642" s="3">
        <v>0</v>
      </c>
      <c r="U642" s="2">
        <v>6.0288000000000004</v>
      </c>
      <c r="V642" s="2">
        <f>Table1[[#This Row],[Sales]]*(1-Table1[[#This Row],[Discount]])</f>
        <v>18.84</v>
      </c>
      <c r="W642" s="2">
        <f>Table1[[#This Row],[Sales]]*Table1[[#This Row],[Quantity]]</f>
        <v>56.519999999999996</v>
      </c>
      <c r="X642" s="2">
        <f>Table1[[#This Row],[Sales]]+Table1[[#This Row],[Discount]]+Table1[[#This Row],[Adjusted Sales]]</f>
        <v>37.68</v>
      </c>
      <c r="Y642" s="5">
        <f>Table1[[#This Row],[Sales]]*Table1[[#This Row],[Discount]]</f>
        <v>0</v>
      </c>
    </row>
    <row r="643" spans="1:25" x14ac:dyDescent="0.3">
      <c r="A643">
        <v>642</v>
      </c>
      <c r="B643" s="2"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s="2">
        <v>2</v>
      </c>
      <c r="T643" s="3">
        <v>0</v>
      </c>
      <c r="U643" s="2">
        <v>85.903999999999996</v>
      </c>
      <c r="V643" s="2">
        <f>Table1[[#This Row],[Sales]]*(1-Table1[[#This Row],[Discount]])</f>
        <v>330.4</v>
      </c>
      <c r="W643" s="2">
        <f>Table1[[#This Row],[Sales]]*Table1[[#This Row],[Quantity]]</f>
        <v>660.8</v>
      </c>
      <c r="X643" s="2">
        <f>Table1[[#This Row],[Sales]]+Table1[[#This Row],[Discount]]+Table1[[#This Row],[Adjusted Sales]]</f>
        <v>660.8</v>
      </c>
      <c r="Y643" s="5">
        <f>Table1[[#This Row],[Sales]]*Table1[[#This Row],[Discount]]</f>
        <v>0</v>
      </c>
    </row>
    <row r="644" spans="1:25" x14ac:dyDescent="0.3">
      <c r="A644">
        <v>643</v>
      </c>
      <c r="B644" s="2"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s="2">
        <v>7</v>
      </c>
      <c r="T644" s="3">
        <v>0</v>
      </c>
      <c r="U644" s="2">
        <v>12.6</v>
      </c>
      <c r="V644" s="2">
        <f>Table1[[#This Row],[Sales]]*(1-Table1[[#This Row],[Discount]])</f>
        <v>26.25</v>
      </c>
      <c r="W644" s="2">
        <f>Table1[[#This Row],[Sales]]*Table1[[#This Row],[Quantity]]</f>
        <v>183.75</v>
      </c>
      <c r="X644" s="2">
        <f>Table1[[#This Row],[Sales]]+Table1[[#This Row],[Discount]]+Table1[[#This Row],[Adjusted Sales]]</f>
        <v>52.5</v>
      </c>
      <c r="Y644" s="5">
        <f>Table1[[#This Row],[Sales]]*Table1[[#This Row],[Discount]]</f>
        <v>0</v>
      </c>
    </row>
    <row r="645" spans="1:25" x14ac:dyDescent="0.3">
      <c r="A645">
        <v>644</v>
      </c>
      <c r="B645" s="2"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s="2">
        <v>4</v>
      </c>
      <c r="T645" s="3">
        <v>0</v>
      </c>
      <c r="U645" s="2">
        <v>54.333199999999998</v>
      </c>
      <c r="V645" s="2">
        <f>Table1[[#This Row],[Sales]]*(1-Table1[[#This Row],[Discount]])</f>
        <v>132.52000000000001</v>
      </c>
      <c r="W645" s="2">
        <f>Table1[[#This Row],[Sales]]*Table1[[#This Row],[Quantity]]</f>
        <v>530.08000000000004</v>
      </c>
      <c r="X645" s="2">
        <f>Table1[[#This Row],[Sales]]+Table1[[#This Row],[Discount]]+Table1[[#This Row],[Adjusted Sales]]</f>
        <v>265.04000000000002</v>
      </c>
      <c r="Y645" s="5">
        <f>Table1[[#This Row],[Sales]]*Table1[[#This Row],[Discount]]</f>
        <v>0</v>
      </c>
    </row>
    <row r="646" spans="1:25" x14ac:dyDescent="0.3">
      <c r="A646">
        <v>645</v>
      </c>
      <c r="B646" s="2"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s="2">
        <v>1</v>
      </c>
      <c r="T646" s="3">
        <v>0</v>
      </c>
      <c r="U646" s="2">
        <v>3.1751999999999998</v>
      </c>
      <c r="V646" s="2">
        <f>Table1[[#This Row],[Sales]]*(1-Table1[[#This Row],[Discount]])</f>
        <v>6.48</v>
      </c>
      <c r="W646" s="2">
        <f>Table1[[#This Row],[Sales]]*Table1[[#This Row],[Quantity]]</f>
        <v>6.48</v>
      </c>
      <c r="X646" s="2">
        <f>Table1[[#This Row],[Sales]]+Table1[[#This Row],[Discount]]+Table1[[#This Row],[Adjusted Sales]]</f>
        <v>12.96</v>
      </c>
      <c r="Y646" s="5">
        <f>Table1[[#This Row],[Sales]]*Table1[[#This Row],[Discount]]</f>
        <v>0</v>
      </c>
    </row>
    <row r="647" spans="1:25" x14ac:dyDescent="0.3">
      <c r="A647">
        <v>646</v>
      </c>
      <c r="B647" s="2"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s="2">
        <v>2</v>
      </c>
      <c r="T647" s="3">
        <v>0</v>
      </c>
      <c r="U647" s="2">
        <v>56.511000000000003</v>
      </c>
      <c r="V647" s="2">
        <f>Table1[[#This Row],[Sales]]*(1-Table1[[#This Row],[Discount]])</f>
        <v>209.3</v>
      </c>
      <c r="W647" s="2">
        <f>Table1[[#This Row],[Sales]]*Table1[[#This Row],[Quantity]]</f>
        <v>418.6</v>
      </c>
      <c r="X647" s="2">
        <f>Table1[[#This Row],[Sales]]+Table1[[#This Row],[Discount]]+Table1[[#This Row],[Adjusted Sales]]</f>
        <v>418.6</v>
      </c>
      <c r="Y647" s="5">
        <f>Table1[[#This Row],[Sales]]*Table1[[#This Row],[Discount]]</f>
        <v>0</v>
      </c>
    </row>
    <row r="648" spans="1:25" x14ac:dyDescent="0.3">
      <c r="A648">
        <v>647</v>
      </c>
      <c r="B648" s="2"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s="2">
        <v>5</v>
      </c>
      <c r="T648" s="3">
        <v>0.2</v>
      </c>
      <c r="U648" s="2">
        <v>9.8625000000000007</v>
      </c>
      <c r="V648" s="2">
        <f>Table1[[#This Row],[Sales]]*(1-Table1[[#This Row],[Discount]])</f>
        <v>25.248000000000001</v>
      </c>
      <c r="W648" s="2">
        <f>Table1[[#This Row],[Sales]]*Table1[[#This Row],[Quantity]]</f>
        <v>157.79999999999998</v>
      </c>
      <c r="X648" s="2">
        <f>Table1[[#This Row],[Sales]]+Table1[[#This Row],[Discount]]+Table1[[#This Row],[Adjusted Sales]]</f>
        <v>57.007999999999996</v>
      </c>
      <c r="Y648" s="5">
        <f>Table1[[#This Row],[Sales]]*Table1[[#This Row],[Discount]]</f>
        <v>6.3120000000000003</v>
      </c>
    </row>
    <row r="649" spans="1:25" x14ac:dyDescent="0.3">
      <c r="A649">
        <v>648</v>
      </c>
      <c r="B649" s="2"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s="2">
        <v>2</v>
      </c>
      <c r="T649" s="3">
        <v>0.2</v>
      </c>
      <c r="U649" s="2">
        <v>3.0144000000000002</v>
      </c>
      <c r="V649" s="2">
        <f>Table1[[#This Row],[Sales]]*(1-Table1[[#This Row],[Discount]])</f>
        <v>24.115200000000002</v>
      </c>
      <c r="W649" s="2">
        <f>Table1[[#This Row],[Sales]]*Table1[[#This Row],[Quantity]]</f>
        <v>60.287999999999997</v>
      </c>
      <c r="X649" s="2">
        <f>Table1[[#This Row],[Sales]]+Table1[[#This Row],[Discount]]+Table1[[#This Row],[Adjusted Sales]]</f>
        <v>54.459199999999996</v>
      </c>
      <c r="Y649" s="5">
        <f>Table1[[#This Row],[Sales]]*Table1[[#This Row],[Discount]]</f>
        <v>6.0288000000000004</v>
      </c>
    </row>
    <row r="650" spans="1:25" x14ac:dyDescent="0.3">
      <c r="A650">
        <v>649</v>
      </c>
      <c r="B650" s="2"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s="2">
        <v>4</v>
      </c>
      <c r="T650" s="3">
        <v>0</v>
      </c>
      <c r="U650" s="2">
        <v>6.0679999999999996</v>
      </c>
      <c r="V650" s="2">
        <f>Table1[[#This Row],[Sales]]*(1-Table1[[#This Row],[Discount]])</f>
        <v>14.8</v>
      </c>
      <c r="W650" s="2">
        <f>Table1[[#This Row],[Sales]]*Table1[[#This Row],[Quantity]]</f>
        <v>59.2</v>
      </c>
      <c r="X650" s="2">
        <f>Table1[[#This Row],[Sales]]+Table1[[#This Row],[Discount]]+Table1[[#This Row],[Adjusted Sales]]</f>
        <v>29.6</v>
      </c>
      <c r="Y650" s="5">
        <f>Table1[[#This Row],[Sales]]*Table1[[#This Row],[Discount]]</f>
        <v>0</v>
      </c>
    </row>
    <row r="651" spans="1:25" x14ac:dyDescent="0.3">
      <c r="A651">
        <v>650</v>
      </c>
      <c r="B651" s="2"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s="2">
        <v>3</v>
      </c>
      <c r="T651" s="3">
        <v>0.2</v>
      </c>
      <c r="U651" s="2">
        <v>22.6782</v>
      </c>
      <c r="V651" s="2">
        <f>Table1[[#This Row],[Sales]]*(1-Table1[[#This Row],[Discount]])</f>
        <v>241.9008</v>
      </c>
      <c r="W651" s="2">
        <f>Table1[[#This Row],[Sales]]*Table1[[#This Row],[Quantity]]</f>
        <v>907.12799999999993</v>
      </c>
      <c r="X651" s="2">
        <f>Table1[[#This Row],[Sales]]+Table1[[#This Row],[Discount]]+Table1[[#This Row],[Adjusted Sales]]</f>
        <v>544.47679999999991</v>
      </c>
      <c r="Y651" s="5">
        <f>Table1[[#This Row],[Sales]]*Table1[[#This Row],[Discount]]</f>
        <v>60.475200000000001</v>
      </c>
    </row>
    <row r="652" spans="1:25" x14ac:dyDescent="0.3">
      <c r="A652">
        <v>651</v>
      </c>
      <c r="B652" s="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s="2">
        <v>4</v>
      </c>
      <c r="T652" s="3">
        <v>0</v>
      </c>
      <c r="U652" s="2">
        <v>31.6</v>
      </c>
      <c r="V652" s="2">
        <f>Table1[[#This Row],[Sales]]*(1-Table1[[#This Row],[Discount]])</f>
        <v>316</v>
      </c>
      <c r="W652" s="2">
        <f>Table1[[#This Row],[Sales]]*Table1[[#This Row],[Quantity]]</f>
        <v>1264</v>
      </c>
      <c r="X652" s="2">
        <f>Table1[[#This Row],[Sales]]+Table1[[#This Row],[Discount]]+Table1[[#This Row],[Adjusted Sales]]</f>
        <v>632</v>
      </c>
      <c r="Y652" s="5">
        <f>Table1[[#This Row],[Sales]]*Table1[[#This Row],[Discount]]</f>
        <v>0</v>
      </c>
    </row>
    <row r="653" spans="1:25" x14ac:dyDescent="0.3">
      <c r="A653">
        <v>652</v>
      </c>
      <c r="B653" s="2"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s="2">
        <v>10</v>
      </c>
      <c r="T653" s="3">
        <v>0</v>
      </c>
      <c r="U653" s="2">
        <v>178.31800000000001</v>
      </c>
      <c r="V653" s="2">
        <f>Table1[[#This Row],[Sales]]*(1-Table1[[#This Row],[Discount]])</f>
        <v>379.4</v>
      </c>
      <c r="W653" s="2">
        <f>Table1[[#This Row],[Sales]]*Table1[[#This Row],[Quantity]]</f>
        <v>3794</v>
      </c>
      <c r="X653" s="2">
        <f>Table1[[#This Row],[Sales]]+Table1[[#This Row],[Discount]]+Table1[[#This Row],[Adjusted Sales]]</f>
        <v>758.8</v>
      </c>
      <c r="Y653" s="5">
        <f>Table1[[#This Row],[Sales]]*Table1[[#This Row],[Discount]]</f>
        <v>0</v>
      </c>
    </row>
    <row r="654" spans="1:25" x14ac:dyDescent="0.3">
      <c r="A654">
        <v>653</v>
      </c>
      <c r="B654" s="2"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s="2">
        <v>2</v>
      </c>
      <c r="T654" s="3">
        <v>0</v>
      </c>
      <c r="U654" s="2">
        <v>45.9754</v>
      </c>
      <c r="V654" s="2">
        <f>Table1[[#This Row],[Sales]]*(1-Table1[[#This Row],[Discount]])</f>
        <v>97.82</v>
      </c>
      <c r="W654" s="2">
        <f>Table1[[#This Row],[Sales]]*Table1[[#This Row],[Quantity]]</f>
        <v>195.64</v>
      </c>
      <c r="X654" s="2">
        <f>Table1[[#This Row],[Sales]]+Table1[[#This Row],[Discount]]+Table1[[#This Row],[Adjusted Sales]]</f>
        <v>195.64</v>
      </c>
      <c r="Y654" s="5">
        <f>Table1[[#This Row],[Sales]]*Table1[[#This Row],[Discount]]</f>
        <v>0</v>
      </c>
    </row>
    <row r="655" spans="1:25" x14ac:dyDescent="0.3">
      <c r="A655">
        <v>654</v>
      </c>
      <c r="B655" s="2"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s="2">
        <v>8</v>
      </c>
      <c r="T655" s="3">
        <v>0</v>
      </c>
      <c r="U655" s="2">
        <v>10.311999999999999</v>
      </c>
      <c r="V655" s="2">
        <f>Table1[[#This Row],[Sales]]*(1-Table1[[#This Row],[Discount]])</f>
        <v>103.12</v>
      </c>
      <c r="W655" s="2">
        <f>Table1[[#This Row],[Sales]]*Table1[[#This Row],[Quantity]]</f>
        <v>824.96</v>
      </c>
      <c r="X655" s="2">
        <f>Table1[[#This Row],[Sales]]+Table1[[#This Row],[Discount]]+Table1[[#This Row],[Adjusted Sales]]</f>
        <v>206.24</v>
      </c>
      <c r="Y655" s="5">
        <f>Table1[[#This Row],[Sales]]*Table1[[#This Row],[Discount]]</f>
        <v>0</v>
      </c>
    </row>
    <row r="656" spans="1:25" x14ac:dyDescent="0.3">
      <c r="A656">
        <v>655</v>
      </c>
      <c r="B656" s="2"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s="2">
        <v>2</v>
      </c>
      <c r="T656" s="3">
        <v>0.2</v>
      </c>
      <c r="U656" s="2">
        <v>8.5164000000000009</v>
      </c>
      <c r="V656" s="2">
        <f>Table1[[#This Row],[Sales]]*(1-Table1[[#This Row],[Discount]])</f>
        <v>90.841600000000014</v>
      </c>
      <c r="W656" s="2">
        <f>Table1[[#This Row],[Sales]]*Table1[[#This Row],[Quantity]]</f>
        <v>227.10400000000001</v>
      </c>
      <c r="X656" s="2">
        <f>Table1[[#This Row],[Sales]]+Table1[[#This Row],[Discount]]+Table1[[#This Row],[Adjusted Sales]]</f>
        <v>204.59360000000004</v>
      </c>
      <c r="Y656" s="5">
        <f>Table1[[#This Row],[Sales]]*Table1[[#This Row],[Discount]]</f>
        <v>22.710400000000003</v>
      </c>
    </row>
    <row r="657" spans="1:25" x14ac:dyDescent="0.3">
      <c r="A657">
        <v>656</v>
      </c>
      <c r="B657" s="2"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s="2">
        <v>2</v>
      </c>
      <c r="T657" s="3">
        <v>0.7</v>
      </c>
      <c r="U657" s="2">
        <v>-2.6543999999999999</v>
      </c>
      <c r="V657" s="2">
        <f>Table1[[#This Row],[Sales]]*(1-Table1[[#This Row],[Discount]])</f>
        <v>0.99540000000000017</v>
      </c>
      <c r="W657" s="2">
        <f>Table1[[#This Row],[Sales]]*Table1[[#This Row],[Quantity]]</f>
        <v>6.6360000000000001</v>
      </c>
      <c r="X657" s="2">
        <f>Table1[[#This Row],[Sales]]+Table1[[#This Row],[Discount]]+Table1[[#This Row],[Adjusted Sales]]</f>
        <v>5.0133999999999999</v>
      </c>
      <c r="Y657" s="5">
        <f>Table1[[#This Row],[Sales]]*Table1[[#This Row],[Discount]]</f>
        <v>2.3226</v>
      </c>
    </row>
    <row r="658" spans="1:25" x14ac:dyDescent="0.3">
      <c r="A658">
        <v>657</v>
      </c>
      <c r="B658" s="2"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s="2">
        <v>2</v>
      </c>
      <c r="T658" s="3">
        <v>0.2</v>
      </c>
      <c r="U658" s="2">
        <v>45.322200000000002</v>
      </c>
      <c r="V658" s="2">
        <f>Table1[[#This Row],[Sales]]*(1-Table1[[#This Row],[Discount]])</f>
        <v>107.43040000000002</v>
      </c>
      <c r="W658" s="2">
        <f>Table1[[#This Row],[Sales]]*Table1[[#This Row],[Quantity]]</f>
        <v>268.57600000000002</v>
      </c>
      <c r="X658" s="2">
        <f>Table1[[#This Row],[Sales]]+Table1[[#This Row],[Discount]]+Table1[[#This Row],[Adjusted Sales]]</f>
        <v>241.91840000000002</v>
      </c>
      <c r="Y658" s="5">
        <f>Table1[[#This Row],[Sales]]*Table1[[#This Row],[Discount]]</f>
        <v>26.857600000000005</v>
      </c>
    </row>
    <row r="659" spans="1:25" x14ac:dyDescent="0.3">
      <c r="A659">
        <v>658</v>
      </c>
      <c r="B659" s="2"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s="2">
        <v>2</v>
      </c>
      <c r="T659" s="3">
        <v>0.3</v>
      </c>
      <c r="U659" s="2">
        <v>-50.097999999999999</v>
      </c>
      <c r="V659" s="2">
        <f>Table1[[#This Row],[Sales]]*(1-Table1[[#This Row],[Discount]])</f>
        <v>490.96039999999994</v>
      </c>
      <c r="W659" s="2">
        <f>Table1[[#This Row],[Sales]]*Table1[[#This Row],[Quantity]]</f>
        <v>1402.7439999999999</v>
      </c>
      <c r="X659" s="2">
        <f>Table1[[#This Row],[Sales]]+Table1[[#This Row],[Discount]]+Table1[[#This Row],[Adjusted Sales]]</f>
        <v>1192.6324</v>
      </c>
      <c r="Y659" s="5">
        <f>Table1[[#This Row],[Sales]]*Table1[[#This Row],[Discount]]</f>
        <v>210.41159999999999</v>
      </c>
    </row>
    <row r="660" spans="1:25" x14ac:dyDescent="0.3">
      <c r="A660">
        <v>659</v>
      </c>
      <c r="B660" s="2"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s="2">
        <v>2</v>
      </c>
      <c r="T660" s="3">
        <v>0.8</v>
      </c>
      <c r="U660" s="2">
        <v>-3.4620000000000002</v>
      </c>
      <c r="V660" s="2">
        <f>Table1[[#This Row],[Sales]]*(1-Table1[[#This Row],[Discount]])</f>
        <v>0.46159999999999984</v>
      </c>
      <c r="W660" s="2">
        <f>Table1[[#This Row],[Sales]]*Table1[[#This Row],[Quantity]]</f>
        <v>4.6159999999999997</v>
      </c>
      <c r="X660" s="2">
        <f>Table1[[#This Row],[Sales]]+Table1[[#This Row],[Discount]]+Table1[[#This Row],[Adjusted Sales]]</f>
        <v>3.5695999999999994</v>
      </c>
      <c r="Y660" s="5">
        <f>Table1[[#This Row],[Sales]]*Table1[[#This Row],[Discount]]</f>
        <v>1.8464</v>
      </c>
    </row>
    <row r="661" spans="1:25" x14ac:dyDescent="0.3">
      <c r="A661">
        <v>660</v>
      </c>
      <c r="B661" s="2"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s="2">
        <v>7</v>
      </c>
      <c r="T661" s="3">
        <v>0.2</v>
      </c>
      <c r="U661" s="2">
        <v>124.929</v>
      </c>
      <c r="V661" s="2">
        <f>Table1[[#This Row],[Sales]]*(1-Table1[[#This Row],[Discount]])</f>
        <v>799.54560000000004</v>
      </c>
      <c r="W661" s="2">
        <f>Table1[[#This Row],[Sales]]*Table1[[#This Row],[Quantity]]</f>
        <v>6996.0240000000003</v>
      </c>
      <c r="X661" s="2">
        <f>Table1[[#This Row],[Sales]]+Table1[[#This Row],[Discount]]+Table1[[#This Row],[Adjusted Sales]]</f>
        <v>1799.1776</v>
      </c>
      <c r="Y661" s="5">
        <f>Table1[[#This Row],[Sales]]*Table1[[#This Row],[Discount]]</f>
        <v>199.88640000000001</v>
      </c>
    </row>
    <row r="662" spans="1:25" x14ac:dyDescent="0.3">
      <c r="A662">
        <v>661</v>
      </c>
      <c r="B662" s="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s="2">
        <v>14</v>
      </c>
      <c r="T662" s="3">
        <v>0.2</v>
      </c>
      <c r="U662" s="2">
        <v>-135.76499999999999</v>
      </c>
      <c r="V662" s="2">
        <f>Table1[[#This Row],[Sales]]*(1-Table1[[#This Row],[Discount]])</f>
        <v>579.26400000000001</v>
      </c>
      <c r="W662" s="2">
        <f>Table1[[#This Row],[Sales]]*Table1[[#This Row],[Quantity]]</f>
        <v>10137.120000000001</v>
      </c>
      <c r="X662" s="2">
        <f>Table1[[#This Row],[Sales]]+Table1[[#This Row],[Discount]]+Table1[[#This Row],[Adjusted Sales]]</f>
        <v>1303.5440000000001</v>
      </c>
      <c r="Y662" s="5">
        <f>Table1[[#This Row],[Sales]]*Table1[[#This Row],[Discount]]</f>
        <v>144.816</v>
      </c>
    </row>
    <row r="663" spans="1:25" x14ac:dyDescent="0.3">
      <c r="A663">
        <v>662</v>
      </c>
      <c r="B663" s="2"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s="2">
        <v>5</v>
      </c>
      <c r="T663" s="3">
        <v>0.3</v>
      </c>
      <c r="U663" s="2">
        <v>-118.12949999999999</v>
      </c>
      <c r="V663" s="2">
        <f>Table1[[#This Row],[Sales]]*(1-Table1[[#This Row],[Discount]])</f>
        <v>643.14949999999999</v>
      </c>
      <c r="W663" s="2">
        <f>Table1[[#This Row],[Sales]]*Table1[[#This Row],[Quantity]]</f>
        <v>4593.9250000000002</v>
      </c>
      <c r="X663" s="2">
        <f>Table1[[#This Row],[Sales]]+Table1[[#This Row],[Discount]]+Table1[[#This Row],[Adjusted Sales]]</f>
        <v>1562.2345</v>
      </c>
      <c r="Y663" s="5">
        <f>Table1[[#This Row],[Sales]]*Table1[[#This Row],[Discount]]</f>
        <v>275.63549999999998</v>
      </c>
    </row>
    <row r="664" spans="1:25" x14ac:dyDescent="0.3">
      <c r="A664">
        <v>663</v>
      </c>
      <c r="B664" s="2"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s="2">
        <v>3</v>
      </c>
      <c r="T664" s="3">
        <v>0.8</v>
      </c>
      <c r="U664" s="2">
        <v>-4.2222</v>
      </c>
      <c r="V664" s="2">
        <f>Table1[[#This Row],[Sales]]*(1-Table1[[#This Row],[Discount]])</f>
        <v>0.54479999999999995</v>
      </c>
      <c r="W664" s="2">
        <f>Table1[[#This Row],[Sales]]*Table1[[#This Row],[Quantity]]</f>
        <v>8.1720000000000006</v>
      </c>
      <c r="X664" s="2">
        <f>Table1[[#This Row],[Sales]]+Table1[[#This Row],[Discount]]+Table1[[#This Row],[Adjusted Sales]]</f>
        <v>4.0687999999999995</v>
      </c>
      <c r="Y664" s="5">
        <f>Table1[[#This Row],[Sales]]*Table1[[#This Row],[Discount]]</f>
        <v>2.1792000000000002</v>
      </c>
    </row>
    <row r="665" spans="1:25" x14ac:dyDescent="0.3">
      <c r="A665">
        <v>664</v>
      </c>
      <c r="B665" s="2"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s="2">
        <v>5</v>
      </c>
      <c r="T665" s="3">
        <v>0</v>
      </c>
      <c r="U665" s="2">
        <v>18.398</v>
      </c>
      <c r="V665" s="2">
        <f>Table1[[#This Row],[Sales]]*(1-Table1[[#This Row],[Discount]])</f>
        <v>459.95</v>
      </c>
      <c r="W665" s="2">
        <f>Table1[[#This Row],[Sales]]*Table1[[#This Row],[Quantity]]</f>
        <v>2299.75</v>
      </c>
      <c r="X665" s="2">
        <f>Table1[[#This Row],[Sales]]+Table1[[#This Row],[Discount]]+Table1[[#This Row],[Adjusted Sales]]</f>
        <v>919.9</v>
      </c>
      <c r="Y665" s="5">
        <f>Table1[[#This Row],[Sales]]*Table1[[#This Row],[Discount]]</f>
        <v>0</v>
      </c>
    </row>
    <row r="666" spans="1:25" x14ac:dyDescent="0.3">
      <c r="A666">
        <v>665</v>
      </c>
      <c r="B666" s="2"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s="2">
        <v>3</v>
      </c>
      <c r="T666" s="3">
        <v>0</v>
      </c>
      <c r="U666" s="2">
        <v>5.2625999999999999</v>
      </c>
      <c r="V666" s="2">
        <f>Table1[[#This Row],[Sales]]*(1-Table1[[#This Row],[Discount]])</f>
        <v>10.74</v>
      </c>
      <c r="W666" s="2">
        <f>Table1[[#This Row],[Sales]]*Table1[[#This Row],[Quantity]]</f>
        <v>32.22</v>
      </c>
      <c r="X666" s="2">
        <f>Table1[[#This Row],[Sales]]+Table1[[#This Row],[Discount]]+Table1[[#This Row],[Adjusted Sales]]</f>
        <v>21.48</v>
      </c>
      <c r="Y666" s="5">
        <f>Table1[[#This Row],[Sales]]*Table1[[#This Row],[Discount]]</f>
        <v>0</v>
      </c>
    </row>
    <row r="667" spans="1:25" x14ac:dyDescent="0.3">
      <c r="A667">
        <v>666</v>
      </c>
      <c r="B667" s="2"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s="2">
        <v>3</v>
      </c>
      <c r="T667" s="3">
        <v>0.2</v>
      </c>
      <c r="U667" s="2">
        <v>2.0790000000000002</v>
      </c>
      <c r="V667" s="2">
        <f>Table1[[#This Row],[Sales]]*(1-Table1[[#This Row],[Discount]])</f>
        <v>19.008000000000003</v>
      </c>
      <c r="W667" s="2">
        <f>Table1[[#This Row],[Sales]]*Table1[[#This Row],[Quantity]]</f>
        <v>71.28</v>
      </c>
      <c r="X667" s="2">
        <f>Table1[[#This Row],[Sales]]+Table1[[#This Row],[Discount]]+Table1[[#This Row],[Adjusted Sales]]</f>
        <v>42.968000000000004</v>
      </c>
      <c r="Y667" s="5">
        <f>Table1[[#This Row],[Sales]]*Table1[[#This Row],[Discount]]</f>
        <v>4.7520000000000007</v>
      </c>
    </row>
    <row r="668" spans="1:25" x14ac:dyDescent="0.3">
      <c r="A668">
        <v>667</v>
      </c>
      <c r="B668" s="2"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s="2">
        <v>3</v>
      </c>
      <c r="T668" s="3">
        <v>0.2</v>
      </c>
      <c r="U668" s="2">
        <v>28.706399999999999</v>
      </c>
      <c r="V668" s="2">
        <f>Table1[[#This Row],[Sales]]*(1-Table1[[#This Row],[Discount]])</f>
        <v>68.044799999999995</v>
      </c>
      <c r="W668" s="2">
        <f>Table1[[#This Row],[Sales]]*Table1[[#This Row],[Quantity]]</f>
        <v>255.16800000000001</v>
      </c>
      <c r="X668" s="2">
        <f>Table1[[#This Row],[Sales]]+Table1[[#This Row],[Discount]]+Table1[[#This Row],[Adjusted Sales]]</f>
        <v>153.30079999999998</v>
      </c>
      <c r="Y668" s="5">
        <f>Table1[[#This Row],[Sales]]*Table1[[#This Row],[Discount]]</f>
        <v>17.011199999999999</v>
      </c>
    </row>
    <row r="669" spans="1:25" x14ac:dyDescent="0.3">
      <c r="A669">
        <v>668</v>
      </c>
      <c r="B669" s="2"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s="2">
        <v>3</v>
      </c>
      <c r="T669" s="3">
        <v>0.2</v>
      </c>
      <c r="U669" s="2">
        <v>28.618200000000002</v>
      </c>
      <c r="V669" s="2">
        <f>Table1[[#This Row],[Sales]]*(1-Table1[[#This Row],[Discount]])</f>
        <v>305.26080000000002</v>
      </c>
      <c r="W669" s="2">
        <f>Table1[[#This Row],[Sales]]*Table1[[#This Row],[Quantity]]</f>
        <v>1144.7280000000001</v>
      </c>
      <c r="X669" s="2">
        <f>Table1[[#This Row],[Sales]]+Table1[[#This Row],[Discount]]+Table1[[#This Row],[Adjusted Sales]]</f>
        <v>687.03680000000008</v>
      </c>
      <c r="Y669" s="5">
        <f>Table1[[#This Row],[Sales]]*Table1[[#This Row],[Discount]]</f>
        <v>76.315200000000004</v>
      </c>
    </row>
    <row r="670" spans="1:25" x14ac:dyDescent="0.3">
      <c r="A670">
        <v>669</v>
      </c>
      <c r="B670" s="2"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s="2">
        <v>5</v>
      </c>
      <c r="T670" s="3">
        <v>0.2</v>
      </c>
      <c r="U670" s="2">
        <v>8.7285000000000004</v>
      </c>
      <c r="V670" s="2">
        <f>Table1[[#This Row],[Sales]]*(1-Table1[[#This Row],[Discount]])</f>
        <v>24.288</v>
      </c>
      <c r="W670" s="2">
        <f>Table1[[#This Row],[Sales]]*Table1[[#This Row],[Quantity]]</f>
        <v>151.80000000000001</v>
      </c>
      <c r="X670" s="2">
        <f>Table1[[#This Row],[Sales]]+Table1[[#This Row],[Discount]]+Table1[[#This Row],[Adjusted Sales]]</f>
        <v>54.847999999999999</v>
      </c>
      <c r="Y670" s="5">
        <f>Table1[[#This Row],[Sales]]*Table1[[#This Row],[Discount]]</f>
        <v>6.0720000000000001</v>
      </c>
    </row>
    <row r="671" spans="1:25" x14ac:dyDescent="0.3">
      <c r="A671">
        <v>670</v>
      </c>
      <c r="B671" s="2"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s="2">
        <v>3</v>
      </c>
      <c r="T671" s="3">
        <v>0.6</v>
      </c>
      <c r="U671" s="2">
        <v>-14.3856</v>
      </c>
      <c r="V671" s="2">
        <f>Table1[[#This Row],[Sales]]*(1-Table1[[#This Row],[Discount]])</f>
        <v>9.5904000000000007</v>
      </c>
      <c r="W671" s="2">
        <f>Table1[[#This Row],[Sales]]*Table1[[#This Row],[Quantity]]</f>
        <v>71.927999999999997</v>
      </c>
      <c r="X671" s="2">
        <f>Table1[[#This Row],[Sales]]+Table1[[#This Row],[Discount]]+Table1[[#This Row],[Adjusted Sales]]</f>
        <v>34.166400000000003</v>
      </c>
      <c r="Y671" s="5">
        <f>Table1[[#This Row],[Sales]]*Table1[[#This Row],[Discount]]</f>
        <v>14.385599999999998</v>
      </c>
    </row>
    <row r="672" spans="1:25" x14ac:dyDescent="0.3">
      <c r="A672">
        <v>671</v>
      </c>
      <c r="B672" s="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s="2">
        <v>1</v>
      </c>
      <c r="T672" s="3">
        <v>0.5</v>
      </c>
      <c r="U672" s="2">
        <v>-71.890500000000003</v>
      </c>
      <c r="V672" s="2">
        <f>Table1[[#This Row],[Sales]]*(1-Table1[[#This Row],[Discount]])</f>
        <v>54.462499999999999</v>
      </c>
      <c r="W672" s="2">
        <f>Table1[[#This Row],[Sales]]*Table1[[#This Row],[Quantity]]</f>
        <v>108.925</v>
      </c>
      <c r="X672" s="2">
        <f>Table1[[#This Row],[Sales]]+Table1[[#This Row],[Discount]]+Table1[[#This Row],[Adjusted Sales]]</f>
        <v>163.88749999999999</v>
      </c>
      <c r="Y672" s="5">
        <f>Table1[[#This Row],[Sales]]*Table1[[#This Row],[Discount]]</f>
        <v>54.462499999999999</v>
      </c>
    </row>
    <row r="673" spans="1:25" x14ac:dyDescent="0.3">
      <c r="A673">
        <v>672</v>
      </c>
      <c r="B673" s="2"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s="2">
        <v>8</v>
      </c>
      <c r="T673" s="3">
        <v>0.2</v>
      </c>
      <c r="U673" s="2">
        <v>11.36</v>
      </c>
      <c r="V673" s="2">
        <f>Table1[[#This Row],[Sales]]*(1-Table1[[#This Row],[Discount]])</f>
        <v>29.081599999999998</v>
      </c>
      <c r="W673" s="2">
        <f>Table1[[#This Row],[Sales]]*Table1[[#This Row],[Quantity]]</f>
        <v>290.81599999999997</v>
      </c>
      <c r="X673" s="2">
        <f>Table1[[#This Row],[Sales]]+Table1[[#This Row],[Discount]]+Table1[[#This Row],[Adjusted Sales]]</f>
        <v>65.633600000000001</v>
      </c>
      <c r="Y673" s="5">
        <f>Table1[[#This Row],[Sales]]*Table1[[#This Row],[Discount]]</f>
        <v>7.2703999999999995</v>
      </c>
    </row>
    <row r="674" spans="1:25" x14ac:dyDescent="0.3">
      <c r="A674">
        <v>673</v>
      </c>
      <c r="B674" s="2"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s="2">
        <v>5</v>
      </c>
      <c r="T674" s="3">
        <v>0.2</v>
      </c>
      <c r="U674" s="2">
        <v>1.7115</v>
      </c>
      <c r="V674" s="2">
        <f>Table1[[#This Row],[Sales]]*(1-Table1[[#This Row],[Discount]])</f>
        <v>15.648</v>
      </c>
      <c r="W674" s="2">
        <f>Table1[[#This Row],[Sales]]*Table1[[#This Row],[Quantity]]</f>
        <v>97.8</v>
      </c>
      <c r="X674" s="2">
        <f>Table1[[#This Row],[Sales]]+Table1[[#This Row],[Discount]]+Table1[[#This Row],[Adjusted Sales]]</f>
        <v>35.408000000000001</v>
      </c>
      <c r="Y674" s="5">
        <f>Table1[[#This Row],[Sales]]*Table1[[#This Row],[Discount]]</f>
        <v>3.9119999999999999</v>
      </c>
    </row>
    <row r="675" spans="1:25" x14ac:dyDescent="0.3">
      <c r="A675">
        <v>674</v>
      </c>
      <c r="B675" s="2"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s="2">
        <v>3</v>
      </c>
      <c r="T675" s="3">
        <v>0</v>
      </c>
      <c r="U675" s="2">
        <v>16.588799999999999</v>
      </c>
      <c r="V675" s="2">
        <f>Table1[[#This Row],[Sales]]*(1-Table1[[#This Row],[Discount]])</f>
        <v>61.44</v>
      </c>
      <c r="W675" s="2">
        <f>Table1[[#This Row],[Sales]]*Table1[[#This Row],[Quantity]]</f>
        <v>184.32</v>
      </c>
      <c r="X675" s="2">
        <f>Table1[[#This Row],[Sales]]+Table1[[#This Row],[Discount]]+Table1[[#This Row],[Adjusted Sales]]</f>
        <v>122.88</v>
      </c>
      <c r="Y675" s="5">
        <f>Table1[[#This Row],[Sales]]*Table1[[#This Row],[Discount]]</f>
        <v>0</v>
      </c>
    </row>
    <row r="676" spans="1:25" x14ac:dyDescent="0.3">
      <c r="A676">
        <v>675</v>
      </c>
      <c r="B676" s="2"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s="2">
        <v>5</v>
      </c>
      <c r="T676" s="3">
        <v>0</v>
      </c>
      <c r="U676" s="2">
        <v>17.504999999999999</v>
      </c>
      <c r="V676" s="2">
        <f>Table1[[#This Row],[Sales]]*(1-Table1[[#This Row],[Discount]])</f>
        <v>38.9</v>
      </c>
      <c r="W676" s="2">
        <f>Table1[[#This Row],[Sales]]*Table1[[#This Row],[Quantity]]</f>
        <v>194.5</v>
      </c>
      <c r="X676" s="2">
        <f>Table1[[#This Row],[Sales]]+Table1[[#This Row],[Discount]]+Table1[[#This Row],[Adjusted Sales]]</f>
        <v>77.8</v>
      </c>
      <c r="Y676" s="5">
        <f>Table1[[#This Row],[Sales]]*Table1[[#This Row],[Discount]]</f>
        <v>0</v>
      </c>
    </row>
    <row r="677" spans="1:25" x14ac:dyDescent="0.3">
      <c r="A677">
        <v>676</v>
      </c>
      <c r="B677" s="2"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s="2">
        <v>3</v>
      </c>
      <c r="T677" s="3">
        <v>0</v>
      </c>
      <c r="U677" s="2">
        <v>40.749899999999997</v>
      </c>
      <c r="V677" s="2">
        <f>Table1[[#This Row],[Sales]]*(1-Table1[[#This Row],[Discount]])</f>
        <v>99.39</v>
      </c>
      <c r="W677" s="2">
        <f>Table1[[#This Row],[Sales]]*Table1[[#This Row],[Quantity]]</f>
        <v>298.17</v>
      </c>
      <c r="X677" s="2">
        <f>Table1[[#This Row],[Sales]]+Table1[[#This Row],[Discount]]+Table1[[#This Row],[Adjusted Sales]]</f>
        <v>198.78</v>
      </c>
      <c r="Y677" s="5">
        <f>Table1[[#This Row],[Sales]]*Table1[[#This Row],[Discount]]</f>
        <v>0</v>
      </c>
    </row>
    <row r="678" spans="1:25" x14ac:dyDescent="0.3">
      <c r="A678">
        <v>677</v>
      </c>
      <c r="B678" s="2"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s="2">
        <v>3</v>
      </c>
      <c r="T678" s="3">
        <v>0.8</v>
      </c>
      <c r="U678" s="2">
        <v>-7.3920000000000003</v>
      </c>
      <c r="V678" s="2">
        <f>Table1[[#This Row],[Sales]]*(1-Table1[[#This Row],[Discount]])</f>
        <v>0.53759999999999997</v>
      </c>
      <c r="W678" s="2">
        <f>Table1[[#This Row],[Sales]]*Table1[[#This Row],[Quantity]]</f>
        <v>8.0640000000000001</v>
      </c>
      <c r="X678" s="2">
        <f>Table1[[#This Row],[Sales]]+Table1[[#This Row],[Discount]]+Table1[[#This Row],[Adjusted Sales]]</f>
        <v>4.0256000000000007</v>
      </c>
      <c r="Y678" s="5">
        <f>Table1[[#This Row],[Sales]]*Table1[[#This Row],[Discount]]</f>
        <v>2.1504000000000003</v>
      </c>
    </row>
    <row r="679" spans="1:25" x14ac:dyDescent="0.3">
      <c r="A679">
        <v>678</v>
      </c>
      <c r="B679" s="2"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s="2">
        <v>3</v>
      </c>
      <c r="T679" s="3">
        <v>0.2</v>
      </c>
      <c r="U679" s="2">
        <v>4.5201000000000002</v>
      </c>
      <c r="V679" s="2">
        <f>Table1[[#This Row],[Sales]]*(1-Table1[[#This Row],[Discount]])</f>
        <v>22.252800000000001</v>
      </c>
      <c r="W679" s="2">
        <f>Table1[[#This Row],[Sales]]*Table1[[#This Row],[Quantity]]</f>
        <v>83.447999999999993</v>
      </c>
      <c r="X679" s="2">
        <f>Table1[[#This Row],[Sales]]+Table1[[#This Row],[Discount]]+Table1[[#This Row],[Adjusted Sales]]</f>
        <v>50.268799999999999</v>
      </c>
      <c r="Y679" s="5">
        <f>Table1[[#This Row],[Sales]]*Table1[[#This Row],[Discount]]</f>
        <v>5.5632000000000001</v>
      </c>
    </row>
    <row r="680" spans="1:25" x14ac:dyDescent="0.3">
      <c r="A680">
        <v>679</v>
      </c>
      <c r="B680" s="2"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s="2">
        <v>3</v>
      </c>
      <c r="T680" s="3">
        <v>0.6</v>
      </c>
      <c r="U680" s="2">
        <v>-41.262</v>
      </c>
      <c r="V680" s="2">
        <f>Table1[[#This Row],[Sales]]*(1-Table1[[#This Row],[Discount]])</f>
        <v>33.009599999999999</v>
      </c>
      <c r="W680" s="2">
        <f>Table1[[#This Row],[Sales]]*Table1[[#This Row],[Quantity]]</f>
        <v>247.572</v>
      </c>
      <c r="X680" s="2">
        <f>Table1[[#This Row],[Sales]]+Table1[[#This Row],[Discount]]+Table1[[#This Row],[Adjusted Sales]]</f>
        <v>116.1336</v>
      </c>
      <c r="Y680" s="5">
        <f>Table1[[#This Row],[Sales]]*Table1[[#This Row],[Discount]]</f>
        <v>49.514400000000002</v>
      </c>
    </row>
    <row r="681" spans="1:25" x14ac:dyDescent="0.3">
      <c r="A681">
        <v>680</v>
      </c>
      <c r="B681" s="2"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s="2">
        <v>3</v>
      </c>
      <c r="T681" s="3">
        <v>0.8</v>
      </c>
      <c r="U681" s="2">
        <v>-320.23950000000002</v>
      </c>
      <c r="V681" s="2">
        <f>Table1[[#This Row],[Sales]]*(1-Table1[[#This Row],[Discount]])</f>
        <v>36.59879999999999</v>
      </c>
      <c r="W681" s="2">
        <f>Table1[[#This Row],[Sales]]*Table1[[#This Row],[Quantity]]</f>
        <v>548.98199999999997</v>
      </c>
      <c r="X681" s="2">
        <f>Table1[[#This Row],[Sales]]+Table1[[#This Row],[Discount]]+Table1[[#This Row],[Adjusted Sales]]</f>
        <v>220.39279999999999</v>
      </c>
      <c r="Y681" s="5">
        <f>Table1[[#This Row],[Sales]]*Table1[[#This Row],[Discount]]</f>
        <v>146.39520000000002</v>
      </c>
    </row>
    <row r="682" spans="1:25" x14ac:dyDescent="0.3">
      <c r="A682">
        <v>681</v>
      </c>
      <c r="B682" s="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s="2">
        <v>3</v>
      </c>
      <c r="T682" s="3">
        <v>0.2</v>
      </c>
      <c r="U682" s="2">
        <v>4.6643999999999997</v>
      </c>
      <c r="V682" s="2">
        <f>Table1[[#This Row],[Sales]]*(1-Table1[[#This Row],[Discount]])</f>
        <v>11.4816</v>
      </c>
      <c r="W682" s="2">
        <f>Table1[[#This Row],[Sales]]*Table1[[#This Row],[Quantity]]</f>
        <v>43.055999999999997</v>
      </c>
      <c r="X682" s="2">
        <f>Table1[[#This Row],[Sales]]+Table1[[#This Row],[Discount]]+Table1[[#This Row],[Adjusted Sales]]</f>
        <v>26.0336</v>
      </c>
      <c r="Y682" s="5">
        <f>Table1[[#This Row],[Sales]]*Table1[[#This Row],[Discount]]</f>
        <v>2.8704000000000001</v>
      </c>
    </row>
    <row r="683" spans="1:25" x14ac:dyDescent="0.3">
      <c r="A683">
        <v>682</v>
      </c>
      <c r="B683" s="2"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s="2">
        <v>2</v>
      </c>
      <c r="T683" s="3">
        <v>0</v>
      </c>
      <c r="U683" s="2">
        <v>2.5983999999999998</v>
      </c>
      <c r="V683" s="2">
        <f>Table1[[#This Row],[Sales]]*(1-Table1[[#This Row],[Discount]])</f>
        <v>64.959999999999994</v>
      </c>
      <c r="W683" s="2">
        <f>Table1[[#This Row],[Sales]]*Table1[[#This Row],[Quantity]]</f>
        <v>129.91999999999999</v>
      </c>
      <c r="X683" s="2">
        <f>Table1[[#This Row],[Sales]]+Table1[[#This Row],[Discount]]+Table1[[#This Row],[Adjusted Sales]]</f>
        <v>129.91999999999999</v>
      </c>
      <c r="Y683" s="5">
        <f>Table1[[#This Row],[Sales]]*Table1[[#This Row],[Discount]]</f>
        <v>0</v>
      </c>
    </row>
    <row r="684" spans="1:25" x14ac:dyDescent="0.3">
      <c r="A684">
        <v>683</v>
      </c>
      <c r="B684" s="2"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s="2">
        <v>4</v>
      </c>
      <c r="T684" s="3">
        <v>0</v>
      </c>
      <c r="U684" s="2">
        <v>18.521999999999998</v>
      </c>
      <c r="V684" s="2">
        <f>Table1[[#This Row],[Sales]]*(1-Table1[[#This Row],[Discount]])</f>
        <v>68.599999999999994</v>
      </c>
      <c r="W684" s="2">
        <f>Table1[[#This Row],[Sales]]*Table1[[#This Row],[Quantity]]</f>
        <v>274.39999999999998</v>
      </c>
      <c r="X684" s="2">
        <f>Table1[[#This Row],[Sales]]+Table1[[#This Row],[Discount]]+Table1[[#This Row],[Adjusted Sales]]</f>
        <v>137.19999999999999</v>
      </c>
      <c r="Y684" s="5">
        <f>Table1[[#This Row],[Sales]]*Table1[[#This Row],[Discount]]</f>
        <v>0</v>
      </c>
    </row>
    <row r="685" spans="1:25" x14ac:dyDescent="0.3">
      <c r="A685">
        <v>684</v>
      </c>
      <c r="B685" s="2"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s="2">
        <v>4</v>
      </c>
      <c r="T685" s="3">
        <v>0.5</v>
      </c>
      <c r="U685" s="2">
        <v>-3839.9904000000001</v>
      </c>
      <c r="V685" s="2">
        <f>Table1[[#This Row],[Sales]]*(1-Table1[[#This Row],[Discount]])</f>
        <v>3999.99</v>
      </c>
      <c r="W685" s="2">
        <f>Table1[[#This Row],[Sales]]*Table1[[#This Row],[Quantity]]</f>
        <v>31999.919999999998</v>
      </c>
      <c r="X685" s="2">
        <f>Table1[[#This Row],[Sales]]+Table1[[#This Row],[Discount]]+Table1[[#This Row],[Adjusted Sales]]</f>
        <v>12000.47</v>
      </c>
      <c r="Y685" s="5">
        <f>Table1[[#This Row],[Sales]]*Table1[[#This Row],[Discount]]</f>
        <v>3999.99</v>
      </c>
    </row>
    <row r="686" spans="1:25" x14ac:dyDescent="0.3">
      <c r="A686">
        <v>685</v>
      </c>
      <c r="B686" s="2"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s="2">
        <v>2</v>
      </c>
      <c r="T686" s="3">
        <v>0.2</v>
      </c>
      <c r="U686" s="2">
        <v>14.651</v>
      </c>
      <c r="V686" s="2">
        <f>Table1[[#This Row],[Sales]]*(1-Table1[[#This Row],[Discount]])</f>
        <v>133.952</v>
      </c>
      <c r="W686" s="2">
        <f>Table1[[#This Row],[Sales]]*Table1[[#This Row],[Quantity]]</f>
        <v>334.88</v>
      </c>
      <c r="X686" s="2">
        <f>Table1[[#This Row],[Sales]]+Table1[[#This Row],[Discount]]+Table1[[#This Row],[Adjusted Sales]]</f>
        <v>301.59199999999998</v>
      </c>
      <c r="Y686" s="5">
        <f>Table1[[#This Row],[Sales]]*Table1[[#This Row],[Discount]]</f>
        <v>33.488</v>
      </c>
    </row>
    <row r="687" spans="1:25" x14ac:dyDescent="0.3">
      <c r="A687">
        <v>686</v>
      </c>
      <c r="B687" s="2"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s="2">
        <v>3</v>
      </c>
      <c r="T687" s="3">
        <v>0</v>
      </c>
      <c r="U687" s="2">
        <v>163.18979999999999</v>
      </c>
      <c r="V687" s="2">
        <f>Table1[[#This Row],[Sales]]*(1-Table1[[#This Row],[Discount]])</f>
        <v>479.97</v>
      </c>
      <c r="W687" s="2">
        <f>Table1[[#This Row],[Sales]]*Table1[[#This Row],[Quantity]]</f>
        <v>1439.91</v>
      </c>
      <c r="X687" s="2">
        <f>Table1[[#This Row],[Sales]]+Table1[[#This Row],[Discount]]+Table1[[#This Row],[Adjusted Sales]]</f>
        <v>959.94</v>
      </c>
      <c r="Y687" s="5">
        <f>Table1[[#This Row],[Sales]]*Table1[[#This Row],[Discount]]</f>
        <v>0</v>
      </c>
    </row>
    <row r="688" spans="1:25" x14ac:dyDescent="0.3">
      <c r="A688">
        <v>687</v>
      </c>
      <c r="B688" s="2"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s="2">
        <v>2</v>
      </c>
      <c r="T688" s="3">
        <v>0</v>
      </c>
      <c r="U688" s="2">
        <v>6.8714000000000004</v>
      </c>
      <c r="V688" s="2">
        <f>Table1[[#This Row],[Sales]]*(1-Table1[[#This Row],[Discount]])</f>
        <v>14.62</v>
      </c>
      <c r="W688" s="2">
        <f>Table1[[#This Row],[Sales]]*Table1[[#This Row],[Quantity]]</f>
        <v>29.24</v>
      </c>
      <c r="X688" s="2">
        <f>Table1[[#This Row],[Sales]]+Table1[[#This Row],[Discount]]+Table1[[#This Row],[Adjusted Sales]]</f>
        <v>29.24</v>
      </c>
      <c r="Y688" s="5">
        <f>Table1[[#This Row],[Sales]]*Table1[[#This Row],[Discount]]</f>
        <v>0</v>
      </c>
    </row>
    <row r="689" spans="1:25" x14ac:dyDescent="0.3">
      <c r="A689">
        <v>688</v>
      </c>
      <c r="B689" s="2"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s="2">
        <v>3</v>
      </c>
      <c r="T689" s="3">
        <v>0</v>
      </c>
      <c r="U689" s="2">
        <v>9.3312000000000008</v>
      </c>
      <c r="V689" s="2">
        <f>Table1[[#This Row],[Sales]]*(1-Table1[[#This Row],[Discount]])</f>
        <v>19.440000000000001</v>
      </c>
      <c r="W689" s="2">
        <f>Table1[[#This Row],[Sales]]*Table1[[#This Row],[Quantity]]</f>
        <v>58.320000000000007</v>
      </c>
      <c r="X689" s="2">
        <f>Table1[[#This Row],[Sales]]+Table1[[#This Row],[Discount]]+Table1[[#This Row],[Adjusted Sales]]</f>
        <v>38.880000000000003</v>
      </c>
      <c r="Y689" s="5">
        <f>Table1[[#This Row],[Sales]]*Table1[[#This Row],[Discount]]</f>
        <v>0</v>
      </c>
    </row>
    <row r="690" spans="1:25" x14ac:dyDescent="0.3">
      <c r="A690">
        <v>689</v>
      </c>
      <c r="B690" s="2"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s="2">
        <v>2</v>
      </c>
      <c r="T690" s="3">
        <v>0.2</v>
      </c>
      <c r="U690" s="2">
        <v>4.7995999999999999</v>
      </c>
      <c r="V690" s="2">
        <f>Table1[[#This Row],[Sales]]*(1-Table1[[#This Row],[Discount]])</f>
        <v>153.58720000000002</v>
      </c>
      <c r="W690" s="2">
        <f>Table1[[#This Row],[Sales]]*Table1[[#This Row],[Quantity]]</f>
        <v>383.96800000000002</v>
      </c>
      <c r="X690" s="2">
        <f>Table1[[#This Row],[Sales]]+Table1[[#This Row],[Discount]]+Table1[[#This Row],[Adjusted Sales]]</f>
        <v>345.77120000000002</v>
      </c>
      <c r="Y690" s="5">
        <f>Table1[[#This Row],[Sales]]*Table1[[#This Row],[Discount]]</f>
        <v>38.396800000000006</v>
      </c>
    </row>
    <row r="691" spans="1:25" x14ac:dyDescent="0.3">
      <c r="A691">
        <v>690</v>
      </c>
      <c r="B691" s="2"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s="2">
        <v>1</v>
      </c>
      <c r="T691" s="3">
        <v>0</v>
      </c>
      <c r="U691" s="2">
        <v>14.561400000000001</v>
      </c>
      <c r="V691" s="2">
        <f>Table1[[#This Row],[Sales]]*(1-Table1[[#This Row],[Discount]])</f>
        <v>104.01</v>
      </c>
      <c r="W691" s="2">
        <f>Table1[[#This Row],[Sales]]*Table1[[#This Row],[Quantity]]</f>
        <v>104.01</v>
      </c>
      <c r="X691" s="2">
        <f>Table1[[#This Row],[Sales]]+Table1[[#This Row],[Discount]]+Table1[[#This Row],[Adjusted Sales]]</f>
        <v>208.02</v>
      </c>
      <c r="Y691" s="5">
        <f>Table1[[#This Row],[Sales]]*Table1[[#This Row],[Discount]]</f>
        <v>0</v>
      </c>
    </row>
    <row r="692" spans="1:25" x14ac:dyDescent="0.3">
      <c r="A692">
        <v>691</v>
      </c>
      <c r="B692" s="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s="2">
        <v>1</v>
      </c>
      <c r="T692" s="3">
        <v>0</v>
      </c>
      <c r="U692" s="2">
        <v>74.053200000000004</v>
      </c>
      <c r="V692" s="2">
        <f>Table1[[#This Row],[Sales]]*(1-Table1[[#This Row],[Discount]])</f>
        <v>284.82</v>
      </c>
      <c r="W692" s="2">
        <f>Table1[[#This Row],[Sales]]*Table1[[#This Row],[Quantity]]</f>
        <v>284.82</v>
      </c>
      <c r="X692" s="2">
        <f>Table1[[#This Row],[Sales]]+Table1[[#This Row],[Discount]]+Table1[[#This Row],[Adjusted Sales]]</f>
        <v>569.64</v>
      </c>
      <c r="Y692" s="5">
        <f>Table1[[#This Row],[Sales]]*Table1[[#This Row],[Discount]]</f>
        <v>0</v>
      </c>
    </row>
    <row r="693" spans="1:25" x14ac:dyDescent="0.3">
      <c r="A693">
        <v>692</v>
      </c>
      <c r="B693" s="2"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s="2">
        <v>3</v>
      </c>
      <c r="T693" s="3">
        <v>0</v>
      </c>
      <c r="U693" s="2">
        <v>10.315200000000001</v>
      </c>
      <c r="V693" s="2">
        <f>Table1[[#This Row],[Sales]]*(1-Table1[[#This Row],[Discount]])</f>
        <v>36.840000000000003</v>
      </c>
      <c r="W693" s="2">
        <f>Table1[[#This Row],[Sales]]*Table1[[#This Row],[Quantity]]</f>
        <v>110.52000000000001</v>
      </c>
      <c r="X693" s="2">
        <f>Table1[[#This Row],[Sales]]+Table1[[#This Row],[Discount]]+Table1[[#This Row],[Adjusted Sales]]</f>
        <v>73.680000000000007</v>
      </c>
      <c r="Y693" s="5">
        <f>Table1[[#This Row],[Sales]]*Table1[[#This Row],[Discount]]</f>
        <v>0</v>
      </c>
    </row>
    <row r="694" spans="1:25" x14ac:dyDescent="0.3">
      <c r="A694">
        <v>693</v>
      </c>
      <c r="B694" s="2"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s="2">
        <v>1</v>
      </c>
      <c r="T694" s="3">
        <v>0</v>
      </c>
      <c r="U694" s="2">
        <v>24.936</v>
      </c>
      <c r="V694" s="2">
        <f>Table1[[#This Row],[Sales]]*(1-Table1[[#This Row],[Discount]])</f>
        <v>166.24</v>
      </c>
      <c r="W694" s="2">
        <f>Table1[[#This Row],[Sales]]*Table1[[#This Row],[Quantity]]</f>
        <v>166.24</v>
      </c>
      <c r="X694" s="2">
        <f>Table1[[#This Row],[Sales]]+Table1[[#This Row],[Discount]]+Table1[[#This Row],[Adjusted Sales]]</f>
        <v>332.48</v>
      </c>
      <c r="Y694" s="5">
        <f>Table1[[#This Row],[Sales]]*Table1[[#This Row],[Discount]]</f>
        <v>0</v>
      </c>
    </row>
    <row r="695" spans="1:25" x14ac:dyDescent="0.3">
      <c r="A695">
        <v>694</v>
      </c>
      <c r="B695" s="2"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s="2">
        <v>5</v>
      </c>
      <c r="T695" s="3">
        <v>0</v>
      </c>
      <c r="U695" s="2">
        <v>16.032</v>
      </c>
      <c r="V695" s="2">
        <f>Table1[[#This Row],[Sales]]*(1-Table1[[#This Row],[Discount]])</f>
        <v>33.4</v>
      </c>
      <c r="W695" s="2">
        <f>Table1[[#This Row],[Sales]]*Table1[[#This Row],[Quantity]]</f>
        <v>167</v>
      </c>
      <c r="X695" s="2">
        <f>Table1[[#This Row],[Sales]]+Table1[[#This Row],[Discount]]+Table1[[#This Row],[Adjusted Sales]]</f>
        <v>66.8</v>
      </c>
      <c r="Y695" s="5">
        <f>Table1[[#This Row],[Sales]]*Table1[[#This Row],[Discount]]</f>
        <v>0</v>
      </c>
    </row>
    <row r="696" spans="1:25" x14ac:dyDescent="0.3">
      <c r="A696">
        <v>695</v>
      </c>
      <c r="B696" s="2"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s="2">
        <v>8</v>
      </c>
      <c r="T696" s="3">
        <v>0.2</v>
      </c>
      <c r="U696" s="2">
        <v>17.348800000000001</v>
      </c>
      <c r="V696" s="2">
        <f>Table1[[#This Row],[Sales]]*(1-Table1[[#This Row],[Discount]])</f>
        <v>158.61760000000001</v>
      </c>
      <c r="W696" s="2">
        <f>Table1[[#This Row],[Sales]]*Table1[[#This Row],[Quantity]]</f>
        <v>1586.1759999999999</v>
      </c>
      <c r="X696" s="2">
        <f>Table1[[#This Row],[Sales]]+Table1[[#This Row],[Discount]]+Table1[[#This Row],[Adjusted Sales]]</f>
        <v>357.08960000000002</v>
      </c>
      <c r="Y696" s="5">
        <f>Table1[[#This Row],[Sales]]*Table1[[#This Row],[Discount]]</f>
        <v>39.654400000000003</v>
      </c>
    </row>
    <row r="697" spans="1:25" x14ac:dyDescent="0.3">
      <c r="A697">
        <v>696</v>
      </c>
      <c r="B697" s="2"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s="2">
        <v>4</v>
      </c>
      <c r="T697" s="3">
        <v>0.2</v>
      </c>
      <c r="U697" s="2">
        <v>17.760000000000002</v>
      </c>
      <c r="V697" s="2">
        <f>Table1[[#This Row],[Sales]]*(1-Table1[[#This Row],[Discount]])</f>
        <v>37.887999999999998</v>
      </c>
      <c r="W697" s="2">
        <f>Table1[[#This Row],[Sales]]*Table1[[#This Row],[Quantity]]</f>
        <v>189.44</v>
      </c>
      <c r="X697" s="2">
        <f>Table1[[#This Row],[Sales]]+Table1[[#This Row],[Discount]]+Table1[[#This Row],[Adjusted Sales]]</f>
        <v>85.448000000000008</v>
      </c>
      <c r="Y697" s="5">
        <f>Table1[[#This Row],[Sales]]*Table1[[#This Row],[Discount]]</f>
        <v>9.4719999999999995</v>
      </c>
    </row>
    <row r="698" spans="1:25" x14ac:dyDescent="0.3">
      <c r="A698">
        <v>697</v>
      </c>
      <c r="B698" s="2"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s="2">
        <v>7</v>
      </c>
      <c r="T698" s="3">
        <v>0.2</v>
      </c>
      <c r="U698" s="2">
        <v>62.807499999999997</v>
      </c>
      <c r="V698" s="2">
        <f>Table1[[#This Row],[Sales]]*(1-Table1[[#This Row],[Discount]])</f>
        <v>160.78720000000001</v>
      </c>
      <c r="W698" s="2">
        <f>Table1[[#This Row],[Sales]]*Table1[[#This Row],[Quantity]]</f>
        <v>1406.8880000000001</v>
      </c>
      <c r="X698" s="2">
        <f>Table1[[#This Row],[Sales]]+Table1[[#This Row],[Discount]]+Table1[[#This Row],[Adjusted Sales]]</f>
        <v>361.97120000000001</v>
      </c>
      <c r="Y698" s="5">
        <f>Table1[[#This Row],[Sales]]*Table1[[#This Row],[Discount]]</f>
        <v>40.196800000000003</v>
      </c>
    </row>
    <row r="699" spans="1:25" x14ac:dyDescent="0.3">
      <c r="A699">
        <v>698</v>
      </c>
      <c r="B699" s="2"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s="2">
        <v>4</v>
      </c>
      <c r="T699" s="3">
        <v>0.2</v>
      </c>
      <c r="U699" s="2">
        <v>31.751200000000001</v>
      </c>
      <c r="V699" s="2">
        <f>Table1[[#This Row],[Sales]]*(1-Table1[[#This Row],[Discount]])</f>
        <v>78.156800000000004</v>
      </c>
      <c r="W699" s="2">
        <f>Table1[[#This Row],[Sales]]*Table1[[#This Row],[Quantity]]</f>
        <v>390.78399999999999</v>
      </c>
      <c r="X699" s="2">
        <f>Table1[[#This Row],[Sales]]+Table1[[#This Row],[Discount]]+Table1[[#This Row],[Adjusted Sales]]</f>
        <v>176.05279999999999</v>
      </c>
      <c r="Y699" s="5">
        <f>Table1[[#This Row],[Sales]]*Table1[[#This Row],[Discount]]</f>
        <v>19.539200000000001</v>
      </c>
    </row>
    <row r="700" spans="1:25" x14ac:dyDescent="0.3">
      <c r="A700">
        <v>699</v>
      </c>
      <c r="B700" s="2"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s="2">
        <v>1</v>
      </c>
      <c r="T700" s="3">
        <v>0.2</v>
      </c>
      <c r="U700" s="2">
        <v>0.80879999999999996</v>
      </c>
      <c r="V700" s="2">
        <f>Table1[[#This Row],[Sales]]*(1-Table1[[#This Row],[Discount]])</f>
        <v>2.1568000000000001</v>
      </c>
      <c r="W700" s="2">
        <f>Table1[[#This Row],[Sales]]*Table1[[#This Row],[Quantity]]</f>
        <v>2.6960000000000002</v>
      </c>
      <c r="X700" s="2">
        <f>Table1[[#This Row],[Sales]]+Table1[[#This Row],[Discount]]+Table1[[#This Row],[Adjusted Sales]]</f>
        <v>5.0528000000000004</v>
      </c>
      <c r="Y700" s="5">
        <f>Table1[[#This Row],[Sales]]*Table1[[#This Row],[Discount]]</f>
        <v>0.53920000000000001</v>
      </c>
    </row>
    <row r="701" spans="1:25" x14ac:dyDescent="0.3">
      <c r="A701">
        <v>700</v>
      </c>
      <c r="B701" s="2"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s="2">
        <v>2</v>
      </c>
      <c r="T701" s="3">
        <v>0.7</v>
      </c>
      <c r="U701" s="2">
        <v>-13.6312</v>
      </c>
      <c r="V701" s="2">
        <f>Table1[[#This Row],[Sales]]*(1-Table1[[#This Row],[Discount]])</f>
        <v>5.5764000000000014</v>
      </c>
      <c r="W701" s="2">
        <f>Table1[[#This Row],[Sales]]*Table1[[#This Row],[Quantity]]</f>
        <v>37.176000000000002</v>
      </c>
      <c r="X701" s="2">
        <f>Table1[[#This Row],[Sales]]+Table1[[#This Row],[Discount]]+Table1[[#This Row],[Adjusted Sales]]</f>
        <v>24.864400000000003</v>
      </c>
      <c r="Y701" s="5">
        <f>Table1[[#This Row],[Sales]]*Table1[[#This Row],[Discount]]</f>
        <v>13.0116</v>
      </c>
    </row>
    <row r="702" spans="1:25" x14ac:dyDescent="0.3">
      <c r="A702">
        <v>701</v>
      </c>
      <c r="B702" s="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s="2">
        <v>3</v>
      </c>
      <c r="T702" s="3">
        <v>0.7</v>
      </c>
      <c r="U702" s="2">
        <v>-3.4272</v>
      </c>
      <c r="V702" s="2">
        <f>Table1[[#This Row],[Sales]]*(1-Table1[[#This Row],[Discount]])</f>
        <v>1.4688000000000001</v>
      </c>
      <c r="W702" s="2">
        <f>Table1[[#This Row],[Sales]]*Table1[[#This Row],[Quantity]]</f>
        <v>14.687999999999999</v>
      </c>
      <c r="X702" s="2">
        <f>Table1[[#This Row],[Sales]]+Table1[[#This Row],[Discount]]+Table1[[#This Row],[Adjusted Sales]]</f>
        <v>7.0648</v>
      </c>
      <c r="Y702" s="5">
        <f>Table1[[#This Row],[Sales]]*Table1[[#This Row],[Discount]]</f>
        <v>3.4271999999999996</v>
      </c>
    </row>
    <row r="703" spans="1:25" x14ac:dyDescent="0.3">
      <c r="A703">
        <v>702</v>
      </c>
      <c r="B703" s="2"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s="2">
        <v>3</v>
      </c>
      <c r="T703" s="3">
        <v>0.2</v>
      </c>
      <c r="U703" s="2">
        <v>4.1448</v>
      </c>
      <c r="V703" s="2">
        <f>Table1[[#This Row],[Sales]]*(1-Table1[[#This Row],[Discount]])</f>
        <v>12.057600000000001</v>
      </c>
      <c r="W703" s="2">
        <f>Table1[[#This Row],[Sales]]*Table1[[#This Row],[Quantity]]</f>
        <v>45.215999999999994</v>
      </c>
      <c r="X703" s="2">
        <f>Table1[[#This Row],[Sales]]+Table1[[#This Row],[Discount]]+Table1[[#This Row],[Adjusted Sales]]</f>
        <v>27.329599999999999</v>
      </c>
      <c r="Y703" s="5">
        <f>Table1[[#This Row],[Sales]]*Table1[[#This Row],[Discount]]</f>
        <v>3.0144000000000002</v>
      </c>
    </row>
    <row r="704" spans="1:25" x14ac:dyDescent="0.3">
      <c r="A704">
        <v>703</v>
      </c>
      <c r="B704" s="2"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s="2">
        <v>3</v>
      </c>
      <c r="T704" s="3">
        <v>0</v>
      </c>
      <c r="U704" s="2">
        <v>35.679600000000001</v>
      </c>
      <c r="V704" s="2">
        <f>Table1[[#This Row],[Sales]]*(1-Table1[[#This Row],[Discount]])</f>
        <v>209.88</v>
      </c>
      <c r="W704" s="2">
        <f>Table1[[#This Row],[Sales]]*Table1[[#This Row],[Quantity]]</f>
        <v>629.64</v>
      </c>
      <c r="X704" s="2">
        <f>Table1[[#This Row],[Sales]]+Table1[[#This Row],[Discount]]+Table1[[#This Row],[Adjusted Sales]]</f>
        <v>419.76</v>
      </c>
      <c r="Y704" s="5">
        <f>Table1[[#This Row],[Sales]]*Table1[[#This Row],[Discount]]</f>
        <v>0</v>
      </c>
    </row>
    <row r="705" spans="1:25" x14ac:dyDescent="0.3">
      <c r="A705">
        <v>704</v>
      </c>
      <c r="B705" s="2"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s="2">
        <v>3</v>
      </c>
      <c r="T705" s="3">
        <v>0.2</v>
      </c>
      <c r="U705" s="2">
        <v>-13.871700000000001</v>
      </c>
      <c r="V705" s="2">
        <f>Table1[[#This Row],[Sales]]*(1-Table1[[#This Row],[Discount]])</f>
        <v>295.92959999999999</v>
      </c>
      <c r="W705" s="2">
        <f>Table1[[#This Row],[Sales]]*Table1[[#This Row],[Quantity]]</f>
        <v>1109.7359999999999</v>
      </c>
      <c r="X705" s="2">
        <f>Table1[[#This Row],[Sales]]+Table1[[#This Row],[Discount]]+Table1[[#This Row],[Adjusted Sales]]</f>
        <v>666.04160000000002</v>
      </c>
      <c r="Y705" s="5">
        <f>Table1[[#This Row],[Sales]]*Table1[[#This Row],[Discount]]</f>
        <v>73.982399999999998</v>
      </c>
    </row>
    <row r="706" spans="1:25" x14ac:dyDescent="0.3">
      <c r="A706">
        <v>705</v>
      </c>
      <c r="B706" s="2"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s="2">
        <v>2</v>
      </c>
      <c r="T706" s="3">
        <v>0.2</v>
      </c>
      <c r="U706" s="2">
        <v>3.6288</v>
      </c>
      <c r="V706" s="2">
        <f>Table1[[#This Row],[Sales]]*(1-Table1[[#This Row],[Discount]])</f>
        <v>8.2944000000000013</v>
      </c>
      <c r="W706" s="2">
        <f>Table1[[#This Row],[Sales]]*Table1[[#This Row],[Quantity]]</f>
        <v>20.736000000000001</v>
      </c>
      <c r="X706" s="2">
        <f>Table1[[#This Row],[Sales]]+Table1[[#This Row],[Discount]]+Table1[[#This Row],[Adjusted Sales]]</f>
        <v>18.862400000000001</v>
      </c>
      <c r="Y706" s="5">
        <f>Table1[[#This Row],[Sales]]*Table1[[#This Row],[Discount]]</f>
        <v>2.0736000000000003</v>
      </c>
    </row>
    <row r="707" spans="1:25" x14ac:dyDescent="0.3">
      <c r="A707">
        <v>706</v>
      </c>
      <c r="B707" s="2"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s="2">
        <v>5</v>
      </c>
      <c r="T707" s="3">
        <v>0.2</v>
      </c>
      <c r="U707" s="2">
        <v>18.769500000000001</v>
      </c>
      <c r="V707" s="2">
        <f>Table1[[#This Row],[Sales]]*(1-Table1[[#This Row],[Discount]])</f>
        <v>133.47200000000001</v>
      </c>
      <c r="W707" s="2">
        <f>Table1[[#This Row],[Sales]]*Table1[[#This Row],[Quantity]]</f>
        <v>834.2</v>
      </c>
      <c r="X707" s="2">
        <f>Table1[[#This Row],[Sales]]+Table1[[#This Row],[Discount]]+Table1[[#This Row],[Adjusted Sales]]</f>
        <v>300.512</v>
      </c>
      <c r="Y707" s="5">
        <f>Table1[[#This Row],[Sales]]*Table1[[#This Row],[Discount]]</f>
        <v>33.368000000000002</v>
      </c>
    </row>
    <row r="708" spans="1:25" x14ac:dyDescent="0.3">
      <c r="A708">
        <v>707</v>
      </c>
      <c r="B708" s="2"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s="2">
        <v>1</v>
      </c>
      <c r="T708" s="3">
        <v>0.2</v>
      </c>
      <c r="U708" s="2">
        <v>2.2824</v>
      </c>
      <c r="V708" s="2">
        <f>Table1[[#This Row],[Sales]]*(1-Table1[[#This Row],[Discount]])</f>
        <v>12.172800000000001</v>
      </c>
      <c r="W708" s="2">
        <f>Table1[[#This Row],[Sales]]*Table1[[#This Row],[Quantity]]</f>
        <v>15.215999999999999</v>
      </c>
      <c r="X708" s="2">
        <f>Table1[[#This Row],[Sales]]+Table1[[#This Row],[Discount]]+Table1[[#This Row],[Adjusted Sales]]</f>
        <v>27.588799999999999</v>
      </c>
      <c r="Y708" s="5">
        <f>Table1[[#This Row],[Sales]]*Table1[[#This Row],[Discount]]</f>
        <v>3.0432000000000001</v>
      </c>
    </row>
    <row r="709" spans="1:25" x14ac:dyDescent="0.3">
      <c r="A709">
        <v>708</v>
      </c>
      <c r="B709" s="2"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s="2">
        <v>4</v>
      </c>
      <c r="T709" s="3">
        <v>0</v>
      </c>
      <c r="U709" s="2">
        <v>52.782400000000003</v>
      </c>
      <c r="V709" s="2">
        <f>Table1[[#This Row],[Sales]]*(1-Table1[[#This Row],[Discount]])</f>
        <v>119.96</v>
      </c>
      <c r="W709" s="2">
        <f>Table1[[#This Row],[Sales]]*Table1[[#This Row],[Quantity]]</f>
        <v>479.84</v>
      </c>
      <c r="X709" s="2">
        <f>Table1[[#This Row],[Sales]]+Table1[[#This Row],[Discount]]+Table1[[#This Row],[Adjusted Sales]]</f>
        <v>239.92</v>
      </c>
      <c r="Y709" s="5">
        <f>Table1[[#This Row],[Sales]]*Table1[[#This Row],[Discount]]</f>
        <v>0</v>
      </c>
    </row>
    <row r="710" spans="1:25" x14ac:dyDescent="0.3">
      <c r="A710">
        <v>709</v>
      </c>
      <c r="B710" s="2"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s="2">
        <v>5</v>
      </c>
      <c r="T710" s="3">
        <v>0.2</v>
      </c>
      <c r="U710" s="2">
        <v>-110.49</v>
      </c>
      <c r="V710" s="2">
        <f>Table1[[#This Row],[Sales]]*(1-Table1[[#This Row],[Discount]])</f>
        <v>707.13599999999997</v>
      </c>
      <c r="W710" s="2">
        <f>Table1[[#This Row],[Sales]]*Table1[[#This Row],[Quantity]]</f>
        <v>4419.5999999999995</v>
      </c>
      <c r="X710" s="2">
        <f>Table1[[#This Row],[Sales]]+Table1[[#This Row],[Discount]]+Table1[[#This Row],[Adjusted Sales]]</f>
        <v>1591.2559999999999</v>
      </c>
      <c r="Y710" s="5">
        <f>Table1[[#This Row],[Sales]]*Table1[[#This Row],[Discount]]</f>
        <v>176.78399999999999</v>
      </c>
    </row>
    <row r="711" spans="1:25" x14ac:dyDescent="0.3">
      <c r="A711">
        <v>710</v>
      </c>
      <c r="B711" s="2"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s="2">
        <v>8</v>
      </c>
      <c r="T711" s="3">
        <v>0.2</v>
      </c>
      <c r="U711" s="2">
        <v>15.768000000000001</v>
      </c>
      <c r="V711" s="2">
        <f>Table1[[#This Row],[Sales]]*(1-Table1[[#This Row],[Discount]])</f>
        <v>37.375999999999998</v>
      </c>
      <c r="W711" s="2">
        <f>Table1[[#This Row],[Sales]]*Table1[[#This Row],[Quantity]]</f>
        <v>373.76</v>
      </c>
      <c r="X711" s="2">
        <f>Table1[[#This Row],[Sales]]+Table1[[#This Row],[Discount]]+Table1[[#This Row],[Adjusted Sales]]</f>
        <v>84.295999999999992</v>
      </c>
      <c r="Y711" s="5">
        <f>Table1[[#This Row],[Sales]]*Table1[[#This Row],[Discount]]</f>
        <v>9.3439999999999994</v>
      </c>
    </row>
    <row r="712" spans="1:25" x14ac:dyDescent="0.3">
      <c r="A712">
        <v>711</v>
      </c>
      <c r="B712" s="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s="2">
        <v>1</v>
      </c>
      <c r="T712" s="3">
        <v>0</v>
      </c>
      <c r="U712" s="2">
        <v>26.630400000000002</v>
      </c>
      <c r="V712" s="2">
        <f>Table1[[#This Row],[Sales]]*(1-Table1[[#This Row],[Discount]])</f>
        <v>55.48</v>
      </c>
      <c r="W712" s="2">
        <f>Table1[[#This Row],[Sales]]*Table1[[#This Row],[Quantity]]</f>
        <v>55.48</v>
      </c>
      <c r="X712" s="2">
        <f>Table1[[#This Row],[Sales]]+Table1[[#This Row],[Discount]]+Table1[[#This Row],[Adjusted Sales]]</f>
        <v>110.96</v>
      </c>
      <c r="Y712" s="5">
        <f>Table1[[#This Row],[Sales]]*Table1[[#This Row],[Discount]]</f>
        <v>0</v>
      </c>
    </row>
    <row r="713" spans="1:25" x14ac:dyDescent="0.3">
      <c r="A713">
        <v>712</v>
      </c>
      <c r="B713" s="2"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s="2">
        <v>4</v>
      </c>
      <c r="T713" s="3">
        <v>0.2</v>
      </c>
      <c r="U713" s="2">
        <v>8.8623999999999992</v>
      </c>
      <c r="V713" s="2">
        <f>Table1[[#This Row],[Sales]]*(1-Table1[[#This Row],[Discount]])</f>
        <v>19.558400000000002</v>
      </c>
      <c r="W713" s="2">
        <f>Table1[[#This Row],[Sales]]*Table1[[#This Row],[Quantity]]</f>
        <v>97.792000000000002</v>
      </c>
      <c r="X713" s="2">
        <f>Table1[[#This Row],[Sales]]+Table1[[#This Row],[Discount]]+Table1[[#This Row],[Adjusted Sales]]</f>
        <v>44.206400000000002</v>
      </c>
      <c r="Y713" s="5">
        <f>Table1[[#This Row],[Sales]]*Table1[[#This Row],[Discount]]</f>
        <v>4.8896000000000006</v>
      </c>
    </row>
    <row r="714" spans="1:25" x14ac:dyDescent="0.3">
      <c r="A714">
        <v>713</v>
      </c>
      <c r="B714" s="2"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s="2">
        <v>6</v>
      </c>
      <c r="T714" s="3">
        <v>0</v>
      </c>
      <c r="U714" s="2">
        <v>109.7226</v>
      </c>
      <c r="V714" s="2">
        <f>Table1[[#This Row],[Sales]]*(1-Table1[[#This Row],[Discount]])</f>
        <v>281.33999999999997</v>
      </c>
      <c r="W714" s="2">
        <f>Table1[[#This Row],[Sales]]*Table1[[#This Row],[Quantity]]</f>
        <v>1688.04</v>
      </c>
      <c r="X714" s="2">
        <f>Table1[[#This Row],[Sales]]+Table1[[#This Row],[Discount]]+Table1[[#This Row],[Adjusted Sales]]</f>
        <v>562.67999999999995</v>
      </c>
      <c r="Y714" s="5">
        <f>Table1[[#This Row],[Sales]]*Table1[[#This Row],[Discount]]</f>
        <v>0</v>
      </c>
    </row>
    <row r="715" spans="1:25" x14ac:dyDescent="0.3">
      <c r="A715">
        <v>714</v>
      </c>
      <c r="B715" s="2"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s="2">
        <v>2</v>
      </c>
      <c r="T715" s="3">
        <v>0</v>
      </c>
      <c r="U715" s="2">
        <v>89.3142</v>
      </c>
      <c r="V715" s="2">
        <f>Table1[[#This Row],[Sales]]*(1-Table1[[#This Row],[Discount]])</f>
        <v>307.98</v>
      </c>
      <c r="W715" s="2">
        <f>Table1[[#This Row],[Sales]]*Table1[[#This Row],[Quantity]]</f>
        <v>615.96</v>
      </c>
      <c r="X715" s="2">
        <f>Table1[[#This Row],[Sales]]+Table1[[#This Row],[Discount]]+Table1[[#This Row],[Adjusted Sales]]</f>
        <v>615.96</v>
      </c>
      <c r="Y715" s="5">
        <f>Table1[[#This Row],[Sales]]*Table1[[#This Row],[Discount]]</f>
        <v>0</v>
      </c>
    </row>
    <row r="716" spans="1:25" x14ac:dyDescent="0.3">
      <c r="A716">
        <v>715</v>
      </c>
      <c r="B716" s="2"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s="2">
        <v>3</v>
      </c>
      <c r="T716" s="3">
        <v>0</v>
      </c>
      <c r="U716" s="2">
        <v>113.98860000000001</v>
      </c>
      <c r="V716" s="2">
        <f>Table1[[#This Row],[Sales]]*(1-Table1[[#This Row],[Discount]])</f>
        <v>299.97000000000003</v>
      </c>
      <c r="W716" s="2">
        <f>Table1[[#This Row],[Sales]]*Table1[[#This Row],[Quantity]]</f>
        <v>899.91000000000008</v>
      </c>
      <c r="X716" s="2">
        <f>Table1[[#This Row],[Sales]]+Table1[[#This Row],[Discount]]+Table1[[#This Row],[Adjusted Sales]]</f>
        <v>599.94000000000005</v>
      </c>
      <c r="Y716" s="5">
        <f>Table1[[#This Row],[Sales]]*Table1[[#This Row],[Discount]]</f>
        <v>0</v>
      </c>
    </row>
    <row r="717" spans="1:25" x14ac:dyDescent="0.3">
      <c r="A717">
        <v>716</v>
      </c>
      <c r="B717" s="2"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s="2">
        <v>5</v>
      </c>
      <c r="T717" s="3">
        <v>0.2</v>
      </c>
      <c r="U717" s="2">
        <v>6.9720000000000004</v>
      </c>
      <c r="V717" s="2">
        <f>Table1[[#This Row],[Sales]]*(1-Table1[[#This Row],[Discount]])</f>
        <v>15.936000000000002</v>
      </c>
      <c r="W717" s="2">
        <f>Table1[[#This Row],[Sales]]*Table1[[#This Row],[Quantity]]</f>
        <v>99.600000000000009</v>
      </c>
      <c r="X717" s="2">
        <f>Table1[[#This Row],[Sales]]+Table1[[#This Row],[Discount]]+Table1[[#This Row],[Adjusted Sales]]</f>
        <v>36.056000000000004</v>
      </c>
      <c r="Y717" s="5">
        <f>Table1[[#This Row],[Sales]]*Table1[[#This Row],[Discount]]</f>
        <v>3.9840000000000004</v>
      </c>
    </row>
    <row r="718" spans="1:25" x14ac:dyDescent="0.3">
      <c r="A718">
        <v>717</v>
      </c>
      <c r="B718" s="2"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s="2">
        <v>2</v>
      </c>
      <c r="T718" s="3">
        <v>0</v>
      </c>
      <c r="U718" s="2">
        <v>3.0813999999999999</v>
      </c>
      <c r="V718" s="2">
        <f>Table1[[#This Row],[Sales]]*(1-Table1[[#This Row],[Discount]])</f>
        <v>9.94</v>
      </c>
      <c r="W718" s="2">
        <f>Table1[[#This Row],[Sales]]*Table1[[#This Row],[Quantity]]</f>
        <v>19.88</v>
      </c>
      <c r="X718" s="2">
        <f>Table1[[#This Row],[Sales]]+Table1[[#This Row],[Discount]]+Table1[[#This Row],[Adjusted Sales]]</f>
        <v>19.88</v>
      </c>
      <c r="Y718" s="5">
        <f>Table1[[#This Row],[Sales]]*Table1[[#This Row],[Discount]]</f>
        <v>0</v>
      </c>
    </row>
    <row r="719" spans="1:25" x14ac:dyDescent="0.3">
      <c r="A719">
        <v>718</v>
      </c>
      <c r="B719" s="2"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s="2">
        <v>3</v>
      </c>
      <c r="T719" s="3">
        <v>0.2</v>
      </c>
      <c r="U719" s="2">
        <v>24.4758</v>
      </c>
      <c r="V719" s="2">
        <f>Table1[[#This Row],[Sales]]*(1-Table1[[#This Row],[Discount]])</f>
        <v>82.444800000000001</v>
      </c>
      <c r="W719" s="2">
        <f>Table1[[#This Row],[Sales]]*Table1[[#This Row],[Quantity]]</f>
        <v>309.16800000000001</v>
      </c>
      <c r="X719" s="2">
        <f>Table1[[#This Row],[Sales]]+Table1[[#This Row],[Discount]]+Table1[[#This Row],[Adjusted Sales]]</f>
        <v>185.70080000000002</v>
      </c>
      <c r="Y719" s="5">
        <f>Table1[[#This Row],[Sales]]*Table1[[#This Row],[Discount]]</f>
        <v>20.6112</v>
      </c>
    </row>
    <row r="720" spans="1:25" x14ac:dyDescent="0.3">
      <c r="A720">
        <v>719</v>
      </c>
      <c r="B720" s="2"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s="2">
        <v>3</v>
      </c>
      <c r="T720" s="3">
        <v>0.2</v>
      </c>
      <c r="U720" s="2">
        <v>19.4376</v>
      </c>
      <c r="V720" s="2">
        <f>Table1[[#This Row],[Sales]]*(1-Table1[[#This Row],[Discount]])</f>
        <v>47.846400000000003</v>
      </c>
      <c r="W720" s="2">
        <f>Table1[[#This Row],[Sales]]*Table1[[#This Row],[Quantity]]</f>
        <v>179.42400000000001</v>
      </c>
      <c r="X720" s="2">
        <f>Table1[[#This Row],[Sales]]+Table1[[#This Row],[Discount]]+Table1[[#This Row],[Adjusted Sales]]</f>
        <v>107.8544</v>
      </c>
      <c r="Y720" s="5">
        <f>Table1[[#This Row],[Sales]]*Table1[[#This Row],[Discount]]</f>
        <v>11.961600000000001</v>
      </c>
    </row>
    <row r="721" spans="1:25" x14ac:dyDescent="0.3">
      <c r="A721">
        <v>720</v>
      </c>
      <c r="B721" s="2"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s="2">
        <v>6</v>
      </c>
      <c r="T721" s="3">
        <v>0</v>
      </c>
      <c r="U721" s="2">
        <v>21.995999999999999</v>
      </c>
      <c r="V721" s="2">
        <f>Table1[[#This Row],[Sales]]*(1-Table1[[#This Row],[Discount]])</f>
        <v>73.319999999999993</v>
      </c>
      <c r="W721" s="2">
        <f>Table1[[#This Row],[Sales]]*Table1[[#This Row],[Quantity]]</f>
        <v>439.91999999999996</v>
      </c>
      <c r="X721" s="2">
        <f>Table1[[#This Row],[Sales]]+Table1[[#This Row],[Discount]]+Table1[[#This Row],[Adjusted Sales]]</f>
        <v>146.63999999999999</v>
      </c>
      <c r="Y721" s="5">
        <f>Table1[[#This Row],[Sales]]*Table1[[#This Row],[Discount]]</f>
        <v>0</v>
      </c>
    </row>
    <row r="722" spans="1:25" x14ac:dyDescent="0.3">
      <c r="A722">
        <v>721</v>
      </c>
      <c r="B722" s="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s="2">
        <v>3</v>
      </c>
      <c r="T722" s="3">
        <v>0</v>
      </c>
      <c r="U722" s="2">
        <v>73.41</v>
      </c>
      <c r="V722" s="2">
        <f>Table1[[#This Row],[Sales]]*(1-Table1[[#This Row],[Discount]])</f>
        <v>146.82</v>
      </c>
      <c r="W722" s="2">
        <f>Table1[[#This Row],[Sales]]*Table1[[#This Row],[Quantity]]</f>
        <v>440.46</v>
      </c>
      <c r="X722" s="2">
        <f>Table1[[#This Row],[Sales]]+Table1[[#This Row],[Discount]]+Table1[[#This Row],[Adjusted Sales]]</f>
        <v>293.64</v>
      </c>
      <c r="Y722" s="5">
        <f>Table1[[#This Row],[Sales]]*Table1[[#This Row],[Discount]]</f>
        <v>0</v>
      </c>
    </row>
    <row r="723" spans="1:25" x14ac:dyDescent="0.3">
      <c r="A723">
        <v>722</v>
      </c>
      <c r="B723" s="2"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s="2">
        <v>3</v>
      </c>
      <c r="T723" s="3">
        <v>0</v>
      </c>
      <c r="U723" s="2">
        <v>231.41159999999999</v>
      </c>
      <c r="V723" s="2">
        <f>Table1[[#This Row],[Sales]]*(1-Table1[[#This Row],[Discount]])</f>
        <v>1652.94</v>
      </c>
      <c r="W723" s="2">
        <f>Table1[[#This Row],[Sales]]*Table1[[#This Row],[Quantity]]</f>
        <v>4958.82</v>
      </c>
      <c r="X723" s="2">
        <f>Table1[[#This Row],[Sales]]+Table1[[#This Row],[Discount]]+Table1[[#This Row],[Adjusted Sales]]</f>
        <v>3305.88</v>
      </c>
      <c r="Y723" s="5">
        <f>Table1[[#This Row],[Sales]]*Table1[[#This Row],[Discount]]</f>
        <v>0</v>
      </c>
    </row>
    <row r="724" spans="1:25" x14ac:dyDescent="0.3">
      <c r="A724">
        <v>723</v>
      </c>
      <c r="B724" s="2"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s="2">
        <v>3</v>
      </c>
      <c r="T724" s="3">
        <v>0</v>
      </c>
      <c r="U724" s="2">
        <v>80.019900000000007</v>
      </c>
      <c r="V724" s="2">
        <f>Table1[[#This Row],[Sales]]*(1-Table1[[#This Row],[Discount]])</f>
        <v>296.37</v>
      </c>
      <c r="W724" s="2">
        <f>Table1[[#This Row],[Sales]]*Table1[[#This Row],[Quantity]]</f>
        <v>889.11</v>
      </c>
      <c r="X724" s="2">
        <f>Table1[[#This Row],[Sales]]+Table1[[#This Row],[Discount]]+Table1[[#This Row],[Adjusted Sales]]</f>
        <v>592.74</v>
      </c>
      <c r="Y724" s="5">
        <f>Table1[[#This Row],[Sales]]*Table1[[#This Row],[Discount]]</f>
        <v>0</v>
      </c>
    </row>
    <row r="725" spans="1:25" x14ac:dyDescent="0.3">
      <c r="A725">
        <v>724</v>
      </c>
      <c r="B725" s="2"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s="2">
        <v>5</v>
      </c>
      <c r="T725" s="3">
        <v>0.2</v>
      </c>
      <c r="U725" s="2">
        <v>21.111999999999998</v>
      </c>
      <c r="V725" s="2">
        <f>Table1[[#This Row],[Sales]]*(1-Table1[[#This Row],[Discount]])</f>
        <v>103.93599999999999</v>
      </c>
      <c r="W725" s="2">
        <f>Table1[[#This Row],[Sales]]*Table1[[#This Row],[Quantity]]</f>
        <v>649.59999999999991</v>
      </c>
      <c r="X725" s="2">
        <f>Table1[[#This Row],[Sales]]+Table1[[#This Row],[Discount]]+Table1[[#This Row],[Adjusted Sales]]</f>
        <v>234.05599999999998</v>
      </c>
      <c r="Y725" s="5">
        <f>Table1[[#This Row],[Sales]]*Table1[[#This Row],[Discount]]</f>
        <v>25.983999999999998</v>
      </c>
    </row>
    <row r="726" spans="1:25" x14ac:dyDescent="0.3">
      <c r="A726">
        <v>725</v>
      </c>
      <c r="B726" s="2"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s="2">
        <v>7</v>
      </c>
      <c r="T726" s="3">
        <v>0.2</v>
      </c>
      <c r="U726" s="2">
        <v>5.1281999999999996</v>
      </c>
      <c r="V726" s="2">
        <f>Table1[[#This Row],[Sales]]*(1-Table1[[#This Row],[Discount]])</f>
        <v>36.467200000000005</v>
      </c>
      <c r="W726" s="2">
        <f>Table1[[#This Row],[Sales]]*Table1[[#This Row],[Quantity]]</f>
        <v>319.08800000000002</v>
      </c>
      <c r="X726" s="2">
        <f>Table1[[#This Row],[Sales]]+Table1[[#This Row],[Discount]]+Table1[[#This Row],[Adjusted Sales]]</f>
        <v>82.251200000000011</v>
      </c>
      <c r="Y726" s="5">
        <f>Table1[[#This Row],[Sales]]*Table1[[#This Row],[Discount]]</f>
        <v>9.1168000000000013</v>
      </c>
    </row>
    <row r="727" spans="1:25" x14ac:dyDescent="0.3">
      <c r="A727">
        <v>726</v>
      </c>
      <c r="B727" s="2"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s="2">
        <v>2</v>
      </c>
      <c r="T727" s="3">
        <v>0.2</v>
      </c>
      <c r="U727" s="2">
        <v>6.3684000000000003</v>
      </c>
      <c r="V727" s="2">
        <f>Table1[[#This Row],[Sales]]*(1-Table1[[#This Row],[Discount]])</f>
        <v>14.054400000000001</v>
      </c>
      <c r="W727" s="2">
        <f>Table1[[#This Row],[Sales]]*Table1[[#This Row],[Quantity]]</f>
        <v>35.136000000000003</v>
      </c>
      <c r="X727" s="2">
        <f>Table1[[#This Row],[Sales]]+Table1[[#This Row],[Discount]]+Table1[[#This Row],[Adjusted Sales]]</f>
        <v>31.822400000000002</v>
      </c>
      <c r="Y727" s="5">
        <f>Table1[[#This Row],[Sales]]*Table1[[#This Row],[Discount]]</f>
        <v>3.5136000000000003</v>
      </c>
    </row>
    <row r="728" spans="1:25" x14ac:dyDescent="0.3">
      <c r="A728">
        <v>727</v>
      </c>
      <c r="B728" s="2"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s="2">
        <v>1</v>
      </c>
      <c r="T728" s="3">
        <v>0.2</v>
      </c>
      <c r="U728" s="2">
        <v>5.5991999999999997</v>
      </c>
      <c r="V728" s="2">
        <f>Table1[[#This Row],[Sales]]*(1-Table1[[#This Row],[Discount]])</f>
        <v>44.793599999999998</v>
      </c>
      <c r="W728" s="2">
        <f>Table1[[#This Row],[Sales]]*Table1[[#This Row],[Quantity]]</f>
        <v>55.991999999999997</v>
      </c>
      <c r="X728" s="2">
        <f>Table1[[#This Row],[Sales]]+Table1[[#This Row],[Discount]]+Table1[[#This Row],[Adjusted Sales]]</f>
        <v>100.98560000000001</v>
      </c>
      <c r="Y728" s="5">
        <f>Table1[[#This Row],[Sales]]*Table1[[#This Row],[Discount]]</f>
        <v>11.198399999999999</v>
      </c>
    </row>
    <row r="729" spans="1:25" x14ac:dyDescent="0.3">
      <c r="A729">
        <v>728</v>
      </c>
      <c r="B729" s="2"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s="2">
        <v>8</v>
      </c>
      <c r="T729" s="3">
        <v>0</v>
      </c>
      <c r="U729" s="2">
        <v>84.051199999999994</v>
      </c>
      <c r="V729" s="2">
        <f>Table1[[#This Row],[Sales]]*(1-Table1[[#This Row],[Discount]])</f>
        <v>182.72</v>
      </c>
      <c r="W729" s="2">
        <f>Table1[[#This Row],[Sales]]*Table1[[#This Row],[Quantity]]</f>
        <v>1461.76</v>
      </c>
      <c r="X729" s="2">
        <f>Table1[[#This Row],[Sales]]+Table1[[#This Row],[Discount]]+Table1[[#This Row],[Adjusted Sales]]</f>
        <v>365.44</v>
      </c>
      <c r="Y729" s="5">
        <f>Table1[[#This Row],[Sales]]*Table1[[#This Row],[Discount]]</f>
        <v>0</v>
      </c>
    </row>
    <row r="730" spans="1:25" x14ac:dyDescent="0.3">
      <c r="A730">
        <v>729</v>
      </c>
      <c r="B730" s="2"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s="2">
        <v>2</v>
      </c>
      <c r="T730" s="3">
        <v>0.4</v>
      </c>
      <c r="U730" s="2">
        <v>-153.34559999999999</v>
      </c>
      <c r="V730" s="2">
        <f>Table1[[#This Row],[Sales]]*(1-Table1[[#This Row],[Discount]])</f>
        <v>240.01919999999998</v>
      </c>
      <c r="W730" s="2">
        <f>Table1[[#This Row],[Sales]]*Table1[[#This Row],[Quantity]]</f>
        <v>800.06399999999996</v>
      </c>
      <c r="X730" s="2">
        <f>Table1[[#This Row],[Sales]]+Table1[[#This Row],[Discount]]+Table1[[#This Row],[Adjusted Sales]]</f>
        <v>640.45119999999997</v>
      </c>
      <c r="Y730" s="5">
        <f>Table1[[#This Row],[Sales]]*Table1[[#This Row],[Discount]]</f>
        <v>160.0128</v>
      </c>
    </row>
    <row r="731" spans="1:25" x14ac:dyDescent="0.3">
      <c r="A731">
        <v>730</v>
      </c>
      <c r="B731" s="2"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s="2">
        <v>3</v>
      </c>
      <c r="T731" s="3">
        <v>0</v>
      </c>
      <c r="U731" s="2">
        <v>10.089</v>
      </c>
      <c r="V731" s="2">
        <f>Table1[[#This Row],[Sales]]*(1-Table1[[#This Row],[Discount]])</f>
        <v>33.630000000000003</v>
      </c>
      <c r="W731" s="2">
        <f>Table1[[#This Row],[Sales]]*Table1[[#This Row],[Quantity]]</f>
        <v>100.89000000000001</v>
      </c>
      <c r="X731" s="2">
        <f>Table1[[#This Row],[Sales]]+Table1[[#This Row],[Discount]]+Table1[[#This Row],[Adjusted Sales]]</f>
        <v>67.260000000000005</v>
      </c>
      <c r="Y731" s="5">
        <f>Table1[[#This Row],[Sales]]*Table1[[#This Row],[Discount]]</f>
        <v>0</v>
      </c>
    </row>
    <row r="732" spans="1:25" x14ac:dyDescent="0.3">
      <c r="A732">
        <v>731</v>
      </c>
      <c r="B732" s="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s="2">
        <v>3</v>
      </c>
      <c r="T732" s="3">
        <v>0.1</v>
      </c>
      <c r="U732" s="2">
        <v>102.49979999999999</v>
      </c>
      <c r="V732" s="2">
        <f>Table1[[#This Row],[Sales]]*(1-Table1[[#This Row],[Discount]])</f>
        <v>488.38139999999999</v>
      </c>
      <c r="W732" s="2">
        <f>Table1[[#This Row],[Sales]]*Table1[[#This Row],[Quantity]]</f>
        <v>1627.9379999999999</v>
      </c>
      <c r="X732" s="2">
        <f>Table1[[#This Row],[Sales]]+Table1[[#This Row],[Discount]]+Table1[[#This Row],[Adjusted Sales]]</f>
        <v>1031.1273999999999</v>
      </c>
      <c r="Y732" s="5">
        <f>Table1[[#This Row],[Sales]]*Table1[[#This Row],[Discount]]</f>
        <v>54.264600000000002</v>
      </c>
    </row>
    <row r="733" spans="1:25" x14ac:dyDescent="0.3">
      <c r="A733">
        <v>732</v>
      </c>
      <c r="B733" s="2"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s="2">
        <v>2</v>
      </c>
      <c r="T733" s="3">
        <v>0</v>
      </c>
      <c r="U733" s="2">
        <v>3.024</v>
      </c>
      <c r="V733" s="2">
        <f>Table1[[#This Row],[Sales]]*(1-Table1[[#This Row],[Discount]])</f>
        <v>6.3</v>
      </c>
      <c r="W733" s="2">
        <f>Table1[[#This Row],[Sales]]*Table1[[#This Row],[Quantity]]</f>
        <v>12.6</v>
      </c>
      <c r="X733" s="2">
        <f>Table1[[#This Row],[Sales]]+Table1[[#This Row],[Discount]]+Table1[[#This Row],[Adjusted Sales]]</f>
        <v>12.6</v>
      </c>
      <c r="Y733" s="5">
        <f>Table1[[#This Row],[Sales]]*Table1[[#This Row],[Discount]]</f>
        <v>0</v>
      </c>
    </row>
    <row r="734" spans="1:25" x14ac:dyDescent="0.3">
      <c r="A734">
        <v>733</v>
      </c>
      <c r="B734" s="2"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s="2">
        <v>3</v>
      </c>
      <c r="T734" s="3">
        <v>0</v>
      </c>
      <c r="U734" s="2">
        <v>9.7175999999999991</v>
      </c>
      <c r="V734" s="2">
        <f>Table1[[#This Row],[Sales]]*(1-Table1[[#This Row],[Discount]])</f>
        <v>242.94</v>
      </c>
      <c r="W734" s="2">
        <f>Table1[[#This Row],[Sales]]*Table1[[#This Row],[Quantity]]</f>
        <v>728.81999999999994</v>
      </c>
      <c r="X734" s="2">
        <f>Table1[[#This Row],[Sales]]+Table1[[#This Row],[Discount]]+Table1[[#This Row],[Adjusted Sales]]</f>
        <v>485.88</v>
      </c>
      <c r="Y734" s="5">
        <f>Table1[[#This Row],[Sales]]*Table1[[#This Row],[Discount]]</f>
        <v>0</v>
      </c>
    </row>
    <row r="735" spans="1:25" x14ac:dyDescent="0.3">
      <c r="A735">
        <v>734</v>
      </c>
      <c r="B735" s="2"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s="2">
        <v>3</v>
      </c>
      <c r="T735" s="3">
        <v>0</v>
      </c>
      <c r="U735" s="2">
        <v>86.385599999999997</v>
      </c>
      <c r="V735" s="2">
        <f>Table1[[#This Row],[Sales]]*(1-Table1[[#This Row],[Discount]])</f>
        <v>179.97</v>
      </c>
      <c r="W735" s="2">
        <f>Table1[[#This Row],[Sales]]*Table1[[#This Row],[Quantity]]</f>
        <v>539.91</v>
      </c>
      <c r="X735" s="2">
        <f>Table1[[#This Row],[Sales]]+Table1[[#This Row],[Discount]]+Table1[[#This Row],[Adjusted Sales]]</f>
        <v>359.94</v>
      </c>
      <c r="Y735" s="5">
        <f>Table1[[#This Row],[Sales]]*Table1[[#This Row],[Discount]]</f>
        <v>0</v>
      </c>
    </row>
    <row r="736" spans="1:25" x14ac:dyDescent="0.3">
      <c r="A736">
        <v>735</v>
      </c>
      <c r="B736" s="2"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s="2">
        <v>6</v>
      </c>
      <c r="T736" s="3">
        <v>0.2</v>
      </c>
      <c r="U736" s="2">
        <v>33.647399999999998</v>
      </c>
      <c r="V736" s="2">
        <f>Table1[[#This Row],[Sales]]*(1-Table1[[#This Row],[Discount]])</f>
        <v>79.756799999999998</v>
      </c>
      <c r="W736" s="2">
        <f>Table1[[#This Row],[Sales]]*Table1[[#This Row],[Quantity]]</f>
        <v>598.17599999999993</v>
      </c>
      <c r="X736" s="2">
        <f>Table1[[#This Row],[Sales]]+Table1[[#This Row],[Discount]]+Table1[[#This Row],[Adjusted Sales]]</f>
        <v>179.65280000000001</v>
      </c>
      <c r="Y736" s="5">
        <f>Table1[[#This Row],[Sales]]*Table1[[#This Row],[Discount]]</f>
        <v>19.9392</v>
      </c>
    </row>
    <row r="737" spans="1:25" x14ac:dyDescent="0.3">
      <c r="A737">
        <v>736</v>
      </c>
      <c r="B737" s="2"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s="2">
        <v>4</v>
      </c>
      <c r="T737" s="3">
        <v>0.2</v>
      </c>
      <c r="U737" s="2">
        <v>9.4283999999999999</v>
      </c>
      <c r="V737" s="2">
        <f>Table1[[#This Row],[Sales]]*(1-Table1[[#This Row],[Discount]])</f>
        <v>22.348800000000001</v>
      </c>
      <c r="W737" s="2">
        <f>Table1[[#This Row],[Sales]]*Table1[[#This Row],[Quantity]]</f>
        <v>111.744</v>
      </c>
      <c r="X737" s="2">
        <f>Table1[[#This Row],[Sales]]+Table1[[#This Row],[Discount]]+Table1[[#This Row],[Adjusted Sales]]</f>
        <v>50.4848</v>
      </c>
      <c r="Y737" s="5">
        <f>Table1[[#This Row],[Sales]]*Table1[[#This Row],[Discount]]</f>
        <v>5.5872000000000002</v>
      </c>
    </row>
    <row r="738" spans="1:25" x14ac:dyDescent="0.3">
      <c r="A738">
        <v>737</v>
      </c>
      <c r="B738" s="2"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s="2">
        <v>1</v>
      </c>
      <c r="T738" s="3">
        <v>0</v>
      </c>
      <c r="U738" s="2">
        <v>18.695599999999999</v>
      </c>
      <c r="V738" s="2">
        <f>Table1[[#This Row],[Sales]]*(1-Table1[[#This Row],[Discount]])</f>
        <v>84.98</v>
      </c>
      <c r="W738" s="2">
        <f>Table1[[#This Row],[Sales]]*Table1[[#This Row],[Quantity]]</f>
        <v>84.98</v>
      </c>
      <c r="X738" s="2">
        <f>Table1[[#This Row],[Sales]]+Table1[[#This Row],[Discount]]+Table1[[#This Row],[Adjusted Sales]]</f>
        <v>169.96</v>
      </c>
      <c r="Y738" s="5">
        <f>Table1[[#This Row],[Sales]]*Table1[[#This Row],[Discount]]</f>
        <v>0</v>
      </c>
    </row>
    <row r="739" spans="1:25" x14ac:dyDescent="0.3">
      <c r="A739">
        <v>738</v>
      </c>
      <c r="B739" s="2"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s="2">
        <v>5</v>
      </c>
      <c r="T739" s="3">
        <v>0.2</v>
      </c>
      <c r="U739" s="2">
        <v>6.5519999999999996</v>
      </c>
      <c r="V739" s="2">
        <f>Table1[[#This Row],[Sales]]*(1-Table1[[#This Row],[Discount]])</f>
        <v>14.975999999999999</v>
      </c>
      <c r="W739" s="2">
        <f>Table1[[#This Row],[Sales]]*Table1[[#This Row],[Quantity]]</f>
        <v>93.6</v>
      </c>
      <c r="X739" s="2">
        <f>Table1[[#This Row],[Sales]]+Table1[[#This Row],[Discount]]+Table1[[#This Row],[Adjusted Sales]]</f>
        <v>33.896000000000001</v>
      </c>
      <c r="Y739" s="5">
        <f>Table1[[#This Row],[Sales]]*Table1[[#This Row],[Discount]]</f>
        <v>3.7439999999999998</v>
      </c>
    </row>
    <row r="740" spans="1:25" x14ac:dyDescent="0.3">
      <c r="A740">
        <v>739</v>
      </c>
      <c r="B740" s="2"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s="2">
        <v>2</v>
      </c>
      <c r="T740" s="3">
        <v>0</v>
      </c>
      <c r="U740" s="2">
        <v>8.4966000000000008</v>
      </c>
      <c r="V740" s="2">
        <f>Table1[[#This Row],[Sales]]*(1-Table1[[#This Row],[Discount]])</f>
        <v>49.98</v>
      </c>
      <c r="W740" s="2">
        <f>Table1[[#This Row],[Sales]]*Table1[[#This Row],[Quantity]]</f>
        <v>99.96</v>
      </c>
      <c r="X740" s="2">
        <f>Table1[[#This Row],[Sales]]+Table1[[#This Row],[Discount]]+Table1[[#This Row],[Adjusted Sales]]</f>
        <v>99.96</v>
      </c>
      <c r="Y740" s="5">
        <f>Table1[[#This Row],[Sales]]*Table1[[#This Row],[Discount]]</f>
        <v>0</v>
      </c>
    </row>
    <row r="741" spans="1:25" x14ac:dyDescent="0.3">
      <c r="A741">
        <v>740</v>
      </c>
      <c r="B741" s="2"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s="2">
        <v>3</v>
      </c>
      <c r="T741" s="3">
        <v>0.2</v>
      </c>
      <c r="U741" s="2">
        <v>4.2717000000000001</v>
      </c>
      <c r="V741" s="2">
        <f>Table1[[#This Row],[Sales]]*(1-Table1[[#This Row],[Discount]])</f>
        <v>9.4272000000000009</v>
      </c>
      <c r="W741" s="2">
        <f>Table1[[#This Row],[Sales]]*Table1[[#This Row],[Quantity]]</f>
        <v>35.352000000000004</v>
      </c>
      <c r="X741" s="2">
        <f>Table1[[#This Row],[Sales]]+Table1[[#This Row],[Discount]]+Table1[[#This Row],[Adjusted Sales]]</f>
        <v>21.411200000000001</v>
      </c>
      <c r="Y741" s="5">
        <f>Table1[[#This Row],[Sales]]*Table1[[#This Row],[Discount]]</f>
        <v>2.3568000000000002</v>
      </c>
    </row>
    <row r="742" spans="1:25" x14ac:dyDescent="0.3">
      <c r="A742">
        <v>741</v>
      </c>
      <c r="B742" s="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s="2">
        <v>3</v>
      </c>
      <c r="T742" s="3">
        <v>0.2</v>
      </c>
      <c r="U742" s="2">
        <v>-64.774799999999999</v>
      </c>
      <c r="V742" s="2">
        <f>Table1[[#This Row],[Sales]]*(1-Table1[[#This Row],[Discount]])</f>
        <v>218.18880000000001</v>
      </c>
      <c r="W742" s="2">
        <f>Table1[[#This Row],[Sales]]*Table1[[#This Row],[Quantity]]</f>
        <v>818.20799999999997</v>
      </c>
      <c r="X742" s="2">
        <f>Table1[[#This Row],[Sales]]+Table1[[#This Row],[Discount]]+Table1[[#This Row],[Adjusted Sales]]</f>
        <v>491.12479999999999</v>
      </c>
      <c r="Y742" s="5">
        <f>Table1[[#This Row],[Sales]]*Table1[[#This Row],[Discount]]</f>
        <v>54.547200000000004</v>
      </c>
    </row>
    <row r="743" spans="1:25" x14ac:dyDescent="0.3">
      <c r="A743">
        <v>742</v>
      </c>
      <c r="B743" s="2"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s="2">
        <v>2</v>
      </c>
      <c r="T743" s="3">
        <v>0.8</v>
      </c>
      <c r="U743" s="2">
        <v>-5.4870000000000001</v>
      </c>
      <c r="V743" s="2">
        <f>Table1[[#This Row],[Sales]]*(1-Table1[[#This Row],[Discount]])</f>
        <v>0.70799999999999985</v>
      </c>
      <c r="W743" s="2">
        <f>Table1[[#This Row],[Sales]]*Table1[[#This Row],[Quantity]]</f>
        <v>7.08</v>
      </c>
      <c r="X743" s="2">
        <f>Table1[[#This Row],[Sales]]+Table1[[#This Row],[Discount]]+Table1[[#This Row],[Adjusted Sales]]</f>
        <v>5.048</v>
      </c>
      <c r="Y743" s="5">
        <f>Table1[[#This Row],[Sales]]*Table1[[#This Row],[Discount]]</f>
        <v>2.8320000000000003</v>
      </c>
    </row>
    <row r="744" spans="1:25" x14ac:dyDescent="0.3">
      <c r="A744">
        <v>743</v>
      </c>
      <c r="B744" s="2"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s="2">
        <v>5</v>
      </c>
      <c r="T744" s="3">
        <v>0.2</v>
      </c>
      <c r="U744" s="2">
        <v>-10.948</v>
      </c>
      <c r="V744" s="2">
        <f>Table1[[#This Row],[Sales]]*(1-Table1[[#This Row],[Discount]])</f>
        <v>41.216000000000008</v>
      </c>
      <c r="W744" s="2">
        <f>Table1[[#This Row],[Sales]]*Table1[[#This Row],[Quantity]]</f>
        <v>257.60000000000002</v>
      </c>
      <c r="X744" s="2">
        <f>Table1[[#This Row],[Sales]]+Table1[[#This Row],[Discount]]+Table1[[#This Row],[Adjusted Sales]]</f>
        <v>92.936000000000007</v>
      </c>
      <c r="Y744" s="5">
        <f>Table1[[#This Row],[Sales]]*Table1[[#This Row],[Discount]]</f>
        <v>10.304000000000002</v>
      </c>
    </row>
    <row r="745" spans="1:25" x14ac:dyDescent="0.3">
      <c r="A745">
        <v>744</v>
      </c>
      <c r="B745" s="2"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s="2">
        <v>1</v>
      </c>
      <c r="T745" s="3">
        <v>0.2</v>
      </c>
      <c r="U745" s="2">
        <v>1.1466000000000001</v>
      </c>
      <c r="V745" s="2">
        <f>Table1[[#This Row],[Sales]]*(1-Table1[[#This Row],[Discount]])</f>
        <v>2.8224</v>
      </c>
      <c r="W745" s="2">
        <f>Table1[[#This Row],[Sales]]*Table1[[#This Row],[Quantity]]</f>
        <v>3.528</v>
      </c>
      <c r="X745" s="2">
        <f>Table1[[#This Row],[Sales]]+Table1[[#This Row],[Discount]]+Table1[[#This Row],[Adjusted Sales]]</f>
        <v>6.5503999999999998</v>
      </c>
      <c r="Y745" s="5">
        <f>Table1[[#This Row],[Sales]]*Table1[[#This Row],[Discount]]</f>
        <v>0.7056</v>
      </c>
    </row>
    <row r="746" spans="1:25" x14ac:dyDescent="0.3">
      <c r="A746">
        <v>745</v>
      </c>
      <c r="B746" s="2"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s="2">
        <v>1</v>
      </c>
      <c r="T746" s="3">
        <v>0.2</v>
      </c>
      <c r="U746" s="2">
        <v>1.6761999999999999</v>
      </c>
      <c r="V746" s="2">
        <f>Table1[[#This Row],[Sales]]*(1-Table1[[#This Row],[Discount]])</f>
        <v>3.6991999999999998</v>
      </c>
      <c r="W746" s="2">
        <f>Table1[[#This Row],[Sales]]*Table1[[#This Row],[Quantity]]</f>
        <v>4.6239999999999997</v>
      </c>
      <c r="X746" s="2">
        <f>Table1[[#This Row],[Sales]]+Table1[[#This Row],[Discount]]+Table1[[#This Row],[Adjusted Sales]]</f>
        <v>8.5231999999999992</v>
      </c>
      <c r="Y746" s="5">
        <f>Table1[[#This Row],[Sales]]*Table1[[#This Row],[Discount]]</f>
        <v>0.92479999999999996</v>
      </c>
    </row>
    <row r="747" spans="1:25" x14ac:dyDescent="0.3">
      <c r="A747">
        <v>746</v>
      </c>
      <c r="B747" s="2"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s="2">
        <v>4</v>
      </c>
      <c r="T747" s="3">
        <v>0.2</v>
      </c>
      <c r="U747" s="2">
        <v>6.2064000000000004</v>
      </c>
      <c r="V747" s="2">
        <f>Table1[[#This Row],[Sales]]*(1-Table1[[#This Row],[Discount]])</f>
        <v>44.134399999999999</v>
      </c>
      <c r="W747" s="2">
        <f>Table1[[#This Row],[Sales]]*Table1[[#This Row],[Quantity]]</f>
        <v>220.672</v>
      </c>
      <c r="X747" s="2">
        <f>Table1[[#This Row],[Sales]]+Table1[[#This Row],[Discount]]+Table1[[#This Row],[Adjusted Sales]]</f>
        <v>99.502399999999994</v>
      </c>
      <c r="Y747" s="5">
        <f>Table1[[#This Row],[Sales]]*Table1[[#This Row],[Discount]]</f>
        <v>11.0336</v>
      </c>
    </row>
    <row r="748" spans="1:25" x14ac:dyDescent="0.3">
      <c r="A748">
        <v>747</v>
      </c>
      <c r="B748" s="2"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s="2">
        <v>10</v>
      </c>
      <c r="T748" s="3">
        <v>0.2</v>
      </c>
      <c r="U748" s="2">
        <v>-28.356000000000002</v>
      </c>
      <c r="V748" s="2">
        <f>Table1[[#This Row],[Sales]]*(1-Table1[[#This Row],[Discount]])</f>
        <v>453.69600000000003</v>
      </c>
      <c r="W748" s="2">
        <f>Table1[[#This Row],[Sales]]*Table1[[#This Row],[Quantity]]</f>
        <v>5671.2</v>
      </c>
      <c r="X748" s="2">
        <f>Table1[[#This Row],[Sales]]+Table1[[#This Row],[Discount]]+Table1[[#This Row],[Adjusted Sales]]</f>
        <v>1021.0160000000001</v>
      </c>
      <c r="Y748" s="5">
        <f>Table1[[#This Row],[Sales]]*Table1[[#This Row],[Discount]]</f>
        <v>113.42400000000001</v>
      </c>
    </row>
    <row r="749" spans="1:25" x14ac:dyDescent="0.3">
      <c r="A749">
        <v>748</v>
      </c>
      <c r="B749" s="2"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s="2">
        <v>4</v>
      </c>
      <c r="T749" s="3">
        <v>0</v>
      </c>
      <c r="U749" s="2">
        <v>7.1863999999999999</v>
      </c>
      <c r="V749" s="2">
        <f>Table1[[#This Row],[Sales]]*(1-Table1[[#This Row],[Discount]])</f>
        <v>359.32</v>
      </c>
      <c r="W749" s="2">
        <f>Table1[[#This Row],[Sales]]*Table1[[#This Row],[Quantity]]</f>
        <v>1437.28</v>
      </c>
      <c r="X749" s="2">
        <f>Table1[[#This Row],[Sales]]+Table1[[#This Row],[Discount]]+Table1[[#This Row],[Adjusted Sales]]</f>
        <v>718.64</v>
      </c>
      <c r="Y749" s="5">
        <f>Table1[[#This Row],[Sales]]*Table1[[#This Row],[Discount]]</f>
        <v>0</v>
      </c>
    </row>
    <row r="750" spans="1:25" x14ac:dyDescent="0.3">
      <c r="A750">
        <v>749</v>
      </c>
      <c r="B750" s="2"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s="2">
        <v>1</v>
      </c>
      <c r="T750" s="3">
        <v>0.2</v>
      </c>
      <c r="U750" s="2">
        <v>0.89939999999999998</v>
      </c>
      <c r="V750" s="2">
        <f>Table1[[#This Row],[Sales]]*(1-Table1[[#This Row],[Discount]])</f>
        <v>9.5936000000000021</v>
      </c>
      <c r="W750" s="2">
        <f>Table1[[#This Row],[Sales]]*Table1[[#This Row],[Quantity]]</f>
        <v>11.992000000000001</v>
      </c>
      <c r="X750" s="2">
        <f>Table1[[#This Row],[Sales]]+Table1[[#This Row],[Discount]]+Table1[[#This Row],[Adjusted Sales]]</f>
        <v>21.785600000000002</v>
      </c>
      <c r="Y750" s="5">
        <f>Table1[[#This Row],[Sales]]*Table1[[#This Row],[Discount]]</f>
        <v>2.3984000000000005</v>
      </c>
    </row>
    <row r="751" spans="1:25" x14ac:dyDescent="0.3">
      <c r="A751">
        <v>750</v>
      </c>
      <c r="B751" s="2"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s="2">
        <v>3</v>
      </c>
      <c r="T751" s="3">
        <v>0</v>
      </c>
      <c r="U751" s="2">
        <v>26.702999999999999</v>
      </c>
      <c r="V751" s="2">
        <f>Table1[[#This Row],[Sales]]*(1-Table1[[#This Row],[Discount]])</f>
        <v>58.05</v>
      </c>
      <c r="W751" s="2">
        <f>Table1[[#This Row],[Sales]]*Table1[[#This Row],[Quantity]]</f>
        <v>174.14999999999998</v>
      </c>
      <c r="X751" s="2">
        <f>Table1[[#This Row],[Sales]]+Table1[[#This Row],[Discount]]+Table1[[#This Row],[Adjusted Sales]]</f>
        <v>116.1</v>
      </c>
      <c r="Y751" s="5">
        <f>Table1[[#This Row],[Sales]]*Table1[[#This Row],[Discount]]</f>
        <v>0</v>
      </c>
    </row>
    <row r="752" spans="1:25" x14ac:dyDescent="0.3">
      <c r="A752">
        <v>751</v>
      </c>
      <c r="B752" s="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s="2">
        <v>11</v>
      </c>
      <c r="T752" s="3">
        <v>0</v>
      </c>
      <c r="U752" s="2">
        <v>56.7864</v>
      </c>
      <c r="V752" s="2">
        <f>Table1[[#This Row],[Sales]]*(1-Table1[[#This Row],[Discount]])</f>
        <v>157.74</v>
      </c>
      <c r="W752" s="2">
        <f>Table1[[#This Row],[Sales]]*Table1[[#This Row],[Quantity]]</f>
        <v>1735.14</v>
      </c>
      <c r="X752" s="2">
        <f>Table1[[#This Row],[Sales]]+Table1[[#This Row],[Discount]]+Table1[[#This Row],[Adjusted Sales]]</f>
        <v>315.48</v>
      </c>
      <c r="Y752" s="5">
        <f>Table1[[#This Row],[Sales]]*Table1[[#This Row],[Discount]]</f>
        <v>0</v>
      </c>
    </row>
    <row r="753" spans="1:25" x14ac:dyDescent="0.3">
      <c r="A753">
        <v>752</v>
      </c>
      <c r="B753" s="2"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s="2">
        <v>7</v>
      </c>
      <c r="T753" s="3">
        <v>0</v>
      </c>
      <c r="U753" s="2">
        <v>22.792000000000002</v>
      </c>
      <c r="V753" s="2">
        <f>Table1[[#This Row],[Sales]]*(1-Table1[[#This Row],[Discount]])</f>
        <v>56.98</v>
      </c>
      <c r="W753" s="2">
        <f>Table1[[#This Row],[Sales]]*Table1[[#This Row],[Quantity]]</f>
        <v>398.85999999999996</v>
      </c>
      <c r="X753" s="2">
        <f>Table1[[#This Row],[Sales]]+Table1[[#This Row],[Discount]]+Table1[[#This Row],[Adjusted Sales]]</f>
        <v>113.96</v>
      </c>
      <c r="Y753" s="5">
        <f>Table1[[#This Row],[Sales]]*Table1[[#This Row],[Discount]]</f>
        <v>0</v>
      </c>
    </row>
    <row r="754" spans="1:25" x14ac:dyDescent="0.3">
      <c r="A754">
        <v>753</v>
      </c>
      <c r="B754" s="2"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s="2">
        <v>1</v>
      </c>
      <c r="T754" s="3">
        <v>0</v>
      </c>
      <c r="U754" s="2">
        <v>1.4112</v>
      </c>
      <c r="V754" s="2">
        <f>Table1[[#This Row],[Sales]]*(1-Table1[[#This Row],[Discount]])</f>
        <v>2.88</v>
      </c>
      <c r="W754" s="2">
        <f>Table1[[#This Row],[Sales]]*Table1[[#This Row],[Quantity]]</f>
        <v>2.88</v>
      </c>
      <c r="X754" s="2">
        <f>Table1[[#This Row],[Sales]]+Table1[[#This Row],[Discount]]+Table1[[#This Row],[Adjusted Sales]]</f>
        <v>5.76</v>
      </c>
      <c r="Y754" s="5">
        <f>Table1[[#This Row],[Sales]]*Table1[[#This Row],[Discount]]</f>
        <v>0</v>
      </c>
    </row>
    <row r="755" spans="1:25" x14ac:dyDescent="0.3">
      <c r="A755">
        <v>754</v>
      </c>
      <c r="B755" s="2"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s="2">
        <v>3</v>
      </c>
      <c r="T755" s="3">
        <v>0.2</v>
      </c>
      <c r="U755" s="2">
        <v>374.99250000000001</v>
      </c>
      <c r="V755" s="2">
        <f>Table1[[#This Row],[Sales]]*(1-Table1[[#This Row],[Discount]])</f>
        <v>959.98080000000016</v>
      </c>
      <c r="W755" s="2">
        <f>Table1[[#This Row],[Sales]]*Table1[[#This Row],[Quantity]]</f>
        <v>3599.9280000000003</v>
      </c>
      <c r="X755" s="2">
        <f>Table1[[#This Row],[Sales]]+Table1[[#This Row],[Discount]]+Table1[[#This Row],[Adjusted Sales]]</f>
        <v>2160.1568000000002</v>
      </c>
      <c r="Y755" s="5">
        <f>Table1[[#This Row],[Sales]]*Table1[[#This Row],[Discount]]</f>
        <v>239.99520000000004</v>
      </c>
    </row>
    <row r="756" spans="1:25" x14ac:dyDescent="0.3">
      <c r="A756">
        <v>755</v>
      </c>
      <c r="B756" s="2"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s="2">
        <v>4</v>
      </c>
      <c r="T756" s="3">
        <v>0</v>
      </c>
      <c r="U756" s="2">
        <v>28.7712</v>
      </c>
      <c r="V756" s="2">
        <f>Table1[[#This Row],[Sales]]*(1-Table1[[#This Row],[Discount]])</f>
        <v>79.92</v>
      </c>
      <c r="W756" s="2">
        <f>Table1[[#This Row],[Sales]]*Table1[[#This Row],[Quantity]]</f>
        <v>319.68</v>
      </c>
      <c r="X756" s="2">
        <f>Table1[[#This Row],[Sales]]+Table1[[#This Row],[Discount]]+Table1[[#This Row],[Adjusted Sales]]</f>
        <v>159.84</v>
      </c>
      <c r="Y756" s="5">
        <f>Table1[[#This Row],[Sales]]*Table1[[#This Row],[Discount]]</f>
        <v>0</v>
      </c>
    </row>
    <row r="757" spans="1:25" x14ac:dyDescent="0.3">
      <c r="A757">
        <v>756</v>
      </c>
      <c r="B757" s="2"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s="2">
        <v>4</v>
      </c>
      <c r="T757" s="3">
        <v>0.45</v>
      </c>
      <c r="U757" s="2">
        <v>-167.3184</v>
      </c>
      <c r="V757" s="2">
        <f>Table1[[#This Row],[Sales]]*(1-Table1[[#This Row],[Discount]])</f>
        <v>210.89090000000002</v>
      </c>
      <c r="W757" s="2">
        <f>Table1[[#This Row],[Sales]]*Table1[[#This Row],[Quantity]]</f>
        <v>1533.752</v>
      </c>
      <c r="X757" s="2">
        <f>Table1[[#This Row],[Sales]]+Table1[[#This Row],[Discount]]+Table1[[#This Row],[Adjusted Sales]]</f>
        <v>594.77890000000002</v>
      </c>
      <c r="Y757" s="5">
        <f>Table1[[#This Row],[Sales]]*Table1[[#This Row],[Discount]]</f>
        <v>172.5471</v>
      </c>
    </row>
    <row r="758" spans="1:25" x14ac:dyDescent="0.3">
      <c r="A758">
        <v>757</v>
      </c>
      <c r="B758" s="2"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s="2">
        <v>2</v>
      </c>
      <c r="T758" s="3">
        <v>0</v>
      </c>
      <c r="U758" s="2">
        <v>6.8768000000000002</v>
      </c>
      <c r="V758" s="2">
        <f>Table1[[#This Row],[Sales]]*(1-Table1[[#This Row],[Discount]])</f>
        <v>24.56</v>
      </c>
      <c r="W758" s="2">
        <f>Table1[[#This Row],[Sales]]*Table1[[#This Row],[Quantity]]</f>
        <v>49.12</v>
      </c>
      <c r="X758" s="2">
        <f>Table1[[#This Row],[Sales]]+Table1[[#This Row],[Discount]]+Table1[[#This Row],[Adjusted Sales]]</f>
        <v>49.12</v>
      </c>
      <c r="Y758" s="5">
        <f>Table1[[#This Row],[Sales]]*Table1[[#This Row],[Discount]]</f>
        <v>0</v>
      </c>
    </row>
    <row r="759" spans="1:25" x14ac:dyDescent="0.3">
      <c r="A759">
        <v>758</v>
      </c>
      <c r="B759" s="2"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s="2">
        <v>4</v>
      </c>
      <c r="T759" s="3">
        <v>0</v>
      </c>
      <c r="U759" s="2">
        <v>47.92</v>
      </c>
      <c r="V759" s="2">
        <f>Table1[[#This Row],[Sales]]*(1-Table1[[#This Row],[Discount]])</f>
        <v>119.8</v>
      </c>
      <c r="W759" s="2">
        <f>Table1[[#This Row],[Sales]]*Table1[[#This Row],[Quantity]]</f>
        <v>479.2</v>
      </c>
      <c r="X759" s="2">
        <f>Table1[[#This Row],[Sales]]+Table1[[#This Row],[Discount]]+Table1[[#This Row],[Adjusted Sales]]</f>
        <v>239.6</v>
      </c>
      <c r="Y759" s="5">
        <f>Table1[[#This Row],[Sales]]*Table1[[#This Row],[Discount]]</f>
        <v>0</v>
      </c>
    </row>
    <row r="760" spans="1:25" x14ac:dyDescent="0.3">
      <c r="A760">
        <v>759</v>
      </c>
      <c r="B760" s="2"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s="2">
        <v>3</v>
      </c>
      <c r="T760" s="3">
        <v>0.2</v>
      </c>
      <c r="U760" s="2">
        <v>4.2666000000000004</v>
      </c>
      <c r="V760" s="2">
        <f>Table1[[#This Row],[Sales]]*(1-Table1[[#This Row],[Discount]])</f>
        <v>10.502400000000002</v>
      </c>
      <c r="W760" s="2">
        <f>Table1[[#This Row],[Sales]]*Table1[[#This Row],[Quantity]]</f>
        <v>39.384</v>
      </c>
      <c r="X760" s="2">
        <f>Table1[[#This Row],[Sales]]+Table1[[#This Row],[Discount]]+Table1[[#This Row],[Adjusted Sales]]</f>
        <v>23.830400000000001</v>
      </c>
      <c r="Y760" s="5">
        <f>Table1[[#This Row],[Sales]]*Table1[[#This Row],[Discount]]</f>
        <v>2.6256000000000004</v>
      </c>
    </row>
    <row r="761" spans="1:25" x14ac:dyDescent="0.3">
      <c r="A761">
        <v>760</v>
      </c>
      <c r="B761" s="2"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s="2">
        <v>4</v>
      </c>
      <c r="T761" s="3">
        <v>0</v>
      </c>
      <c r="U761" s="2">
        <v>10.224</v>
      </c>
      <c r="V761" s="2">
        <f>Table1[[#This Row],[Sales]]*(1-Table1[[#This Row],[Discount]])</f>
        <v>22.72</v>
      </c>
      <c r="W761" s="2">
        <f>Table1[[#This Row],[Sales]]*Table1[[#This Row],[Quantity]]</f>
        <v>90.88</v>
      </c>
      <c r="X761" s="2">
        <f>Table1[[#This Row],[Sales]]+Table1[[#This Row],[Discount]]+Table1[[#This Row],[Adjusted Sales]]</f>
        <v>45.44</v>
      </c>
      <c r="Y761" s="5">
        <f>Table1[[#This Row],[Sales]]*Table1[[#This Row],[Discount]]</f>
        <v>0</v>
      </c>
    </row>
    <row r="762" spans="1:25" x14ac:dyDescent="0.3">
      <c r="A762">
        <v>761</v>
      </c>
      <c r="B762" s="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s="2">
        <v>9</v>
      </c>
      <c r="T762" s="3">
        <v>0</v>
      </c>
      <c r="U762" s="2">
        <v>27.993600000000001</v>
      </c>
      <c r="V762" s="2">
        <f>Table1[[#This Row],[Sales]]*(1-Table1[[#This Row],[Discount]])</f>
        <v>58.32</v>
      </c>
      <c r="W762" s="2">
        <f>Table1[[#This Row],[Sales]]*Table1[[#This Row],[Quantity]]</f>
        <v>524.88</v>
      </c>
      <c r="X762" s="2">
        <f>Table1[[#This Row],[Sales]]+Table1[[#This Row],[Discount]]+Table1[[#This Row],[Adjusted Sales]]</f>
        <v>116.64</v>
      </c>
      <c r="Y762" s="5">
        <f>Table1[[#This Row],[Sales]]*Table1[[#This Row],[Discount]]</f>
        <v>0</v>
      </c>
    </row>
    <row r="763" spans="1:25" x14ac:dyDescent="0.3">
      <c r="A763">
        <v>762</v>
      </c>
      <c r="B763" s="2"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s="2">
        <v>3</v>
      </c>
      <c r="T763" s="3">
        <v>0</v>
      </c>
      <c r="U763" s="2">
        <v>5.6993999999999998</v>
      </c>
      <c r="V763" s="2">
        <f>Table1[[#This Row],[Sales]]*(1-Table1[[#This Row],[Discount]])</f>
        <v>12.39</v>
      </c>
      <c r="W763" s="2">
        <f>Table1[[#This Row],[Sales]]*Table1[[#This Row],[Quantity]]</f>
        <v>37.17</v>
      </c>
      <c r="X763" s="2">
        <f>Table1[[#This Row],[Sales]]+Table1[[#This Row],[Discount]]+Table1[[#This Row],[Adjusted Sales]]</f>
        <v>24.78</v>
      </c>
      <c r="Y763" s="5">
        <f>Table1[[#This Row],[Sales]]*Table1[[#This Row],[Discount]]</f>
        <v>0</v>
      </c>
    </row>
    <row r="764" spans="1:25" x14ac:dyDescent="0.3">
      <c r="A764">
        <v>763</v>
      </c>
      <c r="B764" s="2"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s="2">
        <v>3</v>
      </c>
      <c r="T764" s="3">
        <v>0.4</v>
      </c>
      <c r="U764" s="2">
        <v>-26.9955</v>
      </c>
      <c r="V764" s="2">
        <f>Table1[[#This Row],[Sales]]*(1-Table1[[#This Row],[Discount]])</f>
        <v>64.789199999999994</v>
      </c>
      <c r="W764" s="2">
        <f>Table1[[#This Row],[Sales]]*Table1[[#This Row],[Quantity]]</f>
        <v>323.94600000000003</v>
      </c>
      <c r="X764" s="2">
        <f>Table1[[#This Row],[Sales]]+Table1[[#This Row],[Discount]]+Table1[[#This Row],[Adjusted Sales]]</f>
        <v>173.1712</v>
      </c>
      <c r="Y764" s="5">
        <f>Table1[[#This Row],[Sales]]*Table1[[#This Row],[Discount]]</f>
        <v>43.192800000000005</v>
      </c>
    </row>
    <row r="765" spans="1:25" x14ac:dyDescent="0.3">
      <c r="A765">
        <v>764</v>
      </c>
      <c r="B765" s="2"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s="2">
        <v>2</v>
      </c>
      <c r="T765" s="3">
        <v>0</v>
      </c>
      <c r="U765" s="2">
        <v>5.3391999999999999</v>
      </c>
      <c r="V765" s="2">
        <f>Table1[[#This Row],[Sales]]*(1-Table1[[#This Row],[Discount]])</f>
        <v>11.36</v>
      </c>
      <c r="W765" s="2">
        <f>Table1[[#This Row],[Sales]]*Table1[[#This Row],[Quantity]]</f>
        <v>22.72</v>
      </c>
      <c r="X765" s="2">
        <f>Table1[[#This Row],[Sales]]+Table1[[#This Row],[Discount]]+Table1[[#This Row],[Adjusted Sales]]</f>
        <v>22.72</v>
      </c>
      <c r="Y765" s="5">
        <f>Table1[[#This Row],[Sales]]*Table1[[#This Row],[Discount]]</f>
        <v>0</v>
      </c>
    </row>
    <row r="766" spans="1:25" x14ac:dyDescent="0.3">
      <c r="A766">
        <v>765</v>
      </c>
      <c r="B766" s="2"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s="2">
        <v>3</v>
      </c>
      <c r="T766" s="3">
        <v>0</v>
      </c>
      <c r="U766" s="2">
        <v>25.47</v>
      </c>
      <c r="V766" s="2">
        <f>Table1[[#This Row],[Sales]]*(1-Table1[[#This Row],[Discount]])</f>
        <v>50.94</v>
      </c>
      <c r="W766" s="2">
        <f>Table1[[#This Row],[Sales]]*Table1[[#This Row],[Quantity]]</f>
        <v>152.82</v>
      </c>
      <c r="X766" s="2">
        <f>Table1[[#This Row],[Sales]]+Table1[[#This Row],[Discount]]+Table1[[#This Row],[Adjusted Sales]]</f>
        <v>101.88</v>
      </c>
      <c r="Y766" s="5">
        <f>Table1[[#This Row],[Sales]]*Table1[[#This Row],[Discount]]</f>
        <v>0</v>
      </c>
    </row>
    <row r="767" spans="1:25" x14ac:dyDescent="0.3">
      <c r="A767">
        <v>766</v>
      </c>
      <c r="B767" s="2"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s="2">
        <v>6</v>
      </c>
      <c r="T767" s="3">
        <v>0</v>
      </c>
      <c r="U767" s="2">
        <v>258.69600000000003</v>
      </c>
      <c r="V767" s="2">
        <f>Table1[[#This Row],[Sales]]*(1-Table1[[#This Row],[Discount]])</f>
        <v>646.74</v>
      </c>
      <c r="W767" s="2">
        <f>Table1[[#This Row],[Sales]]*Table1[[#This Row],[Quantity]]</f>
        <v>3880.44</v>
      </c>
      <c r="X767" s="2">
        <f>Table1[[#This Row],[Sales]]+Table1[[#This Row],[Discount]]+Table1[[#This Row],[Adjusted Sales]]</f>
        <v>1293.48</v>
      </c>
      <c r="Y767" s="5">
        <f>Table1[[#This Row],[Sales]]*Table1[[#This Row],[Discount]]</f>
        <v>0</v>
      </c>
    </row>
    <row r="768" spans="1:25" x14ac:dyDescent="0.3">
      <c r="A768">
        <v>767</v>
      </c>
      <c r="B768" s="2"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s="2">
        <v>3</v>
      </c>
      <c r="T768" s="3">
        <v>0</v>
      </c>
      <c r="U768" s="2">
        <v>2.7071999999999998</v>
      </c>
      <c r="V768" s="2">
        <f>Table1[[#This Row],[Sales]]*(1-Table1[[#This Row],[Discount]])</f>
        <v>5.64</v>
      </c>
      <c r="W768" s="2">
        <f>Table1[[#This Row],[Sales]]*Table1[[#This Row],[Quantity]]</f>
        <v>16.919999999999998</v>
      </c>
      <c r="X768" s="2">
        <f>Table1[[#This Row],[Sales]]+Table1[[#This Row],[Discount]]+Table1[[#This Row],[Adjusted Sales]]</f>
        <v>11.28</v>
      </c>
      <c r="Y768" s="5">
        <f>Table1[[#This Row],[Sales]]*Table1[[#This Row],[Discount]]</f>
        <v>0</v>
      </c>
    </row>
    <row r="769" spans="1:25" x14ac:dyDescent="0.3">
      <c r="A769">
        <v>768</v>
      </c>
      <c r="B769" s="2"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s="2">
        <v>6</v>
      </c>
      <c r="T769" s="3">
        <v>0</v>
      </c>
      <c r="U769" s="2">
        <v>34.354799999999997</v>
      </c>
      <c r="V769" s="2">
        <f>Table1[[#This Row],[Sales]]*(1-Table1[[#This Row],[Discount]])</f>
        <v>572.58000000000004</v>
      </c>
      <c r="W769" s="2">
        <f>Table1[[#This Row],[Sales]]*Table1[[#This Row],[Quantity]]</f>
        <v>3435.4800000000005</v>
      </c>
      <c r="X769" s="2">
        <f>Table1[[#This Row],[Sales]]+Table1[[#This Row],[Discount]]+Table1[[#This Row],[Adjusted Sales]]</f>
        <v>1145.1600000000001</v>
      </c>
      <c r="Y769" s="5">
        <f>Table1[[#This Row],[Sales]]*Table1[[#This Row],[Discount]]</f>
        <v>0</v>
      </c>
    </row>
    <row r="770" spans="1:25" x14ac:dyDescent="0.3">
      <c r="A770">
        <v>769</v>
      </c>
      <c r="B770" s="2"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s="2">
        <v>2</v>
      </c>
      <c r="T770" s="3">
        <v>0.2</v>
      </c>
      <c r="U770" s="2">
        <v>23.315999999999999</v>
      </c>
      <c r="V770" s="2">
        <f>Table1[[#This Row],[Sales]]*(1-Table1[[#This Row],[Discount]])</f>
        <v>248.70400000000001</v>
      </c>
      <c r="W770" s="2">
        <f>Table1[[#This Row],[Sales]]*Table1[[#This Row],[Quantity]]</f>
        <v>621.76</v>
      </c>
      <c r="X770" s="2">
        <f>Table1[[#This Row],[Sales]]+Table1[[#This Row],[Discount]]+Table1[[#This Row],[Adjusted Sales]]</f>
        <v>559.78399999999999</v>
      </c>
      <c r="Y770" s="5">
        <f>Table1[[#This Row],[Sales]]*Table1[[#This Row],[Discount]]</f>
        <v>62.176000000000002</v>
      </c>
    </row>
    <row r="771" spans="1:25" x14ac:dyDescent="0.3">
      <c r="A771">
        <v>770</v>
      </c>
      <c r="B771" s="2"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s="2">
        <v>2</v>
      </c>
      <c r="T771" s="3">
        <v>0</v>
      </c>
      <c r="U771" s="2">
        <v>179.74879999999999</v>
      </c>
      <c r="V771" s="2">
        <f>Table1[[#This Row],[Sales]]*(1-Table1[[#This Row],[Discount]])</f>
        <v>641.96</v>
      </c>
      <c r="W771" s="2">
        <f>Table1[[#This Row],[Sales]]*Table1[[#This Row],[Quantity]]</f>
        <v>1283.92</v>
      </c>
      <c r="X771" s="2">
        <f>Table1[[#This Row],[Sales]]+Table1[[#This Row],[Discount]]+Table1[[#This Row],[Adjusted Sales]]</f>
        <v>1283.92</v>
      </c>
      <c r="Y771" s="5">
        <f>Table1[[#This Row],[Sales]]*Table1[[#This Row],[Discount]]</f>
        <v>0</v>
      </c>
    </row>
    <row r="772" spans="1:25" x14ac:dyDescent="0.3">
      <c r="A772">
        <v>771</v>
      </c>
      <c r="B772" s="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s="2">
        <v>2</v>
      </c>
      <c r="T772" s="3">
        <v>0</v>
      </c>
      <c r="U772" s="2">
        <v>9.14</v>
      </c>
      <c r="V772" s="2">
        <f>Table1[[#This Row],[Sales]]*(1-Table1[[#This Row],[Discount]])</f>
        <v>18.28</v>
      </c>
      <c r="W772" s="2">
        <f>Table1[[#This Row],[Sales]]*Table1[[#This Row],[Quantity]]</f>
        <v>36.56</v>
      </c>
      <c r="X772" s="2">
        <f>Table1[[#This Row],[Sales]]+Table1[[#This Row],[Discount]]+Table1[[#This Row],[Adjusted Sales]]</f>
        <v>36.56</v>
      </c>
      <c r="Y772" s="5">
        <f>Table1[[#This Row],[Sales]]*Table1[[#This Row],[Discount]]</f>
        <v>0</v>
      </c>
    </row>
    <row r="773" spans="1:25" x14ac:dyDescent="0.3">
      <c r="A773">
        <v>772</v>
      </c>
      <c r="B773" s="2"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s="2">
        <v>3</v>
      </c>
      <c r="T773" s="3">
        <v>0</v>
      </c>
      <c r="U773" s="2">
        <v>51.75</v>
      </c>
      <c r="V773" s="2">
        <f>Table1[[#This Row],[Sales]]*(1-Table1[[#This Row],[Discount]])</f>
        <v>207</v>
      </c>
      <c r="W773" s="2">
        <f>Table1[[#This Row],[Sales]]*Table1[[#This Row],[Quantity]]</f>
        <v>621</v>
      </c>
      <c r="X773" s="2">
        <f>Table1[[#This Row],[Sales]]+Table1[[#This Row],[Discount]]+Table1[[#This Row],[Adjusted Sales]]</f>
        <v>414</v>
      </c>
      <c r="Y773" s="5">
        <f>Table1[[#This Row],[Sales]]*Table1[[#This Row],[Discount]]</f>
        <v>0</v>
      </c>
    </row>
    <row r="774" spans="1:25" x14ac:dyDescent="0.3">
      <c r="A774">
        <v>773</v>
      </c>
      <c r="B774" s="2"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s="2">
        <v>5</v>
      </c>
      <c r="T774" s="3">
        <v>0</v>
      </c>
      <c r="U774" s="2">
        <v>16.175000000000001</v>
      </c>
      <c r="V774" s="2">
        <f>Table1[[#This Row],[Sales]]*(1-Table1[[#This Row],[Discount]])</f>
        <v>32.35</v>
      </c>
      <c r="W774" s="2">
        <f>Table1[[#This Row],[Sales]]*Table1[[#This Row],[Quantity]]</f>
        <v>161.75</v>
      </c>
      <c r="X774" s="2">
        <f>Table1[[#This Row],[Sales]]+Table1[[#This Row],[Discount]]+Table1[[#This Row],[Adjusted Sales]]</f>
        <v>64.7</v>
      </c>
      <c r="Y774" s="5">
        <f>Table1[[#This Row],[Sales]]*Table1[[#This Row],[Discount]]</f>
        <v>0</v>
      </c>
    </row>
    <row r="775" spans="1:25" x14ac:dyDescent="0.3">
      <c r="A775">
        <v>774</v>
      </c>
      <c r="B775" s="2"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s="2">
        <v>1</v>
      </c>
      <c r="T775" s="3">
        <v>0</v>
      </c>
      <c r="U775" s="2">
        <v>3.4695</v>
      </c>
      <c r="V775" s="2">
        <f>Table1[[#This Row],[Sales]]*(1-Table1[[#This Row],[Discount]])</f>
        <v>7.71</v>
      </c>
      <c r="W775" s="2">
        <f>Table1[[#This Row],[Sales]]*Table1[[#This Row],[Quantity]]</f>
        <v>7.71</v>
      </c>
      <c r="X775" s="2">
        <f>Table1[[#This Row],[Sales]]+Table1[[#This Row],[Discount]]+Table1[[#This Row],[Adjusted Sales]]</f>
        <v>15.42</v>
      </c>
      <c r="Y775" s="5">
        <f>Table1[[#This Row],[Sales]]*Table1[[#This Row],[Discount]]</f>
        <v>0</v>
      </c>
    </row>
    <row r="776" spans="1:25" x14ac:dyDescent="0.3">
      <c r="A776">
        <v>775</v>
      </c>
      <c r="B776" s="2"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s="2">
        <v>2</v>
      </c>
      <c r="T776" s="3">
        <v>0</v>
      </c>
      <c r="U776" s="2">
        <v>10.881</v>
      </c>
      <c r="V776" s="2">
        <f>Table1[[#This Row],[Sales]]*(1-Table1[[#This Row],[Discount]])</f>
        <v>40.299999999999997</v>
      </c>
      <c r="W776" s="2">
        <f>Table1[[#This Row],[Sales]]*Table1[[#This Row],[Quantity]]</f>
        <v>80.599999999999994</v>
      </c>
      <c r="X776" s="2">
        <f>Table1[[#This Row],[Sales]]+Table1[[#This Row],[Discount]]+Table1[[#This Row],[Adjusted Sales]]</f>
        <v>80.599999999999994</v>
      </c>
      <c r="Y776" s="5">
        <f>Table1[[#This Row],[Sales]]*Table1[[#This Row],[Discount]]</f>
        <v>0</v>
      </c>
    </row>
    <row r="777" spans="1:25" x14ac:dyDescent="0.3">
      <c r="A777">
        <v>776</v>
      </c>
      <c r="B777" s="2"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s="2">
        <v>7</v>
      </c>
      <c r="T777" s="3">
        <v>0</v>
      </c>
      <c r="U777" s="2">
        <v>14.5236</v>
      </c>
      <c r="V777" s="2">
        <f>Table1[[#This Row],[Sales]]*(1-Table1[[#This Row],[Discount]])</f>
        <v>34.58</v>
      </c>
      <c r="W777" s="2">
        <f>Table1[[#This Row],[Sales]]*Table1[[#This Row],[Quantity]]</f>
        <v>242.06</v>
      </c>
      <c r="X777" s="2">
        <f>Table1[[#This Row],[Sales]]+Table1[[#This Row],[Discount]]+Table1[[#This Row],[Adjusted Sales]]</f>
        <v>69.16</v>
      </c>
      <c r="Y777" s="5">
        <f>Table1[[#This Row],[Sales]]*Table1[[#This Row],[Discount]]</f>
        <v>0</v>
      </c>
    </row>
    <row r="778" spans="1:25" x14ac:dyDescent="0.3">
      <c r="A778">
        <v>777</v>
      </c>
      <c r="B778" s="2"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s="2">
        <v>7</v>
      </c>
      <c r="T778" s="3">
        <v>0.2</v>
      </c>
      <c r="U778" s="2">
        <v>3.6855000000000002</v>
      </c>
      <c r="V778" s="2">
        <f>Table1[[#This Row],[Sales]]*(1-Table1[[#This Row],[Discount]])</f>
        <v>26.207999999999998</v>
      </c>
      <c r="W778" s="2">
        <f>Table1[[#This Row],[Sales]]*Table1[[#This Row],[Quantity]]</f>
        <v>229.32</v>
      </c>
      <c r="X778" s="2">
        <f>Table1[[#This Row],[Sales]]+Table1[[#This Row],[Discount]]+Table1[[#This Row],[Adjusted Sales]]</f>
        <v>59.167999999999999</v>
      </c>
      <c r="Y778" s="5">
        <f>Table1[[#This Row],[Sales]]*Table1[[#This Row],[Discount]]</f>
        <v>6.5519999999999996</v>
      </c>
    </row>
    <row r="779" spans="1:25" x14ac:dyDescent="0.3">
      <c r="A779">
        <v>778</v>
      </c>
      <c r="B779" s="2"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s="2">
        <v>3</v>
      </c>
      <c r="T779" s="3">
        <v>0.2</v>
      </c>
      <c r="U779" s="2">
        <v>40.800600000000003</v>
      </c>
      <c r="V779" s="2">
        <f>Table1[[#This Row],[Sales]]*(1-Table1[[#This Row],[Discount]])</f>
        <v>435.20640000000003</v>
      </c>
      <c r="W779" s="2">
        <f>Table1[[#This Row],[Sales]]*Table1[[#This Row],[Quantity]]</f>
        <v>1632.0240000000001</v>
      </c>
      <c r="X779" s="2">
        <f>Table1[[#This Row],[Sales]]+Table1[[#This Row],[Discount]]+Table1[[#This Row],[Adjusted Sales]]</f>
        <v>979.41440000000011</v>
      </c>
      <c r="Y779" s="5">
        <f>Table1[[#This Row],[Sales]]*Table1[[#This Row],[Discount]]</f>
        <v>108.80160000000001</v>
      </c>
    </row>
    <row r="780" spans="1:25" x14ac:dyDescent="0.3">
      <c r="A780">
        <v>779</v>
      </c>
      <c r="B780" s="2"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s="2">
        <v>3</v>
      </c>
      <c r="T780" s="3">
        <v>0</v>
      </c>
      <c r="U780" s="2">
        <v>28.171800000000001</v>
      </c>
      <c r="V780" s="2">
        <f>Table1[[#This Row],[Sales]]*(1-Table1[[#This Row],[Discount]])</f>
        <v>59.94</v>
      </c>
      <c r="W780" s="2">
        <f>Table1[[#This Row],[Sales]]*Table1[[#This Row],[Quantity]]</f>
        <v>179.82</v>
      </c>
      <c r="X780" s="2">
        <f>Table1[[#This Row],[Sales]]+Table1[[#This Row],[Discount]]+Table1[[#This Row],[Adjusted Sales]]</f>
        <v>119.88</v>
      </c>
      <c r="Y780" s="5">
        <f>Table1[[#This Row],[Sales]]*Table1[[#This Row],[Discount]]</f>
        <v>0</v>
      </c>
    </row>
    <row r="781" spans="1:25" x14ac:dyDescent="0.3">
      <c r="A781">
        <v>780</v>
      </c>
      <c r="B781" s="2"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s="2">
        <v>4</v>
      </c>
      <c r="T781" s="3">
        <v>0</v>
      </c>
      <c r="U781" s="2">
        <v>11.720800000000001</v>
      </c>
      <c r="V781" s="2">
        <f>Table1[[#This Row],[Sales]]*(1-Table1[[#This Row],[Discount]])</f>
        <v>23.92</v>
      </c>
      <c r="W781" s="2">
        <f>Table1[[#This Row],[Sales]]*Table1[[#This Row],[Quantity]]</f>
        <v>95.68</v>
      </c>
      <c r="X781" s="2">
        <f>Table1[[#This Row],[Sales]]+Table1[[#This Row],[Discount]]+Table1[[#This Row],[Adjusted Sales]]</f>
        <v>47.84</v>
      </c>
      <c r="Y781" s="5">
        <f>Table1[[#This Row],[Sales]]*Table1[[#This Row],[Discount]]</f>
        <v>0</v>
      </c>
    </row>
    <row r="782" spans="1:25" x14ac:dyDescent="0.3">
      <c r="A782">
        <v>781</v>
      </c>
      <c r="B782" s="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s="2">
        <v>1</v>
      </c>
      <c r="T782" s="3">
        <v>0</v>
      </c>
      <c r="U782" s="2">
        <v>1.9259999999999999</v>
      </c>
      <c r="V782" s="2">
        <f>Table1[[#This Row],[Sales]]*(1-Table1[[#This Row],[Discount]])</f>
        <v>4.28</v>
      </c>
      <c r="W782" s="2">
        <f>Table1[[#This Row],[Sales]]*Table1[[#This Row],[Quantity]]</f>
        <v>4.28</v>
      </c>
      <c r="X782" s="2">
        <f>Table1[[#This Row],[Sales]]+Table1[[#This Row],[Discount]]+Table1[[#This Row],[Adjusted Sales]]</f>
        <v>8.56</v>
      </c>
      <c r="Y782" s="5">
        <f>Table1[[#This Row],[Sales]]*Table1[[#This Row],[Discount]]</f>
        <v>0</v>
      </c>
    </row>
    <row r="783" spans="1:25" x14ac:dyDescent="0.3">
      <c r="A783">
        <v>782</v>
      </c>
      <c r="B783" s="2"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s="2">
        <v>5</v>
      </c>
      <c r="T783" s="3">
        <v>0.7</v>
      </c>
      <c r="U783" s="2">
        <v>-22.449000000000002</v>
      </c>
      <c r="V783" s="2">
        <f>Table1[[#This Row],[Sales]]*(1-Table1[[#This Row],[Discount]])</f>
        <v>9.6210000000000022</v>
      </c>
      <c r="W783" s="2">
        <f>Table1[[#This Row],[Sales]]*Table1[[#This Row],[Quantity]]</f>
        <v>160.35</v>
      </c>
      <c r="X783" s="2">
        <f>Table1[[#This Row],[Sales]]+Table1[[#This Row],[Discount]]+Table1[[#This Row],[Adjusted Sales]]</f>
        <v>42.391000000000005</v>
      </c>
      <c r="Y783" s="5">
        <f>Table1[[#This Row],[Sales]]*Table1[[#This Row],[Discount]]</f>
        <v>22.448999999999998</v>
      </c>
    </row>
    <row r="784" spans="1:25" x14ac:dyDescent="0.3">
      <c r="A784">
        <v>783</v>
      </c>
      <c r="B784" s="2"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s="2">
        <v>2</v>
      </c>
      <c r="T784" s="3">
        <v>0.2</v>
      </c>
      <c r="U784" s="2">
        <v>-2.7</v>
      </c>
      <c r="V784" s="2">
        <f>Table1[[#This Row],[Sales]]*(1-Table1[[#This Row],[Discount]])</f>
        <v>19.200000000000003</v>
      </c>
      <c r="W784" s="2">
        <f>Table1[[#This Row],[Sales]]*Table1[[#This Row],[Quantity]]</f>
        <v>48</v>
      </c>
      <c r="X784" s="2">
        <f>Table1[[#This Row],[Sales]]+Table1[[#This Row],[Discount]]+Table1[[#This Row],[Adjusted Sales]]</f>
        <v>43.400000000000006</v>
      </c>
      <c r="Y784" s="5">
        <f>Table1[[#This Row],[Sales]]*Table1[[#This Row],[Discount]]</f>
        <v>4.8000000000000007</v>
      </c>
    </row>
    <row r="785" spans="1:25" x14ac:dyDescent="0.3">
      <c r="A785">
        <v>784</v>
      </c>
      <c r="B785" s="2"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s="2">
        <v>1</v>
      </c>
      <c r="T785" s="3">
        <v>0.5</v>
      </c>
      <c r="U785" s="2">
        <v>-15.615600000000001</v>
      </c>
      <c r="V785" s="2">
        <f>Table1[[#This Row],[Sales]]*(1-Table1[[#This Row],[Discount]])</f>
        <v>17.745000000000001</v>
      </c>
      <c r="W785" s="2">
        <f>Table1[[#This Row],[Sales]]*Table1[[#This Row],[Quantity]]</f>
        <v>35.49</v>
      </c>
      <c r="X785" s="2">
        <f>Table1[[#This Row],[Sales]]+Table1[[#This Row],[Discount]]+Table1[[#This Row],[Adjusted Sales]]</f>
        <v>53.734999999999999</v>
      </c>
      <c r="Y785" s="5">
        <f>Table1[[#This Row],[Sales]]*Table1[[#This Row],[Discount]]</f>
        <v>17.745000000000001</v>
      </c>
    </row>
    <row r="786" spans="1:25" x14ac:dyDescent="0.3">
      <c r="A786">
        <v>785</v>
      </c>
      <c r="B786" s="2"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s="2">
        <v>2</v>
      </c>
      <c r="T786" s="3">
        <v>0.2</v>
      </c>
      <c r="U786" s="2">
        <v>0.5998</v>
      </c>
      <c r="V786" s="2">
        <f>Table1[[#This Row],[Sales]]*(1-Table1[[#This Row],[Discount]])</f>
        <v>38.387200000000007</v>
      </c>
      <c r="W786" s="2">
        <f>Table1[[#This Row],[Sales]]*Table1[[#This Row],[Quantity]]</f>
        <v>95.968000000000004</v>
      </c>
      <c r="X786" s="2">
        <f>Table1[[#This Row],[Sales]]+Table1[[#This Row],[Discount]]+Table1[[#This Row],[Adjusted Sales]]</f>
        <v>86.571200000000005</v>
      </c>
      <c r="Y786" s="5">
        <f>Table1[[#This Row],[Sales]]*Table1[[#This Row],[Discount]]</f>
        <v>9.5968000000000018</v>
      </c>
    </row>
    <row r="787" spans="1:25" x14ac:dyDescent="0.3">
      <c r="A787">
        <v>786</v>
      </c>
      <c r="B787" s="2"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s="2">
        <v>3</v>
      </c>
      <c r="T787" s="3">
        <v>0</v>
      </c>
      <c r="U787" s="2">
        <v>87.744299999999996</v>
      </c>
      <c r="V787" s="2">
        <f>Table1[[#This Row],[Sales]]*(1-Table1[[#This Row],[Discount]])</f>
        <v>186.69</v>
      </c>
      <c r="W787" s="2">
        <f>Table1[[#This Row],[Sales]]*Table1[[#This Row],[Quantity]]</f>
        <v>560.06999999999994</v>
      </c>
      <c r="X787" s="2">
        <f>Table1[[#This Row],[Sales]]+Table1[[#This Row],[Discount]]+Table1[[#This Row],[Adjusted Sales]]</f>
        <v>373.38</v>
      </c>
      <c r="Y787" s="5">
        <f>Table1[[#This Row],[Sales]]*Table1[[#This Row],[Discount]]</f>
        <v>0</v>
      </c>
    </row>
    <row r="788" spans="1:25" x14ac:dyDescent="0.3">
      <c r="A788">
        <v>787</v>
      </c>
      <c r="B788" s="2"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s="2">
        <v>2</v>
      </c>
      <c r="T788" s="3">
        <v>0.2</v>
      </c>
      <c r="U788" s="2">
        <v>5.8914</v>
      </c>
      <c r="V788" s="2">
        <f>Table1[[#This Row],[Sales]]*(1-Table1[[#This Row],[Discount]])</f>
        <v>13.9648</v>
      </c>
      <c r="W788" s="2">
        <f>Table1[[#This Row],[Sales]]*Table1[[#This Row],[Quantity]]</f>
        <v>34.911999999999999</v>
      </c>
      <c r="X788" s="2">
        <f>Table1[[#This Row],[Sales]]+Table1[[#This Row],[Discount]]+Table1[[#This Row],[Adjusted Sales]]</f>
        <v>31.620799999999999</v>
      </c>
      <c r="Y788" s="5">
        <f>Table1[[#This Row],[Sales]]*Table1[[#This Row],[Discount]]</f>
        <v>3.4912000000000001</v>
      </c>
    </row>
    <row r="789" spans="1:25" x14ac:dyDescent="0.3">
      <c r="A789">
        <v>788</v>
      </c>
      <c r="B789" s="2"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s="2">
        <v>2</v>
      </c>
      <c r="T789" s="3">
        <v>0.2</v>
      </c>
      <c r="U789" s="2">
        <v>34.892800000000001</v>
      </c>
      <c r="V789" s="2">
        <f>Table1[[#This Row],[Sales]]*(1-Table1[[#This Row],[Discount]])</f>
        <v>279.14240000000001</v>
      </c>
      <c r="W789" s="2">
        <f>Table1[[#This Row],[Sales]]*Table1[[#This Row],[Quantity]]</f>
        <v>697.85599999999999</v>
      </c>
      <c r="X789" s="2">
        <f>Table1[[#This Row],[Sales]]+Table1[[#This Row],[Discount]]+Table1[[#This Row],[Adjusted Sales]]</f>
        <v>628.2704</v>
      </c>
      <c r="Y789" s="5">
        <f>Table1[[#This Row],[Sales]]*Table1[[#This Row],[Discount]]</f>
        <v>69.785600000000002</v>
      </c>
    </row>
    <row r="790" spans="1:25" x14ac:dyDescent="0.3">
      <c r="A790">
        <v>789</v>
      </c>
      <c r="B790" s="2"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s="2">
        <v>4</v>
      </c>
      <c r="T790" s="3">
        <v>0</v>
      </c>
      <c r="U790" s="2">
        <v>69.100800000000007</v>
      </c>
      <c r="V790" s="2">
        <f>Table1[[#This Row],[Sales]]*(1-Table1[[#This Row],[Discount]])</f>
        <v>143.96</v>
      </c>
      <c r="W790" s="2">
        <f>Table1[[#This Row],[Sales]]*Table1[[#This Row],[Quantity]]</f>
        <v>575.84</v>
      </c>
      <c r="X790" s="2">
        <f>Table1[[#This Row],[Sales]]+Table1[[#This Row],[Discount]]+Table1[[#This Row],[Adjusted Sales]]</f>
        <v>287.92</v>
      </c>
      <c r="Y790" s="5">
        <f>Table1[[#This Row],[Sales]]*Table1[[#This Row],[Discount]]</f>
        <v>0</v>
      </c>
    </row>
    <row r="791" spans="1:25" x14ac:dyDescent="0.3">
      <c r="A791">
        <v>790</v>
      </c>
      <c r="B791" s="2"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s="2">
        <v>1</v>
      </c>
      <c r="T791" s="3">
        <v>0</v>
      </c>
      <c r="U791" s="2">
        <v>4.1634000000000002</v>
      </c>
      <c r="V791" s="2">
        <f>Table1[[#This Row],[Sales]]*(1-Table1[[#This Row],[Discount]])</f>
        <v>15.42</v>
      </c>
      <c r="W791" s="2">
        <f>Table1[[#This Row],[Sales]]*Table1[[#This Row],[Quantity]]</f>
        <v>15.42</v>
      </c>
      <c r="X791" s="2">
        <f>Table1[[#This Row],[Sales]]+Table1[[#This Row],[Discount]]+Table1[[#This Row],[Adjusted Sales]]</f>
        <v>30.84</v>
      </c>
      <c r="Y791" s="5">
        <f>Table1[[#This Row],[Sales]]*Table1[[#This Row],[Discount]]</f>
        <v>0</v>
      </c>
    </row>
    <row r="792" spans="1:25" x14ac:dyDescent="0.3">
      <c r="A792">
        <v>791</v>
      </c>
      <c r="B792" s="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s="2">
        <v>8</v>
      </c>
      <c r="T792" s="3">
        <v>0</v>
      </c>
      <c r="U792" s="2">
        <v>21.089600000000001</v>
      </c>
      <c r="V792" s="2">
        <f>Table1[[#This Row],[Sales]]*(1-Table1[[#This Row],[Discount]])</f>
        <v>43.04</v>
      </c>
      <c r="W792" s="2">
        <f>Table1[[#This Row],[Sales]]*Table1[[#This Row],[Quantity]]</f>
        <v>344.32</v>
      </c>
      <c r="X792" s="2">
        <f>Table1[[#This Row],[Sales]]+Table1[[#This Row],[Discount]]+Table1[[#This Row],[Adjusted Sales]]</f>
        <v>86.08</v>
      </c>
      <c r="Y792" s="5">
        <f>Table1[[#This Row],[Sales]]*Table1[[#This Row],[Discount]]</f>
        <v>0</v>
      </c>
    </row>
    <row r="793" spans="1:25" x14ac:dyDescent="0.3">
      <c r="A793">
        <v>792</v>
      </c>
      <c r="B793" s="2"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s="2">
        <v>3</v>
      </c>
      <c r="T793" s="3">
        <v>0</v>
      </c>
      <c r="U793" s="2">
        <v>79.905600000000007</v>
      </c>
      <c r="V793" s="2">
        <f>Table1[[#This Row],[Sales]]*(1-Table1[[#This Row],[Discount]])</f>
        <v>332.94</v>
      </c>
      <c r="W793" s="2">
        <f>Table1[[#This Row],[Sales]]*Table1[[#This Row],[Quantity]]</f>
        <v>998.81999999999994</v>
      </c>
      <c r="X793" s="2">
        <f>Table1[[#This Row],[Sales]]+Table1[[#This Row],[Discount]]+Table1[[#This Row],[Adjusted Sales]]</f>
        <v>665.88</v>
      </c>
      <c r="Y793" s="5">
        <f>Table1[[#This Row],[Sales]]*Table1[[#This Row],[Discount]]</f>
        <v>0</v>
      </c>
    </row>
    <row r="794" spans="1:25" x14ac:dyDescent="0.3">
      <c r="A794">
        <v>793</v>
      </c>
      <c r="B794" s="2"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s="2">
        <v>5</v>
      </c>
      <c r="T794" s="3">
        <v>0.2</v>
      </c>
      <c r="U794" s="2">
        <v>85.247500000000002</v>
      </c>
      <c r="V794" s="2">
        <f>Table1[[#This Row],[Sales]]*(1-Table1[[#This Row],[Discount]])</f>
        <v>1091.1680000000001</v>
      </c>
      <c r="W794" s="2">
        <f>Table1[[#This Row],[Sales]]*Table1[[#This Row],[Quantity]]</f>
        <v>6819.8</v>
      </c>
      <c r="X794" s="2">
        <f>Table1[[#This Row],[Sales]]+Table1[[#This Row],[Discount]]+Table1[[#This Row],[Adjusted Sales]]</f>
        <v>2455.3280000000004</v>
      </c>
      <c r="Y794" s="5">
        <f>Table1[[#This Row],[Sales]]*Table1[[#This Row],[Discount]]</f>
        <v>272.79200000000003</v>
      </c>
    </row>
    <row r="795" spans="1:25" x14ac:dyDescent="0.3">
      <c r="A795">
        <v>794</v>
      </c>
      <c r="B795" s="2"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s="2">
        <v>2</v>
      </c>
      <c r="T795" s="3">
        <v>0</v>
      </c>
      <c r="U795" s="2">
        <v>4.5815999999999999</v>
      </c>
      <c r="V795" s="2">
        <f>Table1[[#This Row],[Sales]]*(1-Table1[[#This Row],[Discount]])</f>
        <v>9.9600000000000009</v>
      </c>
      <c r="W795" s="2">
        <f>Table1[[#This Row],[Sales]]*Table1[[#This Row],[Quantity]]</f>
        <v>19.920000000000002</v>
      </c>
      <c r="X795" s="2">
        <f>Table1[[#This Row],[Sales]]+Table1[[#This Row],[Discount]]+Table1[[#This Row],[Adjusted Sales]]</f>
        <v>19.920000000000002</v>
      </c>
      <c r="Y795" s="5">
        <f>Table1[[#This Row],[Sales]]*Table1[[#This Row],[Discount]]</f>
        <v>0</v>
      </c>
    </row>
    <row r="796" spans="1:25" x14ac:dyDescent="0.3">
      <c r="A796">
        <v>795</v>
      </c>
      <c r="B796" s="2"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s="2">
        <v>4</v>
      </c>
      <c r="T796" s="3">
        <v>0</v>
      </c>
      <c r="U796" s="2">
        <v>10.642799999999999</v>
      </c>
      <c r="V796" s="2">
        <f>Table1[[#This Row],[Sales]]*(1-Table1[[#This Row],[Discount]])</f>
        <v>21.72</v>
      </c>
      <c r="W796" s="2">
        <f>Table1[[#This Row],[Sales]]*Table1[[#This Row],[Quantity]]</f>
        <v>86.88</v>
      </c>
      <c r="X796" s="2">
        <f>Table1[[#This Row],[Sales]]+Table1[[#This Row],[Discount]]+Table1[[#This Row],[Adjusted Sales]]</f>
        <v>43.44</v>
      </c>
      <c r="Y796" s="5">
        <f>Table1[[#This Row],[Sales]]*Table1[[#This Row],[Discount]]</f>
        <v>0</v>
      </c>
    </row>
    <row r="797" spans="1:25" x14ac:dyDescent="0.3">
      <c r="A797">
        <v>796</v>
      </c>
      <c r="B797" s="2"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s="2">
        <v>7</v>
      </c>
      <c r="T797" s="3">
        <v>0</v>
      </c>
      <c r="U797" s="2">
        <v>9.8783999999999992</v>
      </c>
      <c r="V797" s="2">
        <f>Table1[[#This Row],[Sales]]*(1-Table1[[#This Row],[Discount]])</f>
        <v>20.16</v>
      </c>
      <c r="W797" s="2">
        <f>Table1[[#This Row],[Sales]]*Table1[[#This Row],[Quantity]]</f>
        <v>141.12</v>
      </c>
      <c r="X797" s="2">
        <f>Table1[[#This Row],[Sales]]+Table1[[#This Row],[Discount]]+Table1[[#This Row],[Adjusted Sales]]</f>
        <v>40.32</v>
      </c>
      <c r="Y797" s="5">
        <f>Table1[[#This Row],[Sales]]*Table1[[#This Row],[Discount]]</f>
        <v>0</v>
      </c>
    </row>
    <row r="798" spans="1:25" x14ac:dyDescent="0.3">
      <c r="A798">
        <v>797</v>
      </c>
      <c r="B798" s="2"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s="2">
        <v>7</v>
      </c>
      <c r="T798" s="3">
        <v>0</v>
      </c>
      <c r="U798" s="2">
        <v>63.739199999999997</v>
      </c>
      <c r="V798" s="2">
        <f>Table1[[#This Row],[Sales]]*(1-Table1[[#This Row],[Discount]])</f>
        <v>132.79</v>
      </c>
      <c r="W798" s="2">
        <f>Table1[[#This Row],[Sales]]*Table1[[#This Row],[Quantity]]</f>
        <v>929.53</v>
      </c>
      <c r="X798" s="2">
        <f>Table1[[#This Row],[Sales]]+Table1[[#This Row],[Discount]]+Table1[[#This Row],[Adjusted Sales]]</f>
        <v>265.58</v>
      </c>
      <c r="Y798" s="5">
        <f>Table1[[#This Row],[Sales]]*Table1[[#This Row],[Discount]]</f>
        <v>0</v>
      </c>
    </row>
    <row r="799" spans="1:25" x14ac:dyDescent="0.3">
      <c r="A799">
        <v>798</v>
      </c>
      <c r="B799" s="2"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s="2">
        <v>2</v>
      </c>
      <c r="T799" s="3">
        <v>0</v>
      </c>
      <c r="U799" s="2">
        <v>6.2207999999999997</v>
      </c>
      <c r="V799" s="2">
        <f>Table1[[#This Row],[Sales]]*(1-Table1[[#This Row],[Discount]])</f>
        <v>12.96</v>
      </c>
      <c r="W799" s="2">
        <f>Table1[[#This Row],[Sales]]*Table1[[#This Row],[Quantity]]</f>
        <v>25.92</v>
      </c>
      <c r="X799" s="2">
        <f>Table1[[#This Row],[Sales]]+Table1[[#This Row],[Discount]]+Table1[[#This Row],[Adjusted Sales]]</f>
        <v>25.92</v>
      </c>
      <c r="Y799" s="5">
        <f>Table1[[#This Row],[Sales]]*Table1[[#This Row],[Discount]]</f>
        <v>0</v>
      </c>
    </row>
    <row r="800" spans="1:25" x14ac:dyDescent="0.3">
      <c r="A800">
        <v>799</v>
      </c>
      <c r="B800" s="2"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s="2">
        <v>7</v>
      </c>
      <c r="T800" s="3">
        <v>0</v>
      </c>
      <c r="U800" s="2">
        <v>10.348800000000001</v>
      </c>
      <c r="V800" s="2">
        <f>Table1[[#This Row],[Sales]]*(1-Table1[[#This Row],[Discount]])</f>
        <v>21.56</v>
      </c>
      <c r="W800" s="2">
        <f>Table1[[#This Row],[Sales]]*Table1[[#This Row],[Quantity]]</f>
        <v>150.91999999999999</v>
      </c>
      <c r="X800" s="2">
        <f>Table1[[#This Row],[Sales]]+Table1[[#This Row],[Discount]]+Table1[[#This Row],[Adjusted Sales]]</f>
        <v>43.12</v>
      </c>
      <c r="Y800" s="5">
        <f>Table1[[#This Row],[Sales]]*Table1[[#This Row],[Discount]]</f>
        <v>0</v>
      </c>
    </row>
    <row r="801" spans="1:25" x14ac:dyDescent="0.3">
      <c r="A801">
        <v>800</v>
      </c>
      <c r="B801" s="2"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s="2">
        <v>5</v>
      </c>
      <c r="T801" s="3">
        <v>0.2</v>
      </c>
      <c r="U801" s="2">
        <v>17.745000000000001</v>
      </c>
      <c r="V801" s="2">
        <f>Table1[[#This Row],[Sales]]*(1-Table1[[#This Row],[Discount]])</f>
        <v>227.13600000000002</v>
      </c>
      <c r="W801" s="2">
        <f>Table1[[#This Row],[Sales]]*Table1[[#This Row],[Quantity]]</f>
        <v>1419.6000000000001</v>
      </c>
      <c r="X801" s="2">
        <f>Table1[[#This Row],[Sales]]+Table1[[#This Row],[Discount]]+Table1[[#This Row],[Adjusted Sales]]</f>
        <v>511.25600000000003</v>
      </c>
      <c r="Y801" s="5">
        <f>Table1[[#This Row],[Sales]]*Table1[[#This Row],[Discount]]</f>
        <v>56.784000000000006</v>
      </c>
    </row>
    <row r="802" spans="1:25" x14ac:dyDescent="0.3">
      <c r="A802">
        <v>801</v>
      </c>
      <c r="B802" s="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s="2">
        <v>1</v>
      </c>
      <c r="T802" s="3">
        <v>0</v>
      </c>
      <c r="U802" s="2">
        <v>7.3358999999999996</v>
      </c>
      <c r="V802" s="2">
        <f>Table1[[#This Row],[Sales]]*(1-Table1[[#This Row],[Discount]])</f>
        <v>22.23</v>
      </c>
      <c r="W802" s="2">
        <f>Table1[[#This Row],[Sales]]*Table1[[#This Row],[Quantity]]</f>
        <v>22.23</v>
      </c>
      <c r="X802" s="2">
        <f>Table1[[#This Row],[Sales]]+Table1[[#This Row],[Discount]]+Table1[[#This Row],[Adjusted Sales]]</f>
        <v>44.46</v>
      </c>
      <c r="Y802" s="5">
        <f>Table1[[#This Row],[Sales]]*Table1[[#This Row],[Discount]]</f>
        <v>0</v>
      </c>
    </row>
    <row r="803" spans="1:25" x14ac:dyDescent="0.3">
      <c r="A803">
        <v>802</v>
      </c>
      <c r="B803" s="2"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s="2">
        <v>2</v>
      </c>
      <c r="T803" s="3">
        <v>0.2</v>
      </c>
      <c r="U803" s="2">
        <v>18.897200000000002</v>
      </c>
      <c r="V803" s="2">
        <f>Table1[[#This Row],[Sales]]*(1-Table1[[#This Row],[Discount]])</f>
        <v>172.77440000000001</v>
      </c>
      <c r="W803" s="2">
        <f>Table1[[#This Row],[Sales]]*Table1[[#This Row],[Quantity]]</f>
        <v>431.93599999999998</v>
      </c>
      <c r="X803" s="2">
        <f>Table1[[#This Row],[Sales]]+Table1[[#This Row],[Discount]]+Table1[[#This Row],[Adjusted Sales]]</f>
        <v>388.94240000000002</v>
      </c>
      <c r="Y803" s="5">
        <f>Table1[[#This Row],[Sales]]*Table1[[#This Row],[Discount]]</f>
        <v>43.193600000000004</v>
      </c>
    </row>
    <row r="804" spans="1:25" x14ac:dyDescent="0.3">
      <c r="A804">
        <v>803</v>
      </c>
      <c r="B804" s="2"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s="2">
        <v>9</v>
      </c>
      <c r="T804" s="3">
        <v>0</v>
      </c>
      <c r="U804" s="2">
        <v>99.489599999999996</v>
      </c>
      <c r="V804" s="2">
        <f>Table1[[#This Row],[Sales]]*(1-Table1[[#This Row],[Discount]])</f>
        <v>355.32</v>
      </c>
      <c r="W804" s="2">
        <f>Table1[[#This Row],[Sales]]*Table1[[#This Row],[Quantity]]</f>
        <v>3197.88</v>
      </c>
      <c r="X804" s="2">
        <f>Table1[[#This Row],[Sales]]+Table1[[#This Row],[Discount]]+Table1[[#This Row],[Adjusted Sales]]</f>
        <v>710.64</v>
      </c>
      <c r="Y804" s="5">
        <f>Table1[[#This Row],[Sales]]*Table1[[#This Row],[Discount]]</f>
        <v>0</v>
      </c>
    </row>
    <row r="805" spans="1:25" x14ac:dyDescent="0.3">
      <c r="A805">
        <v>804</v>
      </c>
      <c r="B805" s="2"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s="2">
        <v>2</v>
      </c>
      <c r="T805" s="3">
        <v>0</v>
      </c>
      <c r="U805" s="2">
        <v>6.2207999999999997</v>
      </c>
      <c r="V805" s="2">
        <f>Table1[[#This Row],[Sales]]*(1-Table1[[#This Row],[Discount]])</f>
        <v>12.96</v>
      </c>
      <c r="W805" s="2">
        <f>Table1[[#This Row],[Sales]]*Table1[[#This Row],[Quantity]]</f>
        <v>25.92</v>
      </c>
      <c r="X805" s="2">
        <f>Table1[[#This Row],[Sales]]+Table1[[#This Row],[Discount]]+Table1[[#This Row],[Adjusted Sales]]</f>
        <v>25.92</v>
      </c>
      <c r="Y805" s="5">
        <f>Table1[[#This Row],[Sales]]*Table1[[#This Row],[Discount]]</f>
        <v>0</v>
      </c>
    </row>
    <row r="806" spans="1:25" x14ac:dyDescent="0.3">
      <c r="A806">
        <v>805</v>
      </c>
      <c r="B806" s="2"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s="2">
        <v>2</v>
      </c>
      <c r="T806" s="3">
        <v>0</v>
      </c>
      <c r="U806" s="2">
        <v>6.2152000000000003</v>
      </c>
      <c r="V806" s="2">
        <f>Table1[[#This Row],[Sales]]*(1-Table1[[#This Row],[Discount]])</f>
        <v>18.28</v>
      </c>
      <c r="W806" s="2">
        <f>Table1[[#This Row],[Sales]]*Table1[[#This Row],[Quantity]]</f>
        <v>36.56</v>
      </c>
      <c r="X806" s="2">
        <f>Table1[[#This Row],[Sales]]+Table1[[#This Row],[Discount]]+Table1[[#This Row],[Adjusted Sales]]</f>
        <v>36.56</v>
      </c>
      <c r="Y806" s="5">
        <f>Table1[[#This Row],[Sales]]*Table1[[#This Row],[Discount]]</f>
        <v>0</v>
      </c>
    </row>
    <row r="807" spans="1:25" x14ac:dyDescent="0.3">
      <c r="A807">
        <v>806</v>
      </c>
      <c r="B807" s="2"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s="2">
        <v>3</v>
      </c>
      <c r="T807" s="3">
        <v>0.2</v>
      </c>
      <c r="U807" s="2">
        <v>4.3175999999999997</v>
      </c>
      <c r="V807" s="2">
        <f>Table1[[#This Row],[Sales]]*(1-Table1[[#This Row],[Discount]])</f>
        <v>34.540800000000004</v>
      </c>
      <c r="W807" s="2">
        <f>Table1[[#This Row],[Sales]]*Table1[[#This Row],[Quantity]]</f>
        <v>129.52800000000002</v>
      </c>
      <c r="X807" s="2">
        <f>Table1[[#This Row],[Sales]]+Table1[[#This Row],[Discount]]+Table1[[#This Row],[Adjusted Sales]]</f>
        <v>77.916800000000009</v>
      </c>
      <c r="Y807" s="5">
        <f>Table1[[#This Row],[Sales]]*Table1[[#This Row],[Discount]]</f>
        <v>8.6352000000000011</v>
      </c>
    </row>
    <row r="808" spans="1:25" x14ac:dyDescent="0.3">
      <c r="A808">
        <v>807</v>
      </c>
      <c r="B808" s="2"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s="2">
        <v>4</v>
      </c>
      <c r="T808" s="3">
        <v>0.2</v>
      </c>
      <c r="U808" s="2">
        <v>247.99600000000001</v>
      </c>
      <c r="V808" s="2">
        <f>Table1[[#This Row],[Sales]]*(1-Table1[[#This Row],[Discount]])</f>
        <v>1587.1744000000001</v>
      </c>
      <c r="W808" s="2">
        <f>Table1[[#This Row],[Sales]]*Table1[[#This Row],[Quantity]]</f>
        <v>7935.8720000000003</v>
      </c>
      <c r="X808" s="2">
        <f>Table1[[#This Row],[Sales]]+Table1[[#This Row],[Discount]]+Table1[[#This Row],[Adjusted Sales]]</f>
        <v>3571.3424000000005</v>
      </c>
      <c r="Y808" s="5">
        <f>Table1[[#This Row],[Sales]]*Table1[[#This Row],[Discount]]</f>
        <v>396.79360000000003</v>
      </c>
    </row>
    <row r="809" spans="1:25" x14ac:dyDescent="0.3">
      <c r="A809">
        <v>808</v>
      </c>
      <c r="B809" s="2"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s="2">
        <v>2</v>
      </c>
      <c r="T809" s="3">
        <v>0</v>
      </c>
      <c r="U809" s="2">
        <v>11.076000000000001</v>
      </c>
      <c r="V809" s="2">
        <f>Table1[[#This Row],[Sales]]*(1-Table1[[#This Row],[Discount]])</f>
        <v>28.4</v>
      </c>
      <c r="W809" s="2">
        <f>Table1[[#This Row],[Sales]]*Table1[[#This Row],[Quantity]]</f>
        <v>56.8</v>
      </c>
      <c r="X809" s="2">
        <f>Table1[[#This Row],[Sales]]+Table1[[#This Row],[Discount]]+Table1[[#This Row],[Adjusted Sales]]</f>
        <v>56.8</v>
      </c>
      <c r="Y809" s="5">
        <f>Table1[[#This Row],[Sales]]*Table1[[#This Row],[Discount]]</f>
        <v>0</v>
      </c>
    </row>
    <row r="810" spans="1:25" x14ac:dyDescent="0.3">
      <c r="A810">
        <v>809</v>
      </c>
      <c r="B810" s="2"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s="2">
        <v>3</v>
      </c>
      <c r="T810" s="3">
        <v>0</v>
      </c>
      <c r="U810" s="2">
        <v>50.989800000000002</v>
      </c>
      <c r="V810" s="2">
        <f>Table1[[#This Row],[Sales]]*(1-Table1[[#This Row],[Discount]])</f>
        <v>149.97</v>
      </c>
      <c r="W810" s="2">
        <f>Table1[[#This Row],[Sales]]*Table1[[#This Row],[Quantity]]</f>
        <v>449.90999999999997</v>
      </c>
      <c r="X810" s="2">
        <f>Table1[[#This Row],[Sales]]+Table1[[#This Row],[Discount]]+Table1[[#This Row],[Adjusted Sales]]</f>
        <v>299.94</v>
      </c>
      <c r="Y810" s="5">
        <f>Table1[[#This Row],[Sales]]*Table1[[#This Row],[Discount]]</f>
        <v>0</v>
      </c>
    </row>
    <row r="811" spans="1:25" x14ac:dyDescent="0.3">
      <c r="A811">
        <v>810</v>
      </c>
      <c r="B811" s="2"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s="2">
        <v>4</v>
      </c>
      <c r="T811" s="3">
        <v>0</v>
      </c>
      <c r="U811" s="2">
        <v>3.2256</v>
      </c>
      <c r="V811" s="2">
        <f>Table1[[#This Row],[Sales]]*(1-Table1[[#This Row],[Discount]])</f>
        <v>11.52</v>
      </c>
      <c r="W811" s="2">
        <f>Table1[[#This Row],[Sales]]*Table1[[#This Row],[Quantity]]</f>
        <v>46.08</v>
      </c>
      <c r="X811" s="2">
        <f>Table1[[#This Row],[Sales]]+Table1[[#This Row],[Discount]]+Table1[[#This Row],[Adjusted Sales]]</f>
        <v>23.04</v>
      </c>
      <c r="Y811" s="5">
        <f>Table1[[#This Row],[Sales]]*Table1[[#This Row],[Discount]]</f>
        <v>0</v>
      </c>
    </row>
    <row r="812" spans="1:25" x14ac:dyDescent="0.3">
      <c r="A812">
        <v>811</v>
      </c>
      <c r="B812" s="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s="2">
        <v>5</v>
      </c>
      <c r="T812" s="3">
        <v>0</v>
      </c>
      <c r="U812" s="2">
        <v>311.65199999999999</v>
      </c>
      <c r="V812" s="2">
        <f>Table1[[#This Row],[Sales]]*(1-Table1[[#This Row],[Discount]])</f>
        <v>1298.55</v>
      </c>
      <c r="W812" s="2">
        <f>Table1[[#This Row],[Sales]]*Table1[[#This Row],[Quantity]]</f>
        <v>6492.75</v>
      </c>
      <c r="X812" s="2">
        <f>Table1[[#This Row],[Sales]]+Table1[[#This Row],[Discount]]+Table1[[#This Row],[Adjusted Sales]]</f>
        <v>2597.1</v>
      </c>
      <c r="Y812" s="5">
        <f>Table1[[#This Row],[Sales]]*Table1[[#This Row],[Discount]]</f>
        <v>0</v>
      </c>
    </row>
    <row r="813" spans="1:25" x14ac:dyDescent="0.3">
      <c r="A813">
        <v>812</v>
      </c>
      <c r="B813" s="2"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s="2">
        <v>4</v>
      </c>
      <c r="T813" s="3">
        <v>0</v>
      </c>
      <c r="U813" s="2">
        <v>62.036799999999999</v>
      </c>
      <c r="V813" s="2">
        <f>Table1[[#This Row],[Sales]]*(1-Table1[[#This Row],[Discount]])</f>
        <v>213.92</v>
      </c>
      <c r="W813" s="2">
        <f>Table1[[#This Row],[Sales]]*Table1[[#This Row],[Quantity]]</f>
        <v>855.68</v>
      </c>
      <c r="X813" s="2">
        <f>Table1[[#This Row],[Sales]]+Table1[[#This Row],[Discount]]+Table1[[#This Row],[Adjusted Sales]]</f>
        <v>427.84</v>
      </c>
      <c r="Y813" s="5">
        <f>Table1[[#This Row],[Sales]]*Table1[[#This Row],[Discount]]</f>
        <v>0</v>
      </c>
    </row>
    <row r="814" spans="1:25" x14ac:dyDescent="0.3">
      <c r="A814">
        <v>813</v>
      </c>
      <c r="B814" s="2"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s="2">
        <v>2</v>
      </c>
      <c r="T814" s="3">
        <v>0</v>
      </c>
      <c r="U814" s="2">
        <v>2.5779999999999998</v>
      </c>
      <c r="V814" s="2">
        <f>Table1[[#This Row],[Sales]]*(1-Table1[[#This Row],[Discount]])</f>
        <v>25.78</v>
      </c>
      <c r="W814" s="2">
        <f>Table1[[#This Row],[Sales]]*Table1[[#This Row],[Quantity]]</f>
        <v>51.56</v>
      </c>
      <c r="X814" s="2">
        <f>Table1[[#This Row],[Sales]]+Table1[[#This Row],[Discount]]+Table1[[#This Row],[Adjusted Sales]]</f>
        <v>51.56</v>
      </c>
      <c r="Y814" s="5">
        <f>Table1[[#This Row],[Sales]]*Table1[[#This Row],[Discount]]</f>
        <v>0</v>
      </c>
    </row>
    <row r="815" spans="1:25" x14ac:dyDescent="0.3">
      <c r="A815">
        <v>814</v>
      </c>
      <c r="B815" s="2"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s="2">
        <v>2</v>
      </c>
      <c r="T815" s="3">
        <v>0</v>
      </c>
      <c r="U815" s="2">
        <v>6.2152000000000003</v>
      </c>
      <c r="V815" s="2">
        <f>Table1[[#This Row],[Sales]]*(1-Table1[[#This Row],[Discount]])</f>
        <v>18.28</v>
      </c>
      <c r="W815" s="2">
        <f>Table1[[#This Row],[Sales]]*Table1[[#This Row],[Quantity]]</f>
        <v>36.56</v>
      </c>
      <c r="X815" s="2">
        <f>Table1[[#This Row],[Sales]]+Table1[[#This Row],[Discount]]+Table1[[#This Row],[Adjusted Sales]]</f>
        <v>36.56</v>
      </c>
      <c r="Y815" s="5">
        <f>Table1[[#This Row],[Sales]]*Table1[[#This Row],[Discount]]</f>
        <v>0</v>
      </c>
    </row>
    <row r="816" spans="1:25" x14ac:dyDescent="0.3">
      <c r="A816">
        <v>815</v>
      </c>
      <c r="B816" s="2"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s="2">
        <v>7</v>
      </c>
      <c r="T816" s="3">
        <v>0</v>
      </c>
      <c r="U816" s="2">
        <v>601.96990000000005</v>
      </c>
      <c r="V816" s="2">
        <f>Table1[[#This Row],[Sales]]*(1-Table1[[#This Row],[Discount]])</f>
        <v>1399.93</v>
      </c>
      <c r="W816" s="2">
        <f>Table1[[#This Row],[Sales]]*Table1[[#This Row],[Quantity]]</f>
        <v>9799.51</v>
      </c>
      <c r="X816" s="2">
        <f>Table1[[#This Row],[Sales]]+Table1[[#This Row],[Discount]]+Table1[[#This Row],[Adjusted Sales]]</f>
        <v>2799.86</v>
      </c>
      <c r="Y816" s="5">
        <f>Table1[[#This Row],[Sales]]*Table1[[#This Row],[Discount]]</f>
        <v>0</v>
      </c>
    </row>
    <row r="817" spans="1:25" x14ac:dyDescent="0.3">
      <c r="A817">
        <v>816</v>
      </c>
      <c r="B817" s="2"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s="2">
        <v>8</v>
      </c>
      <c r="T817" s="3">
        <v>0</v>
      </c>
      <c r="U817" s="2">
        <v>24.883199999999999</v>
      </c>
      <c r="V817" s="2">
        <f>Table1[[#This Row],[Sales]]*(1-Table1[[#This Row],[Discount]])</f>
        <v>51.84</v>
      </c>
      <c r="W817" s="2">
        <f>Table1[[#This Row],[Sales]]*Table1[[#This Row],[Quantity]]</f>
        <v>414.72</v>
      </c>
      <c r="X817" s="2">
        <f>Table1[[#This Row],[Sales]]+Table1[[#This Row],[Discount]]+Table1[[#This Row],[Adjusted Sales]]</f>
        <v>103.68</v>
      </c>
      <c r="Y817" s="5">
        <f>Table1[[#This Row],[Sales]]*Table1[[#This Row],[Discount]]</f>
        <v>0</v>
      </c>
    </row>
    <row r="818" spans="1:25" x14ac:dyDescent="0.3">
      <c r="A818">
        <v>817</v>
      </c>
      <c r="B818" s="2"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s="2">
        <v>1</v>
      </c>
      <c r="T818" s="3">
        <v>0.2</v>
      </c>
      <c r="U818" s="2">
        <v>1.8704000000000001</v>
      </c>
      <c r="V818" s="2">
        <f>Table1[[#This Row],[Sales]]*(1-Table1[[#This Row],[Discount]])</f>
        <v>4.2752000000000008</v>
      </c>
      <c r="W818" s="2">
        <f>Table1[[#This Row],[Sales]]*Table1[[#This Row],[Quantity]]</f>
        <v>5.3440000000000003</v>
      </c>
      <c r="X818" s="2">
        <f>Table1[[#This Row],[Sales]]+Table1[[#This Row],[Discount]]+Table1[[#This Row],[Adjusted Sales]]</f>
        <v>9.8192000000000021</v>
      </c>
      <c r="Y818" s="5">
        <f>Table1[[#This Row],[Sales]]*Table1[[#This Row],[Discount]]</f>
        <v>1.0688000000000002</v>
      </c>
    </row>
    <row r="819" spans="1:25" x14ac:dyDescent="0.3">
      <c r="A819">
        <v>818</v>
      </c>
      <c r="B819" s="2"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s="2">
        <v>8</v>
      </c>
      <c r="T819" s="3">
        <v>0.2</v>
      </c>
      <c r="U819" s="2">
        <v>14.5152</v>
      </c>
      <c r="V819" s="2">
        <f>Table1[[#This Row],[Sales]]*(1-Table1[[#This Row],[Discount]])</f>
        <v>33.177600000000005</v>
      </c>
      <c r="W819" s="2">
        <f>Table1[[#This Row],[Sales]]*Table1[[#This Row],[Quantity]]</f>
        <v>331.77600000000001</v>
      </c>
      <c r="X819" s="2">
        <f>Table1[[#This Row],[Sales]]+Table1[[#This Row],[Discount]]+Table1[[#This Row],[Adjusted Sales]]</f>
        <v>74.849600000000009</v>
      </c>
      <c r="Y819" s="5">
        <f>Table1[[#This Row],[Sales]]*Table1[[#This Row],[Discount]]</f>
        <v>8.2944000000000013</v>
      </c>
    </row>
    <row r="820" spans="1:25" x14ac:dyDescent="0.3">
      <c r="A820">
        <v>819</v>
      </c>
      <c r="B820" s="2"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s="2">
        <v>3</v>
      </c>
      <c r="T820" s="3">
        <v>0.7</v>
      </c>
      <c r="U820" s="2">
        <v>-2.4287999999999998</v>
      </c>
      <c r="V820" s="2">
        <f>Table1[[#This Row],[Sales]]*(1-Table1[[#This Row],[Discount]])</f>
        <v>0.95040000000000013</v>
      </c>
      <c r="W820" s="2">
        <f>Table1[[#This Row],[Sales]]*Table1[[#This Row],[Quantity]]</f>
        <v>9.5040000000000013</v>
      </c>
      <c r="X820" s="2">
        <f>Table1[[#This Row],[Sales]]+Table1[[#This Row],[Discount]]+Table1[[#This Row],[Adjusted Sales]]</f>
        <v>4.8184000000000005</v>
      </c>
      <c r="Y820" s="5">
        <f>Table1[[#This Row],[Sales]]*Table1[[#This Row],[Discount]]</f>
        <v>2.2176</v>
      </c>
    </row>
    <row r="821" spans="1:25" x14ac:dyDescent="0.3">
      <c r="A821">
        <v>820</v>
      </c>
      <c r="B821" s="2"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s="2">
        <v>5</v>
      </c>
      <c r="T821" s="3">
        <v>0.3</v>
      </c>
      <c r="U821" s="2">
        <v>0</v>
      </c>
      <c r="V821" s="2">
        <f>Table1[[#This Row],[Sales]]*(1-Table1[[#This Row],[Discount]])</f>
        <v>859.92549999999994</v>
      </c>
      <c r="W821" s="2">
        <f>Table1[[#This Row],[Sales]]*Table1[[#This Row],[Quantity]]</f>
        <v>6142.3249999999998</v>
      </c>
      <c r="X821" s="2">
        <f>Table1[[#This Row],[Sales]]+Table1[[#This Row],[Discount]]+Table1[[#This Row],[Adjusted Sales]]</f>
        <v>2088.6904999999997</v>
      </c>
      <c r="Y821" s="5">
        <f>Table1[[#This Row],[Sales]]*Table1[[#This Row],[Discount]]</f>
        <v>368.53949999999998</v>
      </c>
    </row>
    <row r="822" spans="1:25" x14ac:dyDescent="0.3">
      <c r="A822">
        <v>821</v>
      </c>
      <c r="B822" s="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s="2">
        <v>3</v>
      </c>
      <c r="T822" s="3">
        <v>0.7</v>
      </c>
      <c r="U822" s="2">
        <v>-22.796399999999998</v>
      </c>
      <c r="V822" s="2">
        <f>Table1[[#This Row],[Sales]]*(1-Table1[[#This Row],[Discount]])</f>
        <v>9.325800000000001</v>
      </c>
      <c r="W822" s="2">
        <f>Table1[[#This Row],[Sales]]*Table1[[#This Row],[Quantity]]</f>
        <v>93.257999999999996</v>
      </c>
      <c r="X822" s="2">
        <f>Table1[[#This Row],[Sales]]+Table1[[#This Row],[Discount]]+Table1[[#This Row],[Adjusted Sales]]</f>
        <v>41.111800000000002</v>
      </c>
      <c r="Y822" s="5">
        <f>Table1[[#This Row],[Sales]]*Table1[[#This Row],[Discount]]</f>
        <v>21.760199999999998</v>
      </c>
    </row>
    <row r="823" spans="1:25" x14ac:dyDescent="0.3">
      <c r="A823">
        <v>822</v>
      </c>
      <c r="B823" s="2"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s="2">
        <v>4</v>
      </c>
      <c r="T823" s="3">
        <v>0.2</v>
      </c>
      <c r="U823" s="2">
        <v>117.432</v>
      </c>
      <c r="V823" s="2">
        <f>Table1[[#This Row],[Sales]]*(1-Table1[[#This Row],[Discount]])</f>
        <v>268.416</v>
      </c>
      <c r="W823" s="2">
        <f>Table1[[#This Row],[Sales]]*Table1[[#This Row],[Quantity]]</f>
        <v>1342.08</v>
      </c>
      <c r="X823" s="2">
        <f>Table1[[#This Row],[Sales]]+Table1[[#This Row],[Discount]]+Table1[[#This Row],[Adjusted Sales]]</f>
        <v>604.13599999999997</v>
      </c>
      <c r="Y823" s="5">
        <f>Table1[[#This Row],[Sales]]*Table1[[#This Row],[Discount]]</f>
        <v>67.103999999999999</v>
      </c>
    </row>
    <row r="824" spans="1:25" x14ac:dyDescent="0.3">
      <c r="A824">
        <v>823</v>
      </c>
      <c r="B824" s="2"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s="2">
        <v>3</v>
      </c>
      <c r="T824" s="3">
        <v>0</v>
      </c>
      <c r="U824" s="2">
        <v>71.991</v>
      </c>
      <c r="V824" s="2">
        <f>Table1[[#This Row],[Sales]]*(1-Table1[[#This Row],[Discount]])</f>
        <v>239.97</v>
      </c>
      <c r="W824" s="2">
        <f>Table1[[#This Row],[Sales]]*Table1[[#This Row],[Quantity]]</f>
        <v>719.91</v>
      </c>
      <c r="X824" s="2">
        <f>Table1[[#This Row],[Sales]]+Table1[[#This Row],[Discount]]+Table1[[#This Row],[Adjusted Sales]]</f>
        <v>479.94</v>
      </c>
      <c r="Y824" s="5">
        <f>Table1[[#This Row],[Sales]]*Table1[[#This Row],[Discount]]</f>
        <v>0</v>
      </c>
    </row>
    <row r="825" spans="1:25" x14ac:dyDescent="0.3">
      <c r="A825">
        <v>824</v>
      </c>
      <c r="B825" s="2"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s="2">
        <v>2</v>
      </c>
      <c r="T825" s="3">
        <v>0</v>
      </c>
      <c r="U825" s="2">
        <v>4.8117999999999999</v>
      </c>
      <c r="V825" s="2">
        <f>Table1[[#This Row],[Sales]]*(1-Table1[[#This Row],[Discount]])</f>
        <v>9.82</v>
      </c>
      <c r="W825" s="2">
        <f>Table1[[#This Row],[Sales]]*Table1[[#This Row],[Quantity]]</f>
        <v>19.64</v>
      </c>
      <c r="X825" s="2">
        <f>Table1[[#This Row],[Sales]]+Table1[[#This Row],[Discount]]+Table1[[#This Row],[Adjusted Sales]]</f>
        <v>19.64</v>
      </c>
      <c r="Y825" s="5">
        <f>Table1[[#This Row],[Sales]]*Table1[[#This Row],[Discount]]</f>
        <v>0</v>
      </c>
    </row>
    <row r="826" spans="1:25" x14ac:dyDescent="0.3">
      <c r="A826">
        <v>825</v>
      </c>
      <c r="B826" s="2"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s="2">
        <v>4</v>
      </c>
      <c r="T826" s="3">
        <v>0</v>
      </c>
      <c r="U826" s="2">
        <v>4.0679999999999996</v>
      </c>
      <c r="V826" s="2">
        <f>Table1[[#This Row],[Sales]]*(1-Table1[[#This Row],[Discount]])</f>
        <v>67.8</v>
      </c>
      <c r="W826" s="2">
        <f>Table1[[#This Row],[Sales]]*Table1[[#This Row],[Quantity]]</f>
        <v>271.2</v>
      </c>
      <c r="X826" s="2">
        <f>Table1[[#This Row],[Sales]]+Table1[[#This Row],[Discount]]+Table1[[#This Row],[Adjusted Sales]]</f>
        <v>135.6</v>
      </c>
      <c r="Y826" s="5">
        <f>Table1[[#This Row],[Sales]]*Table1[[#This Row],[Discount]]</f>
        <v>0</v>
      </c>
    </row>
    <row r="827" spans="1:25" x14ac:dyDescent="0.3">
      <c r="A827">
        <v>826</v>
      </c>
      <c r="B827" s="2"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s="2">
        <v>3</v>
      </c>
      <c r="T827" s="3">
        <v>0</v>
      </c>
      <c r="U827" s="2">
        <v>40.312800000000003</v>
      </c>
      <c r="V827" s="2">
        <f>Table1[[#This Row],[Sales]]*(1-Table1[[#This Row],[Discount]])</f>
        <v>167.97</v>
      </c>
      <c r="W827" s="2">
        <f>Table1[[#This Row],[Sales]]*Table1[[#This Row],[Quantity]]</f>
        <v>503.90999999999997</v>
      </c>
      <c r="X827" s="2">
        <f>Table1[[#This Row],[Sales]]+Table1[[#This Row],[Discount]]+Table1[[#This Row],[Adjusted Sales]]</f>
        <v>335.94</v>
      </c>
      <c r="Y827" s="5">
        <f>Table1[[#This Row],[Sales]]*Table1[[#This Row],[Discount]]</f>
        <v>0</v>
      </c>
    </row>
    <row r="828" spans="1:25" x14ac:dyDescent="0.3">
      <c r="A828">
        <v>827</v>
      </c>
      <c r="B828" s="2"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s="2">
        <v>7</v>
      </c>
      <c r="T828" s="3">
        <v>0</v>
      </c>
      <c r="U828" s="2">
        <v>16.8</v>
      </c>
      <c r="V828" s="2">
        <f>Table1[[#This Row],[Sales]]*(1-Table1[[#This Row],[Discount]])</f>
        <v>35</v>
      </c>
      <c r="W828" s="2">
        <f>Table1[[#This Row],[Sales]]*Table1[[#This Row],[Quantity]]</f>
        <v>245</v>
      </c>
      <c r="X828" s="2">
        <f>Table1[[#This Row],[Sales]]+Table1[[#This Row],[Discount]]+Table1[[#This Row],[Adjusted Sales]]</f>
        <v>70</v>
      </c>
      <c r="Y828" s="5">
        <f>Table1[[#This Row],[Sales]]*Table1[[#This Row],[Discount]]</f>
        <v>0</v>
      </c>
    </row>
    <row r="829" spans="1:25" x14ac:dyDescent="0.3">
      <c r="A829">
        <v>828</v>
      </c>
      <c r="B829" s="2"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s="2">
        <v>4</v>
      </c>
      <c r="T829" s="3">
        <v>0</v>
      </c>
      <c r="U829" s="2">
        <v>10.7996</v>
      </c>
      <c r="V829" s="2">
        <f>Table1[[#This Row],[Sales]]*(1-Table1[[#This Row],[Discount]])</f>
        <v>37.24</v>
      </c>
      <c r="W829" s="2">
        <f>Table1[[#This Row],[Sales]]*Table1[[#This Row],[Quantity]]</f>
        <v>148.96</v>
      </c>
      <c r="X829" s="2">
        <f>Table1[[#This Row],[Sales]]+Table1[[#This Row],[Discount]]+Table1[[#This Row],[Adjusted Sales]]</f>
        <v>74.48</v>
      </c>
      <c r="Y829" s="5">
        <f>Table1[[#This Row],[Sales]]*Table1[[#This Row],[Discount]]</f>
        <v>0</v>
      </c>
    </row>
    <row r="830" spans="1:25" x14ac:dyDescent="0.3">
      <c r="A830">
        <v>829</v>
      </c>
      <c r="B830" s="2"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s="2">
        <v>2</v>
      </c>
      <c r="T830" s="3">
        <v>0</v>
      </c>
      <c r="U830" s="2">
        <v>7.4871999999999996</v>
      </c>
      <c r="V830" s="2">
        <f>Table1[[#This Row],[Sales]]*(1-Table1[[#This Row],[Discount]])</f>
        <v>15.28</v>
      </c>
      <c r="W830" s="2">
        <f>Table1[[#This Row],[Sales]]*Table1[[#This Row],[Quantity]]</f>
        <v>30.56</v>
      </c>
      <c r="X830" s="2">
        <f>Table1[[#This Row],[Sales]]+Table1[[#This Row],[Discount]]+Table1[[#This Row],[Adjusted Sales]]</f>
        <v>30.56</v>
      </c>
      <c r="Y830" s="5">
        <f>Table1[[#This Row],[Sales]]*Table1[[#This Row],[Discount]]</f>
        <v>0</v>
      </c>
    </row>
    <row r="831" spans="1:25" x14ac:dyDescent="0.3">
      <c r="A831">
        <v>830</v>
      </c>
      <c r="B831" s="2"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s="2">
        <v>2</v>
      </c>
      <c r="T831" s="3">
        <v>0</v>
      </c>
      <c r="U831" s="2">
        <v>90.587999999999994</v>
      </c>
      <c r="V831" s="2">
        <f>Table1[[#This Row],[Sales]]*(1-Table1[[#This Row],[Discount]])</f>
        <v>301.95999999999998</v>
      </c>
      <c r="W831" s="2">
        <f>Table1[[#This Row],[Sales]]*Table1[[#This Row],[Quantity]]</f>
        <v>603.91999999999996</v>
      </c>
      <c r="X831" s="2">
        <f>Table1[[#This Row],[Sales]]+Table1[[#This Row],[Discount]]+Table1[[#This Row],[Adjusted Sales]]</f>
        <v>603.91999999999996</v>
      </c>
      <c r="Y831" s="5">
        <f>Table1[[#This Row],[Sales]]*Table1[[#This Row],[Discount]]</f>
        <v>0</v>
      </c>
    </row>
    <row r="832" spans="1:25" x14ac:dyDescent="0.3">
      <c r="A832">
        <v>831</v>
      </c>
      <c r="B832" s="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s="2">
        <v>3</v>
      </c>
      <c r="T832" s="3">
        <v>0</v>
      </c>
      <c r="U832" s="2">
        <v>50.584800000000001</v>
      </c>
      <c r="V832" s="2">
        <f>Table1[[#This Row],[Sales]]*(1-Table1[[#This Row],[Discount]])</f>
        <v>180.66</v>
      </c>
      <c r="W832" s="2">
        <f>Table1[[#This Row],[Sales]]*Table1[[#This Row],[Quantity]]</f>
        <v>541.98</v>
      </c>
      <c r="X832" s="2">
        <f>Table1[[#This Row],[Sales]]+Table1[[#This Row],[Discount]]+Table1[[#This Row],[Adjusted Sales]]</f>
        <v>361.32</v>
      </c>
      <c r="Y832" s="5">
        <f>Table1[[#This Row],[Sales]]*Table1[[#This Row],[Discount]]</f>
        <v>0</v>
      </c>
    </row>
    <row r="833" spans="1:25" x14ac:dyDescent="0.3">
      <c r="A833">
        <v>832</v>
      </c>
      <c r="B833" s="2"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s="2">
        <v>2</v>
      </c>
      <c r="T833" s="3">
        <v>0</v>
      </c>
      <c r="U833" s="2">
        <v>51.834600000000002</v>
      </c>
      <c r="V833" s="2">
        <f>Table1[[#This Row],[Sales]]*(1-Table1[[#This Row],[Discount]])</f>
        <v>191.98</v>
      </c>
      <c r="W833" s="2">
        <f>Table1[[#This Row],[Sales]]*Table1[[#This Row],[Quantity]]</f>
        <v>383.96</v>
      </c>
      <c r="X833" s="2">
        <f>Table1[[#This Row],[Sales]]+Table1[[#This Row],[Discount]]+Table1[[#This Row],[Adjusted Sales]]</f>
        <v>383.96</v>
      </c>
      <c r="Y833" s="5">
        <f>Table1[[#This Row],[Sales]]*Table1[[#This Row],[Discount]]</f>
        <v>0</v>
      </c>
    </row>
    <row r="834" spans="1:25" x14ac:dyDescent="0.3">
      <c r="A834">
        <v>833</v>
      </c>
      <c r="B834" s="2"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s="2">
        <v>1</v>
      </c>
      <c r="T834" s="3">
        <v>0</v>
      </c>
      <c r="U834" s="2">
        <v>17.157399999999999</v>
      </c>
      <c r="V834" s="2">
        <f>Table1[[#This Row],[Sales]]*(1-Table1[[#This Row],[Discount]])</f>
        <v>65.989999999999995</v>
      </c>
      <c r="W834" s="2">
        <f>Table1[[#This Row],[Sales]]*Table1[[#This Row],[Quantity]]</f>
        <v>65.989999999999995</v>
      </c>
      <c r="X834" s="2">
        <f>Table1[[#This Row],[Sales]]+Table1[[#This Row],[Discount]]+Table1[[#This Row],[Adjusted Sales]]</f>
        <v>131.97999999999999</v>
      </c>
      <c r="Y834" s="5">
        <f>Table1[[#This Row],[Sales]]*Table1[[#This Row],[Discount]]</f>
        <v>0</v>
      </c>
    </row>
    <row r="835" spans="1:25" x14ac:dyDescent="0.3">
      <c r="A835">
        <v>834</v>
      </c>
      <c r="B835" s="2"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s="2">
        <v>2</v>
      </c>
      <c r="T835" s="3">
        <v>0.2</v>
      </c>
      <c r="U835" s="2">
        <v>2.6412</v>
      </c>
      <c r="V835" s="2">
        <f>Table1[[#This Row],[Sales]]*(1-Table1[[#This Row],[Discount]])</f>
        <v>28.172800000000002</v>
      </c>
      <c r="W835" s="2">
        <f>Table1[[#This Row],[Sales]]*Table1[[#This Row],[Quantity]]</f>
        <v>70.432000000000002</v>
      </c>
      <c r="X835" s="2">
        <f>Table1[[#This Row],[Sales]]+Table1[[#This Row],[Discount]]+Table1[[#This Row],[Adjusted Sales]]</f>
        <v>63.588800000000006</v>
      </c>
      <c r="Y835" s="5">
        <f>Table1[[#This Row],[Sales]]*Table1[[#This Row],[Discount]]</f>
        <v>7.0432000000000006</v>
      </c>
    </row>
    <row r="836" spans="1:25" x14ac:dyDescent="0.3">
      <c r="A836">
        <v>835</v>
      </c>
      <c r="B836" s="2"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s="2">
        <v>2</v>
      </c>
      <c r="T836" s="3">
        <v>0.2</v>
      </c>
      <c r="U836" s="2">
        <v>6.5164</v>
      </c>
      <c r="V836" s="2">
        <f>Table1[[#This Row],[Sales]]*(1-Table1[[#This Row],[Discount]])</f>
        <v>18.956800000000001</v>
      </c>
      <c r="W836" s="2">
        <f>Table1[[#This Row],[Sales]]*Table1[[#This Row],[Quantity]]</f>
        <v>47.392000000000003</v>
      </c>
      <c r="X836" s="2">
        <f>Table1[[#This Row],[Sales]]+Table1[[#This Row],[Discount]]+Table1[[#This Row],[Adjusted Sales]]</f>
        <v>42.852800000000002</v>
      </c>
      <c r="Y836" s="5">
        <f>Table1[[#This Row],[Sales]]*Table1[[#This Row],[Discount]]</f>
        <v>4.7392000000000003</v>
      </c>
    </row>
    <row r="837" spans="1:25" x14ac:dyDescent="0.3">
      <c r="A837">
        <v>836</v>
      </c>
      <c r="B837" s="2"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s="2">
        <v>1</v>
      </c>
      <c r="T837" s="3">
        <v>0.5</v>
      </c>
      <c r="U837" s="2">
        <v>-111.4995</v>
      </c>
      <c r="V837" s="2">
        <f>Table1[[#This Row],[Sales]]*(1-Table1[[#This Row],[Discount]])</f>
        <v>132.73750000000001</v>
      </c>
      <c r="W837" s="2">
        <f>Table1[[#This Row],[Sales]]*Table1[[#This Row],[Quantity]]</f>
        <v>265.47500000000002</v>
      </c>
      <c r="X837" s="2">
        <f>Table1[[#This Row],[Sales]]+Table1[[#This Row],[Discount]]+Table1[[#This Row],[Adjusted Sales]]</f>
        <v>398.71250000000003</v>
      </c>
      <c r="Y837" s="5">
        <f>Table1[[#This Row],[Sales]]*Table1[[#This Row],[Discount]]</f>
        <v>132.73750000000001</v>
      </c>
    </row>
    <row r="838" spans="1:25" x14ac:dyDescent="0.3">
      <c r="A838">
        <v>837</v>
      </c>
      <c r="B838" s="2"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s="2">
        <v>4</v>
      </c>
      <c r="T838" s="3">
        <v>0.8</v>
      </c>
      <c r="U838" s="2">
        <v>-79.3352</v>
      </c>
      <c r="V838" s="2">
        <f>Table1[[#This Row],[Sales]]*(1-Table1[[#This Row],[Discount]])</f>
        <v>10.236799999999997</v>
      </c>
      <c r="W838" s="2">
        <f>Table1[[#This Row],[Sales]]*Table1[[#This Row],[Quantity]]</f>
        <v>204.73599999999999</v>
      </c>
      <c r="X838" s="2">
        <f>Table1[[#This Row],[Sales]]+Table1[[#This Row],[Discount]]+Table1[[#This Row],[Adjusted Sales]]</f>
        <v>62.22079999999999</v>
      </c>
      <c r="Y838" s="5">
        <f>Table1[[#This Row],[Sales]]*Table1[[#This Row],[Discount]]</f>
        <v>40.947200000000002</v>
      </c>
    </row>
    <row r="839" spans="1:25" x14ac:dyDescent="0.3">
      <c r="A839">
        <v>838</v>
      </c>
      <c r="B839" s="2"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s="2">
        <v>2</v>
      </c>
      <c r="T839" s="3">
        <v>0.2</v>
      </c>
      <c r="U839" s="2">
        <v>3.2616000000000001</v>
      </c>
      <c r="V839" s="2">
        <f>Table1[[#This Row],[Sales]]*(1-Table1[[#This Row],[Discount]])</f>
        <v>7.7312000000000003</v>
      </c>
      <c r="W839" s="2">
        <f>Table1[[#This Row],[Sales]]*Table1[[#This Row],[Quantity]]</f>
        <v>19.327999999999999</v>
      </c>
      <c r="X839" s="2">
        <f>Table1[[#This Row],[Sales]]+Table1[[#This Row],[Discount]]+Table1[[#This Row],[Adjusted Sales]]</f>
        <v>17.595199999999998</v>
      </c>
      <c r="Y839" s="5">
        <f>Table1[[#This Row],[Sales]]*Table1[[#This Row],[Discount]]</f>
        <v>1.9328000000000001</v>
      </c>
    </row>
    <row r="840" spans="1:25" x14ac:dyDescent="0.3">
      <c r="A840">
        <v>839</v>
      </c>
      <c r="B840" s="2"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s="2">
        <v>3</v>
      </c>
      <c r="T840" s="3">
        <v>0.2</v>
      </c>
      <c r="U840" s="2">
        <v>1.5804</v>
      </c>
      <c r="V840" s="2">
        <f>Table1[[#This Row],[Sales]]*(1-Table1[[#This Row],[Discount]])</f>
        <v>16.857600000000001</v>
      </c>
      <c r="W840" s="2">
        <f>Table1[[#This Row],[Sales]]*Table1[[#This Row],[Quantity]]</f>
        <v>63.215999999999994</v>
      </c>
      <c r="X840" s="2">
        <f>Table1[[#This Row],[Sales]]+Table1[[#This Row],[Discount]]+Table1[[#This Row],[Adjusted Sales]]</f>
        <v>38.129599999999996</v>
      </c>
      <c r="Y840" s="5">
        <f>Table1[[#This Row],[Sales]]*Table1[[#This Row],[Discount]]</f>
        <v>4.2144000000000004</v>
      </c>
    </row>
    <row r="841" spans="1:25" x14ac:dyDescent="0.3">
      <c r="A841">
        <v>840</v>
      </c>
      <c r="B841" s="2"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s="2">
        <v>3</v>
      </c>
      <c r="T841" s="3">
        <v>0</v>
      </c>
      <c r="U841" s="2">
        <v>16.3215</v>
      </c>
      <c r="V841" s="2">
        <f>Table1[[#This Row],[Sales]]*(1-Table1[[#This Row],[Discount]])</f>
        <v>60.45</v>
      </c>
      <c r="W841" s="2">
        <f>Table1[[#This Row],[Sales]]*Table1[[#This Row],[Quantity]]</f>
        <v>181.35000000000002</v>
      </c>
      <c r="X841" s="2">
        <f>Table1[[#This Row],[Sales]]+Table1[[#This Row],[Discount]]+Table1[[#This Row],[Adjusted Sales]]</f>
        <v>120.9</v>
      </c>
      <c r="Y841" s="5">
        <f>Table1[[#This Row],[Sales]]*Table1[[#This Row],[Discount]]</f>
        <v>0</v>
      </c>
    </row>
    <row r="842" spans="1:25" x14ac:dyDescent="0.3">
      <c r="A842">
        <v>841</v>
      </c>
      <c r="B842" s="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s="2">
        <v>4</v>
      </c>
      <c r="T842" s="3">
        <v>0</v>
      </c>
      <c r="U842" s="2">
        <v>3.3408000000000002</v>
      </c>
      <c r="V842" s="2">
        <f>Table1[[#This Row],[Sales]]*(1-Table1[[#This Row],[Discount]])</f>
        <v>11.52</v>
      </c>
      <c r="W842" s="2">
        <f>Table1[[#This Row],[Sales]]*Table1[[#This Row],[Quantity]]</f>
        <v>46.08</v>
      </c>
      <c r="X842" s="2">
        <f>Table1[[#This Row],[Sales]]+Table1[[#This Row],[Discount]]+Table1[[#This Row],[Adjusted Sales]]</f>
        <v>23.04</v>
      </c>
      <c r="Y842" s="5">
        <f>Table1[[#This Row],[Sales]]*Table1[[#This Row],[Discount]]</f>
        <v>0</v>
      </c>
    </row>
    <row r="843" spans="1:25" x14ac:dyDescent="0.3">
      <c r="A843">
        <v>842</v>
      </c>
      <c r="B843" s="2"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s="2">
        <v>4</v>
      </c>
      <c r="T843" s="3">
        <v>0.2</v>
      </c>
      <c r="U843" s="2">
        <v>9.3024000000000004</v>
      </c>
      <c r="V843" s="2">
        <f>Table1[[#This Row],[Sales]]*(1-Table1[[#This Row],[Discount]])</f>
        <v>148.83840000000001</v>
      </c>
      <c r="W843" s="2">
        <f>Table1[[#This Row],[Sales]]*Table1[[#This Row],[Quantity]]</f>
        <v>744.19200000000001</v>
      </c>
      <c r="X843" s="2">
        <f>Table1[[#This Row],[Sales]]+Table1[[#This Row],[Discount]]+Table1[[#This Row],[Adjusted Sales]]</f>
        <v>335.08640000000003</v>
      </c>
      <c r="Y843" s="5">
        <f>Table1[[#This Row],[Sales]]*Table1[[#This Row],[Discount]]</f>
        <v>37.209600000000002</v>
      </c>
    </row>
    <row r="844" spans="1:25" x14ac:dyDescent="0.3">
      <c r="A844">
        <v>843</v>
      </c>
      <c r="B844" s="2"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s="2">
        <v>4</v>
      </c>
      <c r="T844" s="3">
        <v>0.2</v>
      </c>
      <c r="U844" s="2">
        <v>11.7</v>
      </c>
      <c r="V844" s="2">
        <f>Table1[[#This Row],[Sales]]*(1-Table1[[#This Row],[Discount]])</f>
        <v>29.951999999999998</v>
      </c>
      <c r="W844" s="2">
        <f>Table1[[#This Row],[Sales]]*Table1[[#This Row],[Quantity]]</f>
        <v>149.76</v>
      </c>
      <c r="X844" s="2">
        <f>Table1[[#This Row],[Sales]]+Table1[[#This Row],[Discount]]+Table1[[#This Row],[Adjusted Sales]]</f>
        <v>67.591999999999999</v>
      </c>
      <c r="Y844" s="5">
        <f>Table1[[#This Row],[Sales]]*Table1[[#This Row],[Discount]]</f>
        <v>7.4879999999999995</v>
      </c>
    </row>
    <row r="845" spans="1:25" x14ac:dyDescent="0.3">
      <c r="A845">
        <v>844</v>
      </c>
      <c r="B845" s="2"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s="2">
        <v>4</v>
      </c>
      <c r="T845" s="3">
        <v>0.2</v>
      </c>
      <c r="U845" s="2">
        <v>8.7672000000000008</v>
      </c>
      <c r="V845" s="2">
        <f>Table1[[#This Row],[Sales]]*(1-Table1[[#This Row],[Discount]])</f>
        <v>21.5808</v>
      </c>
      <c r="W845" s="2">
        <f>Table1[[#This Row],[Sales]]*Table1[[#This Row],[Quantity]]</f>
        <v>107.904</v>
      </c>
      <c r="X845" s="2">
        <f>Table1[[#This Row],[Sales]]+Table1[[#This Row],[Discount]]+Table1[[#This Row],[Adjusted Sales]]</f>
        <v>48.756799999999998</v>
      </c>
      <c r="Y845" s="5">
        <f>Table1[[#This Row],[Sales]]*Table1[[#This Row],[Discount]]</f>
        <v>5.3952</v>
      </c>
    </row>
    <row r="846" spans="1:25" x14ac:dyDescent="0.3">
      <c r="A846">
        <v>845</v>
      </c>
      <c r="B846" s="2"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s="2">
        <v>2</v>
      </c>
      <c r="T846" s="3">
        <v>0</v>
      </c>
      <c r="U846" s="2">
        <v>3.2944</v>
      </c>
      <c r="V846" s="2">
        <f>Table1[[#This Row],[Sales]]*(1-Table1[[#This Row],[Discount]])</f>
        <v>11.36</v>
      </c>
      <c r="W846" s="2">
        <f>Table1[[#This Row],[Sales]]*Table1[[#This Row],[Quantity]]</f>
        <v>22.72</v>
      </c>
      <c r="X846" s="2">
        <f>Table1[[#This Row],[Sales]]+Table1[[#This Row],[Discount]]+Table1[[#This Row],[Adjusted Sales]]</f>
        <v>22.72</v>
      </c>
      <c r="Y846" s="5">
        <f>Table1[[#This Row],[Sales]]*Table1[[#This Row],[Discount]]</f>
        <v>0</v>
      </c>
    </row>
    <row r="847" spans="1:25" x14ac:dyDescent="0.3">
      <c r="A847">
        <v>846</v>
      </c>
      <c r="B847" s="2"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s="2">
        <v>2</v>
      </c>
      <c r="T847" s="3">
        <v>0</v>
      </c>
      <c r="U847" s="2">
        <v>6.8714000000000004</v>
      </c>
      <c r="V847" s="2">
        <f>Table1[[#This Row],[Sales]]*(1-Table1[[#This Row],[Discount]])</f>
        <v>14.62</v>
      </c>
      <c r="W847" s="2">
        <f>Table1[[#This Row],[Sales]]*Table1[[#This Row],[Quantity]]</f>
        <v>29.24</v>
      </c>
      <c r="X847" s="2">
        <f>Table1[[#This Row],[Sales]]+Table1[[#This Row],[Discount]]+Table1[[#This Row],[Adjusted Sales]]</f>
        <v>29.24</v>
      </c>
      <c r="Y847" s="5">
        <f>Table1[[#This Row],[Sales]]*Table1[[#This Row],[Discount]]</f>
        <v>0</v>
      </c>
    </row>
    <row r="848" spans="1:25" x14ac:dyDescent="0.3">
      <c r="A848">
        <v>847</v>
      </c>
      <c r="B848" s="2"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s="2">
        <v>7</v>
      </c>
      <c r="T848" s="3">
        <v>0</v>
      </c>
      <c r="U848" s="2">
        <v>23.441600000000001</v>
      </c>
      <c r="V848" s="2">
        <f>Table1[[#This Row],[Sales]]*(1-Table1[[#This Row],[Discount]])</f>
        <v>83.72</v>
      </c>
      <c r="W848" s="2">
        <f>Table1[[#This Row],[Sales]]*Table1[[#This Row],[Quantity]]</f>
        <v>586.04</v>
      </c>
      <c r="X848" s="2">
        <f>Table1[[#This Row],[Sales]]+Table1[[#This Row],[Discount]]+Table1[[#This Row],[Adjusted Sales]]</f>
        <v>167.44</v>
      </c>
      <c r="Y848" s="5">
        <f>Table1[[#This Row],[Sales]]*Table1[[#This Row],[Discount]]</f>
        <v>0</v>
      </c>
    </row>
    <row r="849" spans="1:25" x14ac:dyDescent="0.3">
      <c r="A849">
        <v>848</v>
      </c>
      <c r="B849" s="2"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s="2">
        <v>3</v>
      </c>
      <c r="T849" s="3">
        <v>0</v>
      </c>
      <c r="U849" s="2">
        <v>77.743799999999993</v>
      </c>
      <c r="V849" s="2">
        <f>Table1[[#This Row],[Sales]]*(1-Table1[[#This Row],[Discount]])</f>
        <v>287.94</v>
      </c>
      <c r="W849" s="2">
        <f>Table1[[#This Row],[Sales]]*Table1[[#This Row],[Quantity]]</f>
        <v>863.81999999999994</v>
      </c>
      <c r="X849" s="2">
        <f>Table1[[#This Row],[Sales]]+Table1[[#This Row],[Discount]]+Table1[[#This Row],[Adjusted Sales]]</f>
        <v>575.88</v>
      </c>
      <c r="Y849" s="5">
        <f>Table1[[#This Row],[Sales]]*Table1[[#This Row],[Discount]]</f>
        <v>0</v>
      </c>
    </row>
    <row r="850" spans="1:25" x14ac:dyDescent="0.3">
      <c r="A850">
        <v>849</v>
      </c>
      <c r="B850" s="2"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s="2">
        <v>4</v>
      </c>
      <c r="T850" s="3">
        <v>0.2</v>
      </c>
      <c r="U850" s="2">
        <v>8.5568000000000008</v>
      </c>
      <c r="V850" s="2">
        <f>Table1[[#This Row],[Sales]]*(1-Table1[[#This Row],[Discount]])</f>
        <v>39.116800000000005</v>
      </c>
      <c r="W850" s="2">
        <f>Table1[[#This Row],[Sales]]*Table1[[#This Row],[Quantity]]</f>
        <v>195.584</v>
      </c>
      <c r="X850" s="2">
        <f>Table1[[#This Row],[Sales]]+Table1[[#This Row],[Discount]]+Table1[[#This Row],[Adjusted Sales]]</f>
        <v>88.212800000000016</v>
      </c>
      <c r="Y850" s="5">
        <f>Table1[[#This Row],[Sales]]*Table1[[#This Row],[Discount]]</f>
        <v>9.7792000000000012</v>
      </c>
    </row>
    <row r="851" spans="1:25" x14ac:dyDescent="0.3">
      <c r="A851">
        <v>850</v>
      </c>
      <c r="B851" s="2"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s="2">
        <v>7</v>
      </c>
      <c r="T851" s="3">
        <v>0</v>
      </c>
      <c r="U851" s="2">
        <v>49.604799999999997</v>
      </c>
      <c r="V851" s="2">
        <f>Table1[[#This Row],[Sales]]*(1-Table1[[#This Row],[Discount]])</f>
        <v>115.36</v>
      </c>
      <c r="W851" s="2">
        <f>Table1[[#This Row],[Sales]]*Table1[[#This Row],[Quantity]]</f>
        <v>807.52</v>
      </c>
      <c r="X851" s="2">
        <f>Table1[[#This Row],[Sales]]+Table1[[#This Row],[Discount]]+Table1[[#This Row],[Adjusted Sales]]</f>
        <v>230.72</v>
      </c>
      <c r="Y851" s="5">
        <f>Table1[[#This Row],[Sales]]*Table1[[#This Row],[Discount]]</f>
        <v>0</v>
      </c>
    </row>
    <row r="852" spans="1:25" x14ac:dyDescent="0.3">
      <c r="A852">
        <v>851</v>
      </c>
      <c r="B852" s="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s="2">
        <v>2</v>
      </c>
      <c r="T852" s="3">
        <v>0</v>
      </c>
      <c r="U852" s="2">
        <v>1.3415999999999999</v>
      </c>
      <c r="V852" s="2">
        <f>Table1[[#This Row],[Sales]]*(1-Table1[[#This Row],[Discount]])</f>
        <v>5.16</v>
      </c>
      <c r="W852" s="2">
        <f>Table1[[#This Row],[Sales]]*Table1[[#This Row],[Quantity]]</f>
        <v>10.32</v>
      </c>
      <c r="X852" s="2">
        <f>Table1[[#This Row],[Sales]]+Table1[[#This Row],[Discount]]+Table1[[#This Row],[Adjusted Sales]]</f>
        <v>10.32</v>
      </c>
      <c r="Y852" s="5">
        <f>Table1[[#This Row],[Sales]]*Table1[[#This Row],[Discount]]</f>
        <v>0</v>
      </c>
    </row>
    <row r="853" spans="1:25" x14ac:dyDescent="0.3">
      <c r="A853">
        <v>852</v>
      </c>
      <c r="B853" s="2"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s="2">
        <v>6</v>
      </c>
      <c r="T853" s="3">
        <v>0</v>
      </c>
      <c r="U853" s="2">
        <v>18.662400000000002</v>
      </c>
      <c r="V853" s="2">
        <f>Table1[[#This Row],[Sales]]*(1-Table1[[#This Row],[Discount]])</f>
        <v>38.880000000000003</v>
      </c>
      <c r="W853" s="2">
        <f>Table1[[#This Row],[Sales]]*Table1[[#This Row],[Quantity]]</f>
        <v>233.28000000000003</v>
      </c>
      <c r="X853" s="2">
        <f>Table1[[#This Row],[Sales]]+Table1[[#This Row],[Discount]]+Table1[[#This Row],[Adjusted Sales]]</f>
        <v>77.760000000000005</v>
      </c>
      <c r="Y853" s="5">
        <f>Table1[[#This Row],[Sales]]*Table1[[#This Row],[Discount]]</f>
        <v>0</v>
      </c>
    </row>
    <row r="854" spans="1:25" x14ac:dyDescent="0.3">
      <c r="A854">
        <v>853</v>
      </c>
      <c r="B854" s="2"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s="2">
        <v>6</v>
      </c>
      <c r="T854" s="3">
        <v>0</v>
      </c>
      <c r="U854" s="2">
        <v>50.187600000000003</v>
      </c>
      <c r="V854" s="2">
        <f>Table1[[#This Row],[Sales]]*(1-Table1[[#This Row],[Discount]])</f>
        <v>185.88</v>
      </c>
      <c r="W854" s="2">
        <f>Table1[[#This Row],[Sales]]*Table1[[#This Row],[Quantity]]</f>
        <v>1115.28</v>
      </c>
      <c r="X854" s="2">
        <f>Table1[[#This Row],[Sales]]+Table1[[#This Row],[Discount]]+Table1[[#This Row],[Adjusted Sales]]</f>
        <v>371.76</v>
      </c>
      <c r="Y854" s="5">
        <f>Table1[[#This Row],[Sales]]*Table1[[#This Row],[Discount]]</f>
        <v>0</v>
      </c>
    </row>
    <row r="855" spans="1:25" x14ac:dyDescent="0.3">
      <c r="A855">
        <v>854</v>
      </c>
      <c r="B855" s="2"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s="2">
        <v>2</v>
      </c>
      <c r="T855" s="3">
        <v>0</v>
      </c>
      <c r="U855" s="2">
        <v>14.671799999999999</v>
      </c>
      <c r="V855" s="2">
        <f>Table1[[#This Row],[Sales]]*(1-Table1[[#This Row],[Discount]])</f>
        <v>44.46</v>
      </c>
      <c r="W855" s="2">
        <f>Table1[[#This Row],[Sales]]*Table1[[#This Row],[Quantity]]</f>
        <v>88.92</v>
      </c>
      <c r="X855" s="2">
        <f>Table1[[#This Row],[Sales]]+Table1[[#This Row],[Discount]]+Table1[[#This Row],[Adjusted Sales]]</f>
        <v>88.92</v>
      </c>
      <c r="Y855" s="5">
        <f>Table1[[#This Row],[Sales]]*Table1[[#This Row],[Discount]]</f>
        <v>0</v>
      </c>
    </row>
    <row r="856" spans="1:25" x14ac:dyDescent="0.3">
      <c r="A856">
        <v>855</v>
      </c>
      <c r="B856" s="2"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s="2">
        <v>3</v>
      </c>
      <c r="T856" s="3">
        <v>0</v>
      </c>
      <c r="U856" s="2">
        <v>9.7175999999999991</v>
      </c>
      <c r="V856" s="2">
        <f>Table1[[#This Row],[Sales]]*(1-Table1[[#This Row],[Discount]])</f>
        <v>242.94</v>
      </c>
      <c r="W856" s="2">
        <f>Table1[[#This Row],[Sales]]*Table1[[#This Row],[Quantity]]</f>
        <v>728.81999999999994</v>
      </c>
      <c r="X856" s="2">
        <f>Table1[[#This Row],[Sales]]+Table1[[#This Row],[Discount]]+Table1[[#This Row],[Adjusted Sales]]</f>
        <v>485.88</v>
      </c>
      <c r="Y856" s="5">
        <f>Table1[[#This Row],[Sales]]*Table1[[#This Row],[Discount]]</f>
        <v>0</v>
      </c>
    </row>
    <row r="857" spans="1:25" x14ac:dyDescent="0.3">
      <c r="A857">
        <v>856</v>
      </c>
      <c r="B857" s="2"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s="2">
        <v>2</v>
      </c>
      <c r="T857" s="3">
        <v>0</v>
      </c>
      <c r="U857" s="2">
        <v>18.781199999999998</v>
      </c>
      <c r="V857" s="2">
        <f>Table1[[#This Row],[Sales]]*(1-Table1[[#This Row],[Discount]])</f>
        <v>39.96</v>
      </c>
      <c r="W857" s="2">
        <f>Table1[[#This Row],[Sales]]*Table1[[#This Row],[Quantity]]</f>
        <v>79.92</v>
      </c>
      <c r="X857" s="2">
        <f>Table1[[#This Row],[Sales]]+Table1[[#This Row],[Discount]]+Table1[[#This Row],[Adjusted Sales]]</f>
        <v>79.92</v>
      </c>
      <c r="Y857" s="5">
        <f>Table1[[#This Row],[Sales]]*Table1[[#This Row],[Discount]]</f>
        <v>0</v>
      </c>
    </row>
    <row r="858" spans="1:25" x14ac:dyDescent="0.3">
      <c r="A858">
        <v>857</v>
      </c>
      <c r="B858" s="2"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s="2">
        <v>10</v>
      </c>
      <c r="T858" s="3">
        <v>0</v>
      </c>
      <c r="U858" s="2">
        <v>26.597999999999999</v>
      </c>
      <c r="V858" s="2">
        <f>Table1[[#This Row],[Sales]]*(1-Table1[[#This Row],[Discount]])</f>
        <v>102.3</v>
      </c>
      <c r="W858" s="2">
        <f>Table1[[#This Row],[Sales]]*Table1[[#This Row],[Quantity]]</f>
        <v>1023</v>
      </c>
      <c r="X858" s="2">
        <f>Table1[[#This Row],[Sales]]+Table1[[#This Row],[Discount]]+Table1[[#This Row],[Adjusted Sales]]</f>
        <v>204.6</v>
      </c>
      <c r="Y858" s="5">
        <f>Table1[[#This Row],[Sales]]*Table1[[#This Row],[Discount]]</f>
        <v>0</v>
      </c>
    </row>
    <row r="859" spans="1:25" x14ac:dyDescent="0.3">
      <c r="A859">
        <v>858</v>
      </c>
      <c r="B859" s="2"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s="2">
        <v>2</v>
      </c>
      <c r="T859" s="3">
        <v>0</v>
      </c>
      <c r="U859" s="2">
        <v>5.7671999999999999</v>
      </c>
      <c r="V859" s="2">
        <f>Table1[[#This Row],[Sales]]*(1-Table1[[#This Row],[Discount]])</f>
        <v>21.36</v>
      </c>
      <c r="W859" s="2">
        <f>Table1[[#This Row],[Sales]]*Table1[[#This Row],[Quantity]]</f>
        <v>42.72</v>
      </c>
      <c r="X859" s="2">
        <f>Table1[[#This Row],[Sales]]+Table1[[#This Row],[Discount]]+Table1[[#This Row],[Adjusted Sales]]</f>
        <v>42.72</v>
      </c>
      <c r="Y859" s="5">
        <f>Table1[[#This Row],[Sales]]*Table1[[#This Row],[Discount]]</f>
        <v>0</v>
      </c>
    </row>
    <row r="860" spans="1:25" x14ac:dyDescent="0.3">
      <c r="A860">
        <v>859</v>
      </c>
      <c r="B860" s="2"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s="2">
        <v>1</v>
      </c>
      <c r="T860" s="3">
        <v>0</v>
      </c>
      <c r="U860" s="2">
        <v>3.5767000000000002</v>
      </c>
      <c r="V860" s="2">
        <f>Table1[[#This Row],[Sales]]*(1-Table1[[#This Row],[Discount]])</f>
        <v>7.61</v>
      </c>
      <c r="W860" s="2">
        <f>Table1[[#This Row],[Sales]]*Table1[[#This Row],[Quantity]]</f>
        <v>7.61</v>
      </c>
      <c r="X860" s="2">
        <f>Table1[[#This Row],[Sales]]+Table1[[#This Row],[Discount]]+Table1[[#This Row],[Adjusted Sales]]</f>
        <v>15.22</v>
      </c>
      <c r="Y860" s="5">
        <f>Table1[[#This Row],[Sales]]*Table1[[#This Row],[Discount]]</f>
        <v>0</v>
      </c>
    </row>
    <row r="861" spans="1:25" x14ac:dyDescent="0.3">
      <c r="A861">
        <v>860</v>
      </c>
      <c r="B861" s="2"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s="2">
        <v>2</v>
      </c>
      <c r="T861" s="3">
        <v>0</v>
      </c>
      <c r="U861" s="2">
        <v>3.58</v>
      </c>
      <c r="V861" s="2">
        <f>Table1[[#This Row],[Sales]]*(1-Table1[[#This Row],[Discount]])</f>
        <v>7.16</v>
      </c>
      <c r="W861" s="2">
        <f>Table1[[#This Row],[Sales]]*Table1[[#This Row],[Quantity]]</f>
        <v>14.32</v>
      </c>
      <c r="X861" s="2">
        <f>Table1[[#This Row],[Sales]]+Table1[[#This Row],[Discount]]+Table1[[#This Row],[Adjusted Sales]]</f>
        <v>14.32</v>
      </c>
      <c r="Y861" s="5">
        <f>Table1[[#This Row],[Sales]]*Table1[[#This Row],[Discount]]</f>
        <v>0</v>
      </c>
    </row>
    <row r="862" spans="1:25" x14ac:dyDescent="0.3">
      <c r="A862">
        <v>861</v>
      </c>
      <c r="B862" s="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s="2">
        <v>2</v>
      </c>
      <c r="T862" s="3">
        <v>0</v>
      </c>
      <c r="U862" s="2">
        <v>0.1472</v>
      </c>
      <c r="V862" s="2">
        <f>Table1[[#This Row],[Sales]]*(1-Table1[[#This Row],[Discount]])</f>
        <v>7.36</v>
      </c>
      <c r="W862" s="2">
        <f>Table1[[#This Row],[Sales]]*Table1[[#This Row],[Quantity]]</f>
        <v>14.72</v>
      </c>
      <c r="X862" s="2">
        <f>Table1[[#This Row],[Sales]]+Table1[[#This Row],[Discount]]+Table1[[#This Row],[Adjusted Sales]]</f>
        <v>14.72</v>
      </c>
      <c r="Y862" s="5">
        <f>Table1[[#This Row],[Sales]]*Table1[[#This Row],[Discount]]</f>
        <v>0</v>
      </c>
    </row>
    <row r="863" spans="1:25" x14ac:dyDescent="0.3">
      <c r="A863">
        <v>862</v>
      </c>
      <c r="B863" s="2"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s="2">
        <v>2</v>
      </c>
      <c r="T863" s="3">
        <v>0</v>
      </c>
      <c r="U863" s="2">
        <v>10.625999999999999</v>
      </c>
      <c r="V863" s="2">
        <f>Table1[[#This Row],[Sales]]*(1-Table1[[#This Row],[Discount]])</f>
        <v>23.1</v>
      </c>
      <c r="W863" s="2">
        <f>Table1[[#This Row],[Sales]]*Table1[[#This Row],[Quantity]]</f>
        <v>46.2</v>
      </c>
      <c r="X863" s="2">
        <f>Table1[[#This Row],[Sales]]+Table1[[#This Row],[Discount]]+Table1[[#This Row],[Adjusted Sales]]</f>
        <v>46.2</v>
      </c>
      <c r="Y863" s="5">
        <f>Table1[[#This Row],[Sales]]*Table1[[#This Row],[Discount]]</f>
        <v>0</v>
      </c>
    </row>
    <row r="864" spans="1:25" x14ac:dyDescent="0.3">
      <c r="A864">
        <v>863</v>
      </c>
      <c r="B864" s="2"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s="2">
        <v>6</v>
      </c>
      <c r="T864" s="3">
        <v>0.2</v>
      </c>
      <c r="U864" s="2">
        <v>40.687800000000003</v>
      </c>
      <c r="V864" s="2">
        <f>Table1[[#This Row],[Sales]]*(1-Table1[[#This Row],[Discount]])</f>
        <v>153.17760000000001</v>
      </c>
      <c r="W864" s="2">
        <f>Table1[[#This Row],[Sales]]*Table1[[#This Row],[Quantity]]</f>
        <v>1148.8320000000001</v>
      </c>
      <c r="X864" s="2">
        <f>Table1[[#This Row],[Sales]]+Table1[[#This Row],[Discount]]+Table1[[#This Row],[Adjusted Sales]]</f>
        <v>344.84960000000001</v>
      </c>
      <c r="Y864" s="5">
        <f>Table1[[#This Row],[Sales]]*Table1[[#This Row],[Discount]]</f>
        <v>38.294400000000003</v>
      </c>
    </row>
    <row r="865" spans="1:25" x14ac:dyDescent="0.3">
      <c r="A865">
        <v>864</v>
      </c>
      <c r="B865" s="2"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s="2">
        <v>2</v>
      </c>
      <c r="T865" s="3">
        <v>0.2</v>
      </c>
      <c r="U865" s="2">
        <v>0.59040000000000004</v>
      </c>
      <c r="V865" s="2">
        <f>Table1[[#This Row],[Sales]]*(1-Table1[[#This Row],[Discount]])</f>
        <v>4.1984000000000004</v>
      </c>
      <c r="W865" s="2">
        <f>Table1[[#This Row],[Sales]]*Table1[[#This Row],[Quantity]]</f>
        <v>10.496</v>
      </c>
      <c r="X865" s="2">
        <f>Table1[[#This Row],[Sales]]+Table1[[#This Row],[Discount]]+Table1[[#This Row],[Adjusted Sales]]</f>
        <v>9.6463999999999999</v>
      </c>
      <c r="Y865" s="5">
        <f>Table1[[#This Row],[Sales]]*Table1[[#This Row],[Discount]]</f>
        <v>1.0496000000000001</v>
      </c>
    </row>
    <row r="866" spans="1:25" x14ac:dyDescent="0.3">
      <c r="A866">
        <v>865</v>
      </c>
      <c r="B866" s="2"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s="2">
        <v>2</v>
      </c>
      <c r="T866" s="3">
        <v>0.2</v>
      </c>
      <c r="U866" s="2">
        <v>5.1786000000000003</v>
      </c>
      <c r="V866" s="2">
        <f>Table1[[#This Row],[Sales]]*(1-Table1[[#This Row],[Discount]])</f>
        <v>47.347200000000001</v>
      </c>
      <c r="W866" s="2">
        <f>Table1[[#This Row],[Sales]]*Table1[[#This Row],[Quantity]]</f>
        <v>118.36799999999999</v>
      </c>
      <c r="X866" s="2">
        <f>Table1[[#This Row],[Sales]]+Table1[[#This Row],[Discount]]+Table1[[#This Row],[Adjusted Sales]]</f>
        <v>106.7312</v>
      </c>
      <c r="Y866" s="5">
        <f>Table1[[#This Row],[Sales]]*Table1[[#This Row],[Discount]]</f>
        <v>11.8368</v>
      </c>
    </row>
    <row r="867" spans="1:25" x14ac:dyDescent="0.3">
      <c r="A867">
        <v>866</v>
      </c>
      <c r="B867" s="2"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s="2">
        <v>1</v>
      </c>
      <c r="T867" s="3">
        <v>0</v>
      </c>
      <c r="U867" s="2">
        <v>1.3583000000000001</v>
      </c>
      <c r="V867" s="2">
        <f>Table1[[#This Row],[Sales]]*(1-Table1[[#This Row],[Discount]])</f>
        <v>2.89</v>
      </c>
      <c r="W867" s="2">
        <f>Table1[[#This Row],[Sales]]*Table1[[#This Row],[Quantity]]</f>
        <v>2.89</v>
      </c>
      <c r="X867" s="2">
        <f>Table1[[#This Row],[Sales]]+Table1[[#This Row],[Discount]]+Table1[[#This Row],[Adjusted Sales]]</f>
        <v>5.78</v>
      </c>
      <c r="Y867" s="5">
        <f>Table1[[#This Row],[Sales]]*Table1[[#This Row],[Discount]]</f>
        <v>0</v>
      </c>
    </row>
    <row r="868" spans="1:25" x14ac:dyDescent="0.3">
      <c r="A868">
        <v>867</v>
      </c>
      <c r="B868" s="2"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s="2">
        <v>1</v>
      </c>
      <c r="T868" s="3">
        <v>0</v>
      </c>
      <c r="U868" s="2">
        <v>21.295400000000001</v>
      </c>
      <c r="V868" s="2">
        <f>Table1[[#This Row],[Sales]]*(1-Table1[[#This Row],[Discount]])</f>
        <v>51.94</v>
      </c>
      <c r="W868" s="2">
        <f>Table1[[#This Row],[Sales]]*Table1[[#This Row],[Quantity]]</f>
        <v>51.94</v>
      </c>
      <c r="X868" s="2">
        <f>Table1[[#This Row],[Sales]]+Table1[[#This Row],[Discount]]+Table1[[#This Row],[Adjusted Sales]]</f>
        <v>103.88</v>
      </c>
      <c r="Y868" s="5">
        <f>Table1[[#This Row],[Sales]]*Table1[[#This Row],[Discount]]</f>
        <v>0</v>
      </c>
    </row>
    <row r="869" spans="1:25" x14ac:dyDescent="0.3">
      <c r="A869">
        <v>868</v>
      </c>
      <c r="B869" s="2"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s="2">
        <v>4</v>
      </c>
      <c r="T869" s="3">
        <v>0.2</v>
      </c>
      <c r="U869" s="2">
        <v>5.1791999999999998</v>
      </c>
      <c r="V869" s="2">
        <f>Table1[[#This Row],[Sales]]*(1-Table1[[#This Row],[Discount]])</f>
        <v>12.748800000000001</v>
      </c>
      <c r="W869" s="2">
        <f>Table1[[#This Row],[Sales]]*Table1[[#This Row],[Quantity]]</f>
        <v>63.744</v>
      </c>
      <c r="X869" s="2">
        <f>Table1[[#This Row],[Sales]]+Table1[[#This Row],[Discount]]+Table1[[#This Row],[Adjusted Sales]]</f>
        <v>28.884799999999998</v>
      </c>
      <c r="Y869" s="5">
        <f>Table1[[#This Row],[Sales]]*Table1[[#This Row],[Discount]]</f>
        <v>3.1872000000000003</v>
      </c>
    </row>
    <row r="870" spans="1:25" x14ac:dyDescent="0.3">
      <c r="A870">
        <v>869</v>
      </c>
      <c r="B870" s="2"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s="2">
        <v>6</v>
      </c>
      <c r="T870" s="3">
        <v>0.7</v>
      </c>
      <c r="U870" s="2">
        <v>-35.927999999999997</v>
      </c>
      <c r="V870" s="2">
        <f>Table1[[#This Row],[Sales]]*(1-Table1[[#This Row],[Discount]])</f>
        <v>13.473000000000001</v>
      </c>
      <c r="W870" s="2">
        <f>Table1[[#This Row],[Sales]]*Table1[[#This Row],[Quantity]]</f>
        <v>269.45999999999998</v>
      </c>
      <c r="X870" s="2">
        <f>Table1[[#This Row],[Sales]]+Table1[[#This Row],[Discount]]+Table1[[#This Row],[Adjusted Sales]]</f>
        <v>59.082999999999998</v>
      </c>
      <c r="Y870" s="5">
        <f>Table1[[#This Row],[Sales]]*Table1[[#This Row],[Discount]]</f>
        <v>31.436999999999994</v>
      </c>
    </row>
    <row r="871" spans="1:25" x14ac:dyDescent="0.3">
      <c r="A871">
        <v>870</v>
      </c>
      <c r="B871" s="2"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s="2">
        <v>5</v>
      </c>
      <c r="T871" s="3">
        <v>0.7</v>
      </c>
      <c r="U871" s="2">
        <v>-760.98</v>
      </c>
      <c r="V871" s="2">
        <f>Table1[[#This Row],[Sales]]*(1-Table1[[#This Row],[Discount]])</f>
        <v>342.44100000000003</v>
      </c>
      <c r="W871" s="2">
        <f>Table1[[#This Row],[Sales]]*Table1[[#This Row],[Quantity]]</f>
        <v>5707.35</v>
      </c>
      <c r="X871" s="2">
        <f>Table1[[#This Row],[Sales]]+Table1[[#This Row],[Discount]]+Table1[[#This Row],[Adjusted Sales]]</f>
        <v>1484.6110000000001</v>
      </c>
      <c r="Y871" s="5">
        <f>Table1[[#This Row],[Sales]]*Table1[[#This Row],[Discount]]</f>
        <v>799.029</v>
      </c>
    </row>
    <row r="872" spans="1:25" x14ac:dyDescent="0.3">
      <c r="A872">
        <v>871</v>
      </c>
      <c r="B872" s="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s="2">
        <v>3</v>
      </c>
      <c r="T872" s="3">
        <v>0.4</v>
      </c>
      <c r="U872" s="2">
        <v>-46.796999999999997</v>
      </c>
      <c r="V872" s="2">
        <f>Table1[[#This Row],[Sales]]*(1-Table1[[#This Row],[Discount]])</f>
        <v>168.46919999999997</v>
      </c>
      <c r="W872" s="2">
        <f>Table1[[#This Row],[Sales]]*Table1[[#This Row],[Quantity]]</f>
        <v>842.346</v>
      </c>
      <c r="X872" s="2">
        <f>Table1[[#This Row],[Sales]]+Table1[[#This Row],[Discount]]+Table1[[#This Row],[Adjusted Sales]]</f>
        <v>449.6511999999999</v>
      </c>
      <c r="Y872" s="5">
        <f>Table1[[#This Row],[Sales]]*Table1[[#This Row],[Discount]]</f>
        <v>112.3128</v>
      </c>
    </row>
    <row r="873" spans="1:25" x14ac:dyDescent="0.3">
      <c r="A873">
        <v>872</v>
      </c>
      <c r="B873" s="2"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s="2">
        <v>3</v>
      </c>
      <c r="T873" s="3">
        <v>0</v>
      </c>
      <c r="U873" s="2">
        <v>17.22</v>
      </c>
      <c r="V873" s="2">
        <f>Table1[[#This Row],[Sales]]*(1-Table1[[#This Row],[Discount]])</f>
        <v>34.44</v>
      </c>
      <c r="W873" s="2">
        <f>Table1[[#This Row],[Sales]]*Table1[[#This Row],[Quantity]]</f>
        <v>103.32</v>
      </c>
      <c r="X873" s="2">
        <f>Table1[[#This Row],[Sales]]+Table1[[#This Row],[Discount]]+Table1[[#This Row],[Adjusted Sales]]</f>
        <v>68.88</v>
      </c>
      <c r="Y873" s="5">
        <f>Table1[[#This Row],[Sales]]*Table1[[#This Row],[Discount]]</f>
        <v>0</v>
      </c>
    </row>
    <row r="874" spans="1:25" x14ac:dyDescent="0.3">
      <c r="A874">
        <v>873</v>
      </c>
      <c r="B874" s="2"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s="2">
        <v>2</v>
      </c>
      <c r="T874" s="3">
        <v>0</v>
      </c>
      <c r="U874" s="2">
        <v>5.2256</v>
      </c>
      <c r="V874" s="2">
        <f>Table1[[#This Row],[Sales]]*(1-Table1[[#This Row],[Discount]])</f>
        <v>11.36</v>
      </c>
      <c r="W874" s="2">
        <f>Table1[[#This Row],[Sales]]*Table1[[#This Row],[Quantity]]</f>
        <v>22.72</v>
      </c>
      <c r="X874" s="2">
        <f>Table1[[#This Row],[Sales]]+Table1[[#This Row],[Discount]]+Table1[[#This Row],[Adjusted Sales]]</f>
        <v>22.72</v>
      </c>
      <c r="Y874" s="5">
        <f>Table1[[#This Row],[Sales]]*Table1[[#This Row],[Discount]]</f>
        <v>0</v>
      </c>
    </row>
    <row r="875" spans="1:25" x14ac:dyDescent="0.3">
      <c r="A875">
        <v>874</v>
      </c>
      <c r="B875" s="2"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s="2">
        <v>7</v>
      </c>
      <c r="T875" s="3">
        <v>0.2</v>
      </c>
      <c r="U875" s="2">
        <v>37.220399999999998</v>
      </c>
      <c r="V875" s="2">
        <f>Table1[[#This Row],[Sales]]*(1-Table1[[#This Row],[Discount]])</f>
        <v>85.075199999999995</v>
      </c>
      <c r="W875" s="2">
        <f>Table1[[#This Row],[Sales]]*Table1[[#This Row],[Quantity]]</f>
        <v>744.4079999999999</v>
      </c>
      <c r="X875" s="2">
        <f>Table1[[#This Row],[Sales]]+Table1[[#This Row],[Discount]]+Table1[[#This Row],[Adjusted Sales]]</f>
        <v>191.61919999999998</v>
      </c>
      <c r="Y875" s="5">
        <f>Table1[[#This Row],[Sales]]*Table1[[#This Row],[Discount]]</f>
        <v>21.268799999999999</v>
      </c>
    </row>
    <row r="876" spans="1:25" x14ac:dyDescent="0.3">
      <c r="A876">
        <v>875</v>
      </c>
      <c r="B876" s="2"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s="2">
        <v>5</v>
      </c>
      <c r="T876" s="3">
        <v>0.2</v>
      </c>
      <c r="U876" s="2">
        <v>67.256</v>
      </c>
      <c r="V876" s="2">
        <f>Table1[[#This Row],[Sales]]*(1-Table1[[#This Row],[Discount]])</f>
        <v>153.72800000000001</v>
      </c>
      <c r="W876" s="2">
        <f>Table1[[#This Row],[Sales]]*Table1[[#This Row],[Quantity]]</f>
        <v>960.8</v>
      </c>
      <c r="X876" s="2">
        <f>Table1[[#This Row],[Sales]]+Table1[[#This Row],[Discount]]+Table1[[#This Row],[Adjusted Sales]]</f>
        <v>346.08799999999997</v>
      </c>
      <c r="Y876" s="5">
        <f>Table1[[#This Row],[Sales]]*Table1[[#This Row],[Discount]]</f>
        <v>38.432000000000002</v>
      </c>
    </row>
    <row r="877" spans="1:25" x14ac:dyDescent="0.3">
      <c r="A877">
        <v>876</v>
      </c>
      <c r="B877" s="2"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s="2">
        <v>3</v>
      </c>
      <c r="T877" s="3">
        <v>0</v>
      </c>
      <c r="U877" s="2">
        <v>64.518000000000001</v>
      </c>
      <c r="V877" s="2">
        <f>Table1[[#This Row],[Sales]]*(1-Table1[[#This Row],[Discount]])</f>
        <v>322.58999999999997</v>
      </c>
      <c r="W877" s="2">
        <f>Table1[[#This Row],[Sales]]*Table1[[#This Row],[Quantity]]</f>
        <v>967.77</v>
      </c>
      <c r="X877" s="2">
        <f>Table1[[#This Row],[Sales]]+Table1[[#This Row],[Discount]]+Table1[[#This Row],[Adjusted Sales]]</f>
        <v>645.17999999999995</v>
      </c>
      <c r="Y877" s="5">
        <f>Table1[[#This Row],[Sales]]*Table1[[#This Row],[Discount]]</f>
        <v>0</v>
      </c>
    </row>
    <row r="878" spans="1:25" x14ac:dyDescent="0.3">
      <c r="A878">
        <v>877</v>
      </c>
      <c r="B878" s="2"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s="2">
        <v>1</v>
      </c>
      <c r="T878" s="3">
        <v>0</v>
      </c>
      <c r="U878" s="2">
        <v>13.195600000000001</v>
      </c>
      <c r="V878" s="2">
        <f>Table1[[#This Row],[Sales]]*(1-Table1[[#This Row],[Discount]])</f>
        <v>29.99</v>
      </c>
      <c r="W878" s="2">
        <f>Table1[[#This Row],[Sales]]*Table1[[#This Row],[Quantity]]</f>
        <v>29.99</v>
      </c>
      <c r="X878" s="2">
        <f>Table1[[#This Row],[Sales]]+Table1[[#This Row],[Discount]]+Table1[[#This Row],[Adjusted Sales]]</f>
        <v>59.98</v>
      </c>
      <c r="Y878" s="5">
        <f>Table1[[#This Row],[Sales]]*Table1[[#This Row],[Discount]]</f>
        <v>0</v>
      </c>
    </row>
    <row r="879" spans="1:25" x14ac:dyDescent="0.3">
      <c r="A879">
        <v>878</v>
      </c>
      <c r="B879" s="2"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s="2">
        <v>3</v>
      </c>
      <c r="T879" s="3">
        <v>0</v>
      </c>
      <c r="U879" s="2">
        <v>66.954599999999999</v>
      </c>
      <c r="V879" s="2">
        <f>Table1[[#This Row],[Sales]]*(1-Table1[[#This Row],[Discount]])</f>
        <v>371.97</v>
      </c>
      <c r="W879" s="2">
        <f>Table1[[#This Row],[Sales]]*Table1[[#This Row],[Quantity]]</f>
        <v>1115.9100000000001</v>
      </c>
      <c r="X879" s="2">
        <f>Table1[[#This Row],[Sales]]+Table1[[#This Row],[Discount]]+Table1[[#This Row],[Adjusted Sales]]</f>
        <v>743.94</v>
      </c>
      <c r="Y879" s="5">
        <f>Table1[[#This Row],[Sales]]*Table1[[#This Row],[Discount]]</f>
        <v>0</v>
      </c>
    </row>
    <row r="880" spans="1:25" x14ac:dyDescent="0.3">
      <c r="A880">
        <v>879</v>
      </c>
      <c r="B880" s="2"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s="2">
        <v>4</v>
      </c>
      <c r="T880" s="3">
        <v>0.7</v>
      </c>
      <c r="U880" s="2">
        <v>-4.1243999999999996</v>
      </c>
      <c r="V880" s="2">
        <f>Table1[[#This Row],[Sales]]*(1-Table1[[#This Row],[Discount]])</f>
        <v>1.7676000000000003</v>
      </c>
      <c r="W880" s="2">
        <f>Table1[[#This Row],[Sales]]*Table1[[#This Row],[Quantity]]</f>
        <v>23.568000000000001</v>
      </c>
      <c r="X880" s="2">
        <f>Table1[[#This Row],[Sales]]+Table1[[#This Row],[Discount]]+Table1[[#This Row],[Adjusted Sales]]</f>
        <v>8.3596000000000004</v>
      </c>
      <c r="Y880" s="5">
        <f>Table1[[#This Row],[Sales]]*Table1[[#This Row],[Discount]]</f>
        <v>4.1243999999999996</v>
      </c>
    </row>
    <row r="881" spans="1:25" x14ac:dyDescent="0.3">
      <c r="A881">
        <v>880</v>
      </c>
      <c r="B881" s="2"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s="2">
        <v>3</v>
      </c>
      <c r="T881" s="3">
        <v>0.2</v>
      </c>
      <c r="U881" s="2">
        <v>23.109300000000001</v>
      </c>
      <c r="V881" s="2">
        <f>Table1[[#This Row],[Sales]]*(1-Table1[[#This Row],[Discount]])</f>
        <v>54.7776</v>
      </c>
      <c r="W881" s="2">
        <f>Table1[[#This Row],[Sales]]*Table1[[#This Row],[Quantity]]</f>
        <v>205.416</v>
      </c>
      <c r="X881" s="2">
        <f>Table1[[#This Row],[Sales]]+Table1[[#This Row],[Discount]]+Table1[[#This Row],[Adjusted Sales]]</f>
        <v>123.4496</v>
      </c>
      <c r="Y881" s="5">
        <f>Table1[[#This Row],[Sales]]*Table1[[#This Row],[Discount]]</f>
        <v>13.6944</v>
      </c>
    </row>
    <row r="882" spans="1:25" x14ac:dyDescent="0.3">
      <c r="A882">
        <v>881</v>
      </c>
      <c r="B882" s="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s="2">
        <v>5</v>
      </c>
      <c r="T882" s="3">
        <v>0.1</v>
      </c>
      <c r="U882" s="2">
        <v>262.39</v>
      </c>
      <c r="V882" s="2">
        <f>Table1[[#This Row],[Sales]]*(1-Table1[[#This Row],[Discount]])</f>
        <v>1118.6100000000001</v>
      </c>
      <c r="W882" s="2">
        <f>Table1[[#This Row],[Sales]]*Table1[[#This Row],[Quantity]]</f>
        <v>6214.5</v>
      </c>
      <c r="X882" s="2">
        <f>Table1[[#This Row],[Sales]]+Table1[[#This Row],[Discount]]+Table1[[#This Row],[Adjusted Sales]]</f>
        <v>2361.61</v>
      </c>
      <c r="Y882" s="5">
        <f>Table1[[#This Row],[Sales]]*Table1[[#This Row],[Discount]]</f>
        <v>124.29000000000002</v>
      </c>
    </row>
    <row r="883" spans="1:25" x14ac:dyDescent="0.3">
      <c r="A883">
        <v>882</v>
      </c>
      <c r="B883" s="2"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s="2">
        <v>2</v>
      </c>
      <c r="T883" s="3">
        <v>0</v>
      </c>
      <c r="U883" s="2">
        <v>8.3268000000000004</v>
      </c>
      <c r="V883" s="2">
        <f>Table1[[#This Row],[Sales]]*(1-Table1[[#This Row],[Discount]])</f>
        <v>30.84</v>
      </c>
      <c r="W883" s="2">
        <f>Table1[[#This Row],[Sales]]*Table1[[#This Row],[Quantity]]</f>
        <v>61.68</v>
      </c>
      <c r="X883" s="2">
        <f>Table1[[#This Row],[Sales]]+Table1[[#This Row],[Discount]]+Table1[[#This Row],[Adjusted Sales]]</f>
        <v>61.68</v>
      </c>
      <c r="Y883" s="5">
        <f>Table1[[#This Row],[Sales]]*Table1[[#This Row],[Discount]]</f>
        <v>0</v>
      </c>
    </row>
    <row r="884" spans="1:25" x14ac:dyDescent="0.3">
      <c r="A884">
        <v>883</v>
      </c>
      <c r="B884" s="2"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s="2">
        <v>4</v>
      </c>
      <c r="T884" s="3">
        <v>0</v>
      </c>
      <c r="U884" s="2">
        <v>5.9311999999999996</v>
      </c>
      <c r="V884" s="2">
        <f>Table1[[#This Row],[Sales]]*(1-Table1[[#This Row],[Discount]])</f>
        <v>13.48</v>
      </c>
      <c r="W884" s="2">
        <f>Table1[[#This Row],[Sales]]*Table1[[#This Row],[Quantity]]</f>
        <v>53.92</v>
      </c>
      <c r="X884" s="2">
        <f>Table1[[#This Row],[Sales]]+Table1[[#This Row],[Discount]]+Table1[[#This Row],[Adjusted Sales]]</f>
        <v>26.96</v>
      </c>
      <c r="Y884" s="5">
        <f>Table1[[#This Row],[Sales]]*Table1[[#This Row],[Discount]]</f>
        <v>0</v>
      </c>
    </row>
    <row r="885" spans="1:25" x14ac:dyDescent="0.3">
      <c r="A885">
        <v>884</v>
      </c>
      <c r="B885" s="2"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s="2">
        <v>5</v>
      </c>
      <c r="T885" s="3">
        <v>0</v>
      </c>
      <c r="U885" s="2">
        <v>10.048</v>
      </c>
      <c r="V885" s="2">
        <f>Table1[[#This Row],[Sales]]*(1-Table1[[#This Row],[Discount]])</f>
        <v>31.4</v>
      </c>
      <c r="W885" s="2">
        <f>Table1[[#This Row],[Sales]]*Table1[[#This Row],[Quantity]]</f>
        <v>157</v>
      </c>
      <c r="X885" s="2">
        <f>Table1[[#This Row],[Sales]]+Table1[[#This Row],[Discount]]+Table1[[#This Row],[Adjusted Sales]]</f>
        <v>62.8</v>
      </c>
      <c r="Y885" s="5">
        <f>Table1[[#This Row],[Sales]]*Table1[[#This Row],[Discount]]</f>
        <v>0</v>
      </c>
    </row>
    <row r="886" spans="1:25" x14ac:dyDescent="0.3">
      <c r="A886">
        <v>885</v>
      </c>
      <c r="B886" s="2"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s="2">
        <v>2</v>
      </c>
      <c r="T886" s="3">
        <v>0</v>
      </c>
      <c r="U886" s="2">
        <v>5.9363999999999999</v>
      </c>
      <c r="V886" s="2">
        <f>Table1[[#This Row],[Sales]]*(1-Table1[[#This Row],[Discount]])</f>
        <v>17.46</v>
      </c>
      <c r="W886" s="2">
        <f>Table1[[#This Row],[Sales]]*Table1[[#This Row],[Quantity]]</f>
        <v>34.92</v>
      </c>
      <c r="X886" s="2">
        <f>Table1[[#This Row],[Sales]]+Table1[[#This Row],[Discount]]+Table1[[#This Row],[Adjusted Sales]]</f>
        <v>34.92</v>
      </c>
      <c r="Y886" s="5">
        <f>Table1[[#This Row],[Sales]]*Table1[[#This Row],[Discount]]</f>
        <v>0</v>
      </c>
    </row>
    <row r="887" spans="1:25" x14ac:dyDescent="0.3">
      <c r="A887">
        <v>886</v>
      </c>
      <c r="B887" s="2"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s="2">
        <v>3</v>
      </c>
      <c r="T887" s="3">
        <v>0.2</v>
      </c>
      <c r="U887" s="2">
        <v>4.5317999999999996</v>
      </c>
      <c r="V887" s="2">
        <f>Table1[[#This Row],[Sales]]*(1-Table1[[#This Row],[Discount]])</f>
        <v>11.155200000000001</v>
      </c>
      <c r="W887" s="2">
        <f>Table1[[#This Row],[Sales]]*Table1[[#This Row],[Quantity]]</f>
        <v>41.832000000000001</v>
      </c>
      <c r="X887" s="2">
        <f>Table1[[#This Row],[Sales]]+Table1[[#This Row],[Discount]]+Table1[[#This Row],[Adjusted Sales]]</f>
        <v>25.299199999999999</v>
      </c>
      <c r="Y887" s="5">
        <f>Table1[[#This Row],[Sales]]*Table1[[#This Row],[Discount]]</f>
        <v>2.7888000000000002</v>
      </c>
    </row>
    <row r="888" spans="1:25" x14ac:dyDescent="0.3">
      <c r="A888">
        <v>887</v>
      </c>
      <c r="B888" s="2"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s="2">
        <v>12</v>
      </c>
      <c r="T888" s="3">
        <v>0</v>
      </c>
      <c r="U888" s="2">
        <v>1.6752</v>
      </c>
      <c r="V888" s="2">
        <f>Table1[[#This Row],[Sales]]*(1-Table1[[#This Row],[Discount]])</f>
        <v>83.76</v>
      </c>
      <c r="W888" s="2">
        <f>Table1[[#This Row],[Sales]]*Table1[[#This Row],[Quantity]]</f>
        <v>1005.1200000000001</v>
      </c>
      <c r="X888" s="2">
        <f>Table1[[#This Row],[Sales]]+Table1[[#This Row],[Discount]]+Table1[[#This Row],[Adjusted Sales]]</f>
        <v>167.52</v>
      </c>
      <c r="Y888" s="5">
        <f>Table1[[#This Row],[Sales]]*Table1[[#This Row],[Discount]]</f>
        <v>0</v>
      </c>
    </row>
    <row r="889" spans="1:25" x14ac:dyDescent="0.3">
      <c r="A889">
        <v>888</v>
      </c>
      <c r="B889" s="2"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s="2">
        <v>7</v>
      </c>
      <c r="T889" s="3">
        <v>0</v>
      </c>
      <c r="U889" s="2">
        <v>18.453399999999998</v>
      </c>
      <c r="V889" s="2">
        <f>Table1[[#This Row],[Sales]]*(1-Table1[[#This Row],[Discount]])</f>
        <v>37.659999999999997</v>
      </c>
      <c r="W889" s="2">
        <f>Table1[[#This Row],[Sales]]*Table1[[#This Row],[Quantity]]</f>
        <v>263.62</v>
      </c>
      <c r="X889" s="2">
        <f>Table1[[#This Row],[Sales]]+Table1[[#This Row],[Discount]]+Table1[[#This Row],[Adjusted Sales]]</f>
        <v>75.319999999999993</v>
      </c>
      <c r="Y889" s="5">
        <f>Table1[[#This Row],[Sales]]*Table1[[#This Row],[Discount]]</f>
        <v>0</v>
      </c>
    </row>
    <row r="890" spans="1:25" x14ac:dyDescent="0.3">
      <c r="A890">
        <v>889</v>
      </c>
      <c r="B890" s="2"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s="2">
        <v>6</v>
      </c>
      <c r="T890" s="3">
        <v>0</v>
      </c>
      <c r="U890" s="2">
        <v>16.993200000000002</v>
      </c>
      <c r="V890" s="2">
        <f>Table1[[#This Row],[Sales]]*(1-Table1[[#This Row],[Discount]])</f>
        <v>34.68</v>
      </c>
      <c r="W890" s="2">
        <f>Table1[[#This Row],[Sales]]*Table1[[#This Row],[Quantity]]</f>
        <v>208.07999999999998</v>
      </c>
      <c r="X890" s="2">
        <f>Table1[[#This Row],[Sales]]+Table1[[#This Row],[Discount]]+Table1[[#This Row],[Adjusted Sales]]</f>
        <v>69.36</v>
      </c>
      <c r="Y890" s="5">
        <f>Table1[[#This Row],[Sales]]*Table1[[#This Row],[Discount]]</f>
        <v>0</v>
      </c>
    </row>
    <row r="891" spans="1:25" x14ac:dyDescent="0.3">
      <c r="A891">
        <v>890</v>
      </c>
      <c r="B891" s="2"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s="2">
        <v>5</v>
      </c>
      <c r="T891" s="3">
        <v>0</v>
      </c>
      <c r="U891" s="2">
        <v>14.994999999999999</v>
      </c>
      <c r="V891" s="2">
        <f>Table1[[#This Row],[Sales]]*(1-Table1[[#This Row],[Discount]])</f>
        <v>149.94999999999999</v>
      </c>
      <c r="W891" s="2">
        <f>Table1[[#This Row],[Sales]]*Table1[[#This Row],[Quantity]]</f>
        <v>749.75</v>
      </c>
      <c r="X891" s="2">
        <f>Table1[[#This Row],[Sales]]+Table1[[#This Row],[Discount]]+Table1[[#This Row],[Adjusted Sales]]</f>
        <v>299.89999999999998</v>
      </c>
      <c r="Y891" s="5">
        <f>Table1[[#This Row],[Sales]]*Table1[[#This Row],[Discount]]</f>
        <v>0</v>
      </c>
    </row>
    <row r="892" spans="1:25" x14ac:dyDescent="0.3">
      <c r="A892">
        <v>891</v>
      </c>
      <c r="B892" s="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s="2">
        <v>3</v>
      </c>
      <c r="T892" s="3">
        <v>0.2</v>
      </c>
      <c r="U892" s="2">
        <v>18.6006</v>
      </c>
      <c r="V892" s="2">
        <f>Table1[[#This Row],[Sales]]*(1-Table1[[#This Row],[Discount]])</f>
        <v>41.049599999999998</v>
      </c>
      <c r="W892" s="2">
        <f>Table1[[#This Row],[Sales]]*Table1[[#This Row],[Quantity]]</f>
        <v>153.93599999999998</v>
      </c>
      <c r="X892" s="2">
        <f>Table1[[#This Row],[Sales]]+Table1[[#This Row],[Discount]]+Table1[[#This Row],[Adjusted Sales]]</f>
        <v>92.561599999999999</v>
      </c>
      <c r="Y892" s="5">
        <f>Table1[[#This Row],[Sales]]*Table1[[#This Row],[Discount]]</f>
        <v>10.2624</v>
      </c>
    </row>
    <row r="893" spans="1:25" x14ac:dyDescent="0.3">
      <c r="A893">
        <v>892</v>
      </c>
      <c r="B893" s="2"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s="2">
        <v>1</v>
      </c>
      <c r="T893" s="3">
        <v>0</v>
      </c>
      <c r="U893" s="2">
        <v>2.0430000000000001</v>
      </c>
      <c r="V893" s="2">
        <f>Table1[[#This Row],[Sales]]*(1-Table1[[#This Row],[Discount]])</f>
        <v>4.54</v>
      </c>
      <c r="W893" s="2">
        <f>Table1[[#This Row],[Sales]]*Table1[[#This Row],[Quantity]]</f>
        <v>4.54</v>
      </c>
      <c r="X893" s="2">
        <f>Table1[[#This Row],[Sales]]+Table1[[#This Row],[Discount]]+Table1[[#This Row],[Adjusted Sales]]</f>
        <v>9.08</v>
      </c>
      <c r="Y893" s="5">
        <f>Table1[[#This Row],[Sales]]*Table1[[#This Row],[Discount]]</f>
        <v>0</v>
      </c>
    </row>
    <row r="894" spans="1:25" x14ac:dyDescent="0.3">
      <c r="A894">
        <v>893</v>
      </c>
      <c r="B894" s="2"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s="2">
        <v>4</v>
      </c>
      <c r="T894" s="3">
        <v>0</v>
      </c>
      <c r="U894" s="2">
        <v>5.4127999999999998</v>
      </c>
      <c r="V894" s="2">
        <f>Table1[[#This Row],[Sales]]*(1-Table1[[#This Row],[Discount]])</f>
        <v>15.92</v>
      </c>
      <c r="W894" s="2">
        <f>Table1[[#This Row],[Sales]]*Table1[[#This Row],[Quantity]]</f>
        <v>63.68</v>
      </c>
      <c r="X894" s="2">
        <f>Table1[[#This Row],[Sales]]+Table1[[#This Row],[Discount]]+Table1[[#This Row],[Adjusted Sales]]</f>
        <v>31.84</v>
      </c>
      <c r="Y894" s="5">
        <f>Table1[[#This Row],[Sales]]*Table1[[#This Row],[Discount]]</f>
        <v>0</v>
      </c>
    </row>
    <row r="895" spans="1:25" x14ac:dyDescent="0.3">
      <c r="A895">
        <v>894</v>
      </c>
      <c r="B895" s="2"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s="2">
        <v>8</v>
      </c>
      <c r="T895" s="3">
        <v>0</v>
      </c>
      <c r="U895" s="2">
        <v>135.97999999999999</v>
      </c>
      <c r="V895" s="2">
        <f>Table1[[#This Row],[Sales]]*(1-Table1[[#This Row],[Discount]])</f>
        <v>543.91999999999996</v>
      </c>
      <c r="W895" s="2">
        <f>Table1[[#This Row],[Sales]]*Table1[[#This Row],[Quantity]]</f>
        <v>4351.3599999999997</v>
      </c>
      <c r="X895" s="2">
        <f>Table1[[#This Row],[Sales]]+Table1[[#This Row],[Discount]]+Table1[[#This Row],[Adjusted Sales]]</f>
        <v>1087.8399999999999</v>
      </c>
      <c r="Y895" s="5">
        <f>Table1[[#This Row],[Sales]]*Table1[[#This Row],[Discount]]</f>
        <v>0</v>
      </c>
    </row>
    <row r="896" spans="1:25" x14ac:dyDescent="0.3">
      <c r="A896">
        <v>895</v>
      </c>
      <c r="B896" s="2"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s="2">
        <v>7</v>
      </c>
      <c r="T896" s="3">
        <v>0</v>
      </c>
      <c r="U896" s="2">
        <v>42.071399999999997</v>
      </c>
      <c r="V896" s="2">
        <f>Table1[[#This Row],[Sales]]*(1-Table1[[#This Row],[Discount]])</f>
        <v>155.82</v>
      </c>
      <c r="W896" s="2">
        <f>Table1[[#This Row],[Sales]]*Table1[[#This Row],[Quantity]]</f>
        <v>1090.74</v>
      </c>
      <c r="X896" s="2">
        <f>Table1[[#This Row],[Sales]]+Table1[[#This Row],[Discount]]+Table1[[#This Row],[Adjusted Sales]]</f>
        <v>311.64</v>
      </c>
      <c r="Y896" s="5">
        <f>Table1[[#This Row],[Sales]]*Table1[[#This Row],[Discount]]</f>
        <v>0</v>
      </c>
    </row>
    <row r="897" spans="1:25" x14ac:dyDescent="0.3">
      <c r="A897">
        <v>896</v>
      </c>
      <c r="B897" s="2"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s="2">
        <v>3</v>
      </c>
      <c r="T897" s="3">
        <v>0.2</v>
      </c>
      <c r="U897" s="2">
        <v>24.502800000000001</v>
      </c>
      <c r="V897" s="2">
        <f>Table1[[#This Row],[Sales]]*(1-Table1[[#This Row],[Discount]])</f>
        <v>56.006399999999999</v>
      </c>
      <c r="W897" s="2">
        <f>Table1[[#This Row],[Sales]]*Table1[[#This Row],[Quantity]]</f>
        <v>210.024</v>
      </c>
      <c r="X897" s="2">
        <f>Table1[[#This Row],[Sales]]+Table1[[#This Row],[Discount]]+Table1[[#This Row],[Adjusted Sales]]</f>
        <v>126.2144</v>
      </c>
      <c r="Y897" s="5">
        <f>Table1[[#This Row],[Sales]]*Table1[[#This Row],[Discount]]</f>
        <v>14.0016</v>
      </c>
    </row>
    <row r="898" spans="1:25" x14ac:dyDescent="0.3">
      <c r="A898">
        <v>897</v>
      </c>
      <c r="B898" s="2"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s="2">
        <v>2</v>
      </c>
      <c r="T898" s="3">
        <v>0.2</v>
      </c>
      <c r="U898" s="2">
        <v>5.0856000000000003</v>
      </c>
      <c r="V898" s="2">
        <f>Table1[[#This Row],[Sales]]*(1-Table1[[#This Row],[Discount]])</f>
        <v>12.5184</v>
      </c>
      <c r="W898" s="2">
        <f>Table1[[#This Row],[Sales]]*Table1[[#This Row],[Quantity]]</f>
        <v>31.295999999999999</v>
      </c>
      <c r="X898" s="2">
        <f>Table1[[#This Row],[Sales]]+Table1[[#This Row],[Discount]]+Table1[[#This Row],[Adjusted Sales]]</f>
        <v>28.366399999999999</v>
      </c>
      <c r="Y898" s="5">
        <f>Table1[[#This Row],[Sales]]*Table1[[#This Row],[Discount]]</f>
        <v>3.1295999999999999</v>
      </c>
    </row>
    <row r="899" spans="1:25" x14ac:dyDescent="0.3">
      <c r="A899">
        <v>898</v>
      </c>
      <c r="B899" s="2"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s="2">
        <v>7</v>
      </c>
      <c r="T899" s="3">
        <v>0</v>
      </c>
      <c r="U899" s="2">
        <v>51.8</v>
      </c>
      <c r="V899" s="2">
        <f>Table1[[#This Row],[Sales]]*(1-Table1[[#This Row],[Discount]])</f>
        <v>103.6</v>
      </c>
      <c r="W899" s="2">
        <f>Table1[[#This Row],[Sales]]*Table1[[#This Row],[Quantity]]</f>
        <v>725.19999999999993</v>
      </c>
      <c r="X899" s="2">
        <f>Table1[[#This Row],[Sales]]+Table1[[#This Row],[Discount]]+Table1[[#This Row],[Adjusted Sales]]</f>
        <v>207.2</v>
      </c>
      <c r="Y899" s="5">
        <f>Table1[[#This Row],[Sales]]*Table1[[#This Row],[Discount]]</f>
        <v>0</v>
      </c>
    </row>
    <row r="900" spans="1:25" x14ac:dyDescent="0.3">
      <c r="A900">
        <v>899</v>
      </c>
      <c r="B900" s="2"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s="2">
        <v>8</v>
      </c>
      <c r="T900" s="3">
        <v>0</v>
      </c>
      <c r="U900" s="2">
        <v>22.540800000000001</v>
      </c>
      <c r="V900" s="2">
        <f>Table1[[#This Row],[Sales]]*(1-Table1[[#This Row],[Discount]])</f>
        <v>46.96</v>
      </c>
      <c r="W900" s="2">
        <f>Table1[[#This Row],[Sales]]*Table1[[#This Row],[Quantity]]</f>
        <v>375.68</v>
      </c>
      <c r="X900" s="2">
        <f>Table1[[#This Row],[Sales]]+Table1[[#This Row],[Discount]]+Table1[[#This Row],[Adjusted Sales]]</f>
        <v>93.92</v>
      </c>
      <c r="Y900" s="5">
        <f>Table1[[#This Row],[Sales]]*Table1[[#This Row],[Discount]]</f>
        <v>0</v>
      </c>
    </row>
    <row r="901" spans="1:25" x14ac:dyDescent="0.3">
      <c r="A901">
        <v>900</v>
      </c>
      <c r="B901" s="2"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s="2">
        <v>2</v>
      </c>
      <c r="T901" s="3">
        <v>0.7</v>
      </c>
      <c r="U901" s="2">
        <v>-6.5296000000000003</v>
      </c>
      <c r="V901" s="2">
        <f>Table1[[#This Row],[Sales]]*(1-Table1[[#This Row],[Discount]])</f>
        <v>2.6712000000000002</v>
      </c>
      <c r="W901" s="2">
        <f>Table1[[#This Row],[Sales]]*Table1[[#This Row],[Quantity]]</f>
        <v>17.808</v>
      </c>
      <c r="X901" s="2">
        <f>Table1[[#This Row],[Sales]]+Table1[[#This Row],[Discount]]+Table1[[#This Row],[Adjusted Sales]]</f>
        <v>12.2752</v>
      </c>
      <c r="Y901" s="5">
        <f>Table1[[#This Row],[Sales]]*Table1[[#This Row],[Discount]]</f>
        <v>6.2327999999999992</v>
      </c>
    </row>
    <row r="902" spans="1:25" x14ac:dyDescent="0.3">
      <c r="A902">
        <v>901</v>
      </c>
      <c r="B902" s="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s="2">
        <v>5</v>
      </c>
      <c r="T902" s="3">
        <v>0.2</v>
      </c>
      <c r="U902" s="2">
        <v>3.3929999999999998</v>
      </c>
      <c r="V902" s="2">
        <f>Table1[[#This Row],[Sales]]*(1-Table1[[#This Row],[Discount]])</f>
        <v>8.3520000000000003</v>
      </c>
      <c r="W902" s="2">
        <f>Table1[[#This Row],[Sales]]*Table1[[#This Row],[Quantity]]</f>
        <v>52.199999999999996</v>
      </c>
      <c r="X902" s="2">
        <f>Table1[[#This Row],[Sales]]+Table1[[#This Row],[Discount]]+Table1[[#This Row],[Adjusted Sales]]</f>
        <v>18.991999999999997</v>
      </c>
      <c r="Y902" s="5">
        <f>Table1[[#This Row],[Sales]]*Table1[[#This Row],[Discount]]</f>
        <v>2.0880000000000001</v>
      </c>
    </row>
    <row r="903" spans="1:25" x14ac:dyDescent="0.3">
      <c r="A903">
        <v>902</v>
      </c>
      <c r="B903" s="2"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s="2">
        <v>4</v>
      </c>
      <c r="T903" s="3">
        <v>0.8</v>
      </c>
      <c r="U903" s="2">
        <v>-32.088000000000001</v>
      </c>
      <c r="V903" s="2">
        <f>Table1[[#This Row],[Sales]]*(1-Table1[[#This Row],[Discount]])</f>
        <v>3.6671999999999989</v>
      </c>
      <c r="W903" s="2">
        <f>Table1[[#This Row],[Sales]]*Table1[[#This Row],[Quantity]]</f>
        <v>73.343999999999994</v>
      </c>
      <c r="X903" s="2">
        <f>Table1[[#This Row],[Sales]]+Table1[[#This Row],[Discount]]+Table1[[#This Row],[Adjusted Sales]]</f>
        <v>22.803199999999997</v>
      </c>
      <c r="Y903" s="5">
        <f>Table1[[#This Row],[Sales]]*Table1[[#This Row],[Discount]]</f>
        <v>14.668799999999999</v>
      </c>
    </row>
    <row r="904" spans="1:25" x14ac:dyDescent="0.3">
      <c r="A904">
        <v>903</v>
      </c>
      <c r="B904" s="2"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s="2">
        <v>3</v>
      </c>
      <c r="T904" s="3">
        <v>0.2</v>
      </c>
      <c r="U904" s="2">
        <v>20.2485</v>
      </c>
      <c r="V904" s="2">
        <f>Table1[[#This Row],[Sales]]*(1-Table1[[#This Row],[Discount]])</f>
        <v>259.18080000000003</v>
      </c>
      <c r="W904" s="2">
        <f>Table1[[#This Row],[Sales]]*Table1[[#This Row],[Quantity]]</f>
        <v>971.928</v>
      </c>
      <c r="X904" s="2">
        <f>Table1[[#This Row],[Sales]]+Table1[[#This Row],[Discount]]+Table1[[#This Row],[Adjusted Sales]]</f>
        <v>583.35680000000002</v>
      </c>
      <c r="Y904" s="5">
        <f>Table1[[#This Row],[Sales]]*Table1[[#This Row],[Discount]]</f>
        <v>64.795200000000008</v>
      </c>
    </row>
    <row r="905" spans="1:25" x14ac:dyDescent="0.3">
      <c r="A905">
        <v>904</v>
      </c>
      <c r="B905" s="2"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s="2">
        <v>3</v>
      </c>
      <c r="T905" s="3">
        <v>0</v>
      </c>
      <c r="U905" s="2">
        <v>9.6191999999999993</v>
      </c>
      <c r="V905" s="2">
        <f>Table1[[#This Row],[Sales]]*(1-Table1[[#This Row],[Discount]])</f>
        <v>20.04</v>
      </c>
      <c r="W905" s="2">
        <f>Table1[[#This Row],[Sales]]*Table1[[#This Row],[Quantity]]</f>
        <v>60.12</v>
      </c>
      <c r="X905" s="2">
        <f>Table1[[#This Row],[Sales]]+Table1[[#This Row],[Discount]]+Table1[[#This Row],[Adjusted Sales]]</f>
        <v>40.08</v>
      </c>
      <c r="Y905" s="5">
        <f>Table1[[#This Row],[Sales]]*Table1[[#This Row],[Discount]]</f>
        <v>0</v>
      </c>
    </row>
    <row r="906" spans="1:25" x14ac:dyDescent="0.3">
      <c r="A906">
        <v>905</v>
      </c>
      <c r="B906" s="2"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s="2">
        <v>2</v>
      </c>
      <c r="T906" s="3">
        <v>0</v>
      </c>
      <c r="U906" s="2">
        <v>2.5983999999999998</v>
      </c>
      <c r="V906" s="2">
        <f>Table1[[#This Row],[Sales]]*(1-Table1[[#This Row],[Discount]])</f>
        <v>64.959999999999994</v>
      </c>
      <c r="W906" s="2">
        <f>Table1[[#This Row],[Sales]]*Table1[[#This Row],[Quantity]]</f>
        <v>129.91999999999999</v>
      </c>
      <c r="X906" s="2">
        <f>Table1[[#This Row],[Sales]]+Table1[[#This Row],[Discount]]+Table1[[#This Row],[Adjusted Sales]]</f>
        <v>129.91999999999999</v>
      </c>
      <c r="Y906" s="5">
        <f>Table1[[#This Row],[Sales]]*Table1[[#This Row],[Discount]]</f>
        <v>0</v>
      </c>
    </row>
    <row r="907" spans="1:25" x14ac:dyDescent="0.3">
      <c r="A907">
        <v>906</v>
      </c>
      <c r="B907" s="2"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s="2">
        <v>2</v>
      </c>
      <c r="T907" s="3">
        <v>0</v>
      </c>
      <c r="U907" s="2">
        <v>6.2207999999999997</v>
      </c>
      <c r="V907" s="2">
        <f>Table1[[#This Row],[Sales]]*(1-Table1[[#This Row],[Discount]])</f>
        <v>12.96</v>
      </c>
      <c r="W907" s="2">
        <f>Table1[[#This Row],[Sales]]*Table1[[#This Row],[Quantity]]</f>
        <v>25.92</v>
      </c>
      <c r="X907" s="2">
        <f>Table1[[#This Row],[Sales]]+Table1[[#This Row],[Discount]]+Table1[[#This Row],[Adjusted Sales]]</f>
        <v>25.92</v>
      </c>
      <c r="Y907" s="5">
        <f>Table1[[#This Row],[Sales]]*Table1[[#This Row],[Discount]]</f>
        <v>0</v>
      </c>
    </row>
    <row r="908" spans="1:25" x14ac:dyDescent="0.3">
      <c r="A908">
        <v>907</v>
      </c>
      <c r="B908" s="2"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s="2">
        <v>4</v>
      </c>
      <c r="T908" s="3">
        <v>0.2</v>
      </c>
      <c r="U908" s="2">
        <v>12.117599999999999</v>
      </c>
      <c r="V908" s="2">
        <f>Table1[[#This Row],[Sales]]*(1-Table1[[#This Row],[Discount]])</f>
        <v>258.50880000000001</v>
      </c>
      <c r="W908" s="2">
        <f>Table1[[#This Row],[Sales]]*Table1[[#This Row],[Quantity]]</f>
        <v>1292.5440000000001</v>
      </c>
      <c r="X908" s="2">
        <f>Table1[[#This Row],[Sales]]+Table1[[#This Row],[Discount]]+Table1[[#This Row],[Adjusted Sales]]</f>
        <v>581.84480000000008</v>
      </c>
      <c r="Y908" s="5">
        <f>Table1[[#This Row],[Sales]]*Table1[[#This Row],[Discount]]</f>
        <v>64.627200000000002</v>
      </c>
    </row>
    <row r="909" spans="1:25" x14ac:dyDescent="0.3">
      <c r="A909">
        <v>908</v>
      </c>
      <c r="B909" s="2"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s="2">
        <v>7</v>
      </c>
      <c r="T909" s="3">
        <v>0</v>
      </c>
      <c r="U909" s="2">
        <v>2.7279</v>
      </c>
      <c r="V909" s="2">
        <f>Table1[[#This Row],[Sales]]*(1-Table1[[#This Row],[Discount]])</f>
        <v>90.93</v>
      </c>
      <c r="W909" s="2">
        <f>Table1[[#This Row],[Sales]]*Table1[[#This Row],[Quantity]]</f>
        <v>636.51</v>
      </c>
      <c r="X909" s="2">
        <f>Table1[[#This Row],[Sales]]+Table1[[#This Row],[Discount]]+Table1[[#This Row],[Adjusted Sales]]</f>
        <v>181.86</v>
      </c>
      <c r="Y909" s="5">
        <f>Table1[[#This Row],[Sales]]*Table1[[#This Row],[Discount]]</f>
        <v>0</v>
      </c>
    </row>
    <row r="910" spans="1:25" x14ac:dyDescent="0.3">
      <c r="A910">
        <v>909</v>
      </c>
      <c r="B910" s="2"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s="2">
        <v>3</v>
      </c>
      <c r="T910" s="3">
        <v>0.2</v>
      </c>
      <c r="U910" s="2">
        <v>19.791</v>
      </c>
      <c r="V910" s="2">
        <f>Table1[[#This Row],[Sales]]*(1-Table1[[#This Row],[Discount]])</f>
        <v>42.220800000000004</v>
      </c>
      <c r="W910" s="2">
        <f>Table1[[#This Row],[Sales]]*Table1[[#This Row],[Quantity]]</f>
        <v>158.328</v>
      </c>
      <c r="X910" s="2">
        <f>Table1[[#This Row],[Sales]]+Table1[[#This Row],[Discount]]+Table1[[#This Row],[Adjusted Sales]]</f>
        <v>95.19680000000001</v>
      </c>
      <c r="Y910" s="5">
        <f>Table1[[#This Row],[Sales]]*Table1[[#This Row],[Discount]]</f>
        <v>10.555200000000001</v>
      </c>
    </row>
    <row r="911" spans="1:25" x14ac:dyDescent="0.3">
      <c r="A911">
        <v>910</v>
      </c>
      <c r="B911" s="2"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s="2">
        <v>4</v>
      </c>
      <c r="T911" s="3">
        <v>0</v>
      </c>
      <c r="U911" s="2">
        <v>323.94600000000003</v>
      </c>
      <c r="V911" s="2">
        <f>Table1[[#This Row],[Sales]]*(1-Table1[[#This Row],[Discount]])</f>
        <v>1199.8</v>
      </c>
      <c r="W911" s="2">
        <f>Table1[[#This Row],[Sales]]*Table1[[#This Row],[Quantity]]</f>
        <v>4799.2</v>
      </c>
      <c r="X911" s="2">
        <f>Table1[[#This Row],[Sales]]+Table1[[#This Row],[Discount]]+Table1[[#This Row],[Adjusted Sales]]</f>
        <v>2399.6</v>
      </c>
      <c r="Y911" s="5">
        <f>Table1[[#This Row],[Sales]]*Table1[[#This Row],[Discount]]</f>
        <v>0</v>
      </c>
    </row>
    <row r="912" spans="1:25" x14ac:dyDescent="0.3">
      <c r="A912">
        <v>911</v>
      </c>
      <c r="B912" s="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s="2">
        <v>7</v>
      </c>
      <c r="T912" s="3">
        <v>0</v>
      </c>
      <c r="U912" s="2">
        <v>829.37540000000001</v>
      </c>
      <c r="V912" s="2">
        <f>Table1[[#This Row],[Sales]]*(1-Table1[[#This Row],[Discount]])</f>
        <v>1928.78</v>
      </c>
      <c r="W912" s="2">
        <f>Table1[[#This Row],[Sales]]*Table1[[#This Row],[Quantity]]</f>
        <v>13501.46</v>
      </c>
      <c r="X912" s="2">
        <f>Table1[[#This Row],[Sales]]+Table1[[#This Row],[Discount]]+Table1[[#This Row],[Adjusted Sales]]</f>
        <v>3857.56</v>
      </c>
      <c r="Y912" s="5">
        <f>Table1[[#This Row],[Sales]]*Table1[[#This Row],[Discount]]</f>
        <v>0</v>
      </c>
    </row>
    <row r="913" spans="1:25" x14ac:dyDescent="0.3">
      <c r="A913">
        <v>912</v>
      </c>
      <c r="B913" s="2"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s="2">
        <v>2</v>
      </c>
      <c r="T913" s="3">
        <v>0</v>
      </c>
      <c r="U913" s="2">
        <v>81.047399999999996</v>
      </c>
      <c r="V913" s="2">
        <f>Table1[[#This Row],[Sales]]*(1-Table1[[#This Row],[Discount]])</f>
        <v>352.38</v>
      </c>
      <c r="W913" s="2">
        <f>Table1[[#This Row],[Sales]]*Table1[[#This Row],[Quantity]]</f>
        <v>704.76</v>
      </c>
      <c r="X913" s="2">
        <f>Table1[[#This Row],[Sales]]+Table1[[#This Row],[Discount]]+Table1[[#This Row],[Adjusted Sales]]</f>
        <v>704.76</v>
      </c>
      <c r="Y913" s="5">
        <f>Table1[[#This Row],[Sales]]*Table1[[#This Row],[Discount]]</f>
        <v>0</v>
      </c>
    </row>
    <row r="914" spans="1:25" x14ac:dyDescent="0.3">
      <c r="A914">
        <v>913</v>
      </c>
      <c r="B914" s="2"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s="2">
        <v>6</v>
      </c>
      <c r="T914" s="3">
        <v>0</v>
      </c>
      <c r="U914" s="2">
        <v>9.1020000000000003</v>
      </c>
      <c r="V914" s="2">
        <f>Table1[[#This Row],[Sales]]*(1-Table1[[#This Row],[Discount]])</f>
        <v>22.2</v>
      </c>
      <c r="W914" s="2">
        <f>Table1[[#This Row],[Sales]]*Table1[[#This Row],[Quantity]]</f>
        <v>133.19999999999999</v>
      </c>
      <c r="X914" s="2">
        <f>Table1[[#This Row],[Sales]]+Table1[[#This Row],[Discount]]+Table1[[#This Row],[Adjusted Sales]]</f>
        <v>44.4</v>
      </c>
      <c r="Y914" s="5">
        <f>Table1[[#This Row],[Sales]]*Table1[[#This Row],[Discount]]</f>
        <v>0</v>
      </c>
    </row>
    <row r="915" spans="1:25" x14ac:dyDescent="0.3">
      <c r="A915">
        <v>914</v>
      </c>
      <c r="B915" s="2"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s="2">
        <v>1</v>
      </c>
      <c r="T915" s="3">
        <v>0</v>
      </c>
      <c r="U915" s="2">
        <v>19.2454</v>
      </c>
      <c r="V915" s="2">
        <f>Table1[[#This Row],[Sales]]*(1-Table1[[#This Row],[Discount]])</f>
        <v>46.94</v>
      </c>
      <c r="W915" s="2">
        <f>Table1[[#This Row],[Sales]]*Table1[[#This Row],[Quantity]]</f>
        <v>46.94</v>
      </c>
      <c r="X915" s="2">
        <f>Table1[[#This Row],[Sales]]+Table1[[#This Row],[Discount]]+Table1[[#This Row],[Adjusted Sales]]</f>
        <v>93.88</v>
      </c>
      <c r="Y915" s="5">
        <f>Table1[[#This Row],[Sales]]*Table1[[#This Row],[Discount]]</f>
        <v>0</v>
      </c>
    </row>
    <row r="916" spans="1:25" x14ac:dyDescent="0.3">
      <c r="A916">
        <v>915</v>
      </c>
      <c r="B916" s="2"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s="2">
        <v>9</v>
      </c>
      <c r="T916" s="3">
        <v>0</v>
      </c>
      <c r="U916" s="2">
        <v>56.054699999999997</v>
      </c>
      <c r="V916" s="2">
        <f>Table1[[#This Row],[Sales]]*(1-Table1[[#This Row],[Discount]])</f>
        <v>143.72999999999999</v>
      </c>
      <c r="W916" s="2">
        <f>Table1[[#This Row],[Sales]]*Table1[[#This Row],[Quantity]]</f>
        <v>1293.57</v>
      </c>
      <c r="X916" s="2">
        <f>Table1[[#This Row],[Sales]]+Table1[[#This Row],[Discount]]+Table1[[#This Row],[Adjusted Sales]]</f>
        <v>287.45999999999998</v>
      </c>
      <c r="Y916" s="5">
        <f>Table1[[#This Row],[Sales]]*Table1[[#This Row],[Discount]]</f>
        <v>0</v>
      </c>
    </row>
    <row r="917" spans="1:25" x14ac:dyDescent="0.3">
      <c r="A917">
        <v>916</v>
      </c>
      <c r="B917" s="2"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s="2">
        <v>2</v>
      </c>
      <c r="T917" s="3">
        <v>0.3</v>
      </c>
      <c r="U917" s="2">
        <v>-18.5562</v>
      </c>
      <c r="V917" s="2">
        <f>Table1[[#This Row],[Sales]]*(1-Table1[[#This Row],[Discount]])</f>
        <v>69.942599999999999</v>
      </c>
      <c r="W917" s="2">
        <f>Table1[[#This Row],[Sales]]*Table1[[#This Row],[Quantity]]</f>
        <v>199.83600000000001</v>
      </c>
      <c r="X917" s="2">
        <f>Table1[[#This Row],[Sales]]+Table1[[#This Row],[Discount]]+Table1[[#This Row],[Adjusted Sales]]</f>
        <v>170.16059999999999</v>
      </c>
      <c r="Y917" s="5">
        <f>Table1[[#This Row],[Sales]]*Table1[[#This Row],[Discount]]</f>
        <v>29.9754</v>
      </c>
    </row>
    <row r="918" spans="1:25" x14ac:dyDescent="0.3">
      <c r="A918">
        <v>917</v>
      </c>
      <c r="B918" s="2"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s="2">
        <v>4</v>
      </c>
      <c r="T918" s="3">
        <v>0.3</v>
      </c>
      <c r="U918" s="2">
        <v>-56.996000000000002</v>
      </c>
      <c r="V918" s="2">
        <f>Table1[[#This Row],[Sales]]*(1-Table1[[#This Row],[Discount]])</f>
        <v>558.56079999999997</v>
      </c>
      <c r="W918" s="2">
        <f>Table1[[#This Row],[Sales]]*Table1[[#This Row],[Quantity]]</f>
        <v>3191.7759999999998</v>
      </c>
      <c r="X918" s="2">
        <f>Table1[[#This Row],[Sales]]+Table1[[#This Row],[Discount]]+Table1[[#This Row],[Adjusted Sales]]</f>
        <v>1356.8047999999999</v>
      </c>
      <c r="Y918" s="5">
        <f>Table1[[#This Row],[Sales]]*Table1[[#This Row],[Discount]]</f>
        <v>239.38319999999999</v>
      </c>
    </row>
    <row r="919" spans="1:25" x14ac:dyDescent="0.3">
      <c r="A919">
        <v>918</v>
      </c>
      <c r="B919" s="2"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s="2">
        <v>3</v>
      </c>
      <c r="T919" s="3">
        <v>0.8</v>
      </c>
      <c r="U919" s="2">
        <v>-14.5656</v>
      </c>
      <c r="V919" s="2">
        <f>Table1[[#This Row],[Sales]]*(1-Table1[[#This Row],[Discount]])</f>
        <v>1.7135999999999996</v>
      </c>
      <c r="W919" s="2">
        <f>Table1[[#This Row],[Sales]]*Table1[[#This Row],[Quantity]]</f>
        <v>25.704000000000001</v>
      </c>
      <c r="X919" s="2">
        <f>Table1[[#This Row],[Sales]]+Table1[[#This Row],[Discount]]+Table1[[#This Row],[Adjusted Sales]]</f>
        <v>11.0816</v>
      </c>
      <c r="Y919" s="5">
        <f>Table1[[#This Row],[Sales]]*Table1[[#This Row],[Discount]]</f>
        <v>6.8544</v>
      </c>
    </row>
    <row r="920" spans="1:25" x14ac:dyDescent="0.3">
      <c r="A920">
        <v>919</v>
      </c>
      <c r="B920" s="2"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s="2">
        <v>3</v>
      </c>
      <c r="T920" s="3">
        <v>0.2</v>
      </c>
      <c r="U920" s="2">
        <v>50.406300000000002</v>
      </c>
      <c r="V920" s="2">
        <f>Table1[[#This Row],[Sales]]*(1-Table1[[#This Row],[Discount]])</f>
        <v>119.48160000000001</v>
      </c>
      <c r="W920" s="2">
        <f>Table1[[#This Row],[Sales]]*Table1[[#This Row],[Quantity]]</f>
        <v>448.05600000000004</v>
      </c>
      <c r="X920" s="2">
        <f>Table1[[#This Row],[Sales]]+Table1[[#This Row],[Discount]]+Table1[[#This Row],[Adjusted Sales]]</f>
        <v>269.03359999999998</v>
      </c>
      <c r="Y920" s="5">
        <f>Table1[[#This Row],[Sales]]*Table1[[#This Row],[Discount]]</f>
        <v>29.870400000000004</v>
      </c>
    </row>
    <row r="921" spans="1:25" x14ac:dyDescent="0.3">
      <c r="A921">
        <v>920</v>
      </c>
      <c r="B921" s="2"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s="2">
        <v>1</v>
      </c>
      <c r="T921" s="3">
        <v>0.2</v>
      </c>
      <c r="U921" s="2">
        <v>-0.81200000000000006</v>
      </c>
      <c r="V921" s="2">
        <f>Table1[[#This Row],[Sales]]*(1-Table1[[#This Row],[Discount]])</f>
        <v>10.393600000000001</v>
      </c>
      <c r="W921" s="2">
        <f>Table1[[#This Row],[Sales]]*Table1[[#This Row],[Quantity]]</f>
        <v>12.992000000000001</v>
      </c>
      <c r="X921" s="2">
        <f>Table1[[#This Row],[Sales]]+Table1[[#This Row],[Discount]]+Table1[[#This Row],[Adjusted Sales]]</f>
        <v>23.585599999999999</v>
      </c>
      <c r="Y921" s="5">
        <f>Table1[[#This Row],[Sales]]*Table1[[#This Row],[Discount]]</f>
        <v>2.5984000000000003</v>
      </c>
    </row>
    <row r="922" spans="1:25" x14ac:dyDescent="0.3">
      <c r="A922">
        <v>921</v>
      </c>
      <c r="B922" s="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s="2">
        <v>2</v>
      </c>
      <c r="T922" s="3">
        <v>0</v>
      </c>
      <c r="U922" s="2">
        <v>6.8768000000000002</v>
      </c>
      <c r="V922" s="2">
        <f>Table1[[#This Row],[Sales]]*(1-Table1[[#This Row],[Discount]])</f>
        <v>24.56</v>
      </c>
      <c r="W922" s="2">
        <f>Table1[[#This Row],[Sales]]*Table1[[#This Row],[Quantity]]</f>
        <v>49.12</v>
      </c>
      <c r="X922" s="2">
        <f>Table1[[#This Row],[Sales]]+Table1[[#This Row],[Discount]]+Table1[[#This Row],[Adjusted Sales]]</f>
        <v>49.12</v>
      </c>
      <c r="Y922" s="5">
        <f>Table1[[#This Row],[Sales]]*Table1[[#This Row],[Discount]]</f>
        <v>0</v>
      </c>
    </row>
    <row r="923" spans="1:25" x14ac:dyDescent="0.3">
      <c r="A923">
        <v>922</v>
      </c>
      <c r="B923" s="2"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s="2">
        <v>3</v>
      </c>
      <c r="T923" s="3">
        <v>0</v>
      </c>
      <c r="U923" s="2">
        <v>34.907400000000003</v>
      </c>
      <c r="V923" s="2">
        <f>Table1[[#This Row],[Sales]]*(1-Table1[[#This Row],[Discount]])</f>
        <v>85.14</v>
      </c>
      <c r="W923" s="2">
        <f>Table1[[#This Row],[Sales]]*Table1[[#This Row],[Quantity]]</f>
        <v>255.42000000000002</v>
      </c>
      <c r="X923" s="2">
        <f>Table1[[#This Row],[Sales]]+Table1[[#This Row],[Discount]]+Table1[[#This Row],[Adjusted Sales]]</f>
        <v>170.28</v>
      </c>
      <c r="Y923" s="5">
        <f>Table1[[#This Row],[Sales]]*Table1[[#This Row],[Discount]]</f>
        <v>0</v>
      </c>
    </row>
    <row r="924" spans="1:25" x14ac:dyDescent="0.3">
      <c r="A924">
        <v>923</v>
      </c>
      <c r="B924" s="2"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s="2">
        <v>1</v>
      </c>
      <c r="T924" s="3">
        <v>0</v>
      </c>
      <c r="U924" s="2">
        <v>10.555199999999999</v>
      </c>
      <c r="V924" s="2">
        <f>Table1[[#This Row],[Sales]]*(1-Table1[[#This Row],[Discount]])</f>
        <v>21.99</v>
      </c>
      <c r="W924" s="2">
        <f>Table1[[#This Row],[Sales]]*Table1[[#This Row],[Quantity]]</f>
        <v>21.99</v>
      </c>
      <c r="X924" s="2">
        <f>Table1[[#This Row],[Sales]]+Table1[[#This Row],[Discount]]+Table1[[#This Row],[Adjusted Sales]]</f>
        <v>43.98</v>
      </c>
      <c r="Y924" s="5">
        <f>Table1[[#This Row],[Sales]]*Table1[[#This Row],[Discount]]</f>
        <v>0</v>
      </c>
    </row>
    <row r="925" spans="1:25" x14ac:dyDescent="0.3">
      <c r="A925">
        <v>924</v>
      </c>
      <c r="B925" s="2"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s="2">
        <v>5</v>
      </c>
      <c r="T925" s="3">
        <v>0</v>
      </c>
      <c r="U925" s="2">
        <v>113.848</v>
      </c>
      <c r="V925" s="2">
        <f>Table1[[#This Row],[Sales]]*(1-Table1[[#This Row],[Discount]])</f>
        <v>406.6</v>
      </c>
      <c r="W925" s="2">
        <f>Table1[[#This Row],[Sales]]*Table1[[#This Row],[Quantity]]</f>
        <v>2033</v>
      </c>
      <c r="X925" s="2">
        <f>Table1[[#This Row],[Sales]]+Table1[[#This Row],[Discount]]+Table1[[#This Row],[Adjusted Sales]]</f>
        <v>813.2</v>
      </c>
      <c r="Y925" s="5">
        <f>Table1[[#This Row],[Sales]]*Table1[[#This Row],[Discount]]</f>
        <v>0</v>
      </c>
    </row>
    <row r="926" spans="1:25" x14ac:dyDescent="0.3">
      <c r="A926">
        <v>925</v>
      </c>
      <c r="B926" s="2"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s="2">
        <v>2</v>
      </c>
      <c r="T926" s="3">
        <v>0.2</v>
      </c>
      <c r="U926" s="2">
        <v>294.54880000000003</v>
      </c>
      <c r="V926" s="2">
        <f>Table1[[#This Row],[Sales]]*(1-Table1[[#This Row],[Discount]])</f>
        <v>673.25440000000003</v>
      </c>
      <c r="W926" s="2">
        <f>Table1[[#This Row],[Sales]]*Table1[[#This Row],[Quantity]]</f>
        <v>1683.136</v>
      </c>
      <c r="X926" s="2">
        <f>Table1[[#This Row],[Sales]]+Table1[[#This Row],[Discount]]+Table1[[#This Row],[Adjusted Sales]]</f>
        <v>1515.0224000000001</v>
      </c>
      <c r="Y926" s="5">
        <f>Table1[[#This Row],[Sales]]*Table1[[#This Row],[Discount]]</f>
        <v>168.31360000000001</v>
      </c>
    </row>
    <row r="927" spans="1:25" x14ac:dyDescent="0.3">
      <c r="A927">
        <v>926</v>
      </c>
      <c r="B927" s="2"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s="2">
        <v>3</v>
      </c>
      <c r="T927" s="3">
        <v>0.2</v>
      </c>
      <c r="U927" s="2">
        <v>5.4432</v>
      </c>
      <c r="V927" s="2">
        <f>Table1[[#This Row],[Sales]]*(1-Table1[[#This Row],[Discount]])</f>
        <v>12.441600000000001</v>
      </c>
      <c r="W927" s="2">
        <f>Table1[[#This Row],[Sales]]*Table1[[#This Row],[Quantity]]</f>
        <v>46.655999999999999</v>
      </c>
      <c r="X927" s="2">
        <f>Table1[[#This Row],[Sales]]+Table1[[#This Row],[Discount]]+Table1[[#This Row],[Adjusted Sales]]</f>
        <v>28.1936</v>
      </c>
      <c r="Y927" s="5">
        <f>Table1[[#This Row],[Sales]]*Table1[[#This Row],[Discount]]</f>
        <v>3.1104000000000003</v>
      </c>
    </row>
    <row r="928" spans="1:25" x14ac:dyDescent="0.3">
      <c r="A928">
        <v>927</v>
      </c>
      <c r="B928" s="2"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s="2">
        <v>5</v>
      </c>
      <c r="T928" s="3">
        <v>0.2</v>
      </c>
      <c r="U928" s="2">
        <v>53.55</v>
      </c>
      <c r="V928" s="2">
        <f>Table1[[#This Row],[Sales]]*(1-Table1[[#This Row],[Discount]])</f>
        <v>201.60000000000002</v>
      </c>
      <c r="W928" s="2">
        <f>Table1[[#This Row],[Sales]]*Table1[[#This Row],[Quantity]]</f>
        <v>1260</v>
      </c>
      <c r="X928" s="2">
        <f>Table1[[#This Row],[Sales]]+Table1[[#This Row],[Discount]]+Table1[[#This Row],[Adjusted Sales]]</f>
        <v>453.8</v>
      </c>
      <c r="Y928" s="5">
        <f>Table1[[#This Row],[Sales]]*Table1[[#This Row],[Discount]]</f>
        <v>50.400000000000006</v>
      </c>
    </row>
    <row r="929" spans="1:25" x14ac:dyDescent="0.3">
      <c r="A929">
        <v>928</v>
      </c>
      <c r="B929" s="2"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s="2">
        <v>4</v>
      </c>
      <c r="T929" s="3">
        <v>0</v>
      </c>
      <c r="U929" s="2">
        <v>12.936</v>
      </c>
      <c r="V929" s="2">
        <f>Table1[[#This Row],[Sales]]*(1-Table1[[#This Row],[Discount]])</f>
        <v>46.2</v>
      </c>
      <c r="W929" s="2">
        <f>Table1[[#This Row],[Sales]]*Table1[[#This Row],[Quantity]]</f>
        <v>184.8</v>
      </c>
      <c r="X929" s="2">
        <f>Table1[[#This Row],[Sales]]+Table1[[#This Row],[Discount]]+Table1[[#This Row],[Adjusted Sales]]</f>
        <v>92.4</v>
      </c>
      <c r="Y929" s="5">
        <f>Table1[[#This Row],[Sales]]*Table1[[#This Row],[Discount]]</f>
        <v>0</v>
      </c>
    </row>
    <row r="930" spans="1:25" x14ac:dyDescent="0.3">
      <c r="A930">
        <v>929</v>
      </c>
      <c r="B930" s="2"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s="2">
        <v>2</v>
      </c>
      <c r="T930" s="3">
        <v>0</v>
      </c>
      <c r="U930" s="2">
        <v>9.5172000000000008</v>
      </c>
      <c r="V930" s="2">
        <f>Table1[[#This Row],[Sales]]*(1-Table1[[#This Row],[Discount]])</f>
        <v>28.84</v>
      </c>
      <c r="W930" s="2">
        <f>Table1[[#This Row],[Sales]]*Table1[[#This Row],[Quantity]]</f>
        <v>57.68</v>
      </c>
      <c r="X930" s="2">
        <f>Table1[[#This Row],[Sales]]+Table1[[#This Row],[Discount]]+Table1[[#This Row],[Adjusted Sales]]</f>
        <v>57.68</v>
      </c>
      <c r="Y930" s="5">
        <f>Table1[[#This Row],[Sales]]*Table1[[#This Row],[Discount]]</f>
        <v>0</v>
      </c>
    </row>
    <row r="931" spans="1:25" x14ac:dyDescent="0.3">
      <c r="A931">
        <v>930</v>
      </c>
      <c r="B931" s="2"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s="2">
        <v>3</v>
      </c>
      <c r="T931" s="3">
        <v>0.2</v>
      </c>
      <c r="U931" s="2">
        <v>2.5535999999999999</v>
      </c>
      <c r="V931" s="2">
        <f>Table1[[#This Row],[Sales]]*(1-Table1[[#This Row],[Discount]])</f>
        <v>11.6736</v>
      </c>
      <c r="W931" s="2">
        <f>Table1[[#This Row],[Sales]]*Table1[[#This Row],[Quantity]]</f>
        <v>43.776000000000003</v>
      </c>
      <c r="X931" s="2">
        <f>Table1[[#This Row],[Sales]]+Table1[[#This Row],[Discount]]+Table1[[#This Row],[Adjusted Sales]]</f>
        <v>26.465600000000002</v>
      </c>
      <c r="Y931" s="5">
        <f>Table1[[#This Row],[Sales]]*Table1[[#This Row],[Discount]]</f>
        <v>2.9184000000000001</v>
      </c>
    </row>
    <row r="932" spans="1:25" x14ac:dyDescent="0.3">
      <c r="A932">
        <v>931</v>
      </c>
      <c r="B932" s="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s="2">
        <v>3</v>
      </c>
      <c r="T932" s="3">
        <v>0.2</v>
      </c>
      <c r="U932" s="2">
        <v>21.340800000000002</v>
      </c>
      <c r="V932" s="2">
        <f>Table1[[#This Row],[Sales]]*(1-Table1[[#This Row],[Discount]])</f>
        <v>71.884799999999998</v>
      </c>
      <c r="W932" s="2">
        <f>Table1[[#This Row],[Sales]]*Table1[[#This Row],[Quantity]]</f>
        <v>269.56799999999998</v>
      </c>
      <c r="X932" s="2">
        <f>Table1[[#This Row],[Sales]]+Table1[[#This Row],[Discount]]+Table1[[#This Row],[Adjusted Sales]]</f>
        <v>161.9408</v>
      </c>
      <c r="Y932" s="5">
        <f>Table1[[#This Row],[Sales]]*Table1[[#This Row],[Discount]]</f>
        <v>17.9712</v>
      </c>
    </row>
    <row r="933" spans="1:25" x14ac:dyDescent="0.3">
      <c r="A933">
        <v>932</v>
      </c>
      <c r="B933" s="2"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s="2">
        <v>3</v>
      </c>
      <c r="T933" s="3">
        <v>0.2</v>
      </c>
      <c r="U933" s="2">
        <v>5.0286</v>
      </c>
      <c r="V933" s="2">
        <f>Table1[[#This Row],[Sales]]*(1-Table1[[#This Row],[Discount]])</f>
        <v>11.0976</v>
      </c>
      <c r="W933" s="2">
        <f>Table1[[#This Row],[Sales]]*Table1[[#This Row],[Quantity]]</f>
        <v>41.616</v>
      </c>
      <c r="X933" s="2">
        <f>Table1[[#This Row],[Sales]]+Table1[[#This Row],[Discount]]+Table1[[#This Row],[Adjusted Sales]]</f>
        <v>25.169599999999999</v>
      </c>
      <c r="Y933" s="5">
        <f>Table1[[#This Row],[Sales]]*Table1[[#This Row],[Discount]]</f>
        <v>2.7744</v>
      </c>
    </row>
    <row r="934" spans="1:25" x14ac:dyDescent="0.3">
      <c r="A934">
        <v>933</v>
      </c>
      <c r="B934" s="2"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s="2">
        <v>3</v>
      </c>
      <c r="T934" s="3">
        <v>0.2</v>
      </c>
      <c r="U934" s="2">
        <v>4.1147999999999998</v>
      </c>
      <c r="V934" s="2">
        <f>Table1[[#This Row],[Sales]]*(1-Table1[[#This Row],[Discount]])</f>
        <v>9.7536000000000005</v>
      </c>
      <c r="W934" s="2">
        <f>Table1[[#This Row],[Sales]]*Table1[[#This Row],[Quantity]]</f>
        <v>36.576000000000001</v>
      </c>
      <c r="X934" s="2">
        <f>Table1[[#This Row],[Sales]]+Table1[[#This Row],[Discount]]+Table1[[#This Row],[Adjusted Sales]]</f>
        <v>22.145600000000002</v>
      </c>
      <c r="Y934" s="5">
        <f>Table1[[#This Row],[Sales]]*Table1[[#This Row],[Discount]]</f>
        <v>2.4384000000000001</v>
      </c>
    </row>
    <row r="935" spans="1:25" x14ac:dyDescent="0.3">
      <c r="A935">
        <v>934</v>
      </c>
      <c r="B935" s="2"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s="2">
        <v>8</v>
      </c>
      <c r="T935" s="3">
        <v>0.2</v>
      </c>
      <c r="U935" s="2">
        <v>15.2064</v>
      </c>
      <c r="V935" s="2">
        <f>Table1[[#This Row],[Sales]]*(1-Table1[[#This Row],[Discount]])</f>
        <v>36.044800000000002</v>
      </c>
      <c r="W935" s="2">
        <f>Table1[[#This Row],[Sales]]*Table1[[#This Row],[Quantity]]</f>
        <v>360.44799999999998</v>
      </c>
      <c r="X935" s="2">
        <f>Table1[[#This Row],[Sales]]+Table1[[#This Row],[Discount]]+Table1[[#This Row],[Adjusted Sales]]</f>
        <v>81.30080000000001</v>
      </c>
      <c r="Y935" s="5">
        <f>Table1[[#This Row],[Sales]]*Table1[[#This Row],[Discount]]</f>
        <v>9.0112000000000005</v>
      </c>
    </row>
    <row r="936" spans="1:25" x14ac:dyDescent="0.3">
      <c r="A936">
        <v>935</v>
      </c>
      <c r="B936" s="2"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s="2">
        <v>6</v>
      </c>
      <c r="T936" s="3">
        <v>0.7</v>
      </c>
      <c r="U936" s="2">
        <v>-21.793199999999999</v>
      </c>
      <c r="V936" s="2">
        <f>Table1[[#This Row],[Sales]]*(1-Table1[[#This Row],[Discount]])</f>
        <v>8.9154000000000018</v>
      </c>
      <c r="W936" s="2">
        <f>Table1[[#This Row],[Sales]]*Table1[[#This Row],[Quantity]]</f>
        <v>178.30799999999999</v>
      </c>
      <c r="X936" s="2">
        <f>Table1[[#This Row],[Sales]]+Table1[[#This Row],[Discount]]+Table1[[#This Row],[Adjusted Sales]]</f>
        <v>39.333399999999997</v>
      </c>
      <c r="Y936" s="5">
        <f>Table1[[#This Row],[Sales]]*Table1[[#This Row],[Discount]]</f>
        <v>20.802599999999998</v>
      </c>
    </row>
    <row r="937" spans="1:25" x14ac:dyDescent="0.3">
      <c r="A937">
        <v>936</v>
      </c>
      <c r="B937" s="2"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s="2">
        <v>3</v>
      </c>
      <c r="T937" s="3">
        <v>0.2</v>
      </c>
      <c r="U937" s="2">
        <v>5.4432</v>
      </c>
      <c r="V937" s="2">
        <f>Table1[[#This Row],[Sales]]*(1-Table1[[#This Row],[Discount]])</f>
        <v>12.441600000000001</v>
      </c>
      <c r="W937" s="2">
        <f>Table1[[#This Row],[Sales]]*Table1[[#This Row],[Quantity]]</f>
        <v>46.655999999999999</v>
      </c>
      <c r="X937" s="2">
        <f>Table1[[#This Row],[Sales]]+Table1[[#This Row],[Discount]]+Table1[[#This Row],[Adjusted Sales]]</f>
        <v>28.1936</v>
      </c>
      <c r="Y937" s="5">
        <f>Table1[[#This Row],[Sales]]*Table1[[#This Row],[Discount]]</f>
        <v>3.1104000000000003</v>
      </c>
    </row>
    <row r="938" spans="1:25" x14ac:dyDescent="0.3">
      <c r="A938">
        <v>937</v>
      </c>
      <c r="B938" s="2"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s="2">
        <v>2</v>
      </c>
      <c r="T938" s="3">
        <v>0.2</v>
      </c>
      <c r="U938" s="2">
        <v>33.577199999999998</v>
      </c>
      <c r="V938" s="2">
        <f>Table1[[#This Row],[Sales]]*(1-Table1[[#This Row],[Discount]])</f>
        <v>358.15680000000003</v>
      </c>
      <c r="W938" s="2">
        <f>Table1[[#This Row],[Sales]]*Table1[[#This Row],[Quantity]]</f>
        <v>895.39200000000005</v>
      </c>
      <c r="X938" s="2">
        <f>Table1[[#This Row],[Sales]]+Table1[[#This Row],[Discount]]+Table1[[#This Row],[Adjusted Sales]]</f>
        <v>806.05280000000005</v>
      </c>
      <c r="Y938" s="5">
        <f>Table1[[#This Row],[Sales]]*Table1[[#This Row],[Discount]]</f>
        <v>89.539200000000008</v>
      </c>
    </row>
    <row r="939" spans="1:25" x14ac:dyDescent="0.3">
      <c r="A939">
        <v>938</v>
      </c>
      <c r="B939" s="2"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s="2">
        <v>1</v>
      </c>
      <c r="T939" s="3">
        <v>0</v>
      </c>
      <c r="U939" s="2">
        <v>54.396599999999999</v>
      </c>
      <c r="V939" s="2">
        <f>Table1[[#This Row],[Sales]]*(1-Table1[[#This Row],[Discount]])</f>
        <v>159.99</v>
      </c>
      <c r="W939" s="2">
        <f>Table1[[#This Row],[Sales]]*Table1[[#This Row],[Quantity]]</f>
        <v>159.99</v>
      </c>
      <c r="X939" s="2">
        <f>Table1[[#This Row],[Sales]]+Table1[[#This Row],[Discount]]+Table1[[#This Row],[Adjusted Sales]]</f>
        <v>319.98</v>
      </c>
      <c r="Y939" s="5">
        <f>Table1[[#This Row],[Sales]]*Table1[[#This Row],[Discount]]</f>
        <v>0</v>
      </c>
    </row>
    <row r="940" spans="1:25" x14ac:dyDescent="0.3">
      <c r="A940">
        <v>939</v>
      </c>
      <c r="B940" s="2"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s="2">
        <v>2</v>
      </c>
      <c r="T940" s="3">
        <v>0</v>
      </c>
      <c r="U940" s="2">
        <v>6.2207999999999997</v>
      </c>
      <c r="V940" s="2">
        <f>Table1[[#This Row],[Sales]]*(1-Table1[[#This Row],[Discount]])</f>
        <v>12.96</v>
      </c>
      <c r="W940" s="2">
        <f>Table1[[#This Row],[Sales]]*Table1[[#This Row],[Quantity]]</f>
        <v>25.92</v>
      </c>
      <c r="X940" s="2">
        <f>Table1[[#This Row],[Sales]]+Table1[[#This Row],[Discount]]+Table1[[#This Row],[Adjusted Sales]]</f>
        <v>25.92</v>
      </c>
      <c r="Y940" s="5">
        <f>Table1[[#This Row],[Sales]]*Table1[[#This Row],[Discount]]</f>
        <v>0</v>
      </c>
    </row>
    <row r="941" spans="1:25" x14ac:dyDescent="0.3">
      <c r="A941">
        <v>940</v>
      </c>
      <c r="B941" s="2"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s="2">
        <v>4</v>
      </c>
      <c r="T941" s="3">
        <v>0</v>
      </c>
      <c r="U941" s="2">
        <v>34.964799999999997</v>
      </c>
      <c r="V941" s="2">
        <f>Table1[[#This Row],[Sales]]*(1-Table1[[#This Row],[Discount]])</f>
        <v>134.47999999999999</v>
      </c>
      <c r="W941" s="2">
        <f>Table1[[#This Row],[Sales]]*Table1[[#This Row],[Quantity]]</f>
        <v>537.91999999999996</v>
      </c>
      <c r="X941" s="2">
        <f>Table1[[#This Row],[Sales]]+Table1[[#This Row],[Discount]]+Table1[[#This Row],[Adjusted Sales]]</f>
        <v>268.95999999999998</v>
      </c>
      <c r="Y941" s="5">
        <f>Table1[[#This Row],[Sales]]*Table1[[#This Row],[Discount]]</f>
        <v>0</v>
      </c>
    </row>
    <row r="942" spans="1:25" x14ac:dyDescent="0.3">
      <c r="A942">
        <v>941</v>
      </c>
      <c r="B942" s="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s="2">
        <v>2</v>
      </c>
      <c r="T942" s="3">
        <v>0</v>
      </c>
      <c r="U942" s="2">
        <v>8.0464000000000002</v>
      </c>
      <c r="V942" s="2">
        <f>Table1[[#This Row],[Sales]]*(1-Table1[[#This Row],[Discount]])</f>
        <v>17.12</v>
      </c>
      <c r="W942" s="2">
        <f>Table1[[#This Row],[Sales]]*Table1[[#This Row],[Quantity]]</f>
        <v>34.24</v>
      </c>
      <c r="X942" s="2">
        <f>Table1[[#This Row],[Sales]]+Table1[[#This Row],[Discount]]+Table1[[#This Row],[Adjusted Sales]]</f>
        <v>34.24</v>
      </c>
      <c r="Y942" s="5">
        <f>Table1[[#This Row],[Sales]]*Table1[[#This Row],[Discount]]</f>
        <v>0</v>
      </c>
    </row>
    <row r="943" spans="1:25" x14ac:dyDescent="0.3">
      <c r="A943">
        <v>942</v>
      </c>
      <c r="B943" s="2"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s="2">
        <v>2</v>
      </c>
      <c r="T943" s="3">
        <v>0.2</v>
      </c>
      <c r="U943" s="2">
        <v>2.2098</v>
      </c>
      <c r="V943" s="2">
        <f>Table1[[#This Row],[Sales]]*(1-Table1[[#This Row],[Discount]])</f>
        <v>4.8768000000000002</v>
      </c>
      <c r="W943" s="2">
        <f>Table1[[#This Row],[Sales]]*Table1[[#This Row],[Quantity]]</f>
        <v>12.192</v>
      </c>
      <c r="X943" s="2">
        <f>Table1[[#This Row],[Sales]]+Table1[[#This Row],[Discount]]+Table1[[#This Row],[Adjusted Sales]]</f>
        <v>11.172800000000001</v>
      </c>
      <c r="Y943" s="5">
        <f>Table1[[#This Row],[Sales]]*Table1[[#This Row],[Discount]]</f>
        <v>1.2192000000000001</v>
      </c>
    </row>
    <row r="944" spans="1:25" x14ac:dyDescent="0.3">
      <c r="A944">
        <v>943</v>
      </c>
      <c r="B944" s="2"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s="2">
        <v>4</v>
      </c>
      <c r="T944" s="3">
        <v>0.2</v>
      </c>
      <c r="U944" s="2">
        <v>41.785200000000003</v>
      </c>
      <c r="V944" s="2">
        <f>Table1[[#This Row],[Sales]]*(1-Table1[[#This Row],[Discount]])</f>
        <v>891.41759999999999</v>
      </c>
      <c r="W944" s="2">
        <f>Table1[[#This Row],[Sales]]*Table1[[#This Row],[Quantity]]</f>
        <v>4457.0879999999997</v>
      </c>
      <c r="X944" s="2">
        <f>Table1[[#This Row],[Sales]]+Table1[[#This Row],[Discount]]+Table1[[#This Row],[Adjusted Sales]]</f>
        <v>2005.8896</v>
      </c>
      <c r="Y944" s="5">
        <f>Table1[[#This Row],[Sales]]*Table1[[#This Row],[Discount]]</f>
        <v>222.8544</v>
      </c>
    </row>
    <row r="945" spans="1:25" x14ac:dyDescent="0.3">
      <c r="A945">
        <v>944</v>
      </c>
      <c r="B945" s="2"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s="2">
        <v>5</v>
      </c>
      <c r="T945" s="3">
        <v>0</v>
      </c>
      <c r="U945" s="2">
        <v>15.552</v>
      </c>
      <c r="V945" s="2">
        <f>Table1[[#This Row],[Sales]]*(1-Table1[[#This Row],[Discount]])</f>
        <v>32.4</v>
      </c>
      <c r="W945" s="2">
        <f>Table1[[#This Row],[Sales]]*Table1[[#This Row],[Quantity]]</f>
        <v>162</v>
      </c>
      <c r="X945" s="2">
        <f>Table1[[#This Row],[Sales]]+Table1[[#This Row],[Discount]]+Table1[[#This Row],[Adjusted Sales]]</f>
        <v>64.8</v>
      </c>
      <c r="Y945" s="5">
        <f>Table1[[#This Row],[Sales]]*Table1[[#This Row],[Discount]]</f>
        <v>0</v>
      </c>
    </row>
    <row r="946" spans="1:25" x14ac:dyDescent="0.3">
      <c r="A946">
        <v>945</v>
      </c>
      <c r="B946" s="2"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s="2">
        <v>3</v>
      </c>
      <c r="T946" s="3">
        <v>0</v>
      </c>
      <c r="U946" s="2">
        <v>140.54820000000001</v>
      </c>
      <c r="V946" s="2">
        <f>Table1[[#This Row],[Sales]]*(1-Table1[[#This Row],[Discount]])</f>
        <v>540.57000000000005</v>
      </c>
      <c r="W946" s="2">
        <f>Table1[[#This Row],[Sales]]*Table1[[#This Row],[Quantity]]</f>
        <v>1621.71</v>
      </c>
      <c r="X946" s="2">
        <f>Table1[[#This Row],[Sales]]+Table1[[#This Row],[Discount]]+Table1[[#This Row],[Adjusted Sales]]</f>
        <v>1081.1400000000001</v>
      </c>
      <c r="Y946" s="5">
        <f>Table1[[#This Row],[Sales]]*Table1[[#This Row],[Discount]]</f>
        <v>0</v>
      </c>
    </row>
    <row r="947" spans="1:25" x14ac:dyDescent="0.3">
      <c r="A947">
        <v>946</v>
      </c>
      <c r="B947" s="2"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s="2">
        <v>5</v>
      </c>
      <c r="T947" s="3">
        <v>0.2</v>
      </c>
      <c r="U947" s="2">
        <v>62.91</v>
      </c>
      <c r="V947" s="2">
        <f>Table1[[#This Row],[Sales]]*(1-Table1[[#This Row],[Discount]])</f>
        <v>134.208</v>
      </c>
      <c r="W947" s="2">
        <f>Table1[[#This Row],[Sales]]*Table1[[#This Row],[Quantity]]</f>
        <v>838.8</v>
      </c>
      <c r="X947" s="2">
        <f>Table1[[#This Row],[Sales]]+Table1[[#This Row],[Discount]]+Table1[[#This Row],[Adjusted Sales]]</f>
        <v>302.16800000000001</v>
      </c>
      <c r="Y947" s="5">
        <f>Table1[[#This Row],[Sales]]*Table1[[#This Row],[Discount]]</f>
        <v>33.552</v>
      </c>
    </row>
    <row r="948" spans="1:25" x14ac:dyDescent="0.3">
      <c r="A948">
        <v>947</v>
      </c>
      <c r="B948" s="2"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s="2">
        <v>3</v>
      </c>
      <c r="T948" s="3">
        <v>0.5</v>
      </c>
      <c r="U948" s="2">
        <v>-204.44579999999999</v>
      </c>
      <c r="V948" s="2">
        <f>Table1[[#This Row],[Sales]]*(1-Table1[[#This Row],[Discount]])</f>
        <v>196.58250000000001</v>
      </c>
      <c r="W948" s="2">
        <f>Table1[[#This Row],[Sales]]*Table1[[#This Row],[Quantity]]</f>
        <v>1179.4950000000001</v>
      </c>
      <c r="X948" s="2">
        <f>Table1[[#This Row],[Sales]]+Table1[[#This Row],[Discount]]+Table1[[#This Row],[Adjusted Sales]]</f>
        <v>590.24750000000006</v>
      </c>
      <c r="Y948" s="5">
        <f>Table1[[#This Row],[Sales]]*Table1[[#This Row],[Discount]]</f>
        <v>196.58250000000001</v>
      </c>
    </row>
    <row r="949" spans="1:25" x14ac:dyDescent="0.3">
      <c r="A949">
        <v>948</v>
      </c>
      <c r="B949" s="2"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s="2">
        <v>7</v>
      </c>
      <c r="T949" s="3">
        <v>0.2</v>
      </c>
      <c r="U949" s="2">
        <v>-12.9122</v>
      </c>
      <c r="V949" s="2">
        <f>Table1[[#This Row],[Sales]]*(1-Table1[[#This Row],[Discount]])</f>
        <v>413.19040000000007</v>
      </c>
      <c r="W949" s="2">
        <f>Table1[[#This Row],[Sales]]*Table1[[#This Row],[Quantity]]</f>
        <v>3615.4160000000002</v>
      </c>
      <c r="X949" s="2">
        <f>Table1[[#This Row],[Sales]]+Table1[[#This Row],[Discount]]+Table1[[#This Row],[Adjusted Sales]]</f>
        <v>929.87840000000017</v>
      </c>
      <c r="Y949" s="5">
        <f>Table1[[#This Row],[Sales]]*Table1[[#This Row],[Discount]]</f>
        <v>103.29760000000002</v>
      </c>
    </row>
    <row r="950" spans="1:25" x14ac:dyDescent="0.3">
      <c r="A950">
        <v>949</v>
      </c>
      <c r="B950" s="2"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s="2">
        <v>6</v>
      </c>
      <c r="T950" s="3">
        <v>0.2</v>
      </c>
      <c r="U950" s="2">
        <v>75.542400000000001</v>
      </c>
      <c r="V950" s="2">
        <f>Table1[[#This Row],[Sales]]*(1-Table1[[#This Row],[Discount]])</f>
        <v>805.78560000000004</v>
      </c>
      <c r="W950" s="2">
        <f>Table1[[#This Row],[Sales]]*Table1[[#This Row],[Quantity]]</f>
        <v>6043.3919999999998</v>
      </c>
      <c r="X950" s="2">
        <f>Table1[[#This Row],[Sales]]+Table1[[#This Row],[Discount]]+Table1[[#This Row],[Adjusted Sales]]</f>
        <v>1813.2175999999999</v>
      </c>
      <c r="Y950" s="5">
        <f>Table1[[#This Row],[Sales]]*Table1[[#This Row],[Discount]]</f>
        <v>201.44640000000001</v>
      </c>
    </row>
    <row r="951" spans="1:25" x14ac:dyDescent="0.3">
      <c r="A951">
        <v>950</v>
      </c>
      <c r="B951" s="2"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s="2">
        <v>12</v>
      </c>
      <c r="T951" s="3">
        <v>0.4</v>
      </c>
      <c r="U951" s="2">
        <v>-619.596</v>
      </c>
      <c r="V951" s="2">
        <f>Table1[[#This Row],[Sales]]*(1-Table1[[#This Row],[Discount]])</f>
        <v>1239.192</v>
      </c>
      <c r="W951" s="2">
        <f>Table1[[#This Row],[Sales]]*Table1[[#This Row],[Quantity]]</f>
        <v>24783.840000000004</v>
      </c>
      <c r="X951" s="2">
        <f>Table1[[#This Row],[Sales]]+Table1[[#This Row],[Discount]]+Table1[[#This Row],[Adjusted Sales]]</f>
        <v>3304.9120000000003</v>
      </c>
      <c r="Y951" s="5">
        <f>Table1[[#This Row],[Sales]]*Table1[[#This Row],[Discount]]</f>
        <v>826.12800000000016</v>
      </c>
    </row>
    <row r="952" spans="1:25" x14ac:dyDescent="0.3">
      <c r="A952">
        <v>951</v>
      </c>
      <c r="B952" s="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s="2">
        <v>3</v>
      </c>
      <c r="T952" s="3">
        <v>0.2</v>
      </c>
      <c r="U952" s="2">
        <v>5.4432</v>
      </c>
      <c r="V952" s="2">
        <f>Table1[[#This Row],[Sales]]*(1-Table1[[#This Row],[Discount]])</f>
        <v>12.441600000000001</v>
      </c>
      <c r="W952" s="2">
        <f>Table1[[#This Row],[Sales]]*Table1[[#This Row],[Quantity]]</f>
        <v>46.655999999999999</v>
      </c>
      <c r="X952" s="2">
        <f>Table1[[#This Row],[Sales]]+Table1[[#This Row],[Discount]]+Table1[[#This Row],[Adjusted Sales]]</f>
        <v>28.1936</v>
      </c>
      <c r="Y952" s="5">
        <f>Table1[[#This Row],[Sales]]*Table1[[#This Row],[Discount]]</f>
        <v>3.1104000000000003</v>
      </c>
    </row>
    <row r="953" spans="1:25" x14ac:dyDescent="0.3">
      <c r="A953">
        <v>952</v>
      </c>
      <c r="B953" s="2"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s="2">
        <v>6</v>
      </c>
      <c r="T953" s="3">
        <v>0.2</v>
      </c>
      <c r="U953" s="2">
        <v>7.92</v>
      </c>
      <c r="V953" s="2">
        <f>Table1[[#This Row],[Sales]]*(1-Table1[[#This Row],[Discount]])</f>
        <v>20.275200000000002</v>
      </c>
      <c r="W953" s="2">
        <f>Table1[[#This Row],[Sales]]*Table1[[#This Row],[Quantity]]</f>
        <v>152.06400000000002</v>
      </c>
      <c r="X953" s="2">
        <f>Table1[[#This Row],[Sales]]+Table1[[#This Row],[Discount]]+Table1[[#This Row],[Adjusted Sales]]</f>
        <v>45.819200000000002</v>
      </c>
      <c r="Y953" s="5">
        <f>Table1[[#This Row],[Sales]]*Table1[[#This Row],[Discount]]</f>
        <v>5.0688000000000004</v>
      </c>
    </row>
    <row r="954" spans="1:25" x14ac:dyDescent="0.3">
      <c r="A954">
        <v>953</v>
      </c>
      <c r="B954" s="2"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s="2">
        <v>4</v>
      </c>
      <c r="T954" s="3">
        <v>0.2</v>
      </c>
      <c r="U954" s="2">
        <v>7.6416000000000004</v>
      </c>
      <c r="V954" s="2">
        <f>Table1[[#This Row],[Sales]]*(1-Table1[[#This Row],[Discount]])</f>
        <v>20.377600000000001</v>
      </c>
      <c r="W954" s="2">
        <f>Table1[[#This Row],[Sales]]*Table1[[#This Row],[Quantity]]</f>
        <v>101.88800000000001</v>
      </c>
      <c r="X954" s="2">
        <f>Table1[[#This Row],[Sales]]+Table1[[#This Row],[Discount]]+Table1[[#This Row],[Adjusted Sales]]</f>
        <v>46.049599999999998</v>
      </c>
      <c r="Y954" s="5">
        <f>Table1[[#This Row],[Sales]]*Table1[[#This Row],[Discount]]</f>
        <v>5.0944000000000003</v>
      </c>
    </row>
    <row r="955" spans="1:25" x14ac:dyDescent="0.3">
      <c r="A955">
        <v>954</v>
      </c>
      <c r="B955" s="2"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s="2">
        <v>2</v>
      </c>
      <c r="T955" s="3">
        <v>0.2</v>
      </c>
      <c r="U955" s="2">
        <v>2.7168000000000001</v>
      </c>
      <c r="V955" s="2">
        <f>Table1[[#This Row],[Sales]]*(1-Table1[[#This Row],[Discount]])</f>
        <v>21.734400000000001</v>
      </c>
      <c r="W955" s="2">
        <f>Table1[[#This Row],[Sales]]*Table1[[#This Row],[Quantity]]</f>
        <v>54.335999999999999</v>
      </c>
      <c r="X955" s="2">
        <f>Table1[[#This Row],[Sales]]+Table1[[#This Row],[Discount]]+Table1[[#This Row],[Adjusted Sales]]</f>
        <v>49.102400000000003</v>
      </c>
      <c r="Y955" s="5">
        <f>Table1[[#This Row],[Sales]]*Table1[[#This Row],[Discount]]</f>
        <v>5.4336000000000002</v>
      </c>
    </row>
    <row r="956" spans="1:25" x14ac:dyDescent="0.3">
      <c r="A956">
        <v>955</v>
      </c>
      <c r="B956" s="2"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s="2">
        <v>2</v>
      </c>
      <c r="T956" s="3">
        <v>0.32</v>
      </c>
      <c r="U956" s="2">
        <v>-11.596</v>
      </c>
      <c r="V956" s="2">
        <f>Table1[[#This Row],[Sales]]*(1-Table1[[#This Row],[Discount]])</f>
        <v>53.619903999999998</v>
      </c>
      <c r="W956" s="2">
        <f>Table1[[#This Row],[Sales]]*Table1[[#This Row],[Quantity]]</f>
        <v>157.7056</v>
      </c>
      <c r="X956" s="2">
        <f>Table1[[#This Row],[Sales]]+Table1[[#This Row],[Discount]]+Table1[[#This Row],[Adjusted Sales]]</f>
        <v>132.79270399999999</v>
      </c>
      <c r="Y956" s="5">
        <f>Table1[[#This Row],[Sales]]*Table1[[#This Row],[Discount]]</f>
        <v>25.232896</v>
      </c>
    </row>
    <row r="957" spans="1:25" x14ac:dyDescent="0.3">
      <c r="A957">
        <v>956</v>
      </c>
      <c r="B957" s="2"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s="2">
        <v>5</v>
      </c>
      <c r="T957" s="3">
        <v>0</v>
      </c>
      <c r="U957" s="2">
        <v>43.45</v>
      </c>
      <c r="V957" s="2">
        <f>Table1[[#This Row],[Sales]]*(1-Table1[[#This Row],[Discount]])</f>
        <v>173.8</v>
      </c>
      <c r="W957" s="2">
        <f>Table1[[#This Row],[Sales]]*Table1[[#This Row],[Quantity]]</f>
        <v>869</v>
      </c>
      <c r="X957" s="2">
        <f>Table1[[#This Row],[Sales]]+Table1[[#This Row],[Discount]]+Table1[[#This Row],[Adjusted Sales]]</f>
        <v>347.6</v>
      </c>
      <c r="Y957" s="5">
        <f>Table1[[#This Row],[Sales]]*Table1[[#This Row],[Discount]]</f>
        <v>0</v>
      </c>
    </row>
    <row r="958" spans="1:25" x14ac:dyDescent="0.3">
      <c r="A958">
        <v>957</v>
      </c>
      <c r="B958" s="2"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s="2">
        <v>1</v>
      </c>
      <c r="T958" s="3">
        <v>0.2</v>
      </c>
      <c r="U958" s="2">
        <v>2.5893000000000002</v>
      </c>
      <c r="V958" s="2">
        <f>Table1[[#This Row],[Sales]]*(1-Table1[[#This Row],[Discount]])</f>
        <v>23.6736</v>
      </c>
      <c r="W958" s="2">
        <f>Table1[[#This Row],[Sales]]*Table1[[#This Row],[Quantity]]</f>
        <v>29.591999999999999</v>
      </c>
      <c r="X958" s="2">
        <f>Table1[[#This Row],[Sales]]+Table1[[#This Row],[Discount]]+Table1[[#This Row],[Adjusted Sales]]</f>
        <v>53.465599999999995</v>
      </c>
      <c r="Y958" s="5">
        <f>Table1[[#This Row],[Sales]]*Table1[[#This Row],[Discount]]</f>
        <v>5.9184000000000001</v>
      </c>
    </row>
    <row r="959" spans="1:25" x14ac:dyDescent="0.3">
      <c r="A959">
        <v>958</v>
      </c>
      <c r="B959" s="2"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s="2">
        <v>2</v>
      </c>
      <c r="T959" s="3">
        <v>0.7</v>
      </c>
      <c r="U959" s="2">
        <v>-3.1680000000000001</v>
      </c>
      <c r="V959" s="2">
        <f>Table1[[#This Row],[Sales]]*(1-Table1[[#This Row],[Discount]])</f>
        <v>1.4256000000000002</v>
      </c>
      <c r="W959" s="2">
        <f>Table1[[#This Row],[Sales]]*Table1[[#This Row],[Quantity]]</f>
        <v>9.5039999999999996</v>
      </c>
      <c r="X959" s="2">
        <f>Table1[[#This Row],[Sales]]+Table1[[#This Row],[Discount]]+Table1[[#This Row],[Adjusted Sales]]</f>
        <v>6.8776000000000002</v>
      </c>
      <c r="Y959" s="5">
        <f>Table1[[#This Row],[Sales]]*Table1[[#This Row],[Discount]]</f>
        <v>3.3263999999999996</v>
      </c>
    </row>
    <row r="960" spans="1:25" x14ac:dyDescent="0.3">
      <c r="A960">
        <v>959</v>
      </c>
      <c r="B960" s="2"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s="2">
        <v>3</v>
      </c>
      <c r="T960" s="3">
        <v>0.2</v>
      </c>
      <c r="U960" s="2">
        <v>5.6375999999999999</v>
      </c>
      <c r="V960" s="2">
        <f>Table1[[#This Row],[Sales]]*(1-Table1[[#This Row],[Discount]])</f>
        <v>12.441600000000001</v>
      </c>
      <c r="W960" s="2">
        <f>Table1[[#This Row],[Sales]]*Table1[[#This Row],[Quantity]]</f>
        <v>46.655999999999999</v>
      </c>
      <c r="X960" s="2">
        <f>Table1[[#This Row],[Sales]]+Table1[[#This Row],[Discount]]+Table1[[#This Row],[Adjusted Sales]]</f>
        <v>28.1936</v>
      </c>
      <c r="Y960" s="5">
        <f>Table1[[#This Row],[Sales]]*Table1[[#This Row],[Discount]]</f>
        <v>3.1104000000000003</v>
      </c>
    </row>
    <row r="961" spans="1:25" x14ac:dyDescent="0.3">
      <c r="A961">
        <v>960</v>
      </c>
      <c r="B961" s="2"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s="2">
        <v>2</v>
      </c>
      <c r="T961" s="3">
        <v>0</v>
      </c>
      <c r="U961" s="2">
        <v>53.195999999999998</v>
      </c>
      <c r="V961" s="2">
        <f>Table1[[#This Row],[Sales]]*(1-Table1[[#This Row],[Discount]])</f>
        <v>204.6</v>
      </c>
      <c r="W961" s="2">
        <f>Table1[[#This Row],[Sales]]*Table1[[#This Row],[Quantity]]</f>
        <v>409.2</v>
      </c>
      <c r="X961" s="2">
        <f>Table1[[#This Row],[Sales]]+Table1[[#This Row],[Discount]]+Table1[[#This Row],[Adjusted Sales]]</f>
        <v>409.2</v>
      </c>
      <c r="Y961" s="5">
        <f>Table1[[#This Row],[Sales]]*Table1[[#This Row],[Discount]]</f>
        <v>0</v>
      </c>
    </row>
    <row r="962" spans="1:25" x14ac:dyDescent="0.3">
      <c r="A962">
        <v>961</v>
      </c>
      <c r="B962" s="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s="2">
        <v>2</v>
      </c>
      <c r="T962" s="3">
        <v>0.2</v>
      </c>
      <c r="U962" s="2">
        <v>28.1372</v>
      </c>
      <c r="V962" s="2">
        <f>Table1[[#This Row],[Sales]]*(1-Table1[[#This Row],[Discount]])</f>
        <v>257.25439999999998</v>
      </c>
      <c r="W962" s="2">
        <f>Table1[[#This Row],[Sales]]*Table1[[#This Row],[Quantity]]</f>
        <v>643.13599999999997</v>
      </c>
      <c r="X962" s="2">
        <f>Table1[[#This Row],[Sales]]+Table1[[#This Row],[Discount]]+Table1[[#This Row],[Adjusted Sales]]</f>
        <v>579.02239999999995</v>
      </c>
      <c r="Y962" s="5">
        <f>Table1[[#This Row],[Sales]]*Table1[[#This Row],[Discount]]</f>
        <v>64.313599999999994</v>
      </c>
    </row>
    <row r="963" spans="1:25" x14ac:dyDescent="0.3">
      <c r="A963">
        <v>962</v>
      </c>
      <c r="B963" s="2"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s="2">
        <v>2</v>
      </c>
      <c r="T963" s="3">
        <v>0</v>
      </c>
      <c r="U963" s="2">
        <v>3.0575999999999999</v>
      </c>
      <c r="V963" s="2">
        <f>Table1[[#This Row],[Sales]]*(1-Table1[[#This Row],[Discount]])</f>
        <v>6.24</v>
      </c>
      <c r="W963" s="2">
        <f>Table1[[#This Row],[Sales]]*Table1[[#This Row],[Quantity]]</f>
        <v>12.48</v>
      </c>
      <c r="X963" s="2">
        <f>Table1[[#This Row],[Sales]]+Table1[[#This Row],[Discount]]+Table1[[#This Row],[Adjusted Sales]]</f>
        <v>12.48</v>
      </c>
      <c r="Y963" s="5">
        <f>Table1[[#This Row],[Sales]]*Table1[[#This Row],[Discount]]</f>
        <v>0</v>
      </c>
    </row>
    <row r="964" spans="1:25" x14ac:dyDescent="0.3">
      <c r="A964">
        <v>963</v>
      </c>
      <c r="B964" s="2"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s="2">
        <v>2</v>
      </c>
      <c r="T964" s="3">
        <v>0</v>
      </c>
      <c r="U964" s="2">
        <v>10.94</v>
      </c>
      <c r="V964" s="2">
        <f>Table1[[#This Row],[Sales]]*(1-Table1[[#This Row],[Discount]])</f>
        <v>21.88</v>
      </c>
      <c r="W964" s="2">
        <f>Table1[[#This Row],[Sales]]*Table1[[#This Row],[Quantity]]</f>
        <v>43.76</v>
      </c>
      <c r="X964" s="2">
        <f>Table1[[#This Row],[Sales]]+Table1[[#This Row],[Discount]]+Table1[[#This Row],[Adjusted Sales]]</f>
        <v>43.76</v>
      </c>
      <c r="Y964" s="5">
        <f>Table1[[#This Row],[Sales]]*Table1[[#This Row],[Discount]]</f>
        <v>0</v>
      </c>
    </row>
    <row r="965" spans="1:25" x14ac:dyDescent="0.3">
      <c r="A965">
        <v>964</v>
      </c>
      <c r="B965" s="2"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s="2">
        <v>2</v>
      </c>
      <c r="T965" s="3">
        <v>0.2</v>
      </c>
      <c r="U965" s="2">
        <v>1.6704000000000001</v>
      </c>
      <c r="V965" s="2">
        <f>Table1[[#This Row],[Sales]]*(1-Table1[[#This Row],[Discount]])</f>
        <v>3.6863999999999999</v>
      </c>
      <c r="W965" s="2">
        <f>Table1[[#This Row],[Sales]]*Table1[[#This Row],[Quantity]]</f>
        <v>9.2159999999999993</v>
      </c>
      <c r="X965" s="2">
        <f>Table1[[#This Row],[Sales]]+Table1[[#This Row],[Discount]]+Table1[[#This Row],[Adjusted Sales]]</f>
        <v>8.4943999999999988</v>
      </c>
      <c r="Y965" s="5">
        <f>Table1[[#This Row],[Sales]]*Table1[[#This Row],[Discount]]</f>
        <v>0.92159999999999997</v>
      </c>
    </row>
    <row r="966" spans="1:25" x14ac:dyDescent="0.3">
      <c r="A966">
        <v>965</v>
      </c>
      <c r="B966" s="2"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s="2">
        <v>2</v>
      </c>
      <c r="T966" s="3">
        <v>0</v>
      </c>
      <c r="U966" s="2">
        <v>4.8117999999999999</v>
      </c>
      <c r="V966" s="2">
        <f>Table1[[#This Row],[Sales]]*(1-Table1[[#This Row],[Discount]])</f>
        <v>9.82</v>
      </c>
      <c r="W966" s="2">
        <f>Table1[[#This Row],[Sales]]*Table1[[#This Row],[Quantity]]</f>
        <v>19.64</v>
      </c>
      <c r="X966" s="2">
        <f>Table1[[#This Row],[Sales]]+Table1[[#This Row],[Discount]]+Table1[[#This Row],[Adjusted Sales]]</f>
        <v>19.64</v>
      </c>
      <c r="Y966" s="5">
        <f>Table1[[#This Row],[Sales]]*Table1[[#This Row],[Discount]]</f>
        <v>0</v>
      </c>
    </row>
    <row r="967" spans="1:25" x14ac:dyDescent="0.3">
      <c r="A967">
        <v>966</v>
      </c>
      <c r="B967" s="2"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s="2">
        <v>3</v>
      </c>
      <c r="T967" s="3">
        <v>0</v>
      </c>
      <c r="U967" s="2">
        <v>9.7119</v>
      </c>
      <c r="V967" s="2">
        <f>Table1[[#This Row],[Sales]]*(1-Table1[[#This Row],[Discount]])</f>
        <v>35.97</v>
      </c>
      <c r="W967" s="2">
        <f>Table1[[#This Row],[Sales]]*Table1[[#This Row],[Quantity]]</f>
        <v>107.91</v>
      </c>
      <c r="X967" s="2">
        <f>Table1[[#This Row],[Sales]]+Table1[[#This Row],[Discount]]+Table1[[#This Row],[Adjusted Sales]]</f>
        <v>71.94</v>
      </c>
      <c r="Y967" s="5">
        <f>Table1[[#This Row],[Sales]]*Table1[[#This Row],[Discount]]</f>
        <v>0</v>
      </c>
    </row>
    <row r="968" spans="1:25" x14ac:dyDescent="0.3">
      <c r="A968">
        <v>967</v>
      </c>
      <c r="B968" s="2"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s="2">
        <v>2</v>
      </c>
      <c r="T968" s="3">
        <v>0</v>
      </c>
      <c r="U968" s="2">
        <v>6.2207999999999997</v>
      </c>
      <c r="V968" s="2">
        <f>Table1[[#This Row],[Sales]]*(1-Table1[[#This Row],[Discount]])</f>
        <v>12.96</v>
      </c>
      <c r="W968" s="2">
        <f>Table1[[#This Row],[Sales]]*Table1[[#This Row],[Quantity]]</f>
        <v>25.92</v>
      </c>
      <c r="X968" s="2">
        <f>Table1[[#This Row],[Sales]]+Table1[[#This Row],[Discount]]+Table1[[#This Row],[Adjusted Sales]]</f>
        <v>25.92</v>
      </c>
      <c r="Y968" s="5">
        <f>Table1[[#This Row],[Sales]]*Table1[[#This Row],[Discount]]</f>
        <v>0</v>
      </c>
    </row>
    <row r="969" spans="1:25" x14ac:dyDescent="0.3">
      <c r="A969">
        <v>968</v>
      </c>
      <c r="B969" s="2"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s="2">
        <v>4</v>
      </c>
      <c r="T969" s="3">
        <v>0</v>
      </c>
      <c r="U969" s="2">
        <v>91.968000000000004</v>
      </c>
      <c r="V969" s="2">
        <f>Table1[[#This Row],[Sales]]*(1-Table1[[#This Row],[Discount]])</f>
        <v>191.6</v>
      </c>
      <c r="W969" s="2">
        <f>Table1[[#This Row],[Sales]]*Table1[[#This Row],[Quantity]]</f>
        <v>766.4</v>
      </c>
      <c r="X969" s="2">
        <f>Table1[[#This Row],[Sales]]+Table1[[#This Row],[Discount]]+Table1[[#This Row],[Adjusted Sales]]</f>
        <v>383.2</v>
      </c>
      <c r="Y969" s="5">
        <f>Table1[[#This Row],[Sales]]*Table1[[#This Row],[Discount]]</f>
        <v>0</v>
      </c>
    </row>
    <row r="970" spans="1:25" x14ac:dyDescent="0.3">
      <c r="A970">
        <v>969</v>
      </c>
      <c r="B970" s="2"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s="2">
        <v>3</v>
      </c>
      <c r="T970" s="3">
        <v>0</v>
      </c>
      <c r="U970" s="2">
        <v>4.2336</v>
      </c>
      <c r="V970" s="2">
        <f>Table1[[#This Row],[Sales]]*(1-Table1[[#This Row],[Discount]])</f>
        <v>8.64</v>
      </c>
      <c r="W970" s="2">
        <f>Table1[[#This Row],[Sales]]*Table1[[#This Row],[Quantity]]</f>
        <v>25.92</v>
      </c>
      <c r="X970" s="2">
        <f>Table1[[#This Row],[Sales]]+Table1[[#This Row],[Discount]]+Table1[[#This Row],[Adjusted Sales]]</f>
        <v>17.28</v>
      </c>
      <c r="Y970" s="5">
        <f>Table1[[#This Row],[Sales]]*Table1[[#This Row],[Discount]]</f>
        <v>0</v>
      </c>
    </row>
    <row r="971" spans="1:25" x14ac:dyDescent="0.3">
      <c r="A971">
        <v>970</v>
      </c>
      <c r="B971" s="2"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s="2">
        <v>3</v>
      </c>
      <c r="T971" s="3">
        <v>0</v>
      </c>
      <c r="U971" s="2">
        <v>0</v>
      </c>
      <c r="V971" s="2">
        <f>Table1[[#This Row],[Sales]]*(1-Table1[[#This Row],[Discount]])</f>
        <v>501.81</v>
      </c>
      <c r="W971" s="2">
        <f>Table1[[#This Row],[Sales]]*Table1[[#This Row],[Quantity]]</f>
        <v>1505.43</v>
      </c>
      <c r="X971" s="2">
        <f>Table1[[#This Row],[Sales]]+Table1[[#This Row],[Discount]]+Table1[[#This Row],[Adjusted Sales]]</f>
        <v>1003.62</v>
      </c>
      <c r="Y971" s="5">
        <f>Table1[[#This Row],[Sales]]*Table1[[#This Row],[Discount]]</f>
        <v>0</v>
      </c>
    </row>
    <row r="972" spans="1:25" x14ac:dyDescent="0.3">
      <c r="A972">
        <v>971</v>
      </c>
      <c r="B972" s="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s="2">
        <v>6</v>
      </c>
      <c r="T972" s="3">
        <v>0.2</v>
      </c>
      <c r="U972" s="2">
        <v>28.598400000000002</v>
      </c>
      <c r="V972" s="2">
        <f>Table1[[#This Row],[Sales]]*(1-Table1[[#This Row],[Discount]])</f>
        <v>101.6832</v>
      </c>
      <c r="W972" s="2">
        <f>Table1[[#This Row],[Sales]]*Table1[[#This Row],[Quantity]]</f>
        <v>762.62400000000002</v>
      </c>
      <c r="X972" s="2">
        <f>Table1[[#This Row],[Sales]]+Table1[[#This Row],[Discount]]+Table1[[#This Row],[Adjusted Sales]]</f>
        <v>228.9872</v>
      </c>
      <c r="Y972" s="5">
        <f>Table1[[#This Row],[Sales]]*Table1[[#This Row],[Discount]]</f>
        <v>25.4208</v>
      </c>
    </row>
    <row r="973" spans="1:25" x14ac:dyDescent="0.3">
      <c r="A973">
        <v>972</v>
      </c>
      <c r="B973" s="2"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s="2">
        <v>3</v>
      </c>
      <c r="T973" s="3">
        <v>0.4</v>
      </c>
      <c r="U973" s="2">
        <v>-31.05</v>
      </c>
      <c r="V973" s="2">
        <f>Table1[[#This Row],[Sales]]*(1-Table1[[#This Row],[Discount]])</f>
        <v>74.52</v>
      </c>
      <c r="W973" s="2">
        <f>Table1[[#This Row],[Sales]]*Table1[[#This Row],[Quantity]]</f>
        <v>372.6</v>
      </c>
      <c r="X973" s="2">
        <f>Table1[[#This Row],[Sales]]+Table1[[#This Row],[Discount]]+Table1[[#This Row],[Adjusted Sales]]</f>
        <v>199.12</v>
      </c>
      <c r="Y973" s="5">
        <f>Table1[[#This Row],[Sales]]*Table1[[#This Row],[Discount]]</f>
        <v>49.680000000000007</v>
      </c>
    </row>
    <row r="974" spans="1:25" x14ac:dyDescent="0.3">
      <c r="A974">
        <v>973</v>
      </c>
      <c r="B974" s="2"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s="2">
        <v>2</v>
      </c>
      <c r="T974" s="3">
        <v>0.7</v>
      </c>
      <c r="U974" s="2">
        <v>-13.6312</v>
      </c>
      <c r="V974" s="2">
        <f>Table1[[#This Row],[Sales]]*(1-Table1[[#This Row],[Discount]])</f>
        <v>5.5764000000000014</v>
      </c>
      <c r="W974" s="2">
        <f>Table1[[#This Row],[Sales]]*Table1[[#This Row],[Quantity]]</f>
        <v>37.176000000000002</v>
      </c>
      <c r="X974" s="2">
        <f>Table1[[#This Row],[Sales]]+Table1[[#This Row],[Discount]]+Table1[[#This Row],[Adjusted Sales]]</f>
        <v>24.864400000000003</v>
      </c>
      <c r="Y974" s="5">
        <f>Table1[[#This Row],[Sales]]*Table1[[#This Row],[Discount]]</f>
        <v>13.0116</v>
      </c>
    </row>
    <row r="975" spans="1:25" x14ac:dyDescent="0.3">
      <c r="A975">
        <v>974</v>
      </c>
      <c r="B975" s="2"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s="2">
        <v>3</v>
      </c>
      <c r="T975" s="3">
        <v>0.2</v>
      </c>
      <c r="U975" s="2">
        <v>10.1493</v>
      </c>
      <c r="V975" s="2">
        <f>Table1[[#This Row],[Sales]]*(1-Table1[[#This Row],[Discount]])</f>
        <v>24.057600000000001</v>
      </c>
      <c r="W975" s="2">
        <f>Table1[[#This Row],[Sales]]*Table1[[#This Row],[Quantity]]</f>
        <v>90.215999999999994</v>
      </c>
      <c r="X975" s="2">
        <f>Table1[[#This Row],[Sales]]+Table1[[#This Row],[Discount]]+Table1[[#This Row],[Adjusted Sales]]</f>
        <v>54.329599999999999</v>
      </c>
      <c r="Y975" s="5">
        <f>Table1[[#This Row],[Sales]]*Table1[[#This Row],[Discount]]</f>
        <v>6.0144000000000002</v>
      </c>
    </row>
    <row r="976" spans="1:25" x14ac:dyDescent="0.3">
      <c r="A976">
        <v>975</v>
      </c>
      <c r="B976" s="2"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s="2">
        <v>7</v>
      </c>
      <c r="T976" s="3">
        <v>0</v>
      </c>
      <c r="U976" s="2">
        <v>3.2185999999999999</v>
      </c>
      <c r="V976" s="2">
        <f>Table1[[#This Row],[Sales]]*(1-Table1[[#This Row],[Discount]])</f>
        <v>160.93</v>
      </c>
      <c r="W976" s="2">
        <f>Table1[[#This Row],[Sales]]*Table1[[#This Row],[Quantity]]</f>
        <v>1126.51</v>
      </c>
      <c r="X976" s="2">
        <f>Table1[[#This Row],[Sales]]+Table1[[#This Row],[Discount]]+Table1[[#This Row],[Adjusted Sales]]</f>
        <v>321.86</v>
      </c>
      <c r="Y976" s="5">
        <f>Table1[[#This Row],[Sales]]*Table1[[#This Row],[Discount]]</f>
        <v>0</v>
      </c>
    </row>
    <row r="977" spans="1:25" x14ac:dyDescent="0.3">
      <c r="A977">
        <v>976</v>
      </c>
      <c r="B977" s="2"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s="2">
        <v>3</v>
      </c>
      <c r="T977" s="3">
        <v>0.2</v>
      </c>
      <c r="U977" s="2">
        <v>25.579799999999999</v>
      </c>
      <c r="V977" s="2">
        <f>Table1[[#This Row],[Sales]]*(1-Table1[[#This Row],[Discount]])</f>
        <v>60.633600000000001</v>
      </c>
      <c r="W977" s="2">
        <f>Table1[[#This Row],[Sales]]*Table1[[#This Row],[Quantity]]</f>
        <v>227.376</v>
      </c>
      <c r="X977" s="2">
        <f>Table1[[#This Row],[Sales]]+Table1[[#This Row],[Discount]]+Table1[[#This Row],[Adjusted Sales]]</f>
        <v>136.62560000000002</v>
      </c>
      <c r="Y977" s="5">
        <f>Table1[[#This Row],[Sales]]*Table1[[#This Row],[Discount]]</f>
        <v>15.1584</v>
      </c>
    </row>
    <row r="978" spans="1:25" x14ac:dyDescent="0.3">
      <c r="A978">
        <v>977</v>
      </c>
      <c r="B978" s="2"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s="2">
        <v>2</v>
      </c>
      <c r="T978" s="3">
        <v>0.7</v>
      </c>
      <c r="U978" s="2">
        <v>-0.79200000000000004</v>
      </c>
      <c r="V978" s="2">
        <f>Table1[[#This Row],[Sales]]*(1-Table1[[#This Row],[Discount]])</f>
        <v>0.32400000000000007</v>
      </c>
      <c r="W978" s="2">
        <f>Table1[[#This Row],[Sales]]*Table1[[#This Row],[Quantity]]</f>
        <v>2.16</v>
      </c>
      <c r="X978" s="2">
        <f>Table1[[#This Row],[Sales]]+Table1[[#This Row],[Discount]]+Table1[[#This Row],[Adjusted Sales]]</f>
        <v>2.1040000000000001</v>
      </c>
      <c r="Y978" s="5">
        <f>Table1[[#This Row],[Sales]]*Table1[[#This Row],[Discount]]</f>
        <v>0.75600000000000001</v>
      </c>
    </row>
    <row r="979" spans="1:25" x14ac:dyDescent="0.3">
      <c r="A979">
        <v>978</v>
      </c>
      <c r="B979" s="2"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s="2">
        <v>2</v>
      </c>
      <c r="T979" s="3">
        <v>0.1</v>
      </c>
      <c r="U979" s="2">
        <v>679.99599999999998</v>
      </c>
      <c r="V979" s="2">
        <f>Table1[[#This Row],[Sales]]*(1-Table1[[#This Row],[Discount]])</f>
        <v>2753.9838</v>
      </c>
      <c r="W979" s="2">
        <f>Table1[[#This Row],[Sales]]*Table1[[#This Row],[Quantity]]</f>
        <v>6119.9639999999999</v>
      </c>
      <c r="X979" s="2">
        <f>Table1[[#This Row],[Sales]]+Table1[[#This Row],[Discount]]+Table1[[#This Row],[Adjusted Sales]]</f>
        <v>5814.0658000000003</v>
      </c>
      <c r="Y979" s="5">
        <f>Table1[[#This Row],[Sales]]*Table1[[#This Row],[Discount]]</f>
        <v>305.9982</v>
      </c>
    </row>
    <row r="980" spans="1:25" x14ac:dyDescent="0.3">
      <c r="A980">
        <v>979</v>
      </c>
      <c r="B980" s="2"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s="2">
        <v>2</v>
      </c>
      <c r="T980" s="3">
        <v>0.7</v>
      </c>
      <c r="U980" s="2">
        <v>-2.6255999999999999</v>
      </c>
      <c r="V980" s="2">
        <f>Table1[[#This Row],[Sales]]*(1-Table1[[#This Row],[Discount]])</f>
        <v>0.98460000000000014</v>
      </c>
      <c r="W980" s="2">
        <f>Table1[[#This Row],[Sales]]*Table1[[#This Row],[Quantity]]</f>
        <v>6.5640000000000001</v>
      </c>
      <c r="X980" s="2">
        <f>Table1[[#This Row],[Sales]]+Table1[[#This Row],[Discount]]+Table1[[#This Row],[Adjusted Sales]]</f>
        <v>4.9666000000000006</v>
      </c>
      <c r="Y980" s="5">
        <f>Table1[[#This Row],[Sales]]*Table1[[#This Row],[Discount]]</f>
        <v>2.2973999999999997</v>
      </c>
    </row>
    <row r="981" spans="1:25" x14ac:dyDescent="0.3">
      <c r="A981">
        <v>980</v>
      </c>
      <c r="B981" s="2"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s="2">
        <v>3</v>
      </c>
      <c r="T981" s="3">
        <v>0</v>
      </c>
      <c r="U981" s="2">
        <v>16.669799999999999</v>
      </c>
      <c r="V981" s="2">
        <f>Table1[[#This Row],[Sales]]*(1-Table1[[#This Row],[Discount]])</f>
        <v>34.020000000000003</v>
      </c>
      <c r="W981" s="2">
        <f>Table1[[#This Row],[Sales]]*Table1[[#This Row],[Quantity]]</f>
        <v>102.06</v>
      </c>
      <c r="X981" s="2">
        <f>Table1[[#This Row],[Sales]]+Table1[[#This Row],[Discount]]+Table1[[#This Row],[Adjusted Sales]]</f>
        <v>68.040000000000006</v>
      </c>
      <c r="Y981" s="5">
        <f>Table1[[#This Row],[Sales]]*Table1[[#This Row],[Discount]]</f>
        <v>0</v>
      </c>
    </row>
    <row r="982" spans="1:25" x14ac:dyDescent="0.3">
      <c r="A982">
        <v>981</v>
      </c>
      <c r="B982" s="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s="2">
        <v>6</v>
      </c>
      <c r="T982" s="3">
        <v>0.1</v>
      </c>
      <c r="U982" s="2">
        <v>93.223200000000006</v>
      </c>
      <c r="V982" s="2">
        <f>Table1[[#This Row],[Sales]]*(1-Table1[[#This Row],[Discount]])</f>
        <v>539.36279999999999</v>
      </c>
      <c r="W982" s="2">
        <f>Table1[[#This Row],[Sales]]*Table1[[#This Row],[Quantity]]</f>
        <v>3595.7520000000004</v>
      </c>
      <c r="X982" s="2">
        <f>Table1[[#This Row],[Sales]]+Table1[[#This Row],[Discount]]+Table1[[#This Row],[Adjusted Sales]]</f>
        <v>1138.7548000000002</v>
      </c>
      <c r="Y982" s="5">
        <f>Table1[[#This Row],[Sales]]*Table1[[#This Row],[Discount]]</f>
        <v>59.929200000000009</v>
      </c>
    </row>
    <row r="983" spans="1:25" x14ac:dyDescent="0.3">
      <c r="A983">
        <v>982</v>
      </c>
      <c r="B983" s="2"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s="2">
        <v>1</v>
      </c>
      <c r="T983" s="3">
        <v>0.2</v>
      </c>
      <c r="U983" s="2">
        <v>0.80559999999999998</v>
      </c>
      <c r="V983" s="2">
        <f>Table1[[#This Row],[Sales]]*(1-Table1[[#This Row],[Discount]])</f>
        <v>2.7136</v>
      </c>
      <c r="W983" s="2">
        <f>Table1[[#This Row],[Sales]]*Table1[[#This Row],[Quantity]]</f>
        <v>3.3919999999999999</v>
      </c>
      <c r="X983" s="2">
        <f>Table1[[#This Row],[Sales]]+Table1[[#This Row],[Discount]]+Table1[[#This Row],[Adjusted Sales]]</f>
        <v>6.3056000000000001</v>
      </c>
      <c r="Y983" s="5">
        <f>Table1[[#This Row],[Sales]]*Table1[[#This Row],[Discount]]</f>
        <v>0.6784</v>
      </c>
    </row>
    <row r="984" spans="1:25" x14ac:dyDescent="0.3">
      <c r="A984">
        <v>983</v>
      </c>
      <c r="B984" s="2"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s="2">
        <v>2</v>
      </c>
      <c r="T984" s="3">
        <v>0.2</v>
      </c>
      <c r="U984" s="2">
        <v>55.998399999999997</v>
      </c>
      <c r="V984" s="2">
        <f>Table1[[#This Row],[Sales]]*(1-Table1[[#This Row],[Discount]])</f>
        <v>447.98720000000003</v>
      </c>
      <c r="W984" s="2">
        <f>Table1[[#This Row],[Sales]]*Table1[[#This Row],[Quantity]]</f>
        <v>1119.9680000000001</v>
      </c>
      <c r="X984" s="2">
        <f>Table1[[#This Row],[Sales]]+Table1[[#This Row],[Discount]]+Table1[[#This Row],[Adjusted Sales]]</f>
        <v>1008.1712000000001</v>
      </c>
      <c r="Y984" s="5">
        <f>Table1[[#This Row],[Sales]]*Table1[[#This Row],[Discount]]</f>
        <v>111.99680000000001</v>
      </c>
    </row>
    <row r="985" spans="1:25" x14ac:dyDescent="0.3">
      <c r="A985">
        <v>984</v>
      </c>
      <c r="B985" s="2"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s="2">
        <v>5</v>
      </c>
      <c r="T985" s="3">
        <v>0.2</v>
      </c>
      <c r="U985" s="2">
        <v>75.489999999999995</v>
      </c>
      <c r="V985" s="2">
        <f>Table1[[#This Row],[Sales]]*(1-Table1[[#This Row],[Discount]])</f>
        <v>483.13599999999997</v>
      </c>
      <c r="W985" s="2">
        <f>Table1[[#This Row],[Sales]]*Table1[[#This Row],[Quantity]]</f>
        <v>3019.6</v>
      </c>
      <c r="X985" s="2">
        <f>Table1[[#This Row],[Sales]]+Table1[[#This Row],[Discount]]+Table1[[#This Row],[Adjusted Sales]]</f>
        <v>1087.2559999999999</v>
      </c>
      <c r="Y985" s="5">
        <f>Table1[[#This Row],[Sales]]*Table1[[#This Row],[Discount]]</f>
        <v>120.78399999999999</v>
      </c>
    </row>
    <row r="986" spans="1:25" x14ac:dyDescent="0.3">
      <c r="A986">
        <v>985</v>
      </c>
      <c r="B986" s="2"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s="2">
        <v>2</v>
      </c>
      <c r="T986" s="3">
        <v>0.2</v>
      </c>
      <c r="U986" s="2">
        <v>2.5895999999999999</v>
      </c>
      <c r="V986" s="2">
        <f>Table1[[#This Row],[Sales]]*(1-Table1[[#This Row],[Discount]])</f>
        <v>6.3744000000000005</v>
      </c>
      <c r="W986" s="2">
        <f>Table1[[#This Row],[Sales]]*Table1[[#This Row],[Quantity]]</f>
        <v>15.936</v>
      </c>
      <c r="X986" s="2">
        <f>Table1[[#This Row],[Sales]]+Table1[[#This Row],[Discount]]+Table1[[#This Row],[Adjusted Sales]]</f>
        <v>14.542400000000001</v>
      </c>
      <c r="Y986" s="5">
        <f>Table1[[#This Row],[Sales]]*Table1[[#This Row],[Discount]]</f>
        <v>1.5936000000000001</v>
      </c>
    </row>
    <row r="987" spans="1:25" x14ac:dyDescent="0.3">
      <c r="A987">
        <v>986</v>
      </c>
      <c r="B987" s="2"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s="2">
        <v>4</v>
      </c>
      <c r="T987" s="3">
        <v>0.2</v>
      </c>
      <c r="U987" s="2">
        <v>9.4391999999999996</v>
      </c>
      <c r="V987" s="2">
        <f>Table1[[#This Row],[Sales]]*(1-Table1[[#This Row],[Discount]])</f>
        <v>22.374400000000001</v>
      </c>
      <c r="W987" s="2">
        <f>Table1[[#This Row],[Sales]]*Table1[[#This Row],[Quantity]]</f>
        <v>111.872</v>
      </c>
      <c r="X987" s="2">
        <f>Table1[[#This Row],[Sales]]+Table1[[#This Row],[Discount]]+Table1[[#This Row],[Adjusted Sales]]</f>
        <v>50.542400000000001</v>
      </c>
      <c r="Y987" s="5">
        <f>Table1[[#This Row],[Sales]]*Table1[[#This Row],[Discount]]</f>
        <v>5.5936000000000003</v>
      </c>
    </row>
    <row r="988" spans="1:25" x14ac:dyDescent="0.3">
      <c r="A988">
        <v>987</v>
      </c>
      <c r="B988" s="2"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s="2">
        <v>3</v>
      </c>
      <c r="T988" s="3">
        <v>0.4</v>
      </c>
      <c r="U988" s="2">
        <v>44.868000000000002</v>
      </c>
      <c r="V988" s="2">
        <f>Table1[[#This Row],[Sales]]*(1-Table1[[#This Row],[Discount]])</f>
        <v>201.90599999999998</v>
      </c>
      <c r="W988" s="2">
        <f>Table1[[#This Row],[Sales]]*Table1[[#This Row],[Quantity]]</f>
        <v>1009.53</v>
      </c>
      <c r="X988" s="2">
        <f>Table1[[#This Row],[Sales]]+Table1[[#This Row],[Discount]]+Table1[[#This Row],[Adjusted Sales]]</f>
        <v>538.81599999999992</v>
      </c>
      <c r="Y988" s="5">
        <f>Table1[[#This Row],[Sales]]*Table1[[#This Row],[Discount]]</f>
        <v>134.60400000000001</v>
      </c>
    </row>
    <row r="989" spans="1:25" x14ac:dyDescent="0.3">
      <c r="A989">
        <v>988</v>
      </c>
      <c r="B989" s="2"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s="2">
        <v>2</v>
      </c>
      <c r="T989" s="3">
        <v>0.8</v>
      </c>
      <c r="U989" s="2">
        <v>-1.8904000000000001</v>
      </c>
      <c r="V989" s="2">
        <f>Table1[[#This Row],[Sales]]*(1-Table1[[#This Row],[Discount]])</f>
        <v>0.22239999999999996</v>
      </c>
      <c r="W989" s="2">
        <f>Table1[[#This Row],[Sales]]*Table1[[#This Row],[Quantity]]</f>
        <v>2.2240000000000002</v>
      </c>
      <c r="X989" s="2">
        <f>Table1[[#This Row],[Sales]]+Table1[[#This Row],[Discount]]+Table1[[#This Row],[Adjusted Sales]]</f>
        <v>2.1344000000000003</v>
      </c>
      <c r="Y989" s="5">
        <f>Table1[[#This Row],[Sales]]*Table1[[#This Row],[Discount]]</f>
        <v>0.88960000000000017</v>
      </c>
    </row>
    <row r="990" spans="1:25" x14ac:dyDescent="0.3">
      <c r="A990">
        <v>989</v>
      </c>
      <c r="B990" s="2"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s="2">
        <v>5</v>
      </c>
      <c r="T990" s="3">
        <v>0</v>
      </c>
      <c r="U990" s="2">
        <v>72.807000000000002</v>
      </c>
      <c r="V990" s="2">
        <f>Table1[[#This Row],[Sales]]*(1-Table1[[#This Row],[Discount]])</f>
        <v>520.04999999999995</v>
      </c>
      <c r="W990" s="2">
        <f>Table1[[#This Row],[Sales]]*Table1[[#This Row],[Quantity]]</f>
        <v>2600.25</v>
      </c>
      <c r="X990" s="2">
        <f>Table1[[#This Row],[Sales]]+Table1[[#This Row],[Discount]]+Table1[[#This Row],[Adjusted Sales]]</f>
        <v>1040.0999999999999</v>
      </c>
      <c r="Y990" s="5">
        <f>Table1[[#This Row],[Sales]]*Table1[[#This Row],[Discount]]</f>
        <v>0</v>
      </c>
    </row>
    <row r="991" spans="1:25" x14ac:dyDescent="0.3">
      <c r="A991">
        <v>990</v>
      </c>
      <c r="B991" s="2"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s="2">
        <v>3</v>
      </c>
      <c r="T991" s="3">
        <v>0</v>
      </c>
      <c r="U991" s="2">
        <v>5.2112999999999996</v>
      </c>
      <c r="V991" s="2">
        <f>Table1[[#This Row],[Sales]]*(1-Table1[[#This Row],[Discount]])</f>
        <v>17.97</v>
      </c>
      <c r="W991" s="2">
        <f>Table1[[#This Row],[Sales]]*Table1[[#This Row],[Quantity]]</f>
        <v>53.91</v>
      </c>
      <c r="X991" s="2">
        <f>Table1[[#This Row],[Sales]]+Table1[[#This Row],[Discount]]+Table1[[#This Row],[Adjusted Sales]]</f>
        <v>35.94</v>
      </c>
      <c r="Y991" s="5">
        <f>Table1[[#This Row],[Sales]]*Table1[[#This Row],[Discount]]</f>
        <v>0</v>
      </c>
    </row>
    <row r="992" spans="1:25" x14ac:dyDescent="0.3">
      <c r="A992">
        <v>991</v>
      </c>
      <c r="B992" s="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s="2">
        <v>5</v>
      </c>
      <c r="T992" s="3">
        <v>0.2</v>
      </c>
      <c r="U992" s="2">
        <v>131.27850000000001</v>
      </c>
      <c r="V992" s="2">
        <f>Table1[[#This Row],[Sales]]*(1-Table1[[#This Row],[Discount]])</f>
        <v>933.53600000000006</v>
      </c>
      <c r="W992" s="2">
        <f>Table1[[#This Row],[Sales]]*Table1[[#This Row],[Quantity]]</f>
        <v>5834.6</v>
      </c>
      <c r="X992" s="2">
        <f>Table1[[#This Row],[Sales]]+Table1[[#This Row],[Discount]]+Table1[[#This Row],[Adjusted Sales]]</f>
        <v>2100.6559999999999</v>
      </c>
      <c r="Y992" s="5">
        <f>Table1[[#This Row],[Sales]]*Table1[[#This Row],[Discount]]</f>
        <v>233.38400000000001</v>
      </c>
    </row>
    <row r="993" spans="1:25" x14ac:dyDescent="0.3">
      <c r="A993">
        <v>992</v>
      </c>
      <c r="B993" s="2"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s="2">
        <v>2</v>
      </c>
      <c r="T993" s="3">
        <v>0.2</v>
      </c>
      <c r="U993" s="2">
        <v>5.484</v>
      </c>
      <c r="V993" s="2">
        <f>Table1[[#This Row],[Sales]]*(1-Table1[[#This Row],[Discount]])</f>
        <v>11.699200000000001</v>
      </c>
      <c r="W993" s="2">
        <f>Table1[[#This Row],[Sales]]*Table1[[#This Row],[Quantity]]</f>
        <v>29.248000000000001</v>
      </c>
      <c r="X993" s="2">
        <f>Table1[[#This Row],[Sales]]+Table1[[#This Row],[Discount]]+Table1[[#This Row],[Adjusted Sales]]</f>
        <v>26.523200000000003</v>
      </c>
      <c r="Y993" s="5">
        <f>Table1[[#This Row],[Sales]]*Table1[[#This Row],[Discount]]</f>
        <v>2.9248000000000003</v>
      </c>
    </row>
    <row r="994" spans="1:25" x14ac:dyDescent="0.3">
      <c r="A994">
        <v>993</v>
      </c>
      <c r="B994" s="2"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s="2">
        <v>3</v>
      </c>
      <c r="T994" s="3">
        <v>0</v>
      </c>
      <c r="U994" s="2">
        <v>4.9104000000000001</v>
      </c>
      <c r="V994" s="2">
        <f>Table1[[#This Row],[Sales]]*(1-Table1[[#This Row],[Discount]])</f>
        <v>10.23</v>
      </c>
      <c r="W994" s="2">
        <f>Table1[[#This Row],[Sales]]*Table1[[#This Row],[Quantity]]</f>
        <v>30.69</v>
      </c>
      <c r="X994" s="2">
        <f>Table1[[#This Row],[Sales]]+Table1[[#This Row],[Discount]]+Table1[[#This Row],[Adjusted Sales]]</f>
        <v>20.46</v>
      </c>
      <c r="Y994" s="5">
        <f>Table1[[#This Row],[Sales]]*Table1[[#This Row],[Discount]]</f>
        <v>0</v>
      </c>
    </row>
    <row r="995" spans="1:25" x14ac:dyDescent="0.3">
      <c r="A995">
        <v>994</v>
      </c>
      <c r="B995" s="2"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s="2">
        <v>5</v>
      </c>
      <c r="T995" s="3">
        <v>0</v>
      </c>
      <c r="U995" s="2">
        <v>69.704999999999998</v>
      </c>
      <c r="V995" s="2">
        <f>Table1[[#This Row],[Sales]]*(1-Table1[[#This Row],[Discount]])</f>
        <v>154.9</v>
      </c>
      <c r="W995" s="2">
        <f>Table1[[#This Row],[Sales]]*Table1[[#This Row],[Quantity]]</f>
        <v>774.5</v>
      </c>
      <c r="X995" s="2">
        <f>Table1[[#This Row],[Sales]]+Table1[[#This Row],[Discount]]+Table1[[#This Row],[Adjusted Sales]]</f>
        <v>309.8</v>
      </c>
      <c r="Y995" s="5">
        <f>Table1[[#This Row],[Sales]]*Table1[[#This Row],[Discount]]</f>
        <v>0</v>
      </c>
    </row>
    <row r="996" spans="1:25" x14ac:dyDescent="0.3">
      <c r="A996">
        <v>995</v>
      </c>
      <c r="B996" s="2"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s="2">
        <v>7</v>
      </c>
      <c r="T996" s="3">
        <v>0</v>
      </c>
      <c r="U996" s="2">
        <v>1276.4871000000001</v>
      </c>
      <c r="V996" s="2">
        <f>Table1[[#This Row],[Sales]]*(1-Table1[[#This Row],[Discount]])</f>
        <v>2715.93</v>
      </c>
      <c r="W996" s="2">
        <f>Table1[[#This Row],[Sales]]*Table1[[#This Row],[Quantity]]</f>
        <v>19011.509999999998</v>
      </c>
      <c r="X996" s="2">
        <f>Table1[[#This Row],[Sales]]+Table1[[#This Row],[Discount]]+Table1[[#This Row],[Adjusted Sales]]</f>
        <v>5431.86</v>
      </c>
      <c r="Y996" s="5">
        <f>Table1[[#This Row],[Sales]]*Table1[[#This Row],[Discount]]</f>
        <v>0</v>
      </c>
    </row>
    <row r="997" spans="1:25" x14ac:dyDescent="0.3">
      <c r="A997">
        <v>996</v>
      </c>
      <c r="B997" s="2"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s="2">
        <v>3</v>
      </c>
      <c r="T997" s="3">
        <v>0</v>
      </c>
      <c r="U997" s="2">
        <v>173.0316</v>
      </c>
      <c r="V997" s="2">
        <f>Table1[[#This Row],[Sales]]*(1-Table1[[#This Row],[Discount]])</f>
        <v>617.97</v>
      </c>
      <c r="W997" s="2">
        <f>Table1[[#This Row],[Sales]]*Table1[[#This Row],[Quantity]]</f>
        <v>1853.91</v>
      </c>
      <c r="X997" s="2">
        <f>Table1[[#This Row],[Sales]]+Table1[[#This Row],[Discount]]+Table1[[#This Row],[Adjusted Sales]]</f>
        <v>1235.94</v>
      </c>
      <c r="Y997" s="5">
        <f>Table1[[#This Row],[Sales]]*Table1[[#This Row],[Discount]]</f>
        <v>0</v>
      </c>
    </row>
    <row r="998" spans="1:25" x14ac:dyDescent="0.3">
      <c r="A998">
        <v>997</v>
      </c>
      <c r="B998" s="2"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s="2">
        <v>1</v>
      </c>
      <c r="T998" s="3">
        <v>0</v>
      </c>
      <c r="U998" s="2">
        <v>4.9081999999999999</v>
      </c>
      <c r="V998" s="2">
        <f>Table1[[#This Row],[Sales]]*(1-Table1[[#This Row],[Discount]])</f>
        <v>10.67</v>
      </c>
      <c r="W998" s="2">
        <f>Table1[[#This Row],[Sales]]*Table1[[#This Row],[Quantity]]</f>
        <v>10.67</v>
      </c>
      <c r="X998" s="2">
        <f>Table1[[#This Row],[Sales]]+Table1[[#This Row],[Discount]]+Table1[[#This Row],[Adjusted Sales]]</f>
        <v>21.34</v>
      </c>
      <c r="Y998" s="5">
        <f>Table1[[#This Row],[Sales]]*Table1[[#This Row],[Discount]]</f>
        <v>0</v>
      </c>
    </row>
    <row r="999" spans="1:25" x14ac:dyDescent="0.3">
      <c r="A999">
        <v>998</v>
      </c>
      <c r="B999" s="2"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s="2">
        <v>3</v>
      </c>
      <c r="T999" s="3">
        <v>0</v>
      </c>
      <c r="U999" s="2">
        <v>9.8901000000000003</v>
      </c>
      <c r="V999" s="2">
        <f>Table1[[#This Row],[Sales]]*(1-Table1[[#This Row],[Discount]])</f>
        <v>36.630000000000003</v>
      </c>
      <c r="W999" s="2">
        <f>Table1[[#This Row],[Sales]]*Table1[[#This Row],[Quantity]]</f>
        <v>109.89000000000001</v>
      </c>
      <c r="X999" s="2">
        <f>Table1[[#This Row],[Sales]]+Table1[[#This Row],[Discount]]+Table1[[#This Row],[Adjusted Sales]]</f>
        <v>73.260000000000005</v>
      </c>
      <c r="Y999" s="5">
        <f>Table1[[#This Row],[Sales]]*Table1[[#This Row],[Discount]]</f>
        <v>0</v>
      </c>
    </row>
    <row r="1000" spans="1:25" x14ac:dyDescent="0.3">
      <c r="A1000">
        <v>999</v>
      </c>
      <c r="B1000" s="2"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s="2">
        <v>5</v>
      </c>
      <c r="T1000" s="3">
        <v>0</v>
      </c>
      <c r="U1000" s="2">
        <v>9.1579999999999995</v>
      </c>
      <c r="V1000" s="2">
        <f>Table1[[#This Row],[Sales]]*(1-Table1[[#This Row],[Discount]])</f>
        <v>24.1</v>
      </c>
      <c r="W1000" s="2">
        <f>Table1[[#This Row],[Sales]]*Table1[[#This Row],[Quantity]]</f>
        <v>120.5</v>
      </c>
      <c r="X1000" s="2">
        <f>Table1[[#This Row],[Sales]]+Table1[[#This Row],[Discount]]+Table1[[#This Row],[Adjusted Sales]]</f>
        <v>48.2</v>
      </c>
      <c r="Y1000" s="5">
        <f>Table1[[#This Row],[Sales]]*Table1[[#This Row],[Discount]]</f>
        <v>0</v>
      </c>
    </row>
    <row r="1001" spans="1:25" x14ac:dyDescent="0.3">
      <c r="A1001">
        <v>1000</v>
      </c>
      <c r="B1001" s="2"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s="2">
        <v>7</v>
      </c>
      <c r="T1001" s="3">
        <v>0</v>
      </c>
      <c r="U1001" s="2">
        <v>12.9129</v>
      </c>
      <c r="V1001" s="2">
        <f>Table1[[#This Row],[Sales]]*(1-Table1[[#This Row],[Discount]])</f>
        <v>33.11</v>
      </c>
      <c r="W1001" s="2">
        <f>Table1[[#This Row],[Sales]]*Table1[[#This Row],[Quantity]]</f>
        <v>231.76999999999998</v>
      </c>
      <c r="X1001" s="2">
        <f>Table1[[#This Row],[Sales]]+Table1[[#This Row],[Discount]]+Table1[[#This Row],[Adjusted Sales]]</f>
        <v>66.22</v>
      </c>
      <c r="Y1001" s="5">
        <f>Table1[[#This Row],[Sales]]*Table1[[#This Row],[Discount]]</f>
        <v>0</v>
      </c>
    </row>
    <row r="1002" spans="1:25" x14ac:dyDescent="0.3">
      <c r="A1002">
        <v>1001</v>
      </c>
      <c r="B1002" s="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s="2">
        <v>2</v>
      </c>
      <c r="T1002" s="3">
        <v>0</v>
      </c>
      <c r="U1002" s="2">
        <v>11.4452</v>
      </c>
      <c r="V1002" s="2">
        <f>Table1[[#This Row],[Sales]]*(1-Table1[[#This Row],[Discount]])</f>
        <v>44.02</v>
      </c>
      <c r="W1002" s="2">
        <f>Table1[[#This Row],[Sales]]*Table1[[#This Row],[Quantity]]</f>
        <v>88.04</v>
      </c>
      <c r="X1002" s="2">
        <f>Table1[[#This Row],[Sales]]+Table1[[#This Row],[Discount]]+Table1[[#This Row],[Adjusted Sales]]</f>
        <v>88.04</v>
      </c>
      <c r="Y1002" s="5">
        <f>Table1[[#This Row],[Sales]]*Table1[[#This Row],[Discount]]</f>
        <v>0</v>
      </c>
    </row>
    <row r="1003" spans="1:25" x14ac:dyDescent="0.3">
      <c r="A1003">
        <v>1002</v>
      </c>
      <c r="B1003" s="2"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s="2">
        <v>7</v>
      </c>
      <c r="T1003" s="3">
        <v>0</v>
      </c>
      <c r="U1003" s="2">
        <v>762.18449999999996</v>
      </c>
      <c r="V1003" s="2">
        <f>Table1[[#This Row],[Sales]]*(1-Table1[[#This Row],[Discount]])</f>
        <v>2309.65</v>
      </c>
      <c r="W1003" s="2">
        <f>Table1[[#This Row],[Sales]]*Table1[[#This Row],[Quantity]]</f>
        <v>16167.550000000001</v>
      </c>
      <c r="X1003" s="2">
        <f>Table1[[#This Row],[Sales]]+Table1[[#This Row],[Discount]]+Table1[[#This Row],[Adjusted Sales]]</f>
        <v>4619.3</v>
      </c>
      <c r="Y1003" s="5">
        <f>Table1[[#This Row],[Sales]]*Table1[[#This Row],[Discount]]</f>
        <v>0</v>
      </c>
    </row>
    <row r="1004" spans="1:25" x14ac:dyDescent="0.3">
      <c r="A1004">
        <v>1003</v>
      </c>
      <c r="B1004" s="2"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s="2">
        <v>7</v>
      </c>
      <c r="T1004" s="3">
        <v>0.4</v>
      </c>
      <c r="U1004" s="2">
        <v>-290.87520000000001</v>
      </c>
      <c r="V1004" s="2">
        <f>Table1[[#This Row],[Sales]]*(1-Table1[[#This Row],[Discount]])</f>
        <v>654.46919999999989</v>
      </c>
      <c r="W1004" s="2">
        <f>Table1[[#This Row],[Sales]]*Table1[[#This Row],[Quantity]]</f>
        <v>7635.4739999999993</v>
      </c>
      <c r="X1004" s="2">
        <f>Table1[[#This Row],[Sales]]+Table1[[#This Row],[Discount]]+Table1[[#This Row],[Adjusted Sales]]</f>
        <v>1745.6511999999998</v>
      </c>
      <c r="Y1004" s="5">
        <f>Table1[[#This Row],[Sales]]*Table1[[#This Row],[Discount]]</f>
        <v>436.31279999999998</v>
      </c>
    </row>
    <row r="1005" spans="1:25" x14ac:dyDescent="0.3">
      <c r="A1005">
        <v>1004</v>
      </c>
      <c r="B1005" s="2"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s="2">
        <v>3</v>
      </c>
      <c r="T1005" s="3">
        <v>0</v>
      </c>
      <c r="U1005" s="2">
        <v>9.3312000000000008</v>
      </c>
      <c r="V1005" s="2">
        <f>Table1[[#This Row],[Sales]]*(1-Table1[[#This Row],[Discount]])</f>
        <v>19.440000000000001</v>
      </c>
      <c r="W1005" s="2">
        <f>Table1[[#This Row],[Sales]]*Table1[[#This Row],[Quantity]]</f>
        <v>58.320000000000007</v>
      </c>
      <c r="X1005" s="2">
        <f>Table1[[#This Row],[Sales]]+Table1[[#This Row],[Discount]]+Table1[[#This Row],[Adjusted Sales]]</f>
        <v>38.880000000000003</v>
      </c>
      <c r="Y1005" s="5">
        <f>Table1[[#This Row],[Sales]]*Table1[[#This Row],[Discount]]</f>
        <v>0</v>
      </c>
    </row>
    <row r="1006" spans="1:25" x14ac:dyDescent="0.3">
      <c r="A1006">
        <v>1005</v>
      </c>
      <c r="B1006" s="2"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s="2">
        <v>3</v>
      </c>
      <c r="T1006" s="3">
        <v>0</v>
      </c>
      <c r="U1006" s="2">
        <v>92.083500000000001</v>
      </c>
      <c r="V1006" s="2">
        <f>Table1[[#This Row],[Sales]]*(1-Table1[[#This Row],[Discount]])</f>
        <v>484.65</v>
      </c>
      <c r="W1006" s="2">
        <f>Table1[[#This Row],[Sales]]*Table1[[#This Row],[Quantity]]</f>
        <v>1453.9499999999998</v>
      </c>
      <c r="X1006" s="2">
        <f>Table1[[#This Row],[Sales]]+Table1[[#This Row],[Discount]]+Table1[[#This Row],[Adjusted Sales]]</f>
        <v>969.3</v>
      </c>
      <c r="Y1006" s="5">
        <f>Table1[[#This Row],[Sales]]*Table1[[#This Row],[Discount]]</f>
        <v>0</v>
      </c>
    </row>
    <row r="1007" spans="1:25" x14ac:dyDescent="0.3">
      <c r="A1007">
        <v>1006</v>
      </c>
      <c r="B1007" s="2"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s="2">
        <v>3</v>
      </c>
      <c r="T1007" s="3">
        <v>0.2</v>
      </c>
      <c r="U1007" s="2">
        <v>40.3536</v>
      </c>
      <c r="V1007" s="2">
        <f>Table1[[#This Row],[Sales]]*(1-Table1[[#This Row],[Discount]])</f>
        <v>92.236800000000017</v>
      </c>
      <c r="W1007" s="2">
        <f>Table1[[#This Row],[Sales]]*Table1[[#This Row],[Quantity]]</f>
        <v>345.88800000000003</v>
      </c>
      <c r="X1007" s="2">
        <f>Table1[[#This Row],[Sales]]+Table1[[#This Row],[Discount]]+Table1[[#This Row],[Adjusted Sales]]</f>
        <v>207.73280000000003</v>
      </c>
      <c r="Y1007" s="5">
        <f>Table1[[#This Row],[Sales]]*Table1[[#This Row],[Discount]]</f>
        <v>23.059200000000004</v>
      </c>
    </row>
    <row r="1008" spans="1:25" x14ac:dyDescent="0.3">
      <c r="A1008">
        <v>1007</v>
      </c>
      <c r="B1008" s="2"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s="2">
        <v>3</v>
      </c>
      <c r="T1008" s="3">
        <v>0.2</v>
      </c>
      <c r="U1008" s="2">
        <v>2.4780000000000002</v>
      </c>
      <c r="V1008" s="2">
        <f>Table1[[#This Row],[Sales]]*(1-Table1[[#This Row],[Discount]])</f>
        <v>5.6640000000000006</v>
      </c>
      <c r="W1008" s="2">
        <f>Table1[[#This Row],[Sales]]*Table1[[#This Row],[Quantity]]</f>
        <v>21.240000000000002</v>
      </c>
      <c r="X1008" s="2">
        <f>Table1[[#This Row],[Sales]]+Table1[[#This Row],[Discount]]+Table1[[#This Row],[Adjusted Sales]]</f>
        <v>12.944000000000001</v>
      </c>
      <c r="Y1008" s="5">
        <f>Table1[[#This Row],[Sales]]*Table1[[#This Row],[Discount]]</f>
        <v>1.4160000000000001</v>
      </c>
    </row>
    <row r="1009" spans="1:25" x14ac:dyDescent="0.3">
      <c r="A1009">
        <v>1008</v>
      </c>
      <c r="B1009" s="2"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s="2">
        <v>3</v>
      </c>
      <c r="T1009" s="3">
        <v>0.7</v>
      </c>
      <c r="U1009" s="2">
        <v>-3.5207999999999999</v>
      </c>
      <c r="V1009" s="2">
        <f>Table1[[#This Row],[Sales]]*(1-Table1[[#This Row],[Discount]])</f>
        <v>1.3203</v>
      </c>
      <c r="W1009" s="2">
        <f>Table1[[#This Row],[Sales]]*Table1[[#This Row],[Quantity]]</f>
        <v>13.202999999999999</v>
      </c>
      <c r="X1009" s="2">
        <f>Table1[[#This Row],[Sales]]+Table1[[#This Row],[Discount]]+Table1[[#This Row],[Adjusted Sales]]</f>
        <v>6.4213000000000005</v>
      </c>
      <c r="Y1009" s="5">
        <f>Table1[[#This Row],[Sales]]*Table1[[#This Row],[Discount]]</f>
        <v>3.0806999999999998</v>
      </c>
    </row>
    <row r="1010" spans="1:25" x14ac:dyDescent="0.3">
      <c r="A1010">
        <v>1009</v>
      </c>
      <c r="B1010" s="2"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s="2">
        <v>5</v>
      </c>
      <c r="T1010" s="3">
        <v>0</v>
      </c>
      <c r="U1010" s="2">
        <v>20.585000000000001</v>
      </c>
      <c r="V1010" s="2">
        <f>Table1[[#This Row],[Sales]]*(1-Table1[[#This Row],[Discount]])</f>
        <v>44.75</v>
      </c>
      <c r="W1010" s="2">
        <f>Table1[[#This Row],[Sales]]*Table1[[#This Row],[Quantity]]</f>
        <v>223.75</v>
      </c>
      <c r="X1010" s="2">
        <f>Table1[[#This Row],[Sales]]+Table1[[#This Row],[Discount]]+Table1[[#This Row],[Adjusted Sales]]</f>
        <v>89.5</v>
      </c>
      <c r="Y1010" s="5">
        <f>Table1[[#This Row],[Sales]]*Table1[[#This Row],[Discount]]</f>
        <v>0</v>
      </c>
    </row>
    <row r="1011" spans="1:25" x14ac:dyDescent="0.3">
      <c r="A1011">
        <v>1010</v>
      </c>
      <c r="B1011" s="2"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s="2">
        <v>2</v>
      </c>
      <c r="T1011" s="3">
        <v>0.2</v>
      </c>
      <c r="U1011" s="2">
        <v>5.9989999999999997</v>
      </c>
      <c r="V1011" s="2">
        <f>Table1[[#This Row],[Sales]]*(1-Table1[[#This Row],[Discount]])</f>
        <v>76.787199999999999</v>
      </c>
      <c r="W1011" s="2">
        <f>Table1[[#This Row],[Sales]]*Table1[[#This Row],[Quantity]]</f>
        <v>191.96799999999999</v>
      </c>
      <c r="X1011" s="2">
        <f>Table1[[#This Row],[Sales]]+Table1[[#This Row],[Discount]]+Table1[[#This Row],[Adjusted Sales]]</f>
        <v>172.97120000000001</v>
      </c>
      <c r="Y1011" s="5">
        <f>Table1[[#This Row],[Sales]]*Table1[[#This Row],[Discount]]</f>
        <v>19.1968</v>
      </c>
    </row>
    <row r="1012" spans="1:25" x14ac:dyDescent="0.3">
      <c r="A1012">
        <v>1011</v>
      </c>
      <c r="B1012" s="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s="2">
        <v>4</v>
      </c>
      <c r="T1012" s="3">
        <v>0</v>
      </c>
      <c r="U1012" s="2">
        <v>27.3096</v>
      </c>
      <c r="V1012" s="2">
        <f>Table1[[#This Row],[Sales]]*(1-Table1[[#This Row],[Discount]])</f>
        <v>151.72</v>
      </c>
      <c r="W1012" s="2">
        <f>Table1[[#This Row],[Sales]]*Table1[[#This Row],[Quantity]]</f>
        <v>606.88</v>
      </c>
      <c r="X1012" s="2">
        <f>Table1[[#This Row],[Sales]]+Table1[[#This Row],[Discount]]+Table1[[#This Row],[Adjusted Sales]]</f>
        <v>303.44</v>
      </c>
      <c r="Y1012" s="5">
        <f>Table1[[#This Row],[Sales]]*Table1[[#This Row],[Discount]]</f>
        <v>0</v>
      </c>
    </row>
    <row r="1013" spans="1:25" x14ac:dyDescent="0.3">
      <c r="A1013">
        <v>1012</v>
      </c>
      <c r="B1013" s="2"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s="2">
        <v>3</v>
      </c>
      <c r="T1013" s="3">
        <v>0</v>
      </c>
      <c r="U1013" s="2">
        <v>46.575000000000003</v>
      </c>
      <c r="V1013" s="2">
        <f>Table1[[#This Row],[Sales]]*(1-Table1[[#This Row],[Discount]])</f>
        <v>155.25</v>
      </c>
      <c r="W1013" s="2">
        <f>Table1[[#This Row],[Sales]]*Table1[[#This Row],[Quantity]]</f>
        <v>465.75</v>
      </c>
      <c r="X1013" s="2">
        <f>Table1[[#This Row],[Sales]]+Table1[[#This Row],[Discount]]+Table1[[#This Row],[Adjusted Sales]]</f>
        <v>310.5</v>
      </c>
      <c r="Y1013" s="5">
        <f>Table1[[#This Row],[Sales]]*Table1[[#This Row],[Discount]]</f>
        <v>0</v>
      </c>
    </row>
    <row r="1014" spans="1:25" x14ac:dyDescent="0.3">
      <c r="A1014">
        <v>1013</v>
      </c>
      <c r="B1014" s="2"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s="2">
        <v>1</v>
      </c>
      <c r="T1014" s="3">
        <v>0</v>
      </c>
      <c r="U1014" s="2">
        <v>4.0686999999999998</v>
      </c>
      <c r="V1014" s="2">
        <f>Table1[[#This Row],[Sales]]*(1-Table1[[#This Row],[Discount]])</f>
        <v>14.03</v>
      </c>
      <c r="W1014" s="2">
        <f>Table1[[#This Row],[Sales]]*Table1[[#This Row],[Quantity]]</f>
        <v>14.03</v>
      </c>
      <c r="X1014" s="2">
        <f>Table1[[#This Row],[Sales]]+Table1[[#This Row],[Discount]]+Table1[[#This Row],[Adjusted Sales]]</f>
        <v>28.06</v>
      </c>
      <c r="Y1014" s="5">
        <f>Table1[[#This Row],[Sales]]*Table1[[#This Row],[Discount]]</f>
        <v>0</v>
      </c>
    </row>
    <row r="1015" spans="1:25" x14ac:dyDescent="0.3">
      <c r="A1015">
        <v>1014</v>
      </c>
      <c r="B1015" s="2"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s="2">
        <v>13</v>
      </c>
      <c r="T1015" s="3">
        <v>0</v>
      </c>
      <c r="U1015" s="2">
        <v>356.04140000000001</v>
      </c>
      <c r="V1015" s="2">
        <f>Table1[[#This Row],[Sales]]*(1-Table1[[#This Row],[Discount]])</f>
        <v>1618.37</v>
      </c>
      <c r="W1015" s="2">
        <f>Table1[[#This Row],[Sales]]*Table1[[#This Row],[Quantity]]</f>
        <v>21038.809999999998</v>
      </c>
      <c r="X1015" s="2">
        <f>Table1[[#This Row],[Sales]]+Table1[[#This Row],[Discount]]+Table1[[#This Row],[Adjusted Sales]]</f>
        <v>3236.74</v>
      </c>
      <c r="Y1015" s="5">
        <f>Table1[[#This Row],[Sales]]*Table1[[#This Row],[Discount]]</f>
        <v>0</v>
      </c>
    </row>
    <row r="1016" spans="1:25" x14ac:dyDescent="0.3">
      <c r="A1016">
        <v>1015</v>
      </c>
      <c r="B1016" s="2"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s="2">
        <v>1</v>
      </c>
      <c r="T1016" s="3">
        <v>0</v>
      </c>
      <c r="U1016" s="2">
        <v>36.851999999999997</v>
      </c>
      <c r="V1016" s="2">
        <f>Table1[[#This Row],[Sales]]*(1-Table1[[#This Row],[Discount]])</f>
        <v>99.6</v>
      </c>
      <c r="W1016" s="2">
        <f>Table1[[#This Row],[Sales]]*Table1[[#This Row],[Quantity]]</f>
        <v>99.6</v>
      </c>
      <c r="X1016" s="2">
        <f>Table1[[#This Row],[Sales]]+Table1[[#This Row],[Discount]]+Table1[[#This Row],[Adjusted Sales]]</f>
        <v>199.2</v>
      </c>
      <c r="Y1016" s="5">
        <f>Table1[[#This Row],[Sales]]*Table1[[#This Row],[Discount]]</f>
        <v>0</v>
      </c>
    </row>
    <row r="1017" spans="1:25" x14ac:dyDescent="0.3">
      <c r="A1017">
        <v>1016</v>
      </c>
      <c r="B1017" s="2"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s="2">
        <v>5</v>
      </c>
      <c r="T1017" s="3">
        <v>0</v>
      </c>
      <c r="U1017" s="2">
        <v>15.552</v>
      </c>
      <c r="V1017" s="2">
        <f>Table1[[#This Row],[Sales]]*(1-Table1[[#This Row],[Discount]])</f>
        <v>32.4</v>
      </c>
      <c r="W1017" s="2">
        <f>Table1[[#This Row],[Sales]]*Table1[[#This Row],[Quantity]]</f>
        <v>162</v>
      </c>
      <c r="X1017" s="2">
        <f>Table1[[#This Row],[Sales]]+Table1[[#This Row],[Discount]]+Table1[[#This Row],[Adjusted Sales]]</f>
        <v>64.8</v>
      </c>
      <c r="Y1017" s="5">
        <f>Table1[[#This Row],[Sales]]*Table1[[#This Row],[Discount]]</f>
        <v>0</v>
      </c>
    </row>
    <row r="1018" spans="1:25" x14ac:dyDescent="0.3">
      <c r="A1018">
        <v>1017</v>
      </c>
      <c r="B1018" s="2"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s="2">
        <v>2</v>
      </c>
      <c r="T1018" s="3">
        <v>0</v>
      </c>
      <c r="U1018" s="2">
        <v>6.7008000000000001</v>
      </c>
      <c r="V1018" s="2">
        <f>Table1[[#This Row],[Sales]]*(1-Table1[[#This Row],[Discount]])</f>
        <v>13.96</v>
      </c>
      <c r="W1018" s="2">
        <f>Table1[[#This Row],[Sales]]*Table1[[#This Row],[Quantity]]</f>
        <v>27.92</v>
      </c>
      <c r="X1018" s="2">
        <f>Table1[[#This Row],[Sales]]+Table1[[#This Row],[Discount]]+Table1[[#This Row],[Adjusted Sales]]</f>
        <v>27.92</v>
      </c>
      <c r="Y1018" s="5">
        <f>Table1[[#This Row],[Sales]]*Table1[[#This Row],[Discount]]</f>
        <v>0</v>
      </c>
    </row>
    <row r="1019" spans="1:25" x14ac:dyDescent="0.3">
      <c r="A1019">
        <v>1018</v>
      </c>
      <c r="B1019" s="2"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s="2">
        <v>3</v>
      </c>
      <c r="T1019" s="3">
        <v>0</v>
      </c>
      <c r="U1019" s="2">
        <v>63.886200000000002</v>
      </c>
      <c r="V1019" s="2">
        <f>Table1[[#This Row],[Sales]]*(1-Table1[[#This Row],[Discount]])</f>
        <v>155.82</v>
      </c>
      <c r="W1019" s="2">
        <f>Table1[[#This Row],[Sales]]*Table1[[#This Row],[Quantity]]</f>
        <v>467.46</v>
      </c>
      <c r="X1019" s="2">
        <f>Table1[[#This Row],[Sales]]+Table1[[#This Row],[Discount]]+Table1[[#This Row],[Adjusted Sales]]</f>
        <v>311.64</v>
      </c>
      <c r="Y1019" s="5">
        <f>Table1[[#This Row],[Sales]]*Table1[[#This Row],[Discount]]</f>
        <v>0</v>
      </c>
    </row>
    <row r="1020" spans="1:25" x14ac:dyDescent="0.3">
      <c r="A1020">
        <v>1019</v>
      </c>
      <c r="B1020" s="2"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s="2">
        <v>5</v>
      </c>
      <c r="T1020" s="3">
        <v>0</v>
      </c>
      <c r="U1020" s="2">
        <v>2.4990000000000001</v>
      </c>
      <c r="V1020" s="2">
        <f>Table1[[#This Row],[Sales]]*(1-Table1[[#This Row],[Discount]])</f>
        <v>124.95</v>
      </c>
      <c r="W1020" s="2">
        <f>Table1[[#This Row],[Sales]]*Table1[[#This Row],[Quantity]]</f>
        <v>624.75</v>
      </c>
      <c r="X1020" s="2">
        <f>Table1[[#This Row],[Sales]]+Table1[[#This Row],[Discount]]+Table1[[#This Row],[Adjusted Sales]]</f>
        <v>249.9</v>
      </c>
      <c r="Y1020" s="5">
        <f>Table1[[#This Row],[Sales]]*Table1[[#This Row],[Discount]]</f>
        <v>0</v>
      </c>
    </row>
    <row r="1021" spans="1:25" x14ac:dyDescent="0.3">
      <c r="A1021">
        <v>1020</v>
      </c>
      <c r="B1021" s="2"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s="2">
        <v>5</v>
      </c>
      <c r="T1021" s="3">
        <v>0</v>
      </c>
      <c r="U1021" s="2">
        <v>156.429</v>
      </c>
      <c r="V1021" s="2">
        <f>Table1[[#This Row],[Sales]]*(1-Table1[[#This Row],[Discount]])</f>
        <v>601.65</v>
      </c>
      <c r="W1021" s="2">
        <f>Table1[[#This Row],[Sales]]*Table1[[#This Row],[Quantity]]</f>
        <v>3008.25</v>
      </c>
      <c r="X1021" s="2">
        <f>Table1[[#This Row],[Sales]]+Table1[[#This Row],[Discount]]+Table1[[#This Row],[Adjusted Sales]]</f>
        <v>1203.3</v>
      </c>
      <c r="Y1021" s="5">
        <f>Table1[[#This Row],[Sales]]*Table1[[#This Row],[Discount]]</f>
        <v>0</v>
      </c>
    </row>
    <row r="1022" spans="1:25" x14ac:dyDescent="0.3">
      <c r="A1022">
        <v>1021</v>
      </c>
      <c r="B1022" s="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s="2">
        <v>3</v>
      </c>
      <c r="T1022" s="3">
        <v>0</v>
      </c>
      <c r="U1022" s="2">
        <v>8.8686000000000007</v>
      </c>
      <c r="V1022" s="2">
        <f>Table1[[#This Row],[Sales]]*(1-Table1[[#This Row],[Discount]])</f>
        <v>22.74</v>
      </c>
      <c r="W1022" s="2">
        <f>Table1[[#This Row],[Sales]]*Table1[[#This Row],[Quantity]]</f>
        <v>68.22</v>
      </c>
      <c r="X1022" s="2">
        <f>Table1[[#This Row],[Sales]]+Table1[[#This Row],[Discount]]+Table1[[#This Row],[Adjusted Sales]]</f>
        <v>45.48</v>
      </c>
      <c r="Y1022" s="5">
        <f>Table1[[#This Row],[Sales]]*Table1[[#This Row],[Discount]]</f>
        <v>0</v>
      </c>
    </row>
    <row r="1023" spans="1:25" x14ac:dyDescent="0.3">
      <c r="A1023">
        <v>1022</v>
      </c>
      <c r="B1023" s="2"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s="2">
        <v>3</v>
      </c>
      <c r="T1023" s="3">
        <v>0</v>
      </c>
      <c r="U1023" s="2">
        <v>316.88249999999999</v>
      </c>
      <c r="V1023" s="2">
        <f>Table1[[#This Row],[Sales]]*(1-Table1[[#This Row],[Discount]])</f>
        <v>1267.53</v>
      </c>
      <c r="W1023" s="2">
        <f>Table1[[#This Row],[Sales]]*Table1[[#This Row],[Quantity]]</f>
        <v>3802.59</v>
      </c>
      <c r="X1023" s="2">
        <f>Table1[[#This Row],[Sales]]+Table1[[#This Row],[Discount]]+Table1[[#This Row],[Adjusted Sales]]</f>
        <v>2535.06</v>
      </c>
      <c r="Y1023" s="5">
        <f>Table1[[#This Row],[Sales]]*Table1[[#This Row],[Discount]]</f>
        <v>0</v>
      </c>
    </row>
    <row r="1024" spans="1:25" x14ac:dyDescent="0.3">
      <c r="A1024">
        <v>1023</v>
      </c>
      <c r="B1024" s="2"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s="2">
        <v>8</v>
      </c>
      <c r="T1024" s="3">
        <v>0</v>
      </c>
      <c r="U1024" s="2">
        <v>648.56240000000003</v>
      </c>
      <c r="V1024" s="2">
        <f>Table1[[#This Row],[Sales]]*(1-Table1[[#This Row],[Discount]])</f>
        <v>1379.92</v>
      </c>
      <c r="W1024" s="2">
        <f>Table1[[#This Row],[Sales]]*Table1[[#This Row],[Quantity]]</f>
        <v>11039.36</v>
      </c>
      <c r="X1024" s="2">
        <f>Table1[[#This Row],[Sales]]+Table1[[#This Row],[Discount]]+Table1[[#This Row],[Adjusted Sales]]</f>
        <v>2759.84</v>
      </c>
      <c r="Y1024" s="5">
        <f>Table1[[#This Row],[Sales]]*Table1[[#This Row],[Discount]]</f>
        <v>0</v>
      </c>
    </row>
    <row r="1025" spans="1:25" x14ac:dyDescent="0.3">
      <c r="A1025">
        <v>1024</v>
      </c>
      <c r="B1025" s="2"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s="2">
        <v>2</v>
      </c>
      <c r="T1025" s="3">
        <v>0.2</v>
      </c>
      <c r="U1025" s="2">
        <v>2.1728000000000001</v>
      </c>
      <c r="V1025" s="2">
        <f>Table1[[#This Row],[Sales]]*(1-Table1[[#This Row],[Discount]])</f>
        <v>4.9664000000000001</v>
      </c>
      <c r="W1025" s="2">
        <f>Table1[[#This Row],[Sales]]*Table1[[#This Row],[Quantity]]</f>
        <v>12.416</v>
      </c>
      <c r="X1025" s="2">
        <f>Table1[[#This Row],[Sales]]+Table1[[#This Row],[Discount]]+Table1[[#This Row],[Adjusted Sales]]</f>
        <v>11.374400000000001</v>
      </c>
      <c r="Y1025" s="5">
        <f>Table1[[#This Row],[Sales]]*Table1[[#This Row],[Discount]]</f>
        <v>1.2416</v>
      </c>
    </row>
    <row r="1026" spans="1:25" x14ac:dyDescent="0.3">
      <c r="A1026">
        <v>1025</v>
      </c>
      <c r="B1026" s="2"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s="2">
        <v>2</v>
      </c>
      <c r="T1026" s="3">
        <v>0.2</v>
      </c>
      <c r="U1026" s="2">
        <v>4.2804000000000002</v>
      </c>
      <c r="V1026" s="2">
        <f>Table1[[#This Row],[Sales]]*(1-Table1[[#This Row],[Discount]])</f>
        <v>9.4464000000000006</v>
      </c>
      <c r="W1026" s="2">
        <f>Table1[[#This Row],[Sales]]*Table1[[#This Row],[Quantity]]</f>
        <v>23.616</v>
      </c>
      <c r="X1026" s="2">
        <f>Table1[[#This Row],[Sales]]+Table1[[#This Row],[Discount]]+Table1[[#This Row],[Adjusted Sales]]</f>
        <v>21.4544</v>
      </c>
      <c r="Y1026" s="5">
        <f>Table1[[#This Row],[Sales]]*Table1[[#This Row],[Discount]]</f>
        <v>2.3616000000000001</v>
      </c>
    </row>
    <row r="1027" spans="1:25" x14ac:dyDescent="0.3">
      <c r="A1027">
        <v>1026</v>
      </c>
      <c r="B1027" s="2"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s="2">
        <v>3</v>
      </c>
      <c r="T1027" s="3">
        <v>0.2</v>
      </c>
      <c r="U1027" s="2">
        <v>5.4432</v>
      </c>
      <c r="V1027" s="2">
        <f>Table1[[#This Row],[Sales]]*(1-Table1[[#This Row],[Discount]])</f>
        <v>12.441600000000001</v>
      </c>
      <c r="W1027" s="2">
        <f>Table1[[#This Row],[Sales]]*Table1[[#This Row],[Quantity]]</f>
        <v>46.655999999999999</v>
      </c>
      <c r="X1027" s="2">
        <f>Table1[[#This Row],[Sales]]+Table1[[#This Row],[Discount]]+Table1[[#This Row],[Adjusted Sales]]</f>
        <v>28.1936</v>
      </c>
      <c r="Y1027" s="5">
        <f>Table1[[#This Row],[Sales]]*Table1[[#This Row],[Discount]]</f>
        <v>3.1104000000000003</v>
      </c>
    </row>
    <row r="1028" spans="1:25" x14ac:dyDescent="0.3">
      <c r="A1028">
        <v>1027</v>
      </c>
      <c r="B1028" s="2"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s="2">
        <v>3</v>
      </c>
      <c r="T1028" s="3">
        <v>0.2</v>
      </c>
      <c r="U1028" s="2">
        <v>20.5764</v>
      </c>
      <c r="V1028" s="2">
        <f>Table1[[#This Row],[Sales]]*(1-Table1[[#This Row],[Discount]])</f>
        <v>50.6496</v>
      </c>
      <c r="W1028" s="2">
        <f>Table1[[#This Row],[Sales]]*Table1[[#This Row],[Quantity]]</f>
        <v>189.93599999999998</v>
      </c>
      <c r="X1028" s="2">
        <f>Table1[[#This Row],[Sales]]+Table1[[#This Row],[Discount]]+Table1[[#This Row],[Adjusted Sales]]</f>
        <v>114.16159999999999</v>
      </c>
      <c r="Y1028" s="5">
        <f>Table1[[#This Row],[Sales]]*Table1[[#This Row],[Discount]]</f>
        <v>12.6624</v>
      </c>
    </row>
    <row r="1029" spans="1:25" x14ac:dyDescent="0.3">
      <c r="A1029">
        <v>1028</v>
      </c>
      <c r="B1029" s="2"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s="2">
        <v>2</v>
      </c>
      <c r="T1029" s="3">
        <v>0.4</v>
      </c>
      <c r="U1029" s="2">
        <v>-9.8724000000000007</v>
      </c>
      <c r="V1029" s="2">
        <f>Table1[[#This Row],[Sales]]*(1-Table1[[#This Row],[Discount]])</f>
        <v>9.3527999999999984</v>
      </c>
      <c r="W1029" s="2">
        <f>Table1[[#This Row],[Sales]]*Table1[[#This Row],[Quantity]]</f>
        <v>31.175999999999998</v>
      </c>
      <c r="X1029" s="2">
        <f>Table1[[#This Row],[Sales]]+Table1[[#This Row],[Discount]]+Table1[[#This Row],[Adjusted Sales]]</f>
        <v>25.340799999999998</v>
      </c>
      <c r="Y1029" s="5">
        <f>Table1[[#This Row],[Sales]]*Table1[[#This Row],[Discount]]</f>
        <v>6.2351999999999999</v>
      </c>
    </row>
    <row r="1030" spans="1:25" x14ac:dyDescent="0.3">
      <c r="A1030">
        <v>1029</v>
      </c>
      <c r="B1030" s="2"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s="2">
        <v>5</v>
      </c>
      <c r="T1030" s="3">
        <v>0</v>
      </c>
      <c r="U1030" s="2">
        <v>83.284000000000006</v>
      </c>
      <c r="V1030" s="2">
        <f>Table1[[#This Row],[Sales]]*(1-Table1[[#This Row],[Discount]])</f>
        <v>177.2</v>
      </c>
      <c r="W1030" s="2">
        <f>Table1[[#This Row],[Sales]]*Table1[[#This Row],[Quantity]]</f>
        <v>886</v>
      </c>
      <c r="X1030" s="2">
        <f>Table1[[#This Row],[Sales]]+Table1[[#This Row],[Discount]]+Table1[[#This Row],[Adjusted Sales]]</f>
        <v>354.4</v>
      </c>
      <c r="Y1030" s="5">
        <f>Table1[[#This Row],[Sales]]*Table1[[#This Row],[Discount]]</f>
        <v>0</v>
      </c>
    </row>
    <row r="1031" spans="1:25" x14ac:dyDescent="0.3">
      <c r="A1031">
        <v>1030</v>
      </c>
      <c r="B1031" s="2"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s="2">
        <v>3</v>
      </c>
      <c r="T1031" s="3">
        <v>0</v>
      </c>
      <c r="U1031" s="2">
        <v>57.411299999999997</v>
      </c>
      <c r="V1031" s="2">
        <f>Table1[[#This Row],[Sales]]*(1-Table1[[#This Row],[Discount]])</f>
        <v>197.97</v>
      </c>
      <c r="W1031" s="2">
        <f>Table1[[#This Row],[Sales]]*Table1[[#This Row],[Quantity]]</f>
        <v>593.91</v>
      </c>
      <c r="X1031" s="2">
        <f>Table1[[#This Row],[Sales]]+Table1[[#This Row],[Discount]]+Table1[[#This Row],[Adjusted Sales]]</f>
        <v>395.94</v>
      </c>
      <c r="Y1031" s="5">
        <f>Table1[[#This Row],[Sales]]*Table1[[#This Row],[Discount]]</f>
        <v>0</v>
      </c>
    </row>
    <row r="1032" spans="1:25" x14ac:dyDescent="0.3">
      <c r="A1032">
        <v>1031</v>
      </c>
      <c r="B1032" s="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s="2">
        <v>3</v>
      </c>
      <c r="T1032" s="3">
        <v>0</v>
      </c>
      <c r="U1032" s="2">
        <v>213.73500000000001</v>
      </c>
      <c r="V1032" s="2">
        <f>Table1[[#This Row],[Sales]]*(1-Table1[[#This Row],[Discount]])</f>
        <v>854.94</v>
      </c>
      <c r="W1032" s="2">
        <f>Table1[[#This Row],[Sales]]*Table1[[#This Row],[Quantity]]</f>
        <v>2564.8200000000002</v>
      </c>
      <c r="X1032" s="2">
        <f>Table1[[#This Row],[Sales]]+Table1[[#This Row],[Discount]]+Table1[[#This Row],[Adjusted Sales]]</f>
        <v>1709.88</v>
      </c>
      <c r="Y1032" s="5">
        <f>Table1[[#This Row],[Sales]]*Table1[[#This Row],[Discount]]</f>
        <v>0</v>
      </c>
    </row>
    <row r="1033" spans="1:25" x14ac:dyDescent="0.3">
      <c r="A1033">
        <v>1032</v>
      </c>
      <c r="B1033" s="2"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s="2">
        <v>9</v>
      </c>
      <c r="T1033" s="3">
        <v>0</v>
      </c>
      <c r="U1033" s="2">
        <v>52.126199999999997</v>
      </c>
      <c r="V1033" s="2">
        <f>Table1[[#This Row],[Sales]]*(1-Table1[[#This Row],[Discount]])</f>
        <v>124.11</v>
      </c>
      <c r="W1033" s="2">
        <f>Table1[[#This Row],[Sales]]*Table1[[#This Row],[Quantity]]</f>
        <v>1116.99</v>
      </c>
      <c r="X1033" s="2">
        <f>Table1[[#This Row],[Sales]]+Table1[[#This Row],[Discount]]+Table1[[#This Row],[Adjusted Sales]]</f>
        <v>248.22</v>
      </c>
      <c r="Y1033" s="5">
        <f>Table1[[#This Row],[Sales]]*Table1[[#This Row],[Discount]]</f>
        <v>0</v>
      </c>
    </row>
    <row r="1034" spans="1:25" x14ac:dyDescent="0.3">
      <c r="A1034">
        <v>1033</v>
      </c>
      <c r="B1034" s="2"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s="2">
        <v>5</v>
      </c>
      <c r="T1034" s="3">
        <v>0</v>
      </c>
      <c r="U1034" s="2">
        <v>7.056</v>
      </c>
      <c r="V1034" s="2">
        <f>Table1[[#This Row],[Sales]]*(1-Table1[[#This Row],[Discount]])</f>
        <v>14.4</v>
      </c>
      <c r="W1034" s="2">
        <f>Table1[[#This Row],[Sales]]*Table1[[#This Row],[Quantity]]</f>
        <v>72</v>
      </c>
      <c r="X1034" s="2">
        <f>Table1[[#This Row],[Sales]]+Table1[[#This Row],[Discount]]+Table1[[#This Row],[Adjusted Sales]]</f>
        <v>28.8</v>
      </c>
      <c r="Y1034" s="5">
        <f>Table1[[#This Row],[Sales]]*Table1[[#This Row],[Discount]]</f>
        <v>0</v>
      </c>
    </row>
    <row r="1035" spans="1:25" x14ac:dyDescent="0.3">
      <c r="A1035">
        <v>1034</v>
      </c>
      <c r="B1035" s="2"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s="2">
        <v>3</v>
      </c>
      <c r="T1035" s="3">
        <v>0.2</v>
      </c>
      <c r="U1035" s="2">
        <v>5.1012000000000004</v>
      </c>
      <c r="V1035" s="2">
        <f>Table1[[#This Row],[Sales]]*(1-Table1[[#This Row],[Discount]])</f>
        <v>12.556800000000001</v>
      </c>
      <c r="W1035" s="2">
        <f>Table1[[#This Row],[Sales]]*Table1[[#This Row],[Quantity]]</f>
        <v>47.088000000000001</v>
      </c>
      <c r="X1035" s="2">
        <f>Table1[[#This Row],[Sales]]+Table1[[#This Row],[Discount]]+Table1[[#This Row],[Adjusted Sales]]</f>
        <v>28.4528</v>
      </c>
      <c r="Y1035" s="5">
        <f>Table1[[#This Row],[Sales]]*Table1[[#This Row],[Discount]]</f>
        <v>3.1392000000000002</v>
      </c>
    </row>
    <row r="1036" spans="1:25" x14ac:dyDescent="0.3">
      <c r="A1036">
        <v>1035</v>
      </c>
      <c r="B1036" s="2"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s="2">
        <v>2</v>
      </c>
      <c r="T1036" s="3">
        <v>0.7</v>
      </c>
      <c r="U1036" s="2">
        <v>-1.9272</v>
      </c>
      <c r="V1036" s="2">
        <f>Table1[[#This Row],[Sales]]*(1-Table1[[#This Row],[Discount]])</f>
        <v>0.7884000000000001</v>
      </c>
      <c r="W1036" s="2">
        <f>Table1[[#This Row],[Sales]]*Table1[[#This Row],[Quantity]]</f>
        <v>5.2560000000000002</v>
      </c>
      <c r="X1036" s="2">
        <f>Table1[[#This Row],[Sales]]+Table1[[#This Row],[Discount]]+Table1[[#This Row],[Adjusted Sales]]</f>
        <v>4.1164000000000005</v>
      </c>
      <c r="Y1036" s="5">
        <f>Table1[[#This Row],[Sales]]*Table1[[#This Row],[Discount]]</f>
        <v>1.8395999999999999</v>
      </c>
    </row>
    <row r="1037" spans="1:25" x14ac:dyDescent="0.3">
      <c r="A1037">
        <v>1036</v>
      </c>
      <c r="B1037" s="2"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s="2">
        <v>3</v>
      </c>
      <c r="T1037" s="3">
        <v>0.7</v>
      </c>
      <c r="U1037" s="2">
        <v>-10.579800000000001</v>
      </c>
      <c r="V1037" s="2">
        <f>Table1[[#This Row],[Sales]]*(1-Table1[[#This Row],[Discount]])</f>
        <v>4.3281000000000009</v>
      </c>
      <c r="W1037" s="2">
        <f>Table1[[#This Row],[Sales]]*Table1[[#This Row],[Quantity]]</f>
        <v>43.280999999999999</v>
      </c>
      <c r="X1037" s="2">
        <f>Table1[[#This Row],[Sales]]+Table1[[#This Row],[Discount]]+Table1[[#This Row],[Adjusted Sales]]</f>
        <v>19.455100000000002</v>
      </c>
      <c r="Y1037" s="5">
        <f>Table1[[#This Row],[Sales]]*Table1[[#This Row],[Discount]]</f>
        <v>10.098899999999999</v>
      </c>
    </row>
    <row r="1038" spans="1:25" x14ac:dyDescent="0.3">
      <c r="A1038">
        <v>1037</v>
      </c>
      <c r="B1038" s="2"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s="2">
        <v>2</v>
      </c>
      <c r="T1038" s="3">
        <v>0</v>
      </c>
      <c r="U1038" s="2">
        <v>8.6620000000000008</v>
      </c>
      <c r="V1038" s="2">
        <f>Table1[[#This Row],[Sales]]*(1-Table1[[#This Row],[Discount]])</f>
        <v>86.62</v>
      </c>
      <c r="W1038" s="2">
        <f>Table1[[#This Row],[Sales]]*Table1[[#This Row],[Quantity]]</f>
        <v>173.24</v>
      </c>
      <c r="X1038" s="2">
        <f>Table1[[#This Row],[Sales]]+Table1[[#This Row],[Discount]]+Table1[[#This Row],[Adjusted Sales]]</f>
        <v>173.24</v>
      </c>
      <c r="Y1038" s="5">
        <f>Table1[[#This Row],[Sales]]*Table1[[#This Row],[Discount]]</f>
        <v>0</v>
      </c>
    </row>
    <row r="1039" spans="1:25" x14ac:dyDescent="0.3">
      <c r="A1039">
        <v>1038</v>
      </c>
      <c r="B1039" s="2"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s="2">
        <v>3</v>
      </c>
      <c r="T1039" s="3">
        <v>0.2</v>
      </c>
      <c r="U1039" s="2">
        <v>13.734</v>
      </c>
      <c r="V1039" s="2">
        <f>Table1[[#This Row],[Sales]]*(1-Table1[[#This Row],[Discount]])</f>
        <v>29.299200000000003</v>
      </c>
      <c r="W1039" s="2">
        <f>Table1[[#This Row],[Sales]]*Table1[[#This Row],[Quantity]]</f>
        <v>109.87200000000001</v>
      </c>
      <c r="X1039" s="2">
        <f>Table1[[#This Row],[Sales]]+Table1[[#This Row],[Discount]]+Table1[[#This Row],[Adjusted Sales]]</f>
        <v>66.123200000000011</v>
      </c>
      <c r="Y1039" s="5">
        <f>Table1[[#This Row],[Sales]]*Table1[[#This Row],[Discount]]</f>
        <v>7.3248000000000006</v>
      </c>
    </row>
    <row r="1040" spans="1:25" x14ac:dyDescent="0.3">
      <c r="A1040">
        <v>1039</v>
      </c>
      <c r="B1040" s="2"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s="2">
        <v>7</v>
      </c>
      <c r="T1040" s="3">
        <v>0.2</v>
      </c>
      <c r="U1040" s="2">
        <v>2.6964000000000001</v>
      </c>
      <c r="V1040" s="2">
        <f>Table1[[#This Row],[Sales]]*(1-Table1[[#This Row],[Discount]])</f>
        <v>19.174400000000002</v>
      </c>
      <c r="W1040" s="2">
        <f>Table1[[#This Row],[Sales]]*Table1[[#This Row],[Quantity]]</f>
        <v>167.77600000000001</v>
      </c>
      <c r="X1040" s="2">
        <f>Table1[[#This Row],[Sales]]+Table1[[#This Row],[Discount]]+Table1[[#This Row],[Adjusted Sales]]</f>
        <v>43.342399999999998</v>
      </c>
      <c r="Y1040" s="5">
        <f>Table1[[#This Row],[Sales]]*Table1[[#This Row],[Discount]]</f>
        <v>4.7936000000000005</v>
      </c>
    </row>
    <row r="1041" spans="1:25" x14ac:dyDescent="0.3">
      <c r="A1041">
        <v>1040</v>
      </c>
      <c r="B1041" s="2"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s="2">
        <v>3</v>
      </c>
      <c r="T1041" s="3">
        <v>0.2</v>
      </c>
      <c r="U1041" s="2">
        <v>1.7955000000000001</v>
      </c>
      <c r="V1041" s="2">
        <f>Table1[[#This Row],[Sales]]*(1-Table1[[#This Row],[Discount]])</f>
        <v>22.982400000000002</v>
      </c>
      <c r="W1041" s="2">
        <f>Table1[[#This Row],[Sales]]*Table1[[#This Row],[Quantity]]</f>
        <v>86.183999999999997</v>
      </c>
      <c r="X1041" s="2">
        <f>Table1[[#This Row],[Sales]]+Table1[[#This Row],[Discount]]+Table1[[#This Row],[Adjusted Sales]]</f>
        <v>51.910400000000003</v>
      </c>
      <c r="Y1041" s="5">
        <f>Table1[[#This Row],[Sales]]*Table1[[#This Row],[Discount]]</f>
        <v>5.7456000000000005</v>
      </c>
    </row>
    <row r="1042" spans="1:25" x14ac:dyDescent="0.3">
      <c r="A1042">
        <v>1041</v>
      </c>
      <c r="B1042" s="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s="2">
        <v>4</v>
      </c>
      <c r="T1042" s="3">
        <v>0</v>
      </c>
      <c r="U1042" s="2">
        <v>146.40360000000001</v>
      </c>
      <c r="V1042" s="2">
        <f>Table1[[#This Row],[Sales]]*(1-Table1[[#This Row],[Discount]])</f>
        <v>697.16</v>
      </c>
      <c r="W1042" s="2">
        <f>Table1[[#This Row],[Sales]]*Table1[[#This Row],[Quantity]]</f>
        <v>2788.64</v>
      </c>
      <c r="X1042" s="2">
        <f>Table1[[#This Row],[Sales]]+Table1[[#This Row],[Discount]]+Table1[[#This Row],[Adjusted Sales]]</f>
        <v>1394.32</v>
      </c>
      <c r="Y1042" s="5">
        <f>Table1[[#This Row],[Sales]]*Table1[[#This Row],[Discount]]</f>
        <v>0</v>
      </c>
    </row>
    <row r="1043" spans="1:25" x14ac:dyDescent="0.3">
      <c r="A1043">
        <v>1042</v>
      </c>
      <c r="B1043" s="2"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s="2">
        <v>2</v>
      </c>
      <c r="T1043" s="3">
        <v>0</v>
      </c>
      <c r="U1043" s="2">
        <v>11.151</v>
      </c>
      <c r="V1043" s="2">
        <f>Table1[[#This Row],[Sales]]*(1-Table1[[#This Row],[Discount]])</f>
        <v>31.86</v>
      </c>
      <c r="W1043" s="2">
        <f>Table1[[#This Row],[Sales]]*Table1[[#This Row],[Quantity]]</f>
        <v>63.72</v>
      </c>
      <c r="X1043" s="2">
        <f>Table1[[#This Row],[Sales]]+Table1[[#This Row],[Discount]]+Table1[[#This Row],[Adjusted Sales]]</f>
        <v>63.72</v>
      </c>
      <c r="Y1043" s="5">
        <f>Table1[[#This Row],[Sales]]*Table1[[#This Row],[Discount]]</f>
        <v>0</v>
      </c>
    </row>
    <row r="1044" spans="1:25" x14ac:dyDescent="0.3">
      <c r="A1044">
        <v>1043</v>
      </c>
      <c r="B1044" s="2"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s="2">
        <v>3</v>
      </c>
      <c r="T1044" s="3">
        <v>0.2</v>
      </c>
      <c r="U1044" s="2">
        <v>90.293999999999997</v>
      </c>
      <c r="V1044" s="2">
        <f>Table1[[#This Row],[Sales]]*(1-Table1[[#This Row],[Discount]])</f>
        <v>577.88160000000005</v>
      </c>
      <c r="W1044" s="2">
        <f>Table1[[#This Row],[Sales]]*Table1[[#This Row],[Quantity]]</f>
        <v>2167.056</v>
      </c>
      <c r="X1044" s="2">
        <f>Table1[[#This Row],[Sales]]+Table1[[#This Row],[Discount]]+Table1[[#This Row],[Adjusted Sales]]</f>
        <v>1300.4336000000001</v>
      </c>
      <c r="Y1044" s="5">
        <f>Table1[[#This Row],[Sales]]*Table1[[#This Row],[Discount]]</f>
        <v>144.47040000000001</v>
      </c>
    </row>
    <row r="1045" spans="1:25" x14ac:dyDescent="0.3">
      <c r="A1045">
        <v>1044</v>
      </c>
      <c r="B1045" s="2"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s="2">
        <v>5</v>
      </c>
      <c r="T1045" s="3">
        <v>0.2</v>
      </c>
      <c r="U1045" s="2">
        <v>2.9834999999999998</v>
      </c>
      <c r="V1045" s="2">
        <f>Table1[[#This Row],[Sales]]*(1-Table1[[#This Row],[Discount]])</f>
        <v>7.0720000000000001</v>
      </c>
      <c r="W1045" s="2">
        <f>Table1[[#This Row],[Sales]]*Table1[[#This Row],[Quantity]]</f>
        <v>44.2</v>
      </c>
      <c r="X1045" s="2">
        <f>Table1[[#This Row],[Sales]]+Table1[[#This Row],[Discount]]+Table1[[#This Row],[Adjusted Sales]]</f>
        <v>16.111999999999998</v>
      </c>
      <c r="Y1045" s="5">
        <f>Table1[[#This Row],[Sales]]*Table1[[#This Row],[Discount]]</f>
        <v>1.768</v>
      </c>
    </row>
    <row r="1046" spans="1:25" x14ac:dyDescent="0.3">
      <c r="A1046">
        <v>1045</v>
      </c>
      <c r="B1046" s="2"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s="2">
        <v>9</v>
      </c>
      <c r="T1046" s="3">
        <v>0.8</v>
      </c>
      <c r="U1046" s="2">
        <v>-146.16</v>
      </c>
      <c r="V1046" s="2">
        <f>Table1[[#This Row],[Sales]]*(1-Table1[[#This Row],[Discount]])</f>
        <v>11.692799999999997</v>
      </c>
      <c r="W1046" s="2">
        <f>Table1[[#This Row],[Sales]]*Table1[[#This Row],[Quantity]]</f>
        <v>526.17599999999993</v>
      </c>
      <c r="X1046" s="2">
        <f>Table1[[#This Row],[Sales]]+Table1[[#This Row],[Discount]]+Table1[[#This Row],[Adjusted Sales]]</f>
        <v>70.956799999999987</v>
      </c>
      <c r="Y1046" s="5">
        <f>Table1[[#This Row],[Sales]]*Table1[[#This Row],[Discount]]</f>
        <v>46.7712</v>
      </c>
    </row>
    <row r="1047" spans="1:25" x14ac:dyDescent="0.3">
      <c r="A1047">
        <v>1046</v>
      </c>
      <c r="B1047" s="2"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s="2">
        <v>14</v>
      </c>
      <c r="T1047" s="3">
        <v>0.3</v>
      </c>
      <c r="U1047" s="2">
        <v>-18.186</v>
      </c>
      <c r="V1047" s="2">
        <f>Table1[[#This Row],[Sales]]*(1-Table1[[#This Row],[Discount]])</f>
        <v>178.22280000000001</v>
      </c>
      <c r="W1047" s="2">
        <f>Table1[[#This Row],[Sales]]*Table1[[#This Row],[Quantity]]</f>
        <v>3564.4560000000001</v>
      </c>
      <c r="X1047" s="2">
        <f>Table1[[#This Row],[Sales]]+Table1[[#This Row],[Discount]]+Table1[[#This Row],[Adjusted Sales]]</f>
        <v>433.1268</v>
      </c>
      <c r="Y1047" s="5">
        <f>Table1[[#This Row],[Sales]]*Table1[[#This Row],[Discount]]</f>
        <v>76.381200000000007</v>
      </c>
    </row>
    <row r="1048" spans="1:25" x14ac:dyDescent="0.3">
      <c r="A1048">
        <v>1047</v>
      </c>
      <c r="B1048" s="2"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s="2">
        <v>5</v>
      </c>
      <c r="T1048" s="3">
        <v>0.2</v>
      </c>
      <c r="U1048" s="2">
        <v>85.247500000000002</v>
      </c>
      <c r="V1048" s="2">
        <f>Table1[[#This Row],[Sales]]*(1-Table1[[#This Row],[Discount]])</f>
        <v>1091.1680000000001</v>
      </c>
      <c r="W1048" s="2">
        <f>Table1[[#This Row],[Sales]]*Table1[[#This Row],[Quantity]]</f>
        <v>6819.8</v>
      </c>
      <c r="X1048" s="2">
        <f>Table1[[#This Row],[Sales]]+Table1[[#This Row],[Discount]]+Table1[[#This Row],[Adjusted Sales]]</f>
        <v>2455.3280000000004</v>
      </c>
      <c r="Y1048" s="5">
        <f>Table1[[#This Row],[Sales]]*Table1[[#This Row],[Discount]]</f>
        <v>272.79200000000003</v>
      </c>
    </row>
    <row r="1049" spans="1:25" x14ac:dyDescent="0.3">
      <c r="A1049">
        <v>1048</v>
      </c>
      <c r="B1049" s="2"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s="2">
        <v>3</v>
      </c>
      <c r="T1049" s="3">
        <v>0.2</v>
      </c>
      <c r="U1049" s="2">
        <v>-3.8384999999999998</v>
      </c>
      <c r="V1049" s="2">
        <f>Table1[[#This Row],[Sales]]*(1-Table1[[#This Row],[Discount]])</f>
        <v>81.888000000000005</v>
      </c>
      <c r="W1049" s="2">
        <f>Table1[[#This Row],[Sales]]*Table1[[#This Row],[Quantity]]</f>
        <v>307.08</v>
      </c>
      <c r="X1049" s="2">
        <f>Table1[[#This Row],[Sales]]+Table1[[#This Row],[Discount]]+Table1[[#This Row],[Adjusted Sales]]</f>
        <v>184.44800000000001</v>
      </c>
      <c r="Y1049" s="5">
        <f>Table1[[#This Row],[Sales]]*Table1[[#This Row],[Discount]]</f>
        <v>20.472000000000001</v>
      </c>
    </row>
    <row r="1050" spans="1:25" x14ac:dyDescent="0.3">
      <c r="A1050">
        <v>1049</v>
      </c>
      <c r="B1050" s="2"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s="2">
        <v>12</v>
      </c>
      <c r="T1050" s="3">
        <v>0.2</v>
      </c>
      <c r="U1050" s="2">
        <v>125.2692</v>
      </c>
      <c r="V1050" s="2">
        <f>Table1[[#This Row],[Sales]]*(1-Table1[[#This Row],[Discount]])</f>
        <v>890.80319999999995</v>
      </c>
      <c r="W1050" s="2">
        <f>Table1[[#This Row],[Sales]]*Table1[[#This Row],[Quantity]]</f>
        <v>13362.047999999999</v>
      </c>
      <c r="X1050" s="2">
        <f>Table1[[#This Row],[Sales]]+Table1[[#This Row],[Discount]]+Table1[[#This Row],[Adjusted Sales]]</f>
        <v>2004.5072</v>
      </c>
      <c r="Y1050" s="5">
        <f>Table1[[#This Row],[Sales]]*Table1[[#This Row],[Discount]]</f>
        <v>222.70079999999999</v>
      </c>
    </row>
    <row r="1051" spans="1:25" x14ac:dyDescent="0.3">
      <c r="A1051">
        <v>1050</v>
      </c>
      <c r="B1051" s="2"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s="2">
        <v>1</v>
      </c>
      <c r="T1051" s="3">
        <v>0</v>
      </c>
      <c r="U1051" s="2">
        <v>37.996200000000002</v>
      </c>
      <c r="V1051" s="2">
        <f>Table1[[#This Row],[Sales]]*(1-Table1[[#This Row],[Discount]])</f>
        <v>99.99</v>
      </c>
      <c r="W1051" s="2">
        <f>Table1[[#This Row],[Sales]]*Table1[[#This Row],[Quantity]]</f>
        <v>99.99</v>
      </c>
      <c r="X1051" s="2">
        <f>Table1[[#This Row],[Sales]]+Table1[[#This Row],[Discount]]+Table1[[#This Row],[Adjusted Sales]]</f>
        <v>199.98</v>
      </c>
      <c r="Y1051" s="5">
        <f>Table1[[#This Row],[Sales]]*Table1[[#This Row],[Discount]]</f>
        <v>0</v>
      </c>
    </row>
    <row r="1052" spans="1:25" x14ac:dyDescent="0.3">
      <c r="A1052">
        <v>1051</v>
      </c>
      <c r="B1052" s="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s="2">
        <v>2</v>
      </c>
      <c r="T1052" s="3">
        <v>0.2</v>
      </c>
      <c r="U1052" s="2">
        <v>-29.481200000000001</v>
      </c>
      <c r="V1052" s="2">
        <f>Table1[[#This Row],[Sales]]*(1-Table1[[#This Row],[Discount]])</f>
        <v>134.77119999999999</v>
      </c>
      <c r="W1052" s="2">
        <f>Table1[[#This Row],[Sales]]*Table1[[#This Row],[Quantity]]</f>
        <v>336.928</v>
      </c>
      <c r="X1052" s="2">
        <f>Table1[[#This Row],[Sales]]+Table1[[#This Row],[Discount]]+Table1[[#This Row],[Adjusted Sales]]</f>
        <v>303.43520000000001</v>
      </c>
      <c r="Y1052" s="5">
        <f>Table1[[#This Row],[Sales]]*Table1[[#This Row],[Discount]]</f>
        <v>33.692799999999998</v>
      </c>
    </row>
    <row r="1053" spans="1:25" x14ac:dyDescent="0.3">
      <c r="A1053">
        <v>1052</v>
      </c>
      <c r="B1053" s="2"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s="2">
        <v>2</v>
      </c>
      <c r="T1053" s="3">
        <v>0.2</v>
      </c>
      <c r="U1053" s="2">
        <v>2.4359999999999999</v>
      </c>
      <c r="V1053" s="2">
        <f>Table1[[#This Row],[Sales]]*(1-Table1[[#This Row],[Discount]])</f>
        <v>5.3760000000000003</v>
      </c>
      <c r="W1053" s="2">
        <f>Table1[[#This Row],[Sales]]*Table1[[#This Row],[Quantity]]</f>
        <v>13.44</v>
      </c>
      <c r="X1053" s="2">
        <f>Table1[[#This Row],[Sales]]+Table1[[#This Row],[Discount]]+Table1[[#This Row],[Adjusted Sales]]</f>
        <v>12.295999999999999</v>
      </c>
      <c r="Y1053" s="5">
        <f>Table1[[#This Row],[Sales]]*Table1[[#This Row],[Discount]]</f>
        <v>1.3440000000000001</v>
      </c>
    </row>
    <row r="1054" spans="1:25" x14ac:dyDescent="0.3">
      <c r="A1054">
        <v>1053</v>
      </c>
      <c r="B1054" s="2"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s="2">
        <v>9</v>
      </c>
      <c r="T1054" s="3">
        <v>0.2</v>
      </c>
      <c r="U1054" s="2">
        <v>56.577599999999997</v>
      </c>
      <c r="V1054" s="2">
        <f>Table1[[#This Row],[Sales]]*(1-Table1[[#This Row],[Discount]])</f>
        <v>226.31039999999999</v>
      </c>
      <c r="W1054" s="2">
        <f>Table1[[#This Row],[Sales]]*Table1[[#This Row],[Quantity]]</f>
        <v>2545.9919999999997</v>
      </c>
      <c r="X1054" s="2">
        <f>Table1[[#This Row],[Sales]]+Table1[[#This Row],[Discount]]+Table1[[#This Row],[Adjusted Sales]]</f>
        <v>509.39839999999992</v>
      </c>
      <c r="Y1054" s="5">
        <f>Table1[[#This Row],[Sales]]*Table1[[#This Row],[Discount]]</f>
        <v>56.577599999999997</v>
      </c>
    </row>
    <row r="1055" spans="1:25" x14ac:dyDescent="0.3">
      <c r="A1055">
        <v>1054</v>
      </c>
      <c r="B1055" s="2"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s="2">
        <v>2</v>
      </c>
      <c r="T1055" s="3">
        <v>0</v>
      </c>
      <c r="U1055" s="2">
        <v>4.3524000000000003</v>
      </c>
      <c r="V1055" s="2">
        <f>Table1[[#This Row],[Sales]]*(1-Table1[[#This Row],[Discount]])</f>
        <v>11.16</v>
      </c>
      <c r="W1055" s="2">
        <f>Table1[[#This Row],[Sales]]*Table1[[#This Row],[Quantity]]</f>
        <v>22.32</v>
      </c>
      <c r="X1055" s="2">
        <f>Table1[[#This Row],[Sales]]+Table1[[#This Row],[Discount]]+Table1[[#This Row],[Adjusted Sales]]</f>
        <v>22.32</v>
      </c>
      <c r="Y1055" s="5">
        <f>Table1[[#This Row],[Sales]]*Table1[[#This Row],[Discount]]</f>
        <v>0</v>
      </c>
    </row>
    <row r="1056" spans="1:25" x14ac:dyDescent="0.3">
      <c r="A1056">
        <v>1055</v>
      </c>
      <c r="B1056" s="2"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s="2">
        <v>2</v>
      </c>
      <c r="T1056" s="3">
        <v>0</v>
      </c>
      <c r="U1056" s="2">
        <v>22.763999999999999</v>
      </c>
      <c r="V1056" s="2">
        <f>Table1[[#This Row],[Sales]]*(1-Table1[[#This Row],[Discount]])</f>
        <v>108.4</v>
      </c>
      <c r="W1056" s="2">
        <f>Table1[[#This Row],[Sales]]*Table1[[#This Row],[Quantity]]</f>
        <v>216.8</v>
      </c>
      <c r="X1056" s="2">
        <f>Table1[[#This Row],[Sales]]+Table1[[#This Row],[Discount]]+Table1[[#This Row],[Adjusted Sales]]</f>
        <v>216.8</v>
      </c>
      <c r="Y1056" s="5">
        <f>Table1[[#This Row],[Sales]]*Table1[[#This Row],[Discount]]</f>
        <v>0</v>
      </c>
    </row>
    <row r="1057" spans="1:25" x14ac:dyDescent="0.3">
      <c r="A1057">
        <v>1056</v>
      </c>
      <c r="B1057" s="2"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s="2">
        <v>3</v>
      </c>
      <c r="T1057" s="3">
        <v>0.2</v>
      </c>
      <c r="U1057" s="2">
        <v>27.7911</v>
      </c>
      <c r="V1057" s="2">
        <f>Table1[[#This Row],[Sales]]*(1-Table1[[#This Row],[Discount]])</f>
        <v>65.875199999999992</v>
      </c>
      <c r="W1057" s="2">
        <f>Table1[[#This Row],[Sales]]*Table1[[#This Row],[Quantity]]</f>
        <v>247.03199999999998</v>
      </c>
      <c r="X1057" s="2">
        <f>Table1[[#This Row],[Sales]]+Table1[[#This Row],[Discount]]+Table1[[#This Row],[Adjusted Sales]]</f>
        <v>148.41919999999999</v>
      </c>
      <c r="Y1057" s="5">
        <f>Table1[[#This Row],[Sales]]*Table1[[#This Row],[Discount]]</f>
        <v>16.468799999999998</v>
      </c>
    </row>
    <row r="1058" spans="1:25" x14ac:dyDescent="0.3">
      <c r="A1058">
        <v>1057</v>
      </c>
      <c r="B1058" s="2"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s="2">
        <v>4</v>
      </c>
      <c r="T1058" s="3">
        <v>0.2</v>
      </c>
      <c r="U1058" s="2">
        <v>3.2944</v>
      </c>
      <c r="V1058" s="2">
        <f>Table1[[#This Row],[Sales]]*(1-Table1[[#This Row],[Discount]])</f>
        <v>7.2703999999999995</v>
      </c>
      <c r="W1058" s="2">
        <f>Table1[[#This Row],[Sales]]*Table1[[#This Row],[Quantity]]</f>
        <v>36.351999999999997</v>
      </c>
      <c r="X1058" s="2">
        <f>Table1[[#This Row],[Sales]]+Table1[[#This Row],[Discount]]+Table1[[#This Row],[Adjusted Sales]]</f>
        <v>16.558399999999999</v>
      </c>
      <c r="Y1058" s="5">
        <f>Table1[[#This Row],[Sales]]*Table1[[#This Row],[Discount]]</f>
        <v>1.8175999999999999</v>
      </c>
    </row>
    <row r="1059" spans="1:25" x14ac:dyDescent="0.3">
      <c r="A1059">
        <v>1058</v>
      </c>
      <c r="B1059" s="2"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s="2">
        <v>4</v>
      </c>
      <c r="T1059" s="3">
        <v>0.2</v>
      </c>
      <c r="U1059" s="2">
        <v>7.2267999999999999</v>
      </c>
      <c r="V1059" s="2">
        <f>Table1[[#This Row],[Sales]]*(1-Table1[[#This Row],[Discount]])</f>
        <v>15.9488</v>
      </c>
      <c r="W1059" s="2">
        <f>Table1[[#This Row],[Sales]]*Table1[[#This Row],[Quantity]]</f>
        <v>79.744</v>
      </c>
      <c r="X1059" s="2">
        <f>Table1[[#This Row],[Sales]]+Table1[[#This Row],[Discount]]+Table1[[#This Row],[Adjusted Sales]]</f>
        <v>36.084800000000001</v>
      </c>
      <c r="Y1059" s="5">
        <f>Table1[[#This Row],[Sales]]*Table1[[#This Row],[Discount]]</f>
        <v>3.9872000000000001</v>
      </c>
    </row>
    <row r="1060" spans="1:25" x14ac:dyDescent="0.3">
      <c r="A1060">
        <v>1059</v>
      </c>
      <c r="B1060" s="2"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s="2">
        <v>2</v>
      </c>
      <c r="T1060" s="3">
        <v>0.2</v>
      </c>
      <c r="U1060" s="2">
        <v>22.948799999999999</v>
      </c>
      <c r="V1060" s="2">
        <f>Table1[[#This Row],[Sales]]*(1-Table1[[#This Row],[Discount]])</f>
        <v>52.4544</v>
      </c>
      <c r="W1060" s="2">
        <f>Table1[[#This Row],[Sales]]*Table1[[#This Row],[Quantity]]</f>
        <v>131.136</v>
      </c>
      <c r="X1060" s="2">
        <f>Table1[[#This Row],[Sales]]+Table1[[#This Row],[Discount]]+Table1[[#This Row],[Adjusted Sales]]</f>
        <v>118.22239999999999</v>
      </c>
      <c r="Y1060" s="5">
        <f>Table1[[#This Row],[Sales]]*Table1[[#This Row],[Discount]]</f>
        <v>13.1136</v>
      </c>
    </row>
    <row r="1061" spans="1:25" x14ac:dyDescent="0.3">
      <c r="A1061">
        <v>1060</v>
      </c>
      <c r="B1061" s="2"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s="2">
        <v>3</v>
      </c>
      <c r="T1061" s="3">
        <v>0.2</v>
      </c>
      <c r="U1061" s="2">
        <v>1.6008</v>
      </c>
      <c r="V1061" s="2">
        <f>Table1[[#This Row],[Sales]]*(1-Table1[[#This Row],[Discount]])</f>
        <v>3.5328000000000004</v>
      </c>
      <c r="W1061" s="2">
        <f>Table1[[#This Row],[Sales]]*Table1[[#This Row],[Quantity]]</f>
        <v>13.248000000000001</v>
      </c>
      <c r="X1061" s="2">
        <f>Table1[[#This Row],[Sales]]+Table1[[#This Row],[Discount]]+Table1[[#This Row],[Adjusted Sales]]</f>
        <v>8.1488000000000014</v>
      </c>
      <c r="Y1061" s="5">
        <f>Table1[[#This Row],[Sales]]*Table1[[#This Row],[Discount]]</f>
        <v>0.8832000000000001</v>
      </c>
    </row>
    <row r="1062" spans="1:25" x14ac:dyDescent="0.3">
      <c r="A1062">
        <v>1061</v>
      </c>
      <c r="B1062" s="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s="2">
        <v>2</v>
      </c>
      <c r="T1062" s="3">
        <v>0.3</v>
      </c>
      <c r="U1062" s="2">
        <v>-29.252400000000002</v>
      </c>
      <c r="V1062" s="2">
        <f>Table1[[#This Row],[Sales]]*(1-Table1[[#This Row],[Discount]])</f>
        <v>75.440399999999997</v>
      </c>
      <c r="W1062" s="2">
        <f>Table1[[#This Row],[Sales]]*Table1[[#This Row],[Quantity]]</f>
        <v>215.54400000000001</v>
      </c>
      <c r="X1062" s="2">
        <f>Table1[[#This Row],[Sales]]+Table1[[#This Row],[Discount]]+Table1[[#This Row],[Adjusted Sales]]</f>
        <v>183.51240000000001</v>
      </c>
      <c r="Y1062" s="5">
        <f>Table1[[#This Row],[Sales]]*Table1[[#This Row],[Discount]]</f>
        <v>32.331600000000002</v>
      </c>
    </row>
    <row r="1063" spans="1:25" x14ac:dyDescent="0.3">
      <c r="A1063">
        <v>1062</v>
      </c>
      <c r="B1063" s="2"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s="2">
        <v>3</v>
      </c>
      <c r="T1063" s="3">
        <v>0.2</v>
      </c>
      <c r="U1063" s="2">
        <v>4.5216000000000003</v>
      </c>
      <c r="V1063" s="2">
        <f>Table1[[#This Row],[Sales]]*(1-Table1[[#This Row],[Discount]])</f>
        <v>36.172800000000002</v>
      </c>
      <c r="W1063" s="2">
        <f>Table1[[#This Row],[Sales]]*Table1[[#This Row],[Quantity]]</f>
        <v>135.648</v>
      </c>
      <c r="X1063" s="2">
        <f>Table1[[#This Row],[Sales]]+Table1[[#This Row],[Discount]]+Table1[[#This Row],[Adjusted Sales]]</f>
        <v>81.588800000000006</v>
      </c>
      <c r="Y1063" s="5">
        <f>Table1[[#This Row],[Sales]]*Table1[[#This Row],[Discount]]</f>
        <v>9.0432000000000006</v>
      </c>
    </row>
    <row r="1064" spans="1:25" x14ac:dyDescent="0.3">
      <c r="A1064">
        <v>1063</v>
      </c>
      <c r="B1064" s="2"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s="2">
        <v>7</v>
      </c>
      <c r="T1064" s="3">
        <v>0.2</v>
      </c>
      <c r="U1064" s="2">
        <v>-2.2134</v>
      </c>
      <c r="V1064" s="2">
        <f>Table1[[#This Row],[Sales]]*(1-Table1[[#This Row],[Discount]])</f>
        <v>8.3328000000000007</v>
      </c>
      <c r="W1064" s="2">
        <f>Table1[[#This Row],[Sales]]*Table1[[#This Row],[Quantity]]</f>
        <v>72.912000000000006</v>
      </c>
      <c r="X1064" s="2">
        <f>Table1[[#This Row],[Sales]]+Table1[[#This Row],[Discount]]+Table1[[#This Row],[Adjusted Sales]]</f>
        <v>18.948799999999999</v>
      </c>
      <c r="Y1064" s="5">
        <f>Table1[[#This Row],[Sales]]*Table1[[#This Row],[Discount]]</f>
        <v>2.0832000000000002</v>
      </c>
    </row>
    <row r="1065" spans="1:25" x14ac:dyDescent="0.3">
      <c r="A1065">
        <v>1064</v>
      </c>
      <c r="B1065" s="2"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s="2">
        <v>3</v>
      </c>
      <c r="T1065" s="3">
        <v>0.2</v>
      </c>
      <c r="U1065" s="2">
        <v>1.2791999999999999</v>
      </c>
      <c r="V1065" s="2">
        <f>Table1[[#This Row],[Sales]]*(1-Table1[[#This Row],[Discount]])</f>
        <v>6.2976000000000001</v>
      </c>
      <c r="W1065" s="2">
        <f>Table1[[#This Row],[Sales]]*Table1[[#This Row],[Quantity]]</f>
        <v>23.616</v>
      </c>
      <c r="X1065" s="2">
        <f>Table1[[#This Row],[Sales]]+Table1[[#This Row],[Discount]]+Table1[[#This Row],[Adjusted Sales]]</f>
        <v>14.369599999999998</v>
      </c>
      <c r="Y1065" s="5">
        <f>Table1[[#This Row],[Sales]]*Table1[[#This Row],[Discount]]</f>
        <v>1.5744</v>
      </c>
    </row>
    <row r="1066" spans="1:25" x14ac:dyDescent="0.3">
      <c r="A1066">
        <v>1065</v>
      </c>
      <c r="B1066" s="2"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s="2">
        <v>3</v>
      </c>
      <c r="T1066" s="3">
        <v>0.4</v>
      </c>
      <c r="U1066" s="2">
        <v>-27.715800000000002</v>
      </c>
      <c r="V1066" s="2">
        <f>Table1[[#This Row],[Sales]]*(1-Table1[[#This Row],[Discount]])</f>
        <v>71.269199999999998</v>
      </c>
      <c r="W1066" s="2">
        <f>Table1[[#This Row],[Sales]]*Table1[[#This Row],[Quantity]]</f>
        <v>356.346</v>
      </c>
      <c r="X1066" s="2">
        <f>Table1[[#This Row],[Sales]]+Table1[[#This Row],[Discount]]+Table1[[#This Row],[Adjusted Sales]]</f>
        <v>190.4512</v>
      </c>
      <c r="Y1066" s="5">
        <f>Table1[[#This Row],[Sales]]*Table1[[#This Row],[Discount]]</f>
        <v>47.512799999999999</v>
      </c>
    </row>
    <row r="1067" spans="1:25" x14ac:dyDescent="0.3">
      <c r="A1067">
        <v>1066</v>
      </c>
      <c r="B1067" s="2"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s="2">
        <v>1</v>
      </c>
      <c r="T1067" s="3">
        <v>0.2</v>
      </c>
      <c r="U1067" s="2">
        <v>0.23530000000000001</v>
      </c>
      <c r="V1067" s="2">
        <f>Table1[[#This Row],[Sales]]*(1-Table1[[#This Row],[Discount]])</f>
        <v>1.1584000000000001</v>
      </c>
      <c r="W1067" s="2">
        <f>Table1[[#This Row],[Sales]]*Table1[[#This Row],[Quantity]]</f>
        <v>1.448</v>
      </c>
      <c r="X1067" s="2">
        <f>Table1[[#This Row],[Sales]]+Table1[[#This Row],[Discount]]+Table1[[#This Row],[Adjusted Sales]]</f>
        <v>2.8064</v>
      </c>
      <c r="Y1067" s="5">
        <f>Table1[[#This Row],[Sales]]*Table1[[#This Row],[Discount]]</f>
        <v>0.28960000000000002</v>
      </c>
    </row>
    <row r="1068" spans="1:25" x14ac:dyDescent="0.3">
      <c r="A1068">
        <v>1067</v>
      </c>
      <c r="B1068" s="2"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s="2">
        <v>5</v>
      </c>
      <c r="T1068" s="3">
        <v>0.7</v>
      </c>
      <c r="U1068" s="2">
        <v>-46.225000000000001</v>
      </c>
      <c r="V1068" s="2">
        <f>Table1[[#This Row],[Sales]]*(1-Table1[[#This Row],[Discount]])</f>
        <v>16.641000000000002</v>
      </c>
      <c r="W1068" s="2">
        <f>Table1[[#This Row],[Sales]]*Table1[[#This Row],[Quantity]]</f>
        <v>277.35000000000002</v>
      </c>
      <c r="X1068" s="2">
        <f>Table1[[#This Row],[Sales]]+Table1[[#This Row],[Discount]]+Table1[[#This Row],[Adjusted Sales]]</f>
        <v>72.811000000000007</v>
      </c>
      <c r="Y1068" s="5">
        <f>Table1[[#This Row],[Sales]]*Table1[[#This Row],[Discount]]</f>
        <v>38.828999999999994</v>
      </c>
    </row>
    <row r="1069" spans="1:25" x14ac:dyDescent="0.3">
      <c r="A1069">
        <v>1068</v>
      </c>
      <c r="B1069" s="2"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s="2">
        <v>4</v>
      </c>
      <c r="T1069" s="3">
        <v>0.2</v>
      </c>
      <c r="U1069" s="2">
        <v>12.178000000000001</v>
      </c>
      <c r="V1069" s="2">
        <f>Table1[[#This Row],[Sales]]*(1-Table1[[#This Row],[Discount]])</f>
        <v>155.87840000000003</v>
      </c>
      <c r="W1069" s="2">
        <f>Table1[[#This Row],[Sales]]*Table1[[#This Row],[Quantity]]</f>
        <v>779.39200000000005</v>
      </c>
      <c r="X1069" s="2">
        <f>Table1[[#This Row],[Sales]]+Table1[[#This Row],[Discount]]+Table1[[#This Row],[Adjusted Sales]]</f>
        <v>350.92640000000006</v>
      </c>
      <c r="Y1069" s="5">
        <f>Table1[[#This Row],[Sales]]*Table1[[#This Row],[Discount]]</f>
        <v>38.969600000000007</v>
      </c>
    </row>
    <row r="1070" spans="1:25" x14ac:dyDescent="0.3">
      <c r="A1070">
        <v>1069</v>
      </c>
      <c r="B1070" s="2"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s="2">
        <v>1</v>
      </c>
      <c r="T1070" s="3">
        <v>0.2</v>
      </c>
      <c r="U1070" s="2">
        <v>-0.3488</v>
      </c>
      <c r="V1070" s="2">
        <f>Table1[[#This Row],[Sales]]*(1-Table1[[#This Row],[Discount]])</f>
        <v>1.3952</v>
      </c>
      <c r="W1070" s="2">
        <f>Table1[[#This Row],[Sales]]*Table1[[#This Row],[Quantity]]</f>
        <v>1.744</v>
      </c>
      <c r="X1070" s="2">
        <f>Table1[[#This Row],[Sales]]+Table1[[#This Row],[Discount]]+Table1[[#This Row],[Adjusted Sales]]</f>
        <v>3.3391999999999999</v>
      </c>
      <c r="Y1070" s="5">
        <f>Table1[[#This Row],[Sales]]*Table1[[#This Row],[Discount]]</f>
        <v>0.3488</v>
      </c>
    </row>
    <row r="1071" spans="1:25" x14ac:dyDescent="0.3">
      <c r="A1071">
        <v>1070</v>
      </c>
      <c r="B1071" s="2"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s="2">
        <v>4</v>
      </c>
      <c r="T1071" s="3">
        <v>0.7</v>
      </c>
      <c r="U1071" s="2">
        <v>-18.462399999999999</v>
      </c>
      <c r="V1071" s="2">
        <f>Table1[[#This Row],[Sales]]*(1-Table1[[#This Row],[Discount]])</f>
        <v>7.5528000000000004</v>
      </c>
      <c r="W1071" s="2">
        <f>Table1[[#This Row],[Sales]]*Table1[[#This Row],[Quantity]]</f>
        <v>100.70399999999999</v>
      </c>
      <c r="X1071" s="2">
        <f>Table1[[#This Row],[Sales]]+Table1[[#This Row],[Discount]]+Table1[[#This Row],[Adjusted Sales]]</f>
        <v>33.428799999999995</v>
      </c>
      <c r="Y1071" s="5">
        <f>Table1[[#This Row],[Sales]]*Table1[[#This Row],[Discount]]</f>
        <v>17.623199999999997</v>
      </c>
    </row>
    <row r="1072" spans="1:25" x14ac:dyDescent="0.3">
      <c r="A1072">
        <v>1071</v>
      </c>
      <c r="B1072" s="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s="2">
        <v>7</v>
      </c>
      <c r="T1072" s="3">
        <v>0</v>
      </c>
      <c r="U1072" s="2">
        <v>5.0595999999999997</v>
      </c>
      <c r="V1072" s="2">
        <f>Table1[[#This Row],[Sales]]*(1-Table1[[#This Row],[Discount]])</f>
        <v>19.46</v>
      </c>
      <c r="W1072" s="2">
        <f>Table1[[#This Row],[Sales]]*Table1[[#This Row],[Quantity]]</f>
        <v>136.22</v>
      </c>
      <c r="X1072" s="2">
        <f>Table1[[#This Row],[Sales]]+Table1[[#This Row],[Discount]]+Table1[[#This Row],[Adjusted Sales]]</f>
        <v>38.92</v>
      </c>
      <c r="Y1072" s="5">
        <f>Table1[[#This Row],[Sales]]*Table1[[#This Row],[Discount]]</f>
        <v>0</v>
      </c>
    </row>
    <row r="1073" spans="1:25" x14ac:dyDescent="0.3">
      <c r="A1073">
        <v>1072</v>
      </c>
      <c r="B1073" s="2"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s="2">
        <v>3</v>
      </c>
      <c r="T1073" s="3">
        <v>0.2</v>
      </c>
      <c r="U1073" s="2">
        <v>9.9467999999999996</v>
      </c>
      <c r="V1073" s="2">
        <f>Table1[[#This Row],[Sales]]*(1-Table1[[#This Row],[Discount]])</f>
        <v>23.577600000000004</v>
      </c>
      <c r="W1073" s="2">
        <f>Table1[[#This Row],[Sales]]*Table1[[#This Row],[Quantity]]</f>
        <v>88.415999999999997</v>
      </c>
      <c r="X1073" s="2">
        <f>Table1[[#This Row],[Sales]]+Table1[[#This Row],[Discount]]+Table1[[#This Row],[Adjusted Sales]]</f>
        <v>53.249600000000001</v>
      </c>
      <c r="Y1073" s="5">
        <f>Table1[[#This Row],[Sales]]*Table1[[#This Row],[Discount]]</f>
        <v>5.894400000000001</v>
      </c>
    </row>
    <row r="1074" spans="1:25" x14ac:dyDescent="0.3">
      <c r="A1074">
        <v>1073</v>
      </c>
      <c r="B1074" s="2"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s="2">
        <v>2</v>
      </c>
      <c r="T1074" s="3">
        <v>0.2</v>
      </c>
      <c r="U1074" s="2">
        <v>3.024</v>
      </c>
      <c r="V1074" s="2">
        <f>Table1[[#This Row],[Sales]]*(1-Table1[[#This Row],[Discount]])</f>
        <v>6.9120000000000008</v>
      </c>
      <c r="W1074" s="2">
        <f>Table1[[#This Row],[Sales]]*Table1[[#This Row],[Quantity]]</f>
        <v>17.28</v>
      </c>
      <c r="X1074" s="2">
        <f>Table1[[#This Row],[Sales]]+Table1[[#This Row],[Discount]]+Table1[[#This Row],[Adjusted Sales]]</f>
        <v>15.752000000000001</v>
      </c>
      <c r="Y1074" s="5">
        <f>Table1[[#This Row],[Sales]]*Table1[[#This Row],[Discount]]</f>
        <v>1.7280000000000002</v>
      </c>
    </row>
    <row r="1075" spans="1:25" x14ac:dyDescent="0.3">
      <c r="A1075">
        <v>1074</v>
      </c>
      <c r="B1075" s="2"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s="2">
        <v>5</v>
      </c>
      <c r="T1075" s="3">
        <v>0.7</v>
      </c>
      <c r="U1075" s="2">
        <v>-4.5979999999999999</v>
      </c>
      <c r="V1075" s="2">
        <f>Table1[[#This Row],[Sales]]*(1-Table1[[#This Row],[Discount]])</f>
        <v>1.8810000000000002</v>
      </c>
      <c r="W1075" s="2">
        <f>Table1[[#This Row],[Sales]]*Table1[[#This Row],[Quantity]]</f>
        <v>31.349999999999998</v>
      </c>
      <c r="X1075" s="2">
        <f>Table1[[#This Row],[Sales]]+Table1[[#This Row],[Discount]]+Table1[[#This Row],[Adjusted Sales]]</f>
        <v>8.8509999999999991</v>
      </c>
      <c r="Y1075" s="5">
        <f>Table1[[#This Row],[Sales]]*Table1[[#This Row],[Discount]]</f>
        <v>4.3889999999999993</v>
      </c>
    </row>
    <row r="1076" spans="1:25" x14ac:dyDescent="0.3">
      <c r="A1076">
        <v>1075</v>
      </c>
      <c r="B1076" s="2"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s="2">
        <v>7</v>
      </c>
      <c r="T1076" s="3">
        <v>0.7</v>
      </c>
      <c r="U1076" s="2">
        <v>-3.3488000000000002</v>
      </c>
      <c r="V1076" s="2">
        <f>Table1[[#This Row],[Sales]]*(1-Table1[[#This Row],[Discount]])</f>
        <v>1.3104000000000002</v>
      </c>
      <c r="W1076" s="2">
        <f>Table1[[#This Row],[Sales]]*Table1[[#This Row],[Quantity]]</f>
        <v>30.576000000000001</v>
      </c>
      <c r="X1076" s="2">
        <f>Table1[[#This Row],[Sales]]+Table1[[#This Row],[Discount]]+Table1[[#This Row],[Adjusted Sales]]</f>
        <v>6.378400000000001</v>
      </c>
      <c r="Y1076" s="5">
        <f>Table1[[#This Row],[Sales]]*Table1[[#This Row],[Discount]]</f>
        <v>3.0575999999999999</v>
      </c>
    </row>
    <row r="1077" spans="1:25" x14ac:dyDescent="0.3">
      <c r="A1077">
        <v>1076</v>
      </c>
      <c r="B1077" s="2"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s="2">
        <v>2</v>
      </c>
      <c r="T1077" s="3">
        <v>0.2</v>
      </c>
      <c r="U1077" s="2">
        <v>1.9990000000000001</v>
      </c>
      <c r="V1077" s="2">
        <f>Table1[[#This Row],[Sales]]*(1-Table1[[#This Row],[Discount]])</f>
        <v>25.587200000000003</v>
      </c>
      <c r="W1077" s="2">
        <f>Table1[[#This Row],[Sales]]*Table1[[#This Row],[Quantity]]</f>
        <v>63.968000000000004</v>
      </c>
      <c r="X1077" s="2">
        <f>Table1[[#This Row],[Sales]]+Table1[[#This Row],[Discount]]+Table1[[#This Row],[Adjusted Sales]]</f>
        <v>57.771200000000007</v>
      </c>
      <c r="Y1077" s="5">
        <f>Table1[[#This Row],[Sales]]*Table1[[#This Row],[Discount]]</f>
        <v>6.3968000000000007</v>
      </c>
    </row>
    <row r="1078" spans="1:25" x14ac:dyDescent="0.3">
      <c r="A1078">
        <v>1077</v>
      </c>
      <c r="B1078" s="2"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s="2">
        <v>7</v>
      </c>
      <c r="T1078" s="3">
        <v>0</v>
      </c>
      <c r="U1078" s="2">
        <v>10.6288</v>
      </c>
      <c r="V1078" s="2">
        <f>Table1[[#This Row],[Sales]]*(1-Table1[[#This Row],[Discount]])</f>
        <v>40.880000000000003</v>
      </c>
      <c r="W1078" s="2">
        <f>Table1[[#This Row],[Sales]]*Table1[[#This Row],[Quantity]]</f>
        <v>286.16000000000003</v>
      </c>
      <c r="X1078" s="2">
        <f>Table1[[#This Row],[Sales]]+Table1[[#This Row],[Discount]]+Table1[[#This Row],[Adjusted Sales]]</f>
        <v>81.760000000000005</v>
      </c>
      <c r="Y1078" s="5">
        <f>Table1[[#This Row],[Sales]]*Table1[[#This Row],[Discount]]</f>
        <v>0</v>
      </c>
    </row>
    <row r="1079" spans="1:25" x14ac:dyDescent="0.3">
      <c r="A1079">
        <v>1078</v>
      </c>
      <c r="B1079" s="2"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s="2">
        <v>2</v>
      </c>
      <c r="T1079" s="3">
        <v>0</v>
      </c>
      <c r="U1079" s="2">
        <v>33.588799999999999</v>
      </c>
      <c r="V1079" s="2">
        <f>Table1[[#This Row],[Sales]]*(1-Table1[[#This Row],[Discount]])</f>
        <v>119.96</v>
      </c>
      <c r="W1079" s="2">
        <f>Table1[[#This Row],[Sales]]*Table1[[#This Row],[Quantity]]</f>
        <v>239.92</v>
      </c>
      <c r="X1079" s="2">
        <f>Table1[[#This Row],[Sales]]+Table1[[#This Row],[Discount]]+Table1[[#This Row],[Adjusted Sales]]</f>
        <v>239.92</v>
      </c>
      <c r="Y1079" s="5">
        <f>Table1[[#This Row],[Sales]]*Table1[[#This Row],[Discount]]</f>
        <v>0</v>
      </c>
    </row>
    <row r="1080" spans="1:25" x14ac:dyDescent="0.3">
      <c r="A1080">
        <v>1079</v>
      </c>
      <c r="B1080" s="2"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s="2">
        <v>3</v>
      </c>
      <c r="T1080" s="3">
        <v>0</v>
      </c>
      <c r="U1080" s="2">
        <v>8.4887999999999995</v>
      </c>
      <c r="V1080" s="2">
        <f>Table1[[#This Row],[Sales]]*(1-Table1[[#This Row],[Discount]])</f>
        <v>31.44</v>
      </c>
      <c r="W1080" s="2">
        <f>Table1[[#This Row],[Sales]]*Table1[[#This Row],[Quantity]]</f>
        <v>94.320000000000007</v>
      </c>
      <c r="X1080" s="2">
        <f>Table1[[#This Row],[Sales]]+Table1[[#This Row],[Discount]]+Table1[[#This Row],[Adjusted Sales]]</f>
        <v>62.88</v>
      </c>
      <c r="Y1080" s="5">
        <f>Table1[[#This Row],[Sales]]*Table1[[#This Row],[Discount]]</f>
        <v>0</v>
      </c>
    </row>
    <row r="1081" spans="1:25" x14ac:dyDescent="0.3">
      <c r="A1081">
        <v>1080</v>
      </c>
      <c r="B1081" s="2"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s="2">
        <v>1</v>
      </c>
      <c r="T1081" s="3">
        <v>0.2</v>
      </c>
      <c r="U1081" s="2">
        <v>2.3220000000000001</v>
      </c>
      <c r="V1081" s="2">
        <f>Table1[[#This Row],[Sales]]*(1-Table1[[#This Row],[Discount]])</f>
        <v>5.5040000000000004</v>
      </c>
      <c r="W1081" s="2">
        <f>Table1[[#This Row],[Sales]]*Table1[[#This Row],[Quantity]]</f>
        <v>6.88</v>
      </c>
      <c r="X1081" s="2">
        <f>Table1[[#This Row],[Sales]]+Table1[[#This Row],[Discount]]+Table1[[#This Row],[Adjusted Sales]]</f>
        <v>12.584</v>
      </c>
      <c r="Y1081" s="5">
        <f>Table1[[#This Row],[Sales]]*Table1[[#This Row],[Discount]]</f>
        <v>1.3760000000000001</v>
      </c>
    </row>
    <row r="1082" spans="1:25" x14ac:dyDescent="0.3">
      <c r="A1082">
        <v>1081</v>
      </c>
      <c r="B1082" s="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s="2">
        <v>4</v>
      </c>
      <c r="T1082" s="3">
        <v>0</v>
      </c>
      <c r="U1082" s="2">
        <v>9.3623999999999992</v>
      </c>
      <c r="V1082" s="2">
        <f>Table1[[#This Row],[Sales]]*(1-Table1[[#This Row],[Discount]])</f>
        <v>19.920000000000002</v>
      </c>
      <c r="W1082" s="2">
        <f>Table1[[#This Row],[Sales]]*Table1[[#This Row],[Quantity]]</f>
        <v>79.680000000000007</v>
      </c>
      <c r="X1082" s="2">
        <f>Table1[[#This Row],[Sales]]+Table1[[#This Row],[Discount]]+Table1[[#This Row],[Adjusted Sales]]</f>
        <v>39.840000000000003</v>
      </c>
      <c r="Y1082" s="5">
        <f>Table1[[#This Row],[Sales]]*Table1[[#This Row],[Discount]]</f>
        <v>0</v>
      </c>
    </row>
    <row r="1083" spans="1:25" x14ac:dyDescent="0.3">
      <c r="A1083">
        <v>1082</v>
      </c>
      <c r="B1083" s="2"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s="2">
        <v>9</v>
      </c>
      <c r="T1083" s="3">
        <v>0</v>
      </c>
      <c r="U1083" s="2">
        <v>121.76009999999999</v>
      </c>
      <c r="V1083" s="2">
        <f>Table1[[#This Row],[Sales]]*(1-Table1[[#This Row],[Discount]])</f>
        <v>1106.9100000000001</v>
      </c>
      <c r="W1083" s="2">
        <f>Table1[[#This Row],[Sales]]*Table1[[#This Row],[Quantity]]</f>
        <v>9962.19</v>
      </c>
      <c r="X1083" s="2">
        <f>Table1[[#This Row],[Sales]]+Table1[[#This Row],[Discount]]+Table1[[#This Row],[Adjusted Sales]]</f>
        <v>2213.8200000000002</v>
      </c>
      <c r="Y1083" s="5">
        <f>Table1[[#This Row],[Sales]]*Table1[[#This Row],[Discount]]</f>
        <v>0</v>
      </c>
    </row>
    <row r="1084" spans="1:25" x14ac:dyDescent="0.3">
      <c r="A1084">
        <v>1083</v>
      </c>
      <c r="B1084" s="2"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s="2">
        <v>8</v>
      </c>
      <c r="T1084" s="3">
        <v>0.4</v>
      </c>
      <c r="U1084" s="2">
        <v>-264.92079999999999</v>
      </c>
      <c r="V1084" s="2">
        <f>Table1[[#This Row],[Sales]]*(1-Table1[[#This Row],[Discount]])</f>
        <v>501.95519999999999</v>
      </c>
      <c r="W1084" s="2">
        <f>Table1[[#This Row],[Sales]]*Table1[[#This Row],[Quantity]]</f>
        <v>6692.7359999999999</v>
      </c>
      <c r="X1084" s="2">
        <f>Table1[[#This Row],[Sales]]+Table1[[#This Row],[Discount]]+Table1[[#This Row],[Adjusted Sales]]</f>
        <v>1338.9472000000001</v>
      </c>
      <c r="Y1084" s="5">
        <f>Table1[[#This Row],[Sales]]*Table1[[#This Row],[Discount]]</f>
        <v>334.63679999999999</v>
      </c>
    </row>
    <row r="1085" spans="1:25" x14ac:dyDescent="0.3">
      <c r="A1085">
        <v>1084</v>
      </c>
      <c r="B1085" s="2"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s="2">
        <v>1</v>
      </c>
      <c r="T1085" s="3">
        <v>0</v>
      </c>
      <c r="U1085" s="2">
        <v>12.1348</v>
      </c>
      <c r="V1085" s="2">
        <f>Table1[[#This Row],[Sales]]*(1-Table1[[#This Row],[Discount]])</f>
        <v>26.38</v>
      </c>
      <c r="W1085" s="2">
        <f>Table1[[#This Row],[Sales]]*Table1[[#This Row],[Quantity]]</f>
        <v>26.38</v>
      </c>
      <c r="X1085" s="2">
        <f>Table1[[#This Row],[Sales]]+Table1[[#This Row],[Discount]]+Table1[[#This Row],[Adjusted Sales]]</f>
        <v>52.76</v>
      </c>
      <c r="Y1085" s="5">
        <f>Table1[[#This Row],[Sales]]*Table1[[#This Row],[Discount]]</f>
        <v>0</v>
      </c>
    </row>
    <row r="1086" spans="1:25" x14ac:dyDescent="0.3">
      <c r="A1086">
        <v>1085</v>
      </c>
      <c r="B1086" s="2"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s="2">
        <v>2</v>
      </c>
      <c r="T1086" s="3">
        <v>0</v>
      </c>
      <c r="U1086" s="2">
        <v>105.24679999999999</v>
      </c>
      <c r="V1086" s="2">
        <f>Table1[[#This Row],[Sales]]*(1-Table1[[#This Row],[Discount]])</f>
        <v>362.92</v>
      </c>
      <c r="W1086" s="2">
        <f>Table1[[#This Row],[Sales]]*Table1[[#This Row],[Quantity]]</f>
        <v>725.84</v>
      </c>
      <c r="X1086" s="2">
        <f>Table1[[#This Row],[Sales]]+Table1[[#This Row],[Discount]]+Table1[[#This Row],[Adjusted Sales]]</f>
        <v>725.84</v>
      </c>
      <c r="Y1086" s="5">
        <f>Table1[[#This Row],[Sales]]*Table1[[#This Row],[Discount]]</f>
        <v>0</v>
      </c>
    </row>
    <row r="1087" spans="1:25" x14ac:dyDescent="0.3">
      <c r="A1087">
        <v>1086</v>
      </c>
      <c r="B1087" s="2"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s="2">
        <v>7</v>
      </c>
      <c r="T1087" s="3">
        <v>0</v>
      </c>
      <c r="U1087" s="2">
        <v>2400.9657000000002</v>
      </c>
      <c r="V1087" s="2">
        <f>Table1[[#This Row],[Sales]]*(1-Table1[[#This Row],[Discount]])</f>
        <v>4899.93</v>
      </c>
      <c r="W1087" s="2">
        <f>Table1[[#This Row],[Sales]]*Table1[[#This Row],[Quantity]]</f>
        <v>34299.51</v>
      </c>
      <c r="X1087" s="2">
        <f>Table1[[#This Row],[Sales]]+Table1[[#This Row],[Discount]]+Table1[[#This Row],[Adjusted Sales]]</f>
        <v>9799.86</v>
      </c>
      <c r="Y1087" s="5">
        <f>Table1[[#This Row],[Sales]]*Table1[[#This Row],[Discount]]</f>
        <v>0</v>
      </c>
    </row>
    <row r="1088" spans="1:25" x14ac:dyDescent="0.3">
      <c r="A1088">
        <v>1087</v>
      </c>
      <c r="B1088" s="2"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s="2">
        <v>1</v>
      </c>
      <c r="T1088" s="3">
        <v>0</v>
      </c>
      <c r="U1088" s="2">
        <v>3.1103999999999998</v>
      </c>
      <c r="V1088" s="2">
        <f>Table1[[#This Row],[Sales]]*(1-Table1[[#This Row],[Discount]])</f>
        <v>6.48</v>
      </c>
      <c r="W1088" s="2">
        <f>Table1[[#This Row],[Sales]]*Table1[[#This Row],[Quantity]]</f>
        <v>6.48</v>
      </c>
      <c r="X1088" s="2">
        <f>Table1[[#This Row],[Sales]]+Table1[[#This Row],[Discount]]+Table1[[#This Row],[Adjusted Sales]]</f>
        <v>12.96</v>
      </c>
      <c r="Y1088" s="5">
        <f>Table1[[#This Row],[Sales]]*Table1[[#This Row],[Discount]]</f>
        <v>0</v>
      </c>
    </row>
    <row r="1089" spans="1:25" x14ac:dyDescent="0.3">
      <c r="A1089">
        <v>1088</v>
      </c>
      <c r="B1089" s="2"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s="2">
        <v>3</v>
      </c>
      <c r="T1089" s="3">
        <v>0.2</v>
      </c>
      <c r="U1089" s="2">
        <v>7.1976000000000004</v>
      </c>
      <c r="V1089" s="2">
        <f>Table1[[#This Row],[Sales]]*(1-Table1[[#This Row],[Discount]])</f>
        <v>57.580800000000004</v>
      </c>
      <c r="W1089" s="2">
        <f>Table1[[#This Row],[Sales]]*Table1[[#This Row],[Quantity]]</f>
        <v>215.928</v>
      </c>
      <c r="X1089" s="2">
        <f>Table1[[#This Row],[Sales]]+Table1[[#This Row],[Discount]]+Table1[[#This Row],[Adjusted Sales]]</f>
        <v>129.7568</v>
      </c>
      <c r="Y1089" s="5">
        <f>Table1[[#This Row],[Sales]]*Table1[[#This Row],[Discount]]</f>
        <v>14.395200000000001</v>
      </c>
    </row>
    <row r="1090" spans="1:25" x14ac:dyDescent="0.3">
      <c r="A1090">
        <v>1089</v>
      </c>
      <c r="B1090" s="2"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s="2">
        <v>1</v>
      </c>
      <c r="T1090" s="3">
        <v>0</v>
      </c>
      <c r="U1090" s="2">
        <v>1.512</v>
      </c>
      <c r="V1090" s="2">
        <f>Table1[[#This Row],[Sales]]*(1-Table1[[#This Row],[Discount]])</f>
        <v>3.15</v>
      </c>
      <c r="W1090" s="2">
        <f>Table1[[#This Row],[Sales]]*Table1[[#This Row],[Quantity]]</f>
        <v>3.15</v>
      </c>
      <c r="X1090" s="2">
        <f>Table1[[#This Row],[Sales]]+Table1[[#This Row],[Discount]]+Table1[[#This Row],[Adjusted Sales]]</f>
        <v>6.3</v>
      </c>
      <c r="Y1090" s="5">
        <f>Table1[[#This Row],[Sales]]*Table1[[#This Row],[Discount]]</f>
        <v>0</v>
      </c>
    </row>
    <row r="1091" spans="1:25" x14ac:dyDescent="0.3">
      <c r="A1091">
        <v>1090</v>
      </c>
      <c r="B1091" s="2"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s="2">
        <v>2</v>
      </c>
      <c r="T1091" s="3">
        <v>0.2</v>
      </c>
      <c r="U1091" s="2">
        <v>1.9990000000000001</v>
      </c>
      <c r="V1091" s="2">
        <f>Table1[[#This Row],[Sales]]*(1-Table1[[#This Row],[Discount]])</f>
        <v>25.587200000000003</v>
      </c>
      <c r="W1091" s="2">
        <f>Table1[[#This Row],[Sales]]*Table1[[#This Row],[Quantity]]</f>
        <v>63.968000000000004</v>
      </c>
      <c r="X1091" s="2">
        <f>Table1[[#This Row],[Sales]]+Table1[[#This Row],[Discount]]+Table1[[#This Row],[Adjusted Sales]]</f>
        <v>57.771200000000007</v>
      </c>
      <c r="Y1091" s="5">
        <f>Table1[[#This Row],[Sales]]*Table1[[#This Row],[Discount]]</f>
        <v>6.3968000000000007</v>
      </c>
    </row>
    <row r="1092" spans="1:25" x14ac:dyDescent="0.3">
      <c r="A1092">
        <v>1091</v>
      </c>
      <c r="B1092" s="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s="2">
        <v>2</v>
      </c>
      <c r="T1092" s="3">
        <v>0.2</v>
      </c>
      <c r="U1092" s="2">
        <v>25.194400000000002</v>
      </c>
      <c r="V1092" s="2">
        <f>Table1[[#This Row],[Sales]]*(1-Table1[[#This Row],[Discount]])</f>
        <v>57.587199999999996</v>
      </c>
      <c r="W1092" s="2">
        <f>Table1[[#This Row],[Sales]]*Table1[[#This Row],[Quantity]]</f>
        <v>143.96799999999999</v>
      </c>
      <c r="X1092" s="2">
        <f>Table1[[#This Row],[Sales]]+Table1[[#This Row],[Discount]]+Table1[[#This Row],[Adjusted Sales]]</f>
        <v>129.77119999999999</v>
      </c>
      <c r="Y1092" s="5">
        <f>Table1[[#This Row],[Sales]]*Table1[[#This Row],[Discount]]</f>
        <v>14.396799999999999</v>
      </c>
    </row>
    <row r="1093" spans="1:25" x14ac:dyDescent="0.3">
      <c r="A1093">
        <v>1092</v>
      </c>
      <c r="B1093" s="2"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s="2">
        <v>9</v>
      </c>
      <c r="T1093" s="3">
        <v>0</v>
      </c>
      <c r="U1093" s="2">
        <v>33.642000000000003</v>
      </c>
      <c r="V1093" s="2">
        <f>Table1[[#This Row],[Sales]]*(1-Table1[[#This Row],[Discount]])</f>
        <v>120.15</v>
      </c>
      <c r="W1093" s="2">
        <f>Table1[[#This Row],[Sales]]*Table1[[#This Row],[Quantity]]</f>
        <v>1081.3500000000001</v>
      </c>
      <c r="X1093" s="2">
        <f>Table1[[#This Row],[Sales]]+Table1[[#This Row],[Discount]]+Table1[[#This Row],[Adjusted Sales]]</f>
        <v>240.3</v>
      </c>
      <c r="Y1093" s="5">
        <f>Table1[[#This Row],[Sales]]*Table1[[#This Row],[Discount]]</f>
        <v>0</v>
      </c>
    </row>
    <row r="1094" spans="1:25" x14ac:dyDescent="0.3">
      <c r="A1094">
        <v>1093</v>
      </c>
      <c r="B1094" s="2"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s="2">
        <v>2</v>
      </c>
      <c r="T1094" s="3">
        <v>0.2</v>
      </c>
      <c r="U1094" s="2">
        <v>19.178599999999999</v>
      </c>
      <c r="V1094" s="2">
        <f>Table1[[#This Row],[Sales]]*(1-Table1[[#This Row],[Discount]])</f>
        <v>175.34720000000002</v>
      </c>
      <c r="W1094" s="2">
        <f>Table1[[#This Row],[Sales]]*Table1[[#This Row],[Quantity]]</f>
        <v>438.36799999999999</v>
      </c>
      <c r="X1094" s="2">
        <f>Table1[[#This Row],[Sales]]+Table1[[#This Row],[Discount]]+Table1[[#This Row],[Adjusted Sales]]</f>
        <v>394.7312</v>
      </c>
      <c r="Y1094" s="5">
        <f>Table1[[#This Row],[Sales]]*Table1[[#This Row],[Discount]]</f>
        <v>43.836800000000004</v>
      </c>
    </row>
    <row r="1095" spans="1:25" x14ac:dyDescent="0.3">
      <c r="A1095">
        <v>1094</v>
      </c>
      <c r="B1095" s="2"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s="2">
        <v>5</v>
      </c>
      <c r="T1095" s="3">
        <v>0</v>
      </c>
      <c r="U1095" s="2">
        <v>14.161</v>
      </c>
      <c r="V1095" s="2">
        <f>Table1[[#This Row],[Sales]]*(1-Table1[[#This Row],[Discount]])</f>
        <v>28.9</v>
      </c>
      <c r="W1095" s="2">
        <f>Table1[[#This Row],[Sales]]*Table1[[#This Row],[Quantity]]</f>
        <v>144.5</v>
      </c>
      <c r="X1095" s="2">
        <f>Table1[[#This Row],[Sales]]+Table1[[#This Row],[Discount]]+Table1[[#This Row],[Adjusted Sales]]</f>
        <v>57.8</v>
      </c>
      <c r="Y1095" s="5">
        <f>Table1[[#This Row],[Sales]]*Table1[[#This Row],[Discount]]</f>
        <v>0</v>
      </c>
    </row>
    <row r="1096" spans="1:25" x14ac:dyDescent="0.3">
      <c r="A1096">
        <v>1095</v>
      </c>
      <c r="B1096" s="2"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s="2">
        <v>2</v>
      </c>
      <c r="T1096" s="3">
        <v>0</v>
      </c>
      <c r="U1096" s="2">
        <v>103.22839999999999</v>
      </c>
      <c r="V1096" s="2">
        <f>Table1[[#This Row],[Sales]]*(1-Table1[[#This Row],[Discount]])</f>
        <v>355.96</v>
      </c>
      <c r="W1096" s="2">
        <f>Table1[[#This Row],[Sales]]*Table1[[#This Row],[Quantity]]</f>
        <v>711.92</v>
      </c>
      <c r="X1096" s="2">
        <f>Table1[[#This Row],[Sales]]+Table1[[#This Row],[Discount]]+Table1[[#This Row],[Adjusted Sales]]</f>
        <v>711.92</v>
      </c>
      <c r="Y1096" s="5">
        <f>Table1[[#This Row],[Sales]]*Table1[[#This Row],[Discount]]</f>
        <v>0</v>
      </c>
    </row>
    <row r="1097" spans="1:25" x14ac:dyDescent="0.3">
      <c r="A1097">
        <v>1096</v>
      </c>
      <c r="B1097" s="2"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s="2">
        <v>7</v>
      </c>
      <c r="T1097" s="3">
        <v>0.2</v>
      </c>
      <c r="U1097" s="2">
        <v>30.4682</v>
      </c>
      <c r="V1097" s="2">
        <f>Table1[[#This Row],[Sales]]*(1-Table1[[#This Row],[Discount]])</f>
        <v>278.56640000000004</v>
      </c>
      <c r="W1097" s="2">
        <f>Table1[[#This Row],[Sales]]*Table1[[#This Row],[Quantity]]</f>
        <v>2437.4560000000001</v>
      </c>
      <c r="X1097" s="2">
        <f>Table1[[#This Row],[Sales]]+Table1[[#This Row],[Discount]]+Table1[[#This Row],[Adjusted Sales]]</f>
        <v>626.97440000000006</v>
      </c>
      <c r="Y1097" s="5">
        <f>Table1[[#This Row],[Sales]]*Table1[[#This Row],[Discount]]</f>
        <v>69.641600000000011</v>
      </c>
    </row>
    <row r="1098" spans="1:25" x14ac:dyDescent="0.3">
      <c r="A1098">
        <v>1097</v>
      </c>
      <c r="B1098" s="2"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s="2">
        <v>7</v>
      </c>
      <c r="T1098" s="3">
        <v>0.7</v>
      </c>
      <c r="U1098" s="2">
        <v>-28.627199999999998</v>
      </c>
      <c r="V1098" s="2">
        <f>Table1[[#This Row],[Sales]]*(1-Table1[[#This Row],[Discount]])</f>
        <v>10.735200000000001</v>
      </c>
      <c r="W1098" s="2">
        <f>Table1[[#This Row],[Sales]]*Table1[[#This Row],[Quantity]]</f>
        <v>250.488</v>
      </c>
      <c r="X1098" s="2">
        <f>Table1[[#This Row],[Sales]]+Table1[[#This Row],[Discount]]+Table1[[#This Row],[Adjusted Sales]]</f>
        <v>47.219200000000001</v>
      </c>
      <c r="Y1098" s="5">
        <f>Table1[[#This Row],[Sales]]*Table1[[#This Row],[Discount]]</f>
        <v>25.048799999999996</v>
      </c>
    </row>
    <row r="1099" spans="1:25" x14ac:dyDescent="0.3">
      <c r="A1099">
        <v>1098</v>
      </c>
      <c r="B1099" s="2"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s="2">
        <v>5</v>
      </c>
      <c r="T1099" s="3">
        <v>0.2</v>
      </c>
      <c r="U1099" s="2">
        <v>11.196</v>
      </c>
      <c r="V1099" s="2">
        <f>Table1[[#This Row],[Sales]]*(1-Table1[[#This Row],[Discount]])</f>
        <v>358.27199999999999</v>
      </c>
      <c r="W1099" s="2">
        <f>Table1[[#This Row],[Sales]]*Table1[[#This Row],[Quantity]]</f>
        <v>2239.1999999999998</v>
      </c>
      <c r="X1099" s="2">
        <f>Table1[[#This Row],[Sales]]+Table1[[#This Row],[Discount]]+Table1[[#This Row],[Adjusted Sales]]</f>
        <v>806.3119999999999</v>
      </c>
      <c r="Y1099" s="5">
        <f>Table1[[#This Row],[Sales]]*Table1[[#This Row],[Discount]]</f>
        <v>89.567999999999998</v>
      </c>
    </row>
    <row r="1100" spans="1:25" x14ac:dyDescent="0.3">
      <c r="A1100">
        <v>1099</v>
      </c>
      <c r="B1100" s="2"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s="2">
        <v>4</v>
      </c>
      <c r="T1100" s="3">
        <v>0</v>
      </c>
      <c r="U1100" s="2">
        <v>2.0415999999999999</v>
      </c>
      <c r="V1100" s="2">
        <f>Table1[[#This Row],[Sales]]*(1-Table1[[#This Row],[Discount]])</f>
        <v>7.04</v>
      </c>
      <c r="W1100" s="2">
        <f>Table1[[#This Row],[Sales]]*Table1[[#This Row],[Quantity]]</f>
        <v>28.16</v>
      </c>
      <c r="X1100" s="2">
        <f>Table1[[#This Row],[Sales]]+Table1[[#This Row],[Discount]]+Table1[[#This Row],[Adjusted Sales]]</f>
        <v>14.08</v>
      </c>
      <c r="Y1100" s="5">
        <f>Table1[[#This Row],[Sales]]*Table1[[#This Row],[Discount]]</f>
        <v>0</v>
      </c>
    </row>
    <row r="1101" spans="1:25" x14ac:dyDescent="0.3">
      <c r="A1101">
        <v>1100</v>
      </c>
      <c r="B1101" s="2"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s="2">
        <v>3</v>
      </c>
      <c r="T1101" s="3">
        <v>0</v>
      </c>
      <c r="U1101" s="2">
        <v>4.1031000000000004</v>
      </c>
      <c r="V1101" s="2">
        <f>Table1[[#This Row],[Sales]]*(1-Table1[[#This Row],[Discount]])</f>
        <v>8.73</v>
      </c>
      <c r="W1101" s="2">
        <f>Table1[[#This Row],[Sales]]*Table1[[#This Row],[Quantity]]</f>
        <v>26.19</v>
      </c>
      <c r="X1101" s="2">
        <f>Table1[[#This Row],[Sales]]+Table1[[#This Row],[Discount]]+Table1[[#This Row],[Adjusted Sales]]</f>
        <v>17.46</v>
      </c>
      <c r="Y1101" s="5">
        <f>Table1[[#This Row],[Sales]]*Table1[[#This Row],[Discount]]</f>
        <v>0</v>
      </c>
    </row>
    <row r="1102" spans="1:25" x14ac:dyDescent="0.3">
      <c r="A1102">
        <v>1101</v>
      </c>
      <c r="B1102" s="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s="2">
        <v>1</v>
      </c>
      <c r="T1102" s="3">
        <v>0</v>
      </c>
      <c r="U1102" s="2">
        <v>9.6656999999999993</v>
      </c>
      <c r="V1102" s="2">
        <f>Table1[[#This Row],[Sales]]*(1-Table1[[#This Row],[Discount]])</f>
        <v>29.29</v>
      </c>
      <c r="W1102" s="2">
        <f>Table1[[#This Row],[Sales]]*Table1[[#This Row],[Quantity]]</f>
        <v>29.29</v>
      </c>
      <c r="X1102" s="2">
        <f>Table1[[#This Row],[Sales]]+Table1[[#This Row],[Discount]]+Table1[[#This Row],[Adjusted Sales]]</f>
        <v>58.58</v>
      </c>
      <c r="Y1102" s="5">
        <f>Table1[[#This Row],[Sales]]*Table1[[#This Row],[Discount]]</f>
        <v>0</v>
      </c>
    </row>
    <row r="1103" spans="1:25" x14ac:dyDescent="0.3">
      <c r="A1103">
        <v>1102</v>
      </c>
      <c r="B1103" s="2"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s="2">
        <v>3</v>
      </c>
      <c r="T1103" s="3">
        <v>0</v>
      </c>
      <c r="U1103" s="2">
        <v>2.5055999999999998</v>
      </c>
      <c r="V1103" s="2">
        <f>Table1[[#This Row],[Sales]]*(1-Table1[[#This Row],[Discount]])</f>
        <v>8.64</v>
      </c>
      <c r="W1103" s="2">
        <f>Table1[[#This Row],[Sales]]*Table1[[#This Row],[Quantity]]</f>
        <v>25.92</v>
      </c>
      <c r="X1103" s="2">
        <f>Table1[[#This Row],[Sales]]+Table1[[#This Row],[Discount]]+Table1[[#This Row],[Adjusted Sales]]</f>
        <v>17.28</v>
      </c>
      <c r="Y1103" s="5">
        <f>Table1[[#This Row],[Sales]]*Table1[[#This Row],[Discount]]</f>
        <v>0</v>
      </c>
    </row>
    <row r="1104" spans="1:25" x14ac:dyDescent="0.3">
      <c r="A1104">
        <v>1103</v>
      </c>
      <c r="B1104" s="2"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s="2">
        <v>3</v>
      </c>
      <c r="T1104" s="3">
        <v>0.8</v>
      </c>
      <c r="U1104" s="2">
        <v>-4.7145000000000001</v>
      </c>
      <c r="V1104" s="2">
        <f>Table1[[#This Row],[Sales]]*(1-Table1[[#This Row],[Discount]])</f>
        <v>0.53879999999999983</v>
      </c>
      <c r="W1104" s="2">
        <f>Table1[[#This Row],[Sales]]*Table1[[#This Row],[Quantity]]</f>
        <v>8.0820000000000007</v>
      </c>
      <c r="X1104" s="2">
        <f>Table1[[#This Row],[Sales]]+Table1[[#This Row],[Discount]]+Table1[[#This Row],[Adjusted Sales]]</f>
        <v>4.0327999999999999</v>
      </c>
      <c r="Y1104" s="5">
        <f>Table1[[#This Row],[Sales]]*Table1[[#This Row],[Discount]]</f>
        <v>2.1552000000000002</v>
      </c>
    </row>
    <row r="1105" spans="1:25" x14ac:dyDescent="0.3">
      <c r="A1105">
        <v>1104</v>
      </c>
      <c r="B1105" s="2"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s="2">
        <v>3</v>
      </c>
      <c r="T1105" s="3">
        <v>0.8</v>
      </c>
      <c r="U1105" s="2">
        <v>-4.9878</v>
      </c>
      <c r="V1105" s="2">
        <f>Table1[[#This Row],[Sales]]*(1-Table1[[#This Row],[Discount]])</f>
        <v>0.58679999999999988</v>
      </c>
      <c r="W1105" s="2">
        <f>Table1[[#This Row],[Sales]]*Table1[[#This Row],[Quantity]]</f>
        <v>8.8019999999999996</v>
      </c>
      <c r="X1105" s="2">
        <f>Table1[[#This Row],[Sales]]+Table1[[#This Row],[Discount]]+Table1[[#This Row],[Adjusted Sales]]</f>
        <v>4.3208000000000002</v>
      </c>
      <c r="Y1105" s="5">
        <f>Table1[[#This Row],[Sales]]*Table1[[#This Row],[Discount]]</f>
        <v>2.3472000000000004</v>
      </c>
    </row>
    <row r="1106" spans="1:25" x14ac:dyDescent="0.3">
      <c r="A1106">
        <v>1105</v>
      </c>
      <c r="B1106" s="2"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s="2">
        <v>3</v>
      </c>
      <c r="T1106" s="3">
        <v>0</v>
      </c>
      <c r="U1106" s="2">
        <v>11.2308</v>
      </c>
      <c r="V1106" s="2">
        <f>Table1[[#This Row],[Sales]]*(1-Table1[[#This Row],[Discount]])</f>
        <v>22.92</v>
      </c>
      <c r="W1106" s="2">
        <f>Table1[[#This Row],[Sales]]*Table1[[#This Row],[Quantity]]</f>
        <v>68.760000000000005</v>
      </c>
      <c r="X1106" s="2">
        <f>Table1[[#This Row],[Sales]]+Table1[[#This Row],[Discount]]+Table1[[#This Row],[Adjusted Sales]]</f>
        <v>45.84</v>
      </c>
      <c r="Y1106" s="5">
        <f>Table1[[#This Row],[Sales]]*Table1[[#This Row],[Discount]]</f>
        <v>0</v>
      </c>
    </row>
    <row r="1107" spans="1:25" x14ac:dyDescent="0.3">
      <c r="A1107">
        <v>1106</v>
      </c>
      <c r="B1107" s="2"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s="2">
        <v>6</v>
      </c>
      <c r="T1107" s="3">
        <v>0.2</v>
      </c>
      <c r="U1107" s="2">
        <v>-16.3644</v>
      </c>
      <c r="V1107" s="2">
        <f>Table1[[#This Row],[Sales]]*(1-Table1[[#This Row],[Discount]])</f>
        <v>80.563199999999995</v>
      </c>
      <c r="W1107" s="2">
        <f>Table1[[#This Row],[Sales]]*Table1[[#This Row],[Quantity]]</f>
        <v>604.22399999999993</v>
      </c>
      <c r="X1107" s="2">
        <f>Table1[[#This Row],[Sales]]+Table1[[#This Row],[Discount]]+Table1[[#This Row],[Adjusted Sales]]</f>
        <v>181.46719999999999</v>
      </c>
      <c r="Y1107" s="5">
        <f>Table1[[#This Row],[Sales]]*Table1[[#This Row],[Discount]]</f>
        <v>20.140799999999999</v>
      </c>
    </row>
    <row r="1108" spans="1:25" x14ac:dyDescent="0.3">
      <c r="A1108">
        <v>1107</v>
      </c>
      <c r="B1108" s="2"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s="2">
        <v>2</v>
      </c>
      <c r="T1108" s="3">
        <v>0.6</v>
      </c>
      <c r="U1108" s="2">
        <v>-0.75660000000000005</v>
      </c>
      <c r="V1108" s="2">
        <f>Table1[[#This Row],[Sales]]*(1-Table1[[#This Row],[Discount]])</f>
        <v>0.93120000000000003</v>
      </c>
      <c r="W1108" s="2">
        <f>Table1[[#This Row],[Sales]]*Table1[[#This Row],[Quantity]]</f>
        <v>4.6559999999999997</v>
      </c>
      <c r="X1108" s="2">
        <f>Table1[[#This Row],[Sales]]+Table1[[#This Row],[Discount]]+Table1[[#This Row],[Adjusted Sales]]</f>
        <v>3.8592</v>
      </c>
      <c r="Y1108" s="5">
        <f>Table1[[#This Row],[Sales]]*Table1[[#This Row],[Discount]]</f>
        <v>1.3967999999999998</v>
      </c>
    </row>
    <row r="1109" spans="1:25" x14ac:dyDescent="0.3">
      <c r="A1109">
        <v>1108</v>
      </c>
      <c r="B1109" s="2"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s="2">
        <v>5</v>
      </c>
      <c r="T1109" s="3">
        <v>0.8</v>
      </c>
      <c r="U1109" s="2">
        <v>-17.248000000000001</v>
      </c>
      <c r="V1109" s="2">
        <f>Table1[[#This Row],[Sales]]*(1-Table1[[#This Row],[Discount]])</f>
        <v>2.1559999999999993</v>
      </c>
      <c r="W1109" s="2">
        <f>Table1[[#This Row],[Sales]]*Table1[[#This Row],[Quantity]]</f>
        <v>53.9</v>
      </c>
      <c r="X1109" s="2">
        <f>Table1[[#This Row],[Sales]]+Table1[[#This Row],[Discount]]+Table1[[#This Row],[Adjusted Sales]]</f>
        <v>13.735999999999999</v>
      </c>
      <c r="Y1109" s="5">
        <f>Table1[[#This Row],[Sales]]*Table1[[#This Row],[Discount]]</f>
        <v>8.6240000000000006</v>
      </c>
    </row>
    <row r="1110" spans="1:25" x14ac:dyDescent="0.3">
      <c r="A1110">
        <v>1109</v>
      </c>
      <c r="B1110" s="2"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s="2">
        <v>12</v>
      </c>
      <c r="T1110" s="3">
        <v>0.2</v>
      </c>
      <c r="U1110" s="2">
        <v>21.888000000000002</v>
      </c>
      <c r="V1110" s="2">
        <f>Table1[[#This Row],[Sales]]*(1-Table1[[#This Row],[Discount]])</f>
        <v>46.694400000000002</v>
      </c>
      <c r="W1110" s="2">
        <f>Table1[[#This Row],[Sales]]*Table1[[#This Row],[Quantity]]</f>
        <v>700.41600000000005</v>
      </c>
      <c r="X1110" s="2">
        <f>Table1[[#This Row],[Sales]]+Table1[[#This Row],[Discount]]+Table1[[#This Row],[Adjusted Sales]]</f>
        <v>105.26240000000001</v>
      </c>
      <c r="Y1110" s="5">
        <f>Table1[[#This Row],[Sales]]*Table1[[#This Row],[Discount]]</f>
        <v>11.6736</v>
      </c>
    </row>
    <row r="1111" spans="1:25" x14ac:dyDescent="0.3">
      <c r="A1111">
        <v>1110</v>
      </c>
      <c r="B1111" s="2"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s="2">
        <v>3</v>
      </c>
      <c r="T1111" s="3">
        <v>0.2</v>
      </c>
      <c r="U1111" s="2">
        <v>13.826700000000001</v>
      </c>
      <c r="V1111" s="2">
        <f>Table1[[#This Row],[Sales]]*(1-Table1[[#This Row],[Discount]])</f>
        <v>32.774400000000007</v>
      </c>
      <c r="W1111" s="2">
        <f>Table1[[#This Row],[Sales]]*Table1[[#This Row],[Quantity]]</f>
        <v>122.90400000000001</v>
      </c>
      <c r="X1111" s="2">
        <f>Table1[[#This Row],[Sales]]+Table1[[#This Row],[Discount]]+Table1[[#This Row],[Adjusted Sales]]</f>
        <v>73.942400000000021</v>
      </c>
      <c r="Y1111" s="5">
        <f>Table1[[#This Row],[Sales]]*Table1[[#This Row],[Discount]]</f>
        <v>8.1936000000000018</v>
      </c>
    </row>
    <row r="1112" spans="1:25" x14ac:dyDescent="0.3">
      <c r="A1112">
        <v>1111</v>
      </c>
      <c r="B1112" s="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s="2">
        <v>5</v>
      </c>
      <c r="T1112" s="3">
        <v>0.2</v>
      </c>
      <c r="U1112" s="2">
        <v>25.186</v>
      </c>
      <c r="V1112" s="2">
        <f>Table1[[#This Row],[Sales]]*(1-Table1[[#This Row],[Discount]])</f>
        <v>57.567999999999998</v>
      </c>
      <c r="W1112" s="2">
        <f>Table1[[#This Row],[Sales]]*Table1[[#This Row],[Quantity]]</f>
        <v>359.79999999999995</v>
      </c>
      <c r="X1112" s="2">
        <f>Table1[[#This Row],[Sales]]+Table1[[#This Row],[Discount]]+Table1[[#This Row],[Adjusted Sales]]</f>
        <v>129.72800000000001</v>
      </c>
      <c r="Y1112" s="5">
        <f>Table1[[#This Row],[Sales]]*Table1[[#This Row],[Discount]]</f>
        <v>14.391999999999999</v>
      </c>
    </row>
    <row r="1113" spans="1:25" x14ac:dyDescent="0.3">
      <c r="A1113">
        <v>1112</v>
      </c>
      <c r="B1113" s="2"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s="2">
        <v>2</v>
      </c>
      <c r="T1113" s="3">
        <v>0.2</v>
      </c>
      <c r="U1113" s="2">
        <v>3.6288</v>
      </c>
      <c r="V1113" s="2">
        <f>Table1[[#This Row],[Sales]]*(1-Table1[[#This Row],[Discount]])</f>
        <v>8.2944000000000013</v>
      </c>
      <c r="W1113" s="2">
        <f>Table1[[#This Row],[Sales]]*Table1[[#This Row],[Quantity]]</f>
        <v>20.736000000000001</v>
      </c>
      <c r="X1113" s="2">
        <f>Table1[[#This Row],[Sales]]+Table1[[#This Row],[Discount]]+Table1[[#This Row],[Adjusted Sales]]</f>
        <v>18.862400000000001</v>
      </c>
      <c r="Y1113" s="5">
        <f>Table1[[#This Row],[Sales]]*Table1[[#This Row],[Discount]]</f>
        <v>2.0736000000000003</v>
      </c>
    </row>
    <row r="1114" spans="1:25" x14ac:dyDescent="0.3">
      <c r="A1114">
        <v>1113</v>
      </c>
      <c r="B1114" s="2"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s="2">
        <v>2</v>
      </c>
      <c r="T1114" s="3">
        <v>0.8</v>
      </c>
      <c r="U1114" s="2">
        <v>-2.0264000000000002</v>
      </c>
      <c r="V1114" s="2">
        <f>Table1[[#This Row],[Sales]]*(1-Table1[[#This Row],[Discount]])</f>
        <v>0.23839999999999995</v>
      </c>
      <c r="W1114" s="2">
        <f>Table1[[#This Row],[Sales]]*Table1[[#This Row],[Quantity]]</f>
        <v>2.3839999999999999</v>
      </c>
      <c r="X1114" s="2">
        <f>Table1[[#This Row],[Sales]]+Table1[[#This Row],[Discount]]+Table1[[#This Row],[Adjusted Sales]]</f>
        <v>2.2303999999999999</v>
      </c>
      <c r="Y1114" s="5">
        <f>Table1[[#This Row],[Sales]]*Table1[[#This Row],[Discount]]</f>
        <v>0.9536</v>
      </c>
    </row>
    <row r="1115" spans="1:25" x14ac:dyDescent="0.3">
      <c r="A1115">
        <v>1114</v>
      </c>
      <c r="B1115" s="2"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s="2">
        <v>2</v>
      </c>
      <c r="T1115" s="3">
        <v>0.2</v>
      </c>
      <c r="U1115" s="2">
        <v>16.3352</v>
      </c>
      <c r="V1115" s="2">
        <f>Table1[[#This Row],[Sales]]*(1-Table1[[#This Row],[Discount]])</f>
        <v>37.337600000000002</v>
      </c>
      <c r="W1115" s="2">
        <f>Table1[[#This Row],[Sales]]*Table1[[#This Row],[Quantity]]</f>
        <v>93.343999999999994</v>
      </c>
      <c r="X1115" s="2">
        <f>Table1[[#This Row],[Sales]]+Table1[[#This Row],[Discount]]+Table1[[#This Row],[Adjusted Sales]]</f>
        <v>84.209599999999995</v>
      </c>
      <c r="Y1115" s="5">
        <f>Table1[[#This Row],[Sales]]*Table1[[#This Row],[Discount]]</f>
        <v>9.3344000000000005</v>
      </c>
    </row>
    <row r="1116" spans="1:25" x14ac:dyDescent="0.3">
      <c r="A1116">
        <v>1115</v>
      </c>
      <c r="B1116" s="2"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s="2">
        <v>1</v>
      </c>
      <c r="T1116" s="3">
        <v>0.15</v>
      </c>
      <c r="U1116" s="2">
        <v>-12.6882</v>
      </c>
      <c r="V1116" s="2">
        <f>Table1[[#This Row],[Sales]]*(1-Table1[[#This Row],[Discount]])</f>
        <v>101.85804999999999</v>
      </c>
      <c r="W1116" s="2">
        <f>Table1[[#This Row],[Sales]]*Table1[[#This Row],[Quantity]]</f>
        <v>119.833</v>
      </c>
      <c r="X1116" s="2">
        <f>Table1[[#This Row],[Sales]]+Table1[[#This Row],[Discount]]+Table1[[#This Row],[Adjusted Sales]]</f>
        <v>221.84105</v>
      </c>
      <c r="Y1116" s="5">
        <f>Table1[[#This Row],[Sales]]*Table1[[#This Row],[Discount]]</f>
        <v>17.97495</v>
      </c>
    </row>
    <row r="1117" spans="1:25" x14ac:dyDescent="0.3">
      <c r="A1117">
        <v>1116</v>
      </c>
      <c r="B1117" s="2"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s="2">
        <v>2</v>
      </c>
      <c r="T1117" s="3">
        <v>0</v>
      </c>
      <c r="U1117" s="2">
        <v>57.590400000000002</v>
      </c>
      <c r="V1117" s="2">
        <f>Table1[[#This Row],[Sales]]*(1-Table1[[#This Row],[Discount]])</f>
        <v>119.98</v>
      </c>
      <c r="W1117" s="2">
        <f>Table1[[#This Row],[Sales]]*Table1[[#This Row],[Quantity]]</f>
        <v>239.96</v>
      </c>
      <c r="X1117" s="2">
        <f>Table1[[#This Row],[Sales]]+Table1[[#This Row],[Discount]]+Table1[[#This Row],[Adjusted Sales]]</f>
        <v>239.96</v>
      </c>
      <c r="Y1117" s="5">
        <f>Table1[[#This Row],[Sales]]*Table1[[#This Row],[Discount]]</f>
        <v>0</v>
      </c>
    </row>
    <row r="1118" spans="1:25" x14ac:dyDescent="0.3">
      <c r="A1118">
        <v>1117</v>
      </c>
      <c r="B1118" s="2"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s="2">
        <v>2</v>
      </c>
      <c r="T1118" s="3">
        <v>0</v>
      </c>
      <c r="U1118" s="2">
        <v>3.024</v>
      </c>
      <c r="V1118" s="2">
        <f>Table1[[#This Row],[Sales]]*(1-Table1[[#This Row],[Discount]])</f>
        <v>6.3</v>
      </c>
      <c r="W1118" s="2">
        <f>Table1[[#This Row],[Sales]]*Table1[[#This Row],[Quantity]]</f>
        <v>12.6</v>
      </c>
      <c r="X1118" s="2">
        <f>Table1[[#This Row],[Sales]]+Table1[[#This Row],[Discount]]+Table1[[#This Row],[Adjusted Sales]]</f>
        <v>12.6</v>
      </c>
      <c r="Y1118" s="5">
        <f>Table1[[#This Row],[Sales]]*Table1[[#This Row],[Discount]]</f>
        <v>0</v>
      </c>
    </row>
    <row r="1119" spans="1:25" x14ac:dyDescent="0.3">
      <c r="A1119">
        <v>1118</v>
      </c>
      <c r="B1119" s="2"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s="2">
        <v>5</v>
      </c>
      <c r="T1119" s="3">
        <v>0</v>
      </c>
      <c r="U1119" s="2">
        <v>137.15100000000001</v>
      </c>
      <c r="V1119" s="2">
        <f>Table1[[#This Row],[Sales]]*(1-Table1[[#This Row],[Discount]])</f>
        <v>279.89999999999998</v>
      </c>
      <c r="W1119" s="2">
        <f>Table1[[#This Row],[Sales]]*Table1[[#This Row],[Quantity]]</f>
        <v>1399.5</v>
      </c>
      <c r="X1119" s="2">
        <f>Table1[[#This Row],[Sales]]+Table1[[#This Row],[Discount]]+Table1[[#This Row],[Adjusted Sales]]</f>
        <v>559.79999999999995</v>
      </c>
      <c r="Y1119" s="5">
        <f>Table1[[#This Row],[Sales]]*Table1[[#This Row],[Discount]]</f>
        <v>0</v>
      </c>
    </row>
    <row r="1120" spans="1:25" x14ac:dyDescent="0.3">
      <c r="A1120">
        <v>1119</v>
      </c>
      <c r="B1120" s="2"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s="2">
        <v>5</v>
      </c>
      <c r="T1120" s="3">
        <v>0</v>
      </c>
      <c r="U1120" s="2">
        <v>111.59099999999999</v>
      </c>
      <c r="V1120" s="2">
        <f>Table1[[#This Row],[Sales]]*(1-Table1[[#This Row],[Discount]])</f>
        <v>619.95000000000005</v>
      </c>
      <c r="W1120" s="2">
        <f>Table1[[#This Row],[Sales]]*Table1[[#This Row],[Quantity]]</f>
        <v>3099.75</v>
      </c>
      <c r="X1120" s="2">
        <f>Table1[[#This Row],[Sales]]+Table1[[#This Row],[Discount]]+Table1[[#This Row],[Adjusted Sales]]</f>
        <v>1239.9000000000001</v>
      </c>
      <c r="Y1120" s="5">
        <f>Table1[[#This Row],[Sales]]*Table1[[#This Row],[Discount]]</f>
        <v>0</v>
      </c>
    </row>
    <row r="1121" spans="1:25" x14ac:dyDescent="0.3">
      <c r="A1121">
        <v>1120</v>
      </c>
      <c r="B1121" s="2"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s="2">
        <v>2</v>
      </c>
      <c r="T1121" s="3">
        <v>0</v>
      </c>
      <c r="U1121" s="2">
        <v>2.0491999999999999</v>
      </c>
      <c r="V1121" s="2">
        <f>Table1[[#This Row],[Sales]]*(1-Table1[[#This Row],[Discount]])</f>
        <v>4.3600000000000003</v>
      </c>
      <c r="W1121" s="2">
        <f>Table1[[#This Row],[Sales]]*Table1[[#This Row],[Quantity]]</f>
        <v>8.7200000000000006</v>
      </c>
      <c r="X1121" s="2">
        <f>Table1[[#This Row],[Sales]]+Table1[[#This Row],[Discount]]+Table1[[#This Row],[Adjusted Sales]]</f>
        <v>8.7200000000000006</v>
      </c>
      <c r="Y1121" s="5">
        <f>Table1[[#This Row],[Sales]]*Table1[[#This Row],[Discount]]</f>
        <v>0</v>
      </c>
    </row>
    <row r="1122" spans="1:25" x14ac:dyDescent="0.3">
      <c r="A1122">
        <v>1121</v>
      </c>
      <c r="B1122" s="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s="2">
        <v>2</v>
      </c>
      <c r="T1122" s="3">
        <v>0</v>
      </c>
      <c r="U1122" s="2">
        <v>7.4871999999999996</v>
      </c>
      <c r="V1122" s="2">
        <f>Table1[[#This Row],[Sales]]*(1-Table1[[#This Row],[Discount]])</f>
        <v>15.28</v>
      </c>
      <c r="W1122" s="2">
        <f>Table1[[#This Row],[Sales]]*Table1[[#This Row],[Quantity]]</f>
        <v>30.56</v>
      </c>
      <c r="X1122" s="2">
        <f>Table1[[#This Row],[Sales]]+Table1[[#This Row],[Discount]]+Table1[[#This Row],[Adjusted Sales]]</f>
        <v>30.56</v>
      </c>
      <c r="Y1122" s="5">
        <f>Table1[[#This Row],[Sales]]*Table1[[#This Row],[Discount]]</f>
        <v>0</v>
      </c>
    </row>
    <row r="1123" spans="1:25" x14ac:dyDescent="0.3">
      <c r="A1123">
        <v>1122</v>
      </c>
      <c r="B1123" s="2"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s="2">
        <v>7</v>
      </c>
      <c r="T1123" s="3">
        <v>0</v>
      </c>
      <c r="U1123" s="2">
        <v>181.98179999999999</v>
      </c>
      <c r="V1123" s="2">
        <f>Table1[[#This Row],[Sales]]*(1-Table1[[#This Row],[Discount]])</f>
        <v>699.93</v>
      </c>
      <c r="W1123" s="2">
        <f>Table1[[#This Row],[Sales]]*Table1[[#This Row],[Quantity]]</f>
        <v>4899.5099999999993</v>
      </c>
      <c r="X1123" s="2">
        <f>Table1[[#This Row],[Sales]]+Table1[[#This Row],[Discount]]+Table1[[#This Row],[Adjusted Sales]]</f>
        <v>1399.86</v>
      </c>
      <c r="Y1123" s="5">
        <f>Table1[[#This Row],[Sales]]*Table1[[#This Row],[Discount]]</f>
        <v>0</v>
      </c>
    </row>
    <row r="1124" spans="1:25" x14ac:dyDescent="0.3">
      <c r="A1124">
        <v>1123</v>
      </c>
      <c r="B1124" s="2"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s="2">
        <v>7</v>
      </c>
      <c r="T1124" s="3">
        <v>0</v>
      </c>
      <c r="U1124" s="2">
        <v>6.6584000000000003</v>
      </c>
      <c r="V1124" s="2">
        <f>Table1[[#This Row],[Sales]]*(1-Table1[[#This Row],[Discount]])</f>
        <v>22.96</v>
      </c>
      <c r="W1124" s="2">
        <f>Table1[[#This Row],[Sales]]*Table1[[#This Row],[Quantity]]</f>
        <v>160.72</v>
      </c>
      <c r="X1124" s="2">
        <f>Table1[[#This Row],[Sales]]+Table1[[#This Row],[Discount]]+Table1[[#This Row],[Adjusted Sales]]</f>
        <v>45.92</v>
      </c>
      <c r="Y1124" s="5">
        <f>Table1[[#This Row],[Sales]]*Table1[[#This Row],[Discount]]</f>
        <v>0</v>
      </c>
    </row>
    <row r="1125" spans="1:25" x14ac:dyDescent="0.3">
      <c r="A1125">
        <v>1124</v>
      </c>
      <c r="B1125" s="2"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s="2">
        <v>4</v>
      </c>
      <c r="T1125" s="3">
        <v>0</v>
      </c>
      <c r="U1125" s="2">
        <v>11.58</v>
      </c>
      <c r="V1125" s="2">
        <f>Table1[[#This Row],[Sales]]*(1-Table1[[#This Row],[Discount]])</f>
        <v>38.6</v>
      </c>
      <c r="W1125" s="2">
        <f>Table1[[#This Row],[Sales]]*Table1[[#This Row],[Quantity]]</f>
        <v>154.4</v>
      </c>
      <c r="X1125" s="2">
        <f>Table1[[#This Row],[Sales]]+Table1[[#This Row],[Discount]]+Table1[[#This Row],[Adjusted Sales]]</f>
        <v>77.2</v>
      </c>
      <c r="Y1125" s="5">
        <f>Table1[[#This Row],[Sales]]*Table1[[#This Row],[Discount]]</f>
        <v>0</v>
      </c>
    </row>
    <row r="1126" spans="1:25" x14ac:dyDescent="0.3">
      <c r="A1126">
        <v>1125</v>
      </c>
      <c r="B1126" s="2"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s="2">
        <v>3</v>
      </c>
      <c r="T1126" s="3">
        <v>0</v>
      </c>
      <c r="U1126" s="2">
        <v>1.7901</v>
      </c>
      <c r="V1126" s="2">
        <f>Table1[[#This Row],[Sales]]*(1-Table1[[#This Row],[Discount]])</f>
        <v>6.63</v>
      </c>
      <c r="W1126" s="2">
        <f>Table1[[#This Row],[Sales]]*Table1[[#This Row],[Quantity]]</f>
        <v>19.89</v>
      </c>
      <c r="X1126" s="2">
        <f>Table1[[#This Row],[Sales]]+Table1[[#This Row],[Discount]]+Table1[[#This Row],[Adjusted Sales]]</f>
        <v>13.26</v>
      </c>
      <c r="Y1126" s="5">
        <f>Table1[[#This Row],[Sales]]*Table1[[#This Row],[Discount]]</f>
        <v>0</v>
      </c>
    </row>
    <row r="1127" spans="1:25" x14ac:dyDescent="0.3">
      <c r="A1127">
        <v>1126</v>
      </c>
      <c r="B1127" s="2"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s="2">
        <v>3</v>
      </c>
      <c r="T1127" s="3">
        <v>0</v>
      </c>
      <c r="U1127" s="2">
        <v>10.969799999999999</v>
      </c>
      <c r="V1127" s="2">
        <f>Table1[[#This Row],[Sales]]*(1-Table1[[#This Row],[Discount]])</f>
        <v>23.34</v>
      </c>
      <c r="W1127" s="2">
        <f>Table1[[#This Row],[Sales]]*Table1[[#This Row],[Quantity]]</f>
        <v>70.02</v>
      </c>
      <c r="X1127" s="2">
        <f>Table1[[#This Row],[Sales]]+Table1[[#This Row],[Discount]]+Table1[[#This Row],[Adjusted Sales]]</f>
        <v>46.68</v>
      </c>
      <c r="Y1127" s="5">
        <f>Table1[[#This Row],[Sales]]*Table1[[#This Row],[Discount]]</f>
        <v>0</v>
      </c>
    </row>
    <row r="1128" spans="1:25" x14ac:dyDescent="0.3">
      <c r="A1128">
        <v>1127</v>
      </c>
      <c r="B1128" s="2"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s="2">
        <v>3</v>
      </c>
      <c r="T1128" s="3">
        <v>0</v>
      </c>
      <c r="U1128" s="2">
        <v>224.26740000000001</v>
      </c>
      <c r="V1128" s="2">
        <f>Table1[[#This Row],[Sales]]*(1-Table1[[#This Row],[Discount]])</f>
        <v>1067.94</v>
      </c>
      <c r="W1128" s="2">
        <f>Table1[[#This Row],[Sales]]*Table1[[#This Row],[Quantity]]</f>
        <v>3203.82</v>
      </c>
      <c r="X1128" s="2">
        <f>Table1[[#This Row],[Sales]]+Table1[[#This Row],[Discount]]+Table1[[#This Row],[Adjusted Sales]]</f>
        <v>2135.88</v>
      </c>
      <c r="Y1128" s="5">
        <f>Table1[[#This Row],[Sales]]*Table1[[#This Row],[Discount]]</f>
        <v>0</v>
      </c>
    </row>
    <row r="1129" spans="1:25" x14ac:dyDescent="0.3">
      <c r="A1129">
        <v>1128</v>
      </c>
      <c r="B1129" s="2"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s="2">
        <v>1</v>
      </c>
      <c r="T1129" s="3">
        <v>0</v>
      </c>
      <c r="U1129" s="2">
        <v>2.6415999999999999</v>
      </c>
      <c r="V1129" s="2">
        <f>Table1[[#This Row],[Sales]]*(1-Table1[[#This Row],[Discount]])</f>
        <v>10.16</v>
      </c>
      <c r="W1129" s="2">
        <f>Table1[[#This Row],[Sales]]*Table1[[#This Row],[Quantity]]</f>
        <v>10.16</v>
      </c>
      <c r="X1129" s="2">
        <f>Table1[[#This Row],[Sales]]+Table1[[#This Row],[Discount]]+Table1[[#This Row],[Adjusted Sales]]</f>
        <v>20.32</v>
      </c>
      <c r="Y1129" s="5">
        <f>Table1[[#This Row],[Sales]]*Table1[[#This Row],[Discount]]</f>
        <v>0</v>
      </c>
    </row>
    <row r="1130" spans="1:25" x14ac:dyDescent="0.3">
      <c r="A1130">
        <v>1129</v>
      </c>
      <c r="B1130" s="2"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s="2">
        <v>6</v>
      </c>
      <c r="T1130" s="3">
        <v>0</v>
      </c>
      <c r="U1130" s="2">
        <v>50.94</v>
      </c>
      <c r="V1130" s="2">
        <f>Table1[[#This Row],[Sales]]*(1-Table1[[#This Row],[Discount]])</f>
        <v>101.88</v>
      </c>
      <c r="W1130" s="2">
        <f>Table1[[#This Row],[Sales]]*Table1[[#This Row],[Quantity]]</f>
        <v>611.28</v>
      </c>
      <c r="X1130" s="2">
        <f>Table1[[#This Row],[Sales]]+Table1[[#This Row],[Discount]]+Table1[[#This Row],[Adjusted Sales]]</f>
        <v>203.76</v>
      </c>
      <c r="Y1130" s="5">
        <f>Table1[[#This Row],[Sales]]*Table1[[#This Row],[Discount]]</f>
        <v>0</v>
      </c>
    </row>
    <row r="1131" spans="1:25" x14ac:dyDescent="0.3">
      <c r="A1131">
        <v>1130</v>
      </c>
      <c r="B1131" s="2"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s="2">
        <v>4</v>
      </c>
      <c r="T1131" s="3">
        <v>0</v>
      </c>
      <c r="U1131" s="2">
        <v>75.662400000000005</v>
      </c>
      <c r="V1131" s="2">
        <f>Table1[[#This Row],[Sales]]*(1-Table1[[#This Row],[Discount]])</f>
        <v>343.92</v>
      </c>
      <c r="W1131" s="2">
        <f>Table1[[#This Row],[Sales]]*Table1[[#This Row],[Quantity]]</f>
        <v>1375.68</v>
      </c>
      <c r="X1131" s="2">
        <f>Table1[[#This Row],[Sales]]+Table1[[#This Row],[Discount]]+Table1[[#This Row],[Adjusted Sales]]</f>
        <v>687.84</v>
      </c>
      <c r="Y1131" s="5">
        <f>Table1[[#This Row],[Sales]]*Table1[[#This Row],[Discount]]</f>
        <v>0</v>
      </c>
    </row>
    <row r="1132" spans="1:25" x14ac:dyDescent="0.3">
      <c r="A1132">
        <v>1131</v>
      </c>
      <c r="B1132" s="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s="2">
        <v>1</v>
      </c>
      <c r="T1132" s="3">
        <v>0</v>
      </c>
      <c r="U1132" s="2">
        <v>20.085100000000001</v>
      </c>
      <c r="V1132" s="2">
        <f>Table1[[#This Row],[Sales]]*(1-Table1[[#This Row],[Discount]])</f>
        <v>40.99</v>
      </c>
      <c r="W1132" s="2">
        <f>Table1[[#This Row],[Sales]]*Table1[[#This Row],[Quantity]]</f>
        <v>40.99</v>
      </c>
      <c r="X1132" s="2">
        <f>Table1[[#This Row],[Sales]]+Table1[[#This Row],[Discount]]+Table1[[#This Row],[Adjusted Sales]]</f>
        <v>81.98</v>
      </c>
      <c r="Y1132" s="5">
        <f>Table1[[#This Row],[Sales]]*Table1[[#This Row],[Discount]]</f>
        <v>0</v>
      </c>
    </row>
    <row r="1133" spans="1:25" x14ac:dyDescent="0.3">
      <c r="A1133">
        <v>1132</v>
      </c>
      <c r="B1133" s="2"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s="2">
        <v>5</v>
      </c>
      <c r="T1133" s="3">
        <v>0</v>
      </c>
      <c r="U1133" s="2">
        <v>28.754999999999999</v>
      </c>
      <c r="V1133" s="2">
        <f>Table1[[#This Row],[Sales]]*(1-Table1[[#This Row],[Discount]])</f>
        <v>63.9</v>
      </c>
      <c r="W1133" s="2">
        <f>Table1[[#This Row],[Sales]]*Table1[[#This Row],[Quantity]]</f>
        <v>319.5</v>
      </c>
      <c r="X1133" s="2">
        <f>Table1[[#This Row],[Sales]]+Table1[[#This Row],[Discount]]+Table1[[#This Row],[Adjusted Sales]]</f>
        <v>127.8</v>
      </c>
      <c r="Y1133" s="5">
        <f>Table1[[#This Row],[Sales]]*Table1[[#This Row],[Discount]]</f>
        <v>0</v>
      </c>
    </row>
    <row r="1134" spans="1:25" x14ac:dyDescent="0.3">
      <c r="A1134">
        <v>1133</v>
      </c>
      <c r="B1134" s="2"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s="2">
        <v>3</v>
      </c>
      <c r="T1134" s="3">
        <v>0</v>
      </c>
      <c r="U1134" s="2">
        <v>9.3312000000000008</v>
      </c>
      <c r="V1134" s="2">
        <f>Table1[[#This Row],[Sales]]*(1-Table1[[#This Row],[Discount]])</f>
        <v>19.440000000000001</v>
      </c>
      <c r="W1134" s="2">
        <f>Table1[[#This Row],[Sales]]*Table1[[#This Row],[Quantity]]</f>
        <v>58.320000000000007</v>
      </c>
      <c r="X1134" s="2">
        <f>Table1[[#This Row],[Sales]]+Table1[[#This Row],[Discount]]+Table1[[#This Row],[Adjusted Sales]]</f>
        <v>38.880000000000003</v>
      </c>
      <c r="Y1134" s="5">
        <f>Table1[[#This Row],[Sales]]*Table1[[#This Row],[Discount]]</f>
        <v>0</v>
      </c>
    </row>
    <row r="1135" spans="1:25" x14ac:dyDescent="0.3">
      <c r="A1135">
        <v>1134</v>
      </c>
      <c r="B1135" s="2"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s="2">
        <v>4</v>
      </c>
      <c r="T1135" s="3">
        <v>0.2</v>
      </c>
      <c r="U1135" s="2">
        <v>-23.364000000000001</v>
      </c>
      <c r="V1135" s="2">
        <f>Table1[[#This Row],[Sales]]*(1-Table1[[#This Row],[Discount]])</f>
        <v>99.686400000000006</v>
      </c>
      <c r="W1135" s="2">
        <f>Table1[[#This Row],[Sales]]*Table1[[#This Row],[Quantity]]</f>
        <v>498.43200000000002</v>
      </c>
      <c r="X1135" s="2">
        <f>Table1[[#This Row],[Sales]]+Table1[[#This Row],[Discount]]+Table1[[#This Row],[Adjusted Sales]]</f>
        <v>224.49440000000001</v>
      </c>
      <c r="Y1135" s="5">
        <f>Table1[[#This Row],[Sales]]*Table1[[#This Row],[Discount]]</f>
        <v>24.921600000000002</v>
      </c>
    </row>
    <row r="1136" spans="1:25" x14ac:dyDescent="0.3">
      <c r="A1136">
        <v>1135</v>
      </c>
      <c r="B1136" s="2"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s="2">
        <v>3</v>
      </c>
      <c r="T1136" s="3">
        <v>0.2</v>
      </c>
      <c r="U1136" s="2">
        <v>2.6459999999999999</v>
      </c>
      <c r="V1136" s="2">
        <f>Table1[[#This Row],[Sales]]*(1-Table1[[#This Row],[Discount]])</f>
        <v>6.048</v>
      </c>
      <c r="W1136" s="2">
        <f>Table1[[#This Row],[Sales]]*Table1[[#This Row],[Quantity]]</f>
        <v>22.68</v>
      </c>
      <c r="X1136" s="2">
        <f>Table1[[#This Row],[Sales]]+Table1[[#This Row],[Discount]]+Table1[[#This Row],[Adjusted Sales]]</f>
        <v>13.808</v>
      </c>
      <c r="Y1136" s="5">
        <f>Table1[[#This Row],[Sales]]*Table1[[#This Row],[Discount]]</f>
        <v>1.512</v>
      </c>
    </row>
    <row r="1137" spans="1:25" x14ac:dyDescent="0.3">
      <c r="A1137">
        <v>1136</v>
      </c>
      <c r="B1137" s="2"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s="2">
        <v>3</v>
      </c>
      <c r="T1137" s="3">
        <v>0.2</v>
      </c>
      <c r="U1137" s="2">
        <v>7.4570999999999996</v>
      </c>
      <c r="V1137" s="2">
        <f>Table1[[#This Row],[Sales]]*(1-Table1[[#This Row],[Discount]])</f>
        <v>68.179200000000009</v>
      </c>
      <c r="W1137" s="2">
        <f>Table1[[#This Row],[Sales]]*Table1[[#This Row],[Quantity]]</f>
        <v>255.67200000000003</v>
      </c>
      <c r="X1137" s="2">
        <f>Table1[[#This Row],[Sales]]+Table1[[#This Row],[Discount]]+Table1[[#This Row],[Adjusted Sales]]</f>
        <v>153.60320000000002</v>
      </c>
      <c r="Y1137" s="5">
        <f>Table1[[#This Row],[Sales]]*Table1[[#This Row],[Discount]]</f>
        <v>17.044800000000002</v>
      </c>
    </row>
    <row r="1138" spans="1:25" x14ac:dyDescent="0.3">
      <c r="A1138">
        <v>1137</v>
      </c>
      <c r="B1138" s="2"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s="2">
        <v>8</v>
      </c>
      <c r="T1138" s="3">
        <v>0</v>
      </c>
      <c r="U1138" s="2">
        <v>129.38399999999999</v>
      </c>
      <c r="V1138" s="2">
        <f>Table1[[#This Row],[Sales]]*(1-Table1[[#This Row],[Discount]])</f>
        <v>287.52</v>
      </c>
      <c r="W1138" s="2">
        <f>Table1[[#This Row],[Sales]]*Table1[[#This Row],[Quantity]]</f>
        <v>2300.16</v>
      </c>
      <c r="X1138" s="2">
        <f>Table1[[#This Row],[Sales]]+Table1[[#This Row],[Discount]]+Table1[[#This Row],[Adjusted Sales]]</f>
        <v>575.04</v>
      </c>
      <c r="Y1138" s="5">
        <f>Table1[[#This Row],[Sales]]*Table1[[#This Row],[Discount]]</f>
        <v>0</v>
      </c>
    </row>
    <row r="1139" spans="1:25" x14ac:dyDescent="0.3">
      <c r="A1139">
        <v>1138</v>
      </c>
      <c r="B1139" s="2"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s="2">
        <v>2</v>
      </c>
      <c r="T1139" s="3">
        <v>0</v>
      </c>
      <c r="U1139" s="2">
        <v>10.5504</v>
      </c>
      <c r="V1139" s="2">
        <f>Table1[[#This Row],[Sales]]*(1-Table1[[#This Row],[Discount]])</f>
        <v>37.68</v>
      </c>
      <c r="W1139" s="2">
        <f>Table1[[#This Row],[Sales]]*Table1[[#This Row],[Quantity]]</f>
        <v>75.36</v>
      </c>
      <c r="X1139" s="2">
        <f>Table1[[#This Row],[Sales]]+Table1[[#This Row],[Discount]]+Table1[[#This Row],[Adjusted Sales]]</f>
        <v>75.36</v>
      </c>
      <c r="Y1139" s="5">
        <f>Table1[[#This Row],[Sales]]*Table1[[#This Row],[Discount]]</f>
        <v>0</v>
      </c>
    </row>
    <row r="1140" spans="1:25" x14ac:dyDescent="0.3">
      <c r="A1140">
        <v>1139</v>
      </c>
      <c r="B1140" s="2"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s="2">
        <v>2</v>
      </c>
      <c r="T1140" s="3">
        <v>0</v>
      </c>
      <c r="U1140" s="2">
        <v>8.9909999999999997</v>
      </c>
      <c r="V1140" s="2">
        <f>Table1[[#This Row],[Sales]]*(1-Table1[[#This Row],[Discount]])</f>
        <v>19.98</v>
      </c>
      <c r="W1140" s="2">
        <f>Table1[[#This Row],[Sales]]*Table1[[#This Row],[Quantity]]</f>
        <v>39.96</v>
      </c>
      <c r="X1140" s="2">
        <f>Table1[[#This Row],[Sales]]+Table1[[#This Row],[Discount]]+Table1[[#This Row],[Adjusted Sales]]</f>
        <v>39.96</v>
      </c>
      <c r="Y1140" s="5">
        <f>Table1[[#This Row],[Sales]]*Table1[[#This Row],[Discount]]</f>
        <v>0</v>
      </c>
    </row>
    <row r="1141" spans="1:25" x14ac:dyDescent="0.3">
      <c r="A1141">
        <v>1140</v>
      </c>
      <c r="B1141" s="2"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s="2">
        <v>7</v>
      </c>
      <c r="T1141" s="3">
        <v>0</v>
      </c>
      <c r="U1141" s="2">
        <v>5.5566000000000004</v>
      </c>
      <c r="V1141" s="2">
        <f>Table1[[#This Row],[Sales]]*(1-Table1[[#This Row],[Discount]])</f>
        <v>20.58</v>
      </c>
      <c r="W1141" s="2">
        <f>Table1[[#This Row],[Sales]]*Table1[[#This Row],[Quantity]]</f>
        <v>144.06</v>
      </c>
      <c r="X1141" s="2">
        <f>Table1[[#This Row],[Sales]]+Table1[[#This Row],[Discount]]+Table1[[#This Row],[Adjusted Sales]]</f>
        <v>41.16</v>
      </c>
      <c r="Y1141" s="5">
        <f>Table1[[#This Row],[Sales]]*Table1[[#This Row],[Discount]]</f>
        <v>0</v>
      </c>
    </row>
    <row r="1142" spans="1:25" x14ac:dyDescent="0.3">
      <c r="A1142">
        <v>1141</v>
      </c>
      <c r="B1142" s="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s="2">
        <v>2</v>
      </c>
      <c r="T1142" s="3">
        <v>0</v>
      </c>
      <c r="U1142" s="2">
        <v>8.69</v>
      </c>
      <c r="V1142" s="2">
        <f>Table1[[#This Row],[Sales]]*(1-Table1[[#This Row],[Discount]])</f>
        <v>17.38</v>
      </c>
      <c r="W1142" s="2">
        <f>Table1[[#This Row],[Sales]]*Table1[[#This Row],[Quantity]]</f>
        <v>34.76</v>
      </c>
      <c r="X1142" s="2">
        <f>Table1[[#This Row],[Sales]]+Table1[[#This Row],[Discount]]+Table1[[#This Row],[Adjusted Sales]]</f>
        <v>34.76</v>
      </c>
      <c r="Y1142" s="5">
        <f>Table1[[#This Row],[Sales]]*Table1[[#This Row],[Discount]]</f>
        <v>0</v>
      </c>
    </row>
    <row r="1143" spans="1:25" x14ac:dyDescent="0.3">
      <c r="A1143">
        <v>1142</v>
      </c>
      <c r="B1143" s="2"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s="2">
        <v>2</v>
      </c>
      <c r="T1143" s="3">
        <v>0</v>
      </c>
      <c r="U1143" s="2">
        <v>53.195999999999998</v>
      </c>
      <c r="V1143" s="2">
        <f>Table1[[#This Row],[Sales]]*(1-Table1[[#This Row],[Discount]])</f>
        <v>204.6</v>
      </c>
      <c r="W1143" s="2">
        <f>Table1[[#This Row],[Sales]]*Table1[[#This Row],[Quantity]]</f>
        <v>409.2</v>
      </c>
      <c r="X1143" s="2">
        <f>Table1[[#This Row],[Sales]]+Table1[[#This Row],[Discount]]+Table1[[#This Row],[Adjusted Sales]]</f>
        <v>409.2</v>
      </c>
      <c r="Y1143" s="5">
        <f>Table1[[#This Row],[Sales]]*Table1[[#This Row],[Discount]]</f>
        <v>0</v>
      </c>
    </row>
    <row r="1144" spans="1:25" x14ac:dyDescent="0.3">
      <c r="A1144">
        <v>1143</v>
      </c>
      <c r="B1144" s="2"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s="2">
        <v>4</v>
      </c>
      <c r="T1144" s="3">
        <v>0</v>
      </c>
      <c r="U1144" s="2">
        <v>2.8776000000000002</v>
      </c>
      <c r="V1144" s="2">
        <f>Table1[[#This Row],[Sales]]*(1-Table1[[#This Row],[Discount]])</f>
        <v>8.7200000000000006</v>
      </c>
      <c r="W1144" s="2">
        <f>Table1[[#This Row],[Sales]]*Table1[[#This Row],[Quantity]]</f>
        <v>34.880000000000003</v>
      </c>
      <c r="X1144" s="2">
        <f>Table1[[#This Row],[Sales]]+Table1[[#This Row],[Discount]]+Table1[[#This Row],[Adjusted Sales]]</f>
        <v>17.440000000000001</v>
      </c>
      <c r="Y1144" s="5">
        <f>Table1[[#This Row],[Sales]]*Table1[[#This Row],[Discount]]</f>
        <v>0</v>
      </c>
    </row>
    <row r="1145" spans="1:25" x14ac:dyDescent="0.3">
      <c r="A1145">
        <v>1144</v>
      </c>
      <c r="B1145" s="2"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s="2">
        <v>1</v>
      </c>
      <c r="T1145" s="3">
        <v>0</v>
      </c>
      <c r="U1145" s="2">
        <v>3.1103999999999998</v>
      </c>
      <c r="V1145" s="2">
        <f>Table1[[#This Row],[Sales]]*(1-Table1[[#This Row],[Discount]])</f>
        <v>6.48</v>
      </c>
      <c r="W1145" s="2">
        <f>Table1[[#This Row],[Sales]]*Table1[[#This Row],[Quantity]]</f>
        <v>6.48</v>
      </c>
      <c r="X1145" s="2">
        <f>Table1[[#This Row],[Sales]]+Table1[[#This Row],[Discount]]+Table1[[#This Row],[Adjusted Sales]]</f>
        <v>12.96</v>
      </c>
      <c r="Y1145" s="5">
        <f>Table1[[#This Row],[Sales]]*Table1[[#This Row],[Discount]]</f>
        <v>0</v>
      </c>
    </row>
    <row r="1146" spans="1:25" x14ac:dyDescent="0.3">
      <c r="A1146">
        <v>1145</v>
      </c>
      <c r="B1146" s="2"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s="2">
        <v>2</v>
      </c>
      <c r="T1146" s="3">
        <v>0.2</v>
      </c>
      <c r="U1146" s="2">
        <v>223.054</v>
      </c>
      <c r="V1146" s="2">
        <f>Table1[[#This Row],[Sales]]*(1-Table1[[#This Row],[Discount]])</f>
        <v>549.05600000000004</v>
      </c>
      <c r="W1146" s="2">
        <f>Table1[[#This Row],[Sales]]*Table1[[#This Row],[Quantity]]</f>
        <v>1372.64</v>
      </c>
      <c r="X1146" s="2">
        <f>Table1[[#This Row],[Sales]]+Table1[[#This Row],[Discount]]+Table1[[#This Row],[Adjusted Sales]]</f>
        <v>1235.576</v>
      </c>
      <c r="Y1146" s="5">
        <f>Table1[[#This Row],[Sales]]*Table1[[#This Row],[Discount]]</f>
        <v>137.26400000000001</v>
      </c>
    </row>
    <row r="1147" spans="1:25" x14ac:dyDescent="0.3">
      <c r="A1147">
        <v>1146</v>
      </c>
      <c r="B1147" s="2"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s="2">
        <v>1</v>
      </c>
      <c r="T1147" s="3">
        <v>0</v>
      </c>
      <c r="U1147" s="2">
        <v>16.788599999999999</v>
      </c>
      <c r="V1147" s="2">
        <f>Table1[[#This Row],[Sales]]*(1-Table1[[#This Row],[Discount]])</f>
        <v>62.18</v>
      </c>
      <c r="W1147" s="2">
        <f>Table1[[#This Row],[Sales]]*Table1[[#This Row],[Quantity]]</f>
        <v>62.18</v>
      </c>
      <c r="X1147" s="2">
        <f>Table1[[#This Row],[Sales]]+Table1[[#This Row],[Discount]]+Table1[[#This Row],[Adjusted Sales]]</f>
        <v>124.36</v>
      </c>
      <c r="Y1147" s="5">
        <f>Table1[[#This Row],[Sales]]*Table1[[#This Row],[Discount]]</f>
        <v>0</v>
      </c>
    </row>
    <row r="1148" spans="1:25" x14ac:dyDescent="0.3">
      <c r="A1148">
        <v>1147</v>
      </c>
      <c r="B1148" s="2"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s="2">
        <v>2</v>
      </c>
      <c r="T1148" s="3">
        <v>0.1</v>
      </c>
      <c r="U1148" s="2">
        <v>107.346</v>
      </c>
      <c r="V1148" s="2">
        <f>Table1[[#This Row],[Sales]]*(1-Table1[[#This Row],[Discount]])</f>
        <v>579.66840000000002</v>
      </c>
      <c r="W1148" s="2">
        <f>Table1[[#This Row],[Sales]]*Table1[[#This Row],[Quantity]]</f>
        <v>1288.152</v>
      </c>
      <c r="X1148" s="2">
        <f>Table1[[#This Row],[Sales]]+Table1[[#This Row],[Discount]]+Table1[[#This Row],[Adjusted Sales]]</f>
        <v>1223.8444</v>
      </c>
      <c r="Y1148" s="5">
        <f>Table1[[#This Row],[Sales]]*Table1[[#This Row],[Discount]]</f>
        <v>64.407600000000002</v>
      </c>
    </row>
    <row r="1149" spans="1:25" x14ac:dyDescent="0.3">
      <c r="A1149">
        <v>1148</v>
      </c>
      <c r="B1149" s="2"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s="2">
        <v>2</v>
      </c>
      <c r="T1149" s="3">
        <v>0</v>
      </c>
      <c r="U1149" s="2">
        <v>2.6280000000000001</v>
      </c>
      <c r="V1149" s="2">
        <f>Table1[[#This Row],[Sales]]*(1-Table1[[#This Row],[Discount]])</f>
        <v>5.84</v>
      </c>
      <c r="W1149" s="2">
        <f>Table1[[#This Row],[Sales]]*Table1[[#This Row],[Quantity]]</f>
        <v>11.68</v>
      </c>
      <c r="X1149" s="2">
        <f>Table1[[#This Row],[Sales]]+Table1[[#This Row],[Discount]]+Table1[[#This Row],[Adjusted Sales]]</f>
        <v>11.68</v>
      </c>
      <c r="Y1149" s="5">
        <f>Table1[[#This Row],[Sales]]*Table1[[#This Row],[Discount]]</f>
        <v>0</v>
      </c>
    </row>
    <row r="1150" spans="1:25" x14ac:dyDescent="0.3">
      <c r="A1150">
        <v>1149</v>
      </c>
      <c r="B1150" s="2"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s="2">
        <v>2</v>
      </c>
      <c r="T1150" s="3">
        <v>0</v>
      </c>
      <c r="U1150" s="2">
        <v>5.8696000000000002</v>
      </c>
      <c r="V1150" s="2">
        <f>Table1[[#This Row],[Sales]]*(1-Table1[[#This Row],[Discount]])</f>
        <v>12.76</v>
      </c>
      <c r="W1150" s="2">
        <f>Table1[[#This Row],[Sales]]*Table1[[#This Row],[Quantity]]</f>
        <v>25.52</v>
      </c>
      <c r="X1150" s="2">
        <f>Table1[[#This Row],[Sales]]+Table1[[#This Row],[Discount]]+Table1[[#This Row],[Adjusted Sales]]</f>
        <v>25.52</v>
      </c>
      <c r="Y1150" s="5">
        <f>Table1[[#This Row],[Sales]]*Table1[[#This Row],[Discount]]</f>
        <v>0</v>
      </c>
    </row>
    <row r="1151" spans="1:25" x14ac:dyDescent="0.3">
      <c r="A1151">
        <v>1150</v>
      </c>
      <c r="B1151" s="2"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s="2">
        <v>1</v>
      </c>
      <c r="T1151" s="3">
        <v>0</v>
      </c>
      <c r="U1151" s="2">
        <v>0.438</v>
      </c>
      <c r="V1151" s="2">
        <f>Table1[[#This Row],[Sales]]*(1-Table1[[#This Row],[Discount]])</f>
        <v>10.95</v>
      </c>
      <c r="W1151" s="2">
        <f>Table1[[#This Row],[Sales]]*Table1[[#This Row],[Quantity]]</f>
        <v>10.95</v>
      </c>
      <c r="X1151" s="2">
        <f>Table1[[#This Row],[Sales]]+Table1[[#This Row],[Discount]]+Table1[[#This Row],[Adjusted Sales]]</f>
        <v>21.9</v>
      </c>
      <c r="Y1151" s="5">
        <f>Table1[[#This Row],[Sales]]*Table1[[#This Row],[Discount]]</f>
        <v>0</v>
      </c>
    </row>
    <row r="1152" spans="1:25" x14ac:dyDescent="0.3">
      <c r="A1152">
        <v>1151</v>
      </c>
      <c r="B1152" s="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s="2">
        <v>2</v>
      </c>
      <c r="T1152" s="3">
        <v>0</v>
      </c>
      <c r="U1152" s="2">
        <v>209.99299999999999</v>
      </c>
      <c r="V1152" s="2">
        <f>Table1[[#This Row],[Sales]]*(1-Table1[[#This Row],[Discount]])</f>
        <v>599.98</v>
      </c>
      <c r="W1152" s="2">
        <f>Table1[[#This Row],[Sales]]*Table1[[#This Row],[Quantity]]</f>
        <v>1199.96</v>
      </c>
      <c r="X1152" s="2">
        <f>Table1[[#This Row],[Sales]]+Table1[[#This Row],[Discount]]+Table1[[#This Row],[Adjusted Sales]]</f>
        <v>1199.96</v>
      </c>
      <c r="Y1152" s="5">
        <f>Table1[[#This Row],[Sales]]*Table1[[#This Row],[Discount]]</f>
        <v>0</v>
      </c>
    </row>
    <row r="1153" spans="1:25" x14ac:dyDescent="0.3">
      <c r="A1153">
        <v>1152</v>
      </c>
      <c r="B1153" s="2"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s="2">
        <v>6</v>
      </c>
      <c r="T1153" s="3">
        <v>0.2</v>
      </c>
      <c r="U1153" s="2">
        <v>1.2527999999999999</v>
      </c>
      <c r="V1153" s="2">
        <f>Table1[[#This Row],[Sales]]*(1-Table1[[#This Row],[Discount]])</f>
        <v>6.6816000000000004</v>
      </c>
      <c r="W1153" s="2">
        <f>Table1[[#This Row],[Sales]]*Table1[[#This Row],[Quantity]]</f>
        <v>50.112000000000002</v>
      </c>
      <c r="X1153" s="2">
        <f>Table1[[#This Row],[Sales]]+Table1[[#This Row],[Discount]]+Table1[[#This Row],[Adjusted Sales]]</f>
        <v>15.233599999999999</v>
      </c>
      <c r="Y1153" s="5">
        <f>Table1[[#This Row],[Sales]]*Table1[[#This Row],[Discount]]</f>
        <v>1.6704000000000001</v>
      </c>
    </row>
    <row r="1154" spans="1:25" x14ac:dyDescent="0.3">
      <c r="A1154">
        <v>1153</v>
      </c>
      <c r="B1154" s="2"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s="2">
        <v>2</v>
      </c>
      <c r="T1154" s="3">
        <v>0</v>
      </c>
      <c r="U1154" s="2">
        <v>1.6379999999999999</v>
      </c>
      <c r="V1154" s="2">
        <f>Table1[[#This Row],[Sales]]*(1-Table1[[#This Row],[Discount]])</f>
        <v>3.64</v>
      </c>
      <c r="W1154" s="2">
        <f>Table1[[#This Row],[Sales]]*Table1[[#This Row],[Quantity]]</f>
        <v>7.28</v>
      </c>
      <c r="X1154" s="2">
        <f>Table1[[#This Row],[Sales]]+Table1[[#This Row],[Discount]]+Table1[[#This Row],[Adjusted Sales]]</f>
        <v>7.28</v>
      </c>
      <c r="Y1154" s="5">
        <f>Table1[[#This Row],[Sales]]*Table1[[#This Row],[Discount]]</f>
        <v>0</v>
      </c>
    </row>
    <row r="1155" spans="1:25" x14ac:dyDescent="0.3">
      <c r="A1155">
        <v>1154</v>
      </c>
      <c r="B1155" s="2"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s="2">
        <v>7</v>
      </c>
      <c r="T1155" s="3">
        <v>0.2</v>
      </c>
      <c r="U1155" s="2">
        <v>53.921700000000001</v>
      </c>
      <c r="V1155" s="2">
        <f>Table1[[#This Row],[Sales]]*(1-Table1[[#This Row],[Discount]])</f>
        <v>127.81440000000001</v>
      </c>
      <c r="W1155" s="2">
        <f>Table1[[#This Row],[Sales]]*Table1[[#This Row],[Quantity]]</f>
        <v>1118.376</v>
      </c>
      <c r="X1155" s="2">
        <f>Table1[[#This Row],[Sales]]+Table1[[#This Row],[Discount]]+Table1[[#This Row],[Adjusted Sales]]</f>
        <v>287.7824</v>
      </c>
      <c r="Y1155" s="5">
        <f>Table1[[#This Row],[Sales]]*Table1[[#This Row],[Discount]]</f>
        <v>31.953600000000002</v>
      </c>
    </row>
    <row r="1156" spans="1:25" x14ac:dyDescent="0.3">
      <c r="A1156">
        <v>1155</v>
      </c>
      <c r="B1156" s="2"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s="2">
        <v>2</v>
      </c>
      <c r="T1156" s="3">
        <v>0</v>
      </c>
      <c r="U1156" s="2">
        <v>0</v>
      </c>
      <c r="V1156" s="2">
        <f>Table1[[#This Row],[Sales]]*(1-Table1[[#This Row],[Discount]])</f>
        <v>122.48</v>
      </c>
      <c r="W1156" s="2">
        <f>Table1[[#This Row],[Sales]]*Table1[[#This Row],[Quantity]]</f>
        <v>244.96</v>
      </c>
      <c r="X1156" s="2">
        <f>Table1[[#This Row],[Sales]]+Table1[[#This Row],[Discount]]+Table1[[#This Row],[Adjusted Sales]]</f>
        <v>244.96</v>
      </c>
      <c r="Y1156" s="5">
        <f>Table1[[#This Row],[Sales]]*Table1[[#This Row],[Discount]]</f>
        <v>0</v>
      </c>
    </row>
    <row r="1157" spans="1:25" x14ac:dyDescent="0.3">
      <c r="A1157">
        <v>1156</v>
      </c>
      <c r="B1157" s="2"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s="2">
        <v>7</v>
      </c>
      <c r="T1157" s="3">
        <v>0</v>
      </c>
      <c r="U1157" s="2">
        <v>493.78559999999999</v>
      </c>
      <c r="V1157" s="2">
        <f>Table1[[#This Row],[Sales]]*(1-Table1[[#This Row],[Discount]])</f>
        <v>2244.48</v>
      </c>
      <c r="W1157" s="2">
        <f>Table1[[#This Row],[Sales]]*Table1[[#This Row],[Quantity]]</f>
        <v>15711.36</v>
      </c>
      <c r="X1157" s="2">
        <f>Table1[[#This Row],[Sales]]+Table1[[#This Row],[Discount]]+Table1[[#This Row],[Adjusted Sales]]</f>
        <v>4488.96</v>
      </c>
      <c r="Y1157" s="5">
        <f>Table1[[#This Row],[Sales]]*Table1[[#This Row],[Discount]]</f>
        <v>0</v>
      </c>
    </row>
    <row r="1158" spans="1:25" x14ac:dyDescent="0.3">
      <c r="A1158">
        <v>1157</v>
      </c>
      <c r="B1158" s="2"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s="2">
        <v>3</v>
      </c>
      <c r="T1158" s="3">
        <v>0</v>
      </c>
      <c r="U1158" s="2">
        <v>29.285699999999999</v>
      </c>
      <c r="V1158" s="2">
        <f>Table1[[#This Row],[Sales]]*(1-Table1[[#This Row],[Discount]])</f>
        <v>62.31</v>
      </c>
      <c r="W1158" s="2">
        <f>Table1[[#This Row],[Sales]]*Table1[[#This Row],[Quantity]]</f>
        <v>186.93</v>
      </c>
      <c r="X1158" s="2">
        <f>Table1[[#This Row],[Sales]]+Table1[[#This Row],[Discount]]+Table1[[#This Row],[Adjusted Sales]]</f>
        <v>124.62</v>
      </c>
      <c r="Y1158" s="5">
        <f>Table1[[#This Row],[Sales]]*Table1[[#This Row],[Discount]]</f>
        <v>0</v>
      </c>
    </row>
    <row r="1159" spans="1:25" x14ac:dyDescent="0.3">
      <c r="A1159">
        <v>1158</v>
      </c>
      <c r="B1159" s="2"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s="2">
        <v>2</v>
      </c>
      <c r="T1159" s="3">
        <v>0</v>
      </c>
      <c r="U1159" s="2">
        <v>100.122</v>
      </c>
      <c r="V1159" s="2">
        <f>Table1[[#This Row],[Sales]]*(1-Table1[[#This Row],[Discount]])</f>
        <v>455.1</v>
      </c>
      <c r="W1159" s="2">
        <f>Table1[[#This Row],[Sales]]*Table1[[#This Row],[Quantity]]</f>
        <v>910.2</v>
      </c>
      <c r="X1159" s="2">
        <f>Table1[[#This Row],[Sales]]+Table1[[#This Row],[Discount]]+Table1[[#This Row],[Adjusted Sales]]</f>
        <v>910.2</v>
      </c>
      <c r="Y1159" s="5">
        <f>Table1[[#This Row],[Sales]]*Table1[[#This Row],[Discount]]</f>
        <v>0</v>
      </c>
    </row>
    <row r="1160" spans="1:25" x14ac:dyDescent="0.3">
      <c r="A1160">
        <v>1159</v>
      </c>
      <c r="B1160" s="2"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s="2">
        <v>1</v>
      </c>
      <c r="T1160" s="3">
        <v>0.2</v>
      </c>
      <c r="U1160" s="2">
        <v>19.5184</v>
      </c>
      <c r="V1160" s="2">
        <f>Table1[[#This Row],[Sales]]*(1-Table1[[#This Row],[Discount]])</f>
        <v>156.1472</v>
      </c>
      <c r="W1160" s="2">
        <f>Table1[[#This Row],[Sales]]*Table1[[#This Row],[Quantity]]</f>
        <v>195.184</v>
      </c>
      <c r="X1160" s="2">
        <f>Table1[[#This Row],[Sales]]+Table1[[#This Row],[Discount]]+Table1[[#This Row],[Adjusted Sales]]</f>
        <v>351.53120000000001</v>
      </c>
      <c r="Y1160" s="5">
        <f>Table1[[#This Row],[Sales]]*Table1[[#This Row],[Discount]]</f>
        <v>39.036799999999999</v>
      </c>
    </row>
    <row r="1161" spans="1:25" x14ac:dyDescent="0.3">
      <c r="A1161">
        <v>1160</v>
      </c>
      <c r="B1161" s="2"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s="2">
        <v>3</v>
      </c>
      <c r="T1161" s="3">
        <v>0</v>
      </c>
      <c r="U1161" s="2">
        <v>90.734999999999999</v>
      </c>
      <c r="V1161" s="2">
        <f>Table1[[#This Row],[Sales]]*(1-Table1[[#This Row],[Discount]])</f>
        <v>362.94</v>
      </c>
      <c r="W1161" s="2">
        <f>Table1[[#This Row],[Sales]]*Table1[[#This Row],[Quantity]]</f>
        <v>1088.82</v>
      </c>
      <c r="X1161" s="2">
        <f>Table1[[#This Row],[Sales]]+Table1[[#This Row],[Discount]]+Table1[[#This Row],[Adjusted Sales]]</f>
        <v>725.88</v>
      </c>
      <c r="Y1161" s="5">
        <f>Table1[[#This Row],[Sales]]*Table1[[#This Row],[Discount]]</f>
        <v>0</v>
      </c>
    </row>
    <row r="1162" spans="1:25" x14ac:dyDescent="0.3">
      <c r="A1162">
        <v>1161</v>
      </c>
      <c r="B1162" s="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s="2">
        <v>2</v>
      </c>
      <c r="T1162" s="3">
        <v>0</v>
      </c>
      <c r="U1162" s="2">
        <v>5.77</v>
      </c>
      <c r="V1162" s="2">
        <f>Table1[[#This Row],[Sales]]*(1-Table1[[#This Row],[Discount]])</f>
        <v>11.54</v>
      </c>
      <c r="W1162" s="2">
        <f>Table1[[#This Row],[Sales]]*Table1[[#This Row],[Quantity]]</f>
        <v>23.08</v>
      </c>
      <c r="X1162" s="2">
        <f>Table1[[#This Row],[Sales]]+Table1[[#This Row],[Discount]]+Table1[[#This Row],[Adjusted Sales]]</f>
        <v>23.08</v>
      </c>
      <c r="Y1162" s="5">
        <f>Table1[[#This Row],[Sales]]*Table1[[#This Row],[Discount]]</f>
        <v>0</v>
      </c>
    </row>
    <row r="1163" spans="1:25" x14ac:dyDescent="0.3">
      <c r="A1163">
        <v>1162</v>
      </c>
      <c r="B1163" s="2"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s="2">
        <v>3</v>
      </c>
      <c r="T1163" s="3">
        <v>0</v>
      </c>
      <c r="U1163" s="2">
        <v>15.6426</v>
      </c>
      <c r="V1163" s="2">
        <f>Table1[[#This Row],[Sales]]*(1-Table1[[#This Row],[Discount]])</f>
        <v>53.94</v>
      </c>
      <c r="W1163" s="2">
        <f>Table1[[#This Row],[Sales]]*Table1[[#This Row],[Quantity]]</f>
        <v>161.82</v>
      </c>
      <c r="X1163" s="2">
        <f>Table1[[#This Row],[Sales]]+Table1[[#This Row],[Discount]]+Table1[[#This Row],[Adjusted Sales]]</f>
        <v>107.88</v>
      </c>
      <c r="Y1163" s="5">
        <f>Table1[[#This Row],[Sales]]*Table1[[#This Row],[Discount]]</f>
        <v>0</v>
      </c>
    </row>
    <row r="1164" spans="1:25" x14ac:dyDescent="0.3">
      <c r="A1164">
        <v>1163</v>
      </c>
      <c r="B1164" s="2"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s="2">
        <v>1</v>
      </c>
      <c r="T1164" s="3">
        <v>0</v>
      </c>
      <c r="U1164" s="2">
        <v>4.5953999999999997</v>
      </c>
      <c r="V1164" s="2">
        <f>Table1[[#This Row],[Sales]]*(1-Table1[[#This Row],[Discount]])</f>
        <v>9.99</v>
      </c>
      <c r="W1164" s="2">
        <f>Table1[[#This Row],[Sales]]*Table1[[#This Row],[Quantity]]</f>
        <v>9.99</v>
      </c>
      <c r="X1164" s="2">
        <f>Table1[[#This Row],[Sales]]+Table1[[#This Row],[Discount]]+Table1[[#This Row],[Adjusted Sales]]</f>
        <v>19.98</v>
      </c>
      <c r="Y1164" s="5">
        <f>Table1[[#This Row],[Sales]]*Table1[[#This Row],[Discount]]</f>
        <v>0</v>
      </c>
    </row>
    <row r="1165" spans="1:25" x14ac:dyDescent="0.3">
      <c r="A1165">
        <v>1164</v>
      </c>
      <c r="B1165" s="2"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s="2">
        <v>3</v>
      </c>
      <c r="T1165" s="3">
        <v>0.2</v>
      </c>
      <c r="U1165" s="2">
        <v>40.872</v>
      </c>
      <c r="V1165" s="2">
        <f>Table1[[#This Row],[Sales]]*(1-Table1[[#This Row],[Discount]])</f>
        <v>100.608</v>
      </c>
      <c r="W1165" s="2">
        <f>Table1[[#This Row],[Sales]]*Table1[[#This Row],[Quantity]]</f>
        <v>377.28000000000003</v>
      </c>
      <c r="X1165" s="2">
        <f>Table1[[#This Row],[Sales]]+Table1[[#This Row],[Discount]]+Table1[[#This Row],[Adjusted Sales]]</f>
        <v>226.56800000000001</v>
      </c>
      <c r="Y1165" s="5">
        <f>Table1[[#This Row],[Sales]]*Table1[[#This Row],[Discount]]</f>
        <v>25.152000000000001</v>
      </c>
    </row>
    <row r="1166" spans="1:25" x14ac:dyDescent="0.3">
      <c r="A1166">
        <v>1165</v>
      </c>
      <c r="B1166" s="2"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s="2">
        <v>5</v>
      </c>
      <c r="T1166" s="3">
        <v>0.2</v>
      </c>
      <c r="U1166" s="2">
        <v>9.1784999999999997</v>
      </c>
      <c r="V1166" s="2">
        <f>Table1[[#This Row],[Sales]]*(1-Table1[[#This Row],[Discount]])</f>
        <v>20.256</v>
      </c>
      <c r="W1166" s="2">
        <f>Table1[[#This Row],[Sales]]*Table1[[#This Row],[Quantity]]</f>
        <v>126.6</v>
      </c>
      <c r="X1166" s="2">
        <f>Table1[[#This Row],[Sales]]+Table1[[#This Row],[Discount]]+Table1[[#This Row],[Adjusted Sales]]</f>
        <v>45.775999999999996</v>
      </c>
      <c r="Y1166" s="5">
        <f>Table1[[#This Row],[Sales]]*Table1[[#This Row],[Discount]]</f>
        <v>5.0640000000000001</v>
      </c>
    </row>
    <row r="1167" spans="1:25" x14ac:dyDescent="0.3">
      <c r="A1167">
        <v>1166</v>
      </c>
      <c r="B1167" s="2"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s="2">
        <v>4</v>
      </c>
      <c r="T1167" s="3">
        <v>0</v>
      </c>
      <c r="U1167" s="2">
        <v>21.06</v>
      </c>
      <c r="V1167" s="2">
        <f>Table1[[#This Row],[Sales]]*(1-Table1[[#This Row],[Discount]])</f>
        <v>46.8</v>
      </c>
      <c r="W1167" s="2">
        <f>Table1[[#This Row],[Sales]]*Table1[[#This Row],[Quantity]]</f>
        <v>187.2</v>
      </c>
      <c r="X1167" s="2">
        <f>Table1[[#This Row],[Sales]]+Table1[[#This Row],[Discount]]+Table1[[#This Row],[Adjusted Sales]]</f>
        <v>93.6</v>
      </c>
      <c r="Y1167" s="5">
        <f>Table1[[#This Row],[Sales]]*Table1[[#This Row],[Discount]]</f>
        <v>0</v>
      </c>
    </row>
    <row r="1168" spans="1:25" x14ac:dyDescent="0.3">
      <c r="A1168">
        <v>1167</v>
      </c>
      <c r="B1168" s="2"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s="2">
        <v>9</v>
      </c>
      <c r="T1168" s="3">
        <v>0</v>
      </c>
      <c r="U1168" s="2">
        <v>49.272300000000001</v>
      </c>
      <c r="V1168" s="2">
        <f>Table1[[#This Row],[Sales]]*(1-Table1[[#This Row],[Discount]])</f>
        <v>447.93</v>
      </c>
      <c r="W1168" s="2">
        <f>Table1[[#This Row],[Sales]]*Table1[[#This Row],[Quantity]]</f>
        <v>4031.37</v>
      </c>
      <c r="X1168" s="2">
        <f>Table1[[#This Row],[Sales]]+Table1[[#This Row],[Discount]]+Table1[[#This Row],[Adjusted Sales]]</f>
        <v>895.86</v>
      </c>
      <c r="Y1168" s="5">
        <f>Table1[[#This Row],[Sales]]*Table1[[#This Row],[Discount]]</f>
        <v>0</v>
      </c>
    </row>
    <row r="1169" spans="1:25" x14ac:dyDescent="0.3">
      <c r="A1169">
        <v>1168</v>
      </c>
      <c r="B1169" s="2"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s="2">
        <v>2</v>
      </c>
      <c r="T1169" s="3">
        <v>0</v>
      </c>
      <c r="U1169" s="2">
        <v>33.938800000000001</v>
      </c>
      <c r="V1169" s="2">
        <f>Table1[[#This Row],[Sales]]*(1-Table1[[#This Row],[Discount]])</f>
        <v>109.48</v>
      </c>
      <c r="W1169" s="2">
        <f>Table1[[#This Row],[Sales]]*Table1[[#This Row],[Quantity]]</f>
        <v>218.96</v>
      </c>
      <c r="X1169" s="2">
        <f>Table1[[#This Row],[Sales]]+Table1[[#This Row],[Discount]]+Table1[[#This Row],[Adjusted Sales]]</f>
        <v>218.96</v>
      </c>
      <c r="Y1169" s="5">
        <f>Table1[[#This Row],[Sales]]*Table1[[#This Row],[Discount]]</f>
        <v>0</v>
      </c>
    </row>
    <row r="1170" spans="1:25" x14ac:dyDescent="0.3">
      <c r="A1170">
        <v>1169</v>
      </c>
      <c r="B1170" s="2"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s="2">
        <v>3</v>
      </c>
      <c r="T1170" s="3">
        <v>0</v>
      </c>
      <c r="U1170" s="2">
        <v>0</v>
      </c>
      <c r="V1170" s="2">
        <f>Table1[[#This Row],[Sales]]*(1-Table1[[#This Row],[Discount]])</f>
        <v>272.94</v>
      </c>
      <c r="W1170" s="2">
        <f>Table1[[#This Row],[Sales]]*Table1[[#This Row],[Quantity]]</f>
        <v>818.81999999999994</v>
      </c>
      <c r="X1170" s="2">
        <f>Table1[[#This Row],[Sales]]+Table1[[#This Row],[Discount]]+Table1[[#This Row],[Adjusted Sales]]</f>
        <v>545.88</v>
      </c>
      <c r="Y1170" s="5">
        <f>Table1[[#This Row],[Sales]]*Table1[[#This Row],[Discount]]</f>
        <v>0</v>
      </c>
    </row>
    <row r="1171" spans="1:25" x14ac:dyDescent="0.3">
      <c r="A1171">
        <v>1170</v>
      </c>
      <c r="B1171" s="2"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s="2">
        <v>3</v>
      </c>
      <c r="T1171" s="3">
        <v>0</v>
      </c>
      <c r="U1171" s="2">
        <v>9.3312000000000008</v>
      </c>
      <c r="V1171" s="2">
        <f>Table1[[#This Row],[Sales]]*(1-Table1[[#This Row],[Discount]])</f>
        <v>19.440000000000001</v>
      </c>
      <c r="W1171" s="2">
        <f>Table1[[#This Row],[Sales]]*Table1[[#This Row],[Quantity]]</f>
        <v>58.320000000000007</v>
      </c>
      <c r="X1171" s="2">
        <f>Table1[[#This Row],[Sales]]+Table1[[#This Row],[Discount]]+Table1[[#This Row],[Adjusted Sales]]</f>
        <v>38.880000000000003</v>
      </c>
      <c r="Y1171" s="5">
        <f>Table1[[#This Row],[Sales]]*Table1[[#This Row],[Discount]]</f>
        <v>0</v>
      </c>
    </row>
    <row r="1172" spans="1:25" x14ac:dyDescent="0.3">
      <c r="A1172">
        <v>1171</v>
      </c>
      <c r="B1172" s="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s="2">
        <v>4</v>
      </c>
      <c r="T1172" s="3">
        <v>0</v>
      </c>
      <c r="U1172" s="2">
        <v>8.2992000000000008</v>
      </c>
      <c r="V1172" s="2">
        <f>Table1[[#This Row],[Sales]]*(1-Table1[[#This Row],[Discount]])</f>
        <v>31.92</v>
      </c>
      <c r="W1172" s="2">
        <f>Table1[[#This Row],[Sales]]*Table1[[#This Row],[Quantity]]</f>
        <v>127.68</v>
      </c>
      <c r="X1172" s="2">
        <f>Table1[[#This Row],[Sales]]+Table1[[#This Row],[Discount]]+Table1[[#This Row],[Adjusted Sales]]</f>
        <v>63.84</v>
      </c>
      <c r="Y1172" s="5">
        <f>Table1[[#This Row],[Sales]]*Table1[[#This Row],[Discount]]</f>
        <v>0</v>
      </c>
    </row>
    <row r="1173" spans="1:25" x14ac:dyDescent="0.3">
      <c r="A1173">
        <v>1172</v>
      </c>
      <c r="B1173" s="2"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s="2">
        <v>2</v>
      </c>
      <c r="T1173" s="3">
        <v>0</v>
      </c>
      <c r="U1173" s="2">
        <v>10.7424</v>
      </c>
      <c r="V1173" s="2">
        <f>Table1[[#This Row],[Sales]]*(1-Table1[[#This Row],[Discount]])</f>
        <v>22.38</v>
      </c>
      <c r="W1173" s="2">
        <f>Table1[[#This Row],[Sales]]*Table1[[#This Row],[Quantity]]</f>
        <v>44.76</v>
      </c>
      <c r="X1173" s="2">
        <f>Table1[[#This Row],[Sales]]+Table1[[#This Row],[Discount]]+Table1[[#This Row],[Adjusted Sales]]</f>
        <v>44.76</v>
      </c>
      <c r="Y1173" s="5">
        <f>Table1[[#This Row],[Sales]]*Table1[[#This Row],[Discount]]</f>
        <v>0</v>
      </c>
    </row>
    <row r="1174" spans="1:25" x14ac:dyDescent="0.3">
      <c r="A1174">
        <v>1173</v>
      </c>
      <c r="B1174" s="2"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s="2">
        <v>5</v>
      </c>
      <c r="T1174" s="3">
        <v>0.2</v>
      </c>
      <c r="U1174" s="2">
        <v>5.5754999999999999</v>
      </c>
      <c r="V1174" s="2">
        <f>Table1[[#This Row],[Sales]]*(1-Table1[[#This Row],[Discount]])</f>
        <v>13.216000000000001</v>
      </c>
      <c r="W1174" s="2">
        <f>Table1[[#This Row],[Sales]]*Table1[[#This Row],[Quantity]]</f>
        <v>82.6</v>
      </c>
      <c r="X1174" s="2">
        <f>Table1[[#This Row],[Sales]]+Table1[[#This Row],[Discount]]+Table1[[#This Row],[Adjusted Sales]]</f>
        <v>29.936</v>
      </c>
      <c r="Y1174" s="5">
        <f>Table1[[#This Row],[Sales]]*Table1[[#This Row],[Discount]]</f>
        <v>3.3040000000000003</v>
      </c>
    </row>
    <row r="1175" spans="1:25" x14ac:dyDescent="0.3">
      <c r="A1175">
        <v>1174</v>
      </c>
      <c r="B1175" s="2"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s="2">
        <v>4</v>
      </c>
      <c r="T1175" s="3">
        <v>0.8</v>
      </c>
      <c r="U1175" s="2">
        <v>-7.7640000000000002</v>
      </c>
      <c r="V1175" s="2">
        <f>Table1[[#This Row],[Sales]]*(1-Table1[[#This Row],[Discount]])</f>
        <v>1.0351999999999999</v>
      </c>
      <c r="W1175" s="2">
        <f>Table1[[#This Row],[Sales]]*Table1[[#This Row],[Quantity]]</f>
        <v>20.704000000000001</v>
      </c>
      <c r="X1175" s="2">
        <f>Table1[[#This Row],[Sales]]+Table1[[#This Row],[Discount]]+Table1[[#This Row],[Adjusted Sales]]</f>
        <v>7.0111999999999997</v>
      </c>
      <c r="Y1175" s="5">
        <f>Table1[[#This Row],[Sales]]*Table1[[#This Row],[Discount]]</f>
        <v>4.1408000000000005</v>
      </c>
    </row>
    <row r="1176" spans="1:25" x14ac:dyDescent="0.3">
      <c r="A1176">
        <v>1175</v>
      </c>
      <c r="B1176" s="2"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s="2">
        <v>6</v>
      </c>
      <c r="T1176" s="3">
        <v>0.2</v>
      </c>
      <c r="U1176" s="2">
        <v>16.2864</v>
      </c>
      <c r="V1176" s="2">
        <f>Table1[[#This Row],[Sales]]*(1-Table1[[#This Row],[Discount]])</f>
        <v>40.089600000000004</v>
      </c>
      <c r="W1176" s="2">
        <f>Table1[[#This Row],[Sales]]*Table1[[#This Row],[Quantity]]</f>
        <v>300.67200000000003</v>
      </c>
      <c r="X1176" s="2">
        <f>Table1[[#This Row],[Sales]]+Table1[[#This Row],[Discount]]+Table1[[#This Row],[Adjusted Sales]]</f>
        <v>90.401600000000002</v>
      </c>
      <c r="Y1176" s="5">
        <f>Table1[[#This Row],[Sales]]*Table1[[#This Row],[Discount]]</f>
        <v>10.022400000000001</v>
      </c>
    </row>
    <row r="1177" spans="1:25" x14ac:dyDescent="0.3">
      <c r="A1177">
        <v>1176</v>
      </c>
      <c r="B1177" s="2"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s="2">
        <v>3</v>
      </c>
      <c r="T1177" s="3">
        <v>0</v>
      </c>
      <c r="U1177" s="2">
        <v>8.0997000000000003</v>
      </c>
      <c r="V1177" s="2">
        <f>Table1[[#This Row],[Sales]]*(1-Table1[[#This Row],[Discount]])</f>
        <v>27.93</v>
      </c>
      <c r="W1177" s="2">
        <f>Table1[[#This Row],[Sales]]*Table1[[#This Row],[Quantity]]</f>
        <v>83.789999999999992</v>
      </c>
      <c r="X1177" s="2">
        <f>Table1[[#This Row],[Sales]]+Table1[[#This Row],[Discount]]+Table1[[#This Row],[Adjusted Sales]]</f>
        <v>55.86</v>
      </c>
      <c r="Y1177" s="5">
        <f>Table1[[#This Row],[Sales]]*Table1[[#This Row],[Discount]]</f>
        <v>0</v>
      </c>
    </row>
    <row r="1178" spans="1:25" x14ac:dyDescent="0.3">
      <c r="A1178">
        <v>1177</v>
      </c>
      <c r="B1178" s="2"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s="2">
        <v>4</v>
      </c>
      <c r="T1178" s="3">
        <v>0</v>
      </c>
      <c r="U1178" s="2">
        <v>5.4332000000000003</v>
      </c>
      <c r="V1178" s="2">
        <f>Table1[[#This Row],[Sales]]*(1-Table1[[#This Row],[Discount]])</f>
        <v>11.56</v>
      </c>
      <c r="W1178" s="2">
        <f>Table1[[#This Row],[Sales]]*Table1[[#This Row],[Quantity]]</f>
        <v>46.24</v>
      </c>
      <c r="X1178" s="2">
        <f>Table1[[#This Row],[Sales]]+Table1[[#This Row],[Discount]]+Table1[[#This Row],[Adjusted Sales]]</f>
        <v>23.12</v>
      </c>
      <c r="Y1178" s="5">
        <f>Table1[[#This Row],[Sales]]*Table1[[#This Row],[Discount]]</f>
        <v>0</v>
      </c>
    </row>
    <row r="1179" spans="1:25" x14ac:dyDescent="0.3">
      <c r="A1179">
        <v>1178</v>
      </c>
      <c r="B1179" s="2"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s="2">
        <v>2</v>
      </c>
      <c r="T1179" s="3">
        <v>0</v>
      </c>
      <c r="U1179" s="2">
        <v>51.75</v>
      </c>
      <c r="V1179" s="2">
        <f>Table1[[#This Row],[Sales]]*(1-Table1[[#This Row],[Discount]])</f>
        <v>172.5</v>
      </c>
      <c r="W1179" s="2">
        <f>Table1[[#This Row],[Sales]]*Table1[[#This Row],[Quantity]]</f>
        <v>345</v>
      </c>
      <c r="X1179" s="2">
        <f>Table1[[#This Row],[Sales]]+Table1[[#This Row],[Discount]]+Table1[[#This Row],[Adjusted Sales]]</f>
        <v>345</v>
      </c>
      <c r="Y1179" s="5">
        <f>Table1[[#This Row],[Sales]]*Table1[[#This Row],[Discount]]</f>
        <v>0</v>
      </c>
    </row>
    <row r="1180" spans="1:25" x14ac:dyDescent="0.3">
      <c r="A1180">
        <v>1179</v>
      </c>
      <c r="B1180" s="2"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s="2">
        <v>3</v>
      </c>
      <c r="T1180" s="3">
        <v>0</v>
      </c>
      <c r="U1180" s="2">
        <v>44.9925</v>
      </c>
      <c r="V1180" s="2">
        <f>Table1[[#This Row],[Sales]]*(1-Table1[[#This Row],[Discount]])</f>
        <v>179.97</v>
      </c>
      <c r="W1180" s="2">
        <f>Table1[[#This Row],[Sales]]*Table1[[#This Row],[Quantity]]</f>
        <v>539.91</v>
      </c>
      <c r="X1180" s="2">
        <f>Table1[[#This Row],[Sales]]+Table1[[#This Row],[Discount]]+Table1[[#This Row],[Adjusted Sales]]</f>
        <v>359.94</v>
      </c>
      <c r="Y1180" s="5">
        <f>Table1[[#This Row],[Sales]]*Table1[[#This Row],[Discount]]</f>
        <v>0</v>
      </c>
    </row>
    <row r="1181" spans="1:25" x14ac:dyDescent="0.3">
      <c r="A1181">
        <v>1180</v>
      </c>
      <c r="B1181" s="2"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s="2">
        <v>3</v>
      </c>
      <c r="T1181" s="3">
        <v>0.2</v>
      </c>
      <c r="U1181" s="2">
        <v>64.674000000000007</v>
      </c>
      <c r="V1181" s="2">
        <f>Table1[[#This Row],[Sales]]*(1-Table1[[#This Row],[Discount]])</f>
        <v>206.95680000000004</v>
      </c>
      <c r="W1181" s="2">
        <f>Table1[[#This Row],[Sales]]*Table1[[#This Row],[Quantity]]</f>
        <v>776.08800000000008</v>
      </c>
      <c r="X1181" s="2">
        <f>Table1[[#This Row],[Sales]]+Table1[[#This Row],[Discount]]+Table1[[#This Row],[Adjusted Sales]]</f>
        <v>465.85280000000006</v>
      </c>
      <c r="Y1181" s="5">
        <f>Table1[[#This Row],[Sales]]*Table1[[#This Row],[Discount]]</f>
        <v>51.739200000000011</v>
      </c>
    </row>
    <row r="1182" spans="1:25" x14ac:dyDescent="0.3">
      <c r="A1182">
        <v>1181</v>
      </c>
      <c r="B1182" s="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s="2">
        <v>7</v>
      </c>
      <c r="T1182" s="3">
        <v>0</v>
      </c>
      <c r="U1182" s="2">
        <v>357.19110000000001</v>
      </c>
      <c r="V1182" s="2">
        <f>Table1[[#This Row],[Sales]]*(1-Table1[[#This Row],[Discount]])</f>
        <v>1322.93</v>
      </c>
      <c r="W1182" s="2">
        <f>Table1[[#This Row],[Sales]]*Table1[[#This Row],[Quantity]]</f>
        <v>9260.51</v>
      </c>
      <c r="X1182" s="2">
        <f>Table1[[#This Row],[Sales]]+Table1[[#This Row],[Discount]]+Table1[[#This Row],[Adjusted Sales]]</f>
        <v>2645.86</v>
      </c>
      <c r="Y1182" s="5">
        <f>Table1[[#This Row],[Sales]]*Table1[[#This Row],[Discount]]</f>
        <v>0</v>
      </c>
    </row>
    <row r="1183" spans="1:25" x14ac:dyDescent="0.3">
      <c r="A1183">
        <v>1182</v>
      </c>
      <c r="B1183" s="2"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s="2">
        <v>2</v>
      </c>
      <c r="T1183" s="3">
        <v>0</v>
      </c>
      <c r="U1183" s="2">
        <v>1.0904</v>
      </c>
      <c r="V1183" s="2">
        <f>Table1[[#This Row],[Sales]]*(1-Table1[[#This Row],[Discount]])</f>
        <v>3.76</v>
      </c>
      <c r="W1183" s="2">
        <f>Table1[[#This Row],[Sales]]*Table1[[#This Row],[Quantity]]</f>
        <v>7.52</v>
      </c>
      <c r="X1183" s="2">
        <f>Table1[[#This Row],[Sales]]+Table1[[#This Row],[Discount]]+Table1[[#This Row],[Adjusted Sales]]</f>
        <v>7.52</v>
      </c>
      <c r="Y1183" s="5">
        <f>Table1[[#This Row],[Sales]]*Table1[[#This Row],[Discount]]</f>
        <v>0</v>
      </c>
    </row>
    <row r="1184" spans="1:25" x14ac:dyDescent="0.3">
      <c r="A1184">
        <v>1183</v>
      </c>
      <c r="B1184" s="2"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s="2">
        <v>1</v>
      </c>
      <c r="T1184" s="3">
        <v>0.2</v>
      </c>
      <c r="U1184" s="2">
        <v>7.3385999999999996</v>
      </c>
      <c r="V1184" s="2">
        <f>Table1[[#This Row],[Sales]]*(1-Table1[[#This Row],[Discount]])</f>
        <v>17.395199999999999</v>
      </c>
      <c r="W1184" s="2">
        <f>Table1[[#This Row],[Sales]]*Table1[[#This Row],[Quantity]]</f>
        <v>21.744</v>
      </c>
      <c r="X1184" s="2">
        <f>Table1[[#This Row],[Sales]]+Table1[[#This Row],[Discount]]+Table1[[#This Row],[Adjusted Sales]]</f>
        <v>39.339199999999998</v>
      </c>
      <c r="Y1184" s="5">
        <f>Table1[[#This Row],[Sales]]*Table1[[#This Row],[Discount]]</f>
        <v>4.3487999999999998</v>
      </c>
    </row>
    <row r="1185" spans="1:25" x14ac:dyDescent="0.3">
      <c r="A1185">
        <v>1184</v>
      </c>
      <c r="B1185" s="2"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s="2">
        <v>5</v>
      </c>
      <c r="T1185" s="3">
        <v>0.2</v>
      </c>
      <c r="U1185" s="2">
        <v>0.69299999999999995</v>
      </c>
      <c r="V1185" s="2">
        <f>Table1[[#This Row],[Sales]]*(1-Table1[[#This Row],[Discount]])</f>
        <v>6.3360000000000003</v>
      </c>
      <c r="W1185" s="2">
        <f>Table1[[#This Row],[Sales]]*Table1[[#This Row],[Quantity]]</f>
        <v>39.6</v>
      </c>
      <c r="X1185" s="2">
        <f>Table1[[#This Row],[Sales]]+Table1[[#This Row],[Discount]]+Table1[[#This Row],[Adjusted Sales]]</f>
        <v>14.456</v>
      </c>
      <c r="Y1185" s="5">
        <f>Table1[[#This Row],[Sales]]*Table1[[#This Row],[Discount]]</f>
        <v>1.5840000000000001</v>
      </c>
    </row>
    <row r="1186" spans="1:25" x14ac:dyDescent="0.3">
      <c r="A1186">
        <v>1185</v>
      </c>
      <c r="B1186" s="2"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s="2">
        <v>7</v>
      </c>
      <c r="T1186" s="3">
        <v>0.2</v>
      </c>
      <c r="U1186" s="2">
        <v>4.2336</v>
      </c>
      <c r="V1186" s="2">
        <f>Table1[[#This Row],[Sales]]*(1-Table1[[#This Row],[Discount]])</f>
        <v>9.6768000000000001</v>
      </c>
      <c r="W1186" s="2">
        <f>Table1[[#This Row],[Sales]]*Table1[[#This Row],[Quantity]]</f>
        <v>84.671999999999997</v>
      </c>
      <c r="X1186" s="2">
        <f>Table1[[#This Row],[Sales]]+Table1[[#This Row],[Discount]]+Table1[[#This Row],[Adjusted Sales]]</f>
        <v>21.972799999999999</v>
      </c>
      <c r="Y1186" s="5">
        <f>Table1[[#This Row],[Sales]]*Table1[[#This Row],[Discount]]</f>
        <v>2.4192</v>
      </c>
    </row>
    <row r="1187" spans="1:25" x14ac:dyDescent="0.3">
      <c r="A1187">
        <v>1186</v>
      </c>
      <c r="B1187" s="2"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s="2">
        <v>6</v>
      </c>
      <c r="T1187" s="3">
        <v>0</v>
      </c>
      <c r="U1187" s="2">
        <v>9.7175999999999991</v>
      </c>
      <c r="V1187" s="2">
        <f>Table1[[#This Row],[Sales]]*(1-Table1[[#This Row],[Discount]])</f>
        <v>485.88</v>
      </c>
      <c r="W1187" s="2">
        <f>Table1[[#This Row],[Sales]]*Table1[[#This Row],[Quantity]]</f>
        <v>2915.2799999999997</v>
      </c>
      <c r="X1187" s="2">
        <f>Table1[[#This Row],[Sales]]+Table1[[#This Row],[Discount]]+Table1[[#This Row],[Adjusted Sales]]</f>
        <v>971.76</v>
      </c>
      <c r="Y1187" s="5">
        <f>Table1[[#This Row],[Sales]]*Table1[[#This Row],[Discount]]</f>
        <v>0</v>
      </c>
    </row>
    <row r="1188" spans="1:25" x14ac:dyDescent="0.3">
      <c r="A1188">
        <v>1187</v>
      </c>
      <c r="B1188" s="2"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s="2">
        <v>4</v>
      </c>
      <c r="T1188" s="3">
        <v>0</v>
      </c>
      <c r="U1188" s="2">
        <v>12.441599999999999</v>
      </c>
      <c r="V1188" s="2">
        <f>Table1[[#This Row],[Sales]]*(1-Table1[[#This Row],[Discount]])</f>
        <v>25.92</v>
      </c>
      <c r="W1188" s="2">
        <f>Table1[[#This Row],[Sales]]*Table1[[#This Row],[Quantity]]</f>
        <v>103.68</v>
      </c>
      <c r="X1188" s="2">
        <f>Table1[[#This Row],[Sales]]+Table1[[#This Row],[Discount]]+Table1[[#This Row],[Adjusted Sales]]</f>
        <v>51.84</v>
      </c>
      <c r="Y1188" s="5">
        <f>Table1[[#This Row],[Sales]]*Table1[[#This Row],[Discount]]</f>
        <v>0</v>
      </c>
    </row>
    <row r="1189" spans="1:25" x14ac:dyDescent="0.3">
      <c r="A1189">
        <v>1188</v>
      </c>
      <c r="B1189" s="2"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s="2">
        <v>2</v>
      </c>
      <c r="T1189" s="3">
        <v>0</v>
      </c>
      <c r="U1189" s="2">
        <v>53.346600000000002</v>
      </c>
      <c r="V1189" s="2">
        <f>Table1[[#This Row],[Sales]]*(1-Table1[[#This Row],[Discount]])</f>
        <v>197.58</v>
      </c>
      <c r="W1189" s="2">
        <f>Table1[[#This Row],[Sales]]*Table1[[#This Row],[Quantity]]</f>
        <v>395.16</v>
      </c>
      <c r="X1189" s="2">
        <f>Table1[[#This Row],[Sales]]+Table1[[#This Row],[Discount]]+Table1[[#This Row],[Adjusted Sales]]</f>
        <v>395.16</v>
      </c>
      <c r="Y1189" s="5">
        <f>Table1[[#This Row],[Sales]]*Table1[[#This Row],[Discount]]</f>
        <v>0</v>
      </c>
    </row>
    <row r="1190" spans="1:25" x14ac:dyDescent="0.3">
      <c r="A1190">
        <v>1189</v>
      </c>
      <c r="B1190" s="2"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s="2">
        <v>4</v>
      </c>
      <c r="T1190" s="3">
        <v>0</v>
      </c>
      <c r="U1190" s="2">
        <v>22.118400000000001</v>
      </c>
      <c r="V1190" s="2">
        <f>Table1[[#This Row],[Sales]]*(1-Table1[[#This Row],[Discount]])</f>
        <v>81.92</v>
      </c>
      <c r="W1190" s="2">
        <f>Table1[[#This Row],[Sales]]*Table1[[#This Row],[Quantity]]</f>
        <v>327.68</v>
      </c>
      <c r="X1190" s="2">
        <f>Table1[[#This Row],[Sales]]+Table1[[#This Row],[Discount]]+Table1[[#This Row],[Adjusted Sales]]</f>
        <v>163.84</v>
      </c>
      <c r="Y1190" s="5">
        <f>Table1[[#This Row],[Sales]]*Table1[[#This Row],[Discount]]</f>
        <v>0</v>
      </c>
    </row>
    <row r="1191" spans="1:25" x14ac:dyDescent="0.3">
      <c r="A1191">
        <v>1190</v>
      </c>
      <c r="B1191" s="2"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s="2">
        <v>8</v>
      </c>
      <c r="T1191" s="3">
        <v>0.2</v>
      </c>
      <c r="U1191" s="2">
        <v>66.715199999999996</v>
      </c>
      <c r="V1191" s="2">
        <f>Table1[[#This Row],[Sales]]*(1-Table1[[#This Row],[Discount]])</f>
        <v>711.62879999999996</v>
      </c>
      <c r="W1191" s="2">
        <f>Table1[[#This Row],[Sales]]*Table1[[#This Row],[Quantity]]</f>
        <v>7116.2879999999996</v>
      </c>
      <c r="X1191" s="2">
        <f>Table1[[#This Row],[Sales]]+Table1[[#This Row],[Discount]]+Table1[[#This Row],[Adjusted Sales]]</f>
        <v>1601.3647999999998</v>
      </c>
      <c r="Y1191" s="5">
        <f>Table1[[#This Row],[Sales]]*Table1[[#This Row],[Discount]]</f>
        <v>177.90719999999999</v>
      </c>
    </row>
    <row r="1192" spans="1:25" x14ac:dyDescent="0.3">
      <c r="A1192">
        <v>1191</v>
      </c>
      <c r="B1192" s="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s="2">
        <v>3</v>
      </c>
      <c r="T1192" s="3">
        <v>0.2</v>
      </c>
      <c r="U1192" s="2">
        <v>89.222399999999993</v>
      </c>
      <c r="V1192" s="2">
        <f>Table1[[#This Row],[Sales]]*(1-Table1[[#This Row],[Discount]])</f>
        <v>713.77920000000006</v>
      </c>
      <c r="W1192" s="2">
        <f>Table1[[#This Row],[Sales]]*Table1[[#This Row],[Quantity]]</f>
        <v>2676.672</v>
      </c>
      <c r="X1192" s="2">
        <f>Table1[[#This Row],[Sales]]+Table1[[#This Row],[Discount]]+Table1[[#This Row],[Adjusted Sales]]</f>
        <v>1606.2032000000002</v>
      </c>
      <c r="Y1192" s="5">
        <f>Table1[[#This Row],[Sales]]*Table1[[#This Row],[Discount]]</f>
        <v>178.44480000000001</v>
      </c>
    </row>
    <row r="1193" spans="1:25" x14ac:dyDescent="0.3">
      <c r="A1193">
        <v>1192</v>
      </c>
      <c r="B1193" s="2"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s="2">
        <v>4</v>
      </c>
      <c r="T1193" s="3">
        <v>0</v>
      </c>
      <c r="U1193" s="2">
        <v>109.7208</v>
      </c>
      <c r="V1193" s="2">
        <f>Table1[[#This Row],[Sales]]*(1-Table1[[#This Row],[Discount]])</f>
        <v>223.92</v>
      </c>
      <c r="W1193" s="2">
        <f>Table1[[#This Row],[Sales]]*Table1[[#This Row],[Quantity]]</f>
        <v>895.68</v>
      </c>
      <c r="X1193" s="2">
        <f>Table1[[#This Row],[Sales]]+Table1[[#This Row],[Discount]]+Table1[[#This Row],[Adjusted Sales]]</f>
        <v>447.84</v>
      </c>
      <c r="Y1193" s="5">
        <f>Table1[[#This Row],[Sales]]*Table1[[#This Row],[Discount]]</f>
        <v>0</v>
      </c>
    </row>
    <row r="1194" spans="1:25" x14ac:dyDescent="0.3">
      <c r="A1194">
        <v>1193</v>
      </c>
      <c r="B1194" s="2"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s="2">
        <v>4</v>
      </c>
      <c r="T1194" s="3">
        <v>0</v>
      </c>
      <c r="U1194" s="2">
        <v>11.328799999999999</v>
      </c>
      <c r="V1194" s="2">
        <f>Table1[[#This Row],[Sales]]*(1-Table1[[#This Row],[Discount]])</f>
        <v>23.12</v>
      </c>
      <c r="W1194" s="2">
        <f>Table1[[#This Row],[Sales]]*Table1[[#This Row],[Quantity]]</f>
        <v>92.48</v>
      </c>
      <c r="X1194" s="2">
        <f>Table1[[#This Row],[Sales]]+Table1[[#This Row],[Discount]]+Table1[[#This Row],[Adjusted Sales]]</f>
        <v>46.24</v>
      </c>
      <c r="Y1194" s="5">
        <f>Table1[[#This Row],[Sales]]*Table1[[#This Row],[Discount]]</f>
        <v>0</v>
      </c>
    </row>
    <row r="1195" spans="1:25" x14ac:dyDescent="0.3">
      <c r="A1195">
        <v>1194</v>
      </c>
      <c r="B1195" s="2"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s="2">
        <v>3</v>
      </c>
      <c r="T1195" s="3">
        <v>0.2</v>
      </c>
      <c r="U1195" s="2">
        <v>5.4432</v>
      </c>
      <c r="V1195" s="2">
        <f>Table1[[#This Row],[Sales]]*(1-Table1[[#This Row],[Discount]])</f>
        <v>12.441600000000001</v>
      </c>
      <c r="W1195" s="2">
        <f>Table1[[#This Row],[Sales]]*Table1[[#This Row],[Quantity]]</f>
        <v>46.655999999999999</v>
      </c>
      <c r="X1195" s="2">
        <f>Table1[[#This Row],[Sales]]+Table1[[#This Row],[Discount]]+Table1[[#This Row],[Adjusted Sales]]</f>
        <v>28.1936</v>
      </c>
      <c r="Y1195" s="5">
        <f>Table1[[#This Row],[Sales]]*Table1[[#This Row],[Discount]]</f>
        <v>3.1104000000000003</v>
      </c>
    </row>
    <row r="1196" spans="1:25" x14ac:dyDescent="0.3">
      <c r="A1196">
        <v>1195</v>
      </c>
      <c r="B1196" s="2"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s="2">
        <v>4</v>
      </c>
      <c r="T1196" s="3">
        <v>0.2</v>
      </c>
      <c r="U1196" s="2">
        <v>2.5531999999999999</v>
      </c>
      <c r="V1196" s="2">
        <f>Table1[[#This Row],[Sales]]*(1-Table1[[#This Row],[Discount]])</f>
        <v>12.569600000000001</v>
      </c>
      <c r="W1196" s="2">
        <f>Table1[[#This Row],[Sales]]*Table1[[#This Row],[Quantity]]</f>
        <v>62.847999999999999</v>
      </c>
      <c r="X1196" s="2">
        <f>Table1[[#This Row],[Sales]]+Table1[[#This Row],[Discount]]+Table1[[#This Row],[Adjusted Sales]]</f>
        <v>28.4816</v>
      </c>
      <c r="Y1196" s="5">
        <f>Table1[[#This Row],[Sales]]*Table1[[#This Row],[Discount]]</f>
        <v>3.1424000000000003</v>
      </c>
    </row>
    <row r="1197" spans="1:25" x14ac:dyDescent="0.3">
      <c r="A1197">
        <v>1196</v>
      </c>
      <c r="B1197" s="2"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s="2">
        <v>2</v>
      </c>
      <c r="T1197" s="3">
        <v>0.2</v>
      </c>
      <c r="U1197" s="2">
        <v>2.1587999999999998</v>
      </c>
      <c r="V1197" s="2">
        <f>Table1[[#This Row],[Sales]]*(1-Table1[[#This Row],[Discount]])</f>
        <v>19.7376</v>
      </c>
      <c r="W1197" s="2">
        <f>Table1[[#This Row],[Sales]]*Table1[[#This Row],[Quantity]]</f>
        <v>49.344000000000001</v>
      </c>
      <c r="X1197" s="2">
        <f>Table1[[#This Row],[Sales]]+Table1[[#This Row],[Discount]]+Table1[[#This Row],[Adjusted Sales]]</f>
        <v>44.6096</v>
      </c>
      <c r="Y1197" s="5">
        <f>Table1[[#This Row],[Sales]]*Table1[[#This Row],[Discount]]</f>
        <v>4.9344000000000001</v>
      </c>
    </row>
    <row r="1198" spans="1:25" x14ac:dyDescent="0.3">
      <c r="A1198">
        <v>1197</v>
      </c>
      <c r="B1198" s="2"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s="2">
        <v>1</v>
      </c>
      <c r="T1198" s="3">
        <v>0.2</v>
      </c>
      <c r="U1198" s="2">
        <v>-2.0988000000000002</v>
      </c>
      <c r="V1198" s="2">
        <f>Table1[[#This Row],[Sales]]*(1-Table1[[#This Row],[Discount]])</f>
        <v>44.774400000000007</v>
      </c>
      <c r="W1198" s="2">
        <f>Table1[[#This Row],[Sales]]*Table1[[#This Row],[Quantity]]</f>
        <v>55.968000000000004</v>
      </c>
      <c r="X1198" s="2">
        <f>Table1[[#This Row],[Sales]]+Table1[[#This Row],[Discount]]+Table1[[#This Row],[Adjusted Sales]]</f>
        <v>100.94240000000002</v>
      </c>
      <c r="Y1198" s="5">
        <f>Table1[[#This Row],[Sales]]*Table1[[#This Row],[Discount]]</f>
        <v>11.193600000000002</v>
      </c>
    </row>
    <row r="1199" spans="1:25" x14ac:dyDescent="0.3">
      <c r="A1199">
        <v>1198</v>
      </c>
      <c r="B1199" s="2"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s="2">
        <v>9</v>
      </c>
      <c r="T1199" s="3">
        <v>0.2</v>
      </c>
      <c r="U1199" s="2">
        <v>64.789199999999994</v>
      </c>
      <c r="V1199" s="2">
        <f>Table1[[#This Row],[Sales]]*(1-Table1[[#This Row],[Discount]])</f>
        <v>345.54240000000004</v>
      </c>
      <c r="W1199" s="2">
        <f>Table1[[#This Row],[Sales]]*Table1[[#This Row],[Quantity]]</f>
        <v>3887.3519999999999</v>
      </c>
      <c r="X1199" s="2">
        <f>Table1[[#This Row],[Sales]]+Table1[[#This Row],[Discount]]+Table1[[#This Row],[Adjusted Sales]]</f>
        <v>777.67039999999997</v>
      </c>
      <c r="Y1199" s="5">
        <f>Table1[[#This Row],[Sales]]*Table1[[#This Row],[Discount]]</f>
        <v>86.385600000000011</v>
      </c>
    </row>
    <row r="1200" spans="1:25" x14ac:dyDescent="0.3">
      <c r="A1200">
        <v>1199</v>
      </c>
      <c r="B1200" s="2"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s="2">
        <v>4</v>
      </c>
      <c r="T1200" s="3">
        <v>0.3</v>
      </c>
      <c r="U1200" s="2">
        <v>-4.1135999999999999</v>
      </c>
      <c r="V1200" s="2">
        <f>Table1[[#This Row],[Sales]]*(1-Table1[[#This Row],[Discount]])</f>
        <v>67.188799999999986</v>
      </c>
      <c r="W1200" s="2">
        <f>Table1[[#This Row],[Sales]]*Table1[[#This Row],[Quantity]]</f>
        <v>383.93599999999998</v>
      </c>
      <c r="X1200" s="2">
        <f>Table1[[#This Row],[Sales]]+Table1[[#This Row],[Discount]]+Table1[[#This Row],[Adjusted Sales]]</f>
        <v>163.47279999999998</v>
      </c>
      <c r="Y1200" s="5">
        <f>Table1[[#This Row],[Sales]]*Table1[[#This Row],[Discount]]</f>
        <v>28.795199999999998</v>
      </c>
    </row>
    <row r="1201" spans="1:25" x14ac:dyDescent="0.3">
      <c r="A1201">
        <v>1200</v>
      </c>
      <c r="B1201" s="2"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s="2">
        <v>4</v>
      </c>
      <c r="T1201" s="3">
        <v>0.8</v>
      </c>
      <c r="U1201" s="2">
        <v>-1850.9464</v>
      </c>
      <c r="V1201" s="2">
        <f>Table1[[#This Row],[Sales]]*(1-Table1[[#This Row],[Discount]])</f>
        <v>217.75839999999994</v>
      </c>
      <c r="W1201" s="2">
        <f>Table1[[#This Row],[Sales]]*Table1[[#This Row],[Quantity]]</f>
        <v>4355.1679999999997</v>
      </c>
      <c r="X1201" s="2">
        <f>Table1[[#This Row],[Sales]]+Table1[[#This Row],[Discount]]+Table1[[#This Row],[Adjusted Sales]]</f>
        <v>1307.3503999999998</v>
      </c>
      <c r="Y1201" s="5">
        <f>Table1[[#This Row],[Sales]]*Table1[[#This Row],[Discount]]</f>
        <v>871.03359999999998</v>
      </c>
    </row>
    <row r="1202" spans="1:25" x14ac:dyDescent="0.3">
      <c r="A1202">
        <v>1201</v>
      </c>
      <c r="B1202" s="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s="2">
        <v>3</v>
      </c>
      <c r="T1202" s="3">
        <v>0.2</v>
      </c>
      <c r="U1202" s="2">
        <v>40.800600000000003</v>
      </c>
      <c r="V1202" s="2">
        <f>Table1[[#This Row],[Sales]]*(1-Table1[[#This Row],[Discount]])</f>
        <v>435.20640000000003</v>
      </c>
      <c r="W1202" s="2">
        <f>Table1[[#This Row],[Sales]]*Table1[[#This Row],[Quantity]]</f>
        <v>1632.0240000000001</v>
      </c>
      <c r="X1202" s="2">
        <f>Table1[[#This Row],[Sales]]+Table1[[#This Row],[Discount]]+Table1[[#This Row],[Adjusted Sales]]</f>
        <v>979.41440000000011</v>
      </c>
      <c r="Y1202" s="5">
        <f>Table1[[#This Row],[Sales]]*Table1[[#This Row],[Discount]]</f>
        <v>108.80160000000001</v>
      </c>
    </row>
    <row r="1203" spans="1:25" x14ac:dyDescent="0.3">
      <c r="A1203">
        <v>1202</v>
      </c>
      <c r="B1203" s="2"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s="2">
        <v>3</v>
      </c>
      <c r="T1203" s="3">
        <v>0.7</v>
      </c>
      <c r="U1203" s="2">
        <v>-1.4352</v>
      </c>
      <c r="V1203" s="2">
        <f>Table1[[#This Row],[Sales]]*(1-Table1[[#This Row],[Discount]])</f>
        <v>0.5616000000000001</v>
      </c>
      <c r="W1203" s="2">
        <f>Table1[[#This Row],[Sales]]*Table1[[#This Row],[Quantity]]</f>
        <v>5.6160000000000005</v>
      </c>
      <c r="X1203" s="2">
        <f>Table1[[#This Row],[Sales]]+Table1[[#This Row],[Discount]]+Table1[[#This Row],[Adjusted Sales]]</f>
        <v>3.1336000000000004</v>
      </c>
      <c r="Y1203" s="5">
        <f>Table1[[#This Row],[Sales]]*Table1[[#This Row],[Discount]]</f>
        <v>1.3104</v>
      </c>
    </row>
    <row r="1204" spans="1:25" x14ac:dyDescent="0.3">
      <c r="A1204">
        <v>1203</v>
      </c>
      <c r="B1204" s="2"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s="2">
        <v>3</v>
      </c>
      <c r="T1204" s="3">
        <v>0.2</v>
      </c>
      <c r="U1204" s="2">
        <v>10.679399999999999</v>
      </c>
      <c r="V1204" s="2">
        <f>Table1[[#This Row],[Sales]]*(1-Table1[[#This Row],[Discount]])</f>
        <v>683.48160000000007</v>
      </c>
      <c r="W1204" s="2">
        <f>Table1[[#This Row],[Sales]]*Table1[[#This Row],[Quantity]]</f>
        <v>2563.056</v>
      </c>
      <c r="X1204" s="2">
        <f>Table1[[#This Row],[Sales]]+Table1[[#This Row],[Discount]]+Table1[[#This Row],[Adjusted Sales]]</f>
        <v>1538.0336000000002</v>
      </c>
      <c r="Y1204" s="5">
        <f>Table1[[#This Row],[Sales]]*Table1[[#This Row],[Discount]]</f>
        <v>170.87040000000002</v>
      </c>
    </row>
    <row r="1205" spans="1:25" x14ac:dyDescent="0.3">
      <c r="A1205">
        <v>1204</v>
      </c>
      <c r="B1205" s="2"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s="2">
        <v>2</v>
      </c>
      <c r="T1205" s="3">
        <v>0.2</v>
      </c>
      <c r="U1205" s="2">
        <v>0</v>
      </c>
      <c r="V1205" s="2">
        <f>Table1[[#This Row],[Sales]]*(1-Table1[[#This Row],[Discount]])</f>
        <v>474.8544</v>
      </c>
      <c r="W1205" s="2">
        <f>Table1[[#This Row],[Sales]]*Table1[[#This Row],[Quantity]]</f>
        <v>1187.136</v>
      </c>
      <c r="X1205" s="2">
        <f>Table1[[#This Row],[Sales]]+Table1[[#This Row],[Discount]]+Table1[[#This Row],[Adjusted Sales]]</f>
        <v>1068.6224</v>
      </c>
      <c r="Y1205" s="5">
        <f>Table1[[#This Row],[Sales]]*Table1[[#This Row],[Discount]]</f>
        <v>118.7136</v>
      </c>
    </row>
    <row r="1206" spans="1:25" x14ac:dyDescent="0.3">
      <c r="A1206">
        <v>1205</v>
      </c>
      <c r="B1206" s="2"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s="2">
        <v>3</v>
      </c>
      <c r="T1206" s="3">
        <v>0.2</v>
      </c>
      <c r="U1206" s="2">
        <v>-33.804000000000002</v>
      </c>
      <c r="V1206" s="2">
        <f>Table1[[#This Row],[Sales]]*(1-Table1[[#This Row],[Discount]])</f>
        <v>270.43200000000002</v>
      </c>
      <c r="W1206" s="2">
        <f>Table1[[#This Row],[Sales]]*Table1[[#This Row],[Quantity]]</f>
        <v>1014.1200000000001</v>
      </c>
      <c r="X1206" s="2">
        <f>Table1[[#This Row],[Sales]]+Table1[[#This Row],[Discount]]+Table1[[#This Row],[Adjusted Sales]]</f>
        <v>608.67200000000003</v>
      </c>
      <c r="Y1206" s="5">
        <f>Table1[[#This Row],[Sales]]*Table1[[#This Row],[Discount]]</f>
        <v>67.608000000000004</v>
      </c>
    </row>
    <row r="1207" spans="1:25" x14ac:dyDescent="0.3">
      <c r="A1207">
        <v>1206</v>
      </c>
      <c r="B1207" s="2"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s="2">
        <v>5</v>
      </c>
      <c r="T1207" s="3">
        <v>0.2</v>
      </c>
      <c r="U1207" s="2">
        <v>16.997499999999999</v>
      </c>
      <c r="V1207" s="2">
        <f>Table1[[#This Row],[Sales]]*(1-Table1[[#This Row],[Discount]])</f>
        <v>217.56799999999998</v>
      </c>
      <c r="W1207" s="2">
        <f>Table1[[#This Row],[Sales]]*Table1[[#This Row],[Quantity]]</f>
        <v>1359.8</v>
      </c>
      <c r="X1207" s="2">
        <f>Table1[[#This Row],[Sales]]+Table1[[#This Row],[Discount]]+Table1[[#This Row],[Adjusted Sales]]</f>
        <v>489.72799999999995</v>
      </c>
      <c r="Y1207" s="5">
        <f>Table1[[#This Row],[Sales]]*Table1[[#This Row],[Discount]]</f>
        <v>54.391999999999996</v>
      </c>
    </row>
    <row r="1208" spans="1:25" x14ac:dyDescent="0.3">
      <c r="A1208">
        <v>1207</v>
      </c>
      <c r="B1208" s="2"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s="2">
        <v>1</v>
      </c>
      <c r="T1208" s="3">
        <v>0</v>
      </c>
      <c r="U1208" s="2">
        <v>3.363</v>
      </c>
      <c r="V1208" s="2">
        <f>Table1[[#This Row],[Sales]]*(1-Table1[[#This Row],[Discount]])</f>
        <v>11.21</v>
      </c>
      <c r="W1208" s="2">
        <f>Table1[[#This Row],[Sales]]*Table1[[#This Row],[Quantity]]</f>
        <v>11.21</v>
      </c>
      <c r="X1208" s="2">
        <f>Table1[[#This Row],[Sales]]+Table1[[#This Row],[Discount]]+Table1[[#This Row],[Adjusted Sales]]</f>
        <v>22.42</v>
      </c>
      <c r="Y1208" s="5">
        <f>Table1[[#This Row],[Sales]]*Table1[[#This Row],[Discount]]</f>
        <v>0</v>
      </c>
    </row>
    <row r="1209" spans="1:25" x14ac:dyDescent="0.3">
      <c r="A1209">
        <v>1208</v>
      </c>
      <c r="B1209" s="2"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s="2">
        <v>3</v>
      </c>
      <c r="T1209" s="3">
        <v>0.2</v>
      </c>
      <c r="U1209" s="2">
        <v>3.2004000000000001</v>
      </c>
      <c r="V1209" s="2">
        <f>Table1[[#This Row],[Sales]]*(1-Table1[[#This Row],[Discount]])</f>
        <v>7.3152000000000008</v>
      </c>
      <c r="W1209" s="2">
        <f>Table1[[#This Row],[Sales]]*Table1[[#This Row],[Quantity]]</f>
        <v>27.432000000000002</v>
      </c>
      <c r="X1209" s="2">
        <f>Table1[[#This Row],[Sales]]+Table1[[#This Row],[Discount]]+Table1[[#This Row],[Adjusted Sales]]</f>
        <v>16.659199999999998</v>
      </c>
      <c r="Y1209" s="5">
        <f>Table1[[#This Row],[Sales]]*Table1[[#This Row],[Discount]]</f>
        <v>1.8288000000000002</v>
      </c>
    </row>
    <row r="1210" spans="1:25" x14ac:dyDescent="0.3">
      <c r="A1210">
        <v>1209</v>
      </c>
      <c r="B1210" s="2"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s="2">
        <v>7</v>
      </c>
      <c r="T1210" s="3">
        <v>0</v>
      </c>
      <c r="U1210" s="2">
        <v>6.8943000000000003</v>
      </c>
      <c r="V1210" s="2">
        <f>Table1[[#This Row],[Sales]]*(1-Table1[[#This Row],[Discount]])</f>
        <v>14.07</v>
      </c>
      <c r="W1210" s="2">
        <f>Table1[[#This Row],[Sales]]*Table1[[#This Row],[Quantity]]</f>
        <v>98.490000000000009</v>
      </c>
      <c r="X1210" s="2">
        <f>Table1[[#This Row],[Sales]]+Table1[[#This Row],[Discount]]+Table1[[#This Row],[Adjusted Sales]]</f>
        <v>28.14</v>
      </c>
      <c r="Y1210" s="5">
        <f>Table1[[#This Row],[Sales]]*Table1[[#This Row],[Discount]]</f>
        <v>0</v>
      </c>
    </row>
    <row r="1211" spans="1:25" x14ac:dyDescent="0.3">
      <c r="A1211">
        <v>1210</v>
      </c>
      <c r="B1211" s="2"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s="2">
        <v>7</v>
      </c>
      <c r="T1211" s="3">
        <v>0</v>
      </c>
      <c r="U1211" s="2">
        <v>10.465</v>
      </c>
      <c r="V1211" s="2">
        <f>Table1[[#This Row],[Sales]]*(1-Table1[[#This Row],[Discount]])</f>
        <v>41.86</v>
      </c>
      <c r="W1211" s="2">
        <f>Table1[[#This Row],[Sales]]*Table1[[#This Row],[Quantity]]</f>
        <v>293.02</v>
      </c>
      <c r="X1211" s="2">
        <f>Table1[[#This Row],[Sales]]+Table1[[#This Row],[Discount]]+Table1[[#This Row],[Adjusted Sales]]</f>
        <v>83.72</v>
      </c>
      <c r="Y1211" s="5">
        <f>Table1[[#This Row],[Sales]]*Table1[[#This Row],[Discount]]</f>
        <v>0</v>
      </c>
    </row>
    <row r="1212" spans="1:25" x14ac:dyDescent="0.3">
      <c r="A1212">
        <v>1211</v>
      </c>
      <c r="B1212" s="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s="2">
        <v>2</v>
      </c>
      <c r="T1212" s="3">
        <v>0.2</v>
      </c>
      <c r="U1212" s="2">
        <v>2.8835999999999999</v>
      </c>
      <c r="V1212" s="2">
        <f>Table1[[#This Row],[Sales]]*(1-Table1[[#This Row],[Discount]])</f>
        <v>6.8352000000000004</v>
      </c>
      <c r="W1212" s="2">
        <f>Table1[[#This Row],[Sales]]*Table1[[#This Row],[Quantity]]</f>
        <v>17.088000000000001</v>
      </c>
      <c r="X1212" s="2">
        <f>Table1[[#This Row],[Sales]]+Table1[[#This Row],[Discount]]+Table1[[#This Row],[Adjusted Sales]]</f>
        <v>15.5792</v>
      </c>
      <c r="Y1212" s="5">
        <f>Table1[[#This Row],[Sales]]*Table1[[#This Row],[Discount]]</f>
        <v>1.7088000000000001</v>
      </c>
    </row>
    <row r="1213" spans="1:25" x14ac:dyDescent="0.3">
      <c r="A1213">
        <v>1212</v>
      </c>
      <c r="B1213" s="2"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s="2">
        <v>4</v>
      </c>
      <c r="T1213" s="3">
        <v>0.2</v>
      </c>
      <c r="U1213" s="2">
        <v>21.717600000000001</v>
      </c>
      <c r="V1213" s="2">
        <f>Table1[[#This Row],[Sales]]*(1-Table1[[#This Row],[Discount]])</f>
        <v>463.30880000000002</v>
      </c>
      <c r="W1213" s="2">
        <f>Table1[[#This Row],[Sales]]*Table1[[#This Row],[Quantity]]</f>
        <v>2316.5439999999999</v>
      </c>
      <c r="X1213" s="2">
        <f>Table1[[#This Row],[Sales]]+Table1[[#This Row],[Discount]]+Table1[[#This Row],[Adjusted Sales]]</f>
        <v>1042.6448</v>
      </c>
      <c r="Y1213" s="5">
        <f>Table1[[#This Row],[Sales]]*Table1[[#This Row],[Discount]]</f>
        <v>115.8272</v>
      </c>
    </row>
    <row r="1214" spans="1:25" x14ac:dyDescent="0.3">
      <c r="A1214">
        <v>1213</v>
      </c>
      <c r="B1214" s="2"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s="2">
        <v>2</v>
      </c>
      <c r="T1214" s="3">
        <v>0.3</v>
      </c>
      <c r="U1214" s="2">
        <v>-48.470399999999998</v>
      </c>
      <c r="V1214" s="2">
        <f>Table1[[#This Row],[Sales]]*(1-Table1[[#This Row],[Discount]])</f>
        <v>98.960400000000007</v>
      </c>
      <c r="W1214" s="2">
        <f>Table1[[#This Row],[Sales]]*Table1[[#This Row],[Quantity]]</f>
        <v>282.74400000000003</v>
      </c>
      <c r="X1214" s="2">
        <f>Table1[[#This Row],[Sales]]+Table1[[#This Row],[Discount]]+Table1[[#This Row],[Adjusted Sales]]</f>
        <v>240.63240000000002</v>
      </c>
      <c r="Y1214" s="5">
        <f>Table1[[#This Row],[Sales]]*Table1[[#This Row],[Discount]]</f>
        <v>42.4116</v>
      </c>
    </row>
    <row r="1215" spans="1:25" x14ac:dyDescent="0.3">
      <c r="A1215">
        <v>1214</v>
      </c>
      <c r="B1215" s="2"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s="2">
        <v>2</v>
      </c>
      <c r="T1215" s="3">
        <v>0.7</v>
      </c>
      <c r="U1215" s="2">
        <v>-2.3275999999999999</v>
      </c>
      <c r="V1215" s="2">
        <f>Table1[[#This Row],[Sales]]*(1-Table1[[#This Row],[Discount]])</f>
        <v>0.91080000000000017</v>
      </c>
      <c r="W1215" s="2">
        <f>Table1[[#This Row],[Sales]]*Table1[[#This Row],[Quantity]]</f>
        <v>6.0720000000000001</v>
      </c>
      <c r="X1215" s="2">
        <f>Table1[[#This Row],[Sales]]+Table1[[#This Row],[Discount]]+Table1[[#This Row],[Adjusted Sales]]</f>
        <v>4.6467999999999998</v>
      </c>
      <c r="Y1215" s="5">
        <f>Table1[[#This Row],[Sales]]*Table1[[#This Row],[Discount]]</f>
        <v>2.1252</v>
      </c>
    </row>
    <row r="1216" spans="1:25" x14ac:dyDescent="0.3">
      <c r="A1216">
        <v>1215</v>
      </c>
      <c r="B1216" s="2"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s="2">
        <v>1</v>
      </c>
      <c r="T1216" s="3">
        <v>0.7</v>
      </c>
      <c r="U1216" s="2">
        <v>-3.6023999999999998</v>
      </c>
      <c r="V1216" s="2">
        <f>Table1[[#This Row],[Sales]]*(1-Table1[[#This Row],[Discount]])</f>
        <v>1.3509000000000002</v>
      </c>
      <c r="W1216" s="2">
        <f>Table1[[#This Row],[Sales]]*Table1[[#This Row],[Quantity]]</f>
        <v>4.5030000000000001</v>
      </c>
      <c r="X1216" s="2">
        <f>Table1[[#This Row],[Sales]]+Table1[[#This Row],[Discount]]+Table1[[#This Row],[Adjusted Sales]]</f>
        <v>6.5539000000000005</v>
      </c>
      <c r="Y1216" s="5">
        <f>Table1[[#This Row],[Sales]]*Table1[[#This Row],[Discount]]</f>
        <v>3.1520999999999999</v>
      </c>
    </row>
    <row r="1217" spans="1:25" x14ac:dyDescent="0.3">
      <c r="A1217">
        <v>1216</v>
      </c>
      <c r="B1217" s="2"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s="2">
        <v>1</v>
      </c>
      <c r="T1217" s="3">
        <v>0.2</v>
      </c>
      <c r="U1217" s="2">
        <v>1.5768</v>
      </c>
      <c r="V1217" s="2">
        <f>Table1[[#This Row],[Sales]]*(1-Table1[[#This Row],[Discount]])</f>
        <v>3.7376</v>
      </c>
      <c r="W1217" s="2">
        <f>Table1[[#This Row],[Sales]]*Table1[[#This Row],[Quantity]]</f>
        <v>4.6719999999999997</v>
      </c>
      <c r="X1217" s="2">
        <f>Table1[[#This Row],[Sales]]+Table1[[#This Row],[Discount]]+Table1[[#This Row],[Adjusted Sales]]</f>
        <v>8.6096000000000004</v>
      </c>
      <c r="Y1217" s="5">
        <f>Table1[[#This Row],[Sales]]*Table1[[#This Row],[Discount]]</f>
        <v>0.93440000000000001</v>
      </c>
    </row>
    <row r="1218" spans="1:25" x14ac:dyDescent="0.3">
      <c r="A1218">
        <v>1217</v>
      </c>
      <c r="B1218" s="2"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s="2">
        <v>3</v>
      </c>
      <c r="T1218" s="3">
        <v>0.2</v>
      </c>
      <c r="U1218" s="2">
        <v>28.763999999999999</v>
      </c>
      <c r="V1218" s="2">
        <f>Table1[[#This Row],[Sales]]*(1-Table1[[#This Row],[Discount]])</f>
        <v>76.703999999999994</v>
      </c>
      <c r="W1218" s="2">
        <f>Table1[[#This Row],[Sales]]*Table1[[#This Row],[Quantity]]</f>
        <v>287.64</v>
      </c>
      <c r="X1218" s="2">
        <f>Table1[[#This Row],[Sales]]+Table1[[#This Row],[Discount]]+Table1[[#This Row],[Adjusted Sales]]</f>
        <v>172.78399999999999</v>
      </c>
      <c r="Y1218" s="5">
        <f>Table1[[#This Row],[Sales]]*Table1[[#This Row],[Discount]]</f>
        <v>19.175999999999998</v>
      </c>
    </row>
    <row r="1219" spans="1:25" x14ac:dyDescent="0.3">
      <c r="A1219">
        <v>1218</v>
      </c>
      <c r="B1219" s="2"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s="2">
        <v>2</v>
      </c>
      <c r="T1219" s="3">
        <v>0.2</v>
      </c>
      <c r="U1219" s="2">
        <v>1.7023999999999999</v>
      </c>
      <c r="V1219" s="2">
        <f>Table1[[#This Row],[Sales]]*(1-Table1[[#This Row],[Discount]])</f>
        <v>13.619200000000001</v>
      </c>
      <c r="W1219" s="2">
        <f>Table1[[#This Row],[Sales]]*Table1[[#This Row],[Quantity]]</f>
        <v>34.048000000000002</v>
      </c>
      <c r="X1219" s="2">
        <f>Table1[[#This Row],[Sales]]+Table1[[#This Row],[Discount]]+Table1[[#This Row],[Adjusted Sales]]</f>
        <v>30.843200000000003</v>
      </c>
      <c r="Y1219" s="5">
        <f>Table1[[#This Row],[Sales]]*Table1[[#This Row],[Discount]]</f>
        <v>3.4048000000000003</v>
      </c>
    </row>
    <row r="1220" spans="1:25" x14ac:dyDescent="0.3">
      <c r="A1220">
        <v>1219</v>
      </c>
      <c r="B1220" s="2"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s="2">
        <v>3</v>
      </c>
      <c r="T1220" s="3">
        <v>0.2</v>
      </c>
      <c r="U1220" s="2">
        <v>64.674000000000007</v>
      </c>
      <c r="V1220" s="2">
        <f>Table1[[#This Row],[Sales]]*(1-Table1[[#This Row],[Discount]])</f>
        <v>206.95680000000004</v>
      </c>
      <c r="W1220" s="2">
        <f>Table1[[#This Row],[Sales]]*Table1[[#This Row],[Quantity]]</f>
        <v>776.08800000000008</v>
      </c>
      <c r="X1220" s="2">
        <f>Table1[[#This Row],[Sales]]+Table1[[#This Row],[Discount]]+Table1[[#This Row],[Adjusted Sales]]</f>
        <v>465.85280000000006</v>
      </c>
      <c r="Y1220" s="5">
        <f>Table1[[#This Row],[Sales]]*Table1[[#This Row],[Discount]]</f>
        <v>51.739200000000011</v>
      </c>
    </row>
    <row r="1221" spans="1:25" x14ac:dyDescent="0.3">
      <c r="A1221">
        <v>1220</v>
      </c>
      <c r="B1221" s="2"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s="2">
        <v>7</v>
      </c>
      <c r="T1221" s="3">
        <v>0.4</v>
      </c>
      <c r="U1221" s="2">
        <v>-386.39159999999998</v>
      </c>
      <c r="V1221" s="2">
        <f>Table1[[#This Row],[Sales]]*(1-Table1[[#This Row],[Discount]])</f>
        <v>1159.1748</v>
      </c>
      <c r="W1221" s="2">
        <f>Table1[[#This Row],[Sales]]*Table1[[#This Row],[Quantity]]</f>
        <v>13523.706</v>
      </c>
      <c r="X1221" s="2">
        <f>Table1[[#This Row],[Sales]]+Table1[[#This Row],[Discount]]+Table1[[#This Row],[Adjusted Sales]]</f>
        <v>3091.5328</v>
      </c>
      <c r="Y1221" s="5">
        <f>Table1[[#This Row],[Sales]]*Table1[[#This Row],[Discount]]</f>
        <v>772.78320000000008</v>
      </c>
    </row>
    <row r="1222" spans="1:25" x14ac:dyDescent="0.3">
      <c r="A1222">
        <v>1221</v>
      </c>
      <c r="B1222" s="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s="2">
        <v>9</v>
      </c>
      <c r="T1222" s="3">
        <v>0</v>
      </c>
      <c r="U1222" s="2">
        <v>44.954999999999998</v>
      </c>
      <c r="V1222" s="2">
        <f>Table1[[#This Row],[Sales]]*(1-Table1[[#This Row],[Discount]])</f>
        <v>249.75</v>
      </c>
      <c r="W1222" s="2">
        <f>Table1[[#This Row],[Sales]]*Table1[[#This Row],[Quantity]]</f>
        <v>2247.75</v>
      </c>
      <c r="X1222" s="2">
        <f>Table1[[#This Row],[Sales]]+Table1[[#This Row],[Discount]]+Table1[[#This Row],[Adjusted Sales]]</f>
        <v>499.5</v>
      </c>
      <c r="Y1222" s="5">
        <f>Table1[[#This Row],[Sales]]*Table1[[#This Row],[Discount]]</f>
        <v>0</v>
      </c>
    </row>
    <row r="1223" spans="1:25" x14ac:dyDescent="0.3">
      <c r="A1223">
        <v>1222</v>
      </c>
      <c r="B1223" s="2"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s="2">
        <v>8</v>
      </c>
      <c r="T1223" s="3">
        <v>0.2</v>
      </c>
      <c r="U1223" s="2">
        <v>28.7928</v>
      </c>
      <c r="V1223" s="2">
        <f>Table1[[#This Row],[Sales]]*(1-Table1[[#This Row],[Discount]])</f>
        <v>204.74880000000002</v>
      </c>
      <c r="W1223" s="2">
        <f>Table1[[#This Row],[Sales]]*Table1[[#This Row],[Quantity]]</f>
        <v>2047.4880000000001</v>
      </c>
      <c r="X1223" s="2">
        <f>Table1[[#This Row],[Sales]]+Table1[[#This Row],[Discount]]+Table1[[#This Row],[Adjusted Sales]]</f>
        <v>460.88480000000004</v>
      </c>
      <c r="Y1223" s="5">
        <f>Table1[[#This Row],[Sales]]*Table1[[#This Row],[Discount]]</f>
        <v>51.187200000000004</v>
      </c>
    </row>
    <row r="1224" spans="1:25" x14ac:dyDescent="0.3">
      <c r="A1224">
        <v>1223</v>
      </c>
      <c r="B1224" s="2"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s="2">
        <v>3</v>
      </c>
      <c r="T1224" s="3">
        <v>0</v>
      </c>
      <c r="U1224" s="2">
        <v>20.482199999999999</v>
      </c>
      <c r="V1224" s="2">
        <f>Table1[[#This Row],[Sales]]*(1-Table1[[#This Row],[Discount]])</f>
        <v>113.79</v>
      </c>
      <c r="W1224" s="2">
        <f>Table1[[#This Row],[Sales]]*Table1[[#This Row],[Quantity]]</f>
        <v>341.37</v>
      </c>
      <c r="X1224" s="2">
        <f>Table1[[#This Row],[Sales]]+Table1[[#This Row],[Discount]]+Table1[[#This Row],[Adjusted Sales]]</f>
        <v>227.58</v>
      </c>
      <c r="Y1224" s="5">
        <f>Table1[[#This Row],[Sales]]*Table1[[#This Row],[Discount]]</f>
        <v>0</v>
      </c>
    </row>
    <row r="1225" spans="1:25" x14ac:dyDescent="0.3">
      <c r="A1225">
        <v>1224</v>
      </c>
      <c r="B1225" s="2"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s="2">
        <v>1</v>
      </c>
      <c r="T1225" s="3">
        <v>0</v>
      </c>
      <c r="U1225" s="2">
        <v>34.386000000000003</v>
      </c>
      <c r="V1225" s="2">
        <f>Table1[[#This Row],[Sales]]*(1-Table1[[#This Row],[Discount]])</f>
        <v>78.150000000000006</v>
      </c>
      <c r="W1225" s="2">
        <f>Table1[[#This Row],[Sales]]*Table1[[#This Row],[Quantity]]</f>
        <v>78.150000000000006</v>
      </c>
      <c r="X1225" s="2">
        <f>Table1[[#This Row],[Sales]]+Table1[[#This Row],[Discount]]+Table1[[#This Row],[Adjusted Sales]]</f>
        <v>156.30000000000001</v>
      </c>
      <c r="Y1225" s="5">
        <f>Table1[[#This Row],[Sales]]*Table1[[#This Row],[Discount]]</f>
        <v>0</v>
      </c>
    </row>
    <row r="1226" spans="1:25" x14ac:dyDescent="0.3">
      <c r="A1226">
        <v>1225</v>
      </c>
      <c r="B1226" s="2"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s="2">
        <v>1</v>
      </c>
      <c r="T1226" s="3">
        <v>0.2</v>
      </c>
      <c r="U1226" s="2">
        <v>0.6048</v>
      </c>
      <c r="V1226" s="2">
        <f>Table1[[#This Row],[Sales]]*(1-Table1[[#This Row],[Discount]])</f>
        <v>1.3824000000000001</v>
      </c>
      <c r="W1226" s="2">
        <f>Table1[[#This Row],[Sales]]*Table1[[#This Row],[Quantity]]</f>
        <v>1.728</v>
      </c>
      <c r="X1226" s="2">
        <f>Table1[[#This Row],[Sales]]+Table1[[#This Row],[Discount]]+Table1[[#This Row],[Adjusted Sales]]</f>
        <v>3.3104</v>
      </c>
      <c r="Y1226" s="5">
        <f>Table1[[#This Row],[Sales]]*Table1[[#This Row],[Discount]]</f>
        <v>0.34560000000000002</v>
      </c>
    </row>
    <row r="1227" spans="1:25" x14ac:dyDescent="0.3">
      <c r="A1227">
        <v>1226</v>
      </c>
      <c r="B1227" s="2"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s="2">
        <v>4</v>
      </c>
      <c r="T1227" s="3">
        <v>0</v>
      </c>
      <c r="U1227" s="2">
        <v>19.874400000000001</v>
      </c>
      <c r="V1227" s="2">
        <f>Table1[[#This Row],[Sales]]*(1-Table1[[#This Row],[Discount]])</f>
        <v>40.56</v>
      </c>
      <c r="W1227" s="2">
        <f>Table1[[#This Row],[Sales]]*Table1[[#This Row],[Quantity]]</f>
        <v>162.24</v>
      </c>
      <c r="X1227" s="2">
        <f>Table1[[#This Row],[Sales]]+Table1[[#This Row],[Discount]]+Table1[[#This Row],[Adjusted Sales]]</f>
        <v>81.12</v>
      </c>
      <c r="Y1227" s="5">
        <f>Table1[[#This Row],[Sales]]*Table1[[#This Row],[Discount]]</f>
        <v>0</v>
      </c>
    </row>
    <row r="1228" spans="1:25" x14ac:dyDescent="0.3">
      <c r="A1228">
        <v>1227</v>
      </c>
      <c r="B1228" s="2"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s="2">
        <v>3</v>
      </c>
      <c r="T1228" s="3">
        <v>0</v>
      </c>
      <c r="U1228" s="2">
        <v>3.6587999999999998</v>
      </c>
      <c r="V1228" s="2">
        <f>Table1[[#This Row],[Sales]]*(1-Table1[[#This Row],[Discount]])</f>
        <v>182.94</v>
      </c>
      <c r="W1228" s="2">
        <f>Table1[[#This Row],[Sales]]*Table1[[#This Row],[Quantity]]</f>
        <v>548.81999999999994</v>
      </c>
      <c r="X1228" s="2">
        <f>Table1[[#This Row],[Sales]]+Table1[[#This Row],[Discount]]+Table1[[#This Row],[Adjusted Sales]]</f>
        <v>365.88</v>
      </c>
      <c r="Y1228" s="5">
        <f>Table1[[#This Row],[Sales]]*Table1[[#This Row],[Discount]]</f>
        <v>0</v>
      </c>
    </row>
    <row r="1229" spans="1:25" x14ac:dyDescent="0.3">
      <c r="A1229">
        <v>1228</v>
      </c>
      <c r="B1229" s="2"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s="2">
        <v>2</v>
      </c>
      <c r="T1229" s="3">
        <v>0</v>
      </c>
      <c r="U1229" s="2">
        <v>11.631600000000001</v>
      </c>
      <c r="V1229" s="2">
        <f>Table1[[#This Row],[Sales]]*(1-Table1[[#This Row],[Discount]])</f>
        <v>193.86</v>
      </c>
      <c r="W1229" s="2">
        <f>Table1[[#This Row],[Sales]]*Table1[[#This Row],[Quantity]]</f>
        <v>387.72</v>
      </c>
      <c r="X1229" s="2">
        <f>Table1[[#This Row],[Sales]]+Table1[[#This Row],[Discount]]+Table1[[#This Row],[Adjusted Sales]]</f>
        <v>387.72</v>
      </c>
      <c r="Y1229" s="5">
        <f>Table1[[#This Row],[Sales]]*Table1[[#This Row],[Discount]]</f>
        <v>0</v>
      </c>
    </row>
    <row r="1230" spans="1:25" x14ac:dyDescent="0.3">
      <c r="A1230">
        <v>1229</v>
      </c>
      <c r="B1230" s="2"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s="2">
        <v>2</v>
      </c>
      <c r="T1230" s="3">
        <v>0</v>
      </c>
      <c r="U1230" s="2">
        <v>7.4871999999999996</v>
      </c>
      <c r="V1230" s="2">
        <f>Table1[[#This Row],[Sales]]*(1-Table1[[#This Row],[Discount]])</f>
        <v>15.28</v>
      </c>
      <c r="W1230" s="2">
        <f>Table1[[#This Row],[Sales]]*Table1[[#This Row],[Quantity]]</f>
        <v>30.56</v>
      </c>
      <c r="X1230" s="2">
        <f>Table1[[#This Row],[Sales]]+Table1[[#This Row],[Discount]]+Table1[[#This Row],[Adjusted Sales]]</f>
        <v>30.56</v>
      </c>
      <c r="Y1230" s="5">
        <f>Table1[[#This Row],[Sales]]*Table1[[#This Row],[Discount]]</f>
        <v>0</v>
      </c>
    </row>
    <row r="1231" spans="1:25" x14ac:dyDescent="0.3">
      <c r="A1231">
        <v>1230</v>
      </c>
      <c r="B1231" s="2"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s="2">
        <v>1</v>
      </c>
      <c r="T1231" s="3">
        <v>0</v>
      </c>
      <c r="U1231" s="2">
        <v>2.9681999999999999</v>
      </c>
      <c r="V1231" s="2">
        <f>Table1[[#This Row],[Sales]]*(1-Table1[[#This Row],[Discount]])</f>
        <v>8.73</v>
      </c>
      <c r="W1231" s="2">
        <f>Table1[[#This Row],[Sales]]*Table1[[#This Row],[Quantity]]</f>
        <v>8.73</v>
      </c>
      <c r="X1231" s="2">
        <f>Table1[[#This Row],[Sales]]+Table1[[#This Row],[Discount]]+Table1[[#This Row],[Adjusted Sales]]</f>
        <v>17.46</v>
      </c>
      <c r="Y1231" s="5">
        <f>Table1[[#This Row],[Sales]]*Table1[[#This Row],[Discount]]</f>
        <v>0</v>
      </c>
    </row>
    <row r="1232" spans="1:25" x14ac:dyDescent="0.3">
      <c r="A1232">
        <v>1231</v>
      </c>
      <c r="B1232" s="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s="2">
        <v>2</v>
      </c>
      <c r="T1232" s="3">
        <v>0</v>
      </c>
      <c r="U1232" s="2">
        <v>1.7607999999999999</v>
      </c>
      <c r="V1232" s="2">
        <f>Table1[[#This Row],[Sales]]*(1-Table1[[#This Row],[Discount]])</f>
        <v>5.68</v>
      </c>
      <c r="W1232" s="2">
        <f>Table1[[#This Row],[Sales]]*Table1[[#This Row],[Quantity]]</f>
        <v>11.36</v>
      </c>
      <c r="X1232" s="2">
        <f>Table1[[#This Row],[Sales]]+Table1[[#This Row],[Discount]]+Table1[[#This Row],[Adjusted Sales]]</f>
        <v>11.36</v>
      </c>
      <c r="Y1232" s="5">
        <f>Table1[[#This Row],[Sales]]*Table1[[#This Row],[Discount]]</f>
        <v>0</v>
      </c>
    </row>
    <row r="1233" spans="1:25" x14ac:dyDescent="0.3">
      <c r="A1233">
        <v>1232</v>
      </c>
      <c r="B1233" s="2"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s="2">
        <v>2</v>
      </c>
      <c r="T1233" s="3">
        <v>0</v>
      </c>
      <c r="U1233" s="2">
        <v>0.7228</v>
      </c>
      <c r="V1233" s="2">
        <f>Table1[[#This Row],[Sales]]*(1-Table1[[#This Row],[Discount]])</f>
        <v>2.78</v>
      </c>
      <c r="W1233" s="2">
        <f>Table1[[#This Row],[Sales]]*Table1[[#This Row],[Quantity]]</f>
        <v>5.56</v>
      </c>
      <c r="X1233" s="2">
        <f>Table1[[#This Row],[Sales]]+Table1[[#This Row],[Discount]]+Table1[[#This Row],[Adjusted Sales]]</f>
        <v>5.56</v>
      </c>
      <c r="Y1233" s="5">
        <f>Table1[[#This Row],[Sales]]*Table1[[#This Row],[Discount]]</f>
        <v>0</v>
      </c>
    </row>
    <row r="1234" spans="1:25" x14ac:dyDescent="0.3">
      <c r="A1234">
        <v>1233</v>
      </c>
      <c r="B1234" s="2"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s="2">
        <v>2</v>
      </c>
      <c r="T1234" s="3">
        <v>0</v>
      </c>
      <c r="U1234" s="2">
        <v>35.981999999999999</v>
      </c>
      <c r="V1234" s="2">
        <f>Table1[[#This Row],[Sales]]*(1-Table1[[#This Row],[Discount]])</f>
        <v>79.959999999999994</v>
      </c>
      <c r="W1234" s="2">
        <f>Table1[[#This Row],[Sales]]*Table1[[#This Row],[Quantity]]</f>
        <v>159.91999999999999</v>
      </c>
      <c r="X1234" s="2">
        <f>Table1[[#This Row],[Sales]]+Table1[[#This Row],[Discount]]+Table1[[#This Row],[Adjusted Sales]]</f>
        <v>159.91999999999999</v>
      </c>
      <c r="Y1234" s="5">
        <f>Table1[[#This Row],[Sales]]*Table1[[#This Row],[Discount]]</f>
        <v>0</v>
      </c>
    </row>
    <row r="1235" spans="1:25" x14ac:dyDescent="0.3">
      <c r="A1235">
        <v>1234</v>
      </c>
      <c r="B1235" s="2"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s="2">
        <v>2</v>
      </c>
      <c r="T1235" s="3">
        <v>0.4</v>
      </c>
      <c r="U1235" s="2">
        <v>69.998999999999995</v>
      </c>
      <c r="V1235" s="2">
        <f>Table1[[#This Row],[Sales]]*(1-Table1[[#This Row],[Discount]])</f>
        <v>503.99279999999999</v>
      </c>
      <c r="W1235" s="2">
        <f>Table1[[#This Row],[Sales]]*Table1[[#This Row],[Quantity]]</f>
        <v>1679.9760000000001</v>
      </c>
      <c r="X1235" s="2">
        <f>Table1[[#This Row],[Sales]]+Table1[[#This Row],[Discount]]+Table1[[#This Row],[Adjusted Sales]]</f>
        <v>1344.3807999999999</v>
      </c>
      <c r="Y1235" s="5">
        <f>Table1[[#This Row],[Sales]]*Table1[[#This Row],[Discount]]</f>
        <v>335.99520000000007</v>
      </c>
    </row>
    <row r="1236" spans="1:25" x14ac:dyDescent="0.3">
      <c r="A1236">
        <v>1235</v>
      </c>
      <c r="B1236" s="2"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s="2">
        <v>3</v>
      </c>
      <c r="T1236" s="3">
        <v>0.2</v>
      </c>
      <c r="U1236" s="2">
        <v>13.786199999999999</v>
      </c>
      <c r="V1236" s="2">
        <f>Table1[[#This Row],[Sales]]*(1-Table1[[#This Row],[Discount]])</f>
        <v>38.361600000000003</v>
      </c>
      <c r="W1236" s="2">
        <f>Table1[[#This Row],[Sales]]*Table1[[#This Row],[Quantity]]</f>
        <v>143.85599999999999</v>
      </c>
      <c r="X1236" s="2">
        <f>Table1[[#This Row],[Sales]]+Table1[[#This Row],[Discount]]+Table1[[#This Row],[Adjusted Sales]]</f>
        <v>86.513599999999997</v>
      </c>
      <c r="Y1236" s="5">
        <f>Table1[[#This Row],[Sales]]*Table1[[#This Row],[Discount]]</f>
        <v>9.5904000000000007</v>
      </c>
    </row>
    <row r="1237" spans="1:25" x14ac:dyDescent="0.3">
      <c r="A1237">
        <v>1236</v>
      </c>
      <c r="B1237" s="2"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s="2">
        <v>5</v>
      </c>
      <c r="T1237" s="3">
        <v>0.7</v>
      </c>
      <c r="U1237" s="2">
        <v>-29.94</v>
      </c>
      <c r="V1237" s="2">
        <f>Table1[[#This Row],[Sales]]*(1-Table1[[#This Row],[Discount]])</f>
        <v>11.227500000000001</v>
      </c>
      <c r="W1237" s="2">
        <f>Table1[[#This Row],[Sales]]*Table1[[#This Row],[Quantity]]</f>
        <v>187.125</v>
      </c>
      <c r="X1237" s="2">
        <f>Table1[[#This Row],[Sales]]+Table1[[#This Row],[Discount]]+Table1[[#This Row],[Adjusted Sales]]</f>
        <v>49.352499999999999</v>
      </c>
      <c r="Y1237" s="5">
        <f>Table1[[#This Row],[Sales]]*Table1[[#This Row],[Discount]]</f>
        <v>26.197499999999998</v>
      </c>
    </row>
    <row r="1238" spans="1:25" x14ac:dyDescent="0.3">
      <c r="A1238">
        <v>1237</v>
      </c>
      <c r="B1238" s="2"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s="2">
        <v>2</v>
      </c>
      <c r="T1238" s="3">
        <v>0.2</v>
      </c>
      <c r="U1238" s="2">
        <v>0</v>
      </c>
      <c r="V1238" s="2">
        <f>Table1[[#This Row],[Sales]]*(1-Table1[[#This Row],[Discount]])</f>
        <v>51.174400000000006</v>
      </c>
      <c r="W1238" s="2">
        <f>Table1[[#This Row],[Sales]]*Table1[[#This Row],[Quantity]]</f>
        <v>127.93600000000001</v>
      </c>
      <c r="X1238" s="2">
        <f>Table1[[#This Row],[Sales]]+Table1[[#This Row],[Discount]]+Table1[[#This Row],[Adjusted Sales]]</f>
        <v>115.34240000000001</v>
      </c>
      <c r="Y1238" s="5">
        <f>Table1[[#This Row],[Sales]]*Table1[[#This Row],[Discount]]</f>
        <v>12.793600000000001</v>
      </c>
    </row>
    <row r="1239" spans="1:25" x14ac:dyDescent="0.3">
      <c r="A1239">
        <v>1238</v>
      </c>
      <c r="B1239" s="2"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s="2">
        <v>3</v>
      </c>
      <c r="T1239" s="3">
        <v>0.2</v>
      </c>
      <c r="U1239" s="2">
        <v>41.262</v>
      </c>
      <c r="V1239" s="2">
        <f>Table1[[#This Row],[Sales]]*(1-Table1[[#This Row],[Discount]])</f>
        <v>132.0384</v>
      </c>
      <c r="W1239" s="2">
        <f>Table1[[#This Row],[Sales]]*Table1[[#This Row],[Quantity]]</f>
        <v>495.14400000000001</v>
      </c>
      <c r="X1239" s="2">
        <f>Table1[[#This Row],[Sales]]+Table1[[#This Row],[Discount]]+Table1[[#This Row],[Adjusted Sales]]</f>
        <v>297.28639999999996</v>
      </c>
      <c r="Y1239" s="5">
        <f>Table1[[#This Row],[Sales]]*Table1[[#This Row],[Discount]]</f>
        <v>33.009599999999999</v>
      </c>
    </row>
    <row r="1240" spans="1:25" x14ac:dyDescent="0.3">
      <c r="A1240">
        <v>1239</v>
      </c>
      <c r="B1240" s="2"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s="2">
        <v>1</v>
      </c>
      <c r="T1240" s="3">
        <v>0</v>
      </c>
      <c r="U1240" s="2">
        <v>5.4340000000000002</v>
      </c>
      <c r="V1240" s="2">
        <f>Table1[[#This Row],[Sales]]*(1-Table1[[#This Row],[Discount]])</f>
        <v>12.35</v>
      </c>
      <c r="W1240" s="2">
        <f>Table1[[#This Row],[Sales]]*Table1[[#This Row],[Quantity]]</f>
        <v>12.35</v>
      </c>
      <c r="X1240" s="2">
        <f>Table1[[#This Row],[Sales]]+Table1[[#This Row],[Discount]]+Table1[[#This Row],[Adjusted Sales]]</f>
        <v>24.7</v>
      </c>
      <c r="Y1240" s="5">
        <f>Table1[[#This Row],[Sales]]*Table1[[#This Row],[Discount]]</f>
        <v>0</v>
      </c>
    </row>
    <row r="1241" spans="1:25" x14ac:dyDescent="0.3">
      <c r="A1241">
        <v>1240</v>
      </c>
      <c r="B1241" s="2"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s="2">
        <v>1</v>
      </c>
      <c r="T1241" s="3">
        <v>0</v>
      </c>
      <c r="U1241" s="2">
        <v>10.652200000000001</v>
      </c>
      <c r="V1241" s="2">
        <f>Table1[[#This Row],[Sales]]*(1-Table1[[#This Row],[Discount]])</f>
        <v>40.97</v>
      </c>
      <c r="W1241" s="2">
        <f>Table1[[#This Row],[Sales]]*Table1[[#This Row],[Quantity]]</f>
        <v>40.97</v>
      </c>
      <c r="X1241" s="2">
        <f>Table1[[#This Row],[Sales]]+Table1[[#This Row],[Discount]]+Table1[[#This Row],[Adjusted Sales]]</f>
        <v>81.94</v>
      </c>
      <c r="Y1241" s="5">
        <f>Table1[[#This Row],[Sales]]*Table1[[#This Row],[Discount]]</f>
        <v>0</v>
      </c>
    </row>
    <row r="1242" spans="1:25" x14ac:dyDescent="0.3">
      <c r="A1242">
        <v>1241</v>
      </c>
      <c r="B1242" s="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s="2">
        <v>2</v>
      </c>
      <c r="T1242" s="3">
        <v>0</v>
      </c>
      <c r="U1242" s="2">
        <v>10.7912</v>
      </c>
      <c r="V1242" s="2">
        <f>Table1[[#This Row],[Sales]]*(1-Table1[[#This Row],[Discount]])</f>
        <v>22.96</v>
      </c>
      <c r="W1242" s="2">
        <f>Table1[[#This Row],[Sales]]*Table1[[#This Row],[Quantity]]</f>
        <v>45.92</v>
      </c>
      <c r="X1242" s="2">
        <f>Table1[[#This Row],[Sales]]+Table1[[#This Row],[Discount]]+Table1[[#This Row],[Adjusted Sales]]</f>
        <v>45.92</v>
      </c>
      <c r="Y1242" s="5">
        <f>Table1[[#This Row],[Sales]]*Table1[[#This Row],[Discount]]</f>
        <v>0</v>
      </c>
    </row>
    <row r="1243" spans="1:25" x14ac:dyDescent="0.3">
      <c r="A1243">
        <v>1242</v>
      </c>
      <c r="B1243" s="2"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s="2">
        <v>4</v>
      </c>
      <c r="T1243" s="3">
        <v>0</v>
      </c>
      <c r="U1243" s="2">
        <v>5.5</v>
      </c>
      <c r="V1243" s="2">
        <f>Table1[[#This Row],[Sales]]*(1-Table1[[#This Row],[Discount]])</f>
        <v>22</v>
      </c>
      <c r="W1243" s="2">
        <f>Table1[[#This Row],[Sales]]*Table1[[#This Row],[Quantity]]</f>
        <v>88</v>
      </c>
      <c r="X1243" s="2">
        <f>Table1[[#This Row],[Sales]]+Table1[[#This Row],[Discount]]+Table1[[#This Row],[Adjusted Sales]]</f>
        <v>44</v>
      </c>
      <c r="Y1243" s="5">
        <f>Table1[[#This Row],[Sales]]*Table1[[#This Row],[Discount]]</f>
        <v>0</v>
      </c>
    </row>
    <row r="1244" spans="1:25" x14ac:dyDescent="0.3">
      <c r="A1244">
        <v>1243</v>
      </c>
      <c r="B1244" s="2"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s="2">
        <v>3</v>
      </c>
      <c r="T1244" s="3">
        <v>0.2</v>
      </c>
      <c r="U1244" s="2">
        <v>124.485</v>
      </c>
      <c r="V1244" s="2">
        <f>Table1[[#This Row],[Sales]]*(1-Table1[[#This Row],[Discount]])</f>
        <v>318.6816</v>
      </c>
      <c r="W1244" s="2">
        <f>Table1[[#This Row],[Sales]]*Table1[[#This Row],[Quantity]]</f>
        <v>1195.056</v>
      </c>
      <c r="X1244" s="2">
        <f>Table1[[#This Row],[Sales]]+Table1[[#This Row],[Discount]]+Table1[[#This Row],[Adjusted Sales]]</f>
        <v>717.23360000000002</v>
      </c>
      <c r="Y1244" s="5">
        <f>Table1[[#This Row],[Sales]]*Table1[[#This Row],[Discount]]</f>
        <v>79.670400000000001</v>
      </c>
    </row>
    <row r="1245" spans="1:25" x14ac:dyDescent="0.3">
      <c r="A1245">
        <v>1244</v>
      </c>
      <c r="B1245" s="2"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s="2">
        <v>4</v>
      </c>
      <c r="T1245" s="3">
        <v>0</v>
      </c>
      <c r="U1245" s="2">
        <v>3.5752000000000002</v>
      </c>
      <c r="V1245" s="2">
        <f>Table1[[#This Row],[Sales]]*(1-Table1[[#This Row],[Discount]])</f>
        <v>8.7200000000000006</v>
      </c>
      <c r="W1245" s="2">
        <f>Table1[[#This Row],[Sales]]*Table1[[#This Row],[Quantity]]</f>
        <v>34.880000000000003</v>
      </c>
      <c r="X1245" s="2">
        <f>Table1[[#This Row],[Sales]]+Table1[[#This Row],[Discount]]+Table1[[#This Row],[Adjusted Sales]]</f>
        <v>17.440000000000001</v>
      </c>
      <c r="Y1245" s="5">
        <f>Table1[[#This Row],[Sales]]*Table1[[#This Row],[Discount]]</f>
        <v>0</v>
      </c>
    </row>
    <row r="1246" spans="1:25" x14ac:dyDescent="0.3">
      <c r="A1246">
        <v>1245</v>
      </c>
      <c r="B1246" s="2"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s="2">
        <v>9</v>
      </c>
      <c r="T1246" s="3">
        <v>0</v>
      </c>
      <c r="U1246" s="2">
        <v>23.8581</v>
      </c>
      <c r="V1246" s="2">
        <f>Table1[[#This Row],[Sales]]*(1-Table1[[#This Row],[Discount]])</f>
        <v>48.69</v>
      </c>
      <c r="W1246" s="2">
        <f>Table1[[#This Row],[Sales]]*Table1[[#This Row],[Quantity]]</f>
        <v>438.21</v>
      </c>
      <c r="X1246" s="2">
        <f>Table1[[#This Row],[Sales]]+Table1[[#This Row],[Discount]]+Table1[[#This Row],[Adjusted Sales]]</f>
        <v>97.38</v>
      </c>
      <c r="Y1246" s="5">
        <f>Table1[[#This Row],[Sales]]*Table1[[#This Row],[Discount]]</f>
        <v>0</v>
      </c>
    </row>
    <row r="1247" spans="1:25" x14ac:dyDescent="0.3">
      <c r="A1247">
        <v>1246</v>
      </c>
      <c r="B1247" s="2"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s="2">
        <v>6</v>
      </c>
      <c r="T1247" s="3">
        <v>0.2</v>
      </c>
      <c r="U1247" s="2">
        <v>95.585999999999999</v>
      </c>
      <c r="V1247" s="2">
        <f>Table1[[#This Row],[Sales]]*(1-Table1[[#This Row],[Discount]])</f>
        <v>611.75040000000001</v>
      </c>
      <c r="W1247" s="2">
        <f>Table1[[#This Row],[Sales]]*Table1[[#This Row],[Quantity]]</f>
        <v>4588.1279999999997</v>
      </c>
      <c r="X1247" s="2">
        <f>Table1[[#This Row],[Sales]]+Table1[[#This Row],[Discount]]+Table1[[#This Row],[Adjusted Sales]]</f>
        <v>1376.6384</v>
      </c>
      <c r="Y1247" s="5">
        <f>Table1[[#This Row],[Sales]]*Table1[[#This Row],[Discount]]</f>
        <v>152.9376</v>
      </c>
    </row>
    <row r="1248" spans="1:25" x14ac:dyDescent="0.3">
      <c r="A1248">
        <v>1247</v>
      </c>
      <c r="B1248" s="2"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s="2">
        <v>12</v>
      </c>
      <c r="T1248" s="3">
        <v>0.2</v>
      </c>
      <c r="U1248" s="2">
        <v>135.4068</v>
      </c>
      <c r="V1248" s="2">
        <f>Table1[[#This Row],[Sales]]*(1-Table1[[#This Row],[Discount]])</f>
        <v>2888.6784000000002</v>
      </c>
      <c r="W1248" s="2">
        <f>Table1[[#This Row],[Sales]]*Table1[[#This Row],[Quantity]]</f>
        <v>43330.175999999999</v>
      </c>
      <c r="X1248" s="2">
        <f>Table1[[#This Row],[Sales]]+Table1[[#This Row],[Discount]]+Table1[[#This Row],[Adjusted Sales]]</f>
        <v>6499.7263999999996</v>
      </c>
      <c r="Y1248" s="5">
        <f>Table1[[#This Row],[Sales]]*Table1[[#This Row],[Discount]]</f>
        <v>722.16960000000006</v>
      </c>
    </row>
    <row r="1249" spans="1:25" x14ac:dyDescent="0.3">
      <c r="A1249">
        <v>1248</v>
      </c>
      <c r="B1249" s="2"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s="2">
        <v>3</v>
      </c>
      <c r="T1249" s="3">
        <v>0.15</v>
      </c>
      <c r="U1249" s="2">
        <v>11.998799999999999</v>
      </c>
      <c r="V1249" s="2">
        <f>Table1[[#This Row],[Sales]]*(1-Table1[[#This Row],[Discount]])</f>
        <v>216.72832500000001</v>
      </c>
      <c r="W1249" s="2">
        <f>Table1[[#This Row],[Sales]]*Table1[[#This Row],[Quantity]]</f>
        <v>764.92349999999999</v>
      </c>
      <c r="X1249" s="2">
        <f>Table1[[#This Row],[Sales]]+Table1[[#This Row],[Discount]]+Table1[[#This Row],[Adjusted Sales]]</f>
        <v>471.85282500000005</v>
      </c>
      <c r="Y1249" s="5">
        <f>Table1[[#This Row],[Sales]]*Table1[[#This Row],[Discount]]</f>
        <v>38.246175000000001</v>
      </c>
    </row>
    <row r="1250" spans="1:25" x14ac:dyDescent="0.3">
      <c r="A1250">
        <v>1249</v>
      </c>
      <c r="B1250" s="2"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s="2">
        <v>6</v>
      </c>
      <c r="T1250" s="3">
        <v>0</v>
      </c>
      <c r="U1250" s="2">
        <v>17.469000000000001</v>
      </c>
      <c r="V1250" s="2">
        <f>Table1[[#This Row],[Sales]]*(1-Table1[[#This Row],[Discount]])</f>
        <v>38.82</v>
      </c>
      <c r="W1250" s="2">
        <f>Table1[[#This Row],[Sales]]*Table1[[#This Row],[Quantity]]</f>
        <v>232.92000000000002</v>
      </c>
      <c r="X1250" s="2">
        <f>Table1[[#This Row],[Sales]]+Table1[[#This Row],[Discount]]+Table1[[#This Row],[Adjusted Sales]]</f>
        <v>77.64</v>
      </c>
      <c r="Y1250" s="5">
        <f>Table1[[#This Row],[Sales]]*Table1[[#This Row],[Discount]]</f>
        <v>0</v>
      </c>
    </row>
    <row r="1251" spans="1:25" x14ac:dyDescent="0.3">
      <c r="A1251">
        <v>1250</v>
      </c>
      <c r="B1251" s="2"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s="2">
        <v>9</v>
      </c>
      <c r="T1251" s="3">
        <v>0.1</v>
      </c>
      <c r="U1251" s="2">
        <v>139.5702</v>
      </c>
      <c r="V1251" s="2">
        <f>Table1[[#This Row],[Sales]]*(1-Table1[[#This Row],[Discount]])</f>
        <v>1027.7442000000001</v>
      </c>
      <c r="W1251" s="2">
        <f>Table1[[#This Row],[Sales]]*Table1[[#This Row],[Quantity]]</f>
        <v>10277.442000000001</v>
      </c>
      <c r="X1251" s="2">
        <f>Table1[[#This Row],[Sales]]+Table1[[#This Row],[Discount]]+Table1[[#This Row],[Adjusted Sales]]</f>
        <v>2169.7822000000001</v>
      </c>
      <c r="Y1251" s="5">
        <f>Table1[[#This Row],[Sales]]*Table1[[#This Row],[Discount]]</f>
        <v>114.19380000000001</v>
      </c>
    </row>
    <row r="1252" spans="1:25" x14ac:dyDescent="0.3">
      <c r="A1252">
        <v>1251</v>
      </c>
      <c r="B1252" s="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s="2">
        <v>13</v>
      </c>
      <c r="T1252" s="3">
        <v>0</v>
      </c>
      <c r="U1252" s="2">
        <v>511.36799999999999</v>
      </c>
      <c r="V1252" s="2">
        <f>Table1[[#This Row],[Sales]]*(1-Table1[[#This Row],[Discount]])</f>
        <v>1704.56</v>
      </c>
      <c r="W1252" s="2">
        <f>Table1[[#This Row],[Sales]]*Table1[[#This Row],[Quantity]]</f>
        <v>22159.279999999999</v>
      </c>
      <c r="X1252" s="2">
        <f>Table1[[#This Row],[Sales]]+Table1[[#This Row],[Discount]]+Table1[[#This Row],[Adjusted Sales]]</f>
        <v>3409.12</v>
      </c>
      <c r="Y1252" s="5">
        <f>Table1[[#This Row],[Sales]]*Table1[[#This Row],[Discount]]</f>
        <v>0</v>
      </c>
    </row>
    <row r="1253" spans="1:25" x14ac:dyDescent="0.3">
      <c r="A1253">
        <v>1252</v>
      </c>
      <c r="B1253" s="2"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s="2">
        <v>2</v>
      </c>
      <c r="T1253" s="3">
        <v>0</v>
      </c>
      <c r="U1253" s="2">
        <v>1.3759999999999999</v>
      </c>
      <c r="V1253" s="2">
        <f>Table1[[#This Row],[Sales]]*(1-Table1[[#This Row],[Discount]])</f>
        <v>3.2</v>
      </c>
      <c r="W1253" s="2">
        <f>Table1[[#This Row],[Sales]]*Table1[[#This Row],[Quantity]]</f>
        <v>6.4</v>
      </c>
      <c r="X1253" s="2">
        <f>Table1[[#This Row],[Sales]]+Table1[[#This Row],[Discount]]+Table1[[#This Row],[Adjusted Sales]]</f>
        <v>6.4</v>
      </c>
      <c r="Y1253" s="5">
        <f>Table1[[#This Row],[Sales]]*Table1[[#This Row],[Discount]]</f>
        <v>0</v>
      </c>
    </row>
    <row r="1254" spans="1:25" x14ac:dyDescent="0.3">
      <c r="A1254">
        <v>1253</v>
      </c>
      <c r="B1254" s="2"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s="2">
        <v>4</v>
      </c>
      <c r="T1254" s="3">
        <v>0</v>
      </c>
      <c r="U1254" s="2">
        <v>285.9896</v>
      </c>
      <c r="V1254" s="2">
        <f>Table1[[#This Row],[Sales]]*(1-Table1[[#This Row],[Discount]])</f>
        <v>1099.96</v>
      </c>
      <c r="W1254" s="2">
        <f>Table1[[#This Row],[Sales]]*Table1[[#This Row],[Quantity]]</f>
        <v>4399.84</v>
      </c>
      <c r="X1254" s="2">
        <f>Table1[[#This Row],[Sales]]+Table1[[#This Row],[Discount]]+Table1[[#This Row],[Adjusted Sales]]</f>
        <v>2199.92</v>
      </c>
      <c r="Y1254" s="5">
        <f>Table1[[#This Row],[Sales]]*Table1[[#This Row],[Discount]]</f>
        <v>0</v>
      </c>
    </row>
    <row r="1255" spans="1:25" x14ac:dyDescent="0.3">
      <c r="A1255">
        <v>1254</v>
      </c>
      <c r="B1255" s="2"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s="2">
        <v>2</v>
      </c>
      <c r="T1255" s="3">
        <v>0.2</v>
      </c>
      <c r="U1255" s="2">
        <v>0.59040000000000004</v>
      </c>
      <c r="V1255" s="2">
        <f>Table1[[#This Row],[Sales]]*(1-Table1[[#This Row],[Discount]])</f>
        <v>4.1984000000000004</v>
      </c>
      <c r="W1255" s="2">
        <f>Table1[[#This Row],[Sales]]*Table1[[#This Row],[Quantity]]</f>
        <v>10.496</v>
      </c>
      <c r="X1255" s="2">
        <f>Table1[[#This Row],[Sales]]+Table1[[#This Row],[Discount]]+Table1[[#This Row],[Adjusted Sales]]</f>
        <v>9.6463999999999999</v>
      </c>
      <c r="Y1255" s="5">
        <f>Table1[[#This Row],[Sales]]*Table1[[#This Row],[Discount]]</f>
        <v>1.0496000000000001</v>
      </c>
    </row>
    <row r="1256" spans="1:25" x14ac:dyDescent="0.3">
      <c r="A1256">
        <v>1255</v>
      </c>
      <c r="B1256" s="2"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s="2">
        <v>3</v>
      </c>
      <c r="T1256" s="3">
        <v>0.4</v>
      </c>
      <c r="U1256" s="2">
        <v>-8.3789999999999996</v>
      </c>
      <c r="V1256" s="2">
        <f>Table1[[#This Row],[Sales]]*(1-Table1[[#This Row],[Discount]])</f>
        <v>21.545999999999996</v>
      </c>
      <c r="W1256" s="2">
        <f>Table1[[#This Row],[Sales]]*Table1[[#This Row],[Quantity]]</f>
        <v>107.72999999999999</v>
      </c>
      <c r="X1256" s="2">
        <f>Table1[[#This Row],[Sales]]+Table1[[#This Row],[Discount]]+Table1[[#This Row],[Adjusted Sales]]</f>
        <v>57.855999999999995</v>
      </c>
      <c r="Y1256" s="5">
        <f>Table1[[#This Row],[Sales]]*Table1[[#This Row],[Discount]]</f>
        <v>14.363999999999999</v>
      </c>
    </row>
    <row r="1257" spans="1:25" x14ac:dyDescent="0.3">
      <c r="A1257">
        <v>1256</v>
      </c>
      <c r="B1257" s="2"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s="2">
        <v>1</v>
      </c>
      <c r="T1257" s="3">
        <v>0.2</v>
      </c>
      <c r="U1257" s="2">
        <v>0.50219999999999998</v>
      </c>
      <c r="V1257" s="2">
        <f>Table1[[#This Row],[Sales]]*(1-Table1[[#This Row],[Discount]])</f>
        <v>5.3567999999999998</v>
      </c>
      <c r="W1257" s="2">
        <f>Table1[[#This Row],[Sales]]*Table1[[#This Row],[Quantity]]</f>
        <v>6.6959999999999997</v>
      </c>
      <c r="X1257" s="2">
        <f>Table1[[#This Row],[Sales]]+Table1[[#This Row],[Discount]]+Table1[[#This Row],[Adjusted Sales]]</f>
        <v>12.252800000000001</v>
      </c>
      <c r="Y1257" s="5">
        <f>Table1[[#This Row],[Sales]]*Table1[[#This Row],[Discount]]</f>
        <v>1.3391999999999999</v>
      </c>
    </row>
    <row r="1258" spans="1:25" x14ac:dyDescent="0.3">
      <c r="A1258">
        <v>1257</v>
      </c>
      <c r="B1258" s="2"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s="2">
        <v>2</v>
      </c>
      <c r="T1258" s="3">
        <v>0.2</v>
      </c>
      <c r="U1258" s="2">
        <v>11.516400000000001</v>
      </c>
      <c r="V1258" s="2">
        <f>Table1[[#This Row],[Sales]]*(1-Table1[[#This Row],[Discount]])</f>
        <v>35.0976</v>
      </c>
      <c r="W1258" s="2">
        <f>Table1[[#This Row],[Sales]]*Table1[[#This Row],[Quantity]]</f>
        <v>87.744</v>
      </c>
      <c r="X1258" s="2">
        <f>Table1[[#This Row],[Sales]]+Table1[[#This Row],[Discount]]+Table1[[#This Row],[Adjusted Sales]]</f>
        <v>79.169600000000003</v>
      </c>
      <c r="Y1258" s="5">
        <f>Table1[[#This Row],[Sales]]*Table1[[#This Row],[Discount]]</f>
        <v>8.7744</v>
      </c>
    </row>
    <row r="1259" spans="1:25" x14ac:dyDescent="0.3">
      <c r="A1259">
        <v>1258</v>
      </c>
      <c r="B1259" s="2"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s="2">
        <v>3</v>
      </c>
      <c r="T1259" s="3">
        <v>0.7</v>
      </c>
      <c r="U1259" s="2">
        <v>-20.4468</v>
      </c>
      <c r="V1259" s="2">
        <f>Table1[[#This Row],[Sales]]*(1-Table1[[#This Row],[Discount]])</f>
        <v>8.3646000000000011</v>
      </c>
      <c r="W1259" s="2">
        <f>Table1[[#This Row],[Sales]]*Table1[[#This Row],[Quantity]]</f>
        <v>83.646000000000001</v>
      </c>
      <c r="X1259" s="2">
        <f>Table1[[#This Row],[Sales]]+Table1[[#This Row],[Discount]]+Table1[[#This Row],[Adjusted Sales]]</f>
        <v>36.946600000000004</v>
      </c>
      <c r="Y1259" s="5">
        <f>Table1[[#This Row],[Sales]]*Table1[[#This Row],[Discount]]</f>
        <v>19.517399999999999</v>
      </c>
    </row>
    <row r="1260" spans="1:25" x14ac:dyDescent="0.3">
      <c r="A1260">
        <v>1259</v>
      </c>
      <c r="B1260" s="2"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s="2">
        <v>3</v>
      </c>
      <c r="T1260" s="3">
        <v>0.2</v>
      </c>
      <c r="U1260" s="2">
        <v>-47.254199999999997</v>
      </c>
      <c r="V1260" s="2">
        <f>Table1[[#This Row],[Sales]]*(1-Table1[[#This Row],[Discount]])</f>
        <v>432.03840000000002</v>
      </c>
      <c r="W1260" s="2">
        <f>Table1[[#This Row],[Sales]]*Table1[[#This Row],[Quantity]]</f>
        <v>1620.144</v>
      </c>
      <c r="X1260" s="2">
        <f>Table1[[#This Row],[Sales]]+Table1[[#This Row],[Discount]]+Table1[[#This Row],[Adjusted Sales]]</f>
        <v>972.28640000000007</v>
      </c>
      <c r="Y1260" s="5">
        <f>Table1[[#This Row],[Sales]]*Table1[[#This Row],[Discount]]</f>
        <v>108.00960000000001</v>
      </c>
    </row>
    <row r="1261" spans="1:25" x14ac:dyDescent="0.3">
      <c r="A1261">
        <v>1260</v>
      </c>
      <c r="B1261" s="2"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s="2">
        <v>8</v>
      </c>
      <c r="T1261" s="3">
        <v>0.2</v>
      </c>
      <c r="U1261" s="2">
        <v>76.703999999999994</v>
      </c>
      <c r="V1261" s="2">
        <f>Table1[[#This Row],[Sales]]*(1-Table1[[#This Row],[Discount]])</f>
        <v>204.54400000000001</v>
      </c>
      <c r="W1261" s="2">
        <f>Table1[[#This Row],[Sales]]*Table1[[#This Row],[Quantity]]</f>
        <v>2045.44</v>
      </c>
      <c r="X1261" s="2">
        <f>Table1[[#This Row],[Sales]]+Table1[[#This Row],[Discount]]+Table1[[#This Row],[Adjusted Sales]]</f>
        <v>460.42399999999998</v>
      </c>
      <c r="Y1261" s="5">
        <f>Table1[[#This Row],[Sales]]*Table1[[#This Row],[Discount]]</f>
        <v>51.136000000000003</v>
      </c>
    </row>
    <row r="1262" spans="1:25" x14ac:dyDescent="0.3">
      <c r="A1262">
        <v>1261</v>
      </c>
      <c r="B1262" s="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s="2">
        <v>3</v>
      </c>
      <c r="T1262" s="3">
        <v>0.2</v>
      </c>
      <c r="U1262" s="2">
        <v>107.985</v>
      </c>
      <c r="V1262" s="2">
        <f>Table1[[#This Row],[Sales]]*(1-Table1[[#This Row],[Discount]])</f>
        <v>691.10400000000004</v>
      </c>
      <c r="W1262" s="2">
        <f>Table1[[#This Row],[Sales]]*Table1[[#This Row],[Quantity]]</f>
        <v>2591.64</v>
      </c>
      <c r="X1262" s="2">
        <f>Table1[[#This Row],[Sales]]+Table1[[#This Row],[Discount]]+Table1[[#This Row],[Adjusted Sales]]</f>
        <v>1555.1840000000002</v>
      </c>
      <c r="Y1262" s="5">
        <f>Table1[[#This Row],[Sales]]*Table1[[#This Row],[Discount]]</f>
        <v>172.77600000000001</v>
      </c>
    </row>
    <row r="1263" spans="1:25" x14ac:dyDescent="0.3">
      <c r="A1263">
        <v>1262</v>
      </c>
      <c r="B1263" s="2"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s="2">
        <v>4</v>
      </c>
      <c r="T1263" s="3">
        <v>0.7</v>
      </c>
      <c r="U1263" s="2">
        <v>-14.0928</v>
      </c>
      <c r="V1263" s="2">
        <f>Table1[[#This Row],[Sales]]*(1-Table1[[#This Row],[Discount]])</f>
        <v>5.2848000000000006</v>
      </c>
      <c r="W1263" s="2">
        <f>Table1[[#This Row],[Sales]]*Table1[[#This Row],[Quantity]]</f>
        <v>70.463999999999999</v>
      </c>
      <c r="X1263" s="2">
        <f>Table1[[#This Row],[Sales]]+Table1[[#This Row],[Discount]]+Table1[[#This Row],[Adjusted Sales]]</f>
        <v>23.6008</v>
      </c>
      <c r="Y1263" s="5">
        <f>Table1[[#This Row],[Sales]]*Table1[[#This Row],[Discount]]</f>
        <v>12.331199999999999</v>
      </c>
    </row>
    <row r="1264" spans="1:25" x14ac:dyDescent="0.3">
      <c r="A1264">
        <v>1263</v>
      </c>
      <c r="B1264" s="2"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s="2">
        <v>3</v>
      </c>
      <c r="T1264" s="3">
        <v>0.2</v>
      </c>
      <c r="U1264" s="2">
        <v>6.3335999999999997</v>
      </c>
      <c r="V1264" s="2">
        <f>Table1[[#This Row],[Sales]]*(1-Table1[[#This Row],[Discount]])</f>
        <v>13.977600000000002</v>
      </c>
      <c r="W1264" s="2">
        <f>Table1[[#This Row],[Sales]]*Table1[[#This Row],[Quantity]]</f>
        <v>52.416000000000004</v>
      </c>
      <c r="X1264" s="2">
        <f>Table1[[#This Row],[Sales]]+Table1[[#This Row],[Discount]]+Table1[[#This Row],[Adjusted Sales]]</f>
        <v>31.649600000000003</v>
      </c>
      <c r="Y1264" s="5">
        <f>Table1[[#This Row],[Sales]]*Table1[[#This Row],[Discount]]</f>
        <v>3.4944000000000006</v>
      </c>
    </row>
    <row r="1265" spans="1:25" x14ac:dyDescent="0.3">
      <c r="A1265">
        <v>1264</v>
      </c>
      <c r="B1265" s="2"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s="2">
        <v>2</v>
      </c>
      <c r="T1265" s="3">
        <v>0</v>
      </c>
      <c r="U1265" s="2">
        <v>18.873000000000001</v>
      </c>
      <c r="V1265" s="2">
        <f>Table1[[#This Row],[Sales]]*(1-Table1[[#This Row],[Discount]])</f>
        <v>69.900000000000006</v>
      </c>
      <c r="W1265" s="2">
        <f>Table1[[#This Row],[Sales]]*Table1[[#This Row],[Quantity]]</f>
        <v>139.80000000000001</v>
      </c>
      <c r="X1265" s="2">
        <f>Table1[[#This Row],[Sales]]+Table1[[#This Row],[Discount]]+Table1[[#This Row],[Adjusted Sales]]</f>
        <v>139.80000000000001</v>
      </c>
      <c r="Y1265" s="5">
        <f>Table1[[#This Row],[Sales]]*Table1[[#This Row],[Discount]]</f>
        <v>0</v>
      </c>
    </row>
    <row r="1266" spans="1:25" x14ac:dyDescent="0.3">
      <c r="A1266">
        <v>1265</v>
      </c>
      <c r="B1266" s="2"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s="2">
        <v>5</v>
      </c>
      <c r="T1266" s="3">
        <v>0</v>
      </c>
      <c r="U1266" s="2">
        <v>10.881</v>
      </c>
      <c r="V1266" s="2">
        <f>Table1[[#This Row],[Sales]]*(1-Table1[[#This Row],[Discount]])</f>
        <v>41.85</v>
      </c>
      <c r="W1266" s="2">
        <f>Table1[[#This Row],[Sales]]*Table1[[#This Row],[Quantity]]</f>
        <v>209.25</v>
      </c>
      <c r="X1266" s="2">
        <f>Table1[[#This Row],[Sales]]+Table1[[#This Row],[Discount]]+Table1[[#This Row],[Adjusted Sales]]</f>
        <v>83.7</v>
      </c>
      <c r="Y1266" s="5">
        <f>Table1[[#This Row],[Sales]]*Table1[[#This Row],[Discount]]</f>
        <v>0</v>
      </c>
    </row>
    <row r="1267" spans="1:25" x14ac:dyDescent="0.3">
      <c r="A1267">
        <v>1266</v>
      </c>
      <c r="B1267" s="2"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s="2">
        <v>3</v>
      </c>
      <c r="T1267" s="3">
        <v>0</v>
      </c>
      <c r="U1267" s="2">
        <v>1.7739</v>
      </c>
      <c r="V1267" s="2">
        <f>Table1[[#This Row],[Sales]]*(1-Table1[[#This Row],[Discount]])</f>
        <v>6.57</v>
      </c>
      <c r="W1267" s="2">
        <f>Table1[[#This Row],[Sales]]*Table1[[#This Row],[Quantity]]</f>
        <v>19.71</v>
      </c>
      <c r="X1267" s="2">
        <f>Table1[[#This Row],[Sales]]+Table1[[#This Row],[Discount]]+Table1[[#This Row],[Adjusted Sales]]</f>
        <v>13.14</v>
      </c>
      <c r="Y1267" s="5">
        <f>Table1[[#This Row],[Sales]]*Table1[[#This Row],[Discount]]</f>
        <v>0</v>
      </c>
    </row>
    <row r="1268" spans="1:25" x14ac:dyDescent="0.3">
      <c r="A1268">
        <v>1267</v>
      </c>
      <c r="B1268" s="2"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s="2">
        <v>1</v>
      </c>
      <c r="T1268" s="3">
        <v>0</v>
      </c>
      <c r="U1268" s="2">
        <v>41.429400000000001</v>
      </c>
      <c r="V1268" s="2">
        <f>Table1[[#This Row],[Sales]]*(1-Table1[[#This Row],[Discount]])</f>
        <v>142.86000000000001</v>
      </c>
      <c r="W1268" s="2">
        <f>Table1[[#This Row],[Sales]]*Table1[[#This Row],[Quantity]]</f>
        <v>142.86000000000001</v>
      </c>
      <c r="X1268" s="2">
        <f>Table1[[#This Row],[Sales]]+Table1[[#This Row],[Discount]]+Table1[[#This Row],[Adjusted Sales]]</f>
        <v>285.72000000000003</v>
      </c>
      <c r="Y1268" s="5">
        <f>Table1[[#This Row],[Sales]]*Table1[[#This Row],[Discount]]</f>
        <v>0</v>
      </c>
    </row>
    <row r="1269" spans="1:25" x14ac:dyDescent="0.3">
      <c r="A1269">
        <v>1268</v>
      </c>
      <c r="B1269" s="2"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s="2">
        <v>6</v>
      </c>
      <c r="T1269" s="3">
        <v>0.2</v>
      </c>
      <c r="U1269" s="2">
        <v>18.266999999999999</v>
      </c>
      <c r="V1269" s="2">
        <f>Table1[[#This Row],[Sales]]*(1-Table1[[#This Row],[Discount]])</f>
        <v>233.8176</v>
      </c>
      <c r="W1269" s="2">
        <f>Table1[[#This Row],[Sales]]*Table1[[#This Row],[Quantity]]</f>
        <v>1753.6320000000001</v>
      </c>
      <c r="X1269" s="2">
        <f>Table1[[#This Row],[Sales]]+Table1[[#This Row],[Discount]]+Table1[[#This Row],[Adjusted Sales]]</f>
        <v>526.28959999999995</v>
      </c>
      <c r="Y1269" s="5">
        <f>Table1[[#This Row],[Sales]]*Table1[[#This Row],[Discount]]</f>
        <v>58.4544</v>
      </c>
    </row>
    <row r="1270" spans="1:25" x14ac:dyDescent="0.3">
      <c r="A1270">
        <v>1269</v>
      </c>
      <c r="B1270" s="2"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s="2">
        <v>3</v>
      </c>
      <c r="T1270" s="3">
        <v>0.2</v>
      </c>
      <c r="U1270" s="2">
        <v>3.6659999999999999</v>
      </c>
      <c r="V1270" s="2">
        <f>Table1[[#This Row],[Sales]]*(1-Table1[[#This Row],[Discount]])</f>
        <v>23.462400000000002</v>
      </c>
      <c r="W1270" s="2">
        <f>Table1[[#This Row],[Sales]]*Table1[[#This Row],[Quantity]]</f>
        <v>87.983999999999995</v>
      </c>
      <c r="X1270" s="2">
        <f>Table1[[#This Row],[Sales]]+Table1[[#This Row],[Discount]]+Table1[[#This Row],[Adjusted Sales]]</f>
        <v>52.990400000000001</v>
      </c>
      <c r="Y1270" s="5">
        <f>Table1[[#This Row],[Sales]]*Table1[[#This Row],[Discount]]</f>
        <v>5.8656000000000006</v>
      </c>
    </row>
    <row r="1271" spans="1:25" x14ac:dyDescent="0.3">
      <c r="A1271">
        <v>1270</v>
      </c>
      <c r="B1271" s="2"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s="2">
        <v>2</v>
      </c>
      <c r="T1271" s="3">
        <v>0</v>
      </c>
      <c r="U1271" s="2">
        <v>5.6159999999999997</v>
      </c>
      <c r="V1271" s="2">
        <f>Table1[[#This Row],[Sales]]*(1-Table1[[#This Row],[Discount]])</f>
        <v>12.48</v>
      </c>
      <c r="W1271" s="2">
        <f>Table1[[#This Row],[Sales]]*Table1[[#This Row],[Quantity]]</f>
        <v>24.96</v>
      </c>
      <c r="X1271" s="2">
        <f>Table1[[#This Row],[Sales]]+Table1[[#This Row],[Discount]]+Table1[[#This Row],[Adjusted Sales]]</f>
        <v>24.96</v>
      </c>
      <c r="Y1271" s="5">
        <f>Table1[[#This Row],[Sales]]*Table1[[#This Row],[Discount]]</f>
        <v>0</v>
      </c>
    </row>
    <row r="1272" spans="1:25" x14ac:dyDescent="0.3">
      <c r="A1272">
        <v>1271</v>
      </c>
      <c r="B1272" s="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s="2">
        <v>4</v>
      </c>
      <c r="T1272" s="3">
        <v>0.2</v>
      </c>
      <c r="U1272" s="2">
        <v>-12.792</v>
      </c>
      <c r="V1272" s="2">
        <f>Table1[[#This Row],[Sales]]*(1-Table1[[#This Row],[Discount]])</f>
        <v>81.868800000000007</v>
      </c>
      <c r="W1272" s="2">
        <f>Table1[[#This Row],[Sales]]*Table1[[#This Row],[Quantity]]</f>
        <v>409.34399999999999</v>
      </c>
      <c r="X1272" s="2">
        <f>Table1[[#This Row],[Sales]]+Table1[[#This Row],[Discount]]+Table1[[#This Row],[Adjusted Sales]]</f>
        <v>184.40480000000002</v>
      </c>
      <c r="Y1272" s="5">
        <f>Table1[[#This Row],[Sales]]*Table1[[#This Row],[Discount]]</f>
        <v>20.467200000000002</v>
      </c>
    </row>
    <row r="1273" spans="1:25" x14ac:dyDescent="0.3">
      <c r="A1273">
        <v>1272</v>
      </c>
      <c r="B1273" s="2"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s="2">
        <v>3</v>
      </c>
      <c r="T1273" s="3">
        <v>0.8</v>
      </c>
      <c r="U1273" s="2">
        <v>-126.8592</v>
      </c>
      <c r="V1273" s="2">
        <f>Table1[[#This Row],[Sales]]*(1-Table1[[#This Row],[Discount]])</f>
        <v>9.7583999999999982</v>
      </c>
      <c r="W1273" s="2">
        <f>Table1[[#This Row],[Sales]]*Table1[[#This Row],[Quantity]]</f>
        <v>146.376</v>
      </c>
      <c r="X1273" s="2">
        <f>Table1[[#This Row],[Sales]]+Table1[[#This Row],[Discount]]+Table1[[#This Row],[Adjusted Sales]]</f>
        <v>59.350399999999993</v>
      </c>
      <c r="Y1273" s="5">
        <f>Table1[[#This Row],[Sales]]*Table1[[#This Row],[Discount]]</f>
        <v>39.033600000000007</v>
      </c>
    </row>
    <row r="1274" spans="1:25" x14ac:dyDescent="0.3">
      <c r="A1274">
        <v>1273</v>
      </c>
      <c r="B1274" s="2"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s="2">
        <v>8</v>
      </c>
      <c r="T1274" s="3">
        <v>0.8</v>
      </c>
      <c r="U1274" s="2">
        <v>-67.272000000000006</v>
      </c>
      <c r="V1274" s="2">
        <f>Table1[[#This Row],[Sales]]*(1-Table1[[#This Row],[Discount]])</f>
        <v>8.969599999999998</v>
      </c>
      <c r="W1274" s="2">
        <f>Table1[[#This Row],[Sales]]*Table1[[#This Row],[Quantity]]</f>
        <v>358.78399999999999</v>
      </c>
      <c r="X1274" s="2">
        <f>Table1[[#This Row],[Sales]]+Table1[[#This Row],[Discount]]+Table1[[#This Row],[Adjusted Sales]]</f>
        <v>54.617599999999996</v>
      </c>
      <c r="Y1274" s="5">
        <f>Table1[[#This Row],[Sales]]*Table1[[#This Row],[Discount]]</f>
        <v>35.878399999999999</v>
      </c>
    </row>
    <row r="1275" spans="1:25" x14ac:dyDescent="0.3">
      <c r="A1275">
        <v>1274</v>
      </c>
      <c r="B1275" s="2"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s="2">
        <v>2</v>
      </c>
      <c r="T1275" s="3">
        <v>0.2</v>
      </c>
      <c r="U1275" s="2">
        <v>3.6288</v>
      </c>
      <c r="V1275" s="2">
        <f>Table1[[#This Row],[Sales]]*(1-Table1[[#This Row],[Discount]])</f>
        <v>8.2944000000000013</v>
      </c>
      <c r="W1275" s="2">
        <f>Table1[[#This Row],[Sales]]*Table1[[#This Row],[Quantity]]</f>
        <v>20.736000000000001</v>
      </c>
      <c r="X1275" s="2">
        <f>Table1[[#This Row],[Sales]]+Table1[[#This Row],[Discount]]+Table1[[#This Row],[Adjusted Sales]]</f>
        <v>18.862400000000001</v>
      </c>
      <c r="Y1275" s="5">
        <f>Table1[[#This Row],[Sales]]*Table1[[#This Row],[Discount]]</f>
        <v>2.0736000000000003</v>
      </c>
    </row>
    <row r="1276" spans="1:25" x14ac:dyDescent="0.3">
      <c r="A1276">
        <v>1275</v>
      </c>
      <c r="B1276" s="2"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s="2">
        <v>5</v>
      </c>
      <c r="T1276" s="3">
        <v>0.3</v>
      </c>
      <c r="U1276" s="2">
        <v>-88.784000000000006</v>
      </c>
      <c r="V1276" s="2">
        <f>Table1[[#This Row],[Sales]]*(1-Table1[[#This Row],[Discount]])</f>
        <v>271.90100000000001</v>
      </c>
      <c r="W1276" s="2">
        <f>Table1[[#This Row],[Sales]]*Table1[[#This Row],[Quantity]]</f>
        <v>1942.15</v>
      </c>
      <c r="X1276" s="2">
        <f>Table1[[#This Row],[Sales]]+Table1[[#This Row],[Discount]]+Table1[[#This Row],[Adjusted Sales]]</f>
        <v>660.63100000000009</v>
      </c>
      <c r="Y1276" s="5">
        <f>Table1[[#This Row],[Sales]]*Table1[[#This Row],[Discount]]</f>
        <v>116.529</v>
      </c>
    </row>
    <row r="1277" spans="1:25" x14ac:dyDescent="0.3">
      <c r="A1277">
        <v>1276</v>
      </c>
      <c r="B1277" s="2"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s="2">
        <v>3</v>
      </c>
      <c r="T1277" s="3">
        <v>0.2</v>
      </c>
      <c r="U1277" s="2">
        <v>5.2026000000000003</v>
      </c>
      <c r="V1277" s="2">
        <f>Table1[[#This Row],[Sales]]*(1-Table1[[#This Row],[Discount]])</f>
        <v>11.4816</v>
      </c>
      <c r="W1277" s="2">
        <f>Table1[[#This Row],[Sales]]*Table1[[#This Row],[Quantity]]</f>
        <v>43.055999999999997</v>
      </c>
      <c r="X1277" s="2">
        <f>Table1[[#This Row],[Sales]]+Table1[[#This Row],[Discount]]+Table1[[#This Row],[Adjusted Sales]]</f>
        <v>26.0336</v>
      </c>
      <c r="Y1277" s="5">
        <f>Table1[[#This Row],[Sales]]*Table1[[#This Row],[Discount]]</f>
        <v>2.8704000000000001</v>
      </c>
    </row>
    <row r="1278" spans="1:25" x14ac:dyDescent="0.3">
      <c r="A1278">
        <v>1277</v>
      </c>
      <c r="B1278" s="2"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s="2">
        <v>1</v>
      </c>
      <c r="T1278" s="3">
        <v>0.2</v>
      </c>
      <c r="U1278" s="2">
        <v>-7.1990999999999996</v>
      </c>
      <c r="V1278" s="2">
        <f>Table1[[#This Row],[Sales]]*(1-Table1[[#This Row],[Discount]])</f>
        <v>51.193600000000004</v>
      </c>
      <c r="W1278" s="2">
        <f>Table1[[#This Row],[Sales]]*Table1[[#This Row],[Quantity]]</f>
        <v>63.991999999999997</v>
      </c>
      <c r="X1278" s="2">
        <f>Table1[[#This Row],[Sales]]+Table1[[#This Row],[Discount]]+Table1[[#This Row],[Adjusted Sales]]</f>
        <v>115.3856</v>
      </c>
      <c r="Y1278" s="5">
        <f>Table1[[#This Row],[Sales]]*Table1[[#This Row],[Discount]]</f>
        <v>12.798400000000001</v>
      </c>
    </row>
    <row r="1279" spans="1:25" x14ac:dyDescent="0.3">
      <c r="A1279">
        <v>1278</v>
      </c>
      <c r="B1279" s="2"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s="2">
        <v>3</v>
      </c>
      <c r="T1279" s="3">
        <v>0.2</v>
      </c>
      <c r="U1279" s="2">
        <v>5.3970000000000002</v>
      </c>
      <c r="V1279" s="2">
        <f>Table1[[#This Row],[Sales]]*(1-Table1[[#This Row],[Discount]])</f>
        <v>69.081600000000009</v>
      </c>
      <c r="W1279" s="2">
        <f>Table1[[#This Row],[Sales]]*Table1[[#This Row],[Quantity]]</f>
        <v>259.05600000000004</v>
      </c>
      <c r="X1279" s="2">
        <f>Table1[[#This Row],[Sales]]+Table1[[#This Row],[Discount]]+Table1[[#This Row],[Adjusted Sales]]</f>
        <v>155.6336</v>
      </c>
      <c r="Y1279" s="5">
        <f>Table1[[#This Row],[Sales]]*Table1[[#This Row],[Discount]]</f>
        <v>17.270400000000002</v>
      </c>
    </row>
    <row r="1280" spans="1:25" x14ac:dyDescent="0.3">
      <c r="A1280">
        <v>1279</v>
      </c>
      <c r="B1280" s="2"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s="2">
        <v>3</v>
      </c>
      <c r="T1280" s="3">
        <v>0</v>
      </c>
      <c r="U1280" s="2">
        <v>12.8583</v>
      </c>
      <c r="V1280" s="2">
        <f>Table1[[#This Row],[Sales]]*(1-Table1[[#This Row],[Discount]])</f>
        <v>32.97</v>
      </c>
      <c r="W1280" s="2">
        <f>Table1[[#This Row],[Sales]]*Table1[[#This Row],[Quantity]]</f>
        <v>98.91</v>
      </c>
      <c r="X1280" s="2">
        <f>Table1[[#This Row],[Sales]]+Table1[[#This Row],[Discount]]+Table1[[#This Row],[Adjusted Sales]]</f>
        <v>65.94</v>
      </c>
      <c r="Y1280" s="5">
        <f>Table1[[#This Row],[Sales]]*Table1[[#This Row],[Discount]]</f>
        <v>0</v>
      </c>
    </row>
    <row r="1281" spans="1:25" x14ac:dyDescent="0.3">
      <c r="A1281">
        <v>1280</v>
      </c>
      <c r="B1281" s="2"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s="2">
        <v>4</v>
      </c>
      <c r="T1281" s="3">
        <v>0</v>
      </c>
      <c r="U1281" s="2">
        <v>30.1968</v>
      </c>
      <c r="V1281" s="2">
        <f>Table1[[#This Row],[Sales]]*(1-Table1[[#This Row],[Discount]])</f>
        <v>83.88</v>
      </c>
      <c r="W1281" s="2">
        <f>Table1[[#This Row],[Sales]]*Table1[[#This Row],[Quantity]]</f>
        <v>335.52</v>
      </c>
      <c r="X1281" s="2">
        <f>Table1[[#This Row],[Sales]]+Table1[[#This Row],[Discount]]+Table1[[#This Row],[Adjusted Sales]]</f>
        <v>167.76</v>
      </c>
      <c r="Y1281" s="5">
        <f>Table1[[#This Row],[Sales]]*Table1[[#This Row],[Discount]]</f>
        <v>0</v>
      </c>
    </row>
    <row r="1282" spans="1:25" x14ac:dyDescent="0.3">
      <c r="A1282">
        <v>1281</v>
      </c>
      <c r="B1282" s="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s="2">
        <v>3</v>
      </c>
      <c r="T1282" s="3">
        <v>0</v>
      </c>
      <c r="U1282" s="2">
        <v>80.736000000000004</v>
      </c>
      <c r="V1282" s="2">
        <f>Table1[[#This Row],[Sales]]*(1-Table1[[#This Row],[Discount]])</f>
        <v>278.39999999999998</v>
      </c>
      <c r="W1282" s="2">
        <f>Table1[[#This Row],[Sales]]*Table1[[#This Row],[Quantity]]</f>
        <v>835.19999999999993</v>
      </c>
      <c r="X1282" s="2">
        <f>Table1[[#This Row],[Sales]]+Table1[[#This Row],[Discount]]+Table1[[#This Row],[Adjusted Sales]]</f>
        <v>556.79999999999995</v>
      </c>
      <c r="Y1282" s="5">
        <f>Table1[[#This Row],[Sales]]*Table1[[#This Row],[Discount]]</f>
        <v>0</v>
      </c>
    </row>
    <row r="1283" spans="1:25" x14ac:dyDescent="0.3">
      <c r="A1283">
        <v>1282</v>
      </c>
      <c r="B1283" s="2"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s="2">
        <v>3</v>
      </c>
      <c r="T1283" s="3">
        <v>0.2</v>
      </c>
      <c r="U1283" s="2">
        <v>4.9139999999999997</v>
      </c>
      <c r="V1283" s="2">
        <f>Table1[[#This Row],[Sales]]*(1-Table1[[#This Row],[Discount]])</f>
        <v>12.096</v>
      </c>
      <c r="W1283" s="2">
        <f>Table1[[#This Row],[Sales]]*Table1[[#This Row],[Quantity]]</f>
        <v>45.36</v>
      </c>
      <c r="X1283" s="2">
        <f>Table1[[#This Row],[Sales]]+Table1[[#This Row],[Discount]]+Table1[[#This Row],[Adjusted Sales]]</f>
        <v>27.415999999999997</v>
      </c>
      <c r="Y1283" s="5">
        <f>Table1[[#This Row],[Sales]]*Table1[[#This Row],[Discount]]</f>
        <v>3.024</v>
      </c>
    </row>
    <row r="1284" spans="1:25" x14ac:dyDescent="0.3">
      <c r="A1284">
        <v>1283</v>
      </c>
      <c r="B1284" s="2"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s="2">
        <v>1</v>
      </c>
      <c r="T1284" s="3">
        <v>0.7</v>
      </c>
      <c r="U1284" s="2">
        <v>-13.363</v>
      </c>
      <c r="V1284" s="2">
        <f>Table1[[#This Row],[Sales]]*(1-Table1[[#This Row],[Discount]])</f>
        <v>5.229000000000001</v>
      </c>
      <c r="W1284" s="2">
        <f>Table1[[#This Row],[Sales]]*Table1[[#This Row],[Quantity]]</f>
        <v>17.43</v>
      </c>
      <c r="X1284" s="2">
        <f>Table1[[#This Row],[Sales]]+Table1[[#This Row],[Discount]]+Table1[[#This Row],[Adjusted Sales]]</f>
        <v>23.359000000000002</v>
      </c>
      <c r="Y1284" s="5">
        <f>Table1[[#This Row],[Sales]]*Table1[[#This Row],[Discount]]</f>
        <v>12.200999999999999</v>
      </c>
    </row>
    <row r="1285" spans="1:25" x14ac:dyDescent="0.3">
      <c r="A1285">
        <v>1284</v>
      </c>
      <c r="B1285" s="2"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s="2">
        <v>3</v>
      </c>
      <c r="T1285" s="3">
        <v>0.2</v>
      </c>
      <c r="U1285" s="2">
        <v>88.073999999999998</v>
      </c>
      <c r="V1285" s="2">
        <f>Table1[[#This Row],[Sales]]*(1-Table1[[#This Row],[Discount]])</f>
        <v>201.31200000000001</v>
      </c>
      <c r="W1285" s="2">
        <f>Table1[[#This Row],[Sales]]*Table1[[#This Row],[Quantity]]</f>
        <v>754.92</v>
      </c>
      <c r="X1285" s="2">
        <f>Table1[[#This Row],[Sales]]+Table1[[#This Row],[Discount]]+Table1[[#This Row],[Adjusted Sales]]</f>
        <v>453.15199999999999</v>
      </c>
      <c r="Y1285" s="5">
        <f>Table1[[#This Row],[Sales]]*Table1[[#This Row],[Discount]]</f>
        <v>50.328000000000003</v>
      </c>
    </row>
    <row r="1286" spans="1:25" x14ac:dyDescent="0.3">
      <c r="A1286">
        <v>1285</v>
      </c>
      <c r="B1286" s="2"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s="2">
        <v>7</v>
      </c>
      <c r="T1286" s="3">
        <v>0.8</v>
      </c>
      <c r="U1286" s="2">
        <v>-4.851</v>
      </c>
      <c r="V1286" s="2">
        <f>Table1[[#This Row],[Sales]]*(1-Table1[[#This Row],[Discount]])</f>
        <v>0.55439999999999978</v>
      </c>
      <c r="W1286" s="2">
        <f>Table1[[#This Row],[Sales]]*Table1[[#This Row],[Quantity]]</f>
        <v>19.404</v>
      </c>
      <c r="X1286" s="2">
        <f>Table1[[#This Row],[Sales]]+Table1[[#This Row],[Discount]]+Table1[[#This Row],[Adjusted Sales]]</f>
        <v>4.1264000000000003</v>
      </c>
      <c r="Y1286" s="5">
        <f>Table1[[#This Row],[Sales]]*Table1[[#This Row],[Discount]]</f>
        <v>2.2176</v>
      </c>
    </row>
    <row r="1287" spans="1:25" x14ac:dyDescent="0.3">
      <c r="A1287">
        <v>1286</v>
      </c>
      <c r="B1287" s="2"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s="2">
        <v>5</v>
      </c>
      <c r="T1287" s="3">
        <v>0</v>
      </c>
      <c r="U1287" s="2">
        <v>1.0429999999999999</v>
      </c>
      <c r="V1287" s="2">
        <f>Table1[[#This Row],[Sales]]*(1-Table1[[#This Row],[Discount]])</f>
        <v>14.9</v>
      </c>
      <c r="W1287" s="2">
        <f>Table1[[#This Row],[Sales]]*Table1[[#This Row],[Quantity]]</f>
        <v>74.5</v>
      </c>
      <c r="X1287" s="2">
        <f>Table1[[#This Row],[Sales]]+Table1[[#This Row],[Discount]]+Table1[[#This Row],[Adjusted Sales]]</f>
        <v>29.8</v>
      </c>
      <c r="Y1287" s="5">
        <f>Table1[[#This Row],[Sales]]*Table1[[#This Row],[Discount]]</f>
        <v>0</v>
      </c>
    </row>
    <row r="1288" spans="1:25" x14ac:dyDescent="0.3">
      <c r="A1288">
        <v>1287</v>
      </c>
      <c r="B1288" s="2"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s="2">
        <v>3</v>
      </c>
      <c r="T1288" s="3">
        <v>0</v>
      </c>
      <c r="U1288" s="2">
        <v>4.4892000000000003</v>
      </c>
      <c r="V1288" s="2">
        <f>Table1[[#This Row],[Sales]]*(1-Table1[[#This Row],[Discount]])</f>
        <v>15.48</v>
      </c>
      <c r="W1288" s="2">
        <f>Table1[[#This Row],[Sales]]*Table1[[#This Row],[Quantity]]</f>
        <v>46.44</v>
      </c>
      <c r="X1288" s="2">
        <f>Table1[[#This Row],[Sales]]+Table1[[#This Row],[Discount]]+Table1[[#This Row],[Adjusted Sales]]</f>
        <v>30.96</v>
      </c>
      <c r="Y1288" s="5">
        <f>Table1[[#This Row],[Sales]]*Table1[[#This Row],[Discount]]</f>
        <v>0</v>
      </c>
    </row>
    <row r="1289" spans="1:25" x14ac:dyDescent="0.3">
      <c r="A1289">
        <v>1288</v>
      </c>
      <c r="B1289" s="2"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s="2">
        <v>2</v>
      </c>
      <c r="T1289" s="3">
        <v>0</v>
      </c>
      <c r="U1289" s="2">
        <v>11.166399999999999</v>
      </c>
      <c r="V1289" s="2">
        <f>Table1[[#This Row],[Sales]]*(1-Table1[[#This Row],[Discount]])</f>
        <v>39.880000000000003</v>
      </c>
      <c r="W1289" s="2">
        <f>Table1[[#This Row],[Sales]]*Table1[[#This Row],[Quantity]]</f>
        <v>79.760000000000005</v>
      </c>
      <c r="X1289" s="2">
        <f>Table1[[#This Row],[Sales]]+Table1[[#This Row],[Discount]]+Table1[[#This Row],[Adjusted Sales]]</f>
        <v>79.760000000000005</v>
      </c>
      <c r="Y1289" s="5">
        <f>Table1[[#This Row],[Sales]]*Table1[[#This Row],[Discount]]</f>
        <v>0</v>
      </c>
    </row>
    <row r="1290" spans="1:25" x14ac:dyDescent="0.3">
      <c r="A1290">
        <v>1289</v>
      </c>
      <c r="B1290" s="2"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s="2">
        <v>4</v>
      </c>
      <c r="T1290" s="3">
        <v>0.2</v>
      </c>
      <c r="U1290" s="2">
        <v>4.1147999999999998</v>
      </c>
      <c r="V1290" s="2">
        <f>Table1[[#This Row],[Sales]]*(1-Table1[[#This Row],[Discount]])</f>
        <v>9.7536000000000005</v>
      </c>
      <c r="W1290" s="2">
        <f>Table1[[#This Row],[Sales]]*Table1[[#This Row],[Quantity]]</f>
        <v>48.768000000000001</v>
      </c>
      <c r="X1290" s="2">
        <f>Table1[[#This Row],[Sales]]+Table1[[#This Row],[Discount]]+Table1[[#This Row],[Adjusted Sales]]</f>
        <v>22.145600000000002</v>
      </c>
      <c r="Y1290" s="5">
        <f>Table1[[#This Row],[Sales]]*Table1[[#This Row],[Discount]]</f>
        <v>2.4384000000000001</v>
      </c>
    </row>
    <row r="1291" spans="1:25" x14ac:dyDescent="0.3">
      <c r="A1291">
        <v>1290</v>
      </c>
      <c r="B1291" s="2"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s="2">
        <v>3</v>
      </c>
      <c r="T1291" s="3">
        <v>0</v>
      </c>
      <c r="U1291" s="2">
        <v>7.4951999999999996</v>
      </c>
      <c r="V1291" s="2">
        <f>Table1[[#This Row],[Sales]]*(1-Table1[[#This Row],[Discount]])</f>
        <v>20.82</v>
      </c>
      <c r="W1291" s="2">
        <f>Table1[[#This Row],[Sales]]*Table1[[#This Row],[Quantity]]</f>
        <v>62.46</v>
      </c>
      <c r="X1291" s="2">
        <f>Table1[[#This Row],[Sales]]+Table1[[#This Row],[Discount]]+Table1[[#This Row],[Adjusted Sales]]</f>
        <v>41.64</v>
      </c>
      <c r="Y1291" s="5">
        <f>Table1[[#This Row],[Sales]]*Table1[[#This Row],[Discount]]</f>
        <v>0</v>
      </c>
    </row>
    <row r="1292" spans="1:25" x14ac:dyDescent="0.3">
      <c r="A1292">
        <v>1291</v>
      </c>
      <c r="B1292" s="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s="2">
        <v>4</v>
      </c>
      <c r="T1292" s="3">
        <v>0.2</v>
      </c>
      <c r="U1292" s="2">
        <v>4.4603999999999999</v>
      </c>
      <c r="V1292" s="2">
        <f>Table1[[#This Row],[Sales]]*(1-Table1[[#This Row],[Discount]])</f>
        <v>10.572800000000001</v>
      </c>
      <c r="W1292" s="2">
        <f>Table1[[#This Row],[Sales]]*Table1[[#This Row],[Quantity]]</f>
        <v>52.863999999999997</v>
      </c>
      <c r="X1292" s="2">
        <f>Table1[[#This Row],[Sales]]+Table1[[#This Row],[Discount]]+Table1[[#This Row],[Adjusted Sales]]</f>
        <v>23.988799999999998</v>
      </c>
      <c r="Y1292" s="5">
        <f>Table1[[#This Row],[Sales]]*Table1[[#This Row],[Discount]]</f>
        <v>2.6432000000000002</v>
      </c>
    </row>
    <row r="1293" spans="1:25" x14ac:dyDescent="0.3">
      <c r="A1293">
        <v>1292</v>
      </c>
      <c r="B1293" s="2"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s="2">
        <v>5</v>
      </c>
      <c r="T1293" s="3">
        <v>0</v>
      </c>
      <c r="U1293" s="2">
        <v>15.552</v>
      </c>
      <c r="V1293" s="2">
        <f>Table1[[#This Row],[Sales]]*(1-Table1[[#This Row],[Discount]])</f>
        <v>32.4</v>
      </c>
      <c r="W1293" s="2">
        <f>Table1[[#This Row],[Sales]]*Table1[[#This Row],[Quantity]]</f>
        <v>162</v>
      </c>
      <c r="X1293" s="2">
        <f>Table1[[#This Row],[Sales]]+Table1[[#This Row],[Discount]]+Table1[[#This Row],[Adjusted Sales]]</f>
        <v>64.8</v>
      </c>
      <c r="Y1293" s="5">
        <f>Table1[[#This Row],[Sales]]*Table1[[#This Row],[Discount]]</f>
        <v>0</v>
      </c>
    </row>
    <row r="1294" spans="1:25" x14ac:dyDescent="0.3">
      <c r="A1294">
        <v>1293</v>
      </c>
      <c r="B1294" s="2"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s="2">
        <v>3</v>
      </c>
      <c r="T1294" s="3">
        <v>0</v>
      </c>
      <c r="U1294" s="2">
        <v>9.2232000000000003</v>
      </c>
      <c r="V1294" s="2">
        <f>Table1[[#This Row],[Sales]]*(1-Table1[[#This Row],[Discount]])</f>
        <v>32.94</v>
      </c>
      <c r="W1294" s="2">
        <f>Table1[[#This Row],[Sales]]*Table1[[#This Row],[Quantity]]</f>
        <v>98.82</v>
      </c>
      <c r="X1294" s="2">
        <f>Table1[[#This Row],[Sales]]+Table1[[#This Row],[Discount]]+Table1[[#This Row],[Adjusted Sales]]</f>
        <v>65.88</v>
      </c>
      <c r="Y1294" s="5">
        <f>Table1[[#This Row],[Sales]]*Table1[[#This Row],[Discount]]</f>
        <v>0</v>
      </c>
    </row>
    <row r="1295" spans="1:25" x14ac:dyDescent="0.3">
      <c r="A1295">
        <v>1294</v>
      </c>
      <c r="B1295" s="2"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s="2">
        <v>5</v>
      </c>
      <c r="T1295" s="3">
        <v>0</v>
      </c>
      <c r="U1295" s="2">
        <v>52.531999999999996</v>
      </c>
      <c r="V1295" s="2">
        <f>Table1[[#This Row],[Sales]]*(1-Table1[[#This Row],[Discount]])</f>
        <v>114.2</v>
      </c>
      <c r="W1295" s="2">
        <f>Table1[[#This Row],[Sales]]*Table1[[#This Row],[Quantity]]</f>
        <v>571</v>
      </c>
      <c r="X1295" s="2">
        <f>Table1[[#This Row],[Sales]]+Table1[[#This Row],[Discount]]+Table1[[#This Row],[Adjusted Sales]]</f>
        <v>228.4</v>
      </c>
      <c r="Y1295" s="5">
        <f>Table1[[#This Row],[Sales]]*Table1[[#This Row],[Discount]]</f>
        <v>0</v>
      </c>
    </row>
    <row r="1296" spans="1:25" x14ac:dyDescent="0.3">
      <c r="A1296">
        <v>1295</v>
      </c>
      <c r="B1296" s="2"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s="2">
        <v>1</v>
      </c>
      <c r="T1296" s="3">
        <v>0</v>
      </c>
      <c r="U1296" s="2">
        <v>1.4783999999999999</v>
      </c>
      <c r="V1296" s="2">
        <f>Table1[[#This Row],[Sales]]*(1-Table1[[#This Row],[Discount]])</f>
        <v>3.08</v>
      </c>
      <c r="W1296" s="2">
        <f>Table1[[#This Row],[Sales]]*Table1[[#This Row],[Quantity]]</f>
        <v>3.08</v>
      </c>
      <c r="X1296" s="2">
        <f>Table1[[#This Row],[Sales]]+Table1[[#This Row],[Discount]]+Table1[[#This Row],[Adjusted Sales]]</f>
        <v>6.16</v>
      </c>
      <c r="Y1296" s="5">
        <f>Table1[[#This Row],[Sales]]*Table1[[#This Row],[Discount]]</f>
        <v>0</v>
      </c>
    </row>
    <row r="1297" spans="1:25" x14ac:dyDescent="0.3">
      <c r="A1297">
        <v>1296</v>
      </c>
      <c r="B1297" s="2"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s="2">
        <v>13</v>
      </c>
      <c r="T1297" s="3">
        <v>0.2</v>
      </c>
      <c r="U1297" s="2">
        <v>84.572800000000001</v>
      </c>
      <c r="V1297" s="2">
        <f>Table1[[#This Row],[Sales]]*(1-Table1[[#This Row],[Discount]])</f>
        <v>676.58240000000001</v>
      </c>
      <c r="W1297" s="2">
        <f>Table1[[#This Row],[Sales]]*Table1[[#This Row],[Quantity]]</f>
        <v>10994.464</v>
      </c>
      <c r="X1297" s="2">
        <f>Table1[[#This Row],[Sales]]+Table1[[#This Row],[Discount]]+Table1[[#This Row],[Adjusted Sales]]</f>
        <v>1522.5104000000001</v>
      </c>
      <c r="Y1297" s="5">
        <f>Table1[[#This Row],[Sales]]*Table1[[#This Row],[Discount]]</f>
        <v>169.1456</v>
      </c>
    </row>
    <row r="1298" spans="1:25" x14ac:dyDescent="0.3">
      <c r="A1298">
        <v>1297</v>
      </c>
      <c r="B1298" s="2"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s="2">
        <v>2</v>
      </c>
      <c r="T1298" s="3">
        <v>0.2</v>
      </c>
      <c r="U1298" s="2">
        <v>4.5187999999999997</v>
      </c>
      <c r="V1298" s="2">
        <f>Table1[[#This Row],[Sales]]*(1-Table1[[#This Row],[Discount]])</f>
        <v>11.123200000000001</v>
      </c>
      <c r="W1298" s="2">
        <f>Table1[[#This Row],[Sales]]*Table1[[#This Row],[Quantity]]</f>
        <v>27.808</v>
      </c>
      <c r="X1298" s="2">
        <f>Table1[[#This Row],[Sales]]+Table1[[#This Row],[Discount]]+Table1[[#This Row],[Adjusted Sales]]</f>
        <v>25.2272</v>
      </c>
      <c r="Y1298" s="5">
        <f>Table1[[#This Row],[Sales]]*Table1[[#This Row],[Discount]]</f>
        <v>2.7808000000000002</v>
      </c>
    </row>
    <row r="1299" spans="1:25" x14ac:dyDescent="0.3">
      <c r="A1299">
        <v>1298</v>
      </c>
      <c r="B1299" s="2"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s="2">
        <v>2</v>
      </c>
      <c r="T1299" s="3">
        <v>0.2</v>
      </c>
      <c r="U1299" s="2">
        <v>6.4749999999999996</v>
      </c>
      <c r="V1299" s="2">
        <f>Table1[[#This Row],[Sales]]*(1-Table1[[#This Row],[Discount]])</f>
        <v>16.576000000000001</v>
      </c>
      <c r="W1299" s="2">
        <f>Table1[[#This Row],[Sales]]*Table1[[#This Row],[Quantity]]</f>
        <v>41.44</v>
      </c>
      <c r="X1299" s="2">
        <f>Table1[[#This Row],[Sales]]+Table1[[#This Row],[Discount]]+Table1[[#This Row],[Adjusted Sales]]</f>
        <v>37.495999999999995</v>
      </c>
      <c r="Y1299" s="5">
        <f>Table1[[#This Row],[Sales]]*Table1[[#This Row],[Discount]]</f>
        <v>4.1440000000000001</v>
      </c>
    </row>
    <row r="1300" spans="1:25" x14ac:dyDescent="0.3">
      <c r="A1300">
        <v>1299</v>
      </c>
      <c r="B1300" s="2"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s="2">
        <v>5</v>
      </c>
      <c r="T1300" s="3">
        <v>0</v>
      </c>
      <c r="U1300" s="2">
        <v>2.2989999999999999</v>
      </c>
      <c r="V1300" s="2">
        <f>Table1[[#This Row],[Sales]]*(1-Table1[[#This Row],[Discount]])</f>
        <v>114.95</v>
      </c>
      <c r="W1300" s="2">
        <f>Table1[[#This Row],[Sales]]*Table1[[#This Row],[Quantity]]</f>
        <v>574.75</v>
      </c>
      <c r="X1300" s="2">
        <f>Table1[[#This Row],[Sales]]+Table1[[#This Row],[Discount]]+Table1[[#This Row],[Adjusted Sales]]</f>
        <v>229.9</v>
      </c>
      <c r="Y1300" s="5">
        <f>Table1[[#This Row],[Sales]]*Table1[[#This Row],[Discount]]</f>
        <v>0</v>
      </c>
    </row>
    <row r="1301" spans="1:25" x14ac:dyDescent="0.3">
      <c r="A1301">
        <v>1300</v>
      </c>
      <c r="B1301" s="2"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s="2">
        <v>2</v>
      </c>
      <c r="T1301" s="3">
        <v>0</v>
      </c>
      <c r="U1301" s="2">
        <v>7.0095999999999998</v>
      </c>
      <c r="V1301" s="2">
        <f>Table1[[#This Row],[Sales]]*(1-Table1[[#This Row],[Discount]])</f>
        <v>26.96</v>
      </c>
      <c r="W1301" s="2">
        <f>Table1[[#This Row],[Sales]]*Table1[[#This Row],[Quantity]]</f>
        <v>53.92</v>
      </c>
      <c r="X1301" s="2">
        <f>Table1[[#This Row],[Sales]]+Table1[[#This Row],[Discount]]+Table1[[#This Row],[Adjusted Sales]]</f>
        <v>53.92</v>
      </c>
      <c r="Y1301" s="5">
        <f>Table1[[#This Row],[Sales]]*Table1[[#This Row],[Discount]]</f>
        <v>0</v>
      </c>
    </row>
    <row r="1302" spans="1:25" x14ac:dyDescent="0.3">
      <c r="A1302">
        <v>1301</v>
      </c>
      <c r="B1302" s="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s="2">
        <v>6</v>
      </c>
      <c r="T1302" s="3">
        <v>0</v>
      </c>
      <c r="U1302" s="2">
        <v>166.10040000000001</v>
      </c>
      <c r="V1302" s="2">
        <f>Table1[[#This Row],[Sales]]*(1-Table1[[#This Row],[Discount]])</f>
        <v>572.76</v>
      </c>
      <c r="W1302" s="2">
        <f>Table1[[#This Row],[Sales]]*Table1[[#This Row],[Quantity]]</f>
        <v>3436.56</v>
      </c>
      <c r="X1302" s="2">
        <f>Table1[[#This Row],[Sales]]+Table1[[#This Row],[Discount]]+Table1[[#This Row],[Adjusted Sales]]</f>
        <v>1145.52</v>
      </c>
      <c r="Y1302" s="5">
        <f>Table1[[#This Row],[Sales]]*Table1[[#This Row],[Discount]]</f>
        <v>0</v>
      </c>
    </row>
    <row r="1303" spans="1:25" x14ac:dyDescent="0.3">
      <c r="A1303">
        <v>1302</v>
      </c>
      <c r="B1303" s="2"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s="2">
        <v>3</v>
      </c>
      <c r="T1303" s="3">
        <v>0</v>
      </c>
      <c r="U1303" s="2">
        <v>83.050200000000004</v>
      </c>
      <c r="V1303" s="2">
        <f>Table1[[#This Row],[Sales]]*(1-Table1[[#This Row],[Discount]])</f>
        <v>286.38</v>
      </c>
      <c r="W1303" s="2">
        <f>Table1[[#This Row],[Sales]]*Table1[[#This Row],[Quantity]]</f>
        <v>859.14</v>
      </c>
      <c r="X1303" s="2">
        <f>Table1[[#This Row],[Sales]]+Table1[[#This Row],[Discount]]+Table1[[#This Row],[Adjusted Sales]]</f>
        <v>572.76</v>
      </c>
      <c r="Y1303" s="5">
        <f>Table1[[#This Row],[Sales]]*Table1[[#This Row],[Discount]]</f>
        <v>0</v>
      </c>
    </row>
    <row r="1304" spans="1:25" x14ac:dyDescent="0.3">
      <c r="A1304">
        <v>1303</v>
      </c>
      <c r="B1304" s="2"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s="2">
        <v>2</v>
      </c>
      <c r="T1304" s="3">
        <v>0</v>
      </c>
      <c r="U1304" s="2">
        <v>4.3372000000000002</v>
      </c>
      <c r="V1304" s="2">
        <f>Table1[[#This Row],[Sales]]*(1-Table1[[#This Row],[Discount]])</f>
        <v>61.96</v>
      </c>
      <c r="W1304" s="2">
        <f>Table1[[#This Row],[Sales]]*Table1[[#This Row],[Quantity]]</f>
        <v>123.92</v>
      </c>
      <c r="X1304" s="2">
        <f>Table1[[#This Row],[Sales]]+Table1[[#This Row],[Discount]]+Table1[[#This Row],[Adjusted Sales]]</f>
        <v>123.92</v>
      </c>
      <c r="Y1304" s="5">
        <f>Table1[[#This Row],[Sales]]*Table1[[#This Row],[Discount]]</f>
        <v>0</v>
      </c>
    </row>
    <row r="1305" spans="1:25" x14ac:dyDescent="0.3">
      <c r="A1305">
        <v>1304</v>
      </c>
      <c r="B1305" s="2"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s="2">
        <v>1</v>
      </c>
      <c r="T1305" s="3">
        <v>0</v>
      </c>
      <c r="U1305" s="2">
        <v>5.5176999999999996</v>
      </c>
      <c r="V1305" s="2">
        <f>Table1[[#This Row],[Sales]]*(1-Table1[[#This Row],[Discount]])</f>
        <v>23.99</v>
      </c>
      <c r="W1305" s="2">
        <f>Table1[[#This Row],[Sales]]*Table1[[#This Row],[Quantity]]</f>
        <v>23.99</v>
      </c>
      <c r="X1305" s="2">
        <f>Table1[[#This Row],[Sales]]+Table1[[#This Row],[Discount]]+Table1[[#This Row],[Adjusted Sales]]</f>
        <v>47.98</v>
      </c>
      <c r="Y1305" s="5">
        <f>Table1[[#This Row],[Sales]]*Table1[[#This Row],[Discount]]</f>
        <v>0</v>
      </c>
    </row>
    <row r="1306" spans="1:25" x14ac:dyDescent="0.3">
      <c r="A1306">
        <v>1305</v>
      </c>
      <c r="B1306" s="2"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s="2">
        <v>3</v>
      </c>
      <c r="T1306" s="3">
        <v>0</v>
      </c>
      <c r="U1306" s="2">
        <v>77.751900000000006</v>
      </c>
      <c r="V1306" s="2">
        <f>Table1[[#This Row],[Sales]]*(1-Table1[[#This Row],[Discount]])</f>
        <v>287.97000000000003</v>
      </c>
      <c r="W1306" s="2">
        <f>Table1[[#This Row],[Sales]]*Table1[[#This Row],[Quantity]]</f>
        <v>863.91000000000008</v>
      </c>
      <c r="X1306" s="2">
        <f>Table1[[#This Row],[Sales]]+Table1[[#This Row],[Discount]]+Table1[[#This Row],[Adjusted Sales]]</f>
        <v>575.94000000000005</v>
      </c>
      <c r="Y1306" s="5">
        <f>Table1[[#This Row],[Sales]]*Table1[[#This Row],[Discount]]</f>
        <v>0</v>
      </c>
    </row>
    <row r="1307" spans="1:25" x14ac:dyDescent="0.3">
      <c r="A1307">
        <v>1306</v>
      </c>
      <c r="B1307" s="2"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s="2">
        <v>7</v>
      </c>
      <c r="T1307" s="3">
        <v>0.2</v>
      </c>
      <c r="U1307" s="2">
        <v>52.493000000000002</v>
      </c>
      <c r="V1307" s="2">
        <f>Table1[[#This Row],[Sales]]*(1-Table1[[#This Row],[Discount]])</f>
        <v>335.95520000000005</v>
      </c>
      <c r="W1307" s="2">
        <f>Table1[[#This Row],[Sales]]*Table1[[#This Row],[Quantity]]</f>
        <v>2939.6080000000002</v>
      </c>
      <c r="X1307" s="2">
        <f>Table1[[#This Row],[Sales]]+Table1[[#This Row],[Discount]]+Table1[[#This Row],[Adjusted Sales]]</f>
        <v>756.09920000000011</v>
      </c>
      <c r="Y1307" s="5">
        <f>Table1[[#This Row],[Sales]]*Table1[[#This Row],[Discount]]</f>
        <v>83.988800000000012</v>
      </c>
    </row>
    <row r="1308" spans="1:25" x14ac:dyDescent="0.3">
      <c r="A1308">
        <v>1307</v>
      </c>
      <c r="B1308" s="2"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s="2">
        <v>7</v>
      </c>
      <c r="T1308" s="3">
        <v>0</v>
      </c>
      <c r="U1308" s="2">
        <v>22.444800000000001</v>
      </c>
      <c r="V1308" s="2">
        <f>Table1[[#This Row],[Sales]]*(1-Table1[[#This Row],[Discount]])</f>
        <v>46.76</v>
      </c>
      <c r="W1308" s="2">
        <f>Table1[[#This Row],[Sales]]*Table1[[#This Row],[Quantity]]</f>
        <v>327.32</v>
      </c>
      <c r="X1308" s="2">
        <f>Table1[[#This Row],[Sales]]+Table1[[#This Row],[Discount]]+Table1[[#This Row],[Adjusted Sales]]</f>
        <v>93.52</v>
      </c>
      <c r="Y1308" s="5">
        <f>Table1[[#This Row],[Sales]]*Table1[[#This Row],[Discount]]</f>
        <v>0</v>
      </c>
    </row>
    <row r="1309" spans="1:25" x14ac:dyDescent="0.3">
      <c r="A1309">
        <v>1308</v>
      </c>
      <c r="B1309" s="2"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s="2">
        <v>3</v>
      </c>
      <c r="T1309" s="3">
        <v>0.2</v>
      </c>
      <c r="U1309" s="2">
        <v>6.4206000000000003</v>
      </c>
      <c r="V1309" s="2">
        <f>Table1[[#This Row],[Sales]]*(1-Table1[[#This Row],[Discount]])</f>
        <v>14.169600000000001</v>
      </c>
      <c r="W1309" s="2">
        <f>Table1[[#This Row],[Sales]]*Table1[[#This Row],[Quantity]]</f>
        <v>53.135999999999996</v>
      </c>
      <c r="X1309" s="2">
        <f>Table1[[#This Row],[Sales]]+Table1[[#This Row],[Discount]]+Table1[[#This Row],[Adjusted Sales]]</f>
        <v>32.081600000000002</v>
      </c>
      <c r="Y1309" s="5">
        <f>Table1[[#This Row],[Sales]]*Table1[[#This Row],[Discount]]</f>
        <v>3.5424000000000002</v>
      </c>
    </row>
    <row r="1310" spans="1:25" x14ac:dyDescent="0.3">
      <c r="A1310">
        <v>1309</v>
      </c>
      <c r="B1310" s="2"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s="2">
        <v>2</v>
      </c>
      <c r="T1310" s="3">
        <v>0</v>
      </c>
      <c r="U1310" s="2">
        <v>5.6627999999999998</v>
      </c>
      <c r="V1310" s="2">
        <f>Table1[[#This Row],[Sales]]*(1-Table1[[#This Row],[Discount]])</f>
        <v>21.78</v>
      </c>
      <c r="W1310" s="2">
        <f>Table1[[#This Row],[Sales]]*Table1[[#This Row],[Quantity]]</f>
        <v>43.56</v>
      </c>
      <c r="X1310" s="2">
        <f>Table1[[#This Row],[Sales]]+Table1[[#This Row],[Discount]]+Table1[[#This Row],[Adjusted Sales]]</f>
        <v>43.56</v>
      </c>
      <c r="Y1310" s="5">
        <f>Table1[[#This Row],[Sales]]*Table1[[#This Row],[Discount]]</f>
        <v>0</v>
      </c>
    </row>
    <row r="1311" spans="1:25" x14ac:dyDescent="0.3">
      <c r="A1311">
        <v>1310</v>
      </c>
      <c r="B1311" s="2"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s="2">
        <v>3</v>
      </c>
      <c r="T1311" s="3">
        <v>0</v>
      </c>
      <c r="U1311" s="2">
        <v>9.7164000000000001</v>
      </c>
      <c r="V1311" s="2">
        <f>Table1[[#This Row],[Sales]]*(1-Table1[[#This Row],[Discount]])</f>
        <v>161.94</v>
      </c>
      <c r="W1311" s="2">
        <f>Table1[[#This Row],[Sales]]*Table1[[#This Row],[Quantity]]</f>
        <v>485.82</v>
      </c>
      <c r="X1311" s="2">
        <f>Table1[[#This Row],[Sales]]+Table1[[#This Row],[Discount]]+Table1[[#This Row],[Adjusted Sales]]</f>
        <v>323.88</v>
      </c>
      <c r="Y1311" s="5">
        <f>Table1[[#This Row],[Sales]]*Table1[[#This Row],[Discount]]</f>
        <v>0</v>
      </c>
    </row>
    <row r="1312" spans="1:25" x14ac:dyDescent="0.3">
      <c r="A1312">
        <v>1311</v>
      </c>
      <c r="B1312" s="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s="2">
        <v>2</v>
      </c>
      <c r="T1312" s="3">
        <v>0.2</v>
      </c>
      <c r="U1312" s="2">
        <v>-8.0784000000000002</v>
      </c>
      <c r="V1312" s="2">
        <f>Table1[[#This Row],[Sales]]*(1-Table1[[#This Row],[Discount]])</f>
        <v>129.2544</v>
      </c>
      <c r="W1312" s="2">
        <f>Table1[[#This Row],[Sales]]*Table1[[#This Row],[Quantity]]</f>
        <v>323.13600000000002</v>
      </c>
      <c r="X1312" s="2">
        <f>Table1[[#This Row],[Sales]]+Table1[[#This Row],[Discount]]+Table1[[#This Row],[Adjusted Sales]]</f>
        <v>291.0224</v>
      </c>
      <c r="Y1312" s="5">
        <f>Table1[[#This Row],[Sales]]*Table1[[#This Row],[Discount]]</f>
        <v>32.313600000000001</v>
      </c>
    </row>
    <row r="1313" spans="1:25" x14ac:dyDescent="0.3">
      <c r="A1313">
        <v>1312</v>
      </c>
      <c r="B1313" s="2"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s="2">
        <v>1</v>
      </c>
      <c r="T1313" s="3">
        <v>0</v>
      </c>
      <c r="U1313" s="2">
        <v>1.7343</v>
      </c>
      <c r="V1313" s="2">
        <f>Table1[[#This Row],[Sales]]*(1-Table1[[#This Row],[Discount]])</f>
        <v>3.69</v>
      </c>
      <c r="W1313" s="2">
        <f>Table1[[#This Row],[Sales]]*Table1[[#This Row],[Quantity]]</f>
        <v>3.69</v>
      </c>
      <c r="X1313" s="2">
        <f>Table1[[#This Row],[Sales]]+Table1[[#This Row],[Discount]]+Table1[[#This Row],[Adjusted Sales]]</f>
        <v>7.38</v>
      </c>
      <c r="Y1313" s="5">
        <f>Table1[[#This Row],[Sales]]*Table1[[#This Row],[Discount]]</f>
        <v>0</v>
      </c>
    </row>
    <row r="1314" spans="1:25" x14ac:dyDescent="0.3">
      <c r="A1314">
        <v>1313</v>
      </c>
      <c r="B1314" s="2"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s="2">
        <v>4</v>
      </c>
      <c r="T1314" s="3">
        <v>0</v>
      </c>
      <c r="U1314" s="2">
        <v>56.175199999999997</v>
      </c>
      <c r="V1314" s="2">
        <f>Table1[[#This Row],[Sales]]*(1-Table1[[#This Row],[Discount]])</f>
        <v>122.12</v>
      </c>
      <c r="W1314" s="2">
        <f>Table1[[#This Row],[Sales]]*Table1[[#This Row],[Quantity]]</f>
        <v>488.48</v>
      </c>
      <c r="X1314" s="2">
        <f>Table1[[#This Row],[Sales]]+Table1[[#This Row],[Discount]]+Table1[[#This Row],[Adjusted Sales]]</f>
        <v>244.24</v>
      </c>
      <c r="Y1314" s="5">
        <f>Table1[[#This Row],[Sales]]*Table1[[#This Row],[Discount]]</f>
        <v>0</v>
      </c>
    </row>
    <row r="1315" spans="1:25" x14ac:dyDescent="0.3">
      <c r="A1315">
        <v>1314</v>
      </c>
      <c r="B1315" s="2"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s="2">
        <v>2</v>
      </c>
      <c r="T1315" s="3">
        <v>0.3</v>
      </c>
      <c r="U1315" s="2">
        <v>-13.317600000000001</v>
      </c>
      <c r="V1315" s="2">
        <f>Table1[[#This Row],[Sales]]*(1-Table1[[#This Row],[Discount]])</f>
        <v>108.7604</v>
      </c>
      <c r="W1315" s="2">
        <f>Table1[[#This Row],[Sales]]*Table1[[#This Row],[Quantity]]</f>
        <v>310.74400000000003</v>
      </c>
      <c r="X1315" s="2">
        <f>Table1[[#This Row],[Sales]]+Table1[[#This Row],[Discount]]+Table1[[#This Row],[Adjusted Sales]]</f>
        <v>264.43240000000003</v>
      </c>
      <c r="Y1315" s="5">
        <f>Table1[[#This Row],[Sales]]*Table1[[#This Row],[Discount]]</f>
        <v>46.611600000000003</v>
      </c>
    </row>
    <row r="1316" spans="1:25" x14ac:dyDescent="0.3">
      <c r="A1316">
        <v>1315</v>
      </c>
      <c r="B1316" s="2"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s="2">
        <v>6</v>
      </c>
      <c r="T1316" s="3">
        <v>0</v>
      </c>
      <c r="U1316" s="2">
        <v>18.662400000000002</v>
      </c>
      <c r="V1316" s="2">
        <f>Table1[[#This Row],[Sales]]*(1-Table1[[#This Row],[Discount]])</f>
        <v>38.880000000000003</v>
      </c>
      <c r="W1316" s="2">
        <f>Table1[[#This Row],[Sales]]*Table1[[#This Row],[Quantity]]</f>
        <v>233.28000000000003</v>
      </c>
      <c r="X1316" s="2">
        <f>Table1[[#This Row],[Sales]]+Table1[[#This Row],[Discount]]+Table1[[#This Row],[Adjusted Sales]]</f>
        <v>77.760000000000005</v>
      </c>
      <c r="Y1316" s="5">
        <f>Table1[[#This Row],[Sales]]*Table1[[#This Row],[Discount]]</f>
        <v>0</v>
      </c>
    </row>
    <row r="1317" spans="1:25" x14ac:dyDescent="0.3">
      <c r="A1317">
        <v>1316</v>
      </c>
      <c r="B1317" s="2"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s="2">
        <v>8</v>
      </c>
      <c r="T1317" s="3">
        <v>0</v>
      </c>
      <c r="U1317" s="2">
        <v>62.505600000000001</v>
      </c>
      <c r="V1317" s="2">
        <f>Table1[[#This Row],[Sales]]*(1-Table1[[#This Row],[Discount]])</f>
        <v>183.84</v>
      </c>
      <c r="W1317" s="2">
        <f>Table1[[#This Row],[Sales]]*Table1[[#This Row],[Quantity]]</f>
        <v>1470.72</v>
      </c>
      <c r="X1317" s="2">
        <f>Table1[[#This Row],[Sales]]+Table1[[#This Row],[Discount]]+Table1[[#This Row],[Adjusted Sales]]</f>
        <v>367.68</v>
      </c>
      <c r="Y1317" s="5">
        <f>Table1[[#This Row],[Sales]]*Table1[[#This Row],[Discount]]</f>
        <v>0</v>
      </c>
    </row>
    <row r="1318" spans="1:25" x14ac:dyDescent="0.3">
      <c r="A1318">
        <v>1317</v>
      </c>
      <c r="B1318" s="2"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s="2">
        <v>5</v>
      </c>
      <c r="T1318" s="3">
        <v>0</v>
      </c>
      <c r="U1318" s="2">
        <v>28.965</v>
      </c>
      <c r="V1318" s="2">
        <f>Table1[[#This Row],[Sales]]*(1-Table1[[#This Row],[Discount]])</f>
        <v>579.29999999999995</v>
      </c>
      <c r="W1318" s="2">
        <f>Table1[[#This Row],[Sales]]*Table1[[#This Row],[Quantity]]</f>
        <v>2896.5</v>
      </c>
      <c r="X1318" s="2">
        <f>Table1[[#This Row],[Sales]]+Table1[[#This Row],[Discount]]+Table1[[#This Row],[Adjusted Sales]]</f>
        <v>1158.5999999999999</v>
      </c>
      <c r="Y1318" s="5">
        <f>Table1[[#This Row],[Sales]]*Table1[[#This Row],[Discount]]</f>
        <v>0</v>
      </c>
    </row>
    <row r="1319" spans="1:25" x14ac:dyDescent="0.3">
      <c r="A1319">
        <v>1318</v>
      </c>
      <c r="B1319" s="2"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s="2">
        <v>1</v>
      </c>
      <c r="T1319" s="3">
        <v>0.2</v>
      </c>
      <c r="U1319" s="2">
        <v>3.3725000000000001</v>
      </c>
      <c r="V1319" s="2">
        <f>Table1[[#This Row],[Sales]]*(1-Table1[[#This Row],[Discount]])</f>
        <v>11.36</v>
      </c>
      <c r="W1319" s="2">
        <f>Table1[[#This Row],[Sales]]*Table1[[#This Row],[Quantity]]</f>
        <v>14.2</v>
      </c>
      <c r="X1319" s="2">
        <f>Table1[[#This Row],[Sales]]+Table1[[#This Row],[Discount]]+Table1[[#This Row],[Adjusted Sales]]</f>
        <v>25.759999999999998</v>
      </c>
      <c r="Y1319" s="5">
        <f>Table1[[#This Row],[Sales]]*Table1[[#This Row],[Discount]]</f>
        <v>2.84</v>
      </c>
    </row>
    <row r="1320" spans="1:25" x14ac:dyDescent="0.3">
      <c r="A1320">
        <v>1319</v>
      </c>
      <c r="B1320" s="2"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s="2">
        <v>2</v>
      </c>
      <c r="T1320" s="3">
        <v>0.2</v>
      </c>
      <c r="U1320" s="2">
        <v>71.989999999999995</v>
      </c>
      <c r="V1320" s="2">
        <f>Table1[[#This Row],[Sales]]*(1-Table1[[#This Row],[Discount]])</f>
        <v>460.73599999999999</v>
      </c>
      <c r="W1320" s="2">
        <f>Table1[[#This Row],[Sales]]*Table1[[#This Row],[Quantity]]</f>
        <v>1151.8399999999999</v>
      </c>
      <c r="X1320" s="2">
        <f>Table1[[#This Row],[Sales]]+Table1[[#This Row],[Discount]]+Table1[[#This Row],[Adjusted Sales]]</f>
        <v>1036.856</v>
      </c>
      <c r="Y1320" s="5">
        <f>Table1[[#This Row],[Sales]]*Table1[[#This Row],[Discount]]</f>
        <v>115.184</v>
      </c>
    </row>
    <row r="1321" spans="1:25" x14ac:dyDescent="0.3">
      <c r="A1321">
        <v>1320</v>
      </c>
      <c r="B1321" s="2"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s="2">
        <v>6</v>
      </c>
      <c r="T1321" s="3">
        <v>0.7</v>
      </c>
      <c r="U1321" s="2">
        <v>-3.6288</v>
      </c>
      <c r="V1321" s="2">
        <f>Table1[[#This Row],[Sales]]*(1-Table1[[#This Row],[Discount]])</f>
        <v>1.5552000000000004</v>
      </c>
      <c r="W1321" s="2">
        <f>Table1[[#This Row],[Sales]]*Table1[[#This Row],[Quantity]]</f>
        <v>31.103999999999999</v>
      </c>
      <c r="X1321" s="2">
        <f>Table1[[#This Row],[Sales]]+Table1[[#This Row],[Discount]]+Table1[[#This Row],[Adjusted Sales]]</f>
        <v>7.4392000000000005</v>
      </c>
      <c r="Y1321" s="5">
        <f>Table1[[#This Row],[Sales]]*Table1[[#This Row],[Discount]]</f>
        <v>3.6288</v>
      </c>
    </row>
    <row r="1322" spans="1:25" x14ac:dyDescent="0.3">
      <c r="A1322">
        <v>1321</v>
      </c>
      <c r="B1322" s="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s="2">
        <v>3</v>
      </c>
      <c r="T1322" s="3">
        <v>0.7</v>
      </c>
      <c r="U1322" s="2">
        <v>-4.1832000000000003</v>
      </c>
      <c r="V1322" s="2">
        <f>Table1[[#This Row],[Sales]]*(1-Table1[[#This Row],[Discount]])</f>
        <v>1.5687000000000002</v>
      </c>
      <c r="W1322" s="2">
        <f>Table1[[#This Row],[Sales]]*Table1[[#This Row],[Quantity]]</f>
        <v>15.687000000000001</v>
      </c>
      <c r="X1322" s="2">
        <f>Table1[[#This Row],[Sales]]+Table1[[#This Row],[Discount]]+Table1[[#This Row],[Adjusted Sales]]</f>
        <v>7.4977</v>
      </c>
      <c r="Y1322" s="5">
        <f>Table1[[#This Row],[Sales]]*Table1[[#This Row],[Discount]]</f>
        <v>3.6602999999999999</v>
      </c>
    </row>
    <row r="1323" spans="1:25" x14ac:dyDescent="0.3">
      <c r="A1323">
        <v>1322</v>
      </c>
      <c r="B1323" s="2"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s="2">
        <v>2</v>
      </c>
      <c r="T1323" s="3">
        <v>0.2</v>
      </c>
      <c r="U1323" s="2">
        <v>35.694000000000003</v>
      </c>
      <c r="V1323" s="2">
        <f>Table1[[#This Row],[Sales]]*(1-Table1[[#This Row],[Discount]])</f>
        <v>228.44160000000002</v>
      </c>
      <c r="W1323" s="2">
        <f>Table1[[#This Row],[Sales]]*Table1[[#This Row],[Quantity]]</f>
        <v>571.10400000000004</v>
      </c>
      <c r="X1323" s="2">
        <f>Table1[[#This Row],[Sales]]+Table1[[#This Row],[Discount]]+Table1[[#This Row],[Adjusted Sales]]</f>
        <v>514.19360000000006</v>
      </c>
      <c r="Y1323" s="5">
        <f>Table1[[#This Row],[Sales]]*Table1[[#This Row],[Discount]]</f>
        <v>57.110400000000006</v>
      </c>
    </row>
    <row r="1324" spans="1:25" x14ac:dyDescent="0.3">
      <c r="A1324">
        <v>1323</v>
      </c>
      <c r="B1324" s="2"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s="2">
        <v>5</v>
      </c>
      <c r="T1324" s="3">
        <v>0</v>
      </c>
      <c r="U1324" s="2">
        <v>19.655999999999999</v>
      </c>
      <c r="V1324" s="2">
        <f>Table1[[#This Row],[Sales]]*(1-Table1[[#This Row],[Discount]])</f>
        <v>72.8</v>
      </c>
      <c r="W1324" s="2">
        <f>Table1[[#This Row],[Sales]]*Table1[[#This Row],[Quantity]]</f>
        <v>364</v>
      </c>
      <c r="X1324" s="2">
        <f>Table1[[#This Row],[Sales]]+Table1[[#This Row],[Discount]]+Table1[[#This Row],[Adjusted Sales]]</f>
        <v>145.6</v>
      </c>
      <c r="Y1324" s="5">
        <f>Table1[[#This Row],[Sales]]*Table1[[#This Row],[Discount]]</f>
        <v>0</v>
      </c>
    </row>
    <row r="1325" spans="1:25" x14ac:dyDescent="0.3">
      <c r="A1325">
        <v>1324</v>
      </c>
      <c r="B1325" s="2"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s="2">
        <v>4</v>
      </c>
      <c r="T1325" s="3">
        <v>0.2</v>
      </c>
      <c r="U1325" s="2">
        <v>3.5152000000000001</v>
      </c>
      <c r="V1325" s="2">
        <f>Table1[[#This Row],[Sales]]*(1-Table1[[#This Row],[Discount]])</f>
        <v>8.6528000000000009</v>
      </c>
      <c r="W1325" s="2">
        <f>Table1[[#This Row],[Sales]]*Table1[[#This Row],[Quantity]]</f>
        <v>43.264000000000003</v>
      </c>
      <c r="X1325" s="2">
        <f>Table1[[#This Row],[Sales]]+Table1[[#This Row],[Discount]]+Table1[[#This Row],[Adjusted Sales]]</f>
        <v>19.668800000000001</v>
      </c>
      <c r="Y1325" s="5">
        <f>Table1[[#This Row],[Sales]]*Table1[[#This Row],[Discount]]</f>
        <v>2.1632000000000002</v>
      </c>
    </row>
    <row r="1326" spans="1:25" x14ac:dyDescent="0.3">
      <c r="A1326">
        <v>1325</v>
      </c>
      <c r="B1326" s="2"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s="2">
        <v>3</v>
      </c>
      <c r="T1326" s="3">
        <v>0</v>
      </c>
      <c r="U1326" s="2">
        <v>12.4902</v>
      </c>
      <c r="V1326" s="2">
        <f>Table1[[#This Row],[Sales]]*(1-Table1[[#This Row],[Discount]])</f>
        <v>46.26</v>
      </c>
      <c r="W1326" s="2">
        <f>Table1[[#This Row],[Sales]]*Table1[[#This Row],[Quantity]]</f>
        <v>138.78</v>
      </c>
      <c r="X1326" s="2">
        <f>Table1[[#This Row],[Sales]]+Table1[[#This Row],[Discount]]+Table1[[#This Row],[Adjusted Sales]]</f>
        <v>92.52</v>
      </c>
      <c r="Y1326" s="5">
        <f>Table1[[#This Row],[Sales]]*Table1[[#This Row],[Discount]]</f>
        <v>0</v>
      </c>
    </row>
    <row r="1327" spans="1:25" x14ac:dyDescent="0.3">
      <c r="A1327">
        <v>1326</v>
      </c>
      <c r="B1327" s="2"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s="2">
        <v>6</v>
      </c>
      <c r="T1327" s="3">
        <v>0.8</v>
      </c>
      <c r="U1327" s="2">
        <v>-30.555</v>
      </c>
      <c r="V1327" s="2">
        <f>Table1[[#This Row],[Sales]]*(1-Table1[[#This Row],[Discount]])</f>
        <v>3.4919999999999995</v>
      </c>
      <c r="W1327" s="2">
        <f>Table1[[#This Row],[Sales]]*Table1[[#This Row],[Quantity]]</f>
        <v>104.76</v>
      </c>
      <c r="X1327" s="2">
        <f>Table1[[#This Row],[Sales]]+Table1[[#This Row],[Discount]]+Table1[[#This Row],[Adjusted Sales]]</f>
        <v>21.752000000000002</v>
      </c>
      <c r="Y1327" s="5">
        <f>Table1[[#This Row],[Sales]]*Table1[[#This Row],[Discount]]</f>
        <v>13.968000000000002</v>
      </c>
    </row>
    <row r="1328" spans="1:25" x14ac:dyDescent="0.3">
      <c r="A1328">
        <v>1327</v>
      </c>
      <c r="B1328" s="2"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s="2">
        <v>6</v>
      </c>
      <c r="T1328" s="3">
        <v>0.2</v>
      </c>
      <c r="U1328" s="2">
        <v>5.1071999999999997</v>
      </c>
      <c r="V1328" s="2">
        <f>Table1[[#This Row],[Sales]]*(1-Table1[[#This Row],[Discount]])</f>
        <v>40.857600000000005</v>
      </c>
      <c r="W1328" s="2">
        <f>Table1[[#This Row],[Sales]]*Table1[[#This Row],[Quantity]]</f>
        <v>306.43200000000002</v>
      </c>
      <c r="X1328" s="2">
        <f>Table1[[#This Row],[Sales]]+Table1[[#This Row],[Discount]]+Table1[[#This Row],[Adjusted Sales]]</f>
        <v>92.129600000000011</v>
      </c>
      <c r="Y1328" s="5">
        <f>Table1[[#This Row],[Sales]]*Table1[[#This Row],[Discount]]</f>
        <v>10.214400000000001</v>
      </c>
    </row>
    <row r="1329" spans="1:25" x14ac:dyDescent="0.3">
      <c r="A1329">
        <v>1328</v>
      </c>
      <c r="B1329" s="2"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s="2">
        <v>1</v>
      </c>
      <c r="T1329" s="3">
        <v>0</v>
      </c>
      <c r="U1329" s="2">
        <v>5.5566000000000004</v>
      </c>
      <c r="V1329" s="2">
        <f>Table1[[#This Row],[Sales]]*(1-Table1[[#This Row],[Discount]])</f>
        <v>11.34</v>
      </c>
      <c r="W1329" s="2">
        <f>Table1[[#This Row],[Sales]]*Table1[[#This Row],[Quantity]]</f>
        <v>11.34</v>
      </c>
      <c r="X1329" s="2">
        <f>Table1[[#This Row],[Sales]]+Table1[[#This Row],[Discount]]+Table1[[#This Row],[Adjusted Sales]]</f>
        <v>22.68</v>
      </c>
      <c r="Y1329" s="5">
        <f>Table1[[#This Row],[Sales]]*Table1[[#This Row],[Discount]]</f>
        <v>0</v>
      </c>
    </row>
    <row r="1330" spans="1:25" x14ac:dyDescent="0.3">
      <c r="A1330">
        <v>1329</v>
      </c>
      <c r="B1330" s="2"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s="2">
        <v>4</v>
      </c>
      <c r="T1330" s="3">
        <v>0</v>
      </c>
      <c r="U1330" s="2">
        <v>26.376000000000001</v>
      </c>
      <c r="V1330" s="2">
        <f>Table1[[#This Row],[Sales]]*(1-Table1[[#This Row],[Discount]])</f>
        <v>87.92</v>
      </c>
      <c r="W1330" s="2">
        <f>Table1[[#This Row],[Sales]]*Table1[[#This Row],[Quantity]]</f>
        <v>351.68</v>
      </c>
      <c r="X1330" s="2">
        <f>Table1[[#This Row],[Sales]]+Table1[[#This Row],[Discount]]+Table1[[#This Row],[Adjusted Sales]]</f>
        <v>175.84</v>
      </c>
      <c r="Y1330" s="5">
        <f>Table1[[#This Row],[Sales]]*Table1[[#This Row],[Discount]]</f>
        <v>0</v>
      </c>
    </row>
    <row r="1331" spans="1:25" x14ac:dyDescent="0.3">
      <c r="A1331">
        <v>1330</v>
      </c>
      <c r="B1331" s="2"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s="2">
        <v>3</v>
      </c>
      <c r="T1331" s="3">
        <v>0</v>
      </c>
      <c r="U1331" s="2">
        <v>16.302</v>
      </c>
      <c r="V1331" s="2">
        <f>Table1[[#This Row],[Sales]]*(1-Table1[[#This Row],[Discount]])</f>
        <v>37.049999999999997</v>
      </c>
      <c r="W1331" s="2">
        <f>Table1[[#This Row],[Sales]]*Table1[[#This Row],[Quantity]]</f>
        <v>111.14999999999999</v>
      </c>
      <c r="X1331" s="2">
        <f>Table1[[#This Row],[Sales]]+Table1[[#This Row],[Discount]]+Table1[[#This Row],[Adjusted Sales]]</f>
        <v>74.099999999999994</v>
      </c>
      <c r="Y1331" s="5">
        <f>Table1[[#This Row],[Sales]]*Table1[[#This Row],[Discount]]</f>
        <v>0</v>
      </c>
    </row>
    <row r="1332" spans="1:25" x14ac:dyDescent="0.3">
      <c r="A1332">
        <v>1331</v>
      </c>
      <c r="B1332" s="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s="2">
        <v>1</v>
      </c>
      <c r="T1332" s="3">
        <v>0.4</v>
      </c>
      <c r="U1332" s="2">
        <v>-0.64349999999999996</v>
      </c>
      <c r="V1332" s="2">
        <f>Table1[[#This Row],[Sales]]*(1-Table1[[#This Row],[Discount]])</f>
        <v>1.782</v>
      </c>
      <c r="W1332" s="2">
        <f>Table1[[#This Row],[Sales]]*Table1[[#This Row],[Quantity]]</f>
        <v>2.97</v>
      </c>
      <c r="X1332" s="2">
        <f>Table1[[#This Row],[Sales]]+Table1[[#This Row],[Discount]]+Table1[[#This Row],[Adjusted Sales]]</f>
        <v>5.1520000000000001</v>
      </c>
      <c r="Y1332" s="5">
        <f>Table1[[#This Row],[Sales]]*Table1[[#This Row],[Discount]]</f>
        <v>1.1880000000000002</v>
      </c>
    </row>
    <row r="1333" spans="1:25" x14ac:dyDescent="0.3">
      <c r="A1333">
        <v>1332</v>
      </c>
      <c r="B1333" s="2"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s="2">
        <v>2</v>
      </c>
      <c r="T1333" s="3">
        <v>0.2</v>
      </c>
      <c r="U1333" s="2">
        <v>2.4009999999999998</v>
      </c>
      <c r="V1333" s="2">
        <f>Table1[[#This Row],[Sales]]*(1-Table1[[#This Row],[Discount]])</f>
        <v>21.952000000000002</v>
      </c>
      <c r="W1333" s="2">
        <f>Table1[[#This Row],[Sales]]*Table1[[#This Row],[Quantity]]</f>
        <v>54.88</v>
      </c>
      <c r="X1333" s="2">
        <f>Table1[[#This Row],[Sales]]+Table1[[#This Row],[Discount]]+Table1[[#This Row],[Adjusted Sales]]</f>
        <v>49.591999999999999</v>
      </c>
      <c r="Y1333" s="5">
        <f>Table1[[#This Row],[Sales]]*Table1[[#This Row],[Discount]]</f>
        <v>5.4880000000000004</v>
      </c>
    </row>
    <row r="1334" spans="1:25" x14ac:dyDescent="0.3">
      <c r="A1334">
        <v>1333</v>
      </c>
      <c r="B1334" s="2"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s="2">
        <v>3</v>
      </c>
      <c r="T1334" s="3">
        <v>0.8</v>
      </c>
      <c r="U1334" s="2">
        <v>-1.728</v>
      </c>
      <c r="V1334" s="2">
        <f>Table1[[#This Row],[Sales]]*(1-Table1[[#This Row],[Discount]])</f>
        <v>0.21599999999999997</v>
      </c>
      <c r="W1334" s="2">
        <f>Table1[[#This Row],[Sales]]*Table1[[#This Row],[Quantity]]</f>
        <v>3.24</v>
      </c>
      <c r="X1334" s="2">
        <f>Table1[[#This Row],[Sales]]+Table1[[#This Row],[Discount]]+Table1[[#This Row],[Adjusted Sales]]</f>
        <v>2.0960000000000001</v>
      </c>
      <c r="Y1334" s="5">
        <f>Table1[[#This Row],[Sales]]*Table1[[#This Row],[Discount]]</f>
        <v>0.8640000000000001</v>
      </c>
    </row>
    <row r="1335" spans="1:25" x14ac:dyDescent="0.3">
      <c r="A1335">
        <v>1334</v>
      </c>
      <c r="B1335" s="2"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s="2">
        <v>2</v>
      </c>
      <c r="T1335" s="3">
        <v>0.8</v>
      </c>
      <c r="U1335" s="2">
        <v>-13.93</v>
      </c>
      <c r="V1335" s="2">
        <f>Table1[[#This Row],[Sales]]*(1-Table1[[#This Row],[Discount]])</f>
        <v>1.5919999999999996</v>
      </c>
      <c r="W1335" s="2">
        <f>Table1[[#This Row],[Sales]]*Table1[[#This Row],[Quantity]]</f>
        <v>15.92</v>
      </c>
      <c r="X1335" s="2">
        <f>Table1[[#This Row],[Sales]]+Table1[[#This Row],[Discount]]+Table1[[#This Row],[Adjusted Sales]]</f>
        <v>10.352</v>
      </c>
      <c r="Y1335" s="5">
        <f>Table1[[#This Row],[Sales]]*Table1[[#This Row],[Discount]]</f>
        <v>6.3680000000000003</v>
      </c>
    </row>
    <row r="1336" spans="1:25" x14ac:dyDescent="0.3">
      <c r="A1336">
        <v>1335</v>
      </c>
      <c r="B1336" s="2"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s="2">
        <v>8</v>
      </c>
      <c r="T1336" s="3">
        <v>0.2</v>
      </c>
      <c r="U1336" s="2">
        <v>52.776000000000003</v>
      </c>
      <c r="V1336" s="2">
        <f>Table1[[#This Row],[Sales]]*(1-Table1[[#This Row],[Discount]])</f>
        <v>112.58879999999999</v>
      </c>
      <c r="W1336" s="2">
        <f>Table1[[#This Row],[Sales]]*Table1[[#This Row],[Quantity]]</f>
        <v>1125.8879999999999</v>
      </c>
      <c r="X1336" s="2">
        <f>Table1[[#This Row],[Sales]]+Table1[[#This Row],[Discount]]+Table1[[#This Row],[Adjusted Sales]]</f>
        <v>253.52479999999997</v>
      </c>
      <c r="Y1336" s="5">
        <f>Table1[[#This Row],[Sales]]*Table1[[#This Row],[Discount]]</f>
        <v>28.147199999999998</v>
      </c>
    </row>
    <row r="1337" spans="1:25" x14ac:dyDescent="0.3">
      <c r="A1337">
        <v>1336</v>
      </c>
      <c r="B1337" s="2"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s="2">
        <v>4</v>
      </c>
      <c r="T1337" s="3">
        <v>0</v>
      </c>
      <c r="U1337" s="2">
        <v>0</v>
      </c>
      <c r="V1337" s="2">
        <f>Table1[[#This Row],[Sales]]*(1-Table1[[#This Row],[Discount]])</f>
        <v>552.55999999999995</v>
      </c>
      <c r="W1337" s="2">
        <f>Table1[[#This Row],[Sales]]*Table1[[#This Row],[Quantity]]</f>
        <v>2210.2399999999998</v>
      </c>
      <c r="X1337" s="2">
        <f>Table1[[#This Row],[Sales]]+Table1[[#This Row],[Discount]]+Table1[[#This Row],[Adjusted Sales]]</f>
        <v>1105.1199999999999</v>
      </c>
      <c r="Y1337" s="5">
        <f>Table1[[#This Row],[Sales]]*Table1[[#This Row],[Discount]]</f>
        <v>0</v>
      </c>
    </row>
    <row r="1338" spans="1:25" x14ac:dyDescent="0.3">
      <c r="A1338">
        <v>1337</v>
      </c>
      <c r="B1338" s="2"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s="2">
        <v>3</v>
      </c>
      <c r="T1338" s="3">
        <v>0</v>
      </c>
      <c r="U1338" s="2">
        <v>6.5286</v>
      </c>
      <c r="V1338" s="2">
        <f>Table1[[#This Row],[Sales]]*(1-Table1[[#This Row],[Discount]])</f>
        <v>25.11</v>
      </c>
      <c r="W1338" s="2">
        <f>Table1[[#This Row],[Sales]]*Table1[[#This Row],[Quantity]]</f>
        <v>75.33</v>
      </c>
      <c r="X1338" s="2">
        <f>Table1[[#This Row],[Sales]]+Table1[[#This Row],[Discount]]+Table1[[#This Row],[Adjusted Sales]]</f>
        <v>50.22</v>
      </c>
      <c r="Y1338" s="5">
        <f>Table1[[#This Row],[Sales]]*Table1[[#This Row],[Discount]]</f>
        <v>0</v>
      </c>
    </row>
    <row r="1339" spans="1:25" x14ac:dyDescent="0.3">
      <c r="A1339">
        <v>1338</v>
      </c>
      <c r="B1339" s="2"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s="2">
        <v>2</v>
      </c>
      <c r="T1339" s="3">
        <v>0</v>
      </c>
      <c r="U1339" s="2">
        <v>8.0405999999999995</v>
      </c>
      <c r="V1339" s="2">
        <f>Table1[[#This Row],[Sales]]*(1-Table1[[#This Row],[Discount]])</f>
        <v>29.78</v>
      </c>
      <c r="W1339" s="2">
        <f>Table1[[#This Row],[Sales]]*Table1[[#This Row],[Quantity]]</f>
        <v>59.56</v>
      </c>
      <c r="X1339" s="2">
        <f>Table1[[#This Row],[Sales]]+Table1[[#This Row],[Discount]]+Table1[[#This Row],[Adjusted Sales]]</f>
        <v>59.56</v>
      </c>
      <c r="Y1339" s="5">
        <f>Table1[[#This Row],[Sales]]*Table1[[#This Row],[Discount]]</f>
        <v>0</v>
      </c>
    </row>
    <row r="1340" spans="1:25" x14ac:dyDescent="0.3">
      <c r="A1340">
        <v>1339</v>
      </c>
      <c r="B1340" s="2"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s="2">
        <v>3</v>
      </c>
      <c r="T1340" s="3">
        <v>0</v>
      </c>
      <c r="U1340" s="2">
        <v>176.17080000000001</v>
      </c>
      <c r="V1340" s="2">
        <f>Table1[[#This Row],[Sales]]*(1-Table1[[#This Row],[Discount]])</f>
        <v>677.58</v>
      </c>
      <c r="W1340" s="2">
        <f>Table1[[#This Row],[Sales]]*Table1[[#This Row],[Quantity]]</f>
        <v>2032.7400000000002</v>
      </c>
      <c r="X1340" s="2">
        <f>Table1[[#This Row],[Sales]]+Table1[[#This Row],[Discount]]+Table1[[#This Row],[Adjusted Sales]]</f>
        <v>1355.16</v>
      </c>
      <c r="Y1340" s="5">
        <f>Table1[[#This Row],[Sales]]*Table1[[#This Row],[Discount]]</f>
        <v>0</v>
      </c>
    </row>
    <row r="1341" spans="1:25" x14ac:dyDescent="0.3">
      <c r="A1341">
        <v>1340</v>
      </c>
      <c r="B1341" s="2"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s="2">
        <v>8</v>
      </c>
      <c r="T1341" s="3">
        <v>0</v>
      </c>
      <c r="U1341" s="2">
        <v>36.019199999999998</v>
      </c>
      <c r="V1341" s="2">
        <f>Table1[[#This Row],[Sales]]*(1-Table1[[#This Row],[Discount]])</f>
        <v>75.040000000000006</v>
      </c>
      <c r="W1341" s="2">
        <f>Table1[[#This Row],[Sales]]*Table1[[#This Row],[Quantity]]</f>
        <v>600.32000000000005</v>
      </c>
      <c r="X1341" s="2">
        <f>Table1[[#This Row],[Sales]]+Table1[[#This Row],[Discount]]+Table1[[#This Row],[Adjusted Sales]]</f>
        <v>150.08000000000001</v>
      </c>
      <c r="Y1341" s="5">
        <f>Table1[[#This Row],[Sales]]*Table1[[#This Row],[Discount]]</f>
        <v>0</v>
      </c>
    </row>
    <row r="1342" spans="1:25" x14ac:dyDescent="0.3">
      <c r="A1342">
        <v>1341</v>
      </c>
      <c r="B1342" s="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s="2">
        <v>2</v>
      </c>
      <c r="T1342" s="3">
        <v>0.5</v>
      </c>
      <c r="U1342" s="2">
        <v>-27.827999999999999</v>
      </c>
      <c r="V1342" s="2">
        <f>Table1[[#This Row],[Sales]]*(1-Table1[[#This Row],[Discount]])</f>
        <v>347.85</v>
      </c>
      <c r="W1342" s="2">
        <f>Table1[[#This Row],[Sales]]*Table1[[#This Row],[Quantity]]</f>
        <v>1391.4</v>
      </c>
      <c r="X1342" s="2">
        <f>Table1[[#This Row],[Sales]]+Table1[[#This Row],[Discount]]+Table1[[#This Row],[Adjusted Sales]]</f>
        <v>1044.0500000000002</v>
      </c>
      <c r="Y1342" s="5">
        <f>Table1[[#This Row],[Sales]]*Table1[[#This Row],[Discount]]</f>
        <v>347.85</v>
      </c>
    </row>
    <row r="1343" spans="1:25" x14ac:dyDescent="0.3">
      <c r="A1343">
        <v>1342</v>
      </c>
      <c r="B1343" s="2"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s="2">
        <v>5</v>
      </c>
      <c r="T1343" s="3">
        <v>0.7</v>
      </c>
      <c r="U1343" s="2">
        <v>-12.528</v>
      </c>
      <c r="V1343" s="2">
        <f>Table1[[#This Row],[Sales]]*(1-Table1[[#This Row],[Discount]])</f>
        <v>4.6980000000000004</v>
      </c>
      <c r="W1343" s="2">
        <f>Table1[[#This Row],[Sales]]*Table1[[#This Row],[Quantity]]</f>
        <v>78.3</v>
      </c>
      <c r="X1343" s="2">
        <f>Table1[[#This Row],[Sales]]+Table1[[#This Row],[Discount]]+Table1[[#This Row],[Adjusted Sales]]</f>
        <v>21.058</v>
      </c>
      <c r="Y1343" s="5">
        <f>Table1[[#This Row],[Sales]]*Table1[[#This Row],[Discount]]</f>
        <v>10.962</v>
      </c>
    </row>
    <row r="1344" spans="1:25" x14ac:dyDescent="0.3">
      <c r="A1344">
        <v>1343</v>
      </c>
      <c r="B1344" s="2"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s="2">
        <v>6</v>
      </c>
      <c r="T1344" s="3">
        <v>0.7</v>
      </c>
      <c r="U1344" s="2">
        <v>-21.159600000000001</v>
      </c>
      <c r="V1344" s="2">
        <f>Table1[[#This Row],[Sales]]*(1-Table1[[#This Row],[Discount]])</f>
        <v>8.6562000000000019</v>
      </c>
      <c r="W1344" s="2">
        <f>Table1[[#This Row],[Sales]]*Table1[[#This Row],[Quantity]]</f>
        <v>173.124</v>
      </c>
      <c r="X1344" s="2">
        <f>Table1[[#This Row],[Sales]]+Table1[[#This Row],[Discount]]+Table1[[#This Row],[Adjusted Sales]]</f>
        <v>38.2102</v>
      </c>
      <c r="Y1344" s="5">
        <f>Table1[[#This Row],[Sales]]*Table1[[#This Row],[Discount]]</f>
        <v>20.197799999999997</v>
      </c>
    </row>
    <row r="1345" spans="1:25" x14ac:dyDescent="0.3">
      <c r="A1345">
        <v>1344</v>
      </c>
      <c r="B1345" s="2"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s="2">
        <v>3</v>
      </c>
      <c r="T1345" s="3">
        <v>0</v>
      </c>
      <c r="U1345" s="2">
        <v>14.346</v>
      </c>
      <c r="V1345" s="2">
        <f>Table1[[#This Row],[Sales]]*(1-Table1[[#This Row],[Discount]])</f>
        <v>47.82</v>
      </c>
      <c r="W1345" s="2">
        <f>Table1[[#This Row],[Sales]]*Table1[[#This Row],[Quantity]]</f>
        <v>143.46</v>
      </c>
      <c r="X1345" s="2">
        <f>Table1[[#This Row],[Sales]]+Table1[[#This Row],[Discount]]+Table1[[#This Row],[Adjusted Sales]]</f>
        <v>95.64</v>
      </c>
      <c r="Y1345" s="5">
        <f>Table1[[#This Row],[Sales]]*Table1[[#This Row],[Discount]]</f>
        <v>0</v>
      </c>
    </row>
    <row r="1346" spans="1:25" x14ac:dyDescent="0.3">
      <c r="A1346">
        <v>1345</v>
      </c>
      <c r="B1346" s="2"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s="2">
        <v>5</v>
      </c>
      <c r="T1346" s="3">
        <v>0</v>
      </c>
      <c r="U1346" s="2">
        <v>6.0030000000000001</v>
      </c>
      <c r="V1346" s="2">
        <f>Table1[[#This Row],[Sales]]*(1-Table1[[#This Row],[Discount]])</f>
        <v>13.05</v>
      </c>
      <c r="W1346" s="2">
        <f>Table1[[#This Row],[Sales]]*Table1[[#This Row],[Quantity]]</f>
        <v>65.25</v>
      </c>
      <c r="X1346" s="2">
        <f>Table1[[#This Row],[Sales]]+Table1[[#This Row],[Discount]]+Table1[[#This Row],[Adjusted Sales]]</f>
        <v>26.1</v>
      </c>
      <c r="Y1346" s="5">
        <f>Table1[[#This Row],[Sales]]*Table1[[#This Row],[Discount]]</f>
        <v>0</v>
      </c>
    </row>
    <row r="1347" spans="1:25" x14ac:dyDescent="0.3">
      <c r="A1347">
        <v>1346</v>
      </c>
      <c r="B1347" s="2"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s="2">
        <v>2</v>
      </c>
      <c r="T1347" s="3">
        <v>0</v>
      </c>
      <c r="U1347" s="2">
        <v>36.574199999999998</v>
      </c>
      <c r="V1347" s="2">
        <f>Table1[[#This Row],[Sales]]*(1-Table1[[#This Row],[Discount]])</f>
        <v>93.78</v>
      </c>
      <c r="W1347" s="2">
        <f>Table1[[#This Row],[Sales]]*Table1[[#This Row],[Quantity]]</f>
        <v>187.56</v>
      </c>
      <c r="X1347" s="2">
        <f>Table1[[#This Row],[Sales]]+Table1[[#This Row],[Discount]]+Table1[[#This Row],[Adjusted Sales]]</f>
        <v>187.56</v>
      </c>
      <c r="Y1347" s="5">
        <f>Table1[[#This Row],[Sales]]*Table1[[#This Row],[Discount]]</f>
        <v>0</v>
      </c>
    </row>
    <row r="1348" spans="1:25" x14ac:dyDescent="0.3">
      <c r="A1348">
        <v>1347</v>
      </c>
      <c r="B1348" s="2"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s="2">
        <v>7</v>
      </c>
      <c r="T1348" s="3">
        <v>0</v>
      </c>
      <c r="U1348" s="2">
        <v>23.59</v>
      </c>
      <c r="V1348" s="2">
        <f>Table1[[#This Row],[Sales]]*(1-Table1[[#This Row],[Discount]])</f>
        <v>47.18</v>
      </c>
      <c r="W1348" s="2">
        <f>Table1[[#This Row],[Sales]]*Table1[[#This Row],[Quantity]]</f>
        <v>330.26</v>
      </c>
      <c r="X1348" s="2">
        <f>Table1[[#This Row],[Sales]]+Table1[[#This Row],[Discount]]+Table1[[#This Row],[Adjusted Sales]]</f>
        <v>94.36</v>
      </c>
      <c r="Y1348" s="5">
        <f>Table1[[#This Row],[Sales]]*Table1[[#This Row],[Discount]]</f>
        <v>0</v>
      </c>
    </row>
    <row r="1349" spans="1:25" x14ac:dyDescent="0.3">
      <c r="A1349">
        <v>1348</v>
      </c>
      <c r="B1349" s="2"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s="2">
        <v>6</v>
      </c>
      <c r="T1349" s="3">
        <v>0</v>
      </c>
      <c r="U1349" s="2">
        <v>5.7072000000000003</v>
      </c>
      <c r="V1349" s="2">
        <f>Table1[[#This Row],[Sales]]*(1-Table1[[#This Row],[Discount]])</f>
        <v>19.68</v>
      </c>
      <c r="W1349" s="2">
        <f>Table1[[#This Row],[Sales]]*Table1[[#This Row],[Quantity]]</f>
        <v>118.08</v>
      </c>
      <c r="X1349" s="2">
        <f>Table1[[#This Row],[Sales]]+Table1[[#This Row],[Discount]]+Table1[[#This Row],[Adjusted Sales]]</f>
        <v>39.36</v>
      </c>
      <c r="Y1349" s="5">
        <f>Table1[[#This Row],[Sales]]*Table1[[#This Row],[Discount]]</f>
        <v>0</v>
      </c>
    </row>
    <row r="1350" spans="1:25" x14ac:dyDescent="0.3">
      <c r="A1350">
        <v>1349</v>
      </c>
      <c r="B1350" s="2"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s="2">
        <v>10</v>
      </c>
      <c r="T1350" s="3">
        <v>0</v>
      </c>
      <c r="U1350" s="2">
        <v>25.097999999999999</v>
      </c>
      <c r="V1350" s="2">
        <f>Table1[[#This Row],[Sales]]*(1-Table1[[#This Row],[Discount]])</f>
        <v>53.4</v>
      </c>
      <c r="W1350" s="2">
        <f>Table1[[#This Row],[Sales]]*Table1[[#This Row],[Quantity]]</f>
        <v>534</v>
      </c>
      <c r="X1350" s="2">
        <f>Table1[[#This Row],[Sales]]+Table1[[#This Row],[Discount]]+Table1[[#This Row],[Adjusted Sales]]</f>
        <v>106.8</v>
      </c>
      <c r="Y1350" s="5">
        <f>Table1[[#This Row],[Sales]]*Table1[[#This Row],[Discount]]</f>
        <v>0</v>
      </c>
    </row>
    <row r="1351" spans="1:25" x14ac:dyDescent="0.3">
      <c r="A1351">
        <v>1350</v>
      </c>
      <c r="B1351" s="2"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s="2">
        <v>6</v>
      </c>
      <c r="T1351" s="3">
        <v>0</v>
      </c>
      <c r="U1351" s="2">
        <v>17.2224</v>
      </c>
      <c r="V1351" s="2">
        <f>Table1[[#This Row],[Sales]]*(1-Table1[[#This Row],[Discount]])</f>
        <v>35.880000000000003</v>
      </c>
      <c r="W1351" s="2">
        <f>Table1[[#This Row],[Sales]]*Table1[[#This Row],[Quantity]]</f>
        <v>215.28000000000003</v>
      </c>
      <c r="X1351" s="2">
        <f>Table1[[#This Row],[Sales]]+Table1[[#This Row],[Discount]]+Table1[[#This Row],[Adjusted Sales]]</f>
        <v>71.760000000000005</v>
      </c>
      <c r="Y1351" s="5">
        <f>Table1[[#This Row],[Sales]]*Table1[[#This Row],[Discount]]</f>
        <v>0</v>
      </c>
    </row>
    <row r="1352" spans="1:25" x14ac:dyDescent="0.3">
      <c r="A1352">
        <v>1351</v>
      </c>
      <c r="B1352" s="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s="2">
        <v>3</v>
      </c>
      <c r="T1352" s="3">
        <v>0.3</v>
      </c>
      <c r="U1352" s="2">
        <v>-70.104299999999995</v>
      </c>
      <c r="V1352" s="2">
        <f>Table1[[#This Row],[Sales]]*(1-Table1[[#This Row],[Discount]])</f>
        <v>180.7953</v>
      </c>
      <c r="W1352" s="2">
        <f>Table1[[#This Row],[Sales]]*Table1[[#This Row],[Quantity]]</f>
        <v>774.83699999999999</v>
      </c>
      <c r="X1352" s="2">
        <f>Table1[[#This Row],[Sales]]+Table1[[#This Row],[Discount]]+Table1[[#This Row],[Adjusted Sales]]</f>
        <v>439.37430000000001</v>
      </c>
      <c r="Y1352" s="5">
        <f>Table1[[#This Row],[Sales]]*Table1[[#This Row],[Discount]]</f>
        <v>77.483699999999999</v>
      </c>
    </row>
    <row r="1353" spans="1:25" x14ac:dyDescent="0.3">
      <c r="A1353">
        <v>1352</v>
      </c>
      <c r="B1353" s="2"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s="2">
        <v>2</v>
      </c>
      <c r="T1353" s="3">
        <v>0</v>
      </c>
      <c r="U1353" s="2">
        <v>7.85</v>
      </c>
      <c r="V1353" s="2">
        <f>Table1[[#This Row],[Sales]]*(1-Table1[[#This Row],[Discount]])</f>
        <v>31.4</v>
      </c>
      <c r="W1353" s="2">
        <f>Table1[[#This Row],[Sales]]*Table1[[#This Row],[Quantity]]</f>
        <v>62.8</v>
      </c>
      <c r="X1353" s="2">
        <f>Table1[[#This Row],[Sales]]+Table1[[#This Row],[Discount]]+Table1[[#This Row],[Adjusted Sales]]</f>
        <v>62.8</v>
      </c>
      <c r="Y1353" s="5">
        <f>Table1[[#This Row],[Sales]]*Table1[[#This Row],[Discount]]</f>
        <v>0</v>
      </c>
    </row>
    <row r="1354" spans="1:25" x14ac:dyDescent="0.3">
      <c r="A1354">
        <v>1353</v>
      </c>
      <c r="B1354" s="2"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s="2">
        <v>5</v>
      </c>
      <c r="T1354" s="3">
        <v>0.2</v>
      </c>
      <c r="U1354" s="2">
        <v>20.695499999999999</v>
      </c>
      <c r="V1354" s="2">
        <f>Table1[[#This Row],[Sales]]*(1-Table1[[#This Row],[Discount]])</f>
        <v>147.16800000000001</v>
      </c>
      <c r="W1354" s="2">
        <f>Table1[[#This Row],[Sales]]*Table1[[#This Row],[Quantity]]</f>
        <v>919.80000000000007</v>
      </c>
      <c r="X1354" s="2">
        <f>Table1[[#This Row],[Sales]]+Table1[[#This Row],[Discount]]+Table1[[#This Row],[Adjusted Sales]]</f>
        <v>331.32799999999997</v>
      </c>
      <c r="Y1354" s="5">
        <f>Table1[[#This Row],[Sales]]*Table1[[#This Row],[Discount]]</f>
        <v>36.792000000000002</v>
      </c>
    </row>
    <row r="1355" spans="1:25" x14ac:dyDescent="0.3">
      <c r="A1355">
        <v>1354</v>
      </c>
      <c r="B1355" s="2"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s="2">
        <v>3</v>
      </c>
      <c r="T1355" s="3">
        <v>0</v>
      </c>
      <c r="U1355" s="2">
        <v>8.4527999999999999</v>
      </c>
      <c r="V1355" s="2">
        <f>Table1[[#This Row],[Sales]]*(1-Table1[[#This Row],[Discount]])</f>
        <v>17.61</v>
      </c>
      <c r="W1355" s="2">
        <f>Table1[[#This Row],[Sales]]*Table1[[#This Row],[Quantity]]</f>
        <v>52.83</v>
      </c>
      <c r="X1355" s="2">
        <f>Table1[[#This Row],[Sales]]+Table1[[#This Row],[Discount]]+Table1[[#This Row],[Adjusted Sales]]</f>
        <v>35.22</v>
      </c>
      <c r="Y1355" s="5">
        <f>Table1[[#This Row],[Sales]]*Table1[[#This Row],[Discount]]</f>
        <v>0</v>
      </c>
    </row>
    <row r="1356" spans="1:25" x14ac:dyDescent="0.3">
      <c r="A1356">
        <v>1355</v>
      </c>
      <c r="B1356" s="2"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s="2">
        <v>1</v>
      </c>
      <c r="T1356" s="3">
        <v>0.2</v>
      </c>
      <c r="U1356" s="2">
        <v>11.283899999999999</v>
      </c>
      <c r="V1356" s="2">
        <f>Table1[[#This Row],[Sales]]*(1-Table1[[#This Row],[Discount]])</f>
        <v>240.72320000000002</v>
      </c>
      <c r="W1356" s="2">
        <f>Table1[[#This Row],[Sales]]*Table1[[#This Row],[Quantity]]</f>
        <v>300.904</v>
      </c>
      <c r="X1356" s="2">
        <f>Table1[[#This Row],[Sales]]+Table1[[#This Row],[Discount]]+Table1[[#This Row],[Adjusted Sales]]</f>
        <v>541.82719999999995</v>
      </c>
      <c r="Y1356" s="5">
        <f>Table1[[#This Row],[Sales]]*Table1[[#This Row],[Discount]]</f>
        <v>60.180800000000005</v>
      </c>
    </row>
    <row r="1357" spans="1:25" x14ac:dyDescent="0.3">
      <c r="A1357">
        <v>1356</v>
      </c>
      <c r="B1357" s="2"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s="2">
        <v>3</v>
      </c>
      <c r="T1357" s="3">
        <v>0.2</v>
      </c>
      <c r="U1357" s="2">
        <v>-44.155200000000001</v>
      </c>
      <c r="V1357" s="2">
        <f>Table1[[#This Row],[Sales]]*(1-Table1[[#This Row],[Discount]])</f>
        <v>176.62080000000003</v>
      </c>
      <c r="W1357" s="2">
        <f>Table1[[#This Row],[Sales]]*Table1[[#This Row],[Quantity]]</f>
        <v>662.32799999999997</v>
      </c>
      <c r="X1357" s="2">
        <f>Table1[[#This Row],[Sales]]+Table1[[#This Row],[Discount]]+Table1[[#This Row],[Adjusted Sales]]</f>
        <v>397.59680000000003</v>
      </c>
      <c r="Y1357" s="5">
        <f>Table1[[#This Row],[Sales]]*Table1[[#This Row],[Discount]]</f>
        <v>44.155200000000008</v>
      </c>
    </row>
    <row r="1358" spans="1:25" x14ac:dyDescent="0.3">
      <c r="A1358">
        <v>1357</v>
      </c>
      <c r="B1358" s="2"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s="2">
        <v>11</v>
      </c>
      <c r="T1358" s="3">
        <v>0.2</v>
      </c>
      <c r="U1358" s="2">
        <v>-35.177999999999997</v>
      </c>
      <c r="V1358" s="2">
        <f>Table1[[#This Row],[Sales]]*(1-Table1[[#This Row],[Discount]])</f>
        <v>225.13919999999999</v>
      </c>
      <c r="W1358" s="2">
        <f>Table1[[#This Row],[Sales]]*Table1[[#This Row],[Quantity]]</f>
        <v>3095.6639999999998</v>
      </c>
      <c r="X1358" s="2">
        <f>Table1[[#This Row],[Sales]]+Table1[[#This Row],[Discount]]+Table1[[#This Row],[Adjusted Sales]]</f>
        <v>506.76319999999998</v>
      </c>
      <c r="Y1358" s="5">
        <f>Table1[[#This Row],[Sales]]*Table1[[#This Row],[Discount]]</f>
        <v>56.284799999999997</v>
      </c>
    </row>
    <row r="1359" spans="1:25" x14ac:dyDescent="0.3">
      <c r="A1359">
        <v>1358</v>
      </c>
      <c r="B1359" s="2"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s="2">
        <v>3</v>
      </c>
      <c r="T1359" s="3">
        <v>0</v>
      </c>
      <c r="U1359" s="2">
        <v>36.404400000000003</v>
      </c>
      <c r="V1359" s="2">
        <f>Table1[[#This Row],[Sales]]*(1-Table1[[#This Row],[Discount]])</f>
        <v>79.14</v>
      </c>
      <c r="W1359" s="2">
        <f>Table1[[#This Row],[Sales]]*Table1[[#This Row],[Quantity]]</f>
        <v>237.42000000000002</v>
      </c>
      <c r="X1359" s="2">
        <f>Table1[[#This Row],[Sales]]+Table1[[#This Row],[Discount]]+Table1[[#This Row],[Adjusted Sales]]</f>
        <v>158.28</v>
      </c>
      <c r="Y1359" s="5">
        <f>Table1[[#This Row],[Sales]]*Table1[[#This Row],[Discount]]</f>
        <v>0</v>
      </c>
    </row>
    <row r="1360" spans="1:25" x14ac:dyDescent="0.3">
      <c r="A1360">
        <v>1359</v>
      </c>
      <c r="B1360" s="2"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s="2">
        <v>1</v>
      </c>
      <c r="T1360" s="3">
        <v>0.6</v>
      </c>
      <c r="U1360" s="2">
        <v>-1.4413</v>
      </c>
      <c r="V1360" s="2">
        <f>Table1[[#This Row],[Sales]]*(1-Table1[[#This Row],[Discount]])</f>
        <v>0.79520000000000002</v>
      </c>
      <c r="W1360" s="2">
        <f>Table1[[#This Row],[Sales]]*Table1[[#This Row],[Quantity]]</f>
        <v>1.988</v>
      </c>
      <c r="X1360" s="2">
        <f>Table1[[#This Row],[Sales]]+Table1[[#This Row],[Discount]]+Table1[[#This Row],[Adjusted Sales]]</f>
        <v>3.3832</v>
      </c>
      <c r="Y1360" s="5">
        <f>Table1[[#This Row],[Sales]]*Table1[[#This Row],[Discount]]</f>
        <v>1.1927999999999999</v>
      </c>
    </row>
    <row r="1361" spans="1:25" x14ac:dyDescent="0.3">
      <c r="A1361">
        <v>1360</v>
      </c>
      <c r="B1361" s="2"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s="2">
        <v>2</v>
      </c>
      <c r="T1361" s="3">
        <v>0.2</v>
      </c>
      <c r="U1361" s="2">
        <v>0</v>
      </c>
      <c r="V1361" s="2">
        <f>Table1[[#This Row],[Sales]]*(1-Table1[[#This Row],[Discount]])</f>
        <v>116.45440000000002</v>
      </c>
      <c r="W1361" s="2">
        <f>Table1[[#This Row],[Sales]]*Table1[[#This Row],[Quantity]]</f>
        <v>291.13600000000002</v>
      </c>
      <c r="X1361" s="2">
        <f>Table1[[#This Row],[Sales]]+Table1[[#This Row],[Discount]]+Table1[[#This Row],[Adjusted Sales]]</f>
        <v>262.22239999999999</v>
      </c>
      <c r="Y1361" s="5">
        <f>Table1[[#This Row],[Sales]]*Table1[[#This Row],[Discount]]</f>
        <v>29.113600000000005</v>
      </c>
    </row>
    <row r="1362" spans="1:25" x14ac:dyDescent="0.3">
      <c r="A1362">
        <v>1361</v>
      </c>
      <c r="B1362" s="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s="2">
        <v>7</v>
      </c>
      <c r="T1362" s="3">
        <v>0.2</v>
      </c>
      <c r="U1362" s="2">
        <v>9.2441999999999993</v>
      </c>
      <c r="V1362" s="2">
        <f>Table1[[#This Row],[Sales]]*(1-Table1[[#This Row],[Discount]])</f>
        <v>98.604800000000012</v>
      </c>
      <c r="W1362" s="2">
        <f>Table1[[#This Row],[Sales]]*Table1[[#This Row],[Quantity]]</f>
        <v>862.79200000000003</v>
      </c>
      <c r="X1362" s="2">
        <f>Table1[[#This Row],[Sales]]+Table1[[#This Row],[Discount]]+Table1[[#This Row],[Adjusted Sales]]</f>
        <v>222.06080000000003</v>
      </c>
      <c r="Y1362" s="5">
        <f>Table1[[#This Row],[Sales]]*Table1[[#This Row],[Discount]]</f>
        <v>24.651200000000003</v>
      </c>
    </row>
    <row r="1363" spans="1:25" x14ac:dyDescent="0.3">
      <c r="A1363">
        <v>1362</v>
      </c>
      <c r="B1363" s="2"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s="2">
        <v>4</v>
      </c>
      <c r="T1363" s="3">
        <v>0.2</v>
      </c>
      <c r="U1363" s="2">
        <v>7.4</v>
      </c>
      <c r="V1363" s="2">
        <f>Table1[[#This Row],[Sales]]*(1-Table1[[#This Row],[Discount]])</f>
        <v>18.943999999999999</v>
      </c>
      <c r="W1363" s="2">
        <f>Table1[[#This Row],[Sales]]*Table1[[#This Row],[Quantity]]</f>
        <v>94.72</v>
      </c>
      <c r="X1363" s="2">
        <f>Table1[[#This Row],[Sales]]+Table1[[#This Row],[Discount]]+Table1[[#This Row],[Adjusted Sales]]</f>
        <v>42.823999999999998</v>
      </c>
      <c r="Y1363" s="5">
        <f>Table1[[#This Row],[Sales]]*Table1[[#This Row],[Discount]]</f>
        <v>4.7359999999999998</v>
      </c>
    </row>
    <row r="1364" spans="1:25" x14ac:dyDescent="0.3">
      <c r="A1364">
        <v>1363</v>
      </c>
      <c r="B1364" s="2"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s="2">
        <v>4</v>
      </c>
      <c r="T1364" s="3">
        <v>0.4</v>
      </c>
      <c r="U1364" s="2">
        <v>-56.755600000000001</v>
      </c>
      <c r="V1364" s="2">
        <f>Table1[[#This Row],[Sales]]*(1-Table1[[#This Row],[Discount]])</f>
        <v>185.7456</v>
      </c>
      <c r="W1364" s="2">
        <f>Table1[[#This Row],[Sales]]*Table1[[#This Row],[Quantity]]</f>
        <v>1238.3040000000001</v>
      </c>
      <c r="X1364" s="2">
        <f>Table1[[#This Row],[Sales]]+Table1[[#This Row],[Discount]]+Table1[[#This Row],[Adjusted Sales]]</f>
        <v>495.72159999999997</v>
      </c>
      <c r="Y1364" s="5">
        <f>Table1[[#This Row],[Sales]]*Table1[[#This Row],[Discount]]</f>
        <v>123.83040000000001</v>
      </c>
    </row>
    <row r="1365" spans="1:25" x14ac:dyDescent="0.3">
      <c r="A1365">
        <v>1364</v>
      </c>
      <c r="B1365" s="2"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s="2">
        <v>14</v>
      </c>
      <c r="T1365" s="3">
        <v>0.7</v>
      </c>
      <c r="U1365" s="2">
        <v>-25.591999999999999</v>
      </c>
      <c r="V1365" s="2">
        <f>Table1[[#This Row],[Sales]]*(1-Table1[[#This Row],[Discount]])</f>
        <v>11.516400000000001</v>
      </c>
      <c r="W1365" s="2">
        <f>Table1[[#This Row],[Sales]]*Table1[[#This Row],[Quantity]]</f>
        <v>537.43200000000002</v>
      </c>
      <c r="X1365" s="2">
        <f>Table1[[#This Row],[Sales]]+Table1[[#This Row],[Discount]]+Table1[[#This Row],[Adjusted Sales]]</f>
        <v>50.604399999999998</v>
      </c>
      <c r="Y1365" s="5">
        <f>Table1[[#This Row],[Sales]]*Table1[[#This Row],[Discount]]</f>
        <v>26.871599999999997</v>
      </c>
    </row>
    <row r="1366" spans="1:25" x14ac:dyDescent="0.3">
      <c r="A1366">
        <v>1365</v>
      </c>
      <c r="B1366" s="2"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s="2">
        <v>2</v>
      </c>
      <c r="T1366" s="3">
        <v>0.7</v>
      </c>
      <c r="U1366" s="2">
        <v>-63.996000000000002</v>
      </c>
      <c r="V1366" s="2">
        <f>Table1[[#This Row],[Sales]]*(1-Table1[[#This Row],[Discount]])</f>
        <v>28.798200000000005</v>
      </c>
      <c r="W1366" s="2">
        <f>Table1[[#This Row],[Sales]]*Table1[[#This Row],[Quantity]]</f>
        <v>191.988</v>
      </c>
      <c r="X1366" s="2">
        <f>Table1[[#This Row],[Sales]]+Table1[[#This Row],[Discount]]+Table1[[#This Row],[Adjusted Sales]]</f>
        <v>125.49220000000001</v>
      </c>
      <c r="Y1366" s="5">
        <f>Table1[[#This Row],[Sales]]*Table1[[#This Row],[Discount]]</f>
        <v>67.195799999999991</v>
      </c>
    </row>
    <row r="1367" spans="1:25" x14ac:dyDescent="0.3">
      <c r="A1367">
        <v>1366</v>
      </c>
      <c r="B1367" s="2"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s="2">
        <v>6</v>
      </c>
      <c r="T1367" s="3">
        <v>0.2</v>
      </c>
      <c r="U1367" s="2">
        <v>-35.992800000000003</v>
      </c>
      <c r="V1367" s="2">
        <f>Table1[[#This Row],[Sales]]*(1-Table1[[#This Row],[Discount]])</f>
        <v>191.9616</v>
      </c>
      <c r="W1367" s="2">
        <f>Table1[[#This Row],[Sales]]*Table1[[#This Row],[Quantity]]</f>
        <v>1439.712</v>
      </c>
      <c r="X1367" s="2">
        <f>Table1[[#This Row],[Sales]]+Table1[[#This Row],[Discount]]+Table1[[#This Row],[Adjusted Sales]]</f>
        <v>432.11360000000002</v>
      </c>
      <c r="Y1367" s="5">
        <f>Table1[[#This Row],[Sales]]*Table1[[#This Row],[Discount]]</f>
        <v>47.990400000000001</v>
      </c>
    </row>
    <row r="1368" spans="1:25" x14ac:dyDescent="0.3">
      <c r="A1368">
        <v>1367</v>
      </c>
      <c r="B1368" s="2"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s="2">
        <v>2</v>
      </c>
      <c r="T1368" s="3">
        <v>0.2</v>
      </c>
      <c r="U1368" s="2">
        <v>15.1188</v>
      </c>
      <c r="V1368" s="2">
        <f>Table1[[#This Row],[Sales]]*(1-Table1[[#This Row],[Discount]])</f>
        <v>161.2672</v>
      </c>
      <c r="W1368" s="2">
        <f>Table1[[#This Row],[Sales]]*Table1[[#This Row],[Quantity]]</f>
        <v>403.16800000000001</v>
      </c>
      <c r="X1368" s="2">
        <f>Table1[[#This Row],[Sales]]+Table1[[#This Row],[Discount]]+Table1[[#This Row],[Adjusted Sales]]</f>
        <v>363.05119999999999</v>
      </c>
      <c r="Y1368" s="5">
        <f>Table1[[#This Row],[Sales]]*Table1[[#This Row],[Discount]]</f>
        <v>40.316800000000001</v>
      </c>
    </row>
    <row r="1369" spans="1:25" x14ac:dyDescent="0.3">
      <c r="A1369">
        <v>1368</v>
      </c>
      <c r="B1369" s="2"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s="2">
        <v>4</v>
      </c>
      <c r="T1369" s="3">
        <v>0.2</v>
      </c>
      <c r="U1369" s="2">
        <v>-146.1096</v>
      </c>
      <c r="V1369" s="2">
        <f>Table1[[#This Row],[Sales]]*(1-Table1[[#This Row],[Discount]])</f>
        <v>719.30880000000002</v>
      </c>
      <c r="W1369" s="2">
        <f>Table1[[#This Row],[Sales]]*Table1[[#This Row],[Quantity]]</f>
        <v>3596.5439999999999</v>
      </c>
      <c r="X1369" s="2">
        <f>Table1[[#This Row],[Sales]]+Table1[[#This Row],[Discount]]+Table1[[#This Row],[Adjusted Sales]]</f>
        <v>1618.6448</v>
      </c>
      <c r="Y1369" s="5">
        <f>Table1[[#This Row],[Sales]]*Table1[[#This Row],[Discount]]</f>
        <v>179.8272</v>
      </c>
    </row>
    <row r="1370" spans="1:25" x14ac:dyDescent="0.3">
      <c r="A1370">
        <v>1369</v>
      </c>
      <c r="B1370" s="2"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s="2">
        <v>5</v>
      </c>
      <c r="T1370" s="3">
        <v>0</v>
      </c>
      <c r="U1370" s="2">
        <v>62.737000000000002</v>
      </c>
      <c r="V1370" s="2">
        <f>Table1[[#This Row],[Sales]]*(1-Table1[[#This Row],[Discount]])</f>
        <v>145.9</v>
      </c>
      <c r="W1370" s="2">
        <f>Table1[[#This Row],[Sales]]*Table1[[#This Row],[Quantity]]</f>
        <v>729.5</v>
      </c>
      <c r="X1370" s="2">
        <f>Table1[[#This Row],[Sales]]+Table1[[#This Row],[Discount]]+Table1[[#This Row],[Adjusted Sales]]</f>
        <v>291.8</v>
      </c>
      <c r="Y1370" s="5">
        <f>Table1[[#This Row],[Sales]]*Table1[[#This Row],[Discount]]</f>
        <v>0</v>
      </c>
    </row>
    <row r="1371" spans="1:25" x14ac:dyDescent="0.3">
      <c r="A1371">
        <v>1370</v>
      </c>
      <c r="B1371" s="2"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s="2">
        <v>7</v>
      </c>
      <c r="T1371" s="3">
        <v>0.7</v>
      </c>
      <c r="U1371" s="2">
        <v>-786.74400000000003</v>
      </c>
      <c r="V1371" s="2">
        <f>Table1[[#This Row],[Sales]]*(1-Table1[[#This Row],[Discount]])</f>
        <v>177.01740000000004</v>
      </c>
      <c r="W1371" s="2">
        <f>Table1[[#This Row],[Sales]]*Table1[[#This Row],[Quantity]]</f>
        <v>4130.4059999999999</v>
      </c>
      <c r="X1371" s="2">
        <f>Table1[[#This Row],[Sales]]+Table1[[#This Row],[Discount]]+Table1[[#This Row],[Adjusted Sales]]</f>
        <v>767.7754000000001</v>
      </c>
      <c r="Y1371" s="5">
        <f>Table1[[#This Row],[Sales]]*Table1[[#This Row],[Discount]]</f>
        <v>413.04059999999998</v>
      </c>
    </row>
    <row r="1372" spans="1:25" x14ac:dyDescent="0.3">
      <c r="A1372">
        <v>1371</v>
      </c>
      <c r="B1372" s="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s="2">
        <v>3</v>
      </c>
      <c r="T1372" s="3">
        <v>0.2</v>
      </c>
      <c r="U1372" s="2">
        <v>1.5794999999999999</v>
      </c>
      <c r="V1372" s="2">
        <f>Table1[[#This Row],[Sales]]*(1-Table1[[#This Row],[Discount]])</f>
        <v>11.231999999999999</v>
      </c>
      <c r="W1372" s="2">
        <f>Table1[[#This Row],[Sales]]*Table1[[#This Row],[Quantity]]</f>
        <v>42.12</v>
      </c>
      <c r="X1372" s="2">
        <f>Table1[[#This Row],[Sales]]+Table1[[#This Row],[Discount]]+Table1[[#This Row],[Adjusted Sales]]</f>
        <v>25.471999999999998</v>
      </c>
      <c r="Y1372" s="5">
        <f>Table1[[#This Row],[Sales]]*Table1[[#This Row],[Discount]]</f>
        <v>2.8079999999999998</v>
      </c>
    </row>
    <row r="1373" spans="1:25" x14ac:dyDescent="0.3">
      <c r="A1373">
        <v>1372</v>
      </c>
      <c r="B1373" s="2"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s="2">
        <v>3</v>
      </c>
      <c r="T1373" s="3">
        <v>0</v>
      </c>
      <c r="U1373" s="2">
        <v>4.9080000000000004</v>
      </c>
      <c r="V1373" s="2">
        <f>Table1[[#This Row],[Sales]]*(1-Table1[[#This Row],[Discount]])</f>
        <v>49.08</v>
      </c>
      <c r="W1373" s="2">
        <f>Table1[[#This Row],[Sales]]*Table1[[#This Row],[Quantity]]</f>
        <v>147.24</v>
      </c>
      <c r="X1373" s="2">
        <f>Table1[[#This Row],[Sales]]+Table1[[#This Row],[Discount]]+Table1[[#This Row],[Adjusted Sales]]</f>
        <v>98.16</v>
      </c>
      <c r="Y1373" s="5">
        <f>Table1[[#This Row],[Sales]]*Table1[[#This Row],[Discount]]</f>
        <v>0</v>
      </c>
    </row>
    <row r="1374" spans="1:25" x14ac:dyDescent="0.3">
      <c r="A1374">
        <v>1373</v>
      </c>
      <c r="B1374" s="2"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s="2">
        <v>2</v>
      </c>
      <c r="T1374" s="3">
        <v>0</v>
      </c>
      <c r="U1374" s="2">
        <v>14.8</v>
      </c>
      <c r="V1374" s="2">
        <f>Table1[[#This Row],[Sales]]*(1-Table1[[#This Row],[Discount]])</f>
        <v>29.6</v>
      </c>
      <c r="W1374" s="2">
        <f>Table1[[#This Row],[Sales]]*Table1[[#This Row],[Quantity]]</f>
        <v>59.2</v>
      </c>
      <c r="X1374" s="2">
        <f>Table1[[#This Row],[Sales]]+Table1[[#This Row],[Discount]]+Table1[[#This Row],[Adjusted Sales]]</f>
        <v>59.2</v>
      </c>
      <c r="Y1374" s="5">
        <f>Table1[[#This Row],[Sales]]*Table1[[#This Row],[Discount]]</f>
        <v>0</v>
      </c>
    </row>
    <row r="1375" spans="1:25" x14ac:dyDescent="0.3">
      <c r="A1375">
        <v>1374</v>
      </c>
      <c r="B1375" s="2"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s="2">
        <v>4</v>
      </c>
      <c r="T1375" s="3">
        <v>0.2</v>
      </c>
      <c r="U1375" s="2">
        <v>5.5536000000000003</v>
      </c>
      <c r="V1375" s="2">
        <f>Table1[[#This Row],[Sales]]*(1-Table1[[#This Row],[Discount]])</f>
        <v>13.670400000000001</v>
      </c>
      <c r="W1375" s="2">
        <f>Table1[[#This Row],[Sales]]*Table1[[#This Row],[Quantity]]</f>
        <v>68.352000000000004</v>
      </c>
      <c r="X1375" s="2">
        <f>Table1[[#This Row],[Sales]]+Table1[[#This Row],[Discount]]+Table1[[#This Row],[Adjusted Sales]]</f>
        <v>30.958400000000001</v>
      </c>
      <c r="Y1375" s="5">
        <f>Table1[[#This Row],[Sales]]*Table1[[#This Row],[Discount]]</f>
        <v>3.4176000000000002</v>
      </c>
    </row>
    <row r="1376" spans="1:25" x14ac:dyDescent="0.3">
      <c r="A1376">
        <v>1375</v>
      </c>
      <c r="B1376" s="2"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s="2">
        <v>5</v>
      </c>
      <c r="T1376" s="3">
        <v>0</v>
      </c>
      <c r="U1376" s="2">
        <v>118.6575</v>
      </c>
      <c r="V1376" s="2">
        <f>Table1[[#This Row],[Sales]]*(1-Table1[[#This Row],[Discount]])</f>
        <v>912.75</v>
      </c>
      <c r="W1376" s="2">
        <f>Table1[[#This Row],[Sales]]*Table1[[#This Row],[Quantity]]</f>
        <v>4563.75</v>
      </c>
      <c r="X1376" s="2">
        <f>Table1[[#This Row],[Sales]]+Table1[[#This Row],[Discount]]+Table1[[#This Row],[Adjusted Sales]]</f>
        <v>1825.5</v>
      </c>
      <c r="Y1376" s="5">
        <f>Table1[[#This Row],[Sales]]*Table1[[#This Row],[Discount]]</f>
        <v>0</v>
      </c>
    </row>
    <row r="1377" spans="1:25" x14ac:dyDescent="0.3">
      <c r="A1377">
        <v>1376</v>
      </c>
      <c r="B1377" s="2"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s="2">
        <v>3</v>
      </c>
      <c r="T1377" s="3">
        <v>0</v>
      </c>
      <c r="U1377" s="2">
        <v>305.13</v>
      </c>
      <c r="V1377" s="2">
        <f>Table1[[#This Row],[Sales]]*(1-Table1[[#This Row],[Discount]])</f>
        <v>1089.75</v>
      </c>
      <c r="W1377" s="2">
        <f>Table1[[#This Row],[Sales]]*Table1[[#This Row],[Quantity]]</f>
        <v>3269.25</v>
      </c>
      <c r="X1377" s="2">
        <f>Table1[[#This Row],[Sales]]+Table1[[#This Row],[Discount]]+Table1[[#This Row],[Adjusted Sales]]</f>
        <v>2179.5</v>
      </c>
      <c r="Y1377" s="5">
        <f>Table1[[#This Row],[Sales]]*Table1[[#This Row],[Discount]]</f>
        <v>0</v>
      </c>
    </row>
    <row r="1378" spans="1:25" x14ac:dyDescent="0.3">
      <c r="A1378">
        <v>1377</v>
      </c>
      <c r="B1378" s="2"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s="2">
        <v>8</v>
      </c>
      <c r="T1378" s="3">
        <v>0</v>
      </c>
      <c r="U1378" s="2">
        <v>219.44159999999999</v>
      </c>
      <c r="V1378" s="2">
        <f>Table1[[#This Row],[Sales]]*(1-Table1[[#This Row],[Discount]])</f>
        <v>447.84</v>
      </c>
      <c r="W1378" s="2">
        <f>Table1[[#This Row],[Sales]]*Table1[[#This Row],[Quantity]]</f>
        <v>3582.72</v>
      </c>
      <c r="X1378" s="2">
        <f>Table1[[#This Row],[Sales]]+Table1[[#This Row],[Discount]]+Table1[[#This Row],[Adjusted Sales]]</f>
        <v>895.68</v>
      </c>
      <c r="Y1378" s="5">
        <f>Table1[[#This Row],[Sales]]*Table1[[#This Row],[Discount]]</f>
        <v>0</v>
      </c>
    </row>
    <row r="1379" spans="1:25" x14ac:dyDescent="0.3">
      <c r="A1379">
        <v>1378</v>
      </c>
      <c r="B1379" s="2"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s="2">
        <v>5</v>
      </c>
      <c r="T1379" s="3">
        <v>0</v>
      </c>
      <c r="U1379" s="2">
        <v>4.2640000000000002</v>
      </c>
      <c r="V1379" s="2">
        <f>Table1[[#This Row],[Sales]]*(1-Table1[[#This Row],[Discount]])</f>
        <v>16.399999999999999</v>
      </c>
      <c r="W1379" s="2">
        <f>Table1[[#This Row],[Sales]]*Table1[[#This Row],[Quantity]]</f>
        <v>82</v>
      </c>
      <c r="X1379" s="2">
        <f>Table1[[#This Row],[Sales]]+Table1[[#This Row],[Discount]]+Table1[[#This Row],[Adjusted Sales]]</f>
        <v>32.799999999999997</v>
      </c>
      <c r="Y1379" s="5">
        <f>Table1[[#This Row],[Sales]]*Table1[[#This Row],[Discount]]</f>
        <v>0</v>
      </c>
    </row>
    <row r="1380" spans="1:25" x14ac:dyDescent="0.3">
      <c r="A1380">
        <v>1379</v>
      </c>
      <c r="B1380" s="2"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s="2">
        <v>5</v>
      </c>
      <c r="T1380" s="3">
        <v>0.2</v>
      </c>
      <c r="U1380" s="2">
        <v>34.996499999999997</v>
      </c>
      <c r="V1380" s="2">
        <f>Table1[[#This Row],[Sales]]*(1-Table1[[#This Row],[Discount]])</f>
        <v>319.96800000000002</v>
      </c>
      <c r="W1380" s="2">
        <f>Table1[[#This Row],[Sales]]*Table1[[#This Row],[Quantity]]</f>
        <v>1999.8</v>
      </c>
      <c r="X1380" s="2">
        <f>Table1[[#This Row],[Sales]]+Table1[[#This Row],[Discount]]+Table1[[#This Row],[Adjusted Sales]]</f>
        <v>720.12799999999993</v>
      </c>
      <c r="Y1380" s="5">
        <f>Table1[[#This Row],[Sales]]*Table1[[#This Row],[Discount]]</f>
        <v>79.992000000000004</v>
      </c>
    </row>
    <row r="1381" spans="1:25" x14ac:dyDescent="0.3">
      <c r="A1381">
        <v>1380</v>
      </c>
      <c r="B1381" s="2"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s="2">
        <v>5</v>
      </c>
      <c r="T1381" s="3">
        <v>0</v>
      </c>
      <c r="U1381" s="2">
        <v>7.9450000000000003</v>
      </c>
      <c r="V1381" s="2">
        <f>Table1[[#This Row],[Sales]]*(1-Table1[[#This Row],[Discount]])</f>
        <v>158.9</v>
      </c>
      <c r="W1381" s="2">
        <f>Table1[[#This Row],[Sales]]*Table1[[#This Row],[Quantity]]</f>
        <v>794.5</v>
      </c>
      <c r="X1381" s="2">
        <f>Table1[[#This Row],[Sales]]+Table1[[#This Row],[Discount]]+Table1[[#This Row],[Adjusted Sales]]</f>
        <v>317.8</v>
      </c>
      <c r="Y1381" s="5">
        <f>Table1[[#This Row],[Sales]]*Table1[[#This Row],[Discount]]</f>
        <v>0</v>
      </c>
    </row>
    <row r="1382" spans="1:25" x14ac:dyDescent="0.3">
      <c r="A1382">
        <v>1381</v>
      </c>
      <c r="B1382" s="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s="2">
        <v>1</v>
      </c>
      <c r="T1382" s="3">
        <v>0.2</v>
      </c>
      <c r="U1382" s="2">
        <v>4.7792000000000003</v>
      </c>
      <c r="V1382" s="2">
        <f>Table1[[#This Row],[Sales]]*(1-Table1[[#This Row],[Discount]])</f>
        <v>10.5472</v>
      </c>
      <c r="W1382" s="2">
        <f>Table1[[#This Row],[Sales]]*Table1[[#This Row],[Quantity]]</f>
        <v>13.183999999999999</v>
      </c>
      <c r="X1382" s="2">
        <f>Table1[[#This Row],[Sales]]+Table1[[#This Row],[Discount]]+Table1[[#This Row],[Adjusted Sales]]</f>
        <v>23.931199999999997</v>
      </c>
      <c r="Y1382" s="5">
        <f>Table1[[#This Row],[Sales]]*Table1[[#This Row],[Discount]]</f>
        <v>2.6368</v>
      </c>
    </row>
    <row r="1383" spans="1:25" x14ac:dyDescent="0.3">
      <c r="A1383">
        <v>1382</v>
      </c>
      <c r="B1383" s="2"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s="2">
        <v>3</v>
      </c>
      <c r="T1383" s="3">
        <v>0.6</v>
      </c>
      <c r="U1383" s="2">
        <v>-90.248400000000004</v>
      </c>
      <c r="V1383" s="2">
        <f>Table1[[#This Row],[Sales]]*(1-Table1[[#This Row],[Discount]])</f>
        <v>33.580800000000004</v>
      </c>
      <c r="W1383" s="2">
        <f>Table1[[#This Row],[Sales]]*Table1[[#This Row],[Quantity]]</f>
        <v>251.85599999999999</v>
      </c>
      <c r="X1383" s="2">
        <f>Table1[[#This Row],[Sales]]+Table1[[#This Row],[Discount]]+Table1[[#This Row],[Adjusted Sales]]</f>
        <v>118.1328</v>
      </c>
      <c r="Y1383" s="5">
        <f>Table1[[#This Row],[Sales]]*Table1[[#This Row],[Discount]]</f>
        <v>50.371199999999995</v>
      </c>
    </row>
    <row r="1384" spans="1:25" x14ac:dyDescent="0.3">
      <c r="A1384">
        <v>1383</v>
      </c>
      <c r="B1384" s="2"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s="2">
        <v>1</v>
      </c>
      <c r="T1384" s="3">
        <v>0</v>
      </c>
      <c r="U1384" s="2">
        <v>1.6195999999999999</v>
      </c>
      <c r="V1384" s="2">
        <f>Table1[[#This Row],[Sales]]*(1-Table1[[#This Row],[Discount]])</f>
        <v>80.98</v>
      </c>
      <c r="W1384" s="2">
        <f>Table1[[#This Row],[Sales]]*Table1[[#This Row],[Quantity]]</f>
        <v>80.98</v>
      </c>
      <c r="X1384" s="2">
        <f>Table1[[#This Row],[Sales]]+Table1[[#This Row],[Discount]]+Table1[[#This Row],[Adjusted Sales]]</f>
        <v>161.96</v>
      </c>
      <c r="Y1384" s="5">
        <f>Table1[[#This Row],[Sales]]*Table1[[#This Row],[Discount]]</f>
        <v>0</v>
      </c>
    </row>
    <row r="1385" spans="1:25" x14ac:dyDescent="0.3">
      <c r="A1385">
        <v>1384</v>
      </c>
      <c r="B1385" s="2"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s="2">
        <v>9</v>
      </c>
      <c r="T1385" s="3">
        <v>0</v>
      </c>
      <c r="U1385" s="2">
        <v>170.9316</v>
      </c>
      <c r="V1385" s="2">
        <f>Table1[[#This Row],[Sales]]*(1-Table1[[#This Row],[Discount]])</f>
        <v>348.84</v>
      </c>
      <c r="W1385" s="2">
        <f>Table1[[#This Row],[Sales]]*Table1[[#This Row],[Quantity]]</f>
        <v>3139.56</v>
      </c>
      <c r="X1385" s="2">
        <f>Table1[[#This Row],[Sales]]+Table1[[#This Row],[Discount]]+Table1[[#This Row],[Adjusted Sales]]</f>
        <v>697.68</v>
      </c>
      <c r="Y1385" s="5">
        <f>Table1[[#This Row],[Sales]]*Table1[[#This Row],[Discount]]</f>
        <v>0</v>
      </c>
    </row>
    <row r="1386" spans="1:25" x14ac:dyDescent="0.3">
      <c r="A1386">
        <v>1385</v>
      </c>
      <c r="B1386" s="2"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s="2">
        <v>5</v>
      </c>
      <c r="T1386" s="3">
        <v>0</v>
      </c>
      <c r="U1386" s="2">
        <v>0.189</v>
      </c>
      <c r="V1386" s="2">
        <f>Table1[[#This Row],[Sales]]*(1-Table1[[#This Row],[Discount]])</f>
        <v>9.4499999999999993</v>
      </c>
      <c r="W1386" s="2">
        <f>Table1[[#This Row],[Sales]]*Table1[[#This Row],[Quantity]]</f>
        <v>47.25</v>
      </c>
      <c r="X1386" s="2">
        <f>Table1[[#This Row],[Sales]]+Table1[[#This Row],[Discount]]+Table1[[#This Row],[Adjusted Sales]]</f>
        <v>18.899999999999999</v>
      </c>
      <c r="Y1386" s="5">
        <f>Table1[[#This Row],[Sales]]*Table1[[#This Row],[Discount]]</f>
        <v>0</v>
      </c>
    </row>
    <row r="1387" spans="1:25" x14ac:dyDescent="0.3">
      <c r="A1387">
        <v>1386</v>
      </c>
      <c r="B1387" s="2"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s="2">
        <v>3</v>
      </c>
      <c r="T1387" s="3">
        <v>0</v>
      </c>
      <c r="U1387" s="2">
        <v>7.1592000000000002</v>
      </c>
      <c r="V1387" s="2">
        <f>Table1[[#This Row],[Sales]]*(1-Table1[[#This Row],[Discount]])</f>
        <v>18.84</v>
      </c>
      <c r="W1387" s="2">
        <f>Table1[[#This Row],[Sales]]*Table1[[#This Row],[Quantity]]</f>
        <v>56.519999999999996</v>
      </c>
      <c r="X1387" s="2">
        <f>Table1[[#This Row],[Sales]]+Table1[[#This Row],[Discount]]+Table1[[#This Row],[Adjusted Sales]]</f>
        <v>37.68</v>
      </c>
      <c r="Y1387" s="5">
        <f>Table1[[#This Row],[Sales]]*Table1[[#This Row],[Discount]]</f>
        <v>0</v>
      </c>
    </row>
    <row r="1388" spans="1:25" x14ac:dyDescent="0.3">
      <c r="A1388">
        <v>1387</v>
      </c>
      <c r="B1388" s="2"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s="2">
        <v>2</v>
      </c>
      <c r="T1388" s="3">
        <v>0</v>
      </c>
      <c r="U1388" s="2">
        <v>52.7956</v>
      </c>
      <c r="V1388" s="2">
        <f>Table1[[#This Row],[Sales]]*(1-Table1[[#This Row],[Discount]])</f>
        <v>239.98</v>
      </c>
      <c r="W1388" s="2">
        <f>Table1[[#This Row],[Sales]]*Table1[[#This Row],[Quantity]]</f>
        <v>479.96</v>
      </c>
      <c r="X1388" s="2">
        <f>Table1[[#This Row],[Sales]]+Table1[[#This Row],[Discount]]+Table1[[#This Row],[Adjusted Sales]]</f>
        <v>479.96</v>
      </c>
      <c r="Y1388" s="5">
        <f>Table1[[#This Row],[Sales]]*Table1[[#This Row],[Discount]]</f>
        <v>0</v>
      </c>
    </row>
    <row r="1389" spans="1:25" x14ac:dyDescent="0.3">
      <c r="A1389">
        <v>1388</v>
      </c>
      <c r="B1389" s="2"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s="2">
        <v>2</v>
      </c>
      <c r="T1389" s="3">
        <v>0</v>
      </c>
      <c r="U1389" s="2">
        <v>78.941199999999995</v>
      </c>
      <c r="V1389" s="2">
        <f>Table1[[#This Row],[Sales]]*(1-Table1[[#This Row],[Discount]])</f>
        <v>167.96</v>
      </c>
      <c r="W1389" s="2">
        <f>Table1[[#This Row],[Sales]]*Table1[[#This Row],[Quantity]]</f>
        <v>335.92</v>
      </c>
      <c r="X1389" s="2">
        <f>Table1[[#This Row],[Sales]]+Table1[[#This Row],[Discount]]+Table1[[#This Row],[Adjusted Sales]]</f>
        <v>335.92</v>
      </c>
      <c r="Y1389" s="5">
        <f>Table1[[#This Row],[Sales]]*Table1[[#This Row],[Discount]]</f>
        <v>0</v>
      </c>
    </row>
    <row r="1390" spans="1:25" x14ac:dyDescent="0.3">
      <c r="A1390">
        <v>1389</v>
      </c>
      <c r="B1390" s="2"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s="2">
        <v>3</v>
      </c>
      <c r="T1390" s="3">
        <v>0</v>
      </c>
      <c r="U1390" s="2">
        <v>28.3095</v>
      </c>
      <c r="V1390" s="2">
        <f>Table1[[#This Row],[Sales]]*(1-Table1[[#This Row],[Discount]])</f>
        <v>104.85</v>
      </c>
      <c r="W1390" s="2">
        <f>Table1[[#This Row],[Sales]]*Table1[[#This Row],[Quantity]]</f>
        <v>314.54999999999995</v>
      </c>
      <c r="X1390" s="2">
        <f>Table1[[#This Row],[Sales]]+Table1[[#This Row],[Discount]]+Table1[[#This Row],[Adjusted Sales]]</f>
        <v>209.7</v>
      </c>
      <c r="Y1390" s="5">
        <f>Table1[[#This Row],[Sales]]*Table1[[#This Row],[Discount]]</f>
        <v>0</v>
      </c>
    </row>
    <row r="1391" spans="1:25" x14ac:dyDescent="0.3">
      <c r="A1391">
        <v>1390</v>
      </c>
      <c r="B1391" s="2"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s="2">
        <v>3</v>
      </c>
      <c r="T1391" s="3">
        <v>0</v>
      </c>
      <c r="U1391" s="2">
        <v>126.0558</v>
      </c>
      <c r="V1391" s="2">
        <f>Table1[[#This Row],[Sales]]*(1-Table1[[#This Row],[Discount]])</f>
        <v>484.83</v>
      </c>
      <c r="W1391" s="2">
        <f>Table1[[#This Row],[Sales]]*Table1[[#This Row],[Quantity]]</f>
        <v>1454.49</v>
      </c>
      <c r="X1391" s="2">
        <f>Table1[[#This Row],[Sales]]+Table1[[#This Row],[Discount]]+Table1[[#This Row],[Adjusted Sales]]</f>
        <v>969.66</v>
      </c>
      <c r="Y1391" s="5">
        <f>Table1[[#This Row],[Sales]]*Table1[[#This Row],[Discount]]</f>
        <v>0</v>
      </c>
    </row>
    <row r="1392" spans="1:25" x14ac:dyDescent="0.3">
      <c r="A1392">
        <v>1391</v>
      </c>
      <c r="B1392" s="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s="2">
        <v>3</v>
      </c>
      <c r="T1392" s="3">
        <v>0</v>
      </c>
      <c r="U1392" s="2">
        <v>60.255299999999998</v>
      </c>
      <c r="V1392" s="2">
        <f>Table1[[#This Row],[Sales]]*(1-Table1[[#This Row],[Discount]])</f>
        <v>122.97</v>
      </c>
      <c r="W1392" s="2">
        <f>Table1[[#This Row],[Sales]]*Table1[[#This Row],[Quantity]]</f>
        <v>368.90999999999997</v>
      </c>
      <c r="X1392" s="2">
        <f>Table1[[#This Row],[Sales]]+Table1[[#This Row],[Discount]]+Table1[[#This Row],[Adjusted Sales]]</f>
        <v>245.94</v>
      </c>
      <c r="Y1392" s="5">
        <f>Table1[[#This Row],[Sales]]*Table1[[#This Row],[Discount]]</f>
        <v>0</v>
      </c>
    </row>
    <row r="1393" spans="1:25" x14ac:dyDescent="0.3">
      <c r="A1393">
        <v>1392</v>
      </c>
      <c r="B1393" s="2"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s="2">
        <v>3</v>
      </c>
      <c r="T1393" s="3">
        <v>0</v>
      </c>
      <c r="U1393" s="2">
        <v>1.5444</v>
      </c>
      <c r="V1393" s="2">
        <f>Table1[[#This Row],[Sales]]*(1-Table1[[#This Row],[Discount]])</f>
        <v>154.44</v>
      </c>
      <c r="W1393" s="2">
        <f>Table1[[#This Row],[Sales]]*Table1[[#This Row],[Quantity]]</f>
        <v>463.32</v>
      </c>
      <c r="X1393" s="2">
        <f>Table1[[#This Row],[Sales]]+Table1[[#This Row],[Discount]]+Table1[[#This Row],[Adjusted Sales]]</f>
        <v>308.88</v>
      </c>
      <c r="Y1393" s="5">
        <f>Table1[[#This Row],[Sales]]*Table1[[#This Row],[Discount]]</f>
        <v>0</v>
      </c>
    </row>
    <row r="1394" spans="1:25" x14ac:dyDescent="0.3">
      <c r="A1394">
        <v>1393</v>
      </c>
      <c r="B1394" s="2"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s="2">
        <v>7</v>
      </c>
      <c r="T1394" s="3">
        <v>0</v>
      </c>
      <c r="U1394" s="2">
        <v>160.91390000000001</v>
      </c>
      <c r="V1394" s="2">
        <f>Table1[[#This Row],[Sales]]*(1-Table1[[#This Row],[Discount]])</f>
        <v>342.37</v>
      </c>
      <c r="W1394" s="2">
        <f>Table1[[#This Row],[Sales]]*Table1[[#This Row],[Quantity]]</f>
        <v>2396.59</v>
      </c>
      <c r="X1394" s="2">
        <f>Table1[[#This Row],[Sales]]+Table1[[#This Row],[Discount]]+Table1[[#This Row],[Adjusted Sales]]</f>
        <v>684.74</v>
      </c>
      <c r="Y1394" s="5">
        <f>Table1[[#This Row],[Sales]]*Table1[[#This Row],[Discount]]</f>
        <v>0</v>
      </c>
    </row>
    <row r="1395" spans="1:25" x14ac:dyDescent="0.3">
      <c r="A1395">
        <v>1394</v>
      </c>
      <c r="B1395" s="2"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s="2">
        <v>3</v>
      </c>
      <c r="T1395" s="3">
        <v>0.2</v>
      </c>
      <c r="U1395" s="2">
        <v>1.5522</v>
      </c>
      <c r="V1395" s="2">
        <f>Table1[[#This Row],[Sales]]*(1-Table1[[#This Row],[Discount]])</f>
        <v>7.6416000000000004</v>
      </c>
      <c r="W1395" s="2">
        <f>Table1[[#This Row],[Sales]]*Table1[[#This Row],[Quantity]]</f>
        <v>28.655999999999999</v>
      </c>
      <c r="X1395" s="2">
        <f>Table1[[#This Row],[Sales]]+Table1[[#This Row],[Discount]]+Table1[[#This Row],[Adjusted Sales]]</f>
        <v>17.393599999999999</v>
      </c>
      <c r="Y1395" s="5">
        <f>Table1[[#This Row],[Sales]]*Table1[[#This Row],[Discount]]</f>
        <v>1.9104000000000001</v>
      </c>
    </row>
    <row r="1396" spans="1:25" x14ac:dyDescent="0.3">
      <c r="A1396">
        <v>1395</v>
      </c>
      <c r="B1396" s="2"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s="2">
        <v>5</v>
      </c>
      <c r="T1396" s="3">
        <v>0.5</v>
      </c>
      <c r="U1396" s="2">
        <v>-430.61700000000002</v>
      </c>
      <c r="V1396" s="2">
        <f>Table1[[#This Row],[Sales]]*(1-Table1[[#This Row],[Discount]])</f>
        <v>326.22500000000002</v>
      </c>
      <c r="W1396" s="2">
        <f>Table1[[#This Row],[Sales]]*Table1[[#This Row],[Quantity]]</f>
        <v>3262.25</v>
      </c>
      <c r="X1396" s="2">
        <f>Table1[[#This Row],[Sales]]+Table1[[#This Row],[Discount]]+Table1[[#This Row],[Adjusted Sales]]</f>
        <v>979.17500000000007</v>
      </c>
      <c r="Y1396" s="5">
        <f>Table1[[#This Row],[Sales]]*Table1[[#This Row],[Discount]]</f>
        <v>326.22500000000002</v>
      </c>
    </row>
    <row r="1397" spans="1:25" x14ac:dyDescent="0.3">
      <c r="A1397">
        <v>1396</v>
      </c>
      <c r="B1397" s="2"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s="2">
        <v>3</v>
      </c>
      <c r="T1397" s="3">
        <v>0.5</v>
      </c>
      <c r="U1397" s="2">
        <v>-42.652799999999999</v>
      </c>
      <c r="V1397" s="2">
        <f>Table1[[#This Row],[Sales]]*(1-Table1[[#This Row],[Discount]])</f>
        <v>33.322499999999998</v>
      </c>
      <c r="W1397" s="2">
        <f>Table1[[#This Row],[Sales]]*Table1[[#This Row],[Quantity]]</f>
        <v>199.935</v>
      </c>
      <c r="X1397" s="2">
        <f>Table1[[#This Row],[Sales]]+Table1[[#This Row],[Discount]]+Table1[[#This Row],[Adjusted Sales]]</f>
        <v>100.4675</v>
      </c>
      <c r="Y1397" s="5">
        <f>Table1[[#This Row],[Sales]]*Table1[[#This Row],[Discount]]</f>
        <v>33.322499999999998</v>
      </c>
    </row>
    <row r="1398" spans="1:25" x14ac:dyDescent="0.3">
      <c r="A1398">
        <v>1397</v>
      </c>
      <c r="B1398" s="2"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s="2">
        <v>4</v>
      </c>
      <c r="T1398" s="3">
        <v>0.2</v>
      </c>
      <c r="U1398" s="2">
        <v>6.0255999999999998</v>
      </c>
      <c r="V1398" s="2">
        <f>Table1[[#This Row],[Sales]]*(1-Table1[[#This Row],[Discount]])</f>
        <v>13.772800000000002</v>
      </c>
      <c r="W1398" s="2">
        <f>Table1[[#This Row],[Sales]]*Table1[[#This Row],[Quantity]]</f>
        <v>68.864000000000004</v>
      </c>
      <c r="X1398" s="2">
        <f>Table1[[#This Row],[Sales]]+Table1[[#This Row],[Discount]]+Table1[[#This Row],[Adjusted Sales]]</f>
        <v>31.188800000000001</v>
      </c>
      <c r="Y1398" s="5">
        <f>Table1[[#This Row],[Sales]]*Table1[[#This Row],[Discount]]</f>
        <v>3.4432000000000005</v>
      </c>
    </row>
    <row r="1399" spans="1:25" x14ac:dyDescent="0.3">
      <c r="A1399">
        <v>1398</v>
      </c>
      <c r="B1399" s="2"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s="2">
        <v>2</v>
      </c>
      <c r="T1399" s="3">
        <v>0</v>
      </c>
      <c r="U1399" s="2">
        <v>5.6643999999999997</v>
      </c>
      <c r="V1399" s="2">
        <f>Table1[[#This Row],[Sales]]*(1-Table1[[#This Row],[Discount]])</f>
        <v>11.56</v>
      </c>
      <c r="W1399" s="2">
        <f>Table1[[#This Row],[Sales]]*Table1[[#This Row],[Quantity]]</f>
        <v>23.12</v>
      </c>
      <c r="X1399" s="2">
        <f>Table1[[#This Row],[Sales]]+Table1[[#This Row],[Discount]]+Table1[[#This Row],[Adjusted Sales]]</f>
        <v>23.12</v>
      </c>
      <c r="Y1399" s="5">
        <f>Table1[[#This Row],[Sales]]*Table1[[#This Row],[Discount]]</f>
        <v>0</v>
      </c>
    </row>
    <row r="1400" spans="1:25" x14ac:dyDescent="0.3">
      <c r="A1400">
        <v>1399</v>
      </c>
      <c r="B1400" s="2"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s="2">
        <v>4</v>
      </c>
      <c r="T1400" s="3">
        <v>0</v>
      </c>
      <c r="U1400" s="2">
        <v>11.492000000000001</v>
      </c>
      <c r="V1400" s="2">
        <f>Table1[[#This Row],[Sales]]*(1-Table1[[#This Row],[Discount]])</f>
        <v>88.4</v>
      </c>
      <c r="W1400" s="2">
        <f>Table1[[#This Row],[Sales]]*Table1[[#This Row],[Quantity]]</f>
        <v>353.6</v>
      </c>
      <c r="X1400" s="2">
        <f>Table1[[#This Row],[Sales]]+Table1[[#This Row],[Discount]]+Table1[[#This Row],[Adjusted Sales]]</f>
        <v>176.8</v>
      </c>
      <c r="Y1400" s="5">
        <f>Table1[[#This Row],[Sales]]*Table1[[#This Row],[Discount]]</f>
        <v>0</v>
      </c>
    </row>
    <row r="1401" spans="1:25" x14ac:dyDescent="0.3">
      <c r="A1401">
        <v>1400</v>
      </c>
      <c r="B1401" s="2"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s="2">
        <v>1</v>
      </c>
      <c r="T1401" s="3">
        <v>0</v>
      </c>
      <c r="U1401" s="2">
        <v>3.1103999999999998</v>
      </c>
      <c r="V1401" s="2">
        <f>Table1[[#This Row],[Sales]]*(1-Table1[[#This Row],[Discount]])</f>
        <v>6.48</v>
      </c>
      <c r="W1401" s="2">
        <f>Table1[[#This Row],[Sales]]*Table1[[#This Row],[Quantity]]</f>
        <v>6.48</v>
      </c>
      <c r="X1401" s="2">
        <f>Table1[[#This Row],[Sales]]+Table1[[#This Row],[Discount]]+Table1[[#This Row],[Adjusted Sales]]</f>
        <v>12.96</v>
      </c>
      <c r="Y1401" s="5">
        <f>Table1[[#This Row],[Sales]]*Table1[[#This Row],[Discount]]</f>
        <v>0</v>
      </c>
    </row>
    <row r="1402" spans="1:25" x14ac:dyDescent="0.3">
      <c r="A1402">
        <v>1401</v>
      </c>
      <c r="B1402" s="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s="2">
        <v>2</v>
      </c>
      <c r="T1402" s="3">
        <v>0</v>
      </c>
      <c r="U1402" s="2">
        <v>6.1040000000000001</v>
      </c>
      <c r="V1402" s="2">
        <f>Table1[[#This Row],[Sales]]*(1-Table1[[#This Row],[Discount]])</f>
        <v>21.8</v>
      </c>
      <c r="W1402" s="2">
        <f>Table1[[#This Row],[Sales]]*Table1[[#This Row],[Quantity]]</f>
        <v>43.6</v>
      </c>
      <c r="X1402" s="2">
        <f>Table1[[#This Row],[Sales]]+Table1[[#This Row],[Discount]]+Table1[[#This Row],[Adjusted Sales]]</f>
        <v>43.6</v>
      </c>
      <c r="Y1402" s="5">
        <f>Table1[[#This Row],[Sales]]*Table1[[#This Row],[Discount]]</f>
        <v>0</v>
      </c>
    </row>
    <row r="1403" spans="1:25" x14ac:dyDescent="0.3">
      <c r="A1403">
        <v>1402</v>
      </c>
      <c r="B1403" s="2"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s="2">
        <v>3</v>
      </c>
      <c r="T1403" s="3">
        <v>0</v>
      </c>
      <c r="U1403" s="2">
        <v>118.3413</v>
      </c>
      <c r="V1403" s="2">
        <f>Table1[[#This Row],[Sales]]*(1-Table1[[#This Row],[Discount]])</f>
        <v>251.79</v>
      </c>
      <c r="W1403" s="2">
        <f>Table1[[#This Row],[Sales]]*Table1[[#This Row],[Quantity]]</f>
        <v>755.37</v>
      </c>
      <c r="X1403" s="2">
        <f>Table1[[#This Row],[Sales]]+Table1[[#This Row],[Discount]]+Table1[[#This Row],[Adjusted Sales]]</f>
        <v>503.58</v>
      </c>
      <c r="Y1403" s="5">
        <f>Table1[[#This Row],[Sales]]*Table1[[#This Row],[Discount]]</f>
        <v>0</v>
      </c>
    </row>
    <row r="1404" spans="1:25" x14ac:dyDescent="0.3">
      <c r="A1404">
        <v>1403</v>
      </c>
      <c r="B1404" s="2"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s="2">
        <v>2</v>
      </c>
      <c r="T1404" s="3">
        <v>0.4</v>
      </c>
      <c r="U1404" s="2">
        <v>-58.133200000000002</v>
      </c>
      <c r="V1404" s="2">
        <f>Table1[[#This Row],[Sales]]*(1-Table1[[#This Row],[Discount]])</f>
        <v>123.10559999999998</v>
      </c>
      <c r="W1404" s="2">
        <f>Table1[[#This Row],[Sales]]*Table1[[#This Row],[Quantity]]</f>
        <v>410.35199999999998</v>
      </c>
      <c r="X1404" s="2">
        <f>Table1[[#This Row],[Sales]]+Table1[[#This Row],[Discount]]+Table1[[#This Row],[Adjusted Sales]]</f>
        <v>328.6816</v>
      </c>
      <c r="Y1404" s="5">
        <f>Table1[[#This Row],[Sales]]*Table1[[#This Row],[Discount]]</f>
        <v>82.070400000000006</v>
      </c>
    </row>
    <row r="1405" spans="1:25" x14ac:dyDescent="0.3">
      <c r="A1405">
        <v>1404</v>
      </c>
      <c r="B1405" s="2"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s="2">
        <v>5</v>
      </c>
      <c r="T1405" s="3">
        <v>0.2</v>
      </c>
      <c r="U1405" s="2">
        <v>146.79</v>
      </c>
      <c r="V1405" s="2">
        <f>Table1[[#This Row],[Sales]]*(1-Table1[[#This Row],[Discount]])</f>
        <v>335.52</v>
      </c>
      <c r="W1405" s="2">
        <f>Table1[[#This Row],[Sales]]*Table1[[#This Row],[Quantity]]</f>
        <v>2097</v>
      </c>
      <c r="X1405" s="2">
        <f>Table1[[#This Row],[Sales]]+Table1[[#This Row],[Discount]]+Table1[[#This Row],[Adjusted Sales]]</f>
        <v>755.11999999999989</v>
      </c>
      <c r="Y1405" s="5">
        <f>Table1[[#This Row],[Sales]]*Table1[[#This Row],[Discount]]</f>
        <v>83.88</v>
      </c>
    </row>
    <row r="1406" spans="1:25" x14ac:dyDescent="0.3">
      <c r="A1406">
        <v>1405</v>
      </c>
      <c r="B1406" s="2"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s="2">
        <v>1</v>
      </c>
      <c r="T1406" s="3">
        <v>0.2</v>
      </c>
      <c r="U1406" s="2">
        <v>-2.1896</v>
      </c>
      <c r="V1406" s="2">
        <f>Table1[[#This Row],[Sales]]*(1-Table1[[#This Row],[Discount]])</f>
        <v>8.2431999999999999</v>
      </c>
      <c r="W1406" s="2">
        <f>Table1[[#This Row],[Sales]]*Table1[[#This Row],[Quantity]]</f>
        <v>10.304</v>
      </c>
      <c r="X1406" s="2">
        <f>Table1[[#This Row],[Sales]]+Table1[[#This Row],[Discount]]+Table1[[#This Row],[Adjusted Sales]]</f>
        <v>18.747199999999999</v>
      </c>
      <c r="Y1406" s="5">
        <f>Table1[[#This Row],[Sales]]*Table1[[#This Row],[Discount]]</f>
        <v>2.0608</v>
      </c>
    </row>
    <row r="1407" spans="1:25" x14ac:dyDescent="0.3">
      <c r="A1407">
        <v>1406</v>
      </c>
      <c r="B1407" s="2"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s="2">
        <v>3</v>
      </c>
      <c r="T1407" s="3">
        <v>0.4</v>
      </c>
      <c r="U1407" s="2">
        <v>-36.111600000000003</v>
      </c>
      <c r="V1407" s="2">
        <f>Table1[[#This Row],[Sales]]*(1-Table1[[#This Row],[Discount]])</f>
        <v>92.858400000000003</v>
      </c>
      <c r="W1407" s="2">
        <f>Table1[[#This Row],[Sales]]*Table1[[#This Row],[Quantity]]</f>
        <v>464.29200000000003</v>
      </c>
      <c r="X1407" s="2">
        <f>Table1[[#This Row],[Sales]]+Table1[[#This Row],[Discount]]+Table1[[#This Row],[Adjusted Sales]]</f>
        <v>248.0224</v>
      </c>
      <c r="Y1407" s="5">
        <f>Table1[[#This Row],[Sales]]*Table1[[#This Row],[Discount]]</f>
        <v>61.905600000000007</v>
      </c>
    </row>
    <row r="1408" spans="1:25" x14ac:dyDescent="0.3">
      <c r="A1408">
        <v>1407</v>
      </c>
      <c r="B1408" s="2"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s="2">
        <v>2</v>
      </c>
      <c r="T1408" s="3">
        <v>0.2</v>
      </c>
      <c r="U1408" s="2">
        <v>21.896999999999998</v>
      </c>
      <c r="V1408" s="2">
        <f>Table1[[#This Row],[Sales]]*(1-Table1[[#This Row],[Discount]])</f>
        <v>93.427200000000013</v>
      </c>
      <c r="W1408" s="2">
        <f>Table1[[#This Row],[Sales]]*Table1[[#This Row],[Quantity]]</f>
        <v>233.56800000000001</v>
      </c>
      <c r="X1408" s="2">
        <f>Table1[[#This Row],[Sales]]+Table1[[#This Row],[Discount]]+Table1[[#This Row],[Adjusted Sales]]</f>
        <v>210.41120000000001</v>
      </c>
      <c r="Y1408" s="5">
        <f>Table1[[#This Row],[Sales]]*Table1[[#This Row],[Discount]]</f>
        <v>23.356800000000003</v>
      </c>
    </row>
    <row r="1409" spans="1:25" x14ac:dyDescent="0.3">
      <c r="A1409">
        <v>1408</v>
      </c>
      <c r="B1409" s="2"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s="2">
        <v>2</v>
      </c>
      <c r="T1409" s="3">
        <v>0</v>
      </c>
      <c r="U1409" s="2">
        <v>19.6248</v>
      </c>
      <c r="V1409" s="2">
        <f>Table1[[#This Row],[Sales]]*(1-Table1[[#This Row],[Discount]])</f>
        <v>75.48</v>
      </c>
      <c r="W1409" s="2">
        <f>Table1[[#This Row],[Sales]]*Table1[[#This Row],[Quantity]]</f>
        <v>150.96</v>
      </c>
      <c r="X1409" s="2">
        <f>Table1[[#This Row],[Sales]]+Table1[[#This Row],[Discount]]+Table1[[#This Row],[Adjusted Sales]]</f>
        <v>150.96</v>
      </c>
      <c r="Y1409" s="5">
        <f>Table1[[#This Row],[Sales]]*Table1[[#This Row],[Discount]]</f>
        <v>0</v>
      </c>
    </row>
    <row r="1410" spans="1:25" x14ac:dyDescent="0.3">
      <c r="A1410">
        <v>1409</v>
      </c>
      <c r="B1410" s="2"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s="2">
        <v>2</v>
      </c>
      <c r="T1410" s="3">
        <v>0</v>
      </c>
      <c r="U1410" s="2">
        <v>9.9949999999999992</v>
      </c>
      <c r="V1410" s="2">
        <f>Table1[[#This Row],[Sales]]*(1-Table1[[#This Row],[Discount]])</f>
        <v>39.979999999999997</v>
      </c>
      <c r="W1410" s="2">
        <f>Table1[[#This Row],[Sales]]*Table1[[#This Row],[Quantity]]</f>
        <v>79.959999999999994</v>
      </c>
      <c r="X1410" s="2">
        <f>Table1[[#This Row],[Sales]]+Table1[[#This Row],[Discount]]+Table1[[#This Row],[Adjusted Sales]]</f>
        <v>79.959999999999994</v>
      </c>
      <c r="Y1410" s="5">
        <f>Table1[[#This Row],[Sales]]*Table1[[#This Row],[Discount]]</f>
        <v>0</v>
      </c>
    </row>
    <row r="1411" spans="1:25" x14ac:dyDescent="0.3">
      <c r="A1411">
        <v>1410</v>
      </c>
      <c r="B1411" s="2"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s="2">
        <v>3</v>
      </c>
      <c r="T1411" s="3">
        <v>0.5</v>
      </c>
      <c r="U1411" s="2">
        <v>-204.44579999999999</v>
      </c>
      <c r="V1411" s="2">
        <f>Table1[[#This Row],[Sales]]*(1-Table1[[#This Row],[Discount]])</f>
        <v>196.58250000000001</v>
      </c>
      <c r="W1411" s="2">
        <f>Table1[[#This Row],[Sales]]*Table1[[#This Row],[Quantity]]</f>
        <v>1179.4950000000001</v>
      </c>
      <c r="X1411" s="2">
        <f>Table1[[#This Row],[Sales]]+Table1[[#This Row],[Discount]]+Table1[[#This Row],[Adjusted Sales]]</f>
        <v>590.24750000000006</v>
      </c>
      <c r="Y1411" s="5">
        <f>Table1[[#This Row],[Sales]]*Table1[[#This Row],[Discount]]</f>
        <v>196.58250000000001</v>
      </c>
    </row>
    <row r="1412" spans="1:25" x14ac:dyDescent="0.3">
      <c r="A1412">
        <v>1411</v>
      </c>
      <c r="B1412" s="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s="2">
        <v>2</v>
      </c>
      <c r="T1412" s="3">
        <v>0.2</v>
      </c>
      <c r="U1412" s="2">
        <v>8.8800000000000008</v>
      </c>
      <c r="V1412" s="2">
        <f>Table1[[#This Row],[Sales]]*(1-Table1[[#This Row],[Discount]])</f>
        <v>18.943999999999999</v>
      </c>
      <c r="W1412" s="2">
        <f>Table1[[#This Row],[Sales]]*Table1[[#This Row],[Quantity]]</f>
        <v>47.36</v>
      </c>
      <c r="X1412" s="2">
        <f>Table1[[#This Row],[Sales]]+Table1[[#This Row],[Discount]]+Table1[[#This Row],[Adjusted Sales]]</f>
        <v>42.823999999999998</v>
      </c>
      <c r="Y1412" s="5">
        <f>Table1[[#This Row],[Sales]]*Table1[[#This Row],[Discount]]</f>
        <v>4.7359999999999998</v>
      </c>
    </row>
    <row r="1413" spans="1:25" x14ac:dyDescent="0.3">
      <c r="A1413">
        <v>1412</v>
      </c>
      <c r="B1413" s="2"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s="2">
        <v>2</v>
      </c>
      <c r="T1413" s="3">
        <v>0.1</v>
      </c>
      <c r="U1413" s="2">
        <v>72.534400000000005</v>
      </c>
      <c r="V1413" s="2">
        <f>Table1[[#This Row],[Sales]]*(1-Table1[[#This Row],[Discount]])</f>
        <v>367.2054</v>
      </c>
      <c r="W1413" s="2">
        <f>Table1[[#This Row],[Sales]]*Table1[[#This Row],[Quantity]]</f>
        <v>816.01199999999994</v>
      </c>
      <c r="X1413" s="2">
        <f>Table1[[#This Row],[Sales]]+Table1[[#This Row],[Discount]]+Table1[[#This Row],[Adjusted Sales]]</f>
        <v>775.31140000000005</v>
      </c>
      <c r="Y1413" s="5">
        <f>Table1[[#This Row],[Sales]]*Table1[[#This Row],[Discount]]</f>
        <v>40.800600000000003</v>
      </c>
    </row>
    <row r="1414" spans="1:25" x14ac:dyDescent="0.3">
      <c r="A1414">
        <v>1413</v>
      </c>
      <c r="B1414" s="2"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s="2">
        <v>4</v>
      </c>
      <c r="T1414" s="3">
        <v>0</v>
      </c>
      <c r="U1414" s="2">
        <v>14.8752</v>
      </c>
      <c r="V1414" s="2">
        <f>Table1[[#This Row],[Sales]]*(1-Table1[[#This Row],[Discount]])</f>
        <v>165.28</v>
      </c>
      <c r="W1414" s="2">
        <f>Table1[[#This Row],[Sales]]*Table1[[#This Row],[Quantity]]</f>
        <v>661.12</v>
      </c>
      <c r="X1414" s="2">
        <f>Table1[[#This Row],[Sales]]+Table1[[#This Row],[Discount]]+Table1[[#This Row],[Adjusted Sales]]</f>
        <v>330.56</v>
      </c>
      <c r="Y1414" s="5">
        <f>Table1[[#This Row],[Sales]]*Table1[[#This Row],[Discount]]</f>
        <v>0</v>
      </c>
    </row>
    <row r="1415" spans="1:25" x14ac:dyDescent="0.3">
      <c r="A1415">
        <v>1414</v>
      </c>
      <c r="B1415" s="2"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s="2">
        <v>7</v>
      </c>
      <c r="T1415" s="3">
        <v>0.2</v>
      </c>
      <c r="U1415" s="2">
        <v>108.7996</v>
      </c>
      <c r="V1415" s="2">
        <f>Table1[[#This Row],[Sales]]*(1-Table1[[#This Row],[Discount]])</f>
        <v>267.81439999999998</v>
      </c>
      <c r="W1415" s="2">
        <f>Table1[[#This Row],[Sales]]*Table1[[#This Row],[Quantity]]</f>
        <v>2343.3759999999997</v>
      </c>
      <c r="X1415" s="2">
        <f>Table1[[#This Row],[Sales]]+Table1[[#This Row],[Discount]]+Table1[[#This Row],[Adjusted Sales]]</f>
        <v>602.78239999999994</v>
      </c>
      <c r="Y1415" s="5">
        <f>Table1[[#This Row],[Sales]]*Table1[[#This Row],[Discount]]</f>
        <v>66.953599999999994</v>
      </c>
    </row>
    <row r="1416" spans="1:25" x14ac:dyDescent="0.3">
      <c r="A1416">
        <v>1415</v>
      </c>
      <c r="B1416" s="2"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s="2">
        <v>3</v>
      </c>
      <c r="T1416" s="3">
        <v>0</v>
      </c>
      <c r="U1416" s="2">
        <v>26.396699999999999</v>
      </c>
      <c r="V1416" s="2">
        <f>Table1[[#This Row],[Sales]]*(1-Table1[[#This Row],[Discount]])</f>
        <v>239.97</v>
      </c>
      <c r="W1416" s="2">
        <f>Table1[[#This Row],[Sales]]*Table1[[#This Row],[Quantity]]</f>
        <v>719.91</v>
      </c>
      <c r="X1416" s="2">
        <f>Table1[[#This Row],[Sales]]+Table1[[#This Row],[Discount]]+Table1[[#This Row],[Adjusted Sales]]</f>
        <v>479.94</v>
      </c>
      <c r="Y1416" s="5">
        <f>Table1[[#This Row],[Sales]]*Table1[[#This Row],[Discount]]</f>
        <v>0</v>
      </c>
    </row>
    <row r="1417" spans="1:25" x14ac:dyDescent="0.3">
      <c r="A1417">
        <v>1416</v>
      </c>
      <c r="B1417" s="2"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s="2">
        <v>3</v>
      </c>
      <c r="T1417" s="3">
        <v>0</v>
      </c>
      <c r="U1417" s="2">
        <v>12.8316</v>
      </c>
      <c r="V1417" s="2">
        <f>Table1[[#This Row],[Sales]]*(1-Table1[[#This Row],[Discount]])</f>
        <v>37.74</v>
      </c>
      <c r="W1417" s="2">
        <f>Table1[[#This Row],[Sales]]*Table1[[#This Row],[Quantity]]</f>
        <v>113.22</v>
      </c>
      <c r="X1417" s="2">
        <f>Table1[[#This Row],[Sales]]+Table1[[#This Row],[Discount]]+Table1[[#This Row],[Adjusted Sales]]</f>
        <v>75.48</v>
      </c>
      <c r="Y1417" s="5">
        <f>Table1[[#This Row],[Sales]]*Table1[[#This Row],[Discount]]</f>
        <v>0</v>
      </c>
    </row>
    <row r="1418" spans="1:25" x14ac:dyDescent="0.3">
      <c r="A1418">
        <v>1417</v>
      </c>
      <c r="B1418" s="2"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s="2">
        <v>7</v>
      </c>
      <c r="T1418" s="3">
        <v>0.2</v>
      </c>
      <c r="U1418" s="2">
        <v>118.29300000000001</v>
      </c>
      <c r="V1418" s="2">
        <f>Table1[[#This Row],[Sales]]*(1-Table1[[#This Row],[Discount]])</f>
        <v>757.07520000000011</v>
      </c>
      <c r="W1418" s="2">
        <f>Table1[[#This Row],[Sales]]*Table1[[#This Row],[Quantity]]</f>
        <v>6624.4080000000004</v>
      </c>
      <c r="X1418" s="2">
        <f>Table1[[#This Row],[Sales]]+Table1[[#This Row],[Discount]]+Table1[[#This Row],[Adjusted Sales]]</f>
        <v>1703.6192000000001</v>
      </c>
      <c r="Y1418" s="5">
        <f>Table1[[#This Row],[Sales]]*Table1[[#This Row],[Discount]]</f>
        <v>189.26880000000003</v>
      </c>
    </row>
    <row r="1419" spans="1:25" x14ac:dyDescent="0.3">
      <c r="A1419">
        <v>1418</v>
      </c>
      <c r="B1419" s="2"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s="2">
        <v>3</v>
      </c>
      <c r="T1419" s="3">
        <v>0.2</v>
      </c>
      <c r="U1419" s="2">
        <v>32.130000000000003</v>
      </c>
      <c r="V1419" s="2">
        <f>Table1[[#This Row],[Sales]]*(1-Table1[[#This Row],[Discount]])</f>
        <v>120.96</v>
      </c>
      <c r="W1419" s="2">
        <f>Table1[[#This Row],[Sales]]*Table1[[#This Row],[Quantity]]</f>
        <v>453.59999999999997</v>
      </c>
      <c r="X1419" s="2">
        <f>Table1[[#This Row],[Sales]]+Table1[[#This Row],[Discount]]+Table1[[#This Row],[Adjusted Sales]]</f>
        <v>272.35999999999996</v>
      </c>
      <c r="Y1419" s="5">
        <f>Table1[[#This Row],[Sales]]*Table1[[#This Row],[Discount]]</f>
        <v>30.24</v>
      </c>
    </row>
    <row r="1420" spans="1:25" x14ac:dyDescent="0.3">
      <c r="A1420">
        <v>1419</v>
      </c>
      <c r="B1420" s="2"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s="2">
        <v>4</v>
      </c>
      <c r="T1420" s="3">
        <v>0.6</v>
      </c>
      <c r="U1420" s="2">
        <v>-1.4783999999999999</v>
      </c>
      <c r="V1420" s="2">
        <f>Table1[[#This Row],[Sales]]*(1-Table1[[#This Row],[Discount]])</f>
        <v>1.9712000000000001</v>
      </c>
      <c r="W1420" s="2">
        <f>Table1[[#This Row],[Sales]]*Table1[[#This Row],[Quantity]]</f>
        <v>19.712</v>
      </c>
      <c r="X1420" s="2">
        <f>Table1[[#This Row],[Sales]]+Table1[[#This Row],[Discount]]+Table1[[#This Row],[Adjusted Sales]]</f>
        <v>7.4992000000000001</v>
      </c>
      <c r="Y1420" s="5">
        <f>Table1[[#This Row],[Sales]]*Table1[[#This Row],[Discount]]</f>
        <v>2.9567999999999999</v>
      </c>
    </row>
    <row r="1421" spans="1:25" x14ac:dyDescent="0.3">
      <c r="A1421">
        <v>1420</v>
      </c>
      <c r="B1421" s="2"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s="2">
        <v>4</v>
      </c>
      <c r="T1421" s="3">
        <v>0.2</v>
      </c>
      <c r="U1421" s="2">
        <v>31.273599999999998</v>
      </c>
      <c r="V1421" s="2">
        <f>Table1[[#This Row],[Sales]]*(1-Table1[[#This Row],[Discount]])</f>
        <v>69.017600000000002</v>
      </c>
      <c r="W1421" s="2">
        <f>Table1[[#This Row],[Sales]]*Table1[[#This Row],[Quantity]]</f>
        <v>345.08800000000002</v>
      </c>
      <c r="X1421" s="2">
        <f>Table1[[#This Row],[Sales]]+Table1[[#This Row],[Discount]]+Table1[[#This Row],[Adjusted Sales]]</f>
        <v>155.4896</v>
      </c>
      <c r="Y1421" s="5">
        <f>Table1[[#This Row],[Sales]]*Table1[[#This Row],[Discount]]</f>
        <v>17.2544</v>
      </c>
    </row>
    <row r="1422" spans="1:25" x14ac:dyDescent="0.3">
      <c r="A1422">
        <v>1421</v>
      </c>
      <c r="B1422" s="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s="2">
        <v>2</v>
      </c>
      <c r="T1422" s="3">
        <v>0.7</v>
      </c>
      <c r="U1422" s="2">
        <v>-48.392000000000003</v>
      </c>
      <c r="V1422" s="2">
        <f>Table1[[#This Row],[Sales]]*(1-Table1[[#This Row],[Discount]])</f>
        <v>21.776400000000002</v>
      </c>
      <c r="W1422" s="2">
        <f>Table1[[#This Row],[Sales]]*Table1[[#This Row],[Quantity]]</f>
        <v>145.17599999999999</v>
      </c>
      <c r="X1422" s="2">
        <f>Table1[[#This Row],[Sales]]+Table1[[#This Row],[Discount]]+Table1[[#This Row],[Adjusted Sales]]</f>
        <v>95.064400000000006</v>
      </c>
      <c r="Y1422" s="5">
        <f>Table1[[#This Row],[Sales]]*Table1[[#This Row],[Discount]]</f>
        <v>50.811599999999991</v>
      </c>
    </row>
    <row r="1423" spans="1:25" x14ac:dyDescent="0.3">
      <c r="A1423">
        <v>1422</v>
      </c>
      <c r="B1423" s="2"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s="2">
        <v>2</v>
      </c>
      <c r="T1423" s="3">
        <v>0.2</v>
      </c>
      <c r="U1423" s="2">
        <v>14.409599999999999</v>
      </c>
      <c r="V1423" s="2">
        <f>Table1[[#This Row],[Sales]]*(1-Table1[[#This Row],[Discount]])</f>
        <v>48.537599999999998</v>
      </c>
      <c r="W1423" s="2">
        <f>Table1[[#This Row],[Sales]]*Table1[[#This Row],[Quantity]]</f>
        <v>121.34399999999999</v>
      </c>
      <c r="X1423" s="2">
        <f>Table1[[#This Row],[Sales]]+Table1[[#This Row],[Discount]]+Table1[[#This Row],[Adjusted Sales]]</f>
        <v>109.4096</v>
      </c>
      <c r="Y1423" s="5">
        <f>Table1[[#This Row],[Sales]]*Table1[[#This Row],[Discount]]</f>
        <v>12.134399999999999</v>
      </c>
    </row>
    <row r="1424" spans="1:25" x14ac:dyDescent="0.3">
      <c r="A1424">
        <v>1423</v>
      </c>
      <c r="B1424" s="2"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s="2">
        <v>9</v>
      </c>
      <c r="T1424" s="3">
        <v>0.7</v>
      </c>
      <c r="U1424" s="2">
        <v>-59.057099999999998</v>
      </c>
      <c r="V1424" s="2">
        <f>Table1[[#This Row],[Sales]]*(1-Table1[[#This Row],[Discount]])</f>
        <v>23.109300000000005</v>
      </c>
      <c r="W1424" s="2">
        <f>Table1[[#This Row],[Sales]]*Table1[[#This Row],[Quantity]]</f>
        <v>693.279</v>
      </c>
      <c r="X1424" s="2">
        <f>Table1[[#This Row],[Sales]]+Table1[[#This Row],[Discount]]+Table1[[#This Row],[Adjusted Sales]]</f>
        <v>100.84030000000001</v>
      </c>
      <c r="Y1424" s="5">
        <f>Table1[[#This Row],[Sales]]*Table1[[#This Row],[Discount]]</f>
        <v>53.921700000000001</v>
      </c>
    </row>
    <row r="1425" spans="1:25" x14ac:dyDescent="0.3">
      <c r="A1425">
        <v>1424</v>
      </c>
      <c r="B1425" s="2"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s="2">
        <v>6</v>
      </c>
      <c r="T1425" s="3">
        <v>0.2</v>
      </c>
      <c r="U1425" s="2">
        <v>-1.4987999999999999</v>
      </c>
      <c r="V1425" s="2">
        <f>Table1[[#This Row],[Sales]]*(1-Table1[[#This Row],[Discount]])</f>
        <v>95.923200000000008</v>
      </c>
      <c r="W1425" s="2">
        <f>Table1[[#This Row],[Sales]]*Table1[[#This Row],[Quantity]]</f>
        <v>719.42399999999998</v>
      </c>
      <c r="X1425" s="2">
        <f>Table1[[#This Row],[Sales]]+Table1[[#This Row],[Discount]]+Table1[[#This Row],[Adjusted Sales]]</f>
        <v>216.02719999999999</v>
      </c>
      <c r="Y1425" s="5">
        <f>Table1[[#This Row],[Sales]]*Table1[[#This Row],[Discount]]</f>
        <v>23.980800000000002</v>
      </c>
    </row>
    <row r="1426" spans="1:25" x14ac:dyDescent="0.3">
      <c r="A1426">
        <v>1425</v>
      </c>
      <c r="B1426" s="2"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s="2">
        <v>5</v>
      </c>
      <c r="T1426" s="3">
        <v>0.2</v>
      </c>
      <c r="U1426" s="2">
        <v>23.096499999999999</v>
      </c>
      <c r="V1426" s="2">
        <f>Table1[[#This Row],[Sales]]*(1-Table1[[#This Row],[Discount]])</f>
        <v>211.16800000000001</v>
      </c>
      <c r="W1426" s="2">
        <f>Table1[[#This Row],[Sales]]*Table1[[#This Row],[Quantity]]</f>
        <v>1319.8</v>
      </c>
      <c r="X1426" s="2">
        <f>Table1[[#This Row],[Sales]]+Table1[[#This Row],[Discount]]+Table1[[#This Row],[Adjusted Sales]]</f>
        <v>475.32799999999997</v>
      </c>
      <c r="Y1426" s="5">
        <f>Table1[[#This Row],[Sales]]*Table1[[#This Row],[Discount]]</f>
        <v>52.792000000000002</v>
      </c>
    </row>
    <row r="1427" spans="1:25" x14ac:dyDescent="0.3">
      <c r="A1427">
        <v>1426</v>
      </c>
      <c r="B1427" s="2"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s="2">
        <v>4</v>
      </c>
      <c r="T1427" s="3">
        <v>0.2</v>
      </c>
      <c r="U1427" s="2">
        <v>-86.366399999999999</v>
      </c>
      <c r="V1427" s="2">
        <f>Table1[[#This Row],[Sales]]*(1-Table1[[#This Row],[Discount]])</f>
        <v>290.91840000000002</v>
      </c>
      <c r="W1427" s="2">
        <f>Table1[[#This Row],[Sales]]*Table1[[#This Row],[Quantity]]</f>
        <v>1454.5920000000001</v>
      </c>
      <c r="X1427" s="2">
        <f>Table1[[#This Row],[Sales]]+Table1[[#This Row],[Discount]]+Table1[[#This Row],[Adjusted Sales]]</f>
        <v>654.76639999999998</v>
      </c>
      <c r="Y1427" s="5">
        <f>Table1[[#This Row],[Sales]]*Table1[[#This Row],[Discount]]</f>
        <v>72.729600000000005</v>
      </c>
    </row>
    <row r="1428" spans="1:25" x14ac:dyDescent="0.3">
      <c r="A1428">
        <v>1427</v>
      </c>
      <c r="B1428" s="2"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s="2">
        <v>2</v>
      </c>
      <c r="T1428" s="3">
        <v>0.2</v>
      </c>
      <c r="U1428" s="2">
        <v>3.2831999999999999</v>
      </c>
      <c r="V1428" s="2">
        <f>Table1[[#This Row],[Sales]]*(1-Table1[[#This Row],[Discount]])</f>
        <v>7.7824</v>
      </c>
      <c r="W1428" s="2">
        <f>Table1[[#This Row],[Sales]]*Table1[[#This Row],[Quantity]]</f>
        <v>19.456</v>
      </c>
      <c r="X1428" s="2">
        <f>Table1[[#This Row],[Sales]]+Table1[[#This Row],[Discount]]+Table1[[#This Row],[Adjusted Sales]]</f>
        <v>17.7104</v>
      </c>
      <c r="Y1428" s="5">
        <f>Table1[[#This Row],[Sales]]*Table1[[#This Row],[Discount]]</f>
        <v>1.9456</v>
      </c>
    </row>
    <row r="1429" spans="1:25" x14ac:dyDescent="0.3">
      <c r="A1429">
        <v>1428</v>
      </c>
      <c r="B1429" s="2"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s="2">
        <v>5</v>
      </c>
      <c r="T1429" s="3">
        <v>0</v>
      </c>
      <c r="U1429" s="2">
        <v>7.08</v>
      </c>
      <c r="V1429" s="2">
        <f>Table1[[#This Row],[Sales]]*(1-Table1[[#This Row],[Discount]])</f>
        <v>14.75</v>
      </c>
      <c r="W1429" s="2">
        <f>Table1[[#This Row],[Sales]]*Table1[[#This Row],[Quantity]]</f>
        <v>73.75</v>
      </c>
      <c r="X1429" s="2">
        <f>Table1[[#This Row],[Sales]]+Table1[[#This Row],[Discount]]+Table1[[#This Row],[Adjusted Sales]]</f>
        <v>29.5</v>
      </c>
      <c r="Y1429" s="5">
        <f>Table1[[#This Row],[Sales]]*Table1[[#This Row],[Discount]]</f>
        <v>0</v>
      </c>
    </row>
    <row r="1430" spans="1:25" x14ac:dyDescent="0.3">
      <c r="A1430">
        <v>1429</v>
      </c>
      <c r="B1430" s="2"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s="2">
        <v>5</v>
      </c>
      <c r="T1430" s="3">
        <v>0.2</v>
      </c>
      <c r="U1430" s="2">
        <v>9.3125</v>
      </c>
      <c r="V1430" s="2">
        <f>Table1[[#This Row],[Sales]]*(1-Table1[[#This Row],[Discount]])</f>
        <v>23.840000000000003</v>
      </c>
      <c r="W1430" s="2">
        <f>Table1[[#This Row],[Sales]]*Table1[[#This Row],[Quantity]]</f>
        <v>149</v>
      </c>
      <c r="X1430" s="2">
        <f>Table1[[#This Row],[Sales]]+Table1[[#This Row],[Discount]]+Table1[[#This Row],[Adjusted Sales]]</f>
        <v>53.84</v>
      </c>
      <c r="Y1430" s="5">
        <f>Table1[[#This Row],[Sales]]*Table1[[#This Row],[Discount]]</f>
        <v>5.9600000000000009</v>
      </c>
    </row>
    <row r="1431" spans="1:25" x14ac:dyDescent="0.3">
      <c r="A1431">
        <v>1430</v>
      </c>
      <c r="B1431" s="2"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s="2">
        <v>14</v>
      </c>
      <c r="T1431" s="3">
        <v>0</v>
      </c>
      <c r="U1431" s="2">
        <v>196.61320000000001</v>
      </c>
      <c r="V1431" s="2">
        <f>Table1[[#This Row],[Sales]]*(1-Table1[[#This Row],[Discount]])</f>
        <v>427.42</v>
      </c>
      <c r="W1431" s="2">
        <f>Table1[[#This Row],[Sales]]*Table1[[#This Row],[Quantity]]</f>
        <v>5983.88</v>
      </c>
      <c r="X1431" s="2">
        <f>Table1[[#This Row],[Sales]]+Table1[[#This Row],[Discount]]+Table1[[#This Row],[Adjusted Sales]]</f>
        <v>854.84</v>
      </c>
      <c r="Y1431" s="5">
        <f>Table1[[#This Row],[Sales]]*Table1[[#This Row],[Discount]]</f>
        <v>0</v>
      </c>
    </row>
    <row r="1432" spans="1:25" x14ac:dyDescent="0.3">
      <c r="A1432">
        <v>1431</v>
      </c>
      <c r="B1432" s="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s="2">
        <v>8</v>
      </c>
      <c r="T1432" s="3">
        <v>0.4</v>
      </c>
      <c r="U1432" s="2">
        <v>-40.471200000000003</v>
      </c>
      <c r="V1432" s="2">
        <f>Table1[[#This Row],[Sales]]*(1-Table1[[#This Row],[Discount]])</f>
        <v>132.4512</v>
      </c>
      <c r="W1432" s="2">
        <f>Table1[[#This Row],[Sales]]*Table1[[#This Row],[Quantity]]</f>
        <v>1766.0160000000001</v>
      </c>
      <c r="X1432" s="2">
        <f>Table1[[#This Row],[Sales]]+Table1[[#This Row],[Discount]]+Table1[[#This Row],[Adjusted Sales]]</f>
        <v>353.60320000000002</v>
      </c>
      <c r="Y1432" s="5">
        <f>Table1[[#This Row],[Sales]]*Table1[[#This Row],[Discount]]</f>
        <v>88.30080000000001</v>
      </c>
    </row>
    <row r="1433" spans="1:25" x14ac:dyDescent="0.3">
      <c r="A1433">
        <v>1432</v>
      </c>
      <c r="B1433" s="2"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s="2">
        <v>6</v>
      </c>
      <c r="T1433" s="3">
        <v>0</v>
      </c>
      <c r="U1433" s="2">
        <v>74.852400000000003</v>
      </c>
      <c r="V1433" s="2">
        <f>Table1[[#This Row],[Sales]]*(1-Table1[[#This Row],[Discount]])</f>
        <v>152.76</v>
      </c>
      <c r="W1433" s="2">
        <f>Table1[[#This Row],[Sales]]*Table1[[#This Row],[Quantity]]</f>
        <v>916.56</v>
      </c>
      <c r="X1433" s="2">
        <f>Table1[[#This Row],[Sales]]+Table1[[#This Row],[Discount]]+Table1[[#This Row],[Adjusted Sales]]</f>
        <v>305.52</v>
      </c>
      <c r="Y1433" s="5">
        <f>Table1[[#This Row],[Sales]]*Table1[[#This Row],[Discount]]</f>
        <v>0</v>
      </c>
    </row>
    <row r="1434" spans="1:25" x14ac:dyDescent="0.3">
      <c r="A1434">
        <v>1433</v>
      </c>
      <c r="B1434" s="2"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s="2">
        <v>1</v>
      </c>
      <c r="T1434" s="3">
        <v>0</v>
      </c>
      <c r="U1434" s="2">
        <v>1.9629000000000001</v>
      </c>
      <c r="V1434" s="2">
        <f>Table1[[#This Row],[Sales]]*(1-Table1[[#This Row],[Discount]])</f>
        <v>7.27</v>
      </c>
      <c r="W1434" s="2">
        <f>Table1[[#This Row],[Sales]]*Table1[[#This Row],[Quantity]]</f>
        <v>7.27</v>
      </c>
      <c r="X1434" s="2">
        <f>Table1[[#This Row],[Sales]]+Table1[[#This Row],[Discount]]+Table1[[#This Row],[Adjusted Sales]]</f>
        <v>14.54</v>
      </c>
      <c r="Y1434" s="5">
        <f>Table1[[#This Row],[Sales]]*Table1[[#This Row],[Discount]]</f>
        <v>0</v>
      </c>
    </row>
    <row r="1435" spans="1:25" x14ac:dyDescent="0.3">
      <c r="A1435">
        <v>1434</v>
      </c>
      <c r="B1435" s="2"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s="2">
        <v>14</v>
      </c>
      <c r="T1435" s="3">
        <v>0</v>
      </c>
      <c r="U1435" s="2">
        <v>163.78739999999999</v>
      </c>
      <c r="V1435" s="2">
        <f>Table1[[#This Row],[Sales]]*(1-Table1[[#This Row],[Discount]])</f>
        <v>1819.86</v>
      </c>
      <c r="W1435" s="2">
        <f>Table1[[#This Row],[Sales]]*Table1[[#This Row],[Quantity]]</f>
        <v>25478.039999999997</v>
      </c>
      <c r="X1435" s="2">
        <f>Table1[[#This Row],[Sales]]+Table1[[#This Row],[Discount]]+Table1[[#This Row],[Adjusted Sales]]</f>
        <v>3639.72</v>
      </c>
      <c r="Y1435" s="5">
        <f>Table1[[#This Row],[Sales]]*Table1[[#This Row],[Discount]]</f>
        <v>0</v>
      </c>
    </row>
    <row r="1436" spans="1:25" x14ac:dyDescent="0.3">
      <c r="A1436">
        <v>1435</v>
      </c>
      <c r="B1436" s="2"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s="2">
        <v>5</v>
      </c>
      <c r="T1436" s="3">
        <v>0</v>
      </c>
      <c r="U1436" s="2">
        <v>15.593999999999999</v>
      </c>
      <c r="V1436" s="2">
        <f>Table1[[#This Row],[Sales]]*(1-Table1[[#This Row],[Discount]])</f>
        <v>33.9</v>
      </c>
      <c r="W1436" s="2">
        <f>Table1[[#This Row],[Sales]]*Table1[[#This Row],[Quantity]]</f>
        <v>169.5</v>
      </c>
      <c r="X1436" s="2">
        <f>Table1[[#This Row],[Sales]]+Table1[[#This Row],[Discount]]+Table1[[#This Row],[Adjusted Sales]]</f>
        <v>67.8</v>
      </c>
      <c r="Y1436" s="5">
        <f>Table1[[#This Row],[Sales]]*Table1[[#This Row],[Discount]]</f>
        <v>0</v>
      </c>
    </row>
    <row r="1437" spans="1:25" x14ac:dyDescent="0.3">
      <c r="A1437">
        <v>1436</v>
      </c>
      <c r="B1437" s="2"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s="2">
        <v>6</v>
      </c>
      <c r="T1437" s="3">
        <v>0.2</v>
      </c>
      <c r="U1437" s="2">
        <v>10.8864</v>
      </c>
      <c r="V1437" s="2">
        <f>Table1[[#This Row],[Sales]]*(1-Table1[[#This Row],[Discount]])</f>
        <v>24.883200000000002</v>
      </c>
      <c r="W1437" s="2">
        <f>Table1[[#This Row],[Sales]]*Table1[[#This Row],[Quantity]]</f>
        <v>186.624</v>
      </c>
      <c r="X1437" s="2">
        <f>Table1[[#This Row],[Sales]]+Table1[[#This Row],[Discount]]+Table1[[#This Row],[Adjusted Sales]]</f>
        <v>56.187200000000004</v>
      </c>
      <c r="Y1437" s="5">
        <f>Table1[[#This Row],[Sales]]*Table1[[#This Row],[Discount]]</f>
        <v>6.2208000000000006</v>
      </c>
    </row>
    <row r="1438" spans="1:25" x14ac:dyDescent="0.3">
      <c r="A1438">
        <v>1437</v>
      </c>
      <c r="B1438" s="2"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s="2">
        <v>2</v>
      </c>
      <c r="T1438" s="3">
        <v>0.2</v>
      </c>
      <c r="U1438" s="2">
        <v>0.59040000000000004</v>
      </c>
      <c r="V1438" s="2">
        <f>Table1[[#This Row],[Sales]]*(1-Table1[[#This Row],[Discount]])</f>
        <v>4.1984000000000004</v>
      </c>
      <c r="W1438" s="2">
        <f>Table1[[#This Row],[Sales]]*Table1[[#This Row],[Quantity]]</f>
        <v>10.496</v>
      </c>
      <c r="X1438" s="2">
        <f>Table1[[#This Row],[Sales]]+Table1[[#This Row],[Discount]]+Table1[[#This Row],[Adjusted Sales]]</f>
        <v>9.6463999999999999</v>
      </c>
      <c r="Y1438" s="5">
        <f>Table1[[#This Row],[Sales]]*Table1[[#This Row],[Discount]]</f>
        <v>1.0496000000000001</v>
      </c>
    </row>
    <row r="1439" spans="1:25" x14ac:dyDescent="0.3">
      <c r="A1439">
        <v>1438</v>
      </c>
      <c r="B1439" s="2"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s="2">
        <v>3</v>
      </c>
      <c r="T1439" s="3">
        <v>0.2</v>
      </c>
      <c r="U1439" s="2">
        <v>42.880499999999998</v>
      </c>
      <c r="V1439" s="2">
        <f>Table1[[#This Row],[Sales]]*(1-Table1[[#This Row],[Discount]])</f>
        <v>211.10400000000001</v>
      </c>
      <c r="W1439" s="2">
        <f>Table1[[#This Row],[Sales]]*Table1[[#This Row],[Quantity]]</f>
        <v>791.64</v>
      </c>
      <c r="X1439" s="2">
        <f>Table1[[#This Row],[Sales]]+Table1[[#This Row],[Discount]]+Table1[[#This Row],[Adjusted Sales]]</f>
        <v>475.18399999999997</v>
      </c>
      <c r="Y1439" s="5">
        <f>Table1[[#This Row],[Sales]]*Table1[[#This Row],[Discount]]</f>
        <v>52.776000000000003</v>
      </c>
    </row>
    <row r="1440" spans="1:25" x14ac:dyDescent="0.3">
      <c r="A1440">
        <v>1439</v>
      </c>
      <c r="B1440" s="2"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s="2">
        <v>5</v>
      </c>
      <c r="T1440" s="3">
        <v>0.3</v>
      </c>
      <c r="U1440" s="2">
        <v>-350.49</v>
      </c>
      <c r="V1440" s="2">
        <f>Table1[[#This Row],[Sales]]*(1-Table1[[#This Row],[Discount]])</f>
        <v>1717.4009999999998</v>
      </c>
      <c r="W1440" s="2">
        <f>Table1[[#This Row],[Sales]]*Table1[[#This Row],[Quantity]]</f>
        <v>12267.15</v>
      </c>
      <c r="X1440" s="2">
        <f>Table1[[#This Row],[Sales]]+Table1[[#This Row],[Discount]]+Table1[[#This Row],[Adjusted Sales]]</f>
        <v>4171.1309999999994</v>
      </c>
      <c r="Y1440" s="5">
        <f>Table1[[#This Row],[Sales]]*Table1[[#This Row],[Discount]]</f>
        <v>736.02899999999988</v>
      </c>
    </row>
    <row r="1441" spans="1:25" x14ac:dyDescent="0.3">
      <c r="A1441">
        <v>1440</v>
      </c>
      <c r="B1441" s="2"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s="2">
        <v>5</v>
      </c>
      <c r="T1441" s="3">
        <v>0</v>
      </c>
      <c r="U1441" s="2">
        <v>13.365</v>
      </c>
      <c r="V1441" s="2">
        <f>Table1[[#This Row],[Sales]]*(1-Table1[[#This Row],[Discount]])</f>
        <v>29.7</v>
      </c>
      <c r="W1441" s="2">
        <f>Table1[[#This Row],[Sales]]*Table1[[#This Row],[Quantity]]</f>
        <v>148.5</v>
      </c>
      <c r="X1441" s="2">
        <f>Table1[[#This Row],[Sales]]+Table1[[#This Row],[Discount]]+Table1[[#This Row],[Adjusted Sales]]</f>
        <v>59.4</v>
      </c>
      <c r="Y1441" s="5">
        <f>Table1[[#This Row],[Sales]]*Table1[[#This Row],[Discount]]</f>
        <v>0</v>
      </c>
    </row>
    <row r="1442" spans="1:25" x14ac:dyDescent="0.3">
      <c r="A1442">
        <v>1441</v>
      </c>
      <c r="B1442" s="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s="2">
        <v>4</v>
      </c>
      <c r="T1442" s="3">
        <v>0</v>
      </c>
      <c r="U1442" s="2">
        <v>17.981999999999999</v>
      </c>
      <c r="V1442" s="2">
        <f>Table1[[#This Row],[Sales]]*(1-Table1[[#This Row],[Discount]])</f>
        <v>39.96</v>
      </c>
      <c r="W1442" s="2">
        <f>Table1[[#This Row],[Sales]]*Table1[[#This Row],[Quantity]]</f>
        <v>159.84</v>
      </c>
      <c r="X1442" s="2">
        <f>Table1[[#This Row],[Sales]]+Table1[[#This Row],[Discount]]+Table1[[#This Row],[Adjusted Sales]]</f>
        <v>79.92</v>
      </c>
      <c r="Y1442" s="5">
        <f>Table1[[#This Row],[Sales]]*Table1[[#This Row],[Discount]]</f>
        <v>0</v>
      </c>
    </row>
    <row r="1443" spans="1:25" x14ac:dyDescent="0.3">
      <c r="A1443">
        <v>1442</v>
      </c>
      <c r="B1443" s="2"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s="2">
        <v>2</v>
      </c>
      <c r="T1443" s="3">
        <v>0.2</v>
      </c>
      <c r="U1443" s="2">
        <v>11.46</v>
      </c>
      <c r="V1443" s="2">
        <f>Table1[[#This Row],[Sales]]*(1-Table1[[#This Row],[Discount]])</f>
        <v>29.337599999999998</v>
      </c>
      <c r="W1443" s="2">
        <f>Table1[[#This Row],[Sales]]*Table1[[#This Row],[Quantity]]</f>
        <v>73.343999999999994</v>
      </c>
      <c r="X1443" s="2">
        <f>Table1[[#This Row],[Sales]]+Table1[[#This Row],[Discount]]+Table1[[#This Row],[Adjusted Sales]]</f>
        <v>66.209599999999995</v>
      </c>
      <c r="Y1443" s="5">
        <f>Table1[[#This Row],[Sales]]*Table1[[#This Row],[Discount]]</f>
        <v>7.3343999999999996</v>
      </c>
    </row>
    <row r="1444" spans="1:25" x14ac:dyDescent="0.3">
      <c r="A1444">
        <v>1443</v>
      </c>
      <c r="B1444" s="2"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s="2">
        <v>2</v>
      </c>
      <c r="T1444" s="3">
        <v>0</v>
      </c>
      <c r="U1444" s="2">
        <v>6.3296000000000001</v>
      </c>
      <c r="V1444" s="2">
        <f>Table1[[#This Row],[Sales]]*(1-Table1[[#This Row],[Discount]])</f>
        <v>13.76</v>
      </c>
      <c r="W1444" s="2">
        <f>Table1[[#This Row],[Sales]]*Table1[[#This Row],[Quantity]]</f>
        <v>27.52</v>
      </c>
      <c r="X1444" s="2">
        <f>Table1[[#This Row],[Sales]]+Table1[[#This Row],[Discount]]+Table1[[#This Row],[Adjusted Sales]]</f>
        <v>27.52</v>
      </c>
      <c r="Y1444" s="5">
        <f>Table1[[#This Row],[Sales]]*Table1[[#This Row],[Discount]]</f>
        <v>0</v>
      </c>
    </row>
    <row r="1445" spans="1:25" x14ac:dyDescent="0.3">
      <c r="A1445">
        <v>1444</v>
      </c>
      <c r="B1445" s="2"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s="2">
        <v>4</v>
      </c>
      <c r="T1445" s="3">
        <v>0.2</v>
      </c>
      <c r="U1445" s="2">
        <v>17.428000000000001</v>
      </c>
      <c r="V1445" s="2">
        <f>Table1[[#This Row],[Sales]]*(1-Table1[[#This Row],[Discount]])</f>
        <v>111.53920000000001</v>
      </c>
      <c r="W1445" s="2">
        <f>Table1[[#This Row],[Sales]]*Table1[[#This Row],[Quantity]]</f>
        <v>557.69600000000003</v>
      </c>
      <c r="X1445" s="2">
        <f>Table1[[#This Row],[Sales]]+Table1[[#This Row],[Discount]]+Table1[[#This Row],[Adjusted Sales]]</f>
        <v>251.16320000000002</v>
      </c>
      <c r="Y1445" s="5">
        <f>Table1[[#This Row],[Sales]]*Table1[[#This Row],[Discount]]</f>
        <v>27.884800000000002</v>
      </c>
    </row>
    <row r="1446" spans="1:25" x14ac:dyDescent="0.3">
      <c r="A1446">
        <v>1445</v>
      </c>
      <c r="B1446" s="2"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s="2">
        <v>9</v>
      </c>
      <c r="T1446" s="3">
        <v>0.2</v>
      </c>
      <c r="U1446" s="2">
        <v>148.49459999999999</v>
      </c>
      <c r="V1446" s="2">
        <f>Table1[[#This Row],[Sales]]*(1-Table1[[#This Row],[Discount]])</f>
        <v>1583.9424000000001</v>
      </c>
      <c r="W1446" s="2">
        <f>Table1[[#This Row],[Sales]]*Table1[[#This Row],[Quantity]]</f>
        <v>17819.352000000003</v>
      </c>
      <c r="X1446" s="2">
        <f>Table1[[#This Row],[Sales]]+Table1[[#This Row],[Discount]]+Table1[[#This Row],[Adjusted Sales]]</f>
        <v>3564.0704000000005</v>
      </c>
      <c r="Y1446" s="5">
        <f>Table1[[#This Row],[Sales]]*Table1[[#This Row],[Discount]]</f>
        <v>395.98560000000003</v>
      </c>
    </row>
    <row r="1447" spans="1:25" x14ac:dyDescent="0.3">
      <c r="A1447">
        <v>1446</v>
      </c>
      <c r="B1447" s="2"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s="2">
        <v>4</v>
      </c>
      <c r="T1447" s="3">
        <v>0.2</v>
      </c>
      <c r="U1447" s="2">
        <v>-39.1248</v>
      </c>
      <c r="V1447" s="2">
        <f>Table1[[#This Row],[Sales]]*(1-Table1[[#This Row],[Discount]])</f>
        <v>131.78880000000001</v>
      </c>
      <c r="W1447" s="2">
        <f>Table1[[#This Row],[Sales]]*Table1[[#This Row],[Quantity]]</f>
        <v>658.94399999999996</v>
      </c>
      <c r="X1447" s="2">
        <f>Table1[[#This Row],[Sales]]+Table1[[#This Row],[Discount]]+Table1[[#This Row],[Adjusted Sales]]</f>
        <v>296.72479999999996</v>
      </c>
      <c r="Y1447" s="5">
        <f>Table1[[#This Row],[Sales]]*Table1[[#This Row],[Discount]]</f>
        <v>32.947200000000002</v>
      </c>
    </row>
    <row r="1448" spans="1:25" x14ac:dyDescent="0.3">
      <c r="A1448">
        <v>1447</v>
      </c>
      <c r="B1448" s="2"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s="2">
        <v>7</v>
      </c>
      <c r="T1448" s="3">
        <v>0.3</v>
      </c>
      <c r="U1448" s="2">
        <v>-87.341800000000006</v>
      </c>
      <c r="V1448" s="2">
        <f>Table1[[#This Row],[Sales]]*(1-Table1[[#This Row],[Discount]])</f>
        <v>329.21139999999997</v>
      </c>
      <c r="W1448" s="2">
        <f>Table1[[#This Row],[Sales]]*Table1[[#This Row],[Quantity]]</f>
        <v>3292.114</v>
      </c>
      <c r="X1448" s="2">
        <f>Table1[[#This Row],[Sales]]+Table1[[#This Row],[Discount]]+Table1[[#This Row],[Adjusted Sales]]</f>
        <v>799.8134</v>
      </c>
      <c r="Y1448" s="5">
        <f>Table1[[#This Row],[Sales]]*Table1[[#This Row],[Discount]]</f>
        <v>141.09059999999999</v>
      </c>
    </row>
    <row r="1449" spans="1:25" x14ac:dyDescent="0.3">
      <c r="A1449">
        <v>1448</v>
      </c>
      <c r="B1449" s="2"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s="2">
        <v>2</v>
      </c>
      <c r="T1449" s="3">
        <v>0.2</v>
      </c>
      <c r="U1449" s="2">
        <v>5.9980000000000002</v>
      </c>
      <c r="V1449" s="2">
        <f>Table1[[#This Row],[Sales]]*(1-Table1[[#This Row],[Discount]])</f>
        <v>38.387200000000007</v>
      </c>
      <c r="W1449" s="2">
        <f>Table1[[#This Row],[Sales]]*Table1[[#This Row],[Quantity]]</f>
        <v>95.968000000000004</v>
      </c>
      <c r="X1449" s="2">
        <f>Table1[[#This Row],[Sales]]+Table1[[#This Row],[Discount]]+Table1[[#This Row],[Adjusted Sales]]</f>
        <v>86.571200000000005</v>
      </c>
      <c r="Y1449" s="5">
        <f>Table1[[#This Row],[Sales]]*Table1[[#This Row],[Discount]]</f>
        <v>9.5968000000000018</v>
      </c>
    </row>
    <row r="1450" spans="1:25" x14ac:dyDescent="0.3">
      <c r="A1450">
        <v>1449</v>
      </c>
      <c r="B1450" s="2"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s="2">
        <v>3</v>
      </c>
      <c r="T1450" s="3">
        <v>0.7</v>
      </c>
      <c r="U1450" s="2">
        <v>-1.7514000000000001</v>
      </c>
      <c r="V1450" s="2">
        <f>Table1[[#This Row],[Sales]]*(1-Table1[[#This Row],[Discount]])</f>
        <v>0.75060000000000004</v>
      </c>
      <c r="W1450" s="2">
        <f>Table1[[#This Row],[Sales]]*Table1[[#This Row],[Quantity]]</f>
        <v>7.5059999999999993</v>
      </c>
      <c r="X1450" s="2">
        <f>Table1[[#This Row],[Sales]]+Table1[[#This Row],[Discount]]+Table1[[#This Row],[Adjusted Sales]]</f>
        <v>3.9525999999999999</v>
      </c>
      <c r="Y1450" s="5">
        <f>Table1[[#This Row],[Sales]]*Table1[[#This Row],[Discount]]</f>
        <v>1.7513999999999996</v>
      </c>
    </row>
    <row r="1451" spans="1:25" x14ac:dyDescent="0.3">
      <c r="A1451">
        <v>1450</v>
      </c>
      <c r="B1451" s="2"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s="2">
        <v>3</v>
      </c>
      <c r="T1451" s="3">
        <v>0.2</v>
      </c>
      <c r="U1451" s="2">
        <v>11.093999999999999</v>
      </c>
      <c r="V1451" s="2">
        <f>Table1[[#This Row],[Sales]]*(1-Table1[[#This Row],[Discount]])</f>
        <v>71.001599999999996</v>
      </c>
      <c r="W1451" s="2">
        <f>Table1[[#This Row],[Sales]]*Table1[[#This Row],[Quantity]]</f>
        <v>266.25599999999997</v>
      </c>
      <c r="X1451" s="2">
        <f>Table1[[#This Row],[Sales]]+Table1[[#This Row],[Discount]]+Table1[[#This Row],[Adjusted Sales]]</f>
        <v>159.95359999999999</v>
      </c>
      <c r="Y1451" s="5">
        <f>Table1[[#This Row],[Sales]]*Table1[[#This Row],[Discount]]</f>
        <v>17.750399999999999</v>
      </c>
    </row>
    <row r="1452" spans="1:25" x14ac:dyDescent="0.3">
      <c r="A1452">
        <v>1451</v>
      </c>
      <c r="B1452" s="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s="2">
        <v>1</v>
      </c>
      <c r="T1452" s="3">
        <v>0.7</v>
      </c>
      <c r="U1452" s="2">
        <v>-1.35</v>
      </c>
      <c r="V1452" s="2">
        <f>Table1[[#This Row],[Sales]]*(1-Table1[[#This Row],[Discount]])</f>
        <v>0.60750000000000004</v>
      </c>
      <c r="W1452" s="2">
        <f>Table1[[#This Row],[Sales]]*Table1[[#This Row],[Quantity]]</f>
        <v>2.0249999999999999</v>
      </c>
      <c r="X1452" s="2">
        <f>Table1[[#This Row],[Sales]]+Table1[[#This Row],[Discount]]+Table1[[#This Row],[Adjusted Sales]]</f>
        <v>3.3324999999999996</v>
      </c>
      <c r="Y1452" s="5">
        <f>Table1[[#This Row],[Sales]]*Table1[[#This Row],[Discount]]</f>
        <v>1.4174999999999998</v>
      </c>
    </row>
    <row r="1453" spans="1:25" x14ac:dyDescent="0.3">
      <c r="A1453">
        <v>1452</v>
      </c>
      <c r="B1453" s="2"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s="2">
        <v>7</v>
      </c>
      <c r="T1453" s="3">
        <v>0</v>
      </c>
      <c r="U1453" s="2">
        <v>34.780200000000001</v>
      </c>
      <c r="V1453" s="2">
        <f>Table1[[#This Row],[Sales]]*(1-Table1[[#This Row],[Discount]])</f>
        <v>70.98</v>
      </c>
      <c r="W1453" s="2">
        <f>Table1[[#This Row],[Sales]]*Table1[[#This Row],[Quantity]]</f>
        <v>496.86</v>
      </c>
      <c r="X1453" s="2">
        <f>Table1[[#This Row],[Sales]]+Table1[[#This Row],[Discount]]+Table1[[#This Row],[Adjusted Sales]]</f>
        <v>141.96</v>
      </c>
      <c r="Y1453" s="5">
        <f>Table1[[#This Row],[Sales]]*Table1[[#This Row],[Discount]]</f>
        <v>0</v>
      </c>
    </row>
    <row r="1454" spans="1:25" x14ac:dyDescent="0.3">
      <c r="A1454">
        <v>1453</v>
      </c>
      <c r="B1454" s="2"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s="2">
        <v>3</v>
      </c>
      <c r="T1454" s="3">
        <v>0</v>
      </c>
      <c r="U1454" s="2">
        <v>45.84</v>
      </c>
      <c r="V1454" s="2">
        <f>Table1[[#This Row],[Sales]]*(1-Table1[[#This Row],[Discount]])</f>
        <v>91.68</v>
      </c>
      <c r="W1454" s="2">
        <f>Table1[[#This Row],[Sales]]*Table1[[#This Row],[Quantity]]</f>
        <v>275.04000000000002</v>
      </c>
      <c r="X1454" s="2">
        <f>Table1[[#This Row],[Sales]]+Table1[[#This Row],[Discount]]+Table1[[#This Row],[Adjusted Sales]]</f>
        <v>183.36</v>
      </c>
      <c r="Y1454" s="5">
        <f>Table1[[#This Row],[Sales]]*Table1[[#This Row],[Discount]]</f>
        <v>0</v>
      </c>
    </row>
    <row r="1455" spans="1:25" x14ac:dyDescent="0.3">
      <c r="A1455">
        <v>1454</v>
      </c>
      <c r="B1455" s="2"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s="2">
        <v>5</v>
      </c>
      <c r="T1455" s="3">
        <v>0</v>
      </c>
      <c r="U1455" s="2">
        <v>16.875</v>
      </c>
      <c r="V1455" s="2">
        <f>Table1[[#This Row],[Sales]]*(1-Table1[[#This Row],[Discount]])</f>
        <v>33.75</v>
      </c>
      <c r="W1455" s="2">
        <f>Table1[[#This Row],[Sales]]*Table1[[#This Row],[Quantity]]</f>
        <v>168.75</v>
      </c>
      <c r="X1455" s="2">
        <f>Table1[[#This Row],[Sales]]+Table1[[#This Row],[Discount]]+Table1[[#This Row],[Adjusted Sales]]</f>
        <v>67.5</v>
      </c>
      <c r="Y1455" s="5">
        <f>Table1[[#This Row],[Sales]]*Table1[[#This Row],[Discount]]</f>
        <v>0</v>
      </c>
    </row>
    <row r="1456" spans="1:25" x14ac:dyDescent="0.3">
      <c r="A1456">
        <v>1455</v>
      </c>
      <c r="B1456" s="2"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s="2">
        <v>8</v>
      </c>
      <c r="T1456" s="3">
        <v>0</v>
      </c>
      <c r="U1456" s="2">
        <v>1459.2</v>
      </c>
      <c r="V1456" s="2">
        <f>Table1[[#This Row],[Sales]]*(1-Table1[[#This Row],[Discount]])</f>
        <v>3040</v>
      </c>
      <c r="W1456" s="2">
        <f>Table1[[#This Row],[Sales]]*Table1[[#This Row],[Quantity]]</f>
        <v>24320</v>
      </c>
      <c r="X1456" s="2">
        <f>Table1[[#This Row],[Sales]]+Table1[[#This Row],[Discount]]+Table1[[#This Row],[Adjusted Sales]]</f>
        <v>6080</v>
      </c>
      <c r="Y1456" s="5">
        <f>Table1[[#This Row],[Sales]]*Table1[[#This Row],[Discount]]</f>
        <v>0</v>
      </c>
    </row>
    <row r="1457" spans="1:25" x14ac:dyDescent="0.3">
      <c r="A1457">
        <v>1456</v>
      </c>
      <c r="B1457" s="2"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s="2">
        <v>3</v>
      </c>
      <c r="T1457" s="3">
        <v>0</v>
      </c>
      <c r="U1457" s="2">
        <v>41.951999999999998</v>
      </c>
      <c r="V1457" s="2">
        <f>Table1[[#This Row],[Sales]]*(1-Table1[[#This Row],[Discount]])</f>
        <v>91.2</v>
      </c>
      <c r="W1457" s="2">
        <f>Table1[[#This Row],[Sales]]*Table1[[#This Row],[Quantity]]</f>
        <v>273.60000000000002</v>
      </c>
      <c r="X1457" s="2">
        <f>Table1[[#This Row],[Sales]]+Table1[[#This Row],[Discount]]+Table1[[#This Row],[Adjusted Sales]]</f>
        <v>182.4</v>
      </c>
      <c r="Y1457" s="5">
        <f>Table1[[#This Row],[Sales]]*Table1[[#This Row],[Discount]]</f>
        <v>0</v>
      </c>
    </row>
    <row r="1458" spans="1:25" x14ac:dyDescent="0.3">
      <c r="A1458">
        <v>1457</v>
      </c>
      <c r="B1458" s="2"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s="2">
        <v>3</v>
      </c>
      <c r="T1458" s="3">
        <v>0</v>
      </c>
      <c r="U1458" s="2">
        <v>67.941000000000003</v>
      </c>
      <c r="V1458" s="2">
        <f>Table1[[#This Row],[Sales]]*(1-Table1[[#This Row],[Discount]])</f>
        <v>452.94</v>
      </c>
      <c r="W1458" s="2">
        <f>Table1[[#This Row],[Sales]]*Table1[[#This Row],[Quantity]]</f>
        <v>1358.82</v>
      </c>
      <c r="X1458" s="2">
        <f>Table1[[#This Row],[Sales]]+Table1[[#This Row],[Discount]]+Table1[[#This Row],[Adjusted Sales]]</f>
        <v>905.88</v>
      </c>
      <c r="Y1458" s="5">
        <f>Table1[[#This Row],[Sales]]*Table1[[#This Row],[Discount]]</f>
        <v>0</v>
      </c>
    </row>
    <row r="1459" spans="1:25" x14ac:dyDescent="0.3">
      <c r="A1459">
        <v>1458</v>
      </c>
      <c r="B1459" s="2"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s="2">
        <v>9</v>
      </c>
      <c r="T1459" s="3">
        <v>0</v>
      </c>
      <c r="U1459" s="2">
        <v>23.49</v>
      </c>
      <c r="V1459" s="2">
        <f>Table1[[#This Row],[Sales]]*(1-Table1[[#This Row],[Discount]])</f>
        <v>52.2</v>
      </c>
      <c r="W1459" s="2">
        <f>Table1[[#This Row],[Sales]]*Table1[[#This Row],[Quantity]]</f>
        <v>469.8</v>
      </c>
      <c r="X1459" s="2">
        <f>Table1[[#This Row],[Sales]]+Table1[[#This Row],[Discount]]+Table1[[#This Row],[Adjusted Sales]]</f>
        <v>104.4</v>
      </c>
      <c r="Y1459" s="5">
        <f>Table1[[#This Row],[Sales]]*Table1[[#This Row],[Discount]]</f>
        <v>0</v>
      </c>
    </row>
    <row r="1460" spans="1:25" x14ac:dyDescent="0.3">
      <c r="A1460">
        <v>1459</v>
      </c>
      <c r="B1460" s="2"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s="2">
        <v>4</v>
      </c>
      <c r="T1460" s="3">
        <v>0.2</v>
      </c>
      <c r="U1460" s="2">
        <v>5.1791999999999998</v>
      </c>
      <c r="V1460" s="2">
        <f>Table1[[#This Row],[Sales]]*(1-Table1[[#This Row],[Discount]])</f>
        <v>12.748800000000001</v>
      </c>
      <c r="W1460" s="2">
        <f>Table1[[#This Row],[Sales]]*Table1[[#This Row],[Quantity]]</f>
        <v>63.744</v>
      </c>
      <c r="X1460" s="2">
        <f>Table1[[#This Row],[Sales]]+Table1[[#This Row],[Discount]]+Table1[[#This Row],[Adjusted Sales]]</f>
        <v>28.884799999999998</v>
      </c>
      <c r="Y1460" s="5">
        <f>Table1[[#This Row],[Sales]]*Table1[[#This Row],[Discount]]</f>
        <v>3.1872000000000003</v>
      </c>
    </row>
    <row r="1461" spans="1:25" x14ac:dyDescent="0.3">
      <c r="A1461">
        <v>1460</v>
      </c>
      <c r="B1461" s="2"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s="2">
        <v>2</v>
      </c>
      <c r="T1461" s="3">
        <v>0</v>
      </c>
      <c r="U1461" s="2">
        <v>9.8856000000000002</v>
      </c>
      <c r="V1461" s="2">
        <f>Table1[[#This Row],[Sales]]*(1-Table1[[#This Row],[Discount]])</f>
        <v>27.46</v>
      </c>
      <c r="W1461" s="2">
        <f>Table1[[#This Row],[Sales]]*Table1[[#This Row],[Quantity]]</f>
        <v>54.92</v>
      </c>
      <c r="X1461" s="2">
        <f>Table1[[#This Row],[Sales]]+Table1[[#This Row],[Discount]]+Table1[[#This Row],[Adjusted Sales]]</f>
        <v>54.92</v>
      </c>
      <c r="Y1461" s="5">
        <f>Table1[[#This Row],[Sales]]*Table1[[#This Row],[Discount]]</f>
        <v>0</v>
      </c>
    </row>
    <row r="1462" spans="1:25" x14ac:dyDescent="0.3">
      <c r="A1462">
        <v>1461</v>
      </c>
      <c r="B1462" s="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s="2">
        <v>2</v>
      </c>
      <c r="T1462" s="3">
        <v>0.2</v>
      </c>
      <c r="U1462" s="2">
        <v>19.398399999999999</v>
      </c>
      <c r="V1462" s="2">
        <f>Table1[[#This Row],[Sales]]*(1-Table1[[#This Row],[Discount]])</f>
        <v>44.339200000000005</v>
      </c>
      <c r="W1462" s="2">
        <f>Table1[[#This Row],[Sales]]*Table1[[#This Row],[Quantity]]</f>
        <v>110.848</v>
      </c>
      <c r="X1462" s="2">
        <f>Table1[[#This Row],[Sales]]+Table1[[#This Row],[Discount]]+Table1[[#This Row],[Adjusted Sales]]</f>
        <v>99.963200000000001</v>
      </c>
      <c r="Y1462" s="5">
        <f>Table1[[#This Row],[Sales]]*Table1[[#This Row],[Discount]]</f>
        <v>11.084800000000001</v>
      </c>
    </row>
    <row r="1463" spans="1:25" x14ac:dyDescent="0.3">
      <c r="A1463">
        <v>1462</v>
      </c>
      <c r="B1463" s="2"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s="2">
        <v>2</v>
      </c>
      <c r="T1463" s="3">
        <v>0.3</v>
      </c>
      <c r="U1463" s="2">
        <v>-31.372199999999999</v>
      </c>
      <c r="V1463" s="2">
        <f>Table1[[#This Row],[Sales]]*(1-Table1[[#This Row],[Discount]])</f>
        <v>170.80419999999998</v>
      </c>
      <c r="W1463" s="2">
        <f>Table1[[#This Row],[Sales]]*Table1[[#This Row],[Quantity]]</f>
        <v>488.012</v>
      </c>
      <c r="X1463" s="2">
        <f>Table1[[#This Row],[Sales]]+Table1[[#This Row],[Discount]]+Table1[[#This Row],[Adjusted Sales]]</f>
        <v>415.11019999999996</v>
      </c>
      <c r="Y1463" s="5">
        <f>Table1[[#This Row],[Sales]]*Table1[[#This Row],[Discount]]</f>
        <v>73.201799999999992</v>
      </c>
    </row>
    <row r="1464" spans="1:25" x14ac:dyDescent="0.3">
      <c r="A1464">
        <v>1463</v>
      </c>
      <c r="B1464" s="2"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s="2">
        <v>2</v>
      </c>
      <c r="T1464" s="3">
        <v>0.2</v>
      </c>
      <c r="U1464" s="2">
        <v>43.995600000000003</v>
      </c>
      <c r="V1464" s="2">
        <f>Table1[[#This Row],[Sales]]*(1-Table1[[#This Row],[Discount]])</f>
        <v>127.98720000000002</v>
      </c>
      <c r="W1464" s="2">
        <f>Table1[[#This Row],[Sales]]*Table1[[#This Row],[Quantity]]</f>
        <v>319.96800000000002</v>
      </c>
      <c r="X1464" s="2">
        <f>Table1[[#This Row],[Sales]]+Table1[[#This Row],[Discount]]+Table1[[#This Row],[Adjusted Sales]]</f>
        <v>288.1712</v>
      </c>
      <c r="Y1464" s="5">
        <f>Table1[[#This Row],[Sales]]*Table1[[#This Row],[Discount]]</f>
        <v>31.996800000000004</v>
      </c>
    </row>
    <row r="1465" spans="1:25" x14ac:dyDescent="0.3">
      <c r="A1465">
        <v>1464</v>
      </c>
      <c r="B1465" s="2"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s="2">
        <v>6</v>
      </c>
      <c r="T1465" s="3">
        <v>0.3</v>
      </c>
      <c r="U1465" s="2">
        <v>-29.2776</v>
      </c>
      <c r="V1465" s="2">
        <f>Table1[[#This Row],[Sales]]*(1-Table1[[#This Row],[Discount]])</f>
        <v>717.30119999999988</v>
      </c>
      <c r="W1465" s="2">
        <f>Table1[[#This Row],[Sales]]*Table1[[#This Row],[Quantity]]</f>
        <v>6148.2959999999994</v>
      </c>
      <c r="X1465" s="2">
        <f>Table1[[#This Row],[Sales]]+Table1[[#This Row],[Discount]]+Table1[[#This Row],[Adjusted Sales]]</f>
        <v>1742.3171999999997</v>
      </c>
      <c r="Y1465" s="5">
        <f>Table1[[#This Row],[Sales]]*Table1[[#This Row],[Discount]]</f>
        <v>307.41479999999996</v>
      </c>
    </row>
    <row r="1466" spans="1:25" x14ac:dyDescent="0.3">
      <c r="A1466">
        <v>1465</v>
      </c>
      <c r="B1466" s="2"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s="2">
        <v>2</v>
      </c>
      <c r="T1466" s="3">
        <v>0</v>
      </c>
      <c r="U1466" s="2">
        <v>1.8031999999999999</v>
      </c>
      <c r="V1466" s="2">
        <f>Table1[[#This Row],[Sales]]*(1-Table1[[#This Row],[Discount]])</f>
        <v>3.68</v>
      </c>
      <c r="W1466" s="2">
        <f>Table1[[#This Row],[Sales]]*Table1[[#This Row],[Quantity]]</f>
        <v>7.36</v>
      </c>
      <c r="X1466" s="2">
        <f>Table1[[#This Row],[Sales]]+Table1[[#This Row],[Discount]]+Table1[[#This Row],[Adjusted Sales]]</f>
        <v>7.36</v>
      </c>
      <c r="Y1466" s="5">
        <f>Table1[[#This Row],[Sales]]*Table1[[#This Row],[Discount]]</f>
        <v>0</v>
      </c>
    </row>
    <row r="1467" spans="1:25" x14ac:dyDescent="0.3">
      <c r="A1467">
        <v>1466</v>
      </c>
      <c r="B1467" s="2"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s="2">
        <v>4</v>
      </c>
      <c r="T1467" s="3">
        <v>0.2</v>
      </c>
      <c r="U1467" s="2">
        <v>-3.0344000000000002</v>
      </c>
      <c r="V1467" s="2">
        <f>Table1[[#This Row],[Sales]]*(1-Table1[[#This Row],[Discount]])</f>
        <v>97.100800000000007</v>
      </c>
      <c r="W1467" s="2">
        <f>Table1[[#This Row],[Sales]]*Table1[[#This Row],[Quantity]]</f>
        <v>485.50400000000002</v>
      </c>
      <c r="X1467" s="2">
        <f>Table1[[#This Row],[Sales]]+Table1[[#This Row],[Discount]]+Table1[[#This Row],[Adjusted Sales]]</f>
        <v>218.67680000000001</v>
      </c>
      <c r="Y1467" s="5">
        <f>Table1[[#This Row],[Sales]]*Table1[[#This Row],[Discount]]</f>
        <v>24.275200000000002</v>
      </c>
    </row>
    <row r="1468" spans="1:25" x14ac:dyDescent="0.3">
      <c r="A1468">
        <v>1467</v>
      </c>
      <c r="B1468" s="2"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s="2">
        <v>3</v>
      </c>
      <c r="T1468" s="3">
        <v>0.2</v>
      </c>
      <c r="U1468" s="2">
        <v>-10.7973</v>
      </c>
      <c r="V1468" s="2">
        <f>Table1[[#This Row],[Sales]]*(1-Table1[[#This Row],[Discount]])</f>
        <v>76.780799999999999</v>
      </c>
      <c r="W1468" s="2">
        <f>Table1[[#This Row],[Sales]]*Table1[[#This Row],[Quantity]]</f>
        <v>287.928</v>
      </c>
      <c r="X1468" s="2">
        <f>Table1[[#This Row],[Sales]]+Table1[[#This Row],[Discount]]+Table1[[#This Row],[Adjusted Sales]]</f>
        <v>172.95679999999999</v>
      </c>
      <c r="Y1468" s="5">
        <f>Table1[[#This Row],[Sales]]*Table1[[#This Row],[Discount]]</f>
        <v>19.1952</v>
      </c>
    </row>
    <row r="1469" spans="1:25" x14ac:dyDescent="0.3">
      <c r="A1469">
        <v>1468</v>
      </c>
      <c r="B1469" s="2"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s="2">
        <v>4</v>
      </c>
      <c r="T1469" s="3">
        <v>0.2</v>
      </c>
      <c r="U1469" s="2">
        <v>31.995999999999999</v>
      </c>
      <c r="V1469" s="2">
        <f>Table1[[#This Row],[Sales]]*(1-Table1[[#This Row],[Discount]])</f>
        <v>204.77440000000001</v>
      </c>
      <c r="W1469" s="2">
        <f>Table1[[#This Row],[Sales]]*Table1[[#This Row],[Quantity]]</f>
        <v>1023.872</v>
      </c>
      <c r="X1469" s="2">
        <f>Table1[[#This Row],[Sales]]+Table1[[#This Row],[Discount]]+Table1[[#This Row],[Adjusted Sales]]</f>
        <v>460.94240000000002</v>
      </c>
      <c r="Y1469" s="5">
        <f>Table1[[#This Row],[Sales]]*Table1[[#This Row],[Discount]]</f>
        <v>51.193600000000004</v>
      </c>
    </row>
    <row r="1470" spans="1:25" x14ac:dyDescent="0.3">
      <c r="A1470">
        <v>1469</v>
      </c>
      <c r="B1470" s="2"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s="2">
        <v>3</v>
      </c>
      <c r="T1470" s="3">
        <v>0</v>
      </c>
      <c r="U1470" s="2">
        <v>226.96440000000001</v>
      </c>
      <c r="V1470" s="2">
        <f>Table1[[#This Row],[Sales]]*(1-Table1[[#This Row],[Discount]])</f>
        <v>872.94</v>
      </c>
      <c r="W1470" s="2">
        <f>Table1[[#This Row],[Sales]]*Table1[[#This Row],[Quantity]]</f>
        <v>2618.8200000000002</v>
      </c>
      <c r="X1470" s="2">
        <f>Table1[[#This Row],[Sales]]+Table1[[#This Row],[Discount]]+Table1[[#This Row],[Adjusted Sales]]</f>
        <v>1745.88</v>
      </c>
      <c r="Y1470" s="5">
        <f>Table1[[#This Row],[Sales]]*Table1[[#This Row],[Discount]]</f>
        <v>0</v>
      </c>
    </row>
    <row r="1471" spans="1:25" x14ac:dyDescent="0.3">
      <c r="A1471">
        <v>1470</v>
      </c>
      <c r="B1471" s="2"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s="2">
        <v>2</v>
      </c>
      <c r="T1471" s="3">
        <v>0</v>
      </c>
      <c r="U1471" s="2">
        <v>19.523800000000001</v>
      </c>
      <c r="V1471" s="2">
        <f>Table1[[#This Row],[Sales]]*(1-Table1[[#This Row],[Discount]])</f>
        <v>41.54</v>
      </c>
      <c r="W1471" s="2">
        <f>Table1[[#This Row],[Sales]]*Table1[[#This Row],[Quantity]]</f>
        <v>83.08</v>
      </c>
      <c r="X1471" s="2">
        <f>Table1[[#This Row],[Sales]]+Table1[[#This Row],[Discount]]+Table1[[#This Row],[Adjusted Sales]]</f>
        <v>83.08</v>
      </c>
      <c r="Y1471" s="5">
        <f>Table1[[#This Row],[Sales]]*Table1[[#This Row],[Discount]]</f>
        <v>0</v>
      </c>
    </row>
    <row r="1472" spans="1:25" x14ac:dyDescent="0.3">
      <c r="A1472">
        <v>1471</v>
      </c>
      <c r="B1472" s="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s="2">
        <v>2</v>
      </c>
      <c r="T1472" s="3">
        <v>0</v>
      </c>
      <c r="U1472" s="2">
        <v>6.2207999999999997</v>
      </c>
      <c r="V1472" s="2">
        <f>Table1[[#This Row],[Sales]]*(1-Table1[[#This Row],[Discount]])</f>
        <v>12.96</v>
      </c>
      <c r="W1472" s="2">
        <f>Table1[[#This Row],[Sales]]*Table1[[#This Row],[Quantity]]</f>
        <v>25.92</v>
      </c>
      <c r="X1472" s="2">
        <f>Table1[[#This Row],[Sales]]+Table1[[#This Row],[Discount]]+Table1[[#This Row],[Adjusted Sales]]</f>
        <v>25.92</v>
      </c>
      <c r="Y1472" s="5">
        <f>Table1[[#This Row],[Sales]]*Table1[[#This Row],[Discount]]</f>
        <v>0</v>
      </c>
    </row>
    <row r="1473" spans="1:25" x14ac:dyDescent="0.3">
      <c r="A1473">
        <v>1472</v>
      </c>
      <c r="B1473" s="2"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s="2">
        <v>2</v>
      </c>
      <c r="T1473" s="3">
        <v>0.2</v>
      </c>
      <c r="U1473" s="2">
        <v>0.59919999999999995</v>
      </c>
      <c r="V1473" s="2">
        <f>Table1[[#This Row],[Sales]]*(1-Table1[[#This Row],[Discount]])</f>
        <v>5.4784000000000006</v>
      </c>
      <c r="W1473" s="2">
        <f>Table1[[#This Row],[Sales]]*Table1[[#This Row],[Quantity]]</f>
        <v>13.696</v>
      </c>
      <c r="X1473" s="2">
        <f>Table1[[#This Row],[Sales]]+Table1[[#This Row],[Discount]]+Table1[[#This Row],[Adjusted Sales]]</f>
        <v>12.526400000000001</v>
      </c>
      <c r="Y1473" s="5">
        <f>Table1[[#This Row],[Sales]]*Table1[[#This Row],[Discount]]</f>
        <v>1.3696000000000002</v>
      </c>
    </row>
    <row r="1474" spans="1:25" x14ac:dyDescent="0.3">
      <c r="A1474">
        <v>1473</v>
      </c>
      <c r="B1474" s="2"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s="2">
        <v>3</v>
      </c>
      <c r="T1474" s="3">
        <v>0</v>
      </c>
      <c r="U1474" s="2">
        <v>4.0749000000000004</v>
      </c>
      <c r="V1474" s="2">
        <f>Table1[[#This Row],[Sales]]*(1-Table1[[#This Row],[Discount]])</f>
        <v>8.67</v>
      </c>
      <c r="W1474" s="2">
        <f>Table1[[#This Row],[Sales]]*Table1[[#This Row],[Quantity]]</f>
        <v>26.009999999999998</v>
      </c>
      <c r="X1474" s="2">
        <f>Table1[[#This Row],[Sales]]+Table1[[#This Row],[Discount]]+Table1[[#This Row],[Adjusted Sales]]</f>
        <v>17.34</v>
      </c>
      <c r="Y1474" s="5">
        <f>Table1[[#This Row],[Sales]]*Table1[[#This Row],[Discount]]</f>
        <v>0</v>
      </c>
    </row>
    <row r="1475" spans="1:25" x14ac:dyDescent="0.3">
      <c r="A1475">
        <v>1474</v>
      </c>
      <c r="B1475" s="2"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s="2">
        <v>4</v>
      </c>
      <c r="T1475" s="3">
        <v>0.6</v>
      </c>
      <c r="U1475" s="2">
        <v>-4.0128000000000004</v>
      </c>
      <c r="V1475" s="2">
        <f>Table1[[#This Row],[Sales]]*(1-Table1[[#This Row],[Discount]])</f>
        <v>2.6752000000000002</v>
      </c>
      <c r="W1475" s="2">
        <f>Table1[[#This Row],[Sales]]*Table1[[#This Row],[Quantity]]</f>
        <v>26.751999999999999</v>
      </c>
      <c r="X1475" s="2">
        <f>Table1[[#This Row],[Sales]]+Table1[[#This Row],[Discount]]+Table1[[#This Row],[Adjusted Sales]]</f>
        <v>9.9632000000000005</v>
      </c>
      <c r="Y1475" s="5">
        <f>Table1[[#This Row],[Sales]]*Table1[[#This Row],[Discount]]</f>
        <v>4.0127999999999995</v>
      </c>
    </row>
    <row r="1476" spans="1:25" x14ac:dyDescent="0.3">
      <c r="A1476">
        <v>1475</v>
      </c>
      <c r="B1476" s="2"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s="2">
        <v>6</v>
      </c>
      <c r="T1476" s="3">
        <v>0</v>
      </c>
      <c r="U1476" s="2">
        <v>5.0111999999999997</v>
      </c>
      <c r="V1476" s="2">
        <f>Table1[[#This Row],[Sales]]*(1-Table1[[#This Row],[Discount]])</f>
        <v>17.28</v>
      </c>
      <c r="W1476" s="2">
        <f>Table1[[#This Row],[Sales]]*Table1[[#This Row],[Quantity]]</f>
        <v>103.68</v>
      </c>
      <c r="X1476" s="2">
        <f>Table1[[#This Row],[Sales]]+Table1[[#This Row],[Discount]]+Table1[[#This Row],[Adjusted Sales]]</f>
        <v>34.56</v>
      </c>
      <c r="Y1476" s="5">
        <f>Table1[[#This Row],[Sales]]*Table1[[#This Row],[Discount]]</f>
        <v>0</v>
      </c>
    </row>
    <row r="1477" spans="1:25" x14ac:dyDescent="0.3">
      <c r="A1477">
        <v>1476</v>
      </c>
      <c r="B1477" s="2"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s="2">
        <v>3</v>
      </c>
      <c r="T1477" s="3">
        <v>0.2</v>
      </c>
      <c r="U1477" s="2">
        <v>6.4206000000000003</v>
      </c>
      <c r="V1477" s="2">
        <f>Table1[[#This Row],[Sales]]*(1-Table1[[#This Row],[Discount]])</f>
        <v>14.169600000000001</v>
      </c>
      <c r="W1477" s="2">
        <f>Table1[[#This Row],[Sales]]*Table1[[#This Row],[Quantity]]</f>
        <v>53.135999999999996</v>
      </c>
      <c r="X1477" s="2">
        <f>Table1[[#This Row],[Sales]]+Table1[[#This Row],[Discount]]+Table1[[#This Row],[Adjusted Sales]]</f>
        <v>32.081600000000002</v>
      </c>
      <c r="Y1477" s="5">
        <f>Table1[[#This Row],[Sales]]*Table1[[#This Row],[Discount]]</f>
        <v>3.5424000000000002</v>
      </c>
    </row>
    <row r="1478" spans="1:25" x14ac:dyDescent="0.3">
      <c r="A1478">
        <v>1477</v>
      </c>
      <c r="B1478" s="2"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s="2">
        <v>7</v>
      </c>
      <c r="T1478" s="3">
        <v>0</v>
      </c>
      <c r="U1478" s="2">
        <v>13.2986</v>
      </c>
      <c r="V1478" s="2">
        <f>Table1[[#This Row],[Sales]]*(1-Table1[[#This Row],[Discount]])</f>
        <v>28.91</v>
      </c>
      <c r="W1478" s="2">
        <f>Table1[[#This Row],[Sales]]*Table1[[#This Row],[Quantity]]</f>
        <v>202.37</v>
      </c>
      <c r="X1478" s="2">
        <f>Table1[[#This Row],[Sales]]+Table1[[#This Row],[Discount]]+Table1[[#This Row],[Adjusted Sales]]</f>
        <v>57.82</v>
      </c>
      <c r="Y1478" s="5">
        <f>Table1[[#This Row],[Sales]]*Table1[[#This Row],[Discount]]</f>
        <v>0</v>
      </c>
    </row>
    <row r="1479" spans="1:25" x14ac:dyDescent="0.3">
      <c r="A1479">
        <v>1478</v>
      </c>
      <c r="B1479" s="2"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s="2">
        <v>7</v>
      </c>
      <c r="T1479" s="3">
        <v>0.2</v>
      </c>
      <c r="U1479" s="2">
        <v>5.8653000000000004</v>
      </c>
      <c r="V1479" s="2">
        <f>Table1[[#This Row],[Sales]]*(1-Table1[[#This Row],[Discount]])</f>
        <v>41.708800000000004</v>
      </c>
      <c r="W1479" s="2">
        <f>Table1[[#This Row],[Sales]]*Table1[[#This Row],[Quantity]]</f>
        <v>364.952</v>
      </c>
      <c r="X1479" s="2">
        <f>Table1[[#This Row],[Sales]]+Table1[[#This Row],[Discount]]+Table1[[#This Row],[Adjusted Sales]]</f>
        <v>94.044800000000009</v>
      </c>
      <c r="Y1479" s="5">
        <f>Table1[[#This Row],[Sales]]*Table1[[#This Row],[Discount]]</f>
        <v>10.427200000000001</v>
      </c>
    </row>
    <row r="1480" spans="1:25" x14ac:dyDescent="0.3">
      <c r="A1480">
        <v>1479</v>
      </c>
      <c r="B1480" s="2"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s="2">
        <v>4</v>
      </c>
      <c r="T1480" s="3">
        <v>0.2</v>
      </c>
      <c r="U1480" s="2">
        <v>2.3976000000000002</v>
      </c>
      <c r="V1480" s="2">
        <f>Table1[[#This Row],[Sales]]*(1-Table1[[#This Row],[Discount]])</f>
        <v>25.574400000000001</v>
      </c>
      <c r="W1480" s="2">
        <f>Table1[[#This Row],[Sales]]*Table1[[#This Row],[Quantity]]</f>
        <v>127.872</v>
      </c>
      <c r="X1480" s="2">
        <f>Table1[[#This Row],[Sales]]+Table1[[#This Row],[Discount]]+Table1[[#This Row],[Adjusted Sales]]</f>
        <v>57.742400000000004</v>
      </c>
      <c r="Y1480" s="5">
        <f>Table1[[#This Row],[Sales]]*Table1[[#This Row],[Discount]]</f>
        <v>6.3936000000000002</v>
      </c>
    </row>
    <row r="1481" spans="1:25" x14ac:dyDescent="0.3">
      <c r="A1481">
        <v>1480</v>
      </c>
      <c r="B1481" s="2"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s="2">
        <v>4</v>
      </c>
      <c r="T1481" s="3">
        <v>0</v>
      </c>
      <c r="U1481" s="2">
        <v>12.441599999999999</v>
      </c>
      <c r="V1481" s="2">
        <f>Table1[[#This Row],[Sales]]*(1-Table1[[#This Row],[Discount]])</f>
        <v>25.92</v>
      </c>
      <c r="W1481" s="2">
        <f>Table1[[#This Row],[Sales]]*Table1[[#This Row],[Quantity]]</f>
        <v>103.68</v>
      </c>
      <c r="X1481" s="2">
        <f>Table1[[#This Row],[Sales]]+Table1[[#This Row],[Discount]]+Table1[[#This Row],[Adjusted Sales]]</f>
        <v>51.84</v>
      </c>
      <c r="Y1481" s="5">
        <f>Table1[[#This Row],[Sales]]*Table1[[#This Row],[Discount]]</f>
        <v>0</v>
      </c>
    </row>
    <row r="1482" spans="1:25" x14ac:dyDescent="0.3">
      <c r="A1482">
        <v>1481</v>
      </c>
      <c r="B1482" s="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s="2">
        <v>7</v>
      </c>
      <c r="T1482" s="3">
        <v>0</v>
      </c>
      <c r="U1482" s="2">
        <v>19.825399999999998</v>
      </c>
      <c r="V1482" s="2">
        <f>Table1[[#This Row],[Sales]]*(1-Table1[[#This Row],[Discount]])</f>
        <v>40.46</v>
      </c>
      <c r="W1482" s="2">
        <f>Table1[[#This Row],[Sales]]*Table1[[#This Row],[Quantity]]</f>
        <v>283.22000000000003</v>
      </c>
      <c r="X1482" s="2">
        <f>Table1[[#This Row],[Sales]]+Table1[[#This Row],[Discount]]+Table1[[#This Row],[Adjusted Sales]]</f>
        <v>80.92</v>
      </c>
      <c r="Y1482" s="5">
        <f>Table1[[#This Row],[Sales]]*Table1[[#This Row],[Discount]]</f>
        <v>0</v>
      </c>
    </row>
    <row r="1483" spans="1:25" x14ac:dyDescent="0.3">
      <c r="A1483">
        <v>1482</v>
      </c>
      <c r="B1483" s="2"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s="2">
        <v>3</v>
      </c>
      <c r="T1483" s="3">
        <v>0</v>
      </c>
      <c r="U1483" s="2">
        <v>8.8062000000000005</v>
      </c>
      <c r="V1483" s="2">
        <f>Table1[[#This Row],[Sales]]*(1-Table1[[#This Row],[Discount]])</f>
        <v>33.869999999999997</v>
      </c>
      <c r="W1483" s="2">
        <f>Table1[[#This Row],[Sales]]*Table1[[#This Row],[Quantity]]</f>
        <v>101.60999999999999</v>
      </c>
      <c r="X1483" s="2">
        <f>Table1[[#This Row],[Sales]]+Table1[[#This Row],[Discount]]+Table1[[#This Row],[Adjusted Sales]]</f>
        <v>67.739999999999995</v>
      </c>
      <c r="Y1483" s="5">
        <f>Table1[[#This Row],[Sales]]*Table1[[#This Row],[Discount]]</f>
        <v>0</v>
      </c>
    </row>
    <row r="1484" spans="1:25" x14ac:dyDescent="0.3">
      <c r="A1484">
        <v>1483</v>
      </c>
      <c r="B1484" s="2"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s="2">
        <v>2</v>
      </c>
      <c r="T1484" s="3">
        <v>0.2</v>
      </c>
      <c r="U1484" s="2">
        <v>1.7023999999999999</v>
      </c>
      <c r="V1484" s="2">
        <f>Table1[[#This Row],[Sales]]*(1-Table1[[#This Row],[Discount]])</f>
        <v>7.7824</v>
      </c>
      <c r="W1484" s="2">
        <f>Table1[[#This Row],[Sales]]*Table1[[#This Row],[Quantity]]</f>
        <v>19.456</v>
      </c>
      <c r="X1484" s="2">
        <f>Table1[[#This Row],[Sales]]+Table1[[#This Row],[Discount]]+Table1[[#This Row],[Adjusted Sales]]</f>
        <v>17.7104</v>
      </c>
      <c r="Y1484" s="5">
        <f>Table1[[#This Row],[Sales]]*Table1[[#This Row],[Discount]]</f>
        <v>1.9456</v>
      </c>
    </row>
    <row r="1485" spans="1:25" x14ac:dyDescent="0.3">
      <c r="A1485">
        <v>1484</v>
      </c>
      <c r="B1485" s="2"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s="2">
        <v>1</v>
      </c>
      <c r="T1485" s="3">
        <v>0.2</v>
      </c>
      <c r="U1485" s="2">
        <v>1.07</v>
      </c>
      <c r="V1485" s="2">
        <f>Table1[[#This Row],[Sales]]*(1-Table1[[#This Row],[Discount]])</f>
        <v>2.7392000000000003</v>
      </c>
      <c r="W1485" s="2">
        <f>Table1[[#This Row],[Sales]]*Table1[[#This Row],[Quantity]]</f>
        <v>3.4239999999999999</v>
      </c>
      <c r="X1485" s="2">
        <f>Table1[[#This Row],[Sales]]+Table1[[#This Row],[Discount]]+Table1[[#This Row],[Adjusted Sales]]</f>
        <v>6.3632000000000009</v>
      </c>
      <c r="Y1485" s="5">
        <f>Table1[[#This Row],[Sales]]*Table1[[#This Row],[Discount]]</f>
        <v>0.68480000000000008</v>
      </c>
    </row>
    <row r="1486" spans="1:25" x14ac:dyDescent="0.3">
      <c r="A1486">
        <v>1485</v>
      </c>
      <c r="B1486" s="2"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s="2">
        <v>3</v>
      </c>
      <c r="T1486" s="3">
        <v>0</v>
      </c>
      <c r="U1486" s="2">
        <v>30.09</v>
      </c>
      <c r="V1486" s="2">
        <f>Table1[[#This Row],[Sales]]*(1-Table1[[#This Row],[Discount]])</f>
        <v>177</v>
      </c>
      <c r="W1486" s="2">
        <f>Table1[[#This Row],[Sales]]*Table1[[#This Row],[Quantity]]</f>
        <v>531</v>
      </c>
      <c r="X1486" s="2">
        <f>Table1[[#This Row],[Sales]]+Table1[[#This Row],[Discount]]+Table1[[#This Row],[Adjusted Sales]]</f>
        <v>354</v>
      </c>
      <c r="Y1486" s="5">
        <f>Table1[[#This Row],[Sales]]*Table1[[#This Row],[Discount]]</f>
        <v>0</v>
      </c>
    </row>
    <row r="1487" spans="1:25" x14ac:dyDescent="0.3">
      <c r="A1487">
        <v>1486</v>
      </c>
      <c r="B1487" s="2"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s="2">
        <v>2</v>
      </c>
      <c r="T1487" s="3">
        <v>0</v>
      </c>
      <c r="U1487" s="2">
        <v>1.3160000000000001</v>
      </c>
      <c r="V1487" s="2">
        <f>Table1[[#This Row],[Sales]]*(1-Table1[[#This Row],[Discount]])</f>
        <v>3.76</v>
      </c>
      <c r="W1487" s="2">
        <f>Table1[[#This Row],[Sales]]*Table1[[#This Row],[Quantity]]</f>
        <v>7.52</v>
      </c>
      <c r="X1487" s="2">
        <f>Table1[[#This Row],[Sales]]+Table1[[#This Row],[Discount]]+Table1[[#This Row],[Adjusted Sales]]</f>
        <v>7.52</v>
      </c>
      <c r="Y1487" s="5">
        <f>Table1[[#This Row],[Sales]]*Table1[[#This Row],[Discount]]</f>
        <v>0</v>
      </c>
    </row>
    <row r="1488" spans="1:25" x14ac:dyDescent="0.3">
      <c r="A1488">
        <v>1487</v>
      </c>
      <c r="B1488" s="2"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s="2">
        <v>7</v>
      </c>
      <c r="T1488" s="3">
        <v>0.2</v>
      </c>
      <c r="U1488" s="2">
        <v>106.1242</v>
      </c>
      <c r="V1488" s="2">
        <f>Table1[[#This Row],[Sales]]*(1-Table1[[#This Row],[Discount]])</f>
        <v>970.27840000000003</v>
      </c>
      <c r="W1488" s="2">
        <f>Table1[[#This Row],[Sales]]*Table1[[#This Row],[Quantity]]</f>
        <v>8489.9359999999997</v>
      </c>
      <c r="X1488" s="2">
        <f>Table1[[#This Row],[Sales]]+Table1[[#This Row],[Discount]]+Table1[[#This Row],[Adjusted Sales]]</f>
        <v>2183.3263999999999</v>
      </c>
      <c r="Y1488" s="5">
        <f>Table1[[#This Row],[Sales]]*Table1[[#This Row],[Discount]]</f>
        <v>242.56960000000001</v>
      </c>
    </row>
    <row r="1489" spans="1:25" x14ac:dyDescent="0.3">
      <c r="A1489">
        <v>1488</v>
      </c>
      <c r="B1489" s="2"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s="2">
        <v>3</v>
      </c>
      <c r="T1489" s="3">
        <v>0</v>
      </c>
      <c r="U1489" s="2">
        <v>37.787399999999998</v>
      </c>
      <c r="V1489" s="2">
        <f>Table1[[#This Row],[Sales]]*(1-Table1[[#This Row],[Discount]])</f>
        <v>89.97</v>
      </c>
      <c r="W1489" s="2">
        <f>Table1[[#This Row],[Sales]]*Table1[[#This Row],[Quantity]]</f>
        <v>269.90999999999997</v>
      </c>
      <c r="X1489" s="2">
        <f>Table1[[#This Row],[Sales]]+Table1[[#This Row],[Discount]]+Table1[[#This Row],[Adjusted Sales]]</f>
        <v>179.94</v>
      </c>
      <c r="Y1489" s="5">
        <f>Table1[[#This Row],[Sales]]*Table1[[#This Row],[Discount]]</f>
        <v>0</v>
      </c>
    </row>
    <row r="1490" spans="1:25" x14ac:dyDescent="0.3">
      <c r="A1490">
        <v>1489</v>
      </c>
      <c r="B1490" s="2"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s="2">
        <v>3</v>
      </c>
      <c r="T1490" s="3">
        <v>0</v>
      </c>
      <c r="U1490" s="2">
        <v>16.614000000000001</v>
      </c>
      <c r="V1490" s="2">
        <f>Table1[[#This Row],[Sales]]*(1-Table1[[#This Row],[Discount]])</f>
        <v>42.6</v>
      </c>
      <c r="W1490" s="2">
        <f>Table1[[#This Row],[Sales]]*Table1[[#This Row],[Quantity]]</f>
        <v>127.80000000000001</v>
      </c>
      <c r="X1490" s="2">
        <f>Table1[[#This Row],[Sales]]+Table1[[#This Row],[Discount]]+Table1[[#This Row],[Adjusted Sales]]</f>
        <v>85.2</v>
      </c>
      <c r="Y1490" s="5">
        <f>Table1[[#This Row],[Sales]]*Table1[[#This Row],[Discount]]</f>
        <v>0</v>
      </c>
    </row>
    <row r="1491" spans="1:25" x14ac:dyDescent="0.3">
      <c r="A1491">
        <v>1490</v>
      </c>
      <c r="B1491" s="2"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s="2">
        <v>2</v>
      </c>
      <c r="T1491" s="3">
        <v>0.2</v>
      </c>
      <c r="U1491" s="2">
        <v>1.764</v>
      </c>
      <c r="V1491" s="2">
        <f>Table1[[#This Row],[Sales]]*(1-Table1[[#This Row],[Discount]])</f>
        <v>4.032</v>
      </c>
      <c r="W1491" s="2">
        <f>Table1[[#This Row],[Sales]]*Table1[[#This Row],[Quantity]]</f>
        <v>10.08</v>
      </c>
      <c r="X1491" s="2">
        <f>Table1[[#This Row],[Sales]]+Table1[[#This Row],[Discount]]+Table1[[#This Row],[Adjusted Sales]]</f>
        <v>9.2720000000000002</v>
      </c>
      <c r="Y1491" s="5">
        <f>Table1[[#This Row],[Sales]]*Table1[[#This Row],[Discount]]</f>
        <v>1.008</v>
      </c>
    </row>
    <row r="1492" spans="1:25" x14ac:dyDescent="0.3">
      <c r="A1492">
        <v>1491</v>
      </c>
      <c r="B1492" s="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s="2">
        <v>4</v>
      </c>
      <c r="T1492" s="3">
        <v>0</v>
      </c>
      <c r="U1492" s="2">
        <v>28.332000000000001</v>
      </c>
      <c r="V1492" s="2">
        <f>Table1[[#This Row],[Sales]]*(1-Table1[[#This Row],[Discount]])</f>
        <v>62.96</v>
      </c>
      <c r="W1492" s="2">
        <f>Table1[[#This Row],[Sales]]*Table1[[#This Row],[Quantity]]</f>
        <v>251.84</v>
      </c>
      <c r="X1492" s="2">
        <f>Table1[[#This Row],[Sales]]+Table1[[#This Row],[Discount]]+Table1[[#This Row],[Adjusted Sales]]</f>
        <v>125.92</v>
      </c>
      <c r="Y1492" s="5">
        <f>Table1[[#This Row],[Sales]]*Table1[[#This Row],[Discount]]</f>
        <v>0</v>
      </c>
    </row>
    <row r="1493" spans="1:25" x14ac:dyDescent="0.3">
      <c r="A1493">
        <v>1492</v>
      </c>
      <c r="B1493" s="2"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s="2">
        <v>1</v>
      </c>
      <c r="T1493" s="3">
        <v>0</v>
      </c>
      <c r="U1493" s="2">
        <v>2.8812000000000002</v>
      </c>
      <c r="V1493" s="2">
        <f>Table1[[#This Row],[Sales]]*(1-Table1[[#This Row],[Discount]])</f>
        <v>5.88</v>
      </c>
      <c r="W1493" s="2">
        <f>Table1[[#This Row],[Sales]]*Table1[[#This Row],[Quantity]]</f>
        <v>5.88</v>
      </c>
      <c r="X1493" s="2">
        <f>Table1[[#This Row],[Sales]]+Table1[[#This Row],[Discount]]+Table1[[#This Row],[Adjusted Sales]]</f>
        <v>11.76</v>
      </c>
      <c r="Y1493" s="5">
        <f>Table1[[#This Row],[Sales]]*Table1[[#This Row],[Discount]]</f>
        <v>0</v>
      </c>
    </row>
    <row r="1494" spans="1:25" x14ac:dyDescent="0.3">
      <c r="A1494">
        <v>1493</v>
      </c>
      <c r="B1494" s="2"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s="2">
        <v>6</v>
      </c>
      <c r="T1494" s="3">
        <v>0.1</v>
      </c>
      <c r="U1494" s="2">
        <v>173.74080000000001</v>
      </c>
      <c r="V1494" s="2">
        <f>Table1[[#This Row],[Sales]]*(1-Table1[[#This Row],[Discount]])</f>
        <v>879.56280000000004</v>
      </c>
      <c r="W1494" s="2">
        <f>Table1[[#This Row],[Sales]]*Table1[[#This Row],[Quantity]]</f>
        <v>5863.7520000000004</v>
      </c>
      <c r="X1494" s="2">
        <f>Table1[[#This Row],[Sales]]+Table1[[#This Row],[Discount]]+Table1[[#This Row],[Adjusted Sales]]</f>
        <v>1856.9548</v>
      </c>
      <c r="Y1494" s="5">
        <f>Table1[[#This Row],[Sales]]*Table1[[#This Row],[Discount]]</f>
        <v>97.729200000000006</v>
      </c>
    </row>
    <row r="1495" spans="1:25" x14ac:dyDescent="0.3">
      <c r="A1495">
        <v>1494</v>
      </c>
      <c r="B1495" s="2"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s="2">
        <v>2</v>
      </c>
      <c r="T1495" s="3">
        <v>0</v>
      </c>
      <c r="U1495" s="2">
        <v>3.6631999999999998</v>
      </c>
      <c r="V1495" s="2">
        <f>Table1[[#This Row],[Sales]]*(1-Table1[[#This Row],[Discount]])</f>
        <v>9.64</v>
      </c>
      <c r="W1495" s="2">
        <f>Table1[[#This Row],[Sales]]*Table1[[#This Row],[Quantity]]</f>
        <v>19.28</v>
      </c>
      <c r="X1495" s="2">
        <f>Table1[[#This Row],[Sales]]+Table1[[#This Row],[Discount]]+Table1[[#This Row],[Adjusted Sales]]</f>
        <v>19.28</v>
      </c>
      <c r="Y1495" s="5">
        <f>Table1[[#This Row],[Sales]]*Table1[[#This Row],[Discount]]</f>
        <v>0</v>
      </c>
    </row>
    <row r="1496" spans="1:25" x14ac:dyDescent="0.3">
      <c r="A1496">
        <v>1495</v>
      </c>
      <c r="B1496" s="2"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s="2">
        <v>3</v>
      </c>
      <c r="T1496" s="3">
        <v>0</v>
      </c>
      <c r="U1496" s="2">
        <v>11.214</v>
      </c>
      <c r="V1496" s="2">
        <f>Table1[[#This Row],[Sales]]*(1-Table1[[#This Row],[Discount]])</f>
        <v>40.049999999999997</v>
      </c>
      <c r="W1496" s="2">
        <f>Table1[[#This Row],[Sales]]*Table1[[#This Row],[Quantity]]</f>
        <v>120.14999999999999</v>
      </c>
      <c r="X1496" s="2">
        <f>Table1[[#This Row],[Sales]]+Table1[[#This Row],[Discount]]+Table1[[#This Row],[Adjusted Sales]]</f>
        <v>80.099999999999994</v>
      </c>
      <c r="Y1496" s="5">
        <f>Table1[[#This Row],[Sales]]*Table1[[#This Row],[Discount]]</f>
        <v>0</v>
      </c>
    </row>
    <row r="1497" spans="1:25" x14ac:dyDescent="0.3">
      <c r="A1497">
        <v>1496</v>
      </c>
      <c r="B1497" s="2"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s="2">
        <v>7</v>
      </c>
      <c r="T1497" s="3">
        <v>0.2</v>
      </c>
      <c r="U1497" s="2">
        <v>3.1850000000000001</v>
      </c>
      <c r="V1497" s="2">
        <f>Table1[[#This Row],[Sales]]*(1-Table1[[#This Row],[Discount]])</f>
        <v>8.1536000000000008</v>
      </c>
      <c r="W1497" s="2">
        <f>Table1[[#This Row],[Sales]]*Table1[[#This Row],[Quantity]]</f>
        <v>71.343999999999994</v>
      </c>
      <c r="X1497" s="2">
        <f>Table1[[#This Row],[Sales]]+Table1[[#This Row],[Discount]]+Table1[[#This Row],[Adjusted Sales]]</f>
        <v>18.5456</v>
      </c>
      <c r="Y1497" s="5">
        <f>Table1[[#This Row],[Sales]]*Table1[[#This Row],[Discount]]</f>
        <v>2.0384000000000002</v>
      </c>
    </row>
    <row r="1498" spans="1:25" x14ac:dyDescent="0.3">
      <c r="A1498">
        <v>1497</v>
      </c>
      <c r="B1498" s="2"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s="2">
        <v>1</v>
      </c>
      <c r="T1498" s="3">
        <v>0.2</v>
      </c>
      <c r="U1498" s="2">
        <v>-0.20979999999999999</v>
      </c>
      <c r="V1498" s="2">
        <f>Table1[[#This Row],[Sales]]*(1-Table1[[#This Row],[Discount]])</f>
        <v>13.427199999999999</v>
      </c>
      <c r="W1498" s="2">
        <f>Table1[[#This Row],[Sales]]*Table1[[#This Row],[Quantity]]</f>
        <v>16.783999999999999</v>
      </c>
      <c r="X1498" s="2">
        <f>Table1[[#This Row],[Sales]]+Table1[[#This Row],[Discount]]+Table1[[#This Row],[Adjusted Sales]]</f>
        <v>30.411199999999997</v>
      </c>
      <c r="Y1498" s="5">
        <f>Table1[[#This Row],[Sales]]*Table1[[#This Row],[Discount]]</f>
        <v>3.3567999999999998</v>
      </c>
    </row>
    <row r="1499" spans="1:25" x14ac:dyDescent="0.3">
      <c r="A1499">
        <v>1498</v>
      </c>
      <c r="B1499" s="2"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s="2">
        <v>5</v>
      </c>
      <c r="T1499" s="3">
        <v>0.2</v>
      </c>
      <c r="U1499" s="2">
        <v>3.7719999999999998</v>
      </c>
      <c r="V1499" s="2">
        <f>Table1[[#This Row],[Sales]]*(1-Table1[[#This Row],[Discount]])</f>
        <v>10.496</v>
      </c>
      <c r="W1499" s="2">
        <f>Table1[[#This Row],[Sales]]*Table1[[#This Row],[Quantity]]</f>
        <v>65.599999999999994</v>
      </c>
      <c r="X1499" s="2">
        <f>Table1[[#This Row],[Sales]]+Table1[[#This Row],[Discount]]+Table1[[#This Row],[Adjusted Sales]]</f>
        <v>23.815999999999999</v>
      </c>
      <c r="Y1499" s="5">
        <f>Table1[[#This Row],[Sales]]*Table1[[#This Row],[Discount]]</f>
        <v>2.6240000000000001</v>
      </c>
    </row>
    <row r="1500" spans="1:25" x14ac:dyDescent="0.3">
      <c r="A1500">
        <v>1499</v>
      </c>
      <c r="B1500" s="2"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s="2">
        <v>5</v>
      </c>
      <c r="T1500" s="3">
        <v>0.2</v>
      </c>
      <c r="U1500" s="2">
        <v>6.5830000000000002</v>
      </c>
      <c r="V1500" s="2">
        <f>Table1[[#This Row],[Sales]]*(1-Table1[[#This Row],[Discount]])</f>
        <v>14.528</v>
      </c>
      <c r="W1500" s="2">
        <f>Table1[[#This Row],[Sales]]*Table1[[#This Row],[Quantity]]</f>
        <v>90.8</v>
      </c>
      <c r="X1500" s="2">
        <f>Table1[[#This Row],[Sales]]+Table1[[#This Row],[Discount]]+Table1[[#This Row],[Adjusted Sales]]</f>
        <v>32.887999999999998</v>
      </c>
      <c r="Y1500" s="5">
        <f>Table1[[#This Row],[Sales]]*Table1[[#This Row],[Discount]]</f>
        <v>3.6320000000000001</v>
      </c>
    </row>
    <row r="1501" spans="1:25" x14ac:dyDescent="0.3">
      <c r="A1501">
        <v>1500</v>
      </c>
      <c r="B1501" s="2"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s="2">
        <v>3</v>
      </c>
      <c r="T1501" s="3">
        <v>0.2</v>
      </c>
      <c r="U1501" s="2">
        <v>5.8202999999999996</v>
      </c>
      <c r="V1501" s="2">
        <f>Table1[[#This Row],[Sales]]*(1-Table1[[#This Row],[Discount]])</f>
        <v>12.844800000000001</v>
      </c>
      <c r="W1501" s="2">
        <f>Table1[[#This Row],[Sales]]*Table1[[#This Row],[Quantity]]</f>
        <v>48.168000000000006</v>
      </c>
      <c r="X1501" s="2">
        <f>Table1[[#This Row],[Sales]]+Table1[[#This Row],[Discount]]+Table1[[#This Row],[Adjusted Sales]]</f>
        <v>29.1008</v>
      </c>
      <c r="Y1501" s="5">
        <f>Table1[[#This Row],[Sales]]*Table1[[#This Row],[Discount]]</f>
        <v>3.2112000000000003</v>
      </c>
    </row>
    <row r="1502" spans="1:25" x14ac:dyDescent="0.3">
      <c r="A1502">
        <v>1501</v>
      </c>
      <c r="B1502" s="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s="2">
        <v>9</v>
      </c>
      <c r="T1502" s="3">
        <v>0.2</v>
      </c>
      <c r="U1502" s="2">
        <v>69.704999999999998</v>
      </c>
      <c r="V1502" s="2">
        <f>Table1[[#This Row],[Sales]]*(1-Table1[[#This Row],[Discount]])</f>
        <v>178.44480000000001</v>
      </c>
      <c r="W1502" s="2">
        <f>Table1[[#This Row],[Sales]]*Table1[[#This Row],[Quantity]]</f>
        <v>2007.5040000000001</v>
      </c>
      <c r="X1502" s="2">
        <f>Table1[[#This Row],[Sales]]+Table1[[#This Row],[Discount]]+Table1[[#This Row],[Adjusted Sales]]</f>
        <v>401.70080000000002</v>
      </c>
      <c r="Y1502" s="5">
        <f>Table1[[#This Row],[Sales]]*Table1[[#This Row],[Discount]]</f>
        <v>44.611200000000004</v>
      </c>
    </row>
    <row r="1503" spans="1:25" x14ac:dyDescent="0.3">
      <c r="A1503">
        <v>1502</v>
      </c>
      <c r="B1503" s="2"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s="2">
        <v>3</v>
      </c>
      <c r="T1503" s="3">
        <v>0.2</v>
      </c>
      <c r="U1503" s="2">
        <v>-47.254199999999997</v>
      </c>
      <c r="V1503" s="2">
        <f>Table1[[#This Row],[Sales]]*(1-Table1[[#This Row],[Discount]])</f>
        <v>432.03840000000002</v>
      </c>
      <c r="W1503" s="2">
        <f>Table1[[#This Row],[Sales]]*Table1[[#This Row],[Quantity]]</f>
        <v>1620.144</v>
      </c>
      <c r="X1503" s="2">
        <f>Table1[[#This Row],[Sales]]+Table1[[#This Row],[Discount]]+Table1[[#This Row],[Adjusted Sales]]</f>
        <v>972.28640000000007</v>
      </c>
      <c r="Y1503" s="5">
        <f>Table1[[#This Row],[Sales]]*Table1[[#This Row],[Discount]]</f>
        <v>108.00960000000001</v>
      </c>
    </row>
    <row r="1504" spans="1:25" x14ac:dyDescent="0.3">
      <c r="A1504">
        <v>1503</v>
      </c>
      <c r="B1504" s="2"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s="2">
        <v>2</v>
      </c>
      <c r="T1504" s="3">
        <v>0.2</v>
      </c>
      <c r="U1504" s="2">
        <v>3.3519999999999999</v>
      </c>
      <c r="V1504" s="2">
        <f>Table1[[#This Row],[Sales]]*(1-Table1[[#This Row],[Discount]])</f>
        <v>26.816000000000003</v>
      </c>
      <c r="W1504" s="2">
        <f>Table1[[#This Row],[Sales]]*Table1[[#This Row],[Quantity]]</f>
        <v>67.040000000000006</v>
      </c>
      <c r="X1504" s="2">
        <f>Table1[[#This Row],[Sales]]+Table1[[#This Row],[Discount]]+Table1[[#This Row],[Adjusted Sales]]</f>
        <v>60.536000000000008</v>
      </c>
      <c r="Y1504" s="5">
        <f>Table1[[#This Row],[Sales]]*Table1[[#This Row],[Discount]]</f>
        <v>6.7040000000000006</v>
      </c>
    </row>
    <row r="1505" spans="1:25" x14ac:dyDescent="0.3">
      <c r="A1505">
        <v>1504</v>
      </c>
      <c r="B1505" s="2"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s="2">
        <v>2</v>
      </c>
      <c r="T1505" s="3">
        <v>0</v>
      </c>
      <c r="U1505" s="2">
        <v>3.0813999999999999</v>
      </c>
      <c r="V1505" s="2">
        <f>Table1[[#This Row],[Sales]]*(1-Table1[[#This Row],[Discount]])</f>
        <v>9.94</v>
      </c>
      <c r="W1505" s="2">
        <f>Table1[[#This Row],[Sales]]*Table1[[#This Row],[Quantity]]</f>
        <v>19.88</v>
      </c>
      <c r="X1505" s="2">
        <f>Table1[[#This Row],[Sales]]+Table1[[#This Row],[Discount]]+Table1[[#This Row],[Adjusted Sales]]</f>
        <v>19.88</v>
      </c>
      <c r="Y1505" s="5">
        <f>Table1[[#This Row],[Sales]]*Table1[[#This Row],[Discount]]</f>
        <v>0</v>
      </c>
    </row>
    <row r="1506" spans="1:25" x14ac:dyDescent="0.3">
      <c r="A1506">
        <v>1505</v>
      </c>
      <c r="B1506" s="2"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s="2">
        <v>4</v>
      </c>
      <c r="T1506" s="3">
        <v>0</v>
      </c>
      <c r="U1506" s="2">
        <v>3.36</v>
      </c>
      <c r="V1506" s="2">
        <f>Table1[[#This Row],[Sales]]*(1-Table1[[#This Row],[Discount]])</f>
        <v>6.72</v>
      </c>
      <c r="W1506" s="2">
        <f>Table1[[#This Row],[Sales]]*Table1[[#This Row],[Quantity]]</f>
        <v>26.88</v>
      </c>
      <c r="X1506" s="2">
        <f>Table1[[#This Row],[Sales]]+Table1[[#This Row],[Discount]]+Table1[[#This Row],[Adjusted Sales]]</f>
        <v>13.44</v>
      </c>
      <c r="Y1506" s="5">
        <f>Table1[[#This Row],[Sales]]*Table1[[#This Row],[Discount]]</f>
        <v>0</v>
      </c>
    </row>
    <row r="1507" spans="1:25" x14ac:dyDescent="0.3">
      <c r="A1507">
        <v>1506</v>
      </c>
      <c r="B1507" s="2"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s="2">
        <v>6</v>
      </c>
      <c r="T1507" s="3">
        <v>0.2</v>
      </c>
      <c r="U1507" s="2">
        <v>-175.8708</v>
      </c>
      <c r="V1507" s="2">
        <f>Table1[[#This Row],[Sales]]*(1-Table1[[#This Row],[Discount]])</f>
        <v>803.98080000000004</v>
      </c>
      <c r="W1507" s="2">
        <f>Table1[[#This Row],[Sales]]*Table1[[#This Row],[Quantity]]</f>
        <v>6029.8559999999998</v>
      </c>
      <c r="X1507" s="2">
        <f>Table1[[#This Row],[Sales]]+Table1[[#This Row],[Discount]]+Table1[[#This Row],[Adjusted Sales]]</f>
        <v>1809.1568000000002</v>
      </c>
      <c r="Y1507" s="5">
        <f>Table1[[#This Row],[Sales]]*Table1[[#This Row],[Discount]]</f>
        <v>200.99520000000001</v>
      </c>
    </row>
    <row r="1508" spans="1:25" x14ac:dyDescent="0.3">
      <c r="A1508">
        <v>1507</v>
      </c>
      <c r="B1508" s="2"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s="2">
        <v>3</v>
      </c>
      <c r="T1508" s="3">
        <v>0.2</v>
      </c>
      <c r="U1508" s="2">
        <v>5.5875000000000004</v>
      </c>
      <c r="V1508" s="2">
        <f>Table1[[#This Row],[Sales]]*(1-Table1[[#This Row],[Discount]])</f>
        <v>14.304</v>
      </c>
      <c r="W1508" s="2">
        <f>Table1[[#This Row],[Sales]]*Table1[[#This Row],[Quantity]]</f>
        <v>53.64</v>
      </c>
      <c r="X1508" s="2">
        <f>Table1[[#This Row],[Sales]]+Table1[[#This Row],[Discount]]+Table1[[#This Row],[Adjusted Sales]]</f>
        <v>32.384</v>
      </c>
      <c r="Y1508" s="5">
        <f>Table1[[#This Row],[Sales]]*Table1[[#This Row],[Discount]]</f>
        <v>3.5760000000000001</v>
      </c>
    </row>
    <row r="1509" spans="1:25" x14ac:dyDescent="0.3">
      <c r="A1509">
        <v>1508</v>
      </c>
      <c r="B1509" s="2"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s="2">
        <v>4</v>
      </c>
      <c r="T1509" s="3">
        <v>0</v>
      </c>
      <c r="U1509" s="2">
        <v>190.08</v>
      </c>
      <c r="V1509" s="2">
        <f>Table1[[#This Row],[Sales]]*(1-Table1[[#This Row],[Discount]])</f>
        <v>396</v>
      </c>
      <c r="W1509" s="2">
        <f>Table1[[#This Row],[Sales]]*Table1[[#This Row],[Quantity]]</f>
        <v>1584</v>
      </c>
      <c r="X1509" s="2">
        <f>Table1[[#This Row],[Sales]]+Table1[[#This Row],[Discount]]+Table1[[#This Row],[Adjusted Sales]]</f>
        <v>792</v>
      </c>
      <c r="Y1509" s="5">
        <f>Table1[[#This Row],[Sales]]*Table1[[#This Row],[Discount]]</f>
        <v>0</v>
      </c>
    </row>
    <row r="1510" spans="1:25" x14ac:dyDescent="0.3">
      <c r="A1510">
        <v>1509</v>
      </c>
      <c r="B1510" s="2"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s="2">
        <v>3</v>
      </c>
      <c r="T1510" s="3">
        <v>0</v>
      </c>
      <c r="U1510" s="2">
        <v>15.525</v>
      </c>
      <c r="V1510" s="2">
        <f>Table1[[#This Row],[Sales]]*(1-Table1[[#This Row],[Discount]])</f>
        <v>34.5</v>
      </c>
      <c r="W1510" s="2">
        <f>Table1[[#This Row],[Sales]]*Table1[[#This Row],[Quantity]]</f>
        <v>103.5</v>
      </c>
      <c r="X1510" s="2">
        <f>Table1[[#This Row],[Sales]]+Table1[[#This Row],[Discount]]+Table1[[#This Row],[Adjusted Sales]]</f>
        <v>69</v>
      </c>
      <c r="Y1510" s="5">
        <f>Table1[[#This Row],[Sales]]*Table1[[#This Row],[Discount]]</f>
        <v>0</v>
      </c>
    </row>
    <row r="1511" spans="1:25" x14ac:dyDescent="0.3">
      <c r="A1511">
        <v>1510</v>
      </c>
      <c r="B1511" s="2"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s="2">
        <v>2</v>
      </c>
      <c r="T1511" s="3">
        <v>0</v>
      </c>
      <c r="U1511" s="2">
        <v>3.0095999999999998</v>
      </c>
      <c r="V1511" s="2">
        <f>Table1[[#This Row],[Sales]]*(1-Table1[[#This Row],[Discount]])</f>
        <v>8.36</v>
      </c>
      <c r="W1511" s="2">
        <f>Table1[[#This Row],[Sales]]*Table1[[#This Row],[Quantity]]</f>
        <v>16.72</v>
      </c>
      <c r="X1511" s="2">
        <f>Table1[[#This Row],[Sales]]+Table1[[#This Row],[Discount]]+Table1[[#This Row],[Adjusted Sales]]</f>
        <v>16.72</v>
      </c>
      <c r="Y1511" s="5">
        <f>Table1[[#This Row],[Sales]]*Table1[[#This Row],[Discount]]</f>
        <v>0</v>
      </c>
    </row>
    <row r="1512" spans="1:25" x14ac:dyDescent="0.3">
      <c r="A1512">
        <v>1511</v>
      </c>
      <c r="B1512" s="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s="2">
        <v>8</v>
      </c>
      <c r="T1512" s="3">
        <v>0</v>
      </c>
      <c r="U1512" s="2">
        <v>111.824</v>
      </c>
      <c r="V1512" s="2">
        <f>Table1[[#This Row],[Sales]]*(1-Table1[[#This Row],[Discount]])</f>
        <v>385.6</v>
      </c>
      <c r="W1512" s="2">
        <f>Table1[[#This Row],[Sales]]*Table1[[#This Row],[Quantity]]</f>
        <v>3084.8</v>
      </c>
      <c r="X1512" s="2">
        <f>Table1[[#This Row],[Sales]]+Table1[[#This Row],[Discount]]+Table1[[#This Row],[Adjusted Sales]]</f>
        <v>771.2</v>
      </c>
      <c r="Y1512" s="5">
        <f>Table1[[#This Row],[Sales]]*Table1[[#This Row],[Discount]]</f>
        <v>0</v>
      </c>
    </row>
    <row r="1513" spans="1:25" x14ac:dyDescent="0.3">
      <c r="A1513">
        <v>1512</v>
      </c>
      <c r="B1513" s="2"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s="2">
        <v>9</v>
      </c>
      <c r="T1513" s="3">
        <v>0</v>
      </c>
      <c r="U1513" s="2">
        <v>11.820600000000001</v>
      </c>
      <c r="V1513" s="2">
        <f>Table1[[#This Row],[Sales]]*(1-Table1[[#This Row],[Discount]])</f>
        <v>35.82</v>
      </c>
      <c r="W1513" s="2">
        <f>Table1[[#This Row],[Sales]]*Table1[[#This Row],[Quantity]]</f>
        <v>322.38</v>
      </c>
      <c r="X1513" s="2">
        <f>Table1[[#This Row],[Sales]]+Table1[[#This Row],[Discount]]+Table1[[#This Row],[Adjusted Sales]]</f>
        <v>71.64</v>
      </c>
      <c r="Y1513" s="5">
        <f>Table1[[#This Row],[Sales]]*Table1[[#This Row],[Discount]]</f>
        <v>0</v>
      </c>
    </row>
    <row r="1514" spans="1:25" x14ac:dyDescent="0.3">
      <c r="A1514">
        <v>1513</v>
      </c>
      <c r="B1514" s="2"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s="2">
        <v>3</v>
      </c>
      <c r="T1514" s="3">
        <v>0.2</v>
      </c>
      <c r="U1514" s="2">
        <v>12.504</v>
      </c>
      <c r="V1514" s="2">
        <f>Table1[[#This Row],[Sales]]*(1-Table1[[#This Row],[Discount]])</f>
        <v>160.05119999999999</v>
      </c>
      <c r="W1514" s="2">
        <f>Table1[[#This Row],[Sales]]*Table1[[#This Row],[Quantity]]</f>
        <v>600.19200000000001</v>
      </c>
      <c r="X1514" s="2">
        <f>Table1[[#This Row],[Sales]]+Table1[[#This Row],[Discount]]+Table1[[#This Row],[Adjusted Sales]]</f>
        <v>360.3152</v>
      </c>
      <c r="Y1514" s="5">
        <f>Table1[[#This Row],[Sales]]*Table1[[#This Row],[Discount]]</f>
        <v>40.012799999999999</v>
      </c>
    </row>
    <row r="1515" spans="1:25" x14ac:dyDescent="0.3">
      <c r="A1515">
        <v>1514</v>
      </c>
      <c r="B1515" s="2"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s="2">
        <v>5</v>
      </c>
      <c r="T1515" s="3">
        <v>0.8</v>
      </c>
      <c r="U1515" s="2">
        <v>-33.139000000000003</v>
      </c>
      <c r="V1515" s="2">
        <f>Table1[[#This Row],[Sales]]*(1-Table1[[#This Row],[Discount]])</f>
        <v>4.2759999999999989</v>
      </c>
      <c r="W1515" s="2">
        <f>Table1[[#This Row],[Sales]]*Table1[[#This Row],[Quantity]]</f>
        <v>106.89999999999999</v>
      </c>
      <c r="X1515" s="2">
        <f>Table1[[#This Row],[Sales]]+Table1[[#This Row],[Discount]]+Table1[[#This Row],[Adjusted Sales]]</f>
        <v>26.456</v>
      </c>
      <c r="Y1515" s="5">
        <f>Table1[[#This Row],[Sales]]*Table1[[#This Row],[Discount]]</f>
        <v>17.103999999999999</v>
      </c>
    </row>
    <row r="1516" spans="1:25" x14ac:dyDescent="0.3">
      <c r="A1516">
        <v>1515</v>
      </c>
      <c r="B1516" s="2"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s="2">
        <v>4</v>
      </c>
      <c r="T1516" s="3">
        <v>0.8</v>
      </c>
      <c r="U1516" s="2">
        <v>-11.4648</v>
      </c>
      <c r="V1516" s="2">
        <f>Table1[[#This Row],[Sales]]*(1-Table1[[#This Row],[Discount]])</f>
        <v>1.3487999999999996</v>
      </c>
      <c r="W1516" s="2">
        <f>Table1[[#This Row],[Sales]]*Table1[[#This Row],[Quantity]]</f>
        <v>26.975999999999999</v>
      </c>
      <c r="X1516" s="2">
        <f>Table1[[#This Row],[Sales]]+Table1[[#This Row],[Discount]]+Table1[[#This Row],[Adjusted Sales]]</f>
        <v>8.8927999999999994</v>
      </c>
      <c r="Y1516" s="5">
        <f>Table1[[#This Row],[Sales]]*Table1[[#This Row],[Discount]]</f>
        <v>5.3952</v>
      </c>
    </row>
    <row r="1517" spans="1:25" x14ac:dyDescent="0.3">
      <c r="A1517">
        <v>1516</v>
      </c>
      <c r="B1517" s="2"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s="2">
        <v>1</v>
      </c>
      <c r="T1517" s="3">
        <v>0.3</v>
      </c>
      <c r="U1517" s="2">
        <v>-9.0980000000000008</v>
      </c>
      <c r="V1517" s="2">
        <f>Table1[[#This Row],[Sales]]*(1-Table1[[#This Row],[Discount]])</f>
        <v>44.580199999999998</v>
      </c>
      <c r="W1517" s="2">
        <f>Table1[[#This Row],[Sales]]*Table1[[#This Row],[Quantity]]</f>
        <v>63.686</v>
      </c>
      <c r="X1517" s="2">
        <f>Table1[[#This Row],[Sales]]+Table1[[#This Row],[Discount]]+Table1[[#This Row],[Adjusted Sales]]</f>
        <v>108.56619999999999</v>
      </c>
      <c r="Y1517" s="5">
        <f>Table1[[#This Row],[Sales]]*Table1[[#This Row],[Discount]]</f>
        <v>19.105799999999999</v>
      </c>
    </row>
    <row r="1518" spans="1:25" x14ac:dyDescent="0.3">
      <c r="A1518">
        <v>1517</v>
      </c>
      <c r="B1518" s="2"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s="2">
        <v>4</v>
      </c>
      <c r="T1518" s="3">
        <v>0</v>
      </c>
      <c r="U1518" s="2">
        <v>116.872</v>
      </c>
      <c r="V1518" s="2">
        <f>Table1[[#This Row],[Sales]]*(1-Table1[[#This Row],[Discount]])</f>
        <v>1669.6</v>
      </c>
      <c r="W1518" s="2">
        <f>Table1[[#This Row],[Sales]]*Table1[[#This Row],[Quantity]]</f>
        <v>6678.4</v>
      </c>
      <c r="X1518" s="2">
        <f>Table1[[#This Row],[Sales]]+Table1[[#This Row],[Discount]]+Table1[[#This Row],[Adjusted Sales]]</f>
        <v>3339.2</v>
      </c>
      <c r="Y1518" s="5">
        <f>Table1[[#This Row],[Sales]]*Table1[[#This Row],[Discount]]</f>
        <v>0</v>
      </c>
    </row>
    <row r="1519" spans="1:25" x14ac:dyDescent="0.3">
      <c r="A1519">
        <v>1518</v>
      </c>
      <c r="B1519" s="2"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s="2">
        <v>2</v>
      </c>
      <c r="T1519" s="3">
        <v>0.2</v>
      </c>
      <c r="U1519" s="2">
        <v>27.248000000000001</v>
      </c>
      <c r="V1519" s="2">
        <f>Table1[[#This Row],[Sales]]*(1-Table1[[#This Row],[Discount]])</f>
        <v>67.072000000000003</v>
      </c>
      <c r="W1519" s="2">
        <f>Table1[[#This Row],[Sales]]*Table1[[#This Row],[Quantity]]</f>
        <v>167.68</v>
      </c>
      <c r="X1519" s="2">
        <f>Table1[[#This Row],[Sales]]+Table1[[#This Row],[Discount]]+Table1[[#This Row],[Adjusted Sales]]</f>
        <v>151.11200000000002</v>
      </c>
      <c r="Y1519" s="5">
        <f>Table1[[#This Row],[Sales]]*Table1[[#This Row],[Discount]]</f>
        <v>16.768000000000001</v>
      </c>
    </row>
    <row r="1520" spans="1:25" x14ac:dyDescent="0.3">
      <c r="A1520">
        <v>1519</v>
      </c>
      <c r="B1520" s="2"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s="2">
        <v>3</v>
      </c>
      <c r="T1520" s="3">
        <v>0.2</v>
      </c>
      <c r="U1520" s="2">
        <v>4.3133999999999997</v>
      </c>
      <c r="V1520" s="2">
        <f>Table1[[#This Row],[Sales]]*(1-Table1[[#This Row],[Discount]])</f>
        <v>10.617600000000001</v>
      </c>
      <c r="W1520" s="2">
        <f>Table1[[#This Row],[Sales]]*Table1[[#This Row],[Quantity]]</f>
        <v>39.816000000000003</v>
      </c>
      <c r="X1520" s="2">
        <f>Table1[[#This Row],[Sales]]+Table1[[#This Row],[Discount]]+Table1[[#This Row],[Adjusted Sales]]</f>
        <v>24.089600000000001</v>
      </c>
      <c r="Y1520" s="5">
        <f>Table1[[#This Row],[Sales]]*Table1[[#This Row],[Discount]]</f>
        <v>2.6544000000000003</v>
      </c>
    </row>
    <row r="1521" spans="1:25" x14ac:dyDescent="0.3">
      <c r="A1521">
        <v>1520</v>
      </c>
      <c r="B1521" s="2"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s="2">
        <v>7</v>
      </c>
      <c r="T1521" s="3">
        <v>0.2</v>
      </c>
      <c r="U1521" s="2">
        <v>7.7343000000000002</v>
      </c>
      <c r="V1521" s="2">
        <f>Table1[[#This Row],[Sales]]*(1-Table1[[#This Row],[Discount]])</f>
        <v>17.0688</v>
      </c>
      <c r="W1521" s="2">
        <f>Table1[[#This Row],[Sales]]*Table1[[#This Row],[Quantity]]</f>
        <v>149.35199999999998</v>
      </c>
      <c r="X1521" s="2">
        <f>Table1[[#This Row],[Sales]]+Table1[[#This Row],[Discount]]+Table1[[#This Row],[Adjusted Sales]]</f>
        <v>38.604799999999997</v>
      </c>
      <c r="Y1521" s="5">
        <f>Table1[[#This Row],[Sales]]*Table1[[#This Row],[Discount]]</f>
        <v>4.2671999999999999</v>
      </c>
    </row>
    <row r="1522" spans="1:25" x14ac:dyDescent="0.3">
      <c r="A1522">
        <v>1521</v>
      </c>
      <c r="B1522" s="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s="2">
        <v>5</v>
      </c>
      <c r="T1522" s="3">
        <v>0.2</v>
      </c>
      <c r="U1522" s="2">
        <v>2.0649999999999999</v>
      </c>
      <c r="V1522" s="2">
        <f>Table1[[#This Row],[Sales]]*(1-Table1[[#This Row],[Discount]])</f>
        <v>13.216000000000001</v>
      </c>
      <c r="W1522" s="2">
        <f>Table1[[#This Row],[Sales]]*Table1[[#This Row],[Quantity]]</f>
        <v>82.6</v>
      </c>
      <c r="X1522" s="2">
        <f>Table1[[#This Row],[Sales]]+Table1[[#This Row],[Discount]]+Table1[[#This Row],[Adjusted Sales]]</f>
        <v>29.936</v>
      </c>
      <c r="Y1522" s="5">
        <f>Table1[[#This Row],[Sales]]*Table1[[#This Row],[Discount]]</f>
        <v>3.3040000000000003</v>
      </c>
    </row>
    <row r="1523" spans="1:25" x14ac:dyDescent="0.3">
      <c r="A1523">
        <v>1522</v>
      </c>
      <c r="B1523" s="2"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s="2">
        <v>6</v>
      </c>
      <c r="T1523" s="3">
        <v>0.2</v>
      </c>
      <c r="U1523" s="2">
        <v>48.951599999999999</v>
      </c>
      <c r="V1523" s="2">
        <f>Table1[[#This Row],[Sales]]*(1-Table1[[#This Row],[Discount]])</f>
        <v>164.8896</v>
      </c>
      <c r="W1523" s="2">
        <f>Table1[[#This Row],[Sales]]*Table1[[#This Row],[Quantity]]</f>
        <v>1236.672</v>
      </c>
      <c r="X1523" s="2">
        <f>Table1[[#This Row],[Sales]]+Table1[[#This Row],[Discount]]+Table1[[#This Row],[Adjusted Sales]]</f>
        <v>371.20159999999998</v>
      </c>
      <c r="Y1523" s="5">
        <f>Table1[[#This Row],[Sales]]*Table1[[#This Row],[Discount]]</f>
        <v>41.2224</v>
      </c>
    </row>
    <row r="1524" spans="1:25" x14ac:dyDescent="0.3">
      <c r="A1524">
        <v>1523</v>
      </c>
      <c r="B1524" s="2"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s="2">
        <v>5</v>
      </c>
      <c r="T1524" s="3">
        <v>0.2</v>
      </c>
      <c r="U1524" s="2">
        <v>6.7229999999999999</v>
      </c>
      <c r="V1524" s="2">
        <f>Table1[[#This Row],[Sales]]*(1-Table1[[#This Row],[Discount]])</f>
        <v>15.936000000000002</v>
      </c>
      <c r="W1524" s="2">
        <f>Table1[[#This Row],[Sales]]*Table1[[#This Row],[Quantity]]</f>
        <v>99.600000000000009</v>
      </c>
      <c r="X1524" s="2">
        <f>Table1[[#This Row],[Sales]]+Table1[[#This Row],[Discount]]+Table1[[#This Row],[Adjusted Sales]]</f>
        <v>36.056000000000004</v>
      </c>
      <c r="Y1524" s="5">
        <f>Table1[[#This Row],[Sales]]*Table1[[#This Row],[Discount]]</f>
        <v>3.9840000000000004</v>
      </c>
    </row>
    <row r="1525" spans="1:25" x14ac:dyDescent="0.3">
      <c r="A1525">
        <v>1524</v>
      </c>
      <c r="B1525" s="2"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s="2">
        <v>8</v>
      </c>
      <c r="T1525" s="3">
        <v>0.2</v>
      </c>
      <c r="U1525" s="2">
        <v>61.96</v>
      </c>
      <c r="V1525" s="2">
        <f>Table1[[#This Row],[Sales]]*(1-Table1[[#This Row],[Discount]])</f>
        <v>158.61760000000001</v>
      </c>
      <c r="W1525" s="2">
        <f>Table1[[#This Row],[Sales]]*Table1[[#This Row],[Quantity]]</f>
        <v>1586.1759999999999</v>
      </c>
      <c r="X1525" s="2">
        <f>Table1[[#This Row],[Sales]]+Table1[[#This Row],[Discount]]+Table1[[#This Row],[Adjusted Sales]]</f>
        <v>357.08960000000002</v>
      </c>
      <c r="Y1525" s="5">
        <f>Table1[[#This Row],[Sales]]*Table1[[#This Row],[Discount]]</f>
        <v>39.654400000000003</v>
      </c>
    </row>
    <row r="1526" spans="1:25" x14ac:dyDescent="0.3">
      <c r="A1526">
        <v>1525</v>
      </c>
      <c r="B1526" s="2"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s="2">
        <v>6</v>
      </c>
      <c r="T1526" s="3">
        <v>0.2</v>
      </c>
      <c r="U1526" s="2">
        <v>-58.687199999999997</v>
      </c>
      <c r="V1526" s="2">
        <f>Table1[[#This Row],[Sales]]*(1-Table1[[#This Row],[Discount]])</f>
        <v>197.68320000000003</v>
      </c>
      <c r="W1526" s="2">
        <f>Table1[[#This Row],[Sales]]*Table1[[#This Row],[Quantity]]</f>
        <v>1482.624</v>
      </c>
      <c r="X1526" s="2">
        <f>Table1[[#This Row],[Sales]]+Table1[[#This Row],[Discount]]+Table1[[#This Row],[Adjusted Sales]]</f>
        <v>444.98720000000003</v>
      </c>
      <c r="Y1526" s="5">
        <f>Table1[[#This Row],[Sales]]*Table1[[#This Row],[Discount]]</f>
        <v>49.420800000000007</v>
      </c>
    </row>
    <row r="1527" spans="1:25" x14ac:dyDescent="0.3">
      <c r="A1527">
        <v>1526</v>
      </c>
      <c r="B1527" s="2"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s="2">
        <v>6</v>
      </c>
      <c r="T1527" s="3">
        <v>0.2</v>
      </c>
      <c r="U1527" s="2">
        <v>9.7091999999999992</v>
      </c>
      <c r="V1527" s="2">
        <f>Table1[[#This Row],[Sales]]*(1-Table1[[#This Row],[Discount]])</f>
        <v>69.043199999999999</v>
      </c>
      <c r="W1527" s="2">
        <f>Table1[[#This Row],[Sales]]*Table1[[#This Row],[Quantity]]</f>
        <v>517.82400000000007</v>
      </c>
      <c r="X1527" s="2">
        <f>Table1[[#This Row],[Sales]]+Table1[[#This Row],[Discount]]+Table1[[#This Row],[Adjusted Sales]]</f>
        <v>155.5472</v>
      </c>
      <c r="Y1527" s="5">
        <f>Table1[[#This Row],[Sales]]*Table1[[#This Row],[Discount]]</f>
        <v>17.2608</v>
      </c>
    </row>
    <row r="1528" spans="1:25" x14ac:dyDescent="0.3">
      <c r="A1528">
        <v>1527</v>
      </c>
      <c r="B1528" s="2"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s="2">
        <v>2</v>
      </c>
      <c r="T1528" s="3">
        <v>0.2</v>
      </c>
      <c r="U1528" s="2">
        <v>0.36399999999999999</v>
      </c>
      <c r="V1528" s="2">
        <f>Table1[[#This Row],[Sales]]*(1-Table1[[#This Row],[Discount]])</f>
        <v>3.3280000000000003</v>
      </c>
      <c r="W1528" s="2">
        <f>Table1[[#This Row],[Sales]]*Table1[[#This Row],[Quantity]]</f>
        <v>8.32</v>
      </c>
      <c r="X1528" s="2">
        <f>Table1[[#This Row],[Sales]]+Table1[[#This Row],[Discount]]+Table1[[#This Row],[Adjusted Sales]]</f>
        <v>7.6880000000000006</v>
      </c>
      <c r="Y1528" s="5">
        <f>Table1[[#This Row],[Sales]]*Table1[[#This Row],[Discount]]</f>
        <v>0.83200000000000007</v>
      </c>
    </row>
    <row r="1529" spans="1:25" x14ac:dyDescent="0.3">
      <c r="A1529">
        <v>1528</v>
      </c>
      <c r="B1529" s="2"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s="2">
        <v>2</v>
      </c>
      <c r="T1529" s="3">
        <v>0.2</v>
      </c>
      <c r="U1529" s="2">
        <v>3.3488000000000002</v>
      </c>
      <c r="V1529" s="2">
        <f>Table1[[#This Row],[Sales]]*(1-Table1[[#This Row],[Discount]])</f>
        <v>9.3184000000000005</v>
      </c>
      <c r="W1529" s="2">
        <f>Table1[[#This Row],[Sales]]*Table1[[#This Row],[Quantity]]</f>
        <v>23.295999999999999</v>
      </c>
      <c r="X1529" s="2">
        <f>Table1[[#This Row],[Sales]]+Table1[[#This Row],[Discount]]+Table1[[#This Row],[Adjusted Sales]]</f>
        <v>21.166399999999999</v>
      </c>
      <c r="Y1529" s="5">
        <f>Table1[[#This Row],[Sales]]*Table1[[#This Row],[Discount]]</f>
        <v>2.3296000000000001</v>
      </c>
    </row>
    <row r="1530" spans="1:25" x14ac:dyDescent="0.3">
      <c r="A1530">
        <v>1529</v>
      </c>
      <c r="B1530" s="2"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s="2">
        <v>7</v>
      </c>
      <c r="T1530" s="3">
        <v>0</v>
      </c>
      <c r="U1530" s="2">
        <v>0.52359999999999995</v>
      </c>
      <c r="V1530" s="2">
        <f>Table1[[#This Row],[Sales]]*(1-Table1[[#This Row],[Discount]])</f>
        <v>26.18</v>
      </c>
      <c r="W1530" s="2">
        <f>Table1[[#This Row],[Sales]]*Table1[[#This Row],[Quantity]]</f>
        <v>183.26</v>
      </c>
      <c r="X1530" s="2">
        <f>Table1[[#This Row],[Sales]]+Table1[[#This Row],[Discount]]+Table1[[#This Row],[Adjusted Sales]]</f>
        <v>52.36</v>
      </c>
      <c r="Y1530" s="5">
        <f>Table1[[#This Row],[Sales]]*Table1[[#This Row],[Discount]]</f>
        <v>0</v>
      </c>
    </row>
    <row r="1531" spans="1:25" x14ac:dyDescent="0.3">
      <c r="A1531">
        <v>1530</v>
      </c>
      <c r="B1531" s="2"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s="2">
        <v>2</v>
      </c>
      <c r="T1531" s="3">
        <v>0</v>
      </c>
      <c r="U1531" s="2">
        <v>3.431</v>
      </c>
      <c r="V1531" s="2">
        <f>Table1[[#This Row],[Sales]]*(1-Table1[[#This Row],[Discount]])</f>
        <v>7.3</v>
      </c>
      <c r="W1531" s="2">
        <f>Table1[[#This Row],[Sales]]*Table1[[#This Row],[Quantity]]</f>
        <v>14.6</v>
      </c>
      <c r="X1531" s="2">
        <f>Table1[[#This Row],[Sales]]+Table1[[#This Row],[Discount]]+Table1[[#This Row],[Adjusted Sales]]</f>
        <v>14.6</v>
      </c>
      <c r="Y1531" s="5">
        <f>Table1[[#This Row],[Sales]]*Table1[[#This Row],[Discount]]</f>
        <v>0</v>
      </c>
    </row>
    <row r="1532" spans="1:25" x14ac:dyDescent="0.3">
      <c r="A1532">
        <v>1531</v>
      </c>
      <c r="B1532" s="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s="2">
        <v>3</v>
      </c>
      <c r="T1532" s="3">
        <v>0.2</v>
      </c>
      <c r="U1532" s="2">
        <v>23.234999999999999</v>
      </c>
      <c r="V1532" s="2">
        <f>Table1[[#This Row],[Sales]]*(1-Table1[[#This Row],[Discount]])</f>
        <v>59.481600000000007</v>
      </c>
      <c r="W1532" s="2">
        <f>Table1[[#This Row],[Sales]]*Table1[[#This Row],[Quantity]]</f>
        <v>223.05600000000001</v>
      </c>
      <c r="X1532" s="2">
        <f>Table1[[#This Row],[Sales]]+Table1[[#This Row],[Discount]]+Table1[[#This Row],[Adjusted Sales]]</f>
        <v>134.03360000000001</v>
      </c>
      <c r="Y1532" s="5">
        <f>Table1[[#This Row],[Sales]]*Table1[[#This Row],[Discount]]</f>
        <v>14.870400000000002</v>
      </c>
    </row>
    <row r="1533" spans="1:25" x14ac:dyDescent="0.3">
      <c r="A1533">
        <v>1532</v>
      </c>
      <c r="B1533" s="2"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s="2">
        <v>1</v>
      </c>
      <c r="T1533" s="3">
        <v>0.2</v>
      </c>
      <c r="U1533" s="2">
        <v>0.80579999999999996</v>
      </c>
      <c r="V1533" s="2">
        <f>Table1[[#This Row],[Sales]]*(1-Table1[[#This Row],[Discount]])</f>
        <v>8.5952000000000002</v>
      </c>
      <c r="W1533" s="2">
        <f>Table1[[#This Row],[Sales]]*Table1[[#This Row],[Quantity]]</f>
        <v>10.744</v>
      </c>
      <c r="X1533" s="2">
        <f>Table1[[#This Row],[Sales]]+Table1[[#This Row],[Discount]]+Table1[[#This Row],[Adjusted Sales]]</f>
        <v>19.539200000000001</v>
      </c>
      <c r="Y1533" s="5">
        <f>Table1[[#This Row],[Sales]]*Table1[[#This Row],[Discount]]</f>
        <v>2.1488</v>
      </c>
    </row>
    <row r="1534" spans="1:25" x14ac:dyDescent="0.3">
      <c r="A1534">
        <v>1533</v>
      </c>
      <c r="B1534" s="2"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s="2">
        <v>3</v>
      </c>
      <c r="T1534" s="3">
        <v>0.2</v>
      </c>
      <c r="U1534" s="2">
        <v>2.7222</v>
      </c>
      <c r="V1534" s="2">
        <f>Table1[[#This Row],[Sales]]*(1-Table1[[#This Row],[Discount]])</f>
        <v>6.7008000000000001</v>
      </c>
      <c r="W1534" s="2">
        <f>Table1[[#This Row],[Sales]]*Table1[[#This Row],[Quantity]]</f>
        <v>25.128</v>
      </c>
      <c r="X1534" s="2">
        <f>Table1[[#This Row],[Sales]]+Table1[[#This Row],[Discount]]+Table1[[#This Row],[Adjusted Sales]]</f>
        <v>15.276799999999998</v>
      </c>
      <c r="Y1534" s="5">
        <f>Table1[[#This Row],[Sales]]*Table1[[#This Row],[Discount]]</f>
        <v>1.6752</v>
      </c>
    </row>
    <row r="1535" spans="1:25" x14ac:dyDescent="0.3">
      <c r="A1535">
        <v>1534</v>
      </c>
      <c r="B1535" s="2"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s="2">
        <v>6</v>
      </c>
      <c r="T1535" s="3">
        <v>0</v>
      </c>
      <c r="U1535" s="2">
        <v>0</v>
      </c>
      <c r="V1535" s="2">
        <f>Table1[[#This Row],[Sales]]*(1-Table1[[#This Row],[Discount]])</f>
        <v>212.88</v>
      </c>
      <c r="W1535" s="2">
        <f>Table1[[#This Row],[Sales]]*Table1[[#This Row],[Quantity]]</f>
        <v>1277.28</v>
      </c>
      <c r="X1535" s="2">
        <f>Table1[[#This Row],[Sales]]+Table1[[#This Row],[Discount]]+Table1[[#This Row],[Adjusted Sales]]</f>
        <v>425.76</v>
      </c>
      <c r="Y1535" s="5">
        <f>Table1[[#This Row],[Sales]]*Table1[[#This Row],[Discount]]</f>
        <v>0</v>
      </c>
    </row>
    <row r="1536" spans="1:25" x14ac:dyDescent="0.3">
      <c r="A1536">
        <v>1535</v>
      </c>
      <c r="B1536" s="2"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s="2">
        <v>2</v>
      </c>
      <c r="T1536" s="3">
        <v>0.15</v>
      </c>
      <c r="U1536" s="2">
        <v>16.7986</v>
      </c>
      <c r="V1536" s="2">
        <f>Table1[[#This Row],[Sales]]*(1-Table1[[#This Row],[Discount]])</f>
        <v>173.38554999999999</v>
      </c>
      <c r="W1536" s="2">
        <f>Table1[[#This Row],[Sales]]*Table1[[#This Row],[Quantity]]</f>
        <v>407.96600000000001</v>
      </c>
      <c r="X1536" s="2">
        <f>Table1[[#This Row],[Sales]]+Table1[[#This Row],[Discount]]+Table1[[#This Row],[Adjusted Sales]]</f>
        <v>377.51855</v>
      </c>
      <c r="Y1536" s="5">
        <f>Table1[[#This Row],[Sales]]*Table1[[#This Row],[Discount]]</f>
        <v>30.597449999999998</v>
      </c>
    </row>
    <row r="1537" spans="1:25" x14ac:dyDescent="0.3">
      <c r="A1537">
        <v>1536</v>
      </c>
      <c r="B1537" s="2"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s="2">
        <v>3</v>
      </c>
      <c r="T1537" s="3">
        <v>0</v>
      </c>
      <c r="U1537" s="2">
        <v>0.40739999999999998</v>
      </c>
      <c r="V1537" s="2">
        <f>Table1[[#This Row],[Sales]]*(1-Table1[[#This Row],[Discount]])</f>
        <v>40.74</v>
      </c>
      <c r="W1537" s="2">
        <f>Table1[[#This Row],[Sales]]*Table1[[#This Row],[Quantity]]</f>
        <v>122.22</v>
      </c>
      <c r="X1537" s="2">
        <f>Table1[[#This Row],[Sales]]+Table1[[#This Row],[Discount]]+Table1[[#This Row],[Adjusted Sales]]</f>
        <v>81.48</v>
      </c>
      <c r="Y1537" s="5">
        <f>Table1[[#This Row],[Sales]]*Table1[[#This Row],[Discount]]</f>
        <v>0</v>
      </c>
    </row>
    <row r="1538" spans="1:25" x14ac:dyDescent="0.3">
      <c r="A1538">
        <v>1537</v>
      </c>
      <c r="B1538" s="2"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s="2">
        <v>3</v>
      </c>
      <c r="T1538" s="3">
        <v>0</v>
      </c>
      <c r="U1538" s="2">
        <v>3.0341999999999998</v>
      </c>
      <c r="V1538" s="2">
        <f>Table1[[#This Row],[Sales]]*(1-Table1[[#This Row],[Discount]])</f>
        <v>11.67</v>
      </c>
      <c r="W1538" s="2">
        <f>Table1[[#This Row],[Sales]]*Table1[[#This Row],[Quantity]]</f>
        <v>35.01</v>
      </c>
      <c r="X1538" s="2">
        <f>Table1[[#This Row],[Sales]]+Table1[[#This Row],[Discount]]+Table1[[#This Row],[Adjusted Sales]]</f>
        <v>23.34</v>
      </c>
      <c r="Y1538" s="5">
        <f>Table1[[#This Row],[Sales]]*Table1[[#This Row],[Discount]]</f>
        <v>0</v>
      </c>
    </row>
    <row r="1539" spans="1:25" x14ac:dyDescent="0.3">
      <c r="A1539">
        <v>1538</v>
      </c>
      <c r="B1539" s="2"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s="2">
        <v>1</v>
      </c>
      <c r="T1539" s="3">
        <v>0</v>
      </c>
      <c r="U1539" s="2">
        <v>11.597099999999999</v>
      </c>
      <c r="V1539" s="2">
        <f>Table1[[#This Row],[Sales]]*(1-Table1[[#This Row],[Discount]])</f>
        <v>39.99</v>
      </c>
      <c r="W1539" s="2">
        <f>Table1[[#This Row],[Sales]]*Table1[[#This Row],[Quantity]]</f>
        <v>39.99</v>
      </c>
      <c r="X1539" s="2">
        <f>Table1[[#This Row],[Sales]]+Table1[[#This Row],[Discount]]+Table1[[#This Row],[Adjusted Sales]]</f>
        <v>79.98</v>
      </c>
      <c r="Y1539" s="5">
        <f>Table1[[#This Row],[Sales]]*Table1[[#This Row],[Discount]]</f>
        <v>0</v>
      </c>
    </row>
    <row r="1540" spans="1:25" x14ac:dyDescent="0.3">
      <c r="A1540">
        <v>1539</v>
      </c>
      <c r="B1540" s="2"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s="2">
        <v>2</v>
      </c>
      <c r="T1540" s="3">
        <v>0</v>
      </c>
      <c r="U1540" s="2">
        <v>6.5119999999999996</v>
      </c>
      <c r="V1540" s="2">
        <f>Table1[[#This Row],[Sales]]*(1-Table1[[#This Row],[Discount]])</f>
        <v>16.28</v>
      </c>
      <c r="W1540" s="2">
        <f>Table1[[#This Row],[Sales]]*Table1[[#This Row],[Quantity]]</f>
        <v>32.56</v>
      </c>
      <c r="X1540" s="2">
        <f>Table1[[#This Row],[Sales]]+Table1[[#This Row],[Discount]]+Table1[[#This Row],[Adjusted Sales]]</f>
        <v>32.56</v>
      </c>
      <c r="Y1540" s="5">
        <f>Table1[[#This Row],[Sales]]*Table1[[#This Row],[Discount]]</f>
        <v>0</v>
      </c>
    </row>
    <row r="1541" spans="1:25" x14ac:dyDescent="0.3">
      <c r="A1541">
        <v>1540</v>
      </c>
      <c r="B1541" s="2"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s="2">
        <v>3</v>
      </c>
      <c r="T1541" s="3">
        <v>0</v>
      </c>
      <c r="U1541" s="2">
        <v>203.56440000000001</v>
      </c>
      <c r="V1541" s="2">
        <f>Table1[[#This Row],[Sales]]*(1-Table1[[#This Row],[Discount]])</f>
        <v>782.94</v>
      </c>
      <c r="W1541" s="2">
        <f>Table1[[#This Row],[Sales]]*Table1[[#This Row],[Quantity]]</f>
        <v>2348.8200000000002</v>
      </c>
      <c r="X1541" s="2">
        <f>Table1[[#This Row],[Sales]]+Table1[[#This Row],[Discount]]+Table1[[#This Row],[Adjusted Sales]]</f>
        <v>1565.88</v>
      </c>
      <c r="Y1541" s="5">
        <f>Table1[[#This Row],[Sales]]*Table1[[#This Row],[Discount]]</f>
        <v>0</v>
      </c>
    </row>
    <row r="1542" spans="1:25" x14ac:dyDescent="0.3">
      <c r="A1542">
        <v>1541</v>
      </c>
      <c r="B1542" s="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s="2">
        <v>7</v>
      </c>
      <c r="T1542" s="3">
        <v>0</v>
      </c>
      <c r="U1542" s="2">
        <v>116.3904</v>
      </c>
      <c r="V1542" s="2">
        <f>Table1[[#This Row],[Sales]]*(1-Table1[[#This Row],[Discount]])</f>
        <v>242.48</v>
      </c>
      <c r="W1542" s="2">
        <f>Table1[[#This Row],[Sales]]*Table1[[#This Row],[Quantity]]</f>
        <v>1697.36</v>
      </c>
      <c r="X1542" s="2">
        <f>Table1[[#This Row],[Sales]]+Table1[[#This Row],[Discount]]+Table1[[#This Row],[Adjusted Sales]]</f>
        <v>484.96</v>
      </c>
      <c r="Y1542" s="5">
        <f>Table1[[#This Row],[Sales]]*Table1[[#This Row],[Discount]]</f>
        <v>0</v>
      </c>
    </row>
    <row r="1543" spans="1:25" x14ac:dyDescent="0.3">
      <c r="A1543">
        <v>1542</v>
      </c>
      <c r="B1543" s="2"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s="2">
        <v>5</v>
      </c>
      <c r="T1543" s="3">
        <v>0.2</v>
      </c>
      <c r="U1543" s="2">
        <v>2.2879999999999998</v>
      </c>
      <c r="V1543" s="2">
        <f>Table1[[#This Row],[Sales]]*(1-Table1[[#This Row],[Discount]])</f>
        <v>6.6560000000000006</v>
      </c>
      <c r="W1543" s="2">
        <f>Table1[[#This Row],[Sales]]*Table1[[#This Row],[Quantity]]</f>
        <v>41.6</v>
      </c>
      <c r="X1543" s="2">
        <f>Table1[[#This Row],[Sales]]+Table1[[#This Row],[Discount]]+Table1[[#This Row],[Adjusted Sales]]</f>
        <v>15.176</v>
      </c>
      <c r="Y1543" s="5">
        <f>Table1[[#This Row],[Sales]]*Table1[[#This Row],[Discount]]</f>
        <v>1.6640000000000001</v>
      </c>
    </row>
    <row r="1544" spans="1:25" x14ac:dyDescent="0.3">
      <c r="A1544">
        <v>1543</v>
      </c>
      <c r="B1544" s="2"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s="2">
        <v>6</v>
      </c>
      <c r="T1544" s="3">
        <v>0.2</v>
      </c>
      <c r="U1544" s="2">
        <v>1.7003999999999999</v>
      </c>
      <c r="V1544" s="2">
        <f>Table1[[#This Row],[Sales]]*(1-Table1[[#This Row],[Discount]])</f>
        <v>8.3712</v>
      </c>
      <c r="W1544" s="2">
        <f>Table1[[#This Row],[Sales]]*Table1[[#This Row],[Quantity]]</f>
        <v>62.784000000000006</v>
      </c>
      <c r="X1544" s="2">
        <f>Table1[[#This Row],[Sales]]+Table1[[#This Row],[Discount]]+Table1[[#This Row],[Adjusted Sales]]</f>
        <v>19.0352</v>
      </c>
      <c r="Y1544" s="5">
        <f>Table1[[#This Row],[Sales]]*Table1[[#This Row],[Discount]]</f>
        <v>2.0928</v>
      </c>
    </row>
    <row r="1545" spans="1:25" x14ac:dyDescent="0.3">
      <c r="A1545">
        <v>1544</v>
      </c>
      <c r="B1545" s="2"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s="2">
        <v>3</v>
      </c>
      <c r="T1545" s="3">
        <v>0.2</v>
      </c>
      <c r="U1545" s="2">
        <v>29.0136</v>
      </c>
      <c r="V1545" s="2">
        <f>Table1[[#This Row],[Sales]]*(1-Table1[[#This Row],[Discount]])</f>
        <v>66.316800000000001</v>
      </c>
      <c r="W1545" s="2">
        <f>Table1[[#This Row],[Sales]]*Table1[[#This Row],[Quantity]]</f>
        <v>248.68799999999999</v>
      </c>
      <c r="X1545" s="2">
        <f>Table1[[#This Row],[Sales]]+Table1[[#This Row],[Discount]]+Table1[[#This Row],[Adjusted Sales]]</f>
        <v>149.4128</v>
      </c>
      <c r="Y1545" s="5">
        <f>Table1[[#This Row],[Sales]]*Table1[[#This Row],[Discount]]</f>
        <v>16.5792</v>
      </c>
    </row>
    <row r="1546" spans="1:25" x14ac:dyDescent="0.3">
      <c r="A1546">
        <v>1545</v>
      </c>
      <c r="B1546" s="2"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s="2">
        <v>4</v>
      </c>
      <c r="T1546" s="3">
        <v>0</v>
      </c>
      <c r="U1546" s="2">
        <v>16.0928</v>
      </c>
      <c r="V1546" s="2">
        <f>Table1[[#This Row],[Sales]]*(1-Table1[[#This Row],[Discount]])</f>
        <v>34.24</v>
      </c>
      <c r="W1546" s="2">
        <f>Table1[[#This Row],[Sales]]*Table1[[#This Row],[Quantity]]</f>
        <v>136.96</v>
      </c>
      <c r="X1546" s="2">
        <f>Table1[[#This Row],[Sales]]+Table1[[#This Row],[Discount]]+Table1[[#This Row],[Adjusted Sales]]</f>
        <v>68.48</v>
      </c>
      <c r="Y1546" s="5">
        <f>Table1[[#This Row],[Sales]]*Table1[[#This Row],[Discount]]</f>
        <v>0</v>
      </c>
    </row>
    <row r="1547" spans="1:25" x14ac:dyDescent="0.3">
      <c r="A1547">
        <v>1546</v>
      </c>
      <c r="B1547" s="2"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s="2">
        <v>7</v>
      </c>
      <c r="T1547" s="3">
        <v>0.2</v>
      </c>
      <c r="U1547" s="2">
        <v>196.68600000000001</v>
      </c>
      <c r="V1547" s="2">
        <f>Table1[[#This Row],[Sales]]*(1-Table1[[#This Row],[Discount]])</f>
        <v>1258.7904000000001</v>
      </c>
      <c r="W1547" s="2">
        <f>Table1[[#This Row],[Sales]]*Table1[[#This Row],[Quantity]]</f>
        <v>11014.416000000001</v>
      </c>
      <c r="X1547" s="2">
        <f>Table1[[#This Row],[Sales]]+Table1[[#This Row],[Discount]]+Table1[[#This Row],[Adjusted Sales]]</f>
        <v>2832.4784</v>
      </c>
      <c r="Y1547" s="5">
        <f>Table1[[#This Row],[Sales]]*Table1[[#This Row],[Discount]]</f>
        <v>314.69760000000002</v>
      </c>
    </row>
    <row r="1548" spans="1:25" x14ac:dyDescent="0.3">
      <c r="A1548">
        <v>1547</v>
      </c>
      <c r="B1548" s="2"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s="2">
        <v>4</v>
      </c>
      <c r="T1548" s="3">
        <v>0.2</v>
      </c>
      <c r="U1548" s="2">
        <v>117.432</v>
      </c>
      <c r="V1548" s="2">
        <f>Table1[[#This Row],[Sales]]*(1-Table1[[#This Row],[Discount]])</f>
        <v>268.416</v>
      </c>
      <c r="W1548" s="2">
        <f>Table1[[#This Row],[Sales]]*Table1[[#This Row],[Quantity]]</f>
        <v>1342.08</v>
      </c>
      <c r="X1548" s="2">
        <f>Table1[[#This Row],[Sales]]+Table1[[#This Row],[Discount]]+Table1[[#This Row],[Adjusted Sales]]</f>
        <v>604.13599999999997</v>
      </c>
      <c r="Y1548" s="5">
        <f>Table1[[#This Row],[Sales]]*Table1[[#This Row],[Discount]]</f>
        <v>67.103999999999999</v>
      </c>
    </row>
    <row r="1549" spans="1:25" x14ac:dyDescent="0.3">
      <c r="A1549">
        <v>1548</v>
      </c>
      <c r="B1549" s="2"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s="2">
        <v>2</v>
      </c>
      <c r="T1549" s="3">
        <v>0.8</v>
      </c>
      <c r="U1549" s="2">
        <v>-40.650399999999998</v>
      </c>
      <c r="V1549" s="2">
        <f>Table1[[#This Row],[Sales]]*(1-Table1[[#This Row],[Discount]])</f>
        <v>4.7823999999999991</v>
      </c>
      <c r="W1549" s="2">
        <f>Table1[[#This Row],[Sales]]*Table1[[#This Row],[Quantity]]</f>
        <v>47.823999999999998</v>
      </c>
      <c r="X1549" s="2">
        <f>Table1[[#This Row],[Sales]]+Table1[[#This Row],[Discount]]+Table1[[#This Row],[Adjusted Sales]]</f>
        <v>29.494399999999999</v>
      </c>
      <c r="Y1549" s="5">
        <f>Table1[[#This Row],[Sales]]*Table1[[#This Row],[Discount]]</f>
        <v>19.1296</v>
      </c>
    </row>
    <row r="1550" spans="1:25" x14ac:dyDescent="0.3">
      <c r="A1550">
        <v>1549</v>
      </c>
      <c r="B1550" s="2"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s="2">
        <v>2</v>
      </c>
      <c r="T1550" s="3">
        <v>0.2</v>
      </c>
      <c r="U1550" s="2">
        <v>2.3673999999999999</v>
      </c>
      <c r="V1550" s="2">
        <f>Table1[[#This Row],[Sales]]*(1-Table1[[#This Row],[Discount]])</f>
        <v>21.644800000000004</v>
      </c>
      <c r="W1550" s="2">
        <f>Table1[[#This Row],[Sales]]*Table1[[#This Row],[Quantity]]</f>
        <v>54.112000000000002</v>
      </c>
      <c r="X1550" s="2">
        <f>Table1[[#This Row],[Sales]]+Table1[[#This Row],[Discount]]+Table1[[#This Row],[Adjusted Sales]]</f>
        <v>48.900800000000004</v>
      </c>
      <c r="Y1550" s="5">
        <f>Table1[[#This Row],[Sales]]*Table1[[#This Row],[Discount]]</f>
        <v>5.4112000000000009</v>
      </c>
    </row>
    <row r="1551" spans="1:25" x14ac:dyDescent="0.3">
      <c r="A1551">
        <v>1550</v>
      </c>
      <c r="B1551" s="2"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s="2">
        <v>1</v>
      </c>
      <c r="T1551" s="3">
        <v>0.2</v>
      </c>
      <c r="U1551" s="2">
        <v>174.9975</v>
      </c>
      <c r="V1551" s="2">
        <f>Table1[[#This Row],[Sales]]*(1-Table1[[#This Row],[Discount]])</f>
        <v>447.99360000000001</v>
      </c>
      <c r="W1551" s="2">
        <f>Table1[[#This Row],[Sales]]*Table1[[#This Row],[Quantity]]</f>
        <v>559.99199999999996</v>
      </c>
      <c r="X1551" s="2">
        <f>Table1[[#This Row],[Sales]]+Table1[[#This Row],[Discount]]+Table1[[#This Row],[Adjusted Sales]]</f>
        <v>1008.1856</v>
      </c>
      <c r="Y1551" s="5">
        <f>Table1[[#This Row],[Sales]]*Table1[[#This Row],[Discount]]</f>
        <v>111.9984</v>
      </c>
    </row>
    <row r="1552" spans="1:25" x14ac:dyDescent="0.3">
      <c r="A1552">
        <v>1551</v>
      </c>
      <c r="B1552" s="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s="2">
        <v>6</v>
      </c>
      <c r="T1552" s="3">
        <v>0.8</v>
      </c>
      <c r="U1552" s="2">
        <v>-24.708600000000001</v>
      </c>
      <c r="V1552" s="2">
        <f>Table1[[#This Row],[Sales]]*(1-Table1[[#This Row],[Discount]])</f>
        <v>1.8647999999999996</v>
      </c>
      <c r="W1552" s="2">
        <f>Table1[[#This Row],[Sales]]*Table1[[#This Row],[Quantity]]</f>
        <v>55.944000000000003</v>
      </c>
      <c r="X1552" s="2">
        <f>Table1[[#This Row],[Sales]]+Table1[[#This Row],[Discount]]+Table1[[#This Row],[Adjusted Sales]]</f>
        <v>11.988799999999999</v>
      </c>
      <c r="Y1552" s="5">
        <f>Table1[[#This Row],[Sales]]*Table1[[#This Row],[Discount]]</f>
        <v>7.4592000000000001</v>
      </c>
    </row>
    <row r="1553" spans="1:25" x14ac:dyDescent="0.3">
      <c r="A1553">
        <v>1552</v>
      </c>
      <c r="B1553" s="2"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s="2">
        <v>2</v>
      </c>
      <c r="T1553" s="3">
        <v>0</v>
      </c>
      <c r="U1553" s="2">
        <v>54.860399999999998</v>
      </c>
      <c r="V1553" s="2">
        <f>Table1[[#This Row],[Sales]]*(1-Table1[[#This Row],[Discount]])</f>
        <v>111.96</v>
      </c>
      <c r="W1553" s="2">
        <f>Table1[[#This Row],[Sales]]*Table1[[#This Row],[Quantity]]</f>
        <v>223.92</v>
      </c>
      <c r="X1553" s="2">
        <f>Table1[[#This Row],[Sales]]+Table1[[#This Row],[Discount]]+Table1[[#This Row],[Adjusted Sales]]</f>
        <v>223.92</v>
      </c>
      <c r="Y1553" s="5">
        <f>Table1[[#This Row],[Sales]]*Table1[[#This Row],[Discount]]</f>
        <v>0</v>
      </c>
    </row>
    <row r="1554" spans="1:25" x14ac:dyDescent="0.3">
      <c r="A1554">
        <v>1553</v>
      </c>
      <c r="B1554" s="2"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s="2">
        <v>7</v>
      </c>
      <c r="T1554" s="3">
        <v>0</v>
      </c>
      <c r="U1554" s="2">
        <v>10.348800000000001</v>
      </c>
      <c r="V1554" s="2">
        <f>Table1[[#This Row],[Sales]]*(1-Table1[[#This Row],[Discount]])</f>
        <v>21.56</v>
      </c>
      <c r="W1554" s="2">
        <f>Table1[[#This Row],[Sales]]*Table1[[#This Row],[Quantity]]</f>
        <v>150.91999999999999</v>
      </c>
      <c r="X1554" s="2">
        <f>Table1[[#This Row],[Sales]]+Table1[[#This Row],[Discount]]+Table1[[#This Row],[Adjusted Sales]]</f>
        <v>43.12</v>
      </c>
      <c r="Y1554" s="5">
        <f>Table1[[#This Row],[Sales]]*Table1[[#This Row],[Discount]]</f>
        <v>0</v>
      </c>
    </row>
    <row r="1555" spans="1:25" x14ac:dyDescent="0.3">
      <c r="A1555">
        <v>1554</v>
      </c>
      <c r="B1555" s="2"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s="2">
        <v>5</v>
      </c>
      <c r="T1555" s="3">
        <v>0</v>
      </c>
      <c r="U1555" s="2">
        <v>57.384999999999998</v>
      </c>
      <c r="V1555" s="2">
        <f>Table1[[#This Row],[Sales]]*(1-Table1[[#This Row],[Discount]])</f>
        <v>124.75</v>
      </c>
      <c r="W1555" s="2">
        <f>Table1[[#This Row],[Sales]]*Table1[[#This Row],[Quantity]]</f>
        <v>623.75</v>
      </c>
      <c r="X1555" s="2">
        <f>Table1[[#This Row],[Sales]]+Table1[[#This Row],[Discount]]+Table1[[#This Row],[Adjusted Sales]]</f>
        <v>249.5</v>
      </c>
      <c r="Y1555" s="5">
        <f>Table1[[#This Row],[Sales]]*Table1[[#This Row],[Discount]]</f>
        <v>0</v>
      </c>
    </row>
    <row r="1556" spans="1:25" x14ac:dyDescent="0.3">
      <c r="A1556">
        <v>1555</v>
      </c>
      <c r="B1556" s="2"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s="2">
        <v>3</v>
      </c>
      <c r="T1556" s="3">
        <v>0</v>
      </c>
      <c r="U1556" s="2">
        <v>1.5311999999999999</v>
      </c>
      <c r="V1556" s="2">
        <f>Table1[[#This Row],[Sales]]*(1-Table1[[#This Row],[Discount]])</f>
        <v>5.28</v>
      </c>
      <c r="W1556" s="2">
        <f>Table1[[#This Row],[Sales]]*Table1[[#This Row],[Quantity]]</f>
        <v>15.84</v>
      </c>
      <c r="X1556" s="2">
        <f>Table1[[#This Row],[Sales]]+Table1[[#This Row],[Discount]]+Table1[[#This Row],[Adjusted Sales]]</f>
        <v>10.56</v>
      </c>
      <c r="Y1556" s="5">
        <f>Table1[[#This Row],[Sales]]*Table1[[#This Row],[Discount]]</f>
        <v>0</v>
      </c>
    </row>
    <row r="1557" spans="1:25" x14ac:dyDescent="0.3">
      <c r="A1557">
        <v>1556</v>
      </c>
      <c r="B1557" s="2"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s="2">
        <v>4</v>
      </c>
      <c r="T1557" s="3">
        <v>0</v>
      </c>
      <c r="U1557" s="2">
        <v>39.5428</v>
      </c>
      <c r="V1557" s="2">
        <f>Table1[[#This Row],[Sales]]*(1-Table1[[#This Row],[Discount]])</f>
        <v>91.96</v>
      </c>
      <c r="W1557" s="2">
        <f>Table1[[#This Row],[Sales]]*Table1[[#This Row],[Quantity]]</f>
        <v>367.84</v>
      </c>
      <c r="X1557" s="2">
        <f>Table1[[#This Row],[Sales]]+Table1[[#This Row],[Discount]]+Table1[[#This Row],[Adjusted Sales]]</f>
        <v>183.92</v>
      </c>
      <c r="Y1557" s="5">
        <f>Table1[[#This Row],[Sales]]*Table1[[#This Row],[Discount]]</f>
        <v>0</v>
      </c>
    </row>
    <row r="1558" spans="1:25" x14ac:dyDescent="0.3">
      <c r="A1558">
        <v>1557</v>
      </c>
      <c r="B1558" s="2"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s="2">
        <v>1</v>
      </c>
      <c r="T1558" s="3">
        <v>0.2</v>
      </c>
      <c r="U1558" s="2">
        <v>3.504</v>
      </c>
      <c r="V1558" s="2">
        <f>Table1[[#This Row],[Sales]]*(1-Table1[[#This Row],[Discount]])</f>
        <v>7.4752000000000001</v>
      </c>
      <c r="W1558" s="2">
        <f>Table1[[#This Row],[Sales]]*Table1[[#This Row],[Quantity]]</f>
        <v>9.3439999999999994</v>
      </c>
      <c r="X1558" s="2">
        <f>Table1[[#This Row],[Sales]]+Table1[[#This Row],[Discount]]+Table1[[#This Row],[Adjusted Sales]]</f>
        <v>17.019199999999998</v>
      </c>
      <c r="Y1558" s="5">
        <f>Table1[[#This Row],[Sales]]*Table1[[#This Row],[Discount]]</f>
        <v>1.8688</v>
      </c>
    </row>
    <row r="1559" spans="1:25" x14ac:dyDescent="0.3">
      <c r="A1559">
        <v>1558</v>
      </c>
      <c r="B1559" s="2"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s="2">
        <v>5</v>
      </c>
      <c r="T1559" s="3">
        <v>0.2</v>
      </c>
      <c r="U1559" s="2">
        <v>9.92</v>
      </c>
      <c r="V1559" s="2">
        <f>Table1[[#This Row],[Sales]]*(1-Table1[[#This Row],[Discount]])</f>
        <v>63.488</v>
      </c>
      <c r="W1559" s="2">
        <f>Table1[[#This Row],[Sales]]*Table1[[#This Row],[Quantity]]</f>
        <v>396.8</v>
      </c>
      <c r="X1559" s="2">
        <f>Table1[[#This Row],[Sales]]+Table1[[#This Row],[Discount]]+Table1[[#This Row],[Adjusted Sales]]</f>
        <v>143.048</v>
      </c>
      <c r="Y1559" s="5">
        <f>Table1[[#This Row],[Sales]]*Table1[[#This Row],[Discount]]</f>
        <v>15.872</v>
      </c>
    </row>
    <row r="1560" spans="1:25" x14ac:dyDescent="0.3">
      <c r="A1560">
        <v>1559</v>
      </c>
      <c r="B1560" s="2"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s="2">
        <v>2</v>
      </c>
      <c r="T1560" s="3">
        <v>0</v>
      </c>
      <c r="U1560" s="2">
        <v>44.709600000000002</v>
      </c>
      <c r="V1560" s="2">
        <f>Table1[[#This Row],[Sales]]*(1-Table1[[#This Row],[Discount]])</f>
        <v>171.96</v>
      </c>
      <c r="W1560" s="2">
        <f>Table1[[#This Row],[Sales]]*Table1[[#This Row],[Quantity]]</f>
        <v>343.92</v>
      </c>
      <c r="X1560" s="2">
        <f>Table1[[#This Row],[Sales]]+Table1[[#This Row],[Discount]]+Table1[[#This Row],[Adjusted Sales]]</f>
        <v>343.92</v>
      </c>
      <c r="Y1560" s="5">
        <f>Table1[[#This Row],[Sales]]*Table1[[#This Row],[Discount]]</f>
        <v>0</v>
      </c>
    </row>
    <row r="1561" spans="1:25" x14ac:dyDescent="0.3">
      <c r="A1561">
        <v>1560</v>
      </c>
      <c r="B1561" s="2"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s="2">
        <v>9</v>
      </c>
      <c r="T1561" s="3">
        <v>0.2</v>
      </c>
      <c r="U1561" s="2">
        <v>12.815099999999999</v>
      </c>
      <c r="V1561" s="2">
        <f>Table1[[#This Row],[Sales]]*(1-Table1[[#This Row],[Discount]])</f>
        <v>28.281599999999997</v>
      </c>
      <c r="W1561" s="2">
        <f>Table1[[#This Row],[Sales]]*Table1[[#This Row],[Quantity]]</f>
        <v>318.16799999999995</v>
      </c>
      <c r="X1561" s="2">
        <f>Table1[[#This Row],[Sales]]+Table1[[#This Row],[Discount]]+Table1[[#This Row],[Adjusted Sales]]</f>
        <v>63.833599999999997</v>
      </c>
      <c r="Y1561" s="5">
        <f>Table1[[#This Row],[Sales]]*Table1[[#This Row],[Discount]]</f>
        <v>7.0703999999999994</v>
      </c>
    </row>
    <row r="1562" spans="1:25" x14ac:dyDescent="0.3">
      <c r="A1562">
        <v>1561</v>
      </c>
      <c r="B1562" s="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s="2">
        <v>6</v>
      </c>
      <c r="T1562" s="3">
        <v>0</v>
      </c>
      <c r="U1562" s="2">
        <v>9.0719999999999992</v>
      </c>
      <c r="V1562" s="2">
        <f>Table1[[#This Row],[Sales]]*(1-Table1[[#This Row],[Discount]])</f>
        <v>18.899999999999999</v>
      </c>
      <c r="W1562" s="2">
        <f>Table1[[#This Row],[Sales]]*Table1[[#This Row],[Quantity]]</f>
        <v>113.39999999999999</v>
      </c>
      <c r="X1562" s="2">
        <f>Table1[[#This Row],[Sales]]+Table1[[#This Row],[Discount]]+Table1[[#This Row],[Adjusted Sales]]</f>
        <v>37.799999999999997</v>
      </c>
      <c r="Y1562" s="5">
        <f>Table1[[#This Row],[Sales]]*Table1[[#This Row],[Discount]]</f>
        <v>0</v>
      </c>
    </row>
    <row r="1563" spans="1:25" x14ac:dyDescent="0.3">
      <c r="A1563">
        <v>1562</v>
      </c>
      <c r="B1563" s="2"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s="2">
        <v>1</v>
      </c>
      <c r="T1563" s="3">
        <v>0</v>
      </c>
      <c r="U1563" s="2">
        <v>0.7228</v>
      </c>
      <c r="V1563" s="2">
        <f>Table1[[#This Row],[Sales]]*(1-Table1[[#This Row],[Discount]])</f>
        <v>2.78</v>
      </c>
      <c r="W1563" s="2">
        <f>Table1[[#This Row],[Sales]]*Table1[[#This Row],[Quantity]]</f>
        <v>2.78</v>
      </c>
      <c r="X1563" s="2">
        <f>Table1[[#This Row],[Sales]]+Table1[[#This Row],[Discount]]+Table1[[#This Row],[Adjusted Sales]]</f>
        <v>5.56</v>
      </c>
      <c r="Y1563" s="5">
        <f>Table1[[#This Row],[Sales]]*Table1[[#This Row],[Discount]]</f>
        <v>0</v>
      </c>
    </row>
    <row r="1564" spans="1:25" x14ac:dyDescent="0.3">
      <c r="A1564">
        <v>1563</v>
      </c>
      <c r="B1564" s="2"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s="2">
        <v>5</v>
      </c>
      <c r="T1564" s="3">
        <v>0.4</v>
      </c>
      <c r="U1564" s="2">
        <v>-295.9785</v>
      </c>
      <c r="V1564" s="2">
        <f>Table1[[#This Row],[Sales]]*(1-Table1[[#This Row],[Discount]])</f>
        <v>626.77800000000002</v>
      </c>
      <c r="W1564" s="2">
        <f>Table1[[#This Row],[Sales]]*Table1[[#This Row],[Quantity]]</f>
        <v>5223.1500000000005</v>
      </c>
      <c r="X1564" s="2">
        <f>Table1[[#This Row],[Sales]]+Table1[[#This Row],[Discount]]+Table1[[#This Row],[Adjusted Sales]]</f>
        <v>1671.8080000000002</v>
      </c>
      <c r="Y1564" s="5">
        <f>Table1[[#This Row],[Sales]]*Table1[[#This Row],[Discount]]</f>
        <v>417.85200000000009</v>
      </c>
    </row>
    <row r="1565" spans="1:25" x14ac:dyDescent="0.3">
      <c r="A1565">
        <v>1564</v>
      </c>
      <c r="B1565" s="2"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s="2">
        <v>3</v>
      </c>
      <c r="T1565" s="3">
        <v>0.2</v>
      </c>
      <c r="U1565" s="2">
        <v>4.1151</v>
      </c>
      <c r="V1565" s="2">
        <f>Table1[[#This Row],[Sales]]*(1-Table1[[#This Row],[Discount]])</f>
        <v>9.0815999999999999</v>
      </c>
      <c r="W1565" s="2">
        <f>Table1[[#This Row],[Sales]]*Table1[[#This Row],[Quantity]]</f>
        <v>34.055999999999997</v>
      </c>
      <c r="X1565" s="2">
        <f>Table1[[#This Row],[Sales]]+Table1[[#This Row],[Discount]]+Table1[[#This Row],[Adjusted Sales]]</f>
        <v>20.633600000000001</v>
      </c>
      <c r="Y1565" s="5">
        <f>Table1[[#This Row],[Sales]]*Table1[[#This Row],[Discount]]</f>
        <v>2.2704</v>
      </c>
    </row>
    <row r="1566" spans="1:25" x14ac:dyDescent="0.3">
      <c r="A1566">
        <v>1565</v>
      </c>
      <c r="B1566" s="2"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s="2">
        <v>5</v>
      </c>
      <c r="T1566" s="3">
        <v>0</v>
      </c>
      <c r="U1566" s="2">
        <v>17.745000000000001</v>
      </c>
      <c r="V1566" s="2">
        <f>Table1[[#This Row],[Sales]]*(1-Table1[[#This Row],[Discount]])</f>
        <v>354.9</v>
      </c>
      <c r="W1566" s="2">
        <f>Table1[[#This Row],[Sales]]*Table1[[#This Row],[Quantity]]</f>
        <v>1774.5</v>
      </c>
      <c r="X1566" s="2">
        <f>Table1[[#This Row],[Sales]]+Table1[[#This Row],[Discount]]+Table1[[#This Row],[Adjusted Sales]]</f>
        <v>709.8</v>
      </c>
      <c r="Y1566" s="5">
        <f>Table1[[#This Row],[Sales]]*Table1[[#This Row],[Discount]]</f>
        <v>0</v>
      </c>
    </row>
    <row r="1567" spans="1:25" x14ac:dyDescent="0.3">
      <c r="A1567">
        <v>1566</v>
      </c>
      <c r="B1567" s="2"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s="2">
        <v>3</v>
      </c>
      <c r="T1567" s="3">
        <v>0.2</v>
      </c>
      <c r="U1567" s="2">
        <v>39.687899999999999</v>
      </c>
      <c r="V1567" s="2">
        <f>Table1[[#This Row],[Sales]]*(1-Table1[[#This Row],[Discount]])</f>
        <v>362.86080000000004</v>
      </c>
      <c r="W1567" s="2">
        <f>Table1[[#This Row],[Sales]]*Table1[[#This Row],[Quantity]]</f>
        <v>1360.7280000000001</v>
      </c>
      <c r="X1567" s="2">
        <f>Table1[[#This Row],[Sales]]+Table1[[#This Row],[Discount]]+Table1[[#This Row],[Adjusted Sales]]</f>
        <v>816.63679999999999</v>
      </c>
      <c r="Y1567" s="5">
        <f>Table1[[#This Row],[Sales]]*Table1[[#This Row],[Discount]]</f>
        <v>90.71520000000001</v>
      </c>
    </row>
    <row r="1568" spans="1:25" x14ac:dyDescent="0.3">
      <c r="A1568">
        <v>1567</v>
      </c>
      <c r="B1568" s="2"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s="2">
        <v>3</v>
      </c>
      <c r="T1568" s="3">
        <v>0.2</v>
      </c>
      <c r="U1568" s="2">
        <v>-0.26850000000000002</v>
      </c>
      <c r="V1568" s="2">
        <f>Table1[[#This Row],[Sales]]*(1-Table1[[#This Row],[Discount]])</f>
        <v>17.184000000000001</v>
      </c>
      <c r="W1568" s="2">
        <f>Table1[[#This Row],[Sales]]*Table1[[#This Row],[Quantity]]</f>
        <v>64.44</v>
      </c>
      <c r="X1568" s="2">
        <f>Table1[[#This Row],[Sales]]+Table1[[#This Row],[Discount]]+Table1[[#This Row],[Adjusted Sales]]</f>
        <v>38.864000000000004</v>
      </c>
      <c r="Y1568" s="5">
        <f>Table1[[#This Row],[Sales]]*Table1[[#This Row],[Discount]]</f>
        <v>4.2960000000000003</v>
      </c>
    </row>
    <row r="1569" spans="1:25" x14ac:dyDescent="0.3">
      <c r="A1569">
        <v>1568</v>
      </c>
      <c r="B1569" s="2"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s="2">
        <v>4</v>
      </c>
      <c r="T1569" s="3">
        <v>0.8</v>
      </c>
      <c r="U1569" s="2">
        <v>-13.6152</v>
      </c>
      <c r="V1569" s="2">
        <f>Table1[[#This Row],[Sales]]*(1-Table1[[#This Row],[Discount]])</f>
        <v>1.7567999999999997</v>
      </c>
      <c r="W1569" s="2">
        <f>Table1[[#This Row],[Sales]]*Table1[[#This Row],[Quantity]]</f>
        <v>35.136000000000003</v>
      </c>
      <c r="X1569" s="2">
        <f>Table1[[#This Row],[Sales]]+Table1[[#This Row],[Discount]]+Table1[[#This Row],[Adjusted Sales]]</f>
        <v>11.340800000000002</v>
      </c>
      <c r="Y1569" s="5">
        <f>Table1[[#This Row],[Sales]]*Table1[[#This Row],[Discount]]</f>
        <v>7.0272000000000006</v>
      </c>
    </row>
    <row r="1570" spans="1:25" x14ac:dyDescent="0.3">
      <c r="A1570">
        <v>1569</v>
      </c>
      <c r="B1570" s="2"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s="2">
        <v>3</v>
      </c>
      <c r="T1570" s="3">
        <v>0</v>
      </c>
      <c r="U1570" s="2">
        <v>60.255299999999998</v>
      </c>
      <c r="V1570" s="2">
        <f>Table1[[#This Row],[Sales]]*(1-Table1[[#This Row],[Discount]])</f>
        <v>122.97</v>
      </c>
      <c r="W1570" s="2">
        <f>Table1[[#This Row],[Sales]]*Table1[[#This Row],[Quantity]]</f>
        <v>368.90999999999997</v>
      </c>
      <c r="X1570" s="2">
        <f>Table1[[#This Row],[Sales]]+Table1[[#This Row],[Discount]]+Table1[[#This Row],[Adjusted Sales]]</f>
        <v>245.94</v>
      </c>
      <c r="Y1570" s="5">
        <f>Table1[[#This Row],[Sales]]*Table1[[#This Row],[Discount]]</f>
        <v>0</v>
      </c>
    </row>
    <row r="1571" spans="1:25" x14ac:dyDescent="0.3">
      <c r="A1571">
        <v>1570</v>
      </c>
      <c r="B1571" s="2"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s="2">
        <v>3</v>
      </c>
      <c r="T1571" s="3">
        <v>0</v>
      </c>
      <c r="U1571" s="2">
        <v>3.7235999999999998</v>
      </c>
      <c r="V1571" s="2">
        <f>Table1[[#This Row],[Sales]]*(1-Table1[[#This Row],[Discount]])</f>
        <v>12.84</v>
      </c>
      <c r="W1571" s="2">
        <f>Table1[[#This Row],[Sales]]*Table1[[#This Row],[Quantity]]</f>
        <v>38.519999999999996</v>
      </c>
      <c r="X1571" s="2">
        <f>Table1[[#This Row],[Sales]]+Table1[[#This Row],[Discount]]+Table1[[#This Row],[Adjusted Sales]]</f>
        <v>25.68</v>
      </c>
      <c r="Y1571" s="5">
        <f>Table1[[#This Row],[Sales]]*Table1[[#This Row],[Discount]]</f>
        <v>0</v>
      </c>
    </row>
    <row r="1572" spans="1:25" x14ac:dyDescent="0.3">
      <c r="A1572">
        <v>1571</v>
      </c>
      <c r="B1572" s="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s="2">
        <v>5</v>
      </c>
      <c r="T1572" s="3">
        <v>0.2</v>
      </c>
      <c r="U1572" s="2">
        <v>-67.941000000000003</v>
      </c>
      <c r="V1572" s="2">
        <f>Table1[[#This Row],[Sales]]*(1-Table1[[#This Row],[Discount]])</f>
        <v>483.13599999999997</v>
      </c>
      <c r="W1572" s="2">
        <f>Table1[[#This Row],[Sales]]*Table1[[#This Row],[Quantity]]</f>
        <v>3019.6</v>
      </c>
      <c r="X1572" s="2">
        <f>Table1[[#This Row],[Sales]]+Table1[[#This Row],[Discount]]+Table1[[#This Row],[Adjusted Sales]]</f>
        <v>1087.2559999999999</v>
      </c>
      <c r="Y1572" s="5">
        <f>Table1[[#This Row],[Sales]]*Table1[[#This Row],[Discount]]</f>
        <v>120.78399999999999</v>
      </c>
    </row>
    <row r="1573" spans="1:25" x14ac:dyDescent="0.3">
      <c r="A1573">
        <v>1572</v>
      </c>
      <c r="B1573" s="2"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s="2">
        <v>3</v>
      </c>
      <c r="T1573" s="3">
        <v>0</v>
      </c>
      <c r="U1573" s="2">
        <v>10.4832</v>
      </c>
      <c r="V1573" s="2">
        <f>Table1[[#This Row],[Sales]]*(1-Table1[[#This Row],[Discount]])</f>
        <v>21.84</v>
      </c>
      <c r="W1573" s="2">
        <f>Table1[[#This Row],[Sales]]*Table1[[#This Row],[Quantity]]</f>
        <v>65.52</v>
      </c>
      <c r="X1573" s="2">
        <f>Table1[[#This Row],[Sales]]+Table1[[#This Row],[Discount]]+Table1[[#This Row],[Adjusted Sales]]</f>
        <v>43.68</v>
      </c>
      <c r="Y1573" s="5">
        <f>Table1[[#This Row],[Sales]]*Table1[[#This Row],[Discount]]</f>
        <v>0</v>
      </c>
    </row>
    <row r="1574" spans="1:25" x14ac:dyDescent="0.3">
      <c r="A1574">
        <v>1573</v>
      </c>
      <c r="B1574" s="2"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s="2">
        <v>1</v>
      </c>
      <c r="T1574" s="3">
        <v>0</v>
      </c>
      <c r="U1574" s="2">
        <v>6.2979000000000003</v>
      </c>
      <c r="V1574" s="2">
        <f>Table1[[#This Row],[Sales]]*(1-Table1[[#This Row],[Discount]])</f>
        <v>29.99</v>
      </c>
      <c r="W1574" s="2">
        <f>Table1[[#This Row],[Sales]]*Table1[[#This Row],[Quantity]]</f>
        <v>29.99</v>
      </c>
      <c r="X1574" s="2">
        <f>Table1[[#This Row],[Sales]]+Table1[[#This Row],[Discount]]+Table1[[#This Row],[Adjusted Sales]]</f>
        <v>59.98</v>
      </c>
      <c r="Y1574" s="5">
        <f>Table1[[#This Row],[Sales]]*Table1[[#This Row],[Discount]]</f>
        <v>0</v>
      </c>
    </row>
    <row r="1575" spans="1:25" x14ac:dyDescent="0.3">
      <c r="A1575">
        <v>1574</v>
      </c>
      <c r="B1575" s="2"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s="2">
        <v>2</v>
      </c>
      <c r="T1575" s="3">
        <v>0.2</v>
      </c>
      <c r="U1575" s="2">
        <v>23.84</v>
      </c>
      <c r="V1575" s="2">
        <f>Table1[[#This Row],[Sales]]*(1-Table1[[#This Row],[Discount]])</f>
        <v>305.15199999999999</v>
      </c>
      <c r="W1575" s="2">
        <f>Table1[[#This Row],[Sales]]*Table1[[#This Row],[Quantity]]</f>
        <v>762.88</v>
      </c>
      <c r="X1575" s="2">
        <f>Table1[[#This Row],[Sales]]+Table1[[#This Row],[Discount]]+Table1[[#This Row],[Adjusted Sales]]</f>
        <v>686.79199999999992</v>
      </c>
      <c r="Y1575" s="5">
        <f>Table1[[#This Row],[Sales]]*Table1[[#This Row],[Discount]]</f>
        <v>76.287999999999997</v>
      </c>
    </row>
    <row r="1576" spans="1:25" x14ac:dyDescent="0.3">
      <c r="A1576">
        <v>1575</v>
      </c>
      <c r="B1576" s="2"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s="2">
        <v>3</v>
      </c>
      <c r="T1576" s="3">
        <v>0.2</v>
      </c>
      <c r="U1576" s="2">
        <v>-9.1530000000000005</v>
      </c>
      <c r="V1576" s="2">
        <f>Table1[[#This Row],[Sales]]*(1-Table1[[#This Row],[Discount]])</f>
        <v>32.544000000000004</v>
      </c>
      <c r="W1576" s="2">
        <f>Table1[[#This Row],[Sales]]*Table1[[#This Row],[Quantity]]</f>
        <v>122.03999999999999</v>
      </c>
      <c r="X1576" s="2">
        <f>Table1[[#This Row],[Sales]]+Table1[[#This Row],[Discount]]+Table1[[#This Row],[Adjusted Sales]]</f>
        <v>73.424000000000007</v>
      </c>
      <c r="Y1576" s="5">
        <f>Table1[[#This Row],[Sales]]*Table1[[#This Row],[Discount]]</f>
        <v>8.136000000000001</v>
      </c>
    </row>
    <row r="1577" spans="1:25" x14ac:dyDescent="0.3">
      <c r="A1577">
        <v>1576</v>
      </c>
      <c r="B1577" s="2"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s="2">
        <v>5</v>
      </c>
      <c r="T1577" s="3">
        <v>0.3</v>
      </c>
      <c r="U1577" s="2">
        <v>-21.808</v>
      </c>
      <c r="V1577" s="2">
        <f>Table1[[#This Row],[Sales]]*(1-Table1[[#This Row],[Discount]])</f>
        <v>534.29599999999994</v>
      </c>
      <c r="W1577" s="2">
        <f>Table1[[#This Row],[Sales]]*Table1[[#This Row],[Quantity]]</f>
        <v>3816.3999999999996</v>
      </c>
      <c r="X1577" s="2">
        <f>Table1[[#This Row],[Sales]]+Table1[[#This Row],[Discount]]+Table1[[#This Row],[Adjusted Sales]]</f>
        <v>1297.8759999999997</v>
      </c>
      <c r="Y1577" s="5">
        <f>Table1[[#This Row],[Sales]]*Table1[[#This Row],[Discount]]</f>
        <v>228.98399999999998</v>
      </c>
    </row>
    <row r="1578" spans="1:25" x14ac:dyDescent="0.3">
      <c r="A1578">
        <v>1577</v>
      </c>
      <c r="B1578" s="2"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s="2">
        <v>2</v>
      </c>
      <c r="T1578" s="3">
        <v>0.2</v>
      </c>
      <c r="U1578" s="2">
        <v>2.3952</v>
      </c>
      <c r="V1578" s="2">
        <f>Table1[[#This Row],[Sales]]*(1-Table1[[#This Row],[Discount]])</f>
        <v>19.161600000000004</v>
      </c>
      <c r="W1578" s="2">
        <f>Table1[[#This Row],[Sales]]*Table1[[#This Row],[Quantity]]</f>
        <v>47.904000000000003</v>
      </c>
      <c r="X1578" s="2">
        <f>Table1[[#This Row],[Sales]]+Table1[[#This Row],[Discount]]+Table1[[#This Row],[Adjusted Sales]]</f>
        <v>43.313600000000008</v>
      </c>
      <c r="Y1578" s="5">
        <f>Table1[[#This Row],[Sales]]*Table1[[#This Row],[Discount]]</f>
        <v>4.7904000000000009</v>
      </c>
    </row>
    <row r="1579" spans="1:25" x14ac:dyDescent="0.3">
      <c r="A1579">
        <v>1578</v>
      </c>
      <c r="B1579" s="2"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s="2">
        <v>1</v>
      </c>
      <c r="T1579" s="3">
        <v>0</v>
      </c>
      <c r="U1579" s="2">
        <v>2.4401999999999999</v>
      </c>
      <c r="V1579" s="2">
        <f>Table1[[#This Row],[Sales]]*(1-Table1[[#This Row],[Discount]])</f>
        <v>4.9800000000000004</v>
      </c>
      <c r="W1579" s="2">
        <f>Table1[[#This Row],[Sales]]*Table1[[#This Row],[Quantity]]</f>
        <v>4.9800000000000004</v>
      </c>
      <c r="X1579" s="2">
        <f>Table1[[#This Row],[Sales]]+Table1[[#This Row],[Discount]]+Table1[[#This Row],[Adjusted Sales]]</f>
        <v>9.9600000000000009</v>
      </c>
      <c r="Y1579" s="5">
        <f>Table1[[#This Row],[Sales]]*Table1[[#This Row],[Discount]]</f>
        <v>0</v>
      </c>
    </row>
    <row r="1580" spans="1:25" x14ac:dyDescent="0.3">
      <c r="A1580">
        <v>1579</v>
      </c>
      <c r="B1580" s="2"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s="2">
        <v>3</v>
      </c>
      <c r="T1580" s="3">
        <v>0</v>
      </c>
      <c r="U1580" s="2">
        <v>49.555199999999999</v>
      </c>
      <c r="V1580" s="2">
        <f>Table1[[#This Row],[Sales]]*(1-Table1[[#This Row],[Discount]])</f>
        <v>170.88</v>
      </c>
      <c r="W1580" s="2">
        <f>Table1[[#This Row],[Sales]]*Table1[[#This Row],[Quantity]]</f>
        <v>512.64</v>
      </c>
      <c r="X1580" s="2">
        <f>Table1[[#This Row],[Sales]]+Table1[[#This Row],[Discount]]+Table1[[#This Row],[Adjusted Sales]]</f>
        <v>341.76</v>
      </c>
      <c r="Y1580" s="5">
        <f>Table1[[#This Row],[Sales]]*Table1[[#This Row],[Discount]]</f>
        <v>0</v>
      </c>
    </row>
    <row r="1581" spans="1:25" x14ac:dyDescent="0.3">
      <c r="A1581">
        <v>1580</v>
      </c>
      <c r="B1581" s="2"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s="2">
        <v>2</v>
      </c>
      <c r="T1581" s="3">
        <v>0</v>
      </c>
      <c r="U1581" s="2">
        <v>89.3142</v>
      </c>
      <c r="V1581" s="2">
        <f>Table1[[#This Row],[Sales]]*(1-Table1[[#This Row],[Discount]])</f>
        <v>307.98</v>
      </c>
      <c r="W1581" s="2">
        <f>Table1[[#This Row],[Sales]]*Table1[[#This Row],[Quantity]]</f>
        <v>615.96</v>
      </c>
      <c r="X1581" s="2">
        <f>Table1[[#This Row],[Sales]]+Table1[[#This Row],[Discount]]+Table1[[#This Row],[Adjusted Sales]]</f>
        <v>615.96</v>
      </c>
      <c r="Y1581" s="5">
        <f>Table1[[#This Row],[Sales]]*Table1[[#This Row],[Discount]]</f>
        <v>0</v>
      </c>
    </row>
    <row r="1582" spans="1:25" x14ac:dyDescent="0.3">
      <c r="A1582">
        <v>1581</v>
      </c>
      <c r="B1582" s="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s="2">
        <v>9</v>
      </c>
      <c r="T1582" s="3">
        <v>0.4</v>
      </c>
      <c r="U1582" s="2">
        <v>-153.1224</v>
      </c>
      <c r="V1582" s="2">
        <f>Table1[[#This Row],[Sales]]*(1-Table1[[#This Row],[Discount]])</f>
        <v>229.68359999999998</v>
      </c>
      <c r="W1582" s="2">
        <f>Table1[[#This Row],[Sales]]*Table1[[#This Row],[Quantity]]</f>
        <v>3445.2539999999999</v>
      </c>
      <c r="X1582" s="2">
        <f>Table1[[#This Row],[Sales]]+Table1[[#This Row],[Discount]]+Table1[[#This Row],[Adjusted Sales]]</f>
        <v>612.88959999999997</v>
      </c>
      <c r="Y1582" s="5">
        <f>Table1[[#This Row],[Sales]]*Table1[[#This Row],[Discount]]</f>
        <v>153.1224</v>
      </c>
    </row>
    <row r="1583" spans="1:25" x14ac:dyDescent="0.3">
      <c r="A1583">
        <v>1582</v>
      </c>
      <c r="B1583" s="2"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s="2">
        <v>2</v>
      </c>
      <c r="T1583" s="3">
        <v>0</v>
      </c>
      <c r="U1583" s="2">
        <v>2.9371999999999998</v>
      </c>
      <c r="V1583" s="2">
        <f>Table1[[#This Row],[Sales]]*(1-Table1[[#This Row],[Discount]])</f>
        <v>41.96</v>
      </c>
      <c r="W1583" s="2">
        <f>Table1[[#This Row],[Sales]]*Table1[[#This Row],[Quantity]]</f>
        <v>83.92</v>
      </c>
      <c r="X1583" s="2">
        <f>Table1[[#This Row],[Sales]]+Table1[[#This Row],[Discount]]+Table1[[#This Row],[Adjusted Sales]]</f>
        <v>83.92</v>
      </c>
      <c r="Y1583" s="5">
        <f>Table1[[#This Row],[Sales]]*Table1[[#This Row],[Discount]]</f>
        <v>0</v>
      </c>
    </row>
    <row r="1584" spans="1:25" x14ac:dyDescent="0.3">
      <c r="A1584">
        <v>1583</v>
      </c>
      <c r="B1584" s="2"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s="2">
        <v>2</v>
      </c>
      <c r="T1584" s="3">
        <v>0.2</v>
      </c>
      <c r="U1584" s="2">
        <v>456.58800000000002</v>
      </c>
      <c r="V1584" s="2">
        <f>Table1[[#This Row],[Sales]]*(1-Table1[[#This Row],[Discount]])</f>
        <v>974.05439999999999</v>
      </c>
      <c r="W1584" s="2">
        <f>Table1[[#This Row],[Sales]]*Table1[[#This Row],[Quantity]]</f>
        <v>2435.136</v>
      </c>
      <c r="X1584" s="2">
        <f>Table1[[#This Row],[Sales]]+Table1[[#This Row],[Discount]]+Table1[[#This Row],[Adjusted Sales]]</f>
        <v>2191.8224</v>
      </c>
      <c r="Y1584" s="5">
        <f>Table1[[#This Row],[Sales]]*Table1[[#This Row],[Discount]]</f>
        <v>243.5136</v>
      </c>
    </row>
    <row r="1585" spans="1:25" x14ac:dyDescent="0.3">
      <c r="A1585">
        <v>1584</v>
      </c>
      <c r="B1585" s="2"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s="2">
        <v>3</v>
      </c>
      <c r="T1585" s="3">
        <v>0</v>
      </c>
      <c r="U1585" s="2">
        <v>18.345600000000001</v>
      </c>
      <c r="V1585" s="2">
        <f>Table1[[#This Row],[Sales]]*(1-Table1[[#This Row],[Discount]])</f>
        <v>47.04</v>
      </c>
      <c r="W1585" s="2">
        <f>Table1[[#This Row],[Sales]]*Table1[[#This Row],[Quantity]]</f>
        <v>141.12</v>
      </c>
      <c r="X1585" s="2">
        <f>Table1[[#This Row],[Sales]]+Table1[[#This Row],[Discount]]+Table1[[#This Row],[Adjusted Sales]]</f>
        <v>94.08</v>
      </c>
      <c r="Y1585" s="5">
        <f>Table1[[#This Row],[Sales]]*Table1[[#This Row],[Discount]]</f>
        <v>0</v>
      </c>
    </row>
    <row r="1586" spans="1:25" x14ac:dyDescent="0.3">
      <c r="A1586">
        <v>1585</v>
      </c>
      <c r="B1586" s="2"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s="2">
        <v>2</v>
      </c>
      <c r="T1586" s="3">
        <v>0</v>
      </c>
      <c r="U1586" s="2">
        <v>2.9567999999999999</v>
      </c>
      <c r="V1586" s="2">
        <f>Table1[[#This Row],[Sales]]*(1-Table1[[#This Row],[Discount]])</f>
        <v>6.16</v>
      </c>
      <c r="W1586" s="2">
        <f>Table1[[#This Row],[Sales]]*Table1[[#This Row],[Quantity]]</f>
        <v>12.32</v>
      </c>
      <c r="X1586" s="2">
        <f>Table1[[#This Row],[Sales]]+Table1[[#This Row],[Discount]]+Table1[[#This Row],[Adjusted Sales]]</f>
        <v>12.32</v>
      </c>
      <c r="Y1586" s="5">
        <f>Table1[[#This Row],[Sales]]*Table1[[#This Row],[Discount]]</f>
        <v>0</v>
      </c>
    </row>
    <row r="1587" spans="1:25" x14ac:dyDescent="0.3">
      <c r="A1587">
        <v>1586</v>
      </c>
      <c r="B1587" s="2"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s="2">
        <v>5</v>
      </c>
      <c r="T1587" s="3">
        <v>0</v>
      </c>
      <c r="U1587" s="2">
        <v>274.38600000000002</v>
      </c>
      <c r="V1587" s="2">
        <f>Table1[[#This Row],[Sales]]*(1-Table1[[#This Row],[Discount]])</f>
        <v>979.95</v>
      </c>
      <c r="W1587" s="2">
        <f>Table1[[#This Row],[Sales]]*Table1[[#This Row],[Quantity]]</f>
        <v>4899.75</v>
      </c>
      <c r="X1587" s="2">
        <f>Table1[[#This Row],[Sales]]+Table1[[#This Row],[Discount]]+Table1[[#This Row],[Adjusted Sales]]</f>
        <v>1959.9</v>
      </c>
      <c r="Y1587" s="5">
        <f>Table1[[#This Row],[Sales]]*Table1[[#This Row],[Discount]]</f>
        <v>0</v>
      </c>
    </row>
    <row r="1588" spans="1:25" x14ac:dyDescent="0.3">
      <c r="A1588">
        <v>1587</v>
      </c>
      <c r="B1588" s="2"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s="2">
        <v>3</v>
      </c>
      <c r="T1588" s="3">
        <v>0</v>
      </c>
      <c r="U1588" s="2">
        <v>68.975999999999999</v>
      </c>
      <c r="V1588" s="2">
        <f>Table1[[#This Row],[Sales]]*(1-Table1[[#This Row],[Discount]])</f>
        <v>143.69999999999999</v>
      </c>
      <c r="W1588" s="2">
        <f>Table1[[#This Row],[Sales]]*Table1[[#This Row],[Quantity]]</f>
        <v>431.09999999999997</v>
      </c>
      <c r="X1588" s="2">
        <f>Table1[[#This Row],[Sales]]+Table1[[#This Row],[Discount]]+Table1[[#This Row],[Adjusted Sales]]</f>
        <v>287.39999999999998</v>
      </c>
      <c r="Y1588" s="5">
        <f>Table1[[#This Row],[Sales]]*Table1[[#This Row],[Discount]]</f>
        <v>0</v>
      </c>
    </row>
    <row r="1589" spans="1:25" x14ac:dyDescent="0.3">
      <c r="A1589">
        <v>1588</v>
      </c>
      <c r="B1589" s="2"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s="2">
        <v>3</v>
      </c>
      <c r="T1589" s="3">
        <v>0</v>
      </c>
      <c r="U1589" s="2">
        <v>5.0054999999999996</v>
      </c>
      <c r="V1589" s="2">
        <f>Table1[[#This Row],[Sales]]*(1-Table1[[#This Row],[Discount]])</f>
        <v>10.65</v>
      </c>
      <c r="W1589" s="2">
        <f>Table1[[#This Row],[Sales]]*Table1[[#This Row],[Quantity]]</f>
        <v>31.950000000000003</v>
      </c>
      <c r="X1589" s="2">
        <f>Table1[[#This Row],[Sales]]+Table1[[#This Row],[Discount]]+Table1[[#This Row],[Adjusted Sales]]</f>
        <v>21.3</v>
      </c>
      <c r="Y1589" s="5">
        <f>Table1[[#This Row],[Sales]]*Table1[[#This Row],[Discount]]</f>
        <v>0</v>
      </c>
    </row>
    <row r="1590" spans="1:25" x14ac:dyDescent="0.3">
      <c r="A1590">
        <v>1589</v>
      </c>
      <c r="B1590" s="2"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s="2">
        <v>4</v>
      </c>
      <c r="T1590" s="3">
        <v>0</v>
      </c>
      <c r="U1590" s="2">
        <v>34.692</v>
      </c>
      <c r="V1590" s="2">
        <f>Table1[[#This Row],[Sales]]*(1-Table1[[#This Row],[Discount]])</f>
        <v>247.8</v>
      </c>
      <c r="W1590" s="2">
        <f>Table1[[#This Row],[Sales]]*Table1[[#This Row],[Quantity]]</f>
        <v>991.2</v>
      </c>
      <c r="X1590" s="2">
        <f>Table1[[#This Row],[Sales]]+Table1[[#This Row],[Discount]]+Table1[[#This Row],[Adjusted Sales]]</f>
        <v>495.6</v>
      </c>
      <c r="Y1590" s="5">
        <f>Table1[[#This Row],[Sales]]*Table1[[#This Row],[Discount]]</f>
        <v>0</v>
      </c>
    </row>
    <row r="1591" spans="1:25" x14ac:dyDescent="0.3">
      <c r="A1591">
        <v>1590</v>
      </c>
      <c r="B1591" s="2"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s="2">
        <v>4</v>
      </c>
      <c r="T1591" s="3">
        <v>0</v>
      </c>
      <c r="U1591" s="2">
        <v>2.9592000000000001</v>
      </c>
      <c r="V1591" s="2">
        <f>Table1[[#This Row],[Sales]]*(1-Table1[[#This Row],[Discount]])</f>
        <v>10.96</v>
      </c>
      <c r="W1591" s="2">
        <f>Table1[[#This Row],[Sales]]*Table1[[#This Row],[Quantity]]</f>
        <v>43.84</v>
      </c>
      <c r="X1591" s="2">
        <f>Table1[[#This Row],[Sales]]+Table1[[#This Row],[Discount]]+Table1[[#This Row],[Adjusted Sales]]</f>
        <v>21.92</v>
      </c>
      <c r="Y1591" s="5">
        <f>Table1[[#This Row],[Sales]]*Table1[[#This Row],[Discount]]</f>
        <v>0</v>
      </c>
    </row>
    <row r="1592" spans="1:25" x14ac:dyDescent="0.3">
      <c r="A1592">
        <v>1591</v>
      </c>
      <c r="B1592" s="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s="2">
        <v>7</v>
      </c>
      <c r="T1592" s="3">
        <v>0.2</v>
      </c>
      <c r="U1592" s="2">
        <v>5.8604000000000003</v>
      </c>
      <c r="V1592" s="2">
        <f>Table1[[#This Row],[Sales]]*(1-Table1[[#This Row],[Discount]])</f>
        <v>26.790400000000002</v>
      </c>
      <c r="W1592" s="2">
        <f>Table1[[#This Row],[Sales]]*Table1[[#This Row],[Quantity]]</f>
        <v>234.416</v>
      </c>
      <c r="X1592" s="2">
        <f>Table1[[#This Row],[Sales]]+Table1[[#This Row],[Discount]]+Table1[[#This Row],[Adjusted Sales]]</f>
        <v>60.478400000000008</v>
      </c>
      <c r="Y1592" s="5">
        <f>Table1[[#This Row],[Sales]]*Table1[[#This Row],[Discount]]</f>
        <v>6.6976000000000004</v>
      </c>
    </row>
    <row r="1593" spans="1:25" x14ac:dyDescent="0.3">
      <c r="A1593">
        <v>1592</v>
      </c>
      <c r="B1593" s="2"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s="2">
        <v>5</v>
      </c>
      <c r="T1593" s="3">
        <v>0.2</v>
      </c>
      <c r="U1593" s="2">
        <v>2.9144999999999999</v>
      </c>
      <c r="V1593" s="2">
        <f>Table1[[#This Row],[Sales]]*(1-Table1[[#This Row],[Discount]])</f>
        <v>6.4319999999999995</v>
      </c>
      <c r="W1593" s="2">
        <f>Table1[[#This Row],[Sales]]*Table1[[#This Row],[Quantity]]</f>
        <v>40.199999999999996</v>
      </c>
      <c r="X1593" s="2">
        <f>Table1[[#This Row],[Sales]]+Table1[[#This Row],[Discount]]+Table1[[#This Row],[Adjusted Sales]]</f>
        <v>14.671999999999997</v>
      </c>
      <c r="Y1593" s="5">
        <f>Table1[[#This Row],[Sales]]*Table1[[#This Row],[Discount]]</f>
        <v>1.6079999999999999</v>
      </c>
    </row>
    <row r="1594" spans="1:25" x14ac:dyDescent="0.3">
      <c r="A1594">
        <v>1593</v>
      </c>
      <c r="B1594" s="2"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s="2">
        <v>4</v>
      </c>
      <c r="T1594" s="3">
        <v>0.2</v>
      </c>
      <c r="U1594" s="2">
        <v>22.676400000000001</v>
      </c>
      <c r="V1594" s="2">
        <f>Table1[[#This Row],[Sales]]*(1-Table1[[#This Row],[Discount]])</f>
        <v>161.25440000000003</v>
      </c>
      <c r="W1594" s="2">
        <f>Table1[[#This Row],[Sales]]*Table1[[#This Row],[Quantity]]</f>
        <v>806.27200000000005</v>
      </c>
      <c r="X1594" s="2">
        <f>Table1[[#This Row],[Sales]]+Table1[[#This Row],[Discount]]+Table1[[#This Row],[Adjusted Sales]]</f>
        <v>363.02240000000006</v>
      </c>
      <c r="Y1594" s="5">
        <f>Table1[[#This Row],[Sales]]*Table1[[#This Row],[Discount]]</f>
        <v>40.313600000000008</v>
      </c>
    </row>
    <row r="1595" spans="1:25" x14ac:dyDescent="0.3">
      <c r="A1595">
        <v>1594</v>
      </c>
      <c r="B1595" s="2"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s="2">
        <v>3</v>
      </c>
      <c r="T1595" s="3">
        <v>0</v>
      </c>
      <c r="U1595" s="2">
        <v>6.5856000000000003</v>
      </c>
      <c r="V1595" s="2">
        <f>Table1[[#This Row],[Sales]]*(1-Table1[[#This Row],[Discount]])</f>
        <v>13.44</v>
      </c>
      <c r="W1595" s="2">
        <f>Table1[[#This Row],[Sales]]*Table1[[#This Row],[Quantity]]</f>
        <v>40.32</v>
      </c>
      <c r="X1595" s="2">
        <f>Table1[[#This Row],[Sales]]+Table1[[#This Row],[Discount]]+Table1[[#This Row],[Adjusted Sales]]</f>
        <v>26.88</v>
      </c>
      <c r="Y1595" s="5">
        <f>Table1[[#This Row],[Sales]]*Table1[[#This Row],[Discount]]</f>
        <v>0</v>
      </c>
    </row>
    <row r="1596" spans="1:25" x14ac:dyDescent="0.3">
      <c r="A1596">
        <v>1595</v>
      </c>
      <c r="B1596" s="2"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s="2">
        <v>3</v>
      </c>
      <c r="T1596" s="3">
        <v>0.3</v>
      </c>
      <c r="U1596" s="2">
        <v>-35.905799999999999</v>
      </c>
      <c r="V1596" s="2">
        <f>Table1[[#This Row],[Sales]]*(1-Table1[[#This Row],[Discount]])</f>
        <v>251.34059999999997</v>
      </c>
      <c r="W1596" s="2">
        <f>Table1[[#This Row],[Sales]]*Table1[[#This Row],[Quantity]]</f>
        <v>1077.174</v>
      </c>
      <c r="X1596" s="2">
        <f>Table1[[#This Row],[Sales]]+Table1[[#This Row],[Discount]]+Table1[[#This Row],[Adjusted Sales]]</f>
        <v>610.69859999999994</v>
      </c>
      <c r="Y1596" s="5">
        <f>Table1[[#This Row],[Sales]]*Table1[[#This Row],[Discount]]</f>
        <v>107.7174</v>
      </c>
    </row>
    <row r="1597" spans="1:25" x14ac:dyDescent="0.3">
      <c r="A1597">
        <v>1596</v>
      </c>
      <c r="B1597" s="2"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s="2">
        <v>2</v>
      </c>
      <c r="T1597" s="3">
        <v>0.3</v>
      </c>
      <c r="U1597" s="2">
        <v>-2.0568</v>
      </c>
      <c r="V1597" s="2">
        <f>Table1[[#This Row],[Sales]]*(1-Table1[[#This Row],[Discount]])</f>
        <v>33.594399999999993</v>
      </c>
      <c r="W1597" s="2">
        <f>Table1[[#This Row],[Sales]]*Table1[[#This Row],[Quantity]]</f>
        <v>95.983999999999995</v>
      </c>
      <c r="X1597" s="2">
        <f>Table1[[#This Row],[Sales]]+Table1[[#This Row],[Discount]]+Table1[[#This Row],[Adjusted Sales]]</f>
        <v>81.886399999999981</v>
      </c>
      <c r="Y1597" s="5">
        <f>Table1[[#This Row],[Sales]]*Table1[[#This Row],[Discount]]</f>
        <v>14.397599999999999</v>
      </c>
    </row>
    <row r="1598" spans="1:25" x14ac:dyDescent="0.3">
      <c r="A1598">
        <v>1597</v>
      </c>
      <c r="B1598" s="2"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s="2">
        <v>13</v>
      </c>
      <c r="T1598" s="3">
        <v>0</v>
      </c>
      <c r="U1598" s="2">
        <v>175.136</v>
      </c>
      <c r="V1598" s="2">
        <f>Table1[[#This Row],[Sales]]*(1-Table1[[#This Row],[Discount]])</f>
        <v>547.29999999999995</v>
      </c>
      <c r="W1598" s="2">
        <f>Table1[[#This Row],[Sales]]*Table1[[#This Row],[Quantity]]</f>
        <v>7114.9</v>
      </c>
      <c r="X1598" s="2">
        <f>Table1[[#This Row],[Sales]]+Table1[[#This Row],[Discount]]+Table1[[#This Row],[Adjusted Sales]]</f>
        <v>1094.5999999999999</v>
      </c>
      <c r="Y1598" s="5">
        <f>Table1[[#This Row],[Sales]]*Table1[[#This Row],[Discount]]</f>
        <v>0</v>
      </c>
    </row>
    <row r="1599" spans="1:25" x14ac:dyDescent="0.3">
      <c r="A1599">
        <v>1598</v>
      </c>
      <c r="B1599" s="2"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s="2">
        <v>4</v>
      </c>
      <c r="T1599" s="3">
        <v>0.2</v>
      </c>
      <c r="U1599" s="2">
        <v>5.28</v>
      </c>
      <c r="V1599" s="2">
        <f>Table1[[#This Row],[Sales]]*(1-Table1[[#This Row],[Discount]])</f>
        <v>13.516800000000002</v>
      </c>
      <c r="W1599" s="2">
        <f>Table1[[#This Row],[Sales]]*Table1[[#This Row],[Quantity]]</f>
        <v>67.584000000000003</v>
      </c>
      <c r="X1599" s="2">
        <f>Table1[[#This Row],[Sales]]+Table1[[#This Row],[Discount]]+Table1[[#This Row],[Adjusted Sales]]</f>
        <v>30.6128</v>
      </c>
      <c r="Y1599" s="5">
        <f>Table1[[#This Row],[Sales]]*Table1[[#This Row],[Discount]]</f>
        <v>3.3792000000000004</v>
      </c>
    </row>
    <row r="1600" spans="1:25" x14ac:dyDescent="0.3">
      <c r="A1600">
        <v>1599</v>
      </c>
      <c r="B1600" s="2"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s="2">
        <v>1</v>
      </c>
      <c r="T1600" s="3">
        <v>0.2</v>
      </c>
      <c r="U1600" s="2">
        <v>0.50039999999999996</v>
      </c>
      <c r="V1600" s="2">
        <f>Table1[[#This Row],[Sales]]*(1-Table1[[#This Row],[Discount]])</f>
        <v>5.3376000000000001</v>
      </c>
      <c r="W1600" s="2">
        <f>Table1[[#This Row],[Sales]]*Table1[[#This Row],[Quantity]]</f>
        <v>6.6719999999999997</v>
      </c>
      <c r="X1600" s="2">
        <f>Table1[[#This Row],[Sales]]+Table1[[#This Row],[Discount]]+Table1[[#This Row],[Adjusted Sales]]</f>
        <v>12.2096</v>
      </c>
      <c r="Y1600" s="5">
        <f>Table1[[#This Row],[Sales]]*Table1[[#This Row],[Discount]]</f>
        <v>1.3344</v>
      </c>
    </row>
    <row r="1601" spans="1:25" x14ac:dyDescent="0.3">
      <c r="A1601">
        <v>1600</v>
      </c>
      <c r="B1601" s="2"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s="2">
        <v>4</v>
      </c>
      <c r="T1601" s="3">
        <v>0.2</v>
      </c>
      <c r="U1601" s="2">
        <v>8.6744000000000003</v>
      </c>
      <c r="V1601" s="2">
        <f>Table1[[#This Row],[Sales]]*(1-Table1[[#This Row],[Discount]])</f>
        <v>79.308800000000005</v>
      </c>
      <c r="W1601" s="2">
        <f>Table1[[#This Row],[Sales]]*Table1[[#This Row],[Quantity]]</f>
        <v>396.54399999999998</v>
      </c>
      <c r="X1601" s="2">
        <f>Table1[[#This Row],[Sales]]+Table1[[#This Row],[Discount]]+Table1[[#This Row],[Adjusted Sales]]</f>
        <v>178.6448</v>
      </c>
      <c r="Y1601" s="5">
        <f>Table1[[#This Row],[Sales]]*Table1[[#This Row],[Discount]]</f>
        <v>19.827200000000001</v>
      </c>
    </row>
    <row r="1602" spans="1:25" x14ac:dyDescent="0.3">
      <c r="A1602">
        <v>1601</v>
      </c>
      <c r="B1602" s="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s="2">
        <v>2</v>
      </c>
      <c r="T1602" s="3">
        <v>0.6</v>
      </c>
      <c r="U1602" s="2">
        <v>-13.993</v>
      </c>
      <c r="V1602" s="2">
        <f>Table1[[#This Row],[Sales]]*(1-Table1[[#This Row],[Discount]])</f>
        <v>6.3968000000000007</v>
      </c>
      <c r="W1602" s="2">
        <f>Table1[[#This Row],[Sales]]*Table1[[#This Row],[Quantity]]</f>
        <v>31.984000000000002</v>
      </c>
      <c r="X1602" s="2">
        <f>Table1[[#This Row],[Sales]]+Table1[[#This Row],[Discount]]+Table1[[#This Row],[Adjusted Sales]]</f>
        <v>22.988800000000005</v>
      </c>
      <c r="Y1602" s="5">
        <f>Table1[[#This Row],[Sales]]*Table1[[#This Row],[Discount]]</f>
        <v>9.5952000000000002</v>
      </c>
    </row>
    <row r="1603" spans="1:25" x14ac:dyDescent="0.3">
      <c r="A1603">
        <v>1602</v>
      </c>
      <c r="B1603" s="2"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s="2">
        <v>2</v>
      </c>
      <c r="T1603" s="3">
        <v>0</v>
      </c>
      <c r="U1603" s="2">
        <v>42.392000000000003</v>
      </c>
      <c r="V1603" s="2">
        <f>Table1[[#This Row],[Sales]]*(1-Table1[[#This Row],[Discount]])</f>
        <v>211.96</v>
      </c>
      <c r="W1603" s="2">
        <f>Table1[[#This Row],[Sales]]*Table1[[#This Row],[Quantity]]</f>
        <v>423.92</v>
      </c>
      <c r="X1603" s="2">
        <f>Table1[[#This Row],[Sales]]+Table1[[#This Row],[Discount]]+Table1[[#This Row],[Adjusted Sales]]</f>
        <v>423.92</v>
      </c>
      <c r="Y1603" s="5">
        <f>Table1[[#This Row],[Sales]]*Table1[[#This Row],[Discount]]</f>
        <v>0</v>
      </c>
    </row>
    <row r="1604" spans="1:25" x14ac:dyDescent="0.3">
      <c r="A1604">
        <v>1603</v>
      </c>
      <c r="B1604" s="2"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s="2">
        <v>3</v>
      </c>
      <c r="T1604" s="3">
        <v>0.2</v>
      </c>
      <c r="U1604" s="2">
        <v>1.6679999999999999</v>
      </c>
      <c r="V1604" s="2">
        <f>Table1[[#This Row],[Sales]]*(1-Table1[[#This Row],[Discount]])</f>
        <v>5.3376000000000001</v>
      </c>
      <c r="W1604" s="2">
        <f>Table1[[#This Row],[Sales]]*Table1[[#This Row],[Quantity]]</f>
        <v>20.015999999999998</v>
      </c>
      <c r="X1604" s="2">
        <f>Table1[[#This Row],[Sales]]+Table1[[#This Row],[Discount]]+Table1[[#This Row],[Adjusted Sales]]</f>
        <v>12.2096</v>
      </c>
      <c r="Y1604" s="5">
        <f>Table1[[#This Row],[Sales]]*Table1[[#This Row],[Discount]]</f>
        <v>1.3344</v>
      </c>
    </row>
    <row r="1605" spans="1:25" x14ac:dyDescent="0.3">
      <c r="A1605">
        <v>1604</v>
      </c>
      <c r="B1605" s="2"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s="2">
        <v>6</v>
      </c>
      <c r="T1605" s="3">
        <v>0</v>
      </c>
      <c r="U1605" s="2">
        <v>45.2226</v>
      </c>
      <c r="V1605" s="2">
        <f>Table1[[#This Row],[Sales]]*(1-Table1[[#This Row],[Discount]])</f>
        <v>155.94</v>
      </c>
      <c r="W1605" s="2">
        <f>Table1[[#This Row],[Sales]]*Table1[[#This Row],[Quantity]]</f>
        <v>935.64</v>
      </c>
      <c r="X1605" s="2">
        <f>Table1[[#This Row],[Sales]]+Table1[[#This Row],[Discount]]+Table1[[#This Row],[Adjusted Sales]]</f>
        <v>311.88</v>
      </c>
      <c r="Y1605" s="5">
        <f>Table1[[#This Row],[Sales]]*Table1[[#This Row],[Discount]]</f>
        <v>0</v>
      </c>
    </row>
    <row r="1606" spans="1:25" x14ac:dyDescent="0.3">
      <c r="A1606">
        <v>1605</v>
      </c>
      <c r="B1606" s="2"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s="2">
        <v>5</v>
      </c>
      <c r="T1606" s="3">
        <v>0.2</v>
      </c>
      <c r="U1606" s="2">
        <v>12.987</v>
      </c>
      <c r="V1606" s="2">
        <f>Table1[[#This Row],[Sales]]*(1-Table1[[#This Row],[Discount]])</f>
        <v>31.968000000000004</v>
      </c>
      <c r="W1606" s="2">
        <f>Table1[[#This Row],[Sales]]*Table1[[#This Row],[Quantity]]</f>
        <v>199.8</v>
      </c>
      <c r="X1606" s="2">
        <f>Table1[[#This Row],[Sales]]+Table1[[#This Row],[Discount]]+Table1[[#This Row],[Adjusted Sales]]</f>
        <v>72.128000000000014</v>
      </c>
      <c r="Y1606" s="5">
        <f>Table1[[#This Row],[Sales]]*Table1[[#This Row],[Discount]]</f>
        <v>7.9920000000000009</v>
      </c>
    </row>
    <row r="1607" spans="1:25" x14ac:dyDescent="0.3">
      <c r="A1607">
        <v>1606</v>
      </c>
      <c r="B1607" s="2"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s="2">
        <v>3</v>
      </c>
      <c r="T1607" s="3">
        <v>0</v>
      </c>
      <c r="U1607" s="2">
        <v>1.5287999999999999</v>
      </c>
      <c r="V1607" s="2">
        <f>Table1[[#This Row],[Sales]]*(1-Table1[[#This Row],[Discount]])</f>
        <v>5.46</v>
      </c>
      <c r="W1607" s="2">
        <f>Table1[[#This Row],[Sales]]*Table1[[#This Row],[Quantity]]</f>
        <v>16.38</v>
      </c>
      <c r="X1607" s="2">
        <f>Table1[[#This Row],[Sales]]+Table1[[#This Row],[Discount]]+Table1[[#This Row],[Adjusted Sales]]</f>
        <v>10.92</v>
      </c>
      <c r="Y1607" s="5">
        <f>Table1[[#This Row],[Sales]]*Table1[[#This Row],[Discount]]</f>
        <v>0</v>
      </c>
    </row>
    <row r="1608" spans="1:25" x14ac:dyDescent="0.3">
      <c r="A1608">
        <v>1607</v>
      </c>
      <c r="B1608" s="2"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s="2">
        <v>5</v>
      </c>
      <c r="T1608" s="3">
        <v>0</v>
      </c>
      <c r="U1608" s="2">
        <v>21.228000000000002</v>
      </c>
      <c r="V1608" s="2">
        <f>Table1[[#This Row],[Sales]]*(1-Table1[[#This Row],[Discount]])</f>
        <v>73.2</v>
      </c>
      <c r="W1608" s="2">
        <f>Table1[[#This Row],[Sales]]*Table1[[#This Row],[Quantity]]</f>
        <v>366</v>
      </c>
      <c r="X1608" s="2">
        <f>Table1[[#This Row],[Sales]]+Table1[[#This Row],[Discount]]+Table1[[#This Row],[Adjusted Sales]]</f>
        <v>146.4</v>
      </c>
      <c r="Y1608" s="5">
        <f>Table1[[#This Row],[Sales]]*Table1[[#This Row],[Discount]]</f>
        <v>0</v>
      </c>
    </row>
    <row r="1609" spans="1:25" x14ac:dyDescent="0.3">
      <c r="A1609">
        <v>1608</v>
      </c>
      <c r="B1609" s="2"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s="2">
        <v>1</v>
      </c>
      <c r="T1609" s="3">
        <v>0.2</v>
      </c>
      <c r="U1609" s="2">
        <v>1.9710000000000001</v>
      </c>
      <c r="V1609" s="2">
        <f>Table1[[#This Row],[Sales]]*(1-Table1[[#This Row],[Discount]])</f>
        <v>4.6719999999999997</v>
      </c>
      <c r="W1609" s="2">
        <f>Table1[[#This Row],[Sales]]*Table1[[#This Row],[Quantity]]</f>
        <v>5.84</v>
      </c>
      <c r="X1609" s="2">
        <f>Table1[[#This Row],[Sales]]+Table1[[#This Row],[Discount]]+Table1[[#This Row],[Adjusted Sales]]</f>
        <v>10.712</v>
      </c>
      <c r="Y1609" s="5">
        <f>Table1[[#This Row],[Sales]]*Table1[[#This Row],[Discount]]</f>
        <v>1.1679999999999999</v>
      </c>
    </row>
    <row r="1610" spans="1:25" x14ac:dyDescent="0.3">
      <c r="A1610">
        <v>1609</v>
      </c>
      <c r="B1610" s="2"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s="2">
        <v>4</v>
      </c>
      <c r="T1610" s="3">
        <v>0</v>
      </c>
      <c r="U1610" s="2">
        <v>10.224</v>
      </c>
      <c r="V1610" s="2">
        <f>Table1[[#This Row],[Sales]]*(1-Table1[[#This Row],[Discount]])</f>
        <v>22.72</v>
      </c>
      <c r="W1610" s="2">
        <f>Table1[[#This Row],[Sales]]*Table1[[#This Row],[Quantity]]</f>
        <v>90.88</v>
      </c>
      <c r="X1610" s="2">
        <f>Table1[[#This Row],[Sales]]+Table1[[#This Row],[Discount]]+Table1[[#This Row],[Adjusted Sales]]</f>
        <v>45.44</v>
      </c>
      <c r="Y1610" s="5">
        <f>Table1[[#This Row],[Sales]]*Table1[[#This Row],[Discount]]</f>
        <v>0</v>
      </c>
    </row>
    <row r="1611" spans="1:25" x14ac:dyDescent="0.3">
      <c r="A1611">
        <v>1610</v>
      </c>
      <c r="B1611" s="2"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s="2">
        <v>3</v>
      </c>
      <c r="T1611" s="3">
        <v>0.2</v>
      </c>
      <c r="U1611" s="2">
        <v>3.2675999999999998</v>
      </c>
      <c r="V1611" s="2">
        <f>Table1[[#This Row],[Sales]]*(1-Table1[[#This Row],[Discount]])</f>
        <v>7.4688000000000008</v>
      </c>
      <c r="W1611" s="2">
        <f>Table1[[#This Row],[Sales]]*Table1[[#This Row],[Quantity]]</f>
        <v>28.008000000000003</v>
      </c>
      <c r="X1611" s="2">
        <f>Table1[[#This Row],[Sales]]+Table1[[#This Row],[Discount]]+Table1[[#This Row],[Adjusted Sales]]</f>
        <v>17.004799999999999</v>
      </c>
      <c r="Y1611" s="5">
        <f>Table1[[#This Row],[Sales]]*Table1[[#This Row],[Discount]]</f>
        <v>1.8672000000000002</v>
      </c>
    </row>
    <row r="1612" spans="1:25" x14ac:dyDescent="0.3">
      <c r="A1612">
        <v>1611</v>
      </c>
      <c r="B1612" s="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s="2">
        <v>2</v>
      </c>
      <c r="T1612" s="3">
        <v>0.15</v>
      </c>
      <c r="U1612" s="2">
        <v>27.3568</v>
      </c>
      <c r="V1612" s="2">
        <f>Table1[[#This Row],[Sales]]*(1-Table1[[#This Row],[Discount]])</f>
        <v>247.06609999999998</v>
      </c>
      <c r="W1612" s="2">
        <f>Table1[[#This Row],[Sales]]*Table1[[#This Row],[Quantity]]</f>
        <v>581.33199999999999</v>
      </c>
      <c r="X1612" s="2">
        <f>Table1[[#This Row],[Sales]]+Table1[[#This Row],[Discount]]+Table1[[#This Row],[Adjusted Sales]]</f>
        <v>537.88209999999992</v>
      </c>
      <c r="Y1612" s="5">
        <f>Table1[[#This Row],[Sales]]*Table1[[#This Row],[Discount]]</f>
        <v>43.599899999999998</v>
      </c>
    </row>
    <row r="1613" spans="1:25" x14ac:dyDescent="0.3">
      <c r="A1613">
        <v>1612</v>
      </c>
      <c r="B1613" s="2"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s="2">
        <v>2</v>
      </c>
      <c r="T1613" s="3">
        <v>0.2</v>
      </c>
      <c r="U1613" s="2">
        <v>20.1584</v>
      </c>
      <c r="V1613" s="2">
        <f>Table1[[#This Row],[Sales]]*(1-Table1[[#This Row],[Discount]])</f>
        <v>161.2672</v>
      </c>
      <c r="W1613" s="2">
        <f>Table1[[#This Row],[Sales]]*Table1[[#This Row],[Quantity]]</f>
        <v>403.16800000000001</v>
      </c>
      <c r="X1613" s="2">
        <f>Table1[[#This Row],[Sales]]+Table1[[#This Row],[Discount]]+Table1[[#This Row],[Adjusted Sales]]</f>
        <v>363.05119999999999</v>
      </c>
      <c r="Y1613" s="5">
        <f>Table1[[#This Row],[Sales]]*Table1[[#This Row],[Discount]]</f>
        <v>40.316800000000001</v>
      </c>
    </row>
    <row r="1614" spans="1:25" x14ac:dyDescent="0.3">
      <c r="A1614">
        <v>1613</v>
      </c>
      <c r="B1614" s="2"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s="2">
        <v>2</v>
      </c>
      <c r="T1614" s="3">
        <v>0.2</v>
      </c>
      <c r="U1614" s="2">
        <v>31.494</v>
      </c>
      <c r="V1614" s="2">
        <f>Table1[[#This Row],[Sales]]*(1-Table1[[#This Row],[Discount]])</f>
        <v>67.187200000000004</v>
      </c>
      <c r="W1614" s="2">
        <f>Table1[[#This Row],[Sales]]*Table1[[#This Row],[Quantity]]</f>
        <v>167.96799999999999</v>
      </c>
      <c r="X1614" s="2">
        <f>Table1[[#This Row],[Sales]]+Table1[[#This Row],[Discount]]+Table1[[#This Row],[Adjusted Sales]]</f>
        <v>151.37119999999999</v>
      </c>
      <c r="Y1614" s="5">
        <f>Table1[[#This Row],[Sales]]*Table1[[#This Row],[Discount]]</f>
        <v>16.796800000000001</v>
      </c>
    </row>
    <row r="1615" spans="1:25" x14ac:dyDescent="0.3">
      <c r="A1615">
        <v>1614</v>
      </c>
      <c r="B1615" s="2"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s="2">
        <v>7</v>
      </c>
      <c r="T1615" s="3">
        <v>0</v>
      </c>
      <c r="U1615" s="2">
        <v>290.00580000000002</v>
      </c>
      <c r="V1615" s="2">
        <f>Table1[[#This Row],[Sales]]*(1-Table1[[#This Row],[Discount]])</f>
        <v>1000.02</v>
      </c>
      <c r="W1615" s="2">
        <f>Table1[[#This Row],[Sales]]*Table1[[#This Row],[Quantity]]</f>
        <v>7000.1399999999994</v>
      </c>
      <c r="X1615" s="2">
        <f>Table1[[#This Row],[Sales]]+Table1[[#This Row],[Discount]]+Table1[[#This Row],[Adjusted Sales]]</f>
        <v>2000.04</v>
      </c>
      <c r="Y1615" s="5">
        <f>Table1[[#This Row],[Sales]]*Table1[[#This Row],[Discount]]</f>
        <v>0</v>
      </c>
    </row>
    <row r="1616" spans="1:25" x14ac:dyDescent="0.3">
      <c r="A1616">
        <v>1615</v>
      </c>
      <c r="B1616" s="2"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s="2">
        <v>3</v>
      </c>
      <c r="T1616" s="3">
        <v>0.2</v>
      </c>
      <c r="U1616" s="2">
        <v>-13.646100000000001</v>
      </c>
      <c r="V1616" s="2">
        <f>Table1[[#This Row],[Sales]]*(1-Table1[[#This Row],[Discount]])</f>
        <v>67.180800000000005</v>
      </c>
      <c r="W1616" s="2">
        <f>Table1[[#This Row],[Sales]]*Table1[[#This Row],[Quantity]]</f>
        <v>251.928</v>
      </c>
      <c r="X1616" s="2">
        <f>Table1[[#This Row],[Sales]]+Table1[[#This Row],[Discount]]+Table1[[#This Row],[Adjusted Sales]]</f>
        <v>151.35680000000002</v>
      </c>
      <c r="Y1616" s="5">
        <f>Table1[[#This Row],[Sales]]*Table1[[#This Row],[Discount]]</f>
        <v>16.795200000000001</v>
      </c>
    </row>
    <row r="1617" spans="1:25" x14ac:dyDescent="0.3">
      <c r="A1617">
        <v>1616</v>
      </c>
      <c r="B1617" s="2"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s="2">
        <v>1</v>
      </c>
      <c r="T1617" s="3">
        <v>0</v>
      </c>
      <c r="U1617" s="2">
        <v>1.8</v>
      </c>
      <c r="V1617" s="2">
        <f>Table1[[#This Row],[Sales]]*(1-Table1[[#This Row],[Discount]])</f>
        <v>3.75</v>
      </c>
      <c r="W1617" s="2">
        <f>Table1[[#This Row],[Sales]]*Table1[[#This Row],[Quantity]]</f>
        <v>3.75</v>
      </c>
      <c r="X1617" s="2">
        <f>Table1[[#This Row],[Sales]]+Table1[[#This Row],[Discount]]+Table1[[#This Row],[Adjusted Sales]]</f>
        <v>7.5</v>
      </c>
      <c r="Y1617" s="5">
        <f>Table1[[#This Row],[Sales]]*Table1[[#This Row],[Discount]]</f>
        <v>0</v>
      </c>
    </row>
    <row r="1618" spans="1:25" x14ac:dyDescent="0.3">
      <c r="A1618">
        <v>1617</v>
      </c>
      <c r="B1618" s="2"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s="2">
        <v>4</v>
      </c>
      <c r="T1618" s="3">
        <v>0</v>
      </c>
      <c r="U1618" s="2">
        <v>19.872</v>
      </c>
      <c r="V1618" s="2">
        <f>Table1[[#This Row],[Sales]]*(1-Table1[[#This Row],[Discount]])</f>
        <v>41.4</v>
      </c>
      <c r="W1618" s="2">
        <f>Table1[[#This Row],[Sales]]*Table1[[#This Row],[Quantity]]</f>
        <v>165.6</v>
      </c>
      <c r="X1618" s="2">
        <f>Table1[[#This Row],[Sales]]+Table1[[#This Row],[Discount]]+Table1[[#This Row],[Adjusted Sales]]</f>
        <v>82.8</v>
      </c>
      <c r="Y1618" s="5">
        <f>Table1[[#This Row],[Sales]]*Table1[[#This Row],[Discount]]</f>
        <v>0</v>
      </c>
    </row>
    <row r="1619" spans="1:25" x14ac:dyDescent="0.3">
      <c r="A1619">
        <v>1618</v>
      </c>
      <c r="B1619" s="2"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s="2">
        <v>3</v>
      </c>
      <c r="T1619" s="3">
        <v>0</v>
      </c>
      <c r="U1619" s="2">
        <v>12.511799999999999</v>
      </c>
      <c r="V1619" s="2">
        <f>Table1[[#This Row],[Sales]]*(1-Table1[[#This Row],[Discount]])</f>
        <v>29.79</v>
      </c>
      <c r="W1619" s="2">
        <f>Table1[[#This Row],[Sales]]*Table1[[#This Row],[Quantity]]</f>
        <v>89.37</v>
      </c>
      <c r="X1619" s="2">
        <f>Table1[[#This Row],[Sales]]+Table1[[#This Row],[Discount]]+Table1[[#This Row],[Adjusted Sales]]</f>
        <v>59.58</v>
      </c>
      <c r="Y1619" s="5">
        <f>Table1[[#This Row],[Sales]]*Table1[[#This Row],[Discount]]</f>
        <v>0</v>
      </c>
    </row>
    <row r="1620" spans="1:25" x14ac:dyDescent="0.3">
      <c r="A1620">
        <v>1619</v>
      </c>
      <c r="B1620" s="2"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s="2">
        <v>2</v>
      </c>
      <c r="T1620" s="3">
        <v>0</v>
      </c>
      <c r="U1620" s="2">
        <v>8.9220000000000006</v>
      </c>
      <c r="V1620" s="2">
        <f>Table1[[#This Row],[Sales]]*(1-Table1[[#This Row],[Discount]])</f>
        <v>59.48</v>
      </c>
      <c r="W1620" s="2">
        <f>Table1[[#This Row],[Sales]]*Table1[[#This Row],[Quantity]]</f>
        <v>118.96</v>
      </c>
      <c r="X1620" s="2">
        <f>Table1[[#This Row],[Sales]]+Table1[[#This Row],[Discount]]+Table1[[#This Row],[Adjusted Sales]]</f>
        <v>118.96</v>
      </c>
      <c r="Y1620" s="5">
        <f>Table1[[#This Row],[Sales]]*Table1[[#This Row],[Discount]]</f>
        <v>0</v>
      </c>
    </row>
    <row r="1621" spans="1:25" x14ac:dyDescent="0.3">
      <c r="A1621">
        <v>1620</v>
      </c>
      <c r="B1621" s="2"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s="2">
        <v>1</v>
      </c>
      <c r="T1621" s="3">
        <v>0</v>
      </c>
      <c r="U1621" s="2">
        <v>3.0773999999999999</v>
      </c>
      <c r="V1621" s="2">
        <f>Table1[[#This Row],[Sales]]*(1-Table1[[#This Row],[Discount]])</f>
        <v>6.69</v>
      </c>
      <c r="W1621" s="2">
        <f>Table1[[#This Row],[Sales]]*Table1[[#This Row],[Quantity]]</f>
        <v>6.69</v>
      </c>
      <c r="X1621" s="2">
        <f>Table1[[#This Row],[Sales]]+Table1[[#This Row],[Discount]]+Table1[[#This Row],[Adjusted Sales]]</f>
        <v>13.38</v>
      </c>
      <c r="Y1621" s="5">
        <f>Table1[[#This Row],[Sales]]*Table1[[#This Row],[Discount]]</f>
        <v>0</v>
      </c>
    </row>
    <row r="1622" spans="1:25" x14ac:dyDescent="0.3">
      <c r="A1622">
        <v>1621</v>
      </c>
      <c r="B1622" s="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s="2">
        <v>2</v>
      </c>
      <c r="T1622" s="3">
        <v>0</v>
      </c>
      <c r="U1622" s="2">
        <v>99.23</v>
      </c>
      <c r="V1622" s="2">
        <f>Table1[[#This Row],[Sales]]*(1-Table1[[#This Row],[Discount]])</f>
        <v>198.46</v>
      </c>
      <c r="W1622" s="2">
        <f>Table1[[#This Row],[Sales]]*Table1[[#This Row],[Quantity]]</f>
        <v>396.92</v>
      </c>
      <c r="X1622" s="2">
        <f>Table1[[#This Row],[Sales]]+Table1[[#This Row],[Discount]]+Table1[[#This Row],[Adjusted Sales]]</f>
        <v>396.92</v>
      </c>
      <c r="Y1622" s="5">
        <f>Table1[[#This Row],[Sales]]*Table1[[#This Row],[Discount]]</f>
        <v>0</v>
      </c>
    </row>
    <row r="1623" spans="1:25" x14ac:dyDescent="0.3">
      <c r="A1623">
        <v>1622</v>
      </c>
      <c r="B1623" s="2"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s="2">
        <v>8</v>
      </c>
      <c r="T1623" s="3">
        <v>0</v>
      </c>
      <c r="U1623" s="2">
        <v>385.37520000000001</v>
      </c>
      <c r="V1623" s="2">
        <f>Table1[[#This Row],[Sales]]*(1-Table1[[#This Row],[Discount]])</f>
        <v>786.48</v>
      </c>
      <c r="W1623" s="2">
        <f>Table1[[#This Row],[Sales]]*Table1[[#This Row],[Quantity]]</f>
        <v>6291.84</v>
      </c>
      <c r="X1623" s="2">
        <f>Table1[[#This Row],[Sales]]+Table1[[#This Row],[Discount]]+Table1[[#This Row],[Adjusted Sales]]</f>
        <v>1572.96</v>
      </c>
      <c r="Y1623" s="5">
        <f>Table1[[#This Row],[Sales]]*Table1[[#This Row],[Discount]]</f>
        <v>0</v>
      </c>
    </row>
    <row r="1624" spans="1:25" x14ac:dyDescent="0.3">
      <c r="A1624">
        <v>1623</v>
      </c>
      <c r="B1624" s="2"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s="2">
        <v>2</v>
      </c>
      <c r="T1624" s="3">
        <v>0.2</v>
      </c>
      <c r="U1624" s="2">
        <v>7.8192000000000004</v>
      </c>
      <c r="V1624" s="2">
        <f>Table1[[#This Row],[Sales]]*(1-Table1[[#This Row],[Discount]])</f>
        <v>18.534400000000002</v>
      </c>
      <c r="W1624" s="2">
        <f>Table1[[#This Row],[Sales]]*Table1[[#This Row],[Quantity]]</f>
        <v>46.335999999999999</v>
      </c>
      <c r="X1624" s="2">
        <f>Table1[[#This Row],[Sales]]+Table1[[#This Row],[Discount]]+Table1[[#This Row],[Adjusted Sales]]</f>
        <v>41.9024</v>
      </c>
      <c r="Y1624" s="5">
        <f>Table1[[#This Row],[Sales]]*Table1[[#This Row],[Discount]]</f>
        <v>4.6336000000000004</v>
      </c>
    </row>
    <row r="1625" spans="1:25" x14ac:dyDescent="0.3">
      <c r="A1625">
        <v>1624</v>
      </c>
      <c r="B1625" s="2"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s="2">
        <v>2</v>
      </c>
      <c r="T1625" s="3">
        <v>0</v>
      </c>
      <c r="U1625" s="2">
        <v>10.5</v>
      </c>
      <c r="V1625" s="2">
        <f>Table1[[#This Row],[Sales]]*(1-Table1[[#This Row],[Discount]])</f>
        <v>50</v>
      </c>
      <c r="W1625" s="2">
        <f>Table1[[#This Row],[Sales]]*Table1[[#This Row],[Quantity]]</f>
        <v>100</v>
      </c>
      <c r="X1625" s="2">
        <f>Table1[[#This Row],[Sales]]+Table1[[#This Row],[Discount]]+Table1[[#This Row],[Adjusted Sales]]</f>
        <v>100</v>
      </c>
      <c r="Y1625" s="5">
        <f>Table1[[#This Row],[Sales]]*Table1[[#This Row],[Discount]]</f>
        <v>0</v>
      </c>
    </row>
    <row r="1626" spans="1:25" x14ac:dyDescent="0.3">
      <c r="A1626">
        <v>1625</v>
      </c>
      <c r="B1626" s="2"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s="2">
        <v>5</v>
      </c>
      <c r="T1626" s="3">
        <v>0.2</v>
      </c>
      <c r="U1626" s="2">
        <v>84.495000000000005</v>
      </c>
      <c r="V1626" s="2">
        <f>Table1[[#This Row],[Sales]]*(1-Table1[[#This Row],[Discount]])</f>
        <v>540.76800000000003</v>
      </c>
      <c r="W1626" s="2">
        <f>Table1[[#This Row],[Sales]]*Table1[[#This Row],[Quantity]]</f>
        <v>3379.8</v>
      </c>
      <c r="X1626" s="2">
        <f>Table1[[#This Row],[Sales]]+Table1[[#This Row],[Discount]]+Table1[[#This Row],[Adjusted Sales]]</f>
        <v>1216.9280000000001</v>
      </c>
      <c r="Y1626" s="5">
        <f>Table1[[#This Row],[Sales]]*Table1[[#This Row],[Discount]]</f>
        <v>135.19200000000001</v>
      </c>
    </row>
    <row r="1627" spans="1:25" x14ac:dyDescent="0.3">
      <c r="A1627">
        <v>1626</v>
      </c>
      <c r="B1627" s="2"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s="2">
        <v>3</v>
      </c>
      <c r="T1627" s="3">
        <v>0</v>
      </c>
      <c r="U1627" s="2">
        <v>556.97400000000005</v>
      </c>
      <c r="V1627" s="2">
        <f>Table1[[#This Row],[Sales]]*(1-Table1[[#This Row],[Discount]])</f>
        <v>1265.8499999999999</v>
      </c>
      <c r="W1627" s="2">
        <f>Table1[[#This Row],[Sales]]*Table1[[#This Row],[Quantity]]</f>
        <v>3797.5499999999997</v>
      </c>
      <c r="X1627" s="2">
        <f>Table1[[#This Row],[Sales]]+Table1[[#This Row],[Discount]]+Table1[[#This Row],[Adjusted Sales]]</f>
        <v>2531.6999999999998</v>
      </c>
      <c r="Y1627" s="5">
        <f>Table1[[#This Row],[Sales]]*Table1[[#This Row],[Discount]]</f>
        <v>0</v>
      </c>
    </row>
    <row r="1628" spans="1:25" x14ac:dyDescent="0.3">
      <c r="A1628">
        <v>1627</v>
      </c>
      <c r="B1628" s="2"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s="2">
        <v>5</v>
      </c>
      <c r="T1628" s="3">
        <v>0</v>
      </c>
      <c r="U1628" s="2">
        <v>141.2775</v>
      </c>
      <c r="V1628" s="2">
        <f>Table1[[#This Row],[Sales]]*(1-Table1[[#This Row],[Discount]])</f>
        <v>523.25</v>
      </c>
      <c r="W1628" s="2">
        <f>Table1[[#This Row],[Sales]]*Table1[[#This Row],[Quantity]]</f>
        <v>2616.25</v>
      </c>
      <c r="X1628" s="2">
        <f>Table1[[#This Row],[Sales]]+Table1[[#This Row],[Discount]]+Table1[[#This Row],[Adjusted Sales]]</f>
        <v>1046.5</v>
      </c>
      <c r="Y1628" s="5">
        <f>Table1[[#This Row],[Sales]]*Table1[[#This Row],[Discount]]</f>
        <v>0</v>
      </c>
    </row>
    <row r="1629" spans="1:25" x14ac:dyDescent="0.3">
      <c r="A1629">
        <v>1628</v>
      </c>
      <c r="B1629" s="2"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s="2">
        <v>6</v>
      </c>
      <c r="T1629" s="3">
        <v>0</v>
      </c>
      <c r="U1629" s="2">
        <v>155.25</v>
      </c>
      <c r="V1629" s="2">
        <f>Table1[[#This Row],[Sales]]*(1-Table1[[#This Row],[Discount]])</f>
        <v>517.5</v>
      </c>
      <c r="W1629" s="2">
        <f>Table1[[#This Row],[Sales]]*Table1[[#This Row],[Quantity]]</f>
        <v>3105</v>
      </c>
      <c r="X1629" s="2">
        <f>Table1[[#This Row],[Sales]]+Table1[[#This Row],[Discount]]+Table1[[#This Row],[Adjusted Sales]]</f>
        <v>1035</v>
      </c>
      <c r="Y1629" s="5">
        <f>Table1[[#This Row],[Sales]]*Table1[[#This Row],[Discount]]</f>
        <v>0</v>
      </c>
    </row>
    <row r="1630" spans="1:25" x14ac:dyDescent="0.3">
      <c r="A1630">
        <v>1629</v>
      </c>
      <c r="B1630" s="2"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s="2">
        <v>5</v>
      </c>
      <c r="T1630" s="3">
        <v>0.2</v>
      </c>
      <c r="U1630" s="2">
        <v>2.464</v>
      </c>
      <c r="V1630" s="2">
        <f>Table1[[#This Row],[Sales]]*(1-Table1[[#This Row],[Discount]])</f>
        <v>14.336000000000002</v>
      </c>
      <c r="W1630" s="2">
        <f>Table1[[#This Row],[Sales]]*Table1[[#This Row],[Quantity]]</f>
        <v>89.600000000000009</v>
      </c>
      <c r="X1630" s="2">
        <f>Table1[[#This Row],[Sales]]+Table1[[#This Row],[Discount]]+Table1[[#This Row],[Adjusted Sales]]</f>
        <v>32.456000000000003</v>
      </c>
      <c r="Y1630" s="5">
        <f>Table1[[#This Row],[Sales]]*Table1[[#This Row],[Discount]]</f>
        <v>3.5840000000000005</v>
      </c>
    </row>
    <row r="1631" spans="1:25" x14ac:dyDescent="0.3">
      <c r="A1631">
        <v>1630</v>
      </c>
      <c r="B1631" s="2"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s="2">
        <v>6</v>
      </c>
      <c r="T1631" s="3">
        <v>0.7</v>
      </c>
      <c r="U1631" s="2">
        <v>-34.380000000000003</v>
      </c>
      <c r="V1631" s="2">
        <f>Table1[[#This Row],[Sales]]*(1-Table1[[#This Row],[Discount]])</f>
        <v>12.376800000000001</v>
      </c>
      <c r="W1631" s="2">
        <f>Table1[[#This Row],[Sales]]*Table1[[#This Row],[Quantity]]</f>
        <v>247.536</v>
      </c>
      <c r="X1631" s="2">
        <f>Table1[[#This Row],[Sales]]+Table1[[#This Row],[Discount]]+Table1[[#This Row],[Adjusted Sales]]</f>
        <v>54.332800000000006</v>
      </c>
      <c r="Y1631" s="5">
        <f>Table1[[#This Row],[Sales]]*Table1[[#This Row],[Discount]]</f>
        <v>28.879199999999997</v>
      </c>
    </row>
    <row r="1632" spans="1:25" x14ac:dyDescent="0.3">
      <c r="A1632">
        <v>1631</v>
      </c>
      <c r="B1632" s="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s="2">
        <v>3</v>
      </c>
      <c r="T1632" s="3">
        <v>0.2</v>
      </c>
      <c r="U1632" s="2">
        <v>88.029899999999998</v>
      </c>
      <c r="V1632" s="2">
        <f>Table1[[#This Row],[Sales]]*(1-Table1[[#This Row],[Discount]])</f>
        <v>804.84480000000008</v>
      </c>
      <c r="W1632" s="2">
        <f>Table1[[#This Row],[Sales]]*Table1[[#This Row],[Quantity]]</f>
        <v>3018.1680000000001</v>
      </c>
      <c r="X1632" s="2">
        <f>Table1[[#This Row],[Sales]]+Table1[[#This Row],[Discount]]+Table1[[#This Row],[Adjusted Sales]]</f>
        <v>1811.1008000000002</v>
      </c>
      <c r="Y1632" s="5">
        <f>Table1[[#This Row],[Sales]]*Table1[[#This Row],[Discount]]</f>
        <v>201.21120000000002</v>
      </c>
    </row>
    <row r="1633" spans="1:25" x14ac:dyDescent="0.3">
      <c r="A1633">
        <v>1632</v>
      </c>
      <c r="B1633" s="2"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s="2">
        <v>2</v>
      </c>
      <c r="T1633" s="3">
        <v>0.2</v>
      </c>
      <c r="U1633" s="2">
        <v>3.7408000000000001</v>
      </c>
      <c r="V1633" s="2">
        <f>Table1[[#This Row],[Sales]]*(1-Table1[[#This Row],[Discount]])</f>
        <v>8.5504000000000016</v>
      </c>
      <c r="W1633" s="2">
        <f>Table1[[#This Row],[Sales]]*Table1[[#This Row],[Quantity]]</f>
        <v>21.376000000000001</v>
      </c>
      <c r="X1633" s="2">
        <f>Table1[[#This Row],[Sales]]+Table1[[#This Row],[Discount]]+Table1[[#This Row],[Adjusted Sales]]</f>
        <v>19.438400000000001</v>
      </c>
      <c r="Y1633" s="5">
        <f>Table1[[#This Row],[Sales]]*Table1[[#This Row],[Discount]]</f>
        <v>2.1376000000000004</v>
      </c>
    </row>
    <row r="1634" spans="1:25" x14ac:dyDescent="0.3">
      <c r="A1634">
        <v>1633</v>
      </c>
      <c r="B1634" s="2"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s="2">
        <v>2</v>
      </c>
      <c r="T1634" s="3">
        <v>0.2</v>
      </c>
      <c r="U1634" s="2">
        <v>3.6288</v>
      </c>
      <c r="V1634" s="2">
        <f>Table1[[#This Row],[Sales]]*(1-Table1[[#This Row],[Discount]])</f>
        <v>8.2944000000000013</v>
      </c>
      <c r="W1634" s="2">
        <f>Table1[[#This Row],[Sales]]*Table1[[#This Row],[Quantity]]</f>
        <v>20.736000000000001</v>
      </c>
      <c r="X1634" s="2">
        <f>Table1[[#This Row],[Sales]]+Table1[[#This Row],[Discount]]+Table1[[#This Row],[Adjusted Sales]]</f>
        <v>18.862400000000001</v>
      </c>
      <c r="Y1634" s="5">
        <f>Table1[[#This Row],[Sales]]*Table1[[#This Row],[Discount]]</f>
        <v>2.0736000000000003</v>
      </c>
    </row>
    <row r="1635" spans="1:25" x14ac:dyDescent="0.3">
      <c r="A1635">
        <v>1634</v>
      </c>
      <c r="B1635" s="2"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s="2">
        <v>2</v>
      </c>
      <c r="T1635" s="3">
        <v>0.2</v>
      </c>
      <c r="U1635" s="2">
        <v>1.57</v>
      </c>
      <c r="V1635" s="2">
        <f>Table1[[#This Row],[Sales]]*(1-Table1[[#This Row],[Discount]])</f>
        <v>20.096000000000004</v>
      </c>
      <c r="W1635" s="2">
        <f>Table1[[#This Row],[Sales]]*Table1[[#This Row],[Quantity]]</f>
        <v>50.24</v>
      </c>
      <c r="X1635" s="2">
        <f>Table1[[#This Row],[Sales]]+Table1[[#This Row],[Discount]]+Table1[[#This Row],[Adjusted Sales]]</f>
        <v>45.416000000000004</v>
      </c>
      <c r="Y1635" s="5">
        <f>Table1[[#This Row],[Sales]]*Table1[[#This Row],[Discount]]</f>
        <v>5.0240000000000009</v>
      </c>
    </row>
    <row r="1636" spans="1:25" x14ac:dyDescent="0.3">
      <c r="A1636">
        <v>1635</v>
      </c>
      <c r="B1636" s="2"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s="2">
        <v>2</v>
      </c>
      <c r="T1636" s="3">
        <v>0.2</v>
      </c>
      <c r="U1636" s="2">
        <v>7.2640000000000002</v>
      </c>
      <c r="V1636" s="2">
        <f>Table1[[#This Row],[Sales]]*(1-Table1[[#This Row],[Discount]])</f>
        <v>46.489600000000003</v>
      </c>
      <c r="W1636" s="2">
        <f>Table1[[#This Row],[Sales]]*Table1[[#This Row],[Quantity]]</f>
        <v>116.224</v>
      </c>
      <c r="X1636" s="2">
        <f>Table1[[#This Row],[Sales]]+Table1[[#This Row],[Discount]]+Table1[[#This Row],[Adjusted Sales]]</f>
        <v>104.80160000000001</v>
      </c>
      <c r="Y1636" s="5">
        <f>Table1[[#This Row],[Sales]]*Table1[[#This Row],[Discount]]</f>
        <v>11.622400000000001</v>
      </c>
    </row>
    <row r="1637" spans="1:25" x14ac:dyDescent="0.3">
      <c r="A1637">
        <v>1636</v>
      </c>
      <c r="B1637" s="2"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s="2">
        <v>3</v>
      </c>
      <c r="T1637" s="3">
        <v>0.2</v>
      </c>
      <c r="U1637" s="2">
        <v>5.4432</v>
      </c>
      <c r="V1637" s="2">
        <f>Table1[[#This Row],[Sales]]*(1-Table1[[#This Row],[Discount]])</f>
        <v>12.441600000000001</v>
      </c>
      <c r="W1637" s="2">
        <f>Table1[[#This Row],[Sales]]*Table1[[#This Row],[Quantity]]</f>
        <v>46.655999999999999</v>
      </c>
      <c r="X1637" s="2">
        <f>Table1[[#This Row],[Sales]]+Table1[[#This Row],[Discount]]+Table1[[#This Row],[Adjusted Sales]]</f>
        <v>28.1936</v>
      </c>
      <c r="Y1637" s="5">
        <f>Table1[[#This Row],[Sales]]*Table1[[#This Row],[Discount]]</f>
        <v>3.1104000000000003</v>
      </c>
    </row>
    <row r="1638" spans="1:25" x14ac:dyDescent="0.3">
      <c r="A1638">
        <v>1637</v>
      </c>
      <c r="B1638" s="2"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s="2">
        <v>5</v>
      </c>
      <c r="T1638" s="3">
        <v>0.2</v>
      </c>
      <c r="U1638" s="2">
        <v>-167.27</v>
      </c>
      <c r="V1638" s="2">
        <f>Table1[[#This Row],[Sales]]*(1-Table1[[#This Row],[Discount]])</f>
        <v>535.26400000000001</v>
      </c>
      <c r="W1638" s="2">
        <f>Table1[[#This Row],[Sales]]*Table1[[#This Row],[Quantity]]</f>
        <v>3345.4</v>
      </c>
      <c r="X1638" s="2">
        <f>Table1[[#This Row],[Sales]]+Table1[[#This Row],[Discount]]+Table1[[#This Row],[Adjusted Sales]]</f>
        <v>1204.5440000000001</v>
      </c>
      <c r="Y1638" s="5">
        <f>Table1[[#This Row],[Sales]]*Table1[[#This Row],[Discount]]</f>
        <v>133.816</v>
      </c>
    </row>
    <row r="1639" spans="1:25" x14ac:dyDescent="0.3">
      <c r="A1639">
        <v>1638</v>
      </c>
      <c r="B1639" s="2"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s="2">
        <v>4</v>
      </c>
      <c r="T1639" s="3">
        <v>0.2</v>
      </c>
      <c r="U1639" s="2">
        <v>-87.667199999999994</v>
      </c>
      <c r="V1639" s="2">
        <f>Table1[[#This Row],[Sales]]*(1-Table1[[#This Row],[Discount]])</f>
        <v>350.66880000000003</v>
      </c>
      <c r="W1639" s="2">
        <f>Table1[[#This Row],[Sales]]*Table1[[#This Row],[Quantity]]</f>
        <v>1753.3440000000001</v>
      </c>
      <c r="X1639" s="2">
        <f>Table1[[#This Row],[Sales]]+Table1[[#This Row],[Discount]]+Table1[[#This Row],[Adjusted Sales]]</f>
        <v>789.20479999999998</v>
      </c>
      <c r="Y1639" s="5">
        <f>Table1[[#This Row],[Sales]]*Table1[[#This Row],[Discount]]</f>
        <v>87.667200000000008</v>
      </c>
    </row>
    <row r="1640" spans="1:25" x14ac:dyDescent="0.3">
      <c r="A1640">
        <v>1639</v>
      </c>
      <c r="B1640" s="2"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s="2">
        <v>3</v>
      </c>
      <c r="T1640" s="3">
        <v>0</v>
      </c>
      <c r="U1640" s="2">
        <v>9.3312000000000008</v>
      </c>
      <c r="V1640" s="2">
        <f>Table1[[#This Row],[Sales]]*(1-Table1[[#This Row],[Discount]])</f>
        <v>19.440000000000001</v>
      </c>
      <c r="W1640" s="2">
        <f>Table1[[#This Row],[Sales]]*Table1[[#This Row],[Quantity]]</f>
        <v>58.320000000000007</v>
      </c>
      <c r="X1640" s="2">
        <f>Table1[[#This Row],[Sales]]+Table1[[#This Row],[Discount]]+Table1[[#This Row],[Adjusted Sales]]</f>
        <v>38.880000000000003</v>
      </c>
      <c r="Y1640" s="5">
        <f>Table1[[#This Row],[Sales]]*Table1[[#This Row],[Discount]]</f>
        <v>0</v>
      </c>
    </row>
    <row r="1641" spans="1:25" x14ac:dyDescent="0.3">
      <c r="A1641">
        <v>1640</v>
      </c>
      <c r="B1641" s="2"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s="2">
        <v>2</v>
      </c>
      <c r="T1641" s="3">
        <v>0</v>
      </c>
      <c r="U1641" s="2">
        <v>4.4344000000000001</v>
      </c>
      <c r="V1641" s="2">
        <f>Table1[[#This Row],[Sales]]*(1-Table1[[#This Row],[Discount]])</f>
        <v>9.64</v>
      </c>
      <c r="W1641" s="2">
        <f>Table1[[#This Row],[Sales]]*Table1[[#This Row],[Quantity]]</f>
        <v>19.28</v>
      </c>
      <c r="X1641" s="2">
        <f>Table1[[#This Row],[Sales]]+Table1[[#This Row],[Discount]]+Table1[[#This Row],[Adjusted Sales]]</f>
        <v>19.28</v>
      </c>
      <c r="Y1641" s="5">
        <f>Table1[[#This Row],[Sales]]*Table1[[#This Row],[Discount]]</f>
        <v>0</v>
      </c>
    </row>
    <row r="1642" spans="1:25" x14ac:dyDescent="0.3">
      <c r="A1642">
        <v>1641</v>
      </c>
      <c r="B1642" s="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s="2">
        <v>2</v>
      </c>
      <c r="T1642" s="3">
        <v>0</v>
      </c>
      <c r="U1642" s="2">
        <v>5.8419999999999996</v>
      </c>
      <c r="V1642" s="2">
        <f>Table1[[#This Row],[Sales]]*(1-Table1[[#This Row],[Discount]])</f>
        <v>12.7</v>
      </c>
      <c r="W1642" s="2">
        <f>Table1[[#This Row],[Sales]]*Table1[[#This Row],[Quantity]]</f>
        <v>25.4</v>
      </c>
      <c r="X1642" s="2">
        <f>Table1[[#This Row],[Sales]]+Table1[[#This Row],[Discount]]+Table1[[#This Row],[Adjusted Sales]]</f>
        <v>25.4</v>
      </c>
      <c r="Y1642" s="5">
        <f>Table1[[#This Row],[Sales]]*Table1[[#This Row],[Discount]]</f>
        <v>0</v>
      </c>
    </row>
    <row r="1643" spans="1:25" x14ac:dyDescent="0.3">
      <c r="A1643">
        <v>1642</v>
      </c>
      <c r="B1643" s="2"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s="2">
        <v>3</v>
      </c>
      <c r="T1643" s="3">
        <v>0</v>
      </c>
      <c r="U1643" s="2">
        <v>17.375399999999999</v>
      </c>
      <c r="V1643" s="2">
        <f>Table1[[#This Row],[Sales]]*(1-Table1[[#This Row],[Discount]])</f>
        <v>41.37</v>
      </c>
      <c r="W1643" s="2">
        <f>Table1[[#This Row],[Sales]]*Table1[[#This Row],[Quantity]]</f>
        <v>124.10999999999999</v>
      </c>
      <c r="X1643" s="2">
        <f>Table1[[#This Row],[Sales]]+Table1[[#This Row],[Discount]]+Table1[[#This Row],[Adjusted Sales]]</f>
        <v>82.74</v>
      </c>
      <c r="Y1643" s="5">
        <f>Table1[[#This Row],[Sales]]*Table1[[#This Row],[Discount]]</f>
        <v>0</v>
      </c>
    </row>
    <row r="1644" spans="1:25" x14ac:dyDescent="0.3">
      <c r="A1644">
        <v>1643</v>
      </c>
      <c r="B1644" s="2"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s="2">
        <v>2</v>
      </c>
      <c r="T1644" s="3">
        <v>0.2</v>
      </c>
      <c r="U1644" s="2">
        <v>3.9449999999999998</v>
      </c>
      <c r="V1644" s="2">
        <f>Table1[[#This Row],[Sales]]*(1-Table1[[#This Row],[Discount]])</f>
        <v>10.099200000000002</v>
      </c>
      <c r="W1644" s="2">
        <f>Table1[[#This Row],[Sales]]*Table1[[#This Row],[Quantity]]</f>
        <v>25.248000000000001</v>
      </c>
      <c r="X1644" s="2">
        <f>Table1[[#This Row],[Sales]]+Table1[[#This Row],[Discount]]+Table1[[#This Row],[Adjusted Sales]]</f>
        <v>22.923200000000001</v>
      </c>
      <c r="Y1644" s="5">
        <f>Table1[[#This Row],[Sales]]*Table1[[#This Row],[Discount]]</f>
        <v>2.5248000000000004</v>
      </c>
    </row>
    <row r="1645" spans="1:25" x14ac:dyDescent="0.3">
      <c r="A1645">
        <v>1644</v>
      </c>
      <c r="B1645" s="2"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s="2">
        <v>3</v>
      </c>
      <c r="T1645" s="3">
        <v>0</v>
      </c>
      <c r="U1645" s="2">
        <v>349.33920000000001</v>
      </c>
      <c r="V1645" s="2">
        <f>Table1[[#This Row],[Sales]]*(1-Table1[[#This Row],[Discount]])</f>
        <v>1247.6400000000001</v>
      </c>
      <c r="W1645" s="2">
        <f>Table1[[#This Row],[Sales]]*Table1[[#This Row],[Quantity]]</f>
        <v>3742.92</v>
      </c>
      <c r="X1645" s="2">
        <f>Table1[[#This Row],[Sales]]+Table1[[#This Row],[Discount]]+Table1[[#This Row],[Adjusted Sales]]</f>
        <v>2495.2800000000002</v>
      </c>
      <c r="Y1645" s="5">
        <f>Table1[[#This Row],[Sales]]*Table1[[#This Row],[Discount]]</f>
        <v>0</v>
      </c>
    </row>
    <row r="1646" spans="1:25" x14ac:dyDescent="0.3">
      <c r="A1646">
        <v>1645</v>
      </c>
      <c r="B1646" s="2"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s="2">
        <v>7</v>
      </c>
      <c r="T1646" s="3">
        <v>0</v>
      </c>
      <c r="U1646" s="2">
        <v>1480.4671000000001</v>
      </c>
      <c r="V1646" s="2">
        <f>Table1[[#This Row],[Sales]]*(1-Table1[[#This Row],[Discount]])</f>
        <v>3149.93</v>
      </c>
      <c r="W1646" s="2">
        <f>Table1[[#This Row],[Sales]]*Table1[[#This Row],[Quantity]]</f>
        <v>22049.51</v>
      </c>
      <c r="X1646" s="2">
        <f>Table1[[#This Row],[Sales]]+Table1[[#This Row],[Discount]]+Table1[[#This Row],[Adjusted Sales]]</f>
        <v>6299.86</v>
      </c>
      <c r="Y1646" s="5">
        <f>Table1[[#This Row],[Sales]]*Table1[[#This Row],[Discount]]</f>
        <v>0</v>
      </c>
    </row>
    <row r="1647" spans="1:25" x14ac:dyDescent="0.3">
      <c r="A1647">
        <v>1646</v>
      </c>
      <c r="B1647" s="2"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s="2">
        <v>2</v>
      </c>
      <c r="T1647" s="3">
        <v>0</v>
      </c>
      <c r="U1647" s="2">
        <v>100.65600000000001</v>
      </c>
      <c r="V1647" s="2">
        <f>Table1[[#This Row],[Sales]]*(1-Table1[[#This Row],[Discount]])</f>
        <v>209.7</v>
      </c>
      <c r="W1647" s="2">
        <f>Table1[[#This Row],[Sales]]*Table1[[#This Row],[Quantity]]</f>
        <v>419.4</v>
      </c>
      <c r="X1647" s="2">
        <f>Table1[[#This Row],[Sales]]+Table1[[#This Row],[Discount]]+Table1[[#This Row],[Adjusted Sales]]</f>
        <v>419.4</v>
      </c>
      <c r="Y1647" s="5">
        <f>Table1[[#This Row],[Sales]]*Table1[[#This Row],[Discount]]</f>
        <v>0</v>
      </c>
    </row>
    <row r="1648" spans="1:25" x14ac:dyDescent="0.3">
      <c r="A1648">
        <v>1647</v>
      </c>
      <c r="B1648" s="2"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s="2">
        <v>2</v>
      </c>
      <c r="T1648" s="3">
        <v>0.2</v>
      </c>
      <c r="U1648" s="2">
        <v>-3.0939999999999999</v>
      </c>
      <c r="V1648" s="2">
        <f>Table1[[#This Row],[Sales]]*(1-Table1[[#This Row],[Discount]])</f>
        <v>28.288</v>
      </c>
      <c r="W1648" s="2">
        <f>Table1[[#This Row],[Sales]]*Table1[[#This Row],[Quantity]]</f>
        <v>70.72</v>
      </c>
      <c r="X1648" s="2">
        <f>Table1[[#This Row],[Sales]]+Table1[[#This Row],[Discount]]+Table1[[#This Row],[Adjusted Sales]]</f>
        <v>63.847999999999999</v>
      </c>
      <c r="Y1648" s="5">
        <f>Table1[[#This Row],[Sales]]*Table1[[#This Row],[Discount]]</f>
        <v>7.0720000000000001</v>
      </c>
    </row>
    <row r="1649" spans="1:25" x14ac:dyDescent="0.3">
      <c r="A1649">
        <v>1648</v>
      </c>
      <c r="B1649" s="2"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s="2">
        <v>2</v>
      </c>
      <c r="T1649" s="3">
        <v>0.2</v>
      </c>
      <c r="U1649" s="2">
        <v>-0.71279999999999999</v>
      </c>
      <c r="V1649" s="2">
        <f>Table1[[#This Row],[Sales]]*(1-Table1[[#This Row],[Discount]])</f>
        <v>2.5344000000000002</v>
      </c>
      <c r="W1649" s="2">
        <f>Table1[[#This Row],[Sales]]*Table1[[#This Row],[Quantity]]</f>
        <v>6.3360000000000003</v>
      </c>
      <c r="X1649" s="2">
        <f>Table1[[#This Row],[Sales]]+Table1[[#This Row],[Discount]]+Table1[[#This Row],[Adjusted Sales]]</f>
        <v>5.9024000000000001</v>
      </c>
      <c r="Y1649" s="5">
        <f>Table1[[#This Row],[Sales]]*Table1[[#This Row],[Discount]]</f>
        <v>0.63360000000000005</v>
      </c>
    </row>
    <row r="1650" spans="1:25" x14ac:dyDescent="0.3">
      <c r="A1650">
        <v>1649</v>
      </c>
      <c r="B1650" s="2"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s="2">
        <v>6</v>
      </c>
      <c r="T1650" s="3">
        <v>0.7</v>
      </c>
      <c r="U1650" s="2">
        <v>-100.92</v>
      </c>
      <c r="V1650" s="2">
        <f>Table1[[#This Row],[Sales]]*(1-Table1[[#This Row],[Discount]])</f>
        <v>36.331200000000003</v>
      </c>
      <c r="W1650" s="2">
        <f>Table1[[#This Row],[Sales]]*Table1[[#This Row],[Quantity]]</f>
        <v>726.62400000000002</v>
      </c>
      <c r="X1650" s="2">
        <f>Table1[[#This Row],[Sales]]+Table1[[#This Row],[Discount]]+Table1[[#This Row],[Adjusted Sales]]</f>
        <v>158.1352</v>
      </c>
      <c r="Y1650" s="5">
        <f>Table1[[#This Row],[Sales]]*Table1[[#This Row],[Discount]]</f>
        <v>84.772799999999989</v>
      </c>
    </row>
    <row r="1651" spans="1:25" x14ac:dyDescent="0.3">
      <c r="A1651">
        <v>1650</v>
      </c>
      <c r="B1651" s="2"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s="2">
        <v>1</v>
      </c>
      <c r="T1651" s="3">
        <v>0.4</v>
      </c>
      <c r="U1651" s="2">
        <v>-9.1788000000000007</v>
      </c>
      <c r="V1651" s="2">
        <f>Table1[[#This Row],[Sales]]*(1-Table1[[#This Row],[Discount]])</f>
        <v>27.536399999999997</v>
      </c>
      <c r="W1651" s="2">
        <f>Table1[[#This Row],[Sales]]*Table1[[#This Row],[Quantity]]</f>
        <v>45.893999999999998</v>
      </c>
      <c r="X1651" s="2">
        <f>Table1[[#This Row],[Sales]]+Table1[[#This Row],[Discount]]+Table1[[#This Row],[Adjusted Sales]]</f>
        <v>73.830399999999997</v>
      </c>
      <c r="Y1651" s="5">
        <f>Table1[[#This Row],[Sales]]*Table1[[#This Row],[Discount]]</f>
        <v>18.357600000000001</v>
      </c>
    </row>
    <row r="1652" spans="1:25" x14ac:dyDescent="0.3">
      <c r="A1652">
        <v>1651</v>
      </c>
      <c r="B1652" s="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s="2">
        <v>2</v>
      </c>
      <c r="T1652" s="3">
        <v>0</v>
      </c>
      <c r="U1652" s="2">
        <v>53.860799999999998</v>
      </c>
      <c r="V1652" s="2">
        <f>Table1[[#This Row],[Sales]]*(1-Table1[[#This Row],[Discount]])</f>
        <v>109.92</v>
      </c>
      <c r="W1652" s="2">
        <f>Table1[[#This Row],[Sales]]*Table1[[#This Row],[Quantity]]</f>
        <v>219.84</v>
      </c>
      <c r="X1652" s="2">
        <f>Table1[[#This Row],[Sales]]+Table1[[#This Row],[Discount]]+Table1[[#This Row],[Adjusted Sales]]</f>
        <v>219.84</v>
      </c>
      <c r="Y1652" s="5">
        <f>Table1[[#This Row],[Sales]]*Table1[[#This Row],[Discount]]</f>
        <v>0</v>
      </c>
    </row>
    <row r="1653" spans="1:25" x14ac:dyDescent="0.3">
      <c r="A1653">
        <v>1652</v>
      </c>
      <c r="B1653" s="2"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s="2">
        <v>2</v>
      </c>
      <c r="T1653" s="3">
        <v>0</v>
      </c>
      <c r="U1653" s="2">
        <v>6.4127999999999998</v>
      </c>
      <c r="V1653" s="2">
        <f>Table1[[#This Row],[Sales]]*(1-Table1[[#This Row],[Discount]])</f>
        <v>13.36</v>
      </c>
      <c r="W1653" s="2">
        <f>Table1[[#This Row],[Sales]]*Table1[[#This Row],[Quantity]]</f>
        <v>26.72</v>
      </c>
      <c r="X1653" s="2">
        <f>Table1[[#This Row],[Sales]]+Table1[[#This Row],[Discount]]+Table1[[#This Row],[Adjusted Sales]]</f>
        <v>26.72</v>
      </c>
      <c r="Y1653" s="5">
        <f>Table1[[#This Row],[Sales]]*Table1[[#This Row],[Discount]]</f>
        <v>0</v>
      </c>
    </row>
    <row r="1654" spans="1:25" x14ac:dyDescent="0.3">
      <c r="A1654">
        <v>1653</v>
      </c>
      <c r="B1654" s="2"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s="2">
        <v>6</v>
      </c>
      <c r="T1654" s="3">
        <v>0</v>
      </c>
      <c r="U1654" s="2">
        <v>45.813600000000001</v>
      </c>
      <c r="V1654" s="2">
        <f>Table1[[#This Row],[Sales]]*(1-Table1[[#This Row],[Discount]])</f>
        <v>169.68</v>
      </c>
      <c r="W1654" s="2">
        <f>Table1[[#This Row],[Sales]]*Table1[[#This Row],[Quantity]]</f>
        <v>1018.08</v>
      </c>
      <c r="X1654" s="2">
        <f>Table1[[#This Row],[Sales]]+Table1[[#This Row],[Discount]]+Table1[[#This Row],[Adjusted Sales]]</f>
        <v>339.36</v>
      </c>
      <c r="Y1654" s="5">
        <f>Table1[[#This Row],[Sales]]*Table1[[#This Row],[Discount]]</f>
        <v>0</v>
      </c>
    </row>
    <row r="1655" spans="1:25" x14ac:dyDescent="0.3">
      <c r="A1655">
        <v>1654</v>
      </c>
      <c r="B1655" s="2"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s="2">
        <v>4</v>
      </c>
      <c r="T1655" s="3">
        <v>0</v>
      </c>
      <c r="U1655" s="2">
        <v>54.333199999999998</v>
      </c>
      <c r="V1655" s="2">
        <f>Table1[[#This Row],[Sales]]*(1-Table1[[#This Row],[Discount]])</f>
        <v>132.52000000000001</v>
      </c>
      <c r="W1655" s="2">
        <f>Table1[[#This Row],[Sales]]*Table1[[#This Row],[Quantity]]</f>
        <v>530.08000000000004</v>
      </c>
      <c r="X1655" s="2">
        <f>Table1[[#This Row],[Sales]]+Table1[[#This Row],[Discount]]+Table1[[#This Row],[Adjusted Sales]]</f>
        <v>265.04000000000002</v>
      </c>
      <c r="Y1655" s="5">
        <f>Table1[[#This Row],[Sales]]*Table1[[#This Row],[Discount]]</f>
        <v>0</v>
      </c>
    </row>
    <row r="1656" spans="1:25" x14ac:dyDescent="0.3">
      <c r="A1656">
        <v>1655</v>
      </c>
      <c r="B1656" s="2"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s="2">
        <v>2</v>
      </c>
      <c r="T1656" s="3">
        <v>0</v>
      </c>
      <c r="U1656" s="2">
        <v>1.4208000000000001</v>
      </c>
      <c r="V1656" s="2">
        <f>Table1[[#This Row],[Sales]]*(1-Table1[[#This Row],[Discount]])</f>
        <v>2.96</v>
      </c>
      <c r="W1656" s="2">
        <f>Table1[[#This Row],[Sales]]*Table1[[#This Row],[Quantity]]</f>
        <v>5.92</v>
      </c>
      <c r="X1656" s="2">
        <f>Table1[[#This Row],[Sales]]+Table1[[#This Row],[Discount]]+Table1[[#This Row],[Adjusted Sales]]</f>
        <v>5.92</v>
      </c>
      <c r="Y1656" s="5">
        <f>Table1[[#This Row],[Sales]]*Table1[[#This Row],[Discount]]</f>
        <v>0</v>
      </c>
    </row>
    <row r="1657" spans="1:25" x14ac:dyDescent="0.3">
      <c r="A1657">
        <v>1656</v>
      </c>
      <c r="B1657" s="2"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s="2">
        <v>2</v>
      </c>
      <c r="T1657" s="3">
        <v>0.2</v>
      </c>
      <c r="U1657" s="2">
        <v>2.9567999999999999</v>
      </c>
      <c r="V1657" s="2">
        <f>Table1[[#This Row],[Sales]]*(1-Table1[[#This Row],[Discount]])</f>
        <v>6.7584000000000009</v>
      </c>
      <c r="W1657" s="2">
        <f>Table1[[#This Row],[Sales]]*Table1[[#This Row],[Quantity]]</f>
        <v>16.896000000000001</v>
      </c>
      <c r="X1657" s="2">
        <f>Table1[[#This Row],[Sales]]+Table1[[#This Row],[Discount]]+Table1[[#This Row],[Adjusted Sales]]</f>
        <v>15.406400000000001</v>
      </c>
      <c r="Y1657" s="5">
        <f>Table1[[#This Row],[Sales]]*Table1[[#This Row],[Discount]]</f>
        <v>1.6896000000000002</v>
      </c>
    </row>
    <row r="1658" spans="1:25" x14ac:dyDescent="0.3">
      <c r="A1658">
        <v>1657</v>
      </c>
      <c r="B1658" s="2"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s="2">
        <v>3</v>
      </c>
      <c r="T1658" s="3">
        <v>0</v>
      </c>
      <c r="U1658" s="2">
        <v>9.5939999999999994</v>
      </c>
      <c r="V1658" s="2">
        <f>Table1[[#This Row],[Sales]]*(1-Table1[[#This Row],[Discount]])</f>
        <v>95.94</v>
      </c>
      <c r="W1658" s="2">
        <f>Table1[[#This Row],[Sales]]*Table1[[#This Row],[Quantity]]</f>
        <v>287.82</v>
      </c>
      <c r="X1658" s="2">
        <f>Table1[[#This Row],[Sales]]+Table1[[#This Row],[Discount]]+Table1[[#This Row],[Adjusted Sales]]</f>
        <v>191.88</v>
      </c>
      <c r="Y1658" s="5">
        <f>Table1[[#This Row],[Sales]]*Table1[[#This Row],[Discount]]</f>
        <v>0</v>
      </c>
    </row>
    <row r="1659" spans="1:25" x14ac:dyDescent="0.3">
      <c r="A1659">
        <v>1658</v>
      </c>
      <c r="B1659" s="2"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s="2">
        <v>7</v>
      </c>
      <c r="T1659" s="3">
        <v>0</v>
      </c>
      <c r="U1659" s="2">
        <v>10.7849</v>
      </c>
      <c r="V1659" s="2">
        <f>Table1[[#This Row],[Sales]]*(1-Table1[[#This Row],[Discount]])</f>
        <v>34.79</v>
      </c>
      <c r="W1659" s="2">
        <f>Table1[[#This Row],[Sales]]*Table1[[#This Row],[Quantity]]</f>
        <v>243.53</v>
      </c>
      <c r="X1659" s="2">
        <f>Table1[[#This Row],[Sales]]+Table1[[#This Row],[Discount]]+Table1[[#This Row],[Adjusted Sales]]</f>
        <v>69.58</v>
      </c>
      <c r="Y1659" s="5">
        <f>Table1[[#This Row],[Sales]]*Table1[[#This Row],[Discount]]</f>
        <v>0</v>
      </c>
    </row>
    <row r="1660" spans="1:25" x14ac:dyDescent="0.3">
      <c r="A1660">
        <v>1659</v>
      </c>
      <c r="B1660" s="2"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s="2">
        <v>3</v>
      </c>
      <c r="T1660" s="3">
        <v>0.2</v>
      </c>
      <c r="U1660" s="2">
        <v>10.048500000000001</v>
      </c>
      <c r="V1660" s="2">
        <f>Table1[[#This Row],[Sales]]*(1-Table1[[#This Row],[Discount]])</f>
        <v>128.6208</v>
      </c>
      <c r="W1660" s="2">
        <f>Table1[[#This Row],[Sales]]*Table1[[#This Row],[Quantity]]</f>
        <v>482.32800000000003</v>
      </c>
      <c r="X1660" s="2">
        <f>Table1[[#This Row],[Sales]]+Table1[[#This Row],[Discount]]+Table1[[#This Row],[Adjusted Sales]]</f>
        <v>289.59680000000003</v>
      </c>
      <c r="Y1660" s="5">
        <f>Table1[[#This Row],[Sales]]*Table1[[#This Row],[Discount]]</f>
        <v>32.155200000000001</v>
      </c>
    </row>
    <row r="1661" spans="1:25" x14ac:dyDescent="0.3">
      <c r="A1661">
        <v>1660</v>
      </c>
      <c r="B1661" s="2"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s="2">
        <v>3</v>
      </c>
      <c r="T1661" s="3">
        <v>0.2</v>
      </c>
      <c r="U1661" s="2">
        <v>27.734999999999999</v>
      </c>
      <c r="V1661" s="2">
        <f>Table1[[#This Row],[Sales]]*(1-Table1[[#This Row],[Discount]])</f>
        <v>71.001599999999996</v>
      </c>
      <c r="W1661" s="2">
        <f>Table1[[#This Row],[Sales]]*Table1[[#This Row],[Quantity]]</f>
        <v>266.25599999999997</v>
      </c>
      <c r="X1661" s="2">
        <f>Table1[[#This Row],[Sales]]+Table1[[#This Row],[Discount]]+Table1[[#This Row],[Adjusted Sales]]</f>
        <v>159.95359999999999</v>
      </c>
      <c r="Y1661" s="5">
        <f>Table1[[#This Row],[Sales]]*Table1[[#This Row],[Discount]]</f>
        <v>17.750399999999999</v>
      </c>
    </row>
    <row r="1662" spans="1:25" x14ac:dyDescent="0.3">
      <c r="A1662">
        <v>1661</v>
      </c>
      <c r="B1662" s="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s="2">
        <v>2</v>
      </c>
      <c r="T1662" s="3">
        <v>0.2</v>
      </c>
      <c r="U1662" s="2">
        <v>5.2140000000000004</v>
      </c>
      <c r="V1662" s="2">
        <f>Table1[[#This Row],[Sales]]*(1-Table1[[#This Row],[Discount]])</f>
        <v>11.123200000000001</v>
      </c>
      <c r="W1662" s="2">
        <f>Table1[[#This Row],[Sales]]*Table1[[#This Row],[Quantity]]</f>
        <v>27.808</v>
      </c>
      <c r="X1662" s="2">
        <f>Table1[[#This Row],[Sales]]+Table1[[#This Row],[Discount]]+Table1[[#This Row],[Adjusted Sales]]</f>
        <v>25.2272</v>
      </c>
      <c r="Y1662" s="5">
        <f>Table1[[#This Row],[Sales]]*Table1[[#This Row],[Discount]]</f>
        <v>2.7808000000000002</v>
      </c>
    </row>
    <row r="1663" spans="1:25" x14ac:dyDescent="0.3">
      <c r="A1663">
        <v>1662</v>
      </c>
      <c r="B1663" s="2"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s="2">
        <v>5</v>
      </c>
      <c r="T1663" s="3">
        <v>0.4</v>
      </c>
      <c r="U1663" s="2">
        <v>-158.102</v>
      </c>
      <c r="V1663" s="2">
        <f>Table1[[#This Row],[Sales]]*(1-Table1[[#This Row],[Discount]])</f>
        <v>406.548</v>
      </c>
      <c r="W1663" s="2">
        <f>Table1[[#This Row],[Sales]]*Table1[[#This Row],[Quantity]]</f>
        <v>3387.9</v>
      </c>
      <c r="X1663" s="2">
        <f>Table1[[#This Row],[Sales]]+Table1[[#This Row],[Discount]]+Table1[[#This Row],[Adjusted Sales]]</f>
        <v>1084.528</v>
      </c>
      <c r="Y1663" s="5">
        <f>Table1[[#This Row],[Sales]]*Table1[[#This Row],[Discount]]</f>
        <v>271.03200000000004</v>
      </c>
    </row>
    <row r="1664" spans="1:25" x14ac:dyDescent="0.3">
      <c r="A1664">
        <v>1663</v>
      </c>
      <c r="B1664" s="2"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s="2">
        <v>3</v>
      </c>
      <c r="T1664" s="3">
        <v>0.7</v>
      </c>
      <c r="U1664" s="2">
        <v>-9.2639999999999993</v>
      </c>
      <c r="V1664" s="2">
        <f>Table1[[#This Row],[Sales]]*(1-Table1[[#This Row],[Discount]])</f>
        <v>4.1688000000000009</v>
      </c>
      <c r="W1664" s="2">
        <f>Table1[[#This Row],[Sales]]*Table1[[#This Row],[Quantity]]</f>
        <v>41.688000000000002</v>
      </c>
      <c r="X1664" s="2">
        <f>Table1[[#This Row],[Sales]]+Table1[[#This Row],[Discount]]+Table1[[#This Row],[Adjusted Sales]]</f>
        <v>18.764800000000001</v>
      </c>
      <c r="Y1664" s="5">
        <f>Table1[[#This Row],[Sales]]*Table1[[#This Row],[Discount]]</f>
        <v>9.7271999999999998</v>
      </c>
    </row>
    <row r="1665" spans="1:25" x14ac:dyDescent="0.3">
      <c r="A1665">
        <v>1664</v>
      </c>
      <c r="B1665" s="2"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s="2">
        <v>5</v>
      </c>
      <c r="T1665" s="3">
        <v>0.2</v>
      </c>
      <c r="U1665" s="2">
        <v>3.6680000000000001</v>
      </c>
      <c r="V1665" s="2">
        <f>Table1[[#This Row],[Sales]]*(1-Table1[[#This Row],[Discount]])</f>
        <v>33.536000000000001</v>
      </c>
      <c r="W1665" s="2">
        <f>Table1[[#This Row],[Sales]]*Table1[[#This Row],[Quantity]]</f>
        <v>209.60000000000002</v>
      </c>
      <c r="X1665" s="2">
        <f>Table1[[#This Row],[Sales]]+Table1[[#This Row],[Discount]]+Table1[[#This Row],[Adjusted Sales]]</f>
        <v>75.656000000000006</v>
      </c>
      <c r="Y1665" s="5">
        <f>Table1[[#This Row],[Sales]]*Table1[[#This Row],[Discount]]</f>
        <v>8.3840000000000003</v>
      </c>
    </row>
    <row r="1666" spans="1:25" x14ac:dyDescent="0.3">
      <c r="A1666">
        <v>1665</v>
      </c>
      <c r="B1666" s="2"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s="2">
        <v>3</v>
      </c>
      <c r="T1666" s="3">
        <v>0.2</v>
      </c>
      <c r="U1666" s="2">
        <v>-7.4394</v>
      </c>
      <c r="V1666" s="2">
        <f>Table1[[#This Row],[Sales]]*(1-Table1[[#This Row],[Discount]])</f>
        <v>238.06080000000003</v>
      </c>
      <c r="W1666" s="2">
        <f>Table1[[#This Row],[Sales]]*Table1[[#This Row],[Quantity]]</f>
        <v>892.72800000000007</v>
      </c>
      <c r="X1666" s="2">
        <f>Table1[[#This Row],[Sales]]+Table1[[#This Row],[Discount]]+Table1[[#This Row],[Adjusted Sales]]</f>
        <v>535.83680000000004</v>
      </c>
      <c r="Y1666" s="5">
        <f>Table1[[#This Row],[Sales]]*Table1[[#This Row],[Discount]]</f>
        <v>59.515200000000007</v>
      </c>
    </row>
    <row r="1667" spans="1:25" x14ac:dyDescent="0.3">
      <c r="A1667">
        <v>1666</v>
      </c>
      <c r="B1667" s="2"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s="2">
        <v>3</v>
      </c>
      <c r="T1667" s="3">
        <v>0.2</v>
      </c>
      <c r="U1667" s="2">
        <v>0.86880000000000002</v>
      </c>
      <c r="V1667" s="2">
        <f>Table1[[#This Row],[Sales]]*(1-Table1[[#This Row],[Discount]])</f>
        <v>3.4752000000000005</v>
      </c>
      <c r="W1667" s="2">
        <f>Table1[[#This Row],[Sales]]*Table1[[#This Row],[Quantity]]</f>
        <v>13.032</v>
      </c>
      <c r="X1667" s="2">
        <f>Table1[[#This Row],[Sales]]+Table1[[#This Row],[Discount]]+Table1[[#This Row],[Adjusted Sales]]</f>
        <v>8.0192000000000014</v>
      </c>
      <c r="Y1667" s="5">
        <f>Table1[[#This Row],[Sales]]*Table1[[#This Row],[Discount]]</f>
        <v>0.86880000000000013</v>
      </c>
    </row>
    <row r="1668" spans="1:25" x14ac:dyDescent="0.3">
      <c r="A1668">
        <v>1667</v>
      </c>
      <c r="B1668" s="2"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s="2">
        <v>2</v>
      </c>
      <c r="T1668" s="3">
        <v>0.2</v>
      </c>
      <c r="U1668" s="2">
        <v>-2.3748</v>
      </c>
      <c r="V1668" s="2">
        <f>Table1[[#This Row],[Sales]]*(1-Table1[[#This Row],[Discount]])</f>
        <v>75.993600000000001</v>
      </c>
      <c r="W1668" s="2">
        <f>Table1[[#This Row],[Sales]]*Table1[[#This Row],[Quantity]]</f>
        <v>189.98400000000001</v>
      </c>
      <c r="X1668" s="2">
        <f>Table1[[#This Row],[Sales]]+Table1[[#This Row],[Discount]]+Table1[[#This Row],[Adjusted Sales]]</f>
        <v>171.18560000000002</v>
      </c>
      <c r="Y1668" s="5">
        <f>Table1[[#This Row],[Sales]]*Table1[[#This Row],[Discount]]</f>
        <v>18.9984</v>
      </c>
    </row>
    <row r="1669" spans="1:25" x14ac:dyDescent="0.3">
      <c r="A1669">
        <v>1668</v>
      </c>
      <c r="B1669" s="2"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s="2">
        <v>3</v>
      </c>
      <c r="T1669" s="3">
        <v>0.2</v>
      </c>
      <c r="U1669" s="2">
        <v>23.234999999999999</v>
      </c>
      <c r="V1669" s="2">
        <f>Table1[[#This Row],[Sales]]*(1-Table1[[#This Row],[Discount]])</f>
        <v>59.481600000000007</v>
      </c>
      <c r="W1669" s="2">
        <f>Table1[[#This Row],[Sales]]*Table1[[#This Row],[Quantity]]</f>
        <v>223.05600000000001</v>
      </c>
      <c r="X1669" s="2">
        <f>Table1[[#This Row],[Sales]]+Table1[[#This Row],[Discount]]+Table1[[#This Row],[Adjusted Sales]]</f>
        <v>134.03360000000001</v>
      </c>
      <c r="Y1669" s="5">
        <f>Table1[[#This Row],[Sales]]*Table1[[#This Row],[Discount]]</f>
        <v>14.870400000000002</v>
      </c>
    </row>
    <row r="1670" spans="1:25" x14ac:dyDescent="0.3">
      <c r="A1670">
        <v>1669</v>
      </c>
      <c r="B1670" s="2"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s="2">
        <v>3</v>
      </c>
      <c r="T1670" s="3">
        <v>0.2</v>
      </c>
      <c r="U1670" s="2">
        <v>1.5794999999999999</v>
      </c>
      <c r="V1670" s="2">
        <f>Table1[[#This Row],[Sales]]*(1-Table1[[#This Row],[Discount]])</f>
        <v>11.231999999999999</v>
      </c>
      <c r="W1670" s="2">
        <f>Table1[[#This Row],[Sales]]*Table1[[#This Row],[Quantity]]</f>
        <v>42.12</v>
      </c>
      <c r="X1670" s="2">
        <f>Table1[[#This Row],[Sales]]+Table1[[#This Row],[Discount]]+Table1[[#This Row],[Adjusted Sales]]</f>
        <v>25.471999999999998</v>
      </c>
      <c r="Y1670" s="5">
        <f>Table1[[#This Row],[Sales]]*Table1[[#This Row],[Discount]]</f>
        <v>2.8079999999999998</v>
      </c>
    </row>
    <row r="1671" spans="1:25" x14ac:dyDescent="0.3">
      <c r="A1671">
        <v>1670</v>
      </c>
      <c r="B1671" s="2"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s="2">
        <v>4</v>
      </c>
      <c r="T1671" s="3">
        <v>0.4</v>
      </c>
      <c r="U1671" s="2">
        <v>-373.3048</v>
      </c>
      <c r="V1671" s="2">
        <f>Table1[[#This Row],[Sales]]*(1-Table1[[#This Row],[Discount]])</f>
        <v>610.86239999999998</v>
      </c>
      <c r="W1671" s="2">
        <f>Table1[[#This Row],[Sales]]*Table1[[#This Row],[Quantity]]</f>
        <v>4072.4160000000002</v>
      </c>
      <c r="X1671" s="2">
        <f>Table1[[#This Row],[Sales]]+Table1[[#This Row],[Discount]]+Table1[[#This Row],[Adjusted Sales]]</f>
        <v>1629.3663999999999</v>
      </c>
      <c r="Y1671" s="5">
        <f>Table1[[#This Row],[Sales]]*Table1[[#This Row],[Discount]]</f>
        <v>407.24160000000006</v>
      </c>
    </row>
    <row r="1672" spans="1:25" x14ac:dyDescent="0.3">
      <c r="A1672">
        <v>1671</v>
      </c>
      <c r="B1672" s="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s="2">
        <v>3</v>
      </c>
      <c r="T1672" s="3">
        <v>0.2</v>
      </c>
      <c r="U1672" s="2">
        <v>5.2125000000000004</v>
      </c>
      <c r="V1672" s="2">
        <f>Table1[[#This Row],[Sales]]*(1-Table1[[#This Row],[Discount]])</f>
        <v>13.344000000000001</v>
      </c>
      <c r="W1672" s="2">
        <f>Table1[[#This Row],[Sales]]*Table1[[#This Row],[Quantity]]</f>
        <v>50.04</v>
      </c>
      <c r="X1672" s="2">
        <f>Table1[[#This Row],[Sales]]+Table1[[#This Row],[Discount]]+Table1[[#This Row],[Adjusted Sales]]</f>
        <v>30.224</v>
      </c>
      <c r="Y1672" s="5">
        <f>Table1[[#This Row],[Sales]]*Table1[[#This Row],[Discount]]</f>
        <v>3.3360000000000003</v>
      </c>
    </row>
    <row r="1673" spans="1:25" x14ac:dyDescent="0.3">
      <c r="A1673">
        <v>1672</v>
      </c>
      <c r="B1673" s="2"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s="2">
        <v>2</v>
      </c>
      <c r="T1673" s="3">
        <v>0</v>
      </c>
      <c r="U1673" s="2">
        <v>19.331399999999999</v>
      </c>
      <c r="V1673" s="2">
        <f>Table1[[#This Row],[Sales]]*(1-Table1[[#This Row],[Discount]])</f>
        <v>58.58</v>
      </c>
      <c r="W1673" s="2">
        <f>Table1[[#This Row],[Sales]]*Table1[[#This Row],[Quantity]]</f>
        <v>117.16</v>
      </c>
      <c r="X1673" s="2">
        <f>Table1[[#This Row],[Sales]]+Table1[[#This Row],[Discount]]+Table1[[#This Row],[Adjusted Sales]]</f>
        <v>117.16</v>
      </c>
      <c r="Y1673" s="5">
        <f>Table1[[#This Row],[Sales]]*Table1[[#This Row],[Discount]]</f>
        <v>0</v>
      </c>
    </row>
    <row r="1674" spans="1:25" x14ac:dyDescent="0.3">
      <c r="A1674">
        <v>1673</v>
      </c>
      <c r="B1674" s="2"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s="2">
        <v>4</v>
      </c>
      <c r="T1674" s="3">
        <v>0.2</v>
      </c>
      <c r="U1674" s="2">
        <v>62.988</v>
      </c>
      <c r="V1674" s="2">
        <f>Table1[[#This Row],[Sales]]*(1-Table1[[#This Row],[Discount]])</f>
        <v>134.37440000000001</v>
      </c>
      <c r="W1674" s="2">
        <f>Table1[[#This Row],[Sales]]*Table1[[#This Row],[Quantity]]</f>
        <v>671.87199999999996</v>
      </c>
      <c r="X1674" s="2">
        <f>Table1[[#This Row],[Sales]]+Table1[[#This Row],[Discount]]+Table1[[#This Row],[Adjusted Sales]]</f>
        <v>302.54239999999999</v>
      </c>
      <c r="Y1674" s="5">
        <f>Table1[[#This Row],[Sales]]*Table1[[#This Row],[Discount]]</f>
        <v>33.593600000000002</v>
      </c>
    </row>
    <row r="1675" spans="1:25" x14ac:dyDescent="0.3">
      <c r="A1675">
        <v>1674</v>
      </c>
      <c r="B1675" s="2"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s="2">
        <v>2</v>
      </c>
      <c r="T1675" s="3">
        <v>0</v>
      </c>
      <c r="U1675" s="2">
        <v>96.343800000000002</v>
      </c>
      <c r="V1675" s="2">
        <f>Table1[[#This Row],[Sales]]*(1-Table1[[#This Row],[Discount]])</f>
        <v>196.62</v>
      </c>
      <c r="W1675" s="2">
        <f>Table1[[#This Row],[Sales]]*Table1[[#This Row],[Quantity]]</f>
        <v>393.24</v>
      </c>
      <c r="X1675" s="2">
        <f>Table1[[#This Row],[Sales]]+Table1[[#This Row],[Discount]]+Table1[[#This Row],[Adjusted Sales]]</f>
        <v>393.24</v>
      </c>
      <c r="Y1675" s="5">
        <f>Table1[[#This Row],[Sales]]*Table1[[#This Row],[Discount]]</f>
        <v>0</v>
      </c>
    </row>
    <row r="1676" spans="1:25" x14ac:dyDescent="0.3">
      <c r="A1676">
        <v>1675</v>
      </c>
      <c r="B1676" s="2"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s="2">
        <v>2</v>
      </c>
      <c r="T1676" s="3">
        <v>0.6</v>
      </c>
      <c r="U1676" s="2">
        <v>-10.419600000000001</v>
      </c>
      <c r="V1676" s="2">
        <f>Table1[[#This Row],[Sales]]*(1-Table1[[#This Row],[Discount]])</f>
        <v>8.7744</v>
      </c>
      <c r="W1676" s="2">
        <f>Table1[[#This Row],[Sales]]*Table1[[#This Row],[Quantity]]</f>
        <v>43.872</v>
      </c>
      <c r="X1676" s="2">
        <f>Table1[[#This Row],[Sales]]+Table1[[#This Row],[Discount]]+Table1[[#This Row],[Adjusted Sales]]</f>
        <v>31.310400000000001</v>
      </c>
      <c r="Y1676" s="5">
        <f>Table1[[#This Row],[Sales]]*Table1[[#This Row],[Discount]]</f>
        <v>13.1616</v>
      </c>
    </row>
    <row r="1677" spans="1:25" x14ac:dyDescent="0.3">
      <c r="A1677">
        <v>1676</v>
      </c>
      <c r="B1677" s="2"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s="2">
        <v>3</v>
      </c>
      <c r="T1677" s="3">
        <v>0.8</v>
      </c>
      <c r="U1677" s="2">
        <v>-10.211399999999999</v>
      </c>
      <c r="V1677" s="2">
        <f>Table1[[#This Row],[Sales]]*(1-Table1[[#This Row],[Discount]])</f>
        <v>1.3175999999999997</v>
      </c>
      <c r="W1677" s="2">
        <f>Table1[[#This Row],[Sales]]*Table1[[#This Row],[Quantity]]</f>
        <v>19.763999999999999</v>
      </c>
      <c r="X1677" s="2">
        <f>Table1[[#This Row],[Sales]]+Table1[[#This Row],[Discount]]+Table1[[#This Row],[Adjusted Sales]]</f>
        <v>8.7056000000000004</v>
      </c>
      <c r="Y1677" s="5">
        <f>Table1[[#This Row],[Sales]]*Table1[[#This Row],[Discount]]</f>
        <v>5.2704000000000004</v>
      </c>
    </row>
    <row r="1678" spans="1:25" x14ac:dyDescent="0.3">
      <c r="A1678">
        <v>1677</v>
      </c>
      <c r="B1678" s="2"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s="2">
        <v>3</v>
      </c>
      <c r="T1678" s="3">
        <v>0</v>
      </c>
      <c r="U1678" s="2">
        <v>26.07</v>
      </c>
      <c r="V1678" s="2">
        <f>Table1[[#This Row],[Sales]]*(1-Table1[[#This Row],[Discount]])</f>
        <v>104.28</v>
      </c>
      <c r="W1678" s="2">
        <f>Table1[[#This Row],[Sales]]*Table1[[#This Row],[Quantity]]</f>
        <v>312.84000000000003</v>
      </c>
      <c r="X1678" s="2">
        <f>Table1[[#This Row],[Sales]]+Table1[[#This Row],[Discount]]+Table1[[#This Row],[Adjusted Sales]]</f>
        <v>208.56</v>
      </c>
      <c r="Y1678" s="5">
        <f>Table1[[#This Row],[Sales]]*Table1[[#This Row],[Discount]]</f>
        <v>0</v>
      </c>
    </row>
    <row r="1679" spans="1:25" x14ac:dyDescent="0.3">
      <c r="A1679">
        <v>1678</v>
      </c>
      <c r="B1679" s="2"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s="2">
        <v>3</v>
      </c>
      <c r="T1679" s="3">
        <v>0</v>
      </c>
      <c r="U1679" s="2">
        <v>8.7905999999999995</v>
      </c>
      <c r="V1679" s="2">
        <f>Table1[[#This Row],[Sales]]*(1-Table1[[#This Row],[Discount]])</f>
        <v>17.940000000000001</v>
      </c>
      <c r="W1679" s="2">
        <f>Table1[[#This Row],[Sales]]*Table1[[#This Row],[Quantity]]</f>
        <v>53.820000000000007</v>
      </c>
      <c r="X1679" s="2">
        <f>Table1[[#This Row],[Sales]]+Table1[[#This Row],[Discount]]+Table1[[#This Row],[Adjusted Sales]]</f>
        <v>35.880000000000003</v>
      </c>
      <c r="Y1679" s="5">
        <f>Table1[[#This Row],[Sales]]*Table1[[#This Row],[Discount]]</f>
        <v>0</v>
      </c>
    </row>
    <row r="1680" spans="1:25" x14ac:dyDescent="0.3">
      <c r="A1680">
        <v>1679</v>
      </c>
      <c r="B1680" s="2"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s="2">
        <v>1</v>
      </c>
      <c r="T1680" s="3">
        <v>0.2</v>
      </c>
      <c r="U1680" s="2">
        <v>-14.5764</v>
      </c>
      <c r="V1680" s="2">
        <f>Table1[[#This Row],[Sales]]*(1-Table1[[#This Row],[Discount]])</f>
        <v>51.827200000000005</v>
      </c>
      <c r="W1680" s="2">
        <f>Table1[[#This Row],[Sales]]*Table1[[#This Row],[Quantity]]</f>
        <v>64.784000000000006</v>
      </c>
      <c r="X1680" s="2">
        <f>Table1[[#This Row],[Sales]]+Table1[[#This Row],[Discount]]+Table1[[#This Row],[Adjusted Sales]]</f>
        <v>116.81120000000001</v>
      </c>
      <c r="Y1680" s="5">
        <f>Table1[[#This Row],[Sales]]*Table1[[#This Row],[Discount]]</f>
        <v>12.956800000000001</v>
      </c>
    </row>
    <row r="1681" spans="1:25" x14ac:dyDescent="0.3">
      <c r="A1681">
        <v>1680</v>
      </c>
      <c r="B1681" s="2"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s="2">
        <v>3</v>
      </c>
      <c r="T1681" s="3">
        <v>0.4</v>
      </c>
      <c r="U1681" s="2">
        <v>4.3175999999999997</v>
      </c>
      <c r="V1681" s="2">
        <f>Table1[[#This Row],[Sales]]*(1-Table1[[#This Row],[Discount]])</f>
        <v>19.429199999999998</v>
      </c>
      <c r="W1681" s="2">
        <f>Table1[[#This Row],[Sales]]*Table1[[#This Row],[Quantity]]</f>
        <v>97.145999999999987</v>
      </c>
      <c r="X1681" s="2">
        <f>Table1[[#This Row],[Sales]]+Table1[[#This Row],[Discount]]+Table1[[#This Row],[Adjusted Sales]]</f>
        <v>52.211199999999991</v>
      </c>
      <c r="Y1681" s="5">
        <f>Table1[[#This Row],[Sales]]*Table1[[#This Row],[Discount]]</f>
        <v>12.9528</v>
      </c>
    </row>
    <row r="1682" spans="1:25" x14ac:dyDescent="0.3">
      <c r="A1682">
        <v>1681</v>
      </c>
      <c r="B1682" s="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s="2">
        <v>2</v>
      </c>
      <c r="T1682" s="3">
        <v>0.2</v>
      </c>
      <c r="U1682" s="2">
        <v>8.4735999999999994</v>
      </c>
      <c r="V1682" s="2">
        <f>Table1[[#This Row],[Sales]]*(1-Table1[[#This Row],[Discount]])</f>
        <v>33.894400000000005</v>
      </c>
      <c r="W1682" s="2">
        <f>Table1[[#This Row],[Sales]]*Table1[[#This Row],[Quantity]]</f>
        <v>84.736000000000004</v>
      </c>
      <c r="X1682" s="2">
        <f>Table1[[#This Row],[Sales]]+Table1[[#This Row],[Discount]]+Table1[[#This Row],[Adjusted Sales]]</f>
        <v>76.462400000000002</v>
      </c>
      <c r="Y1682" s="5">
        <f>Table1[[#This Row],[Sales]]*Table1[[#This Row],[Discount]]</f>
        <v>8.4736000000000011</v>
      </c>
    </row>
    <row r="1683" spans="1:25" x14ac:dyDescent="0.3">
      <c r="A1683">
        <v>1682</v>
      </c>
      <c r="B1683" s="2"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s="2">
        <v>4</v>
      </c>
      <c r="T1683" s="3">
        <v>0.7</v>
      </c>
      <c r="U1683" s="2">
        <v>-559.35599999999999</v>
      </c>
      <c r="V1683" s="2">
        <f>Table1[[#This Row],[Sales]]*(1-Table1[[#This Row],[Discount]])</f>
        <v>119.86200000000002</v>
      </c>
      <c r="W1683" s="2">
        <f>Table1[[#This Row],[Sales]]*Table1[[#This Row],[Quantity]]</f>
        <v>1598.16</v>
      </c>
      <c r="X1683" s="2">
        <f>Table1[[#This Row],[Sales]]+Table1[[#This Row],[Discount]]+Table1[[#This Row],[Adjusted Sales]]</f>
        <v>520.10200000000009</v>
      </c>
      <c r="Y1683" s="5">
        <f>Table1[[#This Row],[Sales]]*Table1[[#This Row],[Discount]]</f>
        <v>279.678</v>
      </c>
    </row>
    <row r="1684" spans="1:25" x14ac:dyDescent="0.3">
      <c r="A1684">
        <v>1683</v>
      </c>
      <c r="B1684" s="2"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s="2">
        <v>1</v>
      </c>
      <c r="T1684" s="3">
        <v>0</v>
      </c>
      <c r="U1684" s="2">
        <v>9.1056000000000008</v>
      </c>
      <c r="V1684" s="2">
        <f>Table1[[#This Row],[Sales]]*(1-Table1[[#This Row],[Discount]])</f>
        <v>18.97</v>
      </c>
      <c r="W1684" s="2">
        <f>Table1[[#This Row],[Sales]]*Table1[[#This Row],[Quantity]]</f>
        <v>18.97</v>
      </c>
      <c r="X1684" s="2">
        <f>Table1[[#This Row],[Sales]]+Table1[[#This Row],[Discount]]+Table1[[#This Row],[Adjusted Sales]]</f>
        <v>37.94</v>
      </c>
      <c r="Y1684" s="5">
        <f>Table1[[#This Row],[Sales]]*Table1[[#This Row],[Discount]]</f>
        <v>0</v>
      </c>
    </row>
    <row r="1685" spans="1:25" x14ac:dyDescent="0.3">
      <c r="A1685">
        <v>1684</v>
      </c>
      <c r="B1685" s="2"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s="2">
        <v>3</v>
      </c>
      <c r="T1685" s="3">
        <v>0</v>
      </c>
      <c r="U1685" s="2">
        <v>6.2244000000000002</v>
      </c>
      <c r="V1685" s="2">
        <f>Table1[[#This Row],[Sales]]*(1-Table1[[#This Row],[Discount]])</f>
        <v>14.82</v>
      </c>
      <c r="W1685" s="2">
        <f>Table1[[#This Row],[Sales]]*Table1[[#This Row],[Quantity]]</f>
        <v>44.46</v>
      </c>
      <c r="X1685" s="2">
        <f>Table1[[#This Row],[Sales]]+Table1[[#This Row],[Discount]]+Table1[[#This Row],[Adjusted Sales]]</f>
        <v>29.64</v>
      </c>
      <c r="Y1685" s="5">
        <f>Table1[[#This Row],[Sales]]*Table1[[#This Row],[Discount]]</f>
        <v>0</v>
      </c>
    </row>
    <row r="1686" spans="1:25" x14ac:dyDescent="0.3">
      <c r="A1686">
        <v>1685</v>
      </c>
      <c r="B1686" s="2"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s="2">
        <v>2</v>
      </c>
      <c r="T1686" s="3">
        <v>0.2</v>
      </c>
      <c r="U1686" s="2">
        <v>12.41</v>
      </c>
      <c r="V1686" s="2">
        <f>Table1[[#This Row],[Sales]]*(1-Table1[[#This Row],[Discount]])</f>
        <v>79.424000000000007</v>
      </c>
      <c r="W1686" s="2">
        <f>Table1[[#This Row],[Sales]]*Table1[[#This Row],[Quantity]]</f>
        <v>198.56</v>
      </c>
      <c r="X1686" s="2">
        <f>Table1[[#This Row],[Sales]]+Table1[[#This Row],[Discount]]+Table1[[#This Row],[Adjusted Sales]]</f>
        <v>178.904</v>
      </c>
      <c r="Y1686" s="5">
        <f>Table1[[#This Row],[Sales]]*Table1[[#This Row],[Discount]]</f>
        <v>19.856000000000002</v>
      </c>
    </row>
    <row r="1687" spans="1:25" x14ac:dyDescent="0.3">
      <c r="A1687">
        <v>1686</v>
      </c>
      <c r="B1687" s="2"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s="2">
        <v>2</v>
      </c>
      <c r="T1687" s="3">
        <v>0.7</v>
      </c>
      <c r="U1687" s="2">
        <v>-0.99</v>
      </c>
      <c r="V1687" s="2">
        <f>Table1[[#This Row],[Sales]]*(1-Table1[[#This Row],[Discount]])</f>
        <v>0.35640000000000005</v>
      </c>
      <c r="W1687" s="2">
        <f>Table1[[#This Row],[Sales]]*Table1[[#This Row],[Quantity]]</f>
        <v>2.3759999999999999</v>
      </c>
      <c r="X1687" s="2">
        <f>Table1[[#This Row],[Sales]]+Table1[[#This Row],[Discount]]+Table1[[#This Row],[Adjusted Sales]]</f>
        <v>2.2443999999999997</v>
      </c>
      <c r="Y1687" s="5">
        <f>Table1[[#This Row],[Sales]]*Table1[[#This Row],[Discount]]</f>
        <v>0.83159999999999989</v>
      </c>
    </row>
    <row r="1688" spans="1:25" x14ac:dyDescent="0.3">
      <c r="A1688">
        <v>1687</v>
      </c>
      <c r="B1688" s="2"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s="2">
        <v>2</v>
      </c>
      <c r="T1688" s="3">
        <v>0.7</v>
      </c>
      <c r="U1688" s="2">
        <v>-5.7637999999999998</v>
      </c>
      <c r="V1688" s="2">
        <f>Table1[[#This Row],[Sales]]*(1-Table1[[#This Row],[Discount]])</f>
        <v>2.2554000000000003</v>
      </c>
      <c r="W1688" s="2">
        <f>Table1[[#This Row],[Sales]]*Table1[[#This Row],[Quantity]]</f>
        <v>15.036</v>
      </c>
      <c r="X1688" s="2">
        <f>Table1[[#This Row],[Sales]]+Table1[[#This Row],[Discount]]+Table1[[#This Row],[Adjusted Sales]]</f>
        <v>10.4734</v>
      </c>
      <c r="Y1688" s="5">
        <f>Table1[[#This Row],[Sales]]*Table1[[#This Row],[Discount]]</f>
        <v>5.2625999999999999</v>
      </c>
    </row>
    <row r="1689" spans="1:25" x14ac:dyDescent="0.3">
      <c r="A1689">
        <v>1688</v>
      </c>
      <c r="B1689" s="2"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s="2">
        <v>2</v>
      </c>
      <c r="T1689" s="3">
        <v>0.2</v>
      </c>
      <c r="U1689" s="2">
        <v>3.6288</v>
      </c>
      <c r="V1689" s="2">
        <f>Table1[[#This Row],[Sales]]*(1-Table1[[#This Row],[Discount]])</f>
        <v>8.2944000000000013</v>
      </c>
      <c r="W1689" s="2">
        <f>Table1[[#This Row],[Sales]]*Table1[[#This Row],[Quantity]]</f>
        <v>20.736000000000001</v>
      </c>
      <c r="X1689" s="2">
        <f>Table1[[#This Row],[Sales]]+Table1[[#This Row],[Discount]]+Table1[[#This Row],[Adjusted Sales]]</f>
        <v>18.862400000000001</v>
      </c>
      <c r="Y1689" s="5">
        <f>Table1[[#This Row],[Sales]]*Table1[[#This Row],[Discount]]</f>
        <v>2.0736000000000003</v>
      </c>
    </row>
    <row r="1690" spans="1:25" x14ac:dyDescent="0.3">
      <c r="A1690">
        <v>1689</v>
      </c>
      <c r="B1690" s="2"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s="2">
        <v>2</v>
      </c>
      <c r="T1690" s="3">
        <v>0.2</v>
      </c>
      <c r="U1690" s="2">
        <v>23.315999999999999</v>
      </c>
      <c r="V1690" s="2">
        <f>Table1[[#This Row],[Sales]]*(1-Table1[[#This Row],[Discount]])</f>
        <v>248.70400000000001</v>
      </c>
      <c r="W1690" s="2">
        <f>Table1[[#This Row],[Sales]]*Table1[[#This Row],[Quantity]]</f>
        <v>621.76</v>
      </c>
      <c r="X1690" s="2">
        <f>Table1[[#This Row],[Sales]]+Table1[[#This Row],[Discount]]+Table1[[#This Row],[Adjusted Sales]]</f>
        <v>559.78399999999999</v>
      </c>
      <c r="Y1690" s="5">
        <f>Table1[[#This Row],[Sales]]*Table1[[#This Row],[Discount]]</f>
        <v>62.176000000000002</v>
      </c>
    </row>
    <row r="1691" spans="1:25" x14ac:dyDescent="0.3">
      <c r="A1691">
        <v>1690</v>
      </c>
      <c r="B1691" s="2"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s="2">
        <v>6</v>
      </c>
      <c r="T1691" s="3">
        <v>0.4</v>
      </c>
      <c r="U1691" s="2">
        <v>-227.49119999999999</v>
      </c>
      <c r="V1691" s="2">
        <f>Table1[[#This Row],[Sales]]*(1-Table1[[#This Row],[Discount]])</f>
        <v>511.85519999999997</v>
      </c>
      <c r="W1691" s="2">
        <f>Table1[[#This Row],[Sales]]*Table1[[#This Row],[Quantity]]</f>
        <v>5118.5519999999997</v>
      </c>
      <c r="X1691" s="2">
        <f>Table1[[#This Row],[Sales]]+Table1[[#This Row],[Discount]]+Table1[[#This Row],[Adjusted Sales]]</f>
        <v>1365.3471999999999</v>
      </c>
      <c r="Y1691" s="5">
        <f>Table1[[#This Row],[Sales]]*Table1[[#This Row],[Discount]]</f>
        <v>341.23680000000002</v>
      </c>
    </row>
    <row r="1692" spans="1:25" x14ac:dyDescent="0.3">
      <c r="A1692">
        <v>1691</v>
      </c>
      <c r="B1692" s="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s="2">
        <v>5</v>
      </c>
      <c r="T1692" s="3">
        <v>0</v>
      </c>
      <c r="U1692" s="2">
        <v>15.387</v>
      </c>
      <c r="V1692" s="2">
        <f>Table1[[#This Row],[Sales]]*(1-Table1[[#This Row],[Discount]])</f>
        <v>33.450000000000003</v>
      </c>
      <c r="W1692" s="2">
        <f>Table1[[#This Row],[Sales]]*Table1[[#This Row],[Quantity]]</f>
        <v>167.25</v>
      </c>
      <c r="X1692" s="2">
        <f>Table1[[#This Row],[Sales]]+Table1[[#This Row],[Discount]]+Table1[[#This Row],[Adjusted Sales]]</f>
        <v>66.900000000000006</v>
      </c>
      <c r="Y1692" s="5">
        <f>Table1[[#This Row],[Sales]]*Table1[[#This Row],[Discount]]</f>
        <v>0</v>
      </c>
    </row>
    <row r="1693" spans="1:25" x14ac:dyDescent="0.3">
      <c r="A1693">
        <v>1692</v>
      </c>
      <c r="B1693" s="2"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s="2">
        <v>5</v>
      </c>
      <c r="T1693" s="3">
        <v>0</v>
      </c>
      <c r="U1693" s="2">
        <v>5.0960000000000001</v>
      </c>
      <c r="V1693" s="2">
        <f>Table1[[#This Row],[Sales]]*(1-Table1[[#This Row],[Discount]])</f>
        <v>10.4</v>
      </c>
      <c r="W1693" s="2">
        <f>Table1[[#This Row],[Sales]]*Table1[[#This Row],[Quantity]]</f>
        <v>52</v>
      </c>
      <c r="X1693" s="2">
        <f>Table1[[#This Row],[Sales]]+Table1[[#This Row],[Discount]]+Table1[[#This Row],[Adjusted Sales]]</f>
        <v>20.8</v>
      </c>
      <c r="Y1693" s="5">
        <f>Table1[[#This Row],[Sales]]*Table1[[#This Row],[Discount]]</f>
        <v>0</v>
      </c>
    </row>
    <row r="1694" spans="1:25" x14ac:dyDescent="0.3">
      <c r="A1694">
        <v>1693</v>
      </c>
      <c r="B1694" s="2"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s="2">
        <v>5</v>
      </c>
      <c r="T1694" s="3">
        <v>0.2</v>
      </c>
      <c r="U1694" s="2">
        <v>6.2904999999999998</v>
      </c>
      <c r="V1694" s="2">
        <f>Table1[[#This Row],[Sales]]*(1-Table1[[#This Row],[Discount]])</f>
        <v>17.504000000000001</v>
      </c>
      <c r="W1694" s="2">
        <f>Table1[[#This Row],[Sales]]*Table1[[#This Row],[Quantity]]</f>
        <v>109.39999999999999</v>
      </c>
      <c r="X1694" s="2">
        <f>Table1[[#This Row],[Sales]]+Table1[[#This Row],[Discount]]+Table1[[#This Row],[Adjusted Sales]]</f>
        <v>39.584000000000003</v>
      </c>
      <c r="Y1694" s="5">
        <f>Table1[[#This Row],[Sales]]*Table1[[#This Row],[Discount]]</f>
        <v>4.3760000000000003</v>
      </c>
    </row>
    <row r="1695" spans="1:25" x14ac:dyDescent="0.3">
      <c r="A1695">
        <v>1694</v>
      </c>
      <c r="B1695" s="2"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s="2">
        <v>2</v>
      </c>
      <c r="T1695" s="3">
        <v>0.2</v>
      </c>
      <c r="U1695" s="2">
        <v>3.5741999999999998</v>
      </c>
      <c r="V1695" s="2">
        <f>Table1[[#This Row],[Sales]]*(1-Table1[[#This Row],[Discount]])</f>
        <v>10.892800000000001</v>
      </c>
      <c r="W1695" s="2">
        <f>Table1[[#This Row],[Sales]]*Table1[[#This Row],[Quantity]]</f>
        <v>27.231999999999999</v>
      </c>
      <c r="X1695" s="2">
        <f>Table1[[#This Row],[Sales]]+Table1[[#This Row],[Discount]]+Table1[[#This Row],[Adjusted Sales]]</f>
        <v>24.7088</v>
      </c>
      <c r="Y1695" s="5">
        <f>Table1[[#This Row],[Sales]]*Table1[[#This Row],[Discount]]</f>
        <v>2.7232000000000003</v>
      </c>
    </row>
    <row r="1696" spans="1:25" x14ac:dyDescent="0.3">
      <c r="A1696">
        <v>1695</v>
      </c>
      <c r="B1696" s="2"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s="2">
        <v>4</v>
      </c>
      <c r="T1696" s="3">
        <v>0</v>
      </c>
      <c r="U1696" s="2">
        <v>19.8276</v>
      </c>
      <c r="V1696" s="2">
        <f>Table1[[#This Row],[Sales]]*(1-Table1[[#This Row],[Discount]])</f>
        <v>63.96</v>
      </c>
      <c r="W1696" s="2">
        <f>Table1[[#This Row],[Sales]]*Table1[[#This Row],[Quantity]]</f>
        <v>255.84</v>
      </c>
      <c r="X1696" s="2">
        <f>Table1[[#This Row],[Sales]]+Table1[[#This Row],[Discount]]+Table1[[#This Row],[Adjusted Sales]]</f>
        <v>127.92</v>
      </c>
      <c r="Y1696" s="5">
        <f>Table1[[#This Row],[Sales]]*Table1[[#This Row],[Discount]]</f>
        <v>0</v>
      </c>
    </row>
    <row r="1697" spans="1:25" x14ac:dyDescent="0.3">
      <c r="A1697">
        <v>1696</v>
      </c>
      <c r="B1697" s="2"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s="2">
        <v>3</v>
      </c>
      <c r="T1697" s="3">
        <v>0</v>
      </c>
      <c r="U1697" s="2">
        <v>7.0853999999999999</v>
      </c>
      <c r="V1697" s="2">
        <f>Table1[[#This Row],[Sales]]*(1-Table1[[#This Row],[Discount]])</f>
        <v>14.46</v>
      </c>
      <c r="W1697" s="2">
        <f>Table1[[#This Row],[Sales]]*Table1[[#This Row],[Quantity]]</f>
        <v>43.38</v>
      </c>
      <c r="X1697" s="2">
        <f>Table1[[#This Row],[Sales]]+Table1[[#This Row],[Discount]]+Table1[[#This Row],[Adjusted Sales]]</f>
        <v>28.92</v>
      </c>
      <c r="Y1697" s="5">
        <f>Table1[[#This Row],[Sales]]*Table1[[#This Row],[Discount]]</f>
        <v>0</v>
      </c>
    </row>
    <row r="1698" spans="1:25" x14ac:dyDescent="0.3">
      <c r="A1698">
        <v>1697</v>
      </c>
      <c r="B1698" s="2"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s="2">
        <v>2</v>
      </c>
      <c r="T1698" s="3">
        <v>0</v>
      </c>
      <c r="U1698" s="2">
        <v>52.49</v>
      </c>
      <c r="V1698" s="2">
        <f>Table1[[#This Row],[Sales]]*(1-Table1[[#This Row],[Discount]])</f>
        <v>104.98</v>
      </c>
      <c r="W1698" s="2">
        <f>Table1[[#This Row],[Sales]]*Table1[[#This Row],[Quantity]]</f>
        <v>209.96</v>
      </c>
      <c r="X1698" s="2">
        <f>Table1[[#This Row],[Sales]]+Table1[[#This Row],[Discount]]+Table1[[#This Row],[Adjusted Sales]]</f>
        <v>209.96</v>
      </c>
      <c r="Y1698" s="5">
        <f>Table1[[#This Row],[Sales]]*Table1[[#This Row],[Discount]]</f>
        <v>0</v>
      </c>
    </row>
    <row r="1699" spans="1:25" x14ac:dyDescent="0.3">
      <c r="A1699">
        <v>1698</v>
      </c>
      <c r="B1699" s="2"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s="2">
        <v>2</v>
      </c>
      <c r="T1699" s="3">
        <v>0</v>
      </c>
      <c r="U1699" s="2">
        <v>31.0184</v>
      </c>
      <c r="V1699" s="2">
        <f>Table1[[#This Row],[Sales]]*(1-Table1[[#This Row],[Discount]])</f>
        <v>106.96</v>
      </c>
      <c r="W1699" s="2">
        <f>Table1[[#This Row],[Sales]]*Table1[[#This Row],[Quantity]]</f>
        <v>213.92</v>
      </c>
      <c r="X1699" s="2">
        <f>Table1[[#This Row],[Sales]]+Table1[[#This Row],[Discount]]+Table1[[#This Row],[Adjusted Sales]]</f>
        <v>213.92</v>
      </c>
      <c r="Y1699" s="5">
        <f>Table1[[#This Row],[Sales]]*Table1[[#This Row],[Discount]]</f>
        <v>0</v>
      </c>
    </row>
    <row r="1700" spans="1:25" x14ac:dyDescent="0.3">
      <c r="A1700">
        <v>1699</v>
      </c>
      <c r="B1700" s="2"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s="2">
        <v>7</v>
      </c>
      <c r="T1700" s="3">
        <v>0</v>
      </c>
      <c r="U1700" s="2">
        <v>10.348800000000001</v>
      </c>
      <c r="V1700" s="2">
        <f>Table1[[#This Row],[Sales]]*(1-Table1[[#This Row],[Discount]])</f>
        <v>21.56</v>
      </c>
      <c r="W1700" s="2">
        <f>Table1[[#This Row],[Sales]]*Table1[[#This Row],[Quantity]]</f>
        <v>150.91999999999999</v>
      </c>
      <c r="X1700" s="2">
        <f>Table1[[#This Row],[Sales]]+Table1[[#This Row],[Discount]]+Table1[[#This Row],[Adjusted Sales]]</f>
        <v>43.12</v>
      </c>
      <c r="Y1700" s="5">
        <f>Table1[[#This Row],[Sales]]*Table1[[#This Row],[Discount]]</f>
        <v>0</v>
      </c>
    </row>
    <row r="1701" spans="1:25" x14ac:dyDescent="0.3">
      <c r="A1701">
        <v>1700</v>
      </c>
      <c r="B1701" s="2"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s="2">
        <v>6</v>
      </c>
      <c r="T1701" s="3">
        <v>0</v>
      </c>
      <c r="U1701" s="2">
        <v>113.4936</v>
      </c>
      <c r="V1701" s="2">
        <f>Table1[[#This Row],[Sales]]*(1-Table1[[#This Row],[Discount]])</f>
        <v>515.88</v>
      </c>
      <c r="W1701" s="2">
        <f>Table1[[#This Row],[Sales]]*Table1[[#This Row],[Quantity]]</f>
        <v>3095.2799999999997</v>
      </c>
      <c r="X1701" s="2">
        <f>Table1[[#This Row],[Sales]]+Table1[[#This Row],[Discount]]+Table1[[#This Row],[Adjusted Sales]]</f>
        <v>1031.76</v>
      </c>
      <c r="Y1701" s="5">
        <f>Table1[[#This Row],[Sales]]*Table1[[#This Row],[Discount]]</f>
        <v>0</v>
      </c>
    </row>
    <row r="1702" spans="1:25" x14ac:dyDescent="0.3">
      <c r="A1702">
        <v>1701</v>
      </c>
      <c r="B1702" s="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s="2">
        <v>2</v>
      </c>
      <c r="T1702" s="3">
        <v>0.2</v>
      </c>
      <c r="U1702" s="2">
        <v>4.2804000000000002</v>
      </c>
      <c r="V1702" s="2">
        <f>Table1[[#This Row],[Sales]]*(1-Table1[[#This Row],[Discount]])</f>
        <v>9.4464000000000006</v>
      </c>
      <c r="W1702" s="2">
        <f>Table1[[#This Row],[Sales]]*Table1[[#This Row],[Quantity]]</f>
        <v>23.616</v>
      </c>
      <c r="X1702" s="2">
        <f>Table1[[#This Row],[Sales]]+Table1[[#This Row],[Discount]]+Table1[[#This Row],[Adjusted Sales]]</f>
        <v>21.4544</v>
      </c>
      <c r="Y1702" s="5">
        <f>Table1[[#This Row],[Sales]]*Table1[[#This Row],[Discount]]</f>
        <v>2.3616000000000001</v>
      </c>
    </row>
    <row r="1703" spans="1:25" x14ac:dyDescent="0.3">
      <c r="A1703">
        <v>1702</v>
      </c>
      <c r="B1703" s="2"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s="2">
        <v>9</v>
      </c>
      <c r="T1703" s="3">
        <v>0.1</v>
      </c>
      <c r="U1703" s="2">
        <v>321.83999999999997</v>
      </c>
      <c r="V1703" s="2">
        <f>Table1[[#This Row],[Sales]]*(1-Table1[[#This Row],[Discount]])</f>
        <v>1737.9359999999999</v>
      </c>
      <c r="W1703" s="2">
        <f>Table1[[#This Row],[Sales]]*Table1[[#This Row],[Quantity]]</f>
        <v>17379.36</v>
      </c>
      <c r="X1703" s="2">
        <f>Table1[[#This Row],[Sales]]+Table1[[#This Row],[Discount]]+Table1[[#This Row],[Adjusted Sales]]</f>
        <v>3669.076</v>
      </c>
      <c r="Y1703" s="5">
        <f>Table1[[#This Row],[Sales]]*Table1[[#This Row],[Discount]]</f>
        <v>193.10400000000001</v>
      </c>
    </row>
    <row r="1704" spans="1:25" x14ac:dyDescent="0.3">
      <c r="A1704">
        <v>1703</v>
      </c>
      <c r="B1704" s="2"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s="2">
        <v>2</v>
      </c>
      <c r="T1704" s="3">
        <v>0</v>
      </c>
      <c r="U1704" s="2">
        <v>4.6811999999999996</v>
      </c>
      <c r="V1704" s="2">
        <f>Table1[[#This Row],[Sales]]*(1-Table1[[#This Row],[Discount]])</f>
        <v>9.9600000000000009</v>
      </c>
      <c r="W1704" s="2">
        <f>Table1[[#This Row],[Sales]]*Table1[[#This Row],[Quantity]]</f>
        <v>19.920000000000002</v>
      </c>
      <c r="X1704" s="2">
        <f>Table1[[#This Row],[Sales]]+Table1[[#This Row],[Discount]]+Table1[[#This Row],[Adjusted Sales]]</f>
        <v>19.920000000000002</v>
      </c>
      <c r="Y1704" s="5">
        <f>Table1[[#This Row],[Sales]]*Table1[[#This Row],[Discount]]</f>
        <v>0</v>
      </c>
    </row>
    <row r="1705" spans="1:25" x14ac:dyDescent="0.3">
      <c r="A1705">
        <v>1704</v>
      </c>
      <c r="B1705" s="2"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s="2">
        <v>5</v>
      </c>
      <c r="T1705" s="3">
        <v>0</v>
      </c>
      <c r="U1705" s="2">
        <v>5.8045</v>
      </c>
      <c r="V1705" s="2">
        <f>Table1[[#This Row],[Sales]]*(1-Table1[[#This Row],[Discount]])</f>
        <v>12.35</v>
      </c>
      <c r="W1705" s="2">
        <f>Table1[[#This Row],[Sales]]*Table1[[#This Row],[Quantity]]</f>
        <v>61.75</v>
      </c>
      <c r="X1705" s="2">
        <f>Table1[[#This Row],[Sales]]+Table1[[#This Row],[Discount]]+Table1[[#This Row],[Adjusted Sales]]</f>
        <v>24.7</v>
      </c>
      <c r="Y1705" s="5">
        <f>Table1[[#This Row],[Sales]]*Table1[[#This Row],[Discount]]</f>
        <v>0</v>
      </c>
    </row>
    <row r="1706" spans="1:25" x14ac:dyDescent="0.3">
      <c r="A1706">
        <v>1705</v>
      </c>
      <c r="B1706" s="2"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s="2">
        <v>3</v>
      </c>
      <c r="T1706" s="3">
        <v>0.7</v>
      </c>
      <c r="U1706" s="2">
        <v>-7.1147999999999998</v>
      </c>
      <c r="V1706" s="2">
        <f>Table1[[#This Row],[Sales]]*(1-Table1[[#This Row],[Discount]])</f>
        <v>2.9106000000000005</v>
      </c>
      <c r="W1706" s="2">
        <f>Table1[[#This Row],[Sales]]*Table1[[#This Row],[Quantity]]</f>
        <v>29.106000000000002</v>
      </c>
      <c r="X1706" s="2">
        <f>Table1[[#This Row],[Sales]]+Table1[[#This Row],[Discount]]+Table1[[#This Row],[Adjusted Sales]]</f>
        <v>13.3126</v>
      </c>
      <c r="Y1706" s="5">
        <f>Table1[[#This Row],[Sales]]*Table1[[#This Row],[Discount]]</f>
        <v>6.7913999999999994</v>
      </c>
    </row>
    <row r="1707" spans="1:25" x14ac:dyDescent="0.3">
      <c r="A1707">
        <v>1706</v>
      </c>
      <c r="B1707" s="2"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s="2">
        <v>2</v>
      </c>
      <c r="T1707" s="3">
        <v>0.7</v>
      </c>
      <c r="U1707" s="2">
        <v>-9.2880000000000003</v>
      </c>
      <c r="V1707" s="2">
        <f>Table1[[#This Row],[Sales]]*(1-Table1[[#This Row],[Discount]])</f>
        <v>3.4830000000000005</v>
      </c>
      <c r="W1707" s="2">
        <f>Table1[[#This Row],[Sales]]*Table1[[#This Row],[Quantity]]</f>
        <v>23.22</v>
      </c>
      <c r="X1707" s="2">
        <f>Table1[[#This Row],[Sales]]+Table1[[#This Row],[Discount]]+Table1[[#This Row],[Adjusted Sales]]</f>
        <v>15.792999999999999</v>
      </c>
      <c r="Y1707" s="5">
        <f>Table1[[#This Row],[Sales]]*Table1[[#This Row],[Discount]]</f>
        <v>8.1269999999999989</v>
      </c>
    </row>
    <row r="1708" spans="1:25" x14ac:dyDescent="0.3">
      <c r="A1708">
        <v>1707</v>
      </c>
      <c r="B1708" s="2"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s="2">
        <v>6</v>
      </c>
      <c r="T1708" s="3">
        <v>0</v>
      </c>
      <c r="U1708" s="2">
        <v>20.6142</v>
      </c>
      <c r="V1708" s="2">
        <f>Table1[[#This Row],[Sales]]*(1-Table1[[#This Row],[Discount]])</f>
        <v>43.86</v>
      </c>
      <c r="W1708" s="2">
        <f>Table1[[#This Row],[Sales]]*Table1[[#This Row],[Quantity]]</f>
        <v>263.15999999999997</v>
      </c>
      <c r="X1708" s="2">
        <f>Table1[[#This Row],[Sales]]+Table1[[#This Row],[Discount]]+Table1[[#This Row],[Adjusted Sales]]</f>
        <v>87.72</v>
      </c>
      <c r="Y1708" s="5">
        <f>Table1[[#This Row],[Sales]]*Table1[[#This Row],[Discount]]</f>
        <v>0</v>
      </c>
    </row>
    <row r="1709" spans="1:25" x14ac:dyDescent="0.3">
      <c r="A1709">
        <v>1708</v>
      </c>
      <c r="B1709" s="2"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s="2">
        <v>2</v>
      </c>
      <c r="T1709" s="3">
        <v>0.2</v>
      </c>
      <c r="U1709" s="2">
        <v>16.704000000000001</v>
      </c>
      <c r="V1709" s="2">
        <f>Table1[[#This Row],[Sales]]*(1-Table1[[#This Row],[Discount]])</f>
        <v>118.78399999999999</v>
      </c>
      <c r="W1709" s="2">
        <f>Table1[[#This Row],[Sales]]*Table1[[#This Row],[Quantity]]</f>
        <v>296.95999999999998</v>
      </c>
      <c r="X1709" s="2">
        <f>Table1[[#This Row],[Sales]]+Table1[[#This Row],[Discount]]+Table1[[#This Row],[Adjusted Sales]]</f>
        <v>267.46399999999994</v>
      </c>
      <c r="Y1709" s="5">
        <f>Table1[[#This Row],[Sales]]*Table1[[#This Row],[Discount]]</f>
        <v>29.695999999999998</v>
      </c>
    </row>
    <row r="1710" spans="1:25" x14ac:dyDescent="0.3">
      <c r="A1710">
        <v>1709</v>
      </c>
      <c r="B1710" s="2"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s="2">
        <v>2</v>
      </c>
      <c r="T1710" s="3">
        <v>0</v>
      </c>
      <c r="U1710" s="2">
        <v>3.71</v>
      </c>
      <c r="V1710" s="2">
        <f>Table1[[#This Row],[Sales]]*(1-Table1[[#This Row],[Discount]])</f>
        <v>7.42</v>
      </c>
      <c r="W1710" s="2">
        <f>Table1[[#This Row],[Sales]]*Table1[[#This Row],[Quantity]]</f>
        <v>14.84</v>
      </c>
      <c r="X1710" s="2">
        <f>Table1[[#This Row],[Sales]]+Table1[[#This Row],[Discount]]+Table1[[#This Row],[Adjusted Sales]]</f>
        <v>14.84</v>
      </c>
      <c r="Y1710" s="5">
        <f>Table1[[#This Row],[Sales]]*Table1[[#This Row],[Discount]]</f>
        <v>0</v>
      </c>
    </row>
    <row r="1711" spans="1:25" x14ac:dyDescent="0.3">
      <c r="A1711">
        <v>1710</v>
      </c>
      <c r="B1711" s="2"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s="2">
        <v>1</v>
      </c>
      <c r="T1711" s="3">
        <v>0.2</v>
      </c>
      <c r="U1711" s="2">
        <v>-0.89990000000000003</v>
      </c>
      <c r="V1711" s="2">
        <f>Table1[[#This Row],[Sales]]*(1-Table1[[#This Row],[Discount]])</f>
        <v>57.593600000000009</v>
      </c>
      <c r="W1711" s="2">
        <f>Table1[[#This Row],[Sales]]*Table1[[#This Row],[Quantity]]</f>
        <v>71.992000000000004</v>
      </c>
      <c r="X1711" s="2">
        <f>Table1[[#This Row],[Sales]]+Table1[[#This Row],[Discount]]+Table1[[#This Row],[Adjusted Sales]]</f>
        <v>129.78560000000002</v>
      </c>
      <c r="Y1711" s="5">
        <f>Table1[[#This Row],[Sales]]*Table1[[#This Row],[Discount]]</f>
        <v>14.398400000000002</v>
      </c>
    </row>
    <row r="1712" spans="1:25" x14ac:dyDescent="0.3">
      <c r="A1712">
        <v>1711</v>
      </c>
      <c r="B1712" s="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s="2">
        <v>5</v>
      </c>
      <c r="T1712" s="3">
        <v>0</v>
      </c>
      <c r="U1712" s="2">
        <v>6.5670000000000002</v>
      </c>
      <c r="V1712" s="2">
        <f>Table1[[#This Row],[Sales]]*(1-Table1[[#This Row],[Discount]])</f>
        <v>19.899999999999999</v>
      </c>
      <c r="W1712" s="2">
        <f>Table1[[#This Row],[Sales]]*Table1[[#This Row],[Quantity]]</f>
        <v>99.5</v>
      </c>
      <c r="X1712" s="2">
        <f>Table1[[#This Row],[Sales]]+Table1[[#This Row],[Discount]]+Table1[[#This Row],[Adjusted Sales]]</f>
        <v>39.799999999999997</v>
      </c>
      <c r="Y1712" s="5">
        <f>Table1[[#This Row],[Sales]]*Table1[[#This Row],[Discount]]</f>
        <v>0</v>
      </c>
    </row>
    <row r="1713" spans="1:25" x14ac:dyDescent="0.3">
      <c r="A1713">
        <v>1712</v>
      </c>
      <c r="B1713" s="2"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s="2">
        <v>14</v>
      </c>
      <c r="T1713" s="3">
        <v>0</v>
      </c>
      <c r="U1713" s="2">
        <v>510.63600000000002</v>
      </c>
      <c r="V1713" s="2">
        <f>Table1[[#This Row],[Sales]]*(1-Table1[[#This Row],[Discount]])</f>
        <v>1702.12</v>
      </c>
      <c r="W1713" s="2">
        <f>Table1[[#This Row],[Sales]]*Table1[[#This Row],[Quantity]]</f>
        <v>23829.68</v>
      </c>
      <c r="X1713" s="2">
        <f>Table1[[#This Row],[Sales]]+Table1[[#This Row],[Discount]]+Table1[[#This Row],[Adjusted Sales]]</f>
        <v>3404.24</v>
      </c>
      <c r="Y1713" s="5">
        <f>Table1[[#This Row],[Sales]]*Table1[[#This Row],[Discount]]</f>
        <v>0</v>
      </c>
    </row>
    <row r="1714" spans="1:25" x14ac:dyDescent="0.3">
      <c r="A1714">
        <v>1713</v>
      </c>
      <c r="B1714" s="2"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s="2">
        <v>6</v>
      </c>
      <c r="T1714" s="3">
        <v>0.2</v>
      </c>
      <c r="U1714" s="2">
        <v>5.0064000000000002</v>
      </c>
      <c r="V1714" s="2">
        <f>Table1[[#This Row],[Sales]]*(1-Table1[[#This Row],[Discount]])</f>
        <v>11.443200000000001</v>
      </c>
      <c r="W1714" s="2">
        <f>Table1[[#This Row],[Sales]]*Table1[[#This Row],[Quantity]]</f>
        <v>85.823999999999998</v>
      </c>
      <c r="X1714" s="2">
        <f>Table1[[#This Row],[Sales]]+Table1[[#This Row],[Discount]]+Table1[[#This Row],[Adjusted Sales]]</f>
        <v>25.947200000000002</v>
      </c>
      <c r="Y1714" s="5">
        <f>Table1[[#This Row],[Sales]]*Table1[[#This Row],[Discount]]</f>
        <v>2.8608000000000002</v>
      </c>
    </row>
    <row r="1715" spans="1:25" x14ac:dyDescent="0.3">
      <c r="A1715">
        <v>1714</v>
      </c>
      <c r="B1715" s="2"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s="2">
        <v>7</v>
      </c>
      <c r="T1715" s="3">
        <v>0.5</v>
      </c>
      <c r="U1715" s="2">
        <v>-566.5625</v>
      </c>
      <c r="V1715" s="2">
        <f>Table1[[#This Row],[Sales]]*(1-Table1[[#This Row],[Discount]])</f>
        <v>382.8125</v>
      </c>
      <c r="W1715" s="2">
        <f>Table1[[#This Row],[Sales]]*Table1[[#This Row],[Quantity]]</f>
        <v>5359.375</v>
      </c>
      <c r="X1715" s="2">
        <f>Table1[[#This Row],[Sales]]+Table1[[#This Row],[Discount]]+Table1[[#This Row],[Adjusted Sales]]</f>
        <v>1148.9375</v>
      </c>
      <c r="Y1715" s="5">
        <f>Table1[[#This Row],[Sales]]*Table1[[#This Row],[Discount]]</f>
        <v>382.8125</v>
      </c>
    </row>
    <row r="1716" spans="1:25" x14ac:dyDescent="0.3">
      <c r="A1716">
        <v>1715</v>
      </c>
      <c r="B1716" s="2"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s="2">
        <v>2</v>
      </c>
      <c r="T1716" s="3">
        <v>0.15</v>
      </c>
      <c r="U1716" s="2">
        <v>-14.478400000000001</v>
      </c>
      <c r="V1716" s="2">
        <f>Table1[[#This Row],[Sales]]*(1-Table1[[#This Row],[Discount]])</f>
        <v>261.51609999999999</v>
      </c>
      <c r="W1716" s="2">
        <f>Table1[[#This Row],[Sales]]*Table1[[#This Row],[Quantity]]</f>
        <v>615.33199999999999</v>
      </c>
      <c r="X1716" s="2">
        <f>Table1[[#This Row],[Sales]]+Table1[[#This Row],[Discount]]+Table1[[#This Row],[Adjusted Sales]]</f>
        <v>569.33209999999997</v>
      </c>
      <c r="Y1716" s="5">
        <f>Table1[[#This Row],[Sales]]*Table1[[#This Row],[Discount]]</f>
        <v>46.149899999999995</v>
      </c>
    </row>
    <row r="1717" spans="1:25" x14ac:dyDescent="0.3">
      <c r="A1717">
        <v>1716</v>
      </c>
      <c r="B1717" s="2"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s="2">
        <v>2</v>
      </c>
      <c r="T1717" s="3">
        <v>0.2</v>
      </c>
      <c r="U1717" s="2">
        <v>2.7955999999999999</v>
      </c>
      <c r="V1717" s="2">
        <f>Table1[[#This Row],[Sales]]*(1-Table1[[#This Row],[Discount]])</f>
        <v>6.1696</v>
      </c>
      <c r="W1717" s="2">
        <f>Table1[[#This Row],[Sales]]*Table1[[#This Row],[Quantity]]</f>
        <v>15.423999999999999</v>
      </c>
      <c r="X1717" s="2">
        <f>Table1[[#This Row],[Sales]]+Table1[[#This Row],[Discount]]+Table1[[#This Row],[Adjusted Sales]]</f>
        <v>14.0816</v>
      </c>
      <c r="Y1717" s="5">
        <f>Table1[[#This Row],[Sales]]*Table1[[#This Row],[Discount]]</f>
        <v>1.5424</v>
      </c>
    </row>
    <row r="1718" spans="1:25" x14ac:dyDescent="0.3">
      <c r="A1718">
        <v>1717</v>
      </c>
      <c r="B1718" s="2"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s="2">
        <v>5</v>
      </c>
      <c r="T1718" s="3">
        <v>0</v>
      </c>
      <c r="U1718" s="2">
        <v>70.441000000000003</v>
      </c>
      <c r="V1718" s="2">
        <f>Table1[[#This Row],[Sales]]*(1-Table1[[#This Row],[Discount]])</f>
        <v>242.9</v>
      </c>
      <c r="W1718" s="2">
        <f>Table1[[#This Row],[Sales]]*Table1[[#This Row],[Quantity]]</f>
        <v>1214.5</v>
      </c>
      <c r="X1718" s="2">
        <f>Table1[[#This Row],[Sales]]+Table1[[#This Row],[Discount]]+Table1[[#This Row],[Adjusted Sales]]</f>
        <v>485.8</v>
      </c>
      <c r="Y1718" s="5">
        <f>Table1[[#This Row],[Sales]]*Table1[[#This Row],[Discount]]</f>
        <v>0</v>
      </c>
    </row>
    <row r="1719" spans="1:25" x14ac:dyDescent="0.3">
      <c r="A1719">
        <v>1718</v>
      </c>
      <c r="B1719" s="2"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s="2">
        <v>5</v>
      </c>
      <c r="T1719" s="3">
        <v>0</v>
      </c>
      <c r="U1719" s="2">
        <v>0</v>
      </c>
      <c r="V1719" s="2">
        <f>Table1[[#This Row],[Sales]]*(1-Table1[[#This Row],[Discount]])</f>
        <v>454.9</v>
      </c>
      <c r="W1719" s="2">
        <f>Table1[[#This Row],[Sales]]*Table1[[#This Row],[Quantity]]</f>
        <v>2274.5</v>
      </c>
      <c r="X1719" s="2">
        <f>Table1[[#This Row],[Sales]]+Table1[[#This Row],[Discount]]+Table1[[#This Row],[Adjusted Sales]]</f>
        <v>909.8</v>
      </c>
      <c r="Y1719" s="5">
        <f>Table1[[#This Row],[Sales]]*Table1[[#This Row],[Discount]]</f>
        <v>0</v>
      </c>
    </row>
    <row r="1720" spans="1:25" x14ac:dyDescent="0.3">
      <c r="A1720">
        <v>1719</v>
      </c>
      <c r="B1720" s="2"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s="2">
        <v>4</v>
      </c>
      <c r="T1720" s="3">
        <v>0</v>
      </c>
      <c r="U1720" s="2">
        <v>15.086399999999999</v>
      </c>
      <c r="V1720" s="2">
        <f>Table1[[#This Row],[Sales]]*(1-Table1[[#This Row],[Discount]])</f>
        <v>35.92</v>
      </c>
      <c r="W1720" s="2">
        <f>Table1[[#This Row],[Sales]]*Table1[[#This Row],[Quantity]]</f>
        <v>143.68</v>
      </c>
      <c r="X1720" s="2">
        <f>Table1[[#This Row],[Sales]]+Table1[[#This Row],[Discount]]+Table1[[#This Row],[Adjusted Sales]]</f>
        <v>71.84</v>
      </c>
      <c r="Y1720" s="5">
        <f>Table1[[#This Row],[Sales]]*Table1[[#This Row],[Discount]]</f>
        <v>0</v>
      </c>
    </row>
    <row r="1721" spans="1:25" x14ac:dyDescent="0.3">
      <c r="A1721">
        <v>1720</v>
      </c>
      <c r="B1721" s="2"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s="2">
        <v>8</v>
      </c>
      <c r="T1721" s="3">
        <v>0</v>
      </c>
      <c r="U1721" s="2">
        <v>12.3256</v>
      </c>
      <c r="V1721" s="2">
        <f>Table1[[#This Row],[Sales]]*(1-Table1[[#This Row],[Discount]])</f>
        <v>39.76</v>
      </c>
      <c r="W1721" s="2">
        <f>Table1[[#This Row],[Sales]]*Table1[[#This Row],[Quantity]]</f>
        <v>318.08</v>
      </c>
      <c r="X1721" s="2">
        <f>Table1[[#This Row],[Sales]]+Table1[[#This Row],[Discount]]+Table1[[#This Row],[Adjusted Sales]]</f>
        <v>79.52</v>
      </c>
      <c r="Y1721" s="5">
        <f>Table1[[#This Row],[Sales]]*Table1[[#This Row],[Discount]]</f>
        <v>0</v>
      </c>
    </row>
    <row r="1722" spans="1:25" x14ac:dyDescent="0.3">
      <c r="A1722">
        <v>1721</v>
      </c>
      <c r="B1722" s="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s="2">
        <v>4</v>
      </c>
      <c r="T1722" s="3">
        <v>0.2</v>
      </c>
      <c r="U1722" s="2">
        <v>14.92</v>
      </c>
      <c r="V1722" s="2">
        <f>Table1[[#This Row],[Sales]]*(1-Table1[[#This Row],[Discount]])</f>
        <v>38.1952</v>
      </c>
      <c r="W1722" s="2">
        <f>Table1[[#This Row],[Sales]]*Table1[[#This Row],[Quantity]]</f>
        <v>190.976</v>
      </c>
      <c r="X1722" s="2">
        <f>Table1[[#This Row],[Sales]]+Table1[[#This Row],[Discount]]+Table1[[#This Row],[Adjusted Sales]]</f>
        <v>86.139200000000002</v>
      </c>
      <c r="Y1722" s="5">
        <f>Table1[[#This Row],[Sales]]*Table1[[#This Row],[Discount]]</f>
        <v>9.5488</v>
      </c>
    </row>
    <row r="1723" spans="1:25" x14ac:dyDescent="0.3">
      <c r="A1723">
        <v>1722</v>
      </c>
      <c r="B1723" s="2"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s="2">
        <v>2</v>
      </c>
      <c r="T1723" s="3">
        <v>0.2</v>
      </c>
      <c r="U1723" s="2">
        <v>11.998799999999999</v>
      </c>
      <c r="V1723" s="2">
        <f>Table1[[#This Row],[Sales]]*(1-Table1[[#This Row],[Discount]])</f>
        <v>127.98720000000002</v>
      </c>
      <c r="W1723" s="2">
        <f>Table1[[#This Row],[Sales]]*Table1[[#This Row],[Quantity]]</f>
        <v>319.96800000000002</v>
      </c>
      <c r="X1723" s="2">
        <f>Table1[[#This Row],[Sales]]+Table1[[#This Row],[Discount]]+Table1[[#This Row],[Adjusted Sales]]</f>
        <v>288.1712</v>
      </c>
      <c r="Y1723" s="5">
        <f>Table1[[#This Row],[Sales]]*Table1[[#This Row],[Discount]]</f>
        <v>31.996800000000004</v>
      </c>
    </row>
    <row r="1724" spans="1:25" x14ac:dyDescent="0.3">
      <c r="A1724">
        <v>1723</v>
      </c>
      <c r="B1724" s="2"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s="2">
        <v>4</v>
      </c>
      <c r="T1724" s="3">
        <v>0.2</v>
      </c>
      <c r="U1724" s="2">
        <v>51.193600000000004</v>
      </c>
      <c r="V1724" s="2">
        <f>Table1[[#This Row],[Sales]]*(1-Table1[[#This Row],[Discount]])</f>
        <v>204.77440000000001</v>
      </c>
      <c r="W1724" s="2">
        <f>Table1[[#This Row],[Sales]]*Table1[[#This Row],[Quantity]]</f>
        <v>1023.872</v>
      </c>
      <c r="X1724" s="2">
        <f>Table1[[#This Row],[Sales]]+Table1[[#This Row],[Discount]]+Table1[[#This Row],[Adjusted Sales]]</f>
        <v>460.94240000000002</v>
      </c>
      <c r="Y1724" s="5">
        <f>Table1[[#This Row],[Sales]]*Table1[[#This Row],[Discount]]</f>
        <v>51.193600000000004</v>
      </c>
    </row>
    <row r="1725" spans="1:25" x14ac:dyDescent="0.3">
      <c r="A1725">
        <v>1724</v>
      </c>
      <c r="B1725" s="2"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s="2">
        <v>3</v>
      </c>
      <c r="T1725" s="3">
        <v>0.3</v>
      </c>
      <c r="U1725" s="2">
        <v>-71.811599999999999</v>
      </c>
      <c r="V1725" s="2">
        <f>Table1[[#This Row],[Sales]]*(1-Table1[[#This Row],[Discount]])</f>
        <v>251.34059999999997</v>
      </c>
      <c r="W1725" s="2">
        <f>Table1[[#This Row],[Sales]]*Table1[[#This Row],[Quantity]]</f>
        <v>1077.174</v>
      </c>
      <c r="X1725" s="2">
        <f>Table1[[#This Row],[Sales]]+Table1[[#This Row],[Discount]]+Table1[[#This Row],[Adjusted Sales]]</f>
        <v>610.69859999999994</v>
      </c>
      <c r="Y1725" s="5">
        <f>Table1[[#This Row],[Sales]]*Table1[[#This Row],[Discount]]</f>
        <v>107.7174</v>
      </c>
    </row>
    <row r="1726" spans="1:25" x14ac:dyDescent="0.3">
      <c r="A1726">
        <v>1725</v>
      </c>
      <c r="B1726" s="2"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s="2">
        <v>3</v>
      </c>
      <c r="T1726" s="3">
        <v>0.2</v>
      </c>
      <c r="U1726" s="2">
        <v>43.435200000000002</v>
      </c>
      <c r="V1726" s="2">
        <f>Table1[[#This Row],[Sales]]*(1-Table1[[#This Row],[Discount]])</f>
        <v>347.48160000000001</v>
      </c>
      <c r="W1726" s="2">
        <f>Table1[[#This Row],[Sales]]*Table1[[#This Row],[Quantity]]</f>
        <v>1303.056</v>
      </c>
      <c r="X1726" s="2">
        <f>Table1[[#This Row],[Sales]]+Table1[[#This Row],[Discount]]+Table1[[#This Row],[Adjusted Sales]]</f>
        <v>782.03359999999998</v>
      </c>
      <c r="Y1726" s="5">
        <f>Table1[[#This Row],[Sales]]*Table1[[#This Row],[Discount]]</f>
        <v>86.870400000000004</v>
      </c>
    </row>
    <row r="1727" spans="1:25" x14ac:dyDescent="0.3">
      <c r="A1727">
        <v>1726</v>
      </c>
      <c r="B1727" s="2"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s="2">
        <v>2</v>
      </c>
      <c r="T1727" s="3">
        <v>0.2</v>
      </c>
      <c r="U1727" s="2">
        <v>0.44400000000000001</v>
      </c>
      <c r="V1727" s="2">
        <f>Table1[[#This Row],[Sales]]*(1-Table1[[#This Row],[Discount]])</f>
        <v>2.8416000000000001</v>
      </c>
      <c r="W1727" s="2">
        <f>Table1[[#This Row],[Sales]]*Table1[[#This Row],[Quantity]]</f>
        <v>7.1040000000000001</v>
      </c>
      <c r="X1727" s="2">
        <f>Table1[[#This Row],[Sales]]+Table1[[#This Row],[Discount]]+Table1[[#This Row],[Adjusted Sales]]</f>
        <v>6.5936000000000003</v>
      </c>
      <c r="Y1727" s="5">
        <f>Table1[[#This Row],[Sales]]*Table1[[#This Row],[Discount]]</f>
        <v>0.71040000000000003</v>
      </c>
    </row>
    <row r="1728" spans="1:25" x14ac:dyDescent="0.3">
      <c r="A1728">
        <v>1727</v>
      </c>
      <c r="B1728" s="2"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s="2">
        <v>4</v>
      </c>
      <c r="T1728" s="3">
        <v>0.2</v>
      </c>
      <c r="U1728" s="2">
        <v>7.7728000000000002</v>
      </c>
      <c r="V1728" s="2">
        <f>Table1[[#This Row],[Sales]]*(1-Table1[[#This Row],[Discount]])</f>
        <v>71.065600000000003</v>
      </c>
      <c r="W1728" s="2">
        <f>Table1[[#This Row],[Sales]]*Table1[[#This Row],[Quantity]]</f>
        <v>355.32799999999997</v>
      </c>
      <c r="X1728" s="2">
        <f>Table1[[#This Row],[Sales]]+Table1[[#This Row],[Discount]]+Table1[[#This Row],[Adjusted Sales]]</f>
        <v>160.0976</v>
      </c>
      <c r="Y1728" s="5">
        <f>Table1[[#This Row],[Sales]]*Table1[[#This Row],[Discount]]</f>
        <v>17.766400000000001</v>
      </c>
    </row>
    <row r="1729" spans="1:25" x14ac:dyDescent="0.3">
      <c r="A1729">
        <v>1728</v>
      </c>
      <c r="B1729" s="2"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s="2">
        <v>5</v>
      </c>
      <c r="T1729" s="3">
        <v>0.4</v>
      </c>
      <c r="U1729" s="2">
        <v>-69.89</v>
      </c>
      <c r="V1729" s="2">
        <f>Table1[[#This Row],[Sales]]*(1-Table1[[#This Row],[Discount]])</f>
        <v>629.00999999999988</v>
      </c>
      <c r="W1729" s="2">
        <f>Table1[[#This Row],[Sales]]*Table1[[#This Row],[Quantity]]</f>
        <v>5241.75</v>
      </c>
      <c r="X1729" s="2">
        <f>Table1[[#This Row],[Sales]]+Table1[[#This Row],[Discount]]+Table1[[#This Row],[Adjusted Sales]]</f>
        <v>1677.7599999999998</v>
      </c>
      <c r="Y1729" s="5">
        <f>Table1[[#This Row],[Sales]]*Table1[[#This Row],[Discount]]</f>
        <v>419.34</v>
      </c>
    </row>
    <row r="1730" spans="1:25" x14ac:dyDescent="0.3">
      <c r="A1730">
        <v>1729</v>
      </c>
      <c r="B1730" s="2"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s="2">
        <v>4</v>
      </c>
      <c r="T1730" s="3">
        <v>0</v>
      </c>
      <c r="U1730" s="2">
        <v>21</v>
      </c>
      <c r="V1730" s="2">
        <f>Table1[[#This Row],[Sales]]*(1-Table1[[#This Row],[Discount]])</f>
        <v>100</v>
      </c>
      <c r="W1730" s="2">
        <f>Table1[[#This Row],[Sales]]*Table1[[#This Row],[Quantity]]</f>
        <v>400</v>
      </c>
      <c r="X1730" s="2">
        <f>Table1[[#This Row],[Sales]]+Table1[[#This Row],[Discount]]+Table1[[#This Row],[Adjusted Sales]]</f>
        <v>200</v>
      </c>
      <c r="Y1730" s="5">
        <f>Table1[[#This Row],[Sales]]*Table1[[#This Row],[Discount]]</f>
        <v>0</v>
      </c>
    </row>
    <row r="1731" spans="1:25" x14ac:dyDescent="0.3">
      <c r="A1731">
        <v>1730</v>
      </c>
      <c r="B1731" s="2"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s="2">
        <v>3</v>
      </c>
      <c r="T1731" s="3">
        <v>0</v>
      </c>
      <c r="U1731" s="2">
        <v>3.6017999999999999</v>
      </c>
      <c r="V1731" s="2">
        <f>Table1[[#This Row],[Sales]]*(1-Table1[[#This Row],[Discount]])</f>
        <v>7.83</v>
      </c>
      <c r="W1731" s="2">
        <f>Table1[[#This Row],[Sales]]*Table1[[#This Row],[Quantity]]</f>
        <v>23.490000000000002</v>
      </c>
      <c r="X1731" s="2">
        <f>Table1[[#This Row],[Sales]]+Table1[[#This Row],[Discount]]+Table1[[#This Row],[Adjusted Sales]]</f>
        <v>15.66</v>
      </c>
      <c r="Y1731" s="5">
        <f>Table1[[#This Row],[Sales]]*Table1[[#This Row],[Discount]]</f>
        <v>0</v>
      </c>
    </row>
    <row r="1732" spans="1:25" x14ac:dyDescent="0.3">
      <c r="A1732">
        <v>1731</v>
      </c>
      <c r="B1732" s="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s="2">
        <v>8</v>
      </c>
      <c r="T1732" s="3">
        <v>0.2</v>
      </c>
      <c r="U1732" s="2">
        <v>31.283200000000001</v>
      </c>
      <c r="V1732" s="2">
        <f>Table1[[#This Row],[Sales]]*(1-Table1[[#This Row],[Discount]])</f>
        <v>77.004800000000003</v>
      </c>
      <c r="W1732" s="2">
        <f>Table1[[#This Row],[Sales]]*Table1[[#This Row],[Quantity]]</f>
        <v>770.048</v>
      </c>
      <c r="X1732" s="2">
        <f>Table1[[#This Row],[Sales]]+Table1[[#This Row],[Discount]]+Table1[[#This Row],[Adjusted Sales]]</f>
        <v>173.46080000000001</v>
      </c>
      <c r="Y1732" s="5">
        <f>Table1[[#This Row],[Sales]]*Table1[[#This Row],[Discount]]</f>
        <v>19.251200000000001</v>
      </c>
    </row>
    <row r="1733" spans="1:25" x14ac:dyDescent="0.3">
      <c r="A1733">
        <v>1732</v>
      </c>
      <c r="B1733" s="2"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s="2">
        <v>2</v>
      </c>
      <c r="T1733" s="3">
        <v>0.2</v>
      </c>
      <c r="U1733" s="2">
        <v>3.7408000000000001</v>
      </c>
      <c r="V1733" s="2">
        <f>Table1[[#This Row],[Sales]]*(1-Table1[[#This Row],[Discount]])</f>
        <v>8.5504000000000016</v>
      </c>
      <c r="W1733" s="2">
        <f>Table1[[#This Row],[Sales]]*Table1[[#This Row],[Quantity]]</f>
        <v>21.376000000000001</v>
      </c>
      <c r="X1733" s="2">
        <f>Table1[[#This Row],[Sales]]+Table1[[#This Row],[Discount]]+Table1[[#This Row],[Adjusted Sales]]</f>
        <v>19.438400000000001</v>
      </c>
      <c r="Y1733" s="5">
        <f>Table1[[#This Row],[Sales]]*Table1[[#This Row],[Discount]]</f>
        <v>2.1376000000000004</v>
      </c>
    </row>
    <row r="1734" spans="1:25" x14ac:dyDescent="0.3">
      <c r="A1734">
        <v>1733</v>
      </c>
      <c r="B1734" s="2"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s="2">
        <v>3</v>
      </c>
      <c r="T1734" s="3">
        <v>0.2</v>
      </c>
      <c r="U1734" s="2">
        <v>-33.804000000000002</v>
      </c>
      <c r="V1734" s="2">
        <f>Table1[[#This Row],[Sales]]*(1-Table1[[#This Row],[Discount]])</f>
        <v>270.43200000000002</v>
      </c>
      <c r="W1734" s="2">
        <f>Table1[[#This Row],[Sales]]*Table1[[#This Row],[Quantity]]</f>
        <v>1014.1200000000001</v>
      </c>
      <c r="X1734" s="2">
        <f>Table1[[#This Row],[Sales]]+Table1[[#This Row],[Discount]]+Table1[[#This Row],[Adjusted Sales]]</f>
        <v>608.67200000000003</v>
      </c>
      <c r="Y1734" s="5">
        <f>Table1[[#This Row],[Sales]]*Table1[[#This Row],[Discount]]</f>
        <v>67.608000000000004</v>
      </c>
    </row>
    <row r="1735" spans="1:25" x14ac:dyDescent="0.3">
      <c r="A1735">
        <v>1734</v>
      </c>
      <c r="B1735" s="2"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s="2">
        <v>4</v>
      </c>
      <c r="T1735" s="3">
        <v>0.2</v>
      </c>
      <c r="U1735" s="2">
        <v>17.352</v>
      </c>
      <c r="V1735" s="2">
        <f>Table1[[#This Row],[Sales]]*(1-Table1[[#This Row],[Discount]])</f>
        <v>123.39200000000001</v>
      </c>
      <c r="W1735" s="2">
        <f>Table1[[#This Row],[Sales]]*Table1[[#This Row],[Quantity]]</f>
        <v>616.96</v>
      </c>
      <c r="X1735" s="2">
        <f>Table1[[#This Row],[Sales]]+Table1[[#This Row],[Discount]]+Table1[[#This Row],[Adjusted Sales]]</f>
        <v>277.83199999999999</v>
      </c>
      <c r="Y1735" s="5">
        <f>Table1[[#This Row],[Sales]]*Table1[[#This Row],[Discount]]</f>
        <v>30.848000000000003</v>
      </c>
    </row>
    <row r="1736" spans="1:25" x14ac:dyDescent="0.3">
      <c r="A1736">
        <v>1735</v>
      </c>
      <c r="B1736" s="2"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s="2">
        <v>2</v>
      </c>
      <c r="T1736" s="3">
        <v>0.2</v>
      </c>
      <c r="U1736" s="2">
        <v>6.5339999999999998</v>
      </c>
      <c r="V1736" s="2">
        <f>Table1[[#This Row],[Sales]]*(1-Table1[[#This Row],[Discount]])</f>
        <v>27.878399999999999</v>
      </c>
      <c r="W1736" s="2">
        <f>Table1[[#This Row],[Sales]]*Table1[[#This Row],[Quantity]]</f>
        <v>69.695999999999998</v>
      </c>
      <c r="X1736" s="2">
        <f>Table1[[#This Row],[Sales]]+Table1[[#This Row],[Discount]]+Table1[[#This Row],[Adjusted Sales]]</f>
        <v>62.926400000000001</v>
      </c>
      <c r="Y1736" s="5">
        <f>Table1[[#This Row],[Sales]]*Table1[[#This Row],[Discount]]</f>
        <v>6.9695999999999998</v>
      </c>
    </row>
    <row r="1737" spans="1:25" x14ac:dyDescent="0.3">
      <c r="A1737">
        <v>1736</v>
      </c>
      <c r="B1737" s="2"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s="2">
        <v>5</v>
      </c>
      <c r="T1737" s="3">
        <v>0.2</v>
      </c>
      <c r="U1737" s="2">
        <v>1.375</v>
      </c>
      <c r="V1737" s="2">
        <f>Table1[[#This Row],[Sales]]*(1-Table1[[#This Row],[Discount]])</f>
        <v>17.600000000000001</v>
      </c>
      <c r="W1737" s="2">
        <f>Table1[[#This Row],[Sales]]*Table1[[#This Row],[Quantity]]</f>
        <v>110</v>
      </c>
      <c r="X1737" s="2">
        <f>Table1[[#This Row],[Sales]]+Table1[[#This Row],[Discount]]+Table1[[#This Row],[Adjusted Sales]]</f>
        <v>39.799999999999997</v>
      </c>
      <c r="Y1737" s="5">
        <f>Table1[[#This Row],[Sales]]*Table1[[#This Row],[Discount]]</f>
        <v>4.4000000000000004</v>
      </c>
    </row>
    <row r="1738" spans="1:25" x14ac:dyDescent="0.3">
      <c r="A1738">
        <v>1737</v>
      </c>
      <c r="B1738" s="2"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s="2">
        <v>3</v>
      </c>
      <c r="T1738" s="3">
        <v>0.2</v>
      </c>
      <c r="U1738" s="2">
        <v>0.38219999999999998</v>
      </c>
      <c r="V1738" s="2">
        <f>Table1[[#This Row],[Sales]]*(1-Table1[[#This Row],[Discount]])</f>
        <v>3.4944000000000006</v>
      </c>
      <c r="W1738" s="2">
        <f>Table1[[#This Row],[Sales]]*Table1[[#This Row],[Quantity]]</f>
        <v>13.104000000000001</v>
      </c>
      <c r="X1738" s="2">
        <f>Table1[[#This Row],[Sales]]+Table1[[#This Row],[Discount]]+Table1[[#This Row],[Adjusted Sales]]</f>
        <v>8.0624000000000002</v>
      </c>
      <c r="Y1738" s="5">
        <f>Table1[[#This Row],[Sales]]*Table1[[#This Row],[Discount]]</f>
        <v>0.87360000000000015</v>
      </c>
    </row>
    <row r="1739" spans="1:25" x14ac:dyDescent="0.3">
      <c r="A1739">
        <v>1738</v>
      </c>
      <c r="B1739" s="2"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s="2">
        <v>3</v>
      </c>
      <c r="T1739" s="3">
        <v>0</v>
      </c>
      <c r="U1739" s="2">
        <v>8.4887999999999995</v>
      </c>
      <c r="V1739" s="2">
        <f>Table1[[#This Row],[Sales]]*(1-Table1[[#This Row],[Discount]])</f>
        <v>31.44</v>
      </c>
      <c r="W1739" s="2">
        <f>Table1[[#This Row],[Sales]]*Table1[[#This Row],[Quantity]]</f>
        <v>94.320000000000007</v>
      </c>
      <c r="X1739" s="2">
        <f>Table1[[#This Row],[Sales]]+Table1[[#This Row],[Discount]]+Table1[[#This Row],[Adjusted Sales]]</f>
        <v>62.88</v>
      </c>
      <c r="Y1739" s="5">
        <f>Table1[[#This Row],[Sales]]*Table1[[#This Row],[Discount]]</f>
        <v>0</v>
      </c>
    </row>
    <row r="1740" spans="1:25" x14ac:dyDescent="0.3">
      <c r="A1740">
        <v>1739</v>
      </c>
      <c r="B1740" s="2"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s="2">
        <v>2</v>
      </c>
      <c r="T1740" s="3">
        <v>0</v>
      </c>
      <c r="U1740" s="2">
        <v>3.4009999999999998</v>
      </c>
      <c r="V1740" s="2">
        <f>Table1[[#This Row],[Sales]]*(1-Table1[[#This Row],[Discount]])</f>
        <v>17.899999999999999</v>
      </c>
      <c r="W1740" s="2">
        <f>Table1[[#This Row],[Sales]]*Table1[[#This Row],[Quantity]]</f>
        <v>35.799999999999997</v>
      </c>
      <c r="X1740" s="2">
        <f>Table1[[#This Row],[Sales]]+Table1[[#This Row],[Discount]]+Table1[[#This Row],[Adjusted Sales]]</f>
        <v>35.799999999999997</v>
      </c>
      <c r="Y1740" s="5">
        <f>Table1[[#This Row],[Sales]]*Table1[[#This Row],[Discount]]</f>
        <v>0</v>
      </c>
    </row>
    <row r="1741" spans="1:25" x14ac:dyDescent="0.3">
      <c r="A1741">
        <v>1740</v>
      </c>
      <c r="B1741" s="2"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s="2">
        <v>5</v>
      </c>
      <c r="T1741" s="3">
        <v>0</v>
      </c>
      <c r="U1741" s="2">
        <v>46.601999999999997</v>
      </c>
      <c r="V1741" s="2">
        <f>Table1[[#This Row],[Sales]]*(1-Table1[[#This Row],[Discount]])</f>
        <v>129.44999999999999</v>
      </c>
      <c r="W1741" s="2">
        <f>Table1[[#This Row],[Sales]]*Table1[[#This Row],[Quantity]]</f>
        <v>647.25</v>
      </c>
      <c r="X1741" s="2">
        <f>Table1[[#This Row],[Sales]]+Table1[[#This Row],[Discount]]+Table1[[#This Row],[Adjusted Sales]]</f>
        <v>258.89999999999998</v>
      </c>
      <c r="Y1741" s="5">
        <f>Table1[[#This Row],[Sales]]*Table1[[#This Row],[Discount]]</f>
        <v>0</v>
      </c>
    </row>
    <row r="1742" spans="1:25" x14ac:dyDescent="0.3">
      <c r="A1742">
        <v>1741</v>
      </c>
      <c r="B1742" s="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s="2">
        <v>8</v>
      </c>
      <c r="T1742" s="3">
        <v>0</v>
      </c>
      <c r="U1742" s="2">
        <v>9.6047999999999991</v>
      </c>
      <c r="V1742" s="2">
        <f>Table1[[#This Row],[Sales]]*(1-Table1[[#This Row],[Discount]])</f>
        <v>20.88</v>
      </c>
      <c r="W1742" s="2">
        <f>Table1[[#This Row],[Sales]]*Table1[[#This Row],[Quantity]]</f>
        <v>167.04</v>
      </c>
      <c r="X1742" s="2">
        <f>Table1[[#This Row],[Sales]]+Table1[[#This Row],[Discount]]+Table1[[#This Row],[Adjusted Sales]]</f>
        <v>41.76</v>
      </c>
      <c r="Y1742" s="5">
        <f>Table1[[#This Row],[Sales]]*Table1[[#This Row],[Discount]]</f>
        <v>0</v>
      </c>
    </row>
    <row r="1743" spans="1:25" x14ac:dyDescent="0.3">
      <c r="A1743">
        <v>1742</v>
      </c>
      <c r="B1743" s="2"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s="2">
        <v>4</v>
      </c>
      <c r="T1743" s="3">
        <v>0.2</v>
      </c>
      <c r="U1743" s="2">
        <v>7.2576000000000001</v>
      </c>
      <c r="V1743" s="2">
        <f>Table1[[#This Row],[Sales]]*(1-Table1[[#This Row],[Discount]])</f>
        <v>16.588800000000003</v>
      </c>
      <c r="W1743" s="2">
        <f>Table1[[#This Row],[Sales]]*Table1[[#This Row],[Quantity]]</f>
        <v>82.944000000000003</v>
      </c>
      <c r="X1743" s="2">
        <f>Table1[[#This Row],[Sales]]+Table1[[#This Row],[Discount]]+Table1[[#This Row],[Adjusted Sales]]</f>
        <v>37.524799999999999</v>
      </c>
      <c r="Y1743" s="5">
        <f>Table1[[#This Row],[Sales]]*Table1[[#This Row],[Discount]]</f>
        <v>4.1472000000000007</v>
      </c>
    </row>
    <row r="1744" spans="1:25" x14ac:dyDescent="0.3">
      <c r="A1744">
        <v>1743</v>
      </c>
      <c r="B1744" s="2"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s="2">
        <v>2</v>
      </c>
      <c r="T1744" s="3">
        <v>0.2</v>
      </c>
      <c r="U1744" s="2">
        <v>0.98560000000000003</v>
      </c>
      <c r="V1744" s="2">
        <f>Table1[[#This Row],[Sales]]*(1-Table1[[#This Row],[Discount]])</f>
        <v>5.7344000000000008</v>
      </c>
      <c r="W1744" s="2">
        <f>Table1[[#This Row],[Sales]]*Table1[[#This Row],[Quantity]]</f>
        <v>14.336</v>
      </c>
      <c r="X1744" s="2">
        <f>Table1[[#This Row],[Sales]]+Table1[[#This Row],[Discount]]+Table1[[#This Row],[Adjusted Sales]]</f>
        <v>13.102400000000001</v>
      </c>
      <c r="Y1744" s="5">
        <f>Table1[[#This Row],[Sales]]*Table1[[#This Row],[Discount]]</f>
        <v>1.4336000000000002</v>
      </c>
    </row>
    <row r="1745" spans="1:25" x14ac:dyDescent="0.3">
      <c r="A1745">
        <v>1744</v>
      </c>
      <c r="B1745" s="2"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s="2">
        <v>2</v>
      </c>
      <c r="T1745" s="3">
        <v>0.2</v>
      </c>
      <c r="U1745" s="2">
        <v>-2.5127999999999999</v>
      </c>
      <c r="V1745" s="2">
        <f>Table1[[#This Row],[Sales]]*(1-Table1[[#This Row],[Discount]])</f>
        <v>8.9344000000000001</v>
      </c>
      <c r="W1745" s="2">
        <f>Table1[[#This Row],[Sales]]*Table1[[#This Row],[Quantity]]</f>
        <v>22.335999999999999</v>
      </c>
      <c r="X1745" s="2">
        <f>Table1[[#This Row],[Sales]]+Table1[[#This Row],[Discount]]+Table1[[#This Row],[Adjusted Sales]]</f>
        <v>20.302399999999999</v>
      </c>
      <c r="Y1745" s="5">
        <f>Table1[[#This Row],[Sales]]*Table1[[#This Row],[Discount]]</f>
        <v>2.2336</v>
      </c>
    </row>
    <row r="1746" spans="1:25" x14ac:dyDescent="0.3">
      <c r="A1746">
        <v>1745</v>
      </c>
      <c r="B1746" s="2"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s="2">
        <v>7</v>
      </c>
      <c r="T1746" s="3">
        <v>0.2</v>
      </c>
      <c r="U1746" s="2">
        <v>-55.3</v>
      </c>
      <c r="V1746" s="2">
        <f>Table1[[#This Row],[Sales]]*(1-Table1[[#This Row],[Discount]])</f>
        <v>353.92</v>
      </c>
      <c r="W1746" s="2">
        <f>Table1[[#This Row],[Sales]]*Table1[[#This Row],[Quantity]]</f>
        <v>3096.7999999999997</v>
      </c>
      <c r="X1746" s="2">
        <f>Table1[[#This Row],[Sales]]+Table1[[#This Row],[Discount]]+Table1[[#This Row],[Adjusted Sales]]</f>
        <v>796.52</v>
      </c>
      <c r="Y1746" s="5">
        <f>Table1[[#This Row],[Sales]]*Table1[[#This Row],[Discount]]</f>
        <v>88.48</v>
      </c>
    </row>
    <row r="1747" spans="1:25" x14ac:dyDescent="0.3">
      <c r="A1747">
        <v>1746</v>
      </c>
      <c r="B1747" s="2"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s="2">
        <v>2</v>
      </c>
      <c r="T1747" s="3">
        <v>0</v>
      </c>
      <c r="U1747" s="2">
        <v>4.9432</v>
      </c>
      <c r="V1747" s="2">
        <f>Table1[[#This Row],[Sales]]*(1-Table1[[#This Row],[Discount]])</f>
        <v>13.36</v>
      </c>
      <c r="W1747" s="2">
        <f>Table1[[#This Row],[Sales]]*Table1[[#This Row],[Quantity]]</f>
        <v>26.72</v>
      </c>
      <c r="X1747" s="2">
        <f>Table1[[#This Row],[Sales]]+Table1[[#This Row],[Discount]]+Table1[[#This Row],[Adjusted Sales]]</f>
        <v>26.72</v>
      </c>
      <c r="Y1747" s="5">
        <f>Table1[[#This Row],[Sales]]*Table1[[#This Row],[Discount]]</f>
        <v>0</v>
      </c>
    </row>
    <row r="1748" spans="1:25" x14ac:dyDescent="0.3">
      <c r="A1748">
        <v>1747</v>
      </c>
      <c r="B1748" s="2"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s="2">
        <v>8</v>
      </c>
      <c r="T1748" s="3">
        <v>0.7</v>
      </c>
      <c r="U1748" s="2">
        <v>-8.2368000000000006</v>
      </c>
      <c r="V1748" s="2">
        <f>Table1[[#This Row],[Sales]]*(1-Table1[[#This Row],[Discount]])</f>
        <v>3.3696000000000002</v>
      </c>
      <c r="W1748" s="2">
        <f>Table1[[#This Row],[Sales]]*Table1[[#This Row],[Quantity]]</f>
        <v>89.855999999999995</v>
      </c>
      <c r="X1748" s="2">
        <f>Table1[[#This Row],[Sales]]+Table1[[#This Row],[Discount]]+Table1[[#This Row],[Adjusted Sales]]</f>
        <v>15.301599999999999</v>
      </c>
      <c r="Y1748" s="5">
        <f>Table1[[#This Row],[Sales]]*Table1[[#This Row],[Discount]]</f>
        <v>7.8623999999999992</v>
      </c>
    </row>
    <row r="1749" spans="1:25" x14ac:dyDescent="0.3">
      <c r="A1749">
        <v>1748</v>
      </c>
      <c r="B1749" s="2"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s="2">
        <v>3</v>
      </c>
      <c r="T1749" s="3">
        <v>0.2</v>
      </c>
      <c r="U1749" s="2">
        <v>3.21</v>
      </c>
      <c r="V1749" s="2">
        <f>Table1[[#This Row],[Sales]]*(1-Table1[[#This Row],[Discount]])</f>
        <v>8.2176000000000009</v>
      </c>
      <c r="W1749" s="2">
        <f>Table1[[#This Row],[Sales]]*Table1[[#This Row],[Quantity]]</f>
        <v>30.816000000000003</v>
      </c>
      <c r="X1749" s="2">
        <f>Table1[[#This Row],[Sales]]+Table1[[#This Row],[Discount]]+Table1[[#This Row],[Adjusted Sales]]</f>
        <v>18.689599999999999</v>
      </c>
      <c r="Y1749" s="5">
        <f>Table1[[#This Row],[Sales]]*Table1[[#This Row],[Discount]]</f>
        <v>2.0544000000000002</v>
      </c>
    </row>
    <row r="1750" spans="1:25" x14ac:dyDescent="0.3">
      <c r="A1750">
        <v>1749</v>
      </c>
      <c r="B1750" s="2"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s="2">
        <v>2</v>
      </c>
      <c r="T1750" s="3">
        <v>0.2</v>
      </c>
      <c r="U1750" s="2">
        <v>3.6288</v>
      </c>
      <c r="V1750" s="2">
        <f>Table1[[#This Row],[Sales]]*(1-Table1[[#This Row],[Discount]])</f>
        <v>8.2944000000000013</v>
      </c>
      <c r="W1750" s="2">
        <f>Table1[[#This Row],[Sales]]*Table1[[#This Row],[Quantity]]</f>
        <v>20.736000000000001</v>
      </c>
      <c r="X1750" s="2">
        <f>Table1[[#This Row],[Sales]]+Table1[[#This Row],[Discount]]+Table1[[#This Row],[Adjusted Sales]]</f>
        <v>18.862400000000001</v>
      </c>
      <c r="Y1750" s="5">
        <f>Table1[[#This Row],[Sales]]*Table1[[#This Row],[Discount]]</f>
        <v>2.0736000000000003</v>
      </c>
    </row>
    <row r="1751" spans="1:25" x14ac:dyDescent="0.3">
      <c r="A1751">
        <v>1750</v>
      </c>
      <c r="B1751" s="2"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s="2">
        <v>3</v>
      </c>
      <c r="T1751" s="3">
        <v>0.2</v>
      </c>
      <c r="U1751" s="2">
        <v>0.54600000000000004</v>
      </c>
      <c r="V1751" s="2">
        <f>Table1[[#This Row],[Sales]]*(1-Table1[[#This Row],[Discount]])</f>
        <v>4.9920000000000009</v>
      </c>
      <c r="W1751" s="2">
        <f>Table1[[#This Row],[Sales]]*Table1[[#This Row],[Quantity]]</f>
        <v>18.72</v>
      </c>
      <c r="X1751" s="2">
        <f>Table1[[#This Row],[Sales]]+Table1[[#This Row],[Discount]]+Table1[[#This Row],[Adjusted Sales]]</f>
        <v>11.432000000000002</v>
      </c>
      <c r="Y1751" s="5">
        <f>Table1[[#This Row],[Sales]]*Table1[[#This Row],[Discount]]</f>
        <v>1.2480000000000002</v>
      </c>
    </row>
    <row r="1752" spans="1:25" x14ac:dyDescent="0.3">
      <c r="A1752">
        <v>1751</v>
      </c>
      <c r="B1752" s="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s="2">
        <v>2</v>
      </c>
      <c r="T1752" s="3">
        <v>0.3</v>
      </c>
      <c r="U1752" s="2">
        <v>-32.522599999999997</v>
      </c>
      <c r="V1752" s="2">
        <f>Table1[[#This Row],[Sales]]*(1-Table1[[#This Row],[Discount]])</f>
        <v>144.87339999999998</v>
      </c>
      <c r="W1752" s="2">
        <f>Table1[[#This Row],[Sales]]*Table1[[#This Row],[Quantity]]</f>
        <v>413.92399999999998</v>
      </c>
      <c r="X1752" s="2">
        <f>Table1[[#This Row],[Sales]]+Table1[[#This Row],[Discount]]+Table1[[#This Row],[Adjusted Sales]]</f>
        <v>352.1354</v>
      </c>
      <c r="Y1752" s="5">
        <f>Table1[[#This Row],[Sales]]*Table1[[#This Row],[Discount]]</f>
        <v>62.088599999999992</v>
      </c>
    </row>
    <row r="1753" spans="1:25" x14ac:dyDescent="0.3">
      <c r="A1753">
        <v>1752</v>
      </c>
      <c r="B1753" s="2"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s="2">
        <v>2</v>
      </c>
      <c r="T1753" s="3">
        <v>0</v>
      </c>
      <c r="U1753" s="2">
        <v>3.6894</v>
      </c>
      <c r="V1753" s="2">
        <f>Table1[[#This Row],[Sales]]*(1-Table1[[#This Row],[Discount]])</f>
        <v>9.4600000000000009</v>
      </c>
      <c r="W1753" s="2">
        <f>Table1[[#This Row],[Sales]]*Table1[[#This Row],[Quantity]]</f>
        <v>18.920000000000002</v>
      </c>
      <c r="X1753" s="2">
        <f>Table1[[#This Row],[Sales]]+Table1[[#This Row],[Discount]]+Table1[[#This Row],[Adjusted Sales]]</f>
        <v>18.920000000000002</v>
      </c>
      <c r="Y1753" s="5">
        <f>Table1[[#This Row],[Sales]]*Table1[[#This Row],[Discount]]</f>
        <v>0</v>
      </c>
    </row>
    <row r="1754" spans="1:25" x14ac:dyDescent="0.3">
      <c r="A1754">
        <v>1753</v>
      </c>
      <c r="B1754" s="2"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s="2">
        <v>9</v>
      </c>
      <c r="T1754" s="3">
        <v>0</v>
      </c>
      <c r="U1754" s="2">
        <v>151.09739999999999</v>
      </c>
      <c r="V1754" s="2">
        <f>Table1[[#This Row],[Sales]]*(1-Table1[[#This Row],[Discount]])</f>
        <v>559.62</v>
      </c>
      <c r="W1754" s="2">
        <f>Table1[[#This Row],[Sales]]*Table1[[#This Row],[Quantity]]</f>
        <v>5036.58</v>
      </c>
      <c r="X1754" s="2">
        <f>Table1[[#This Row],[Sales]]+Table1[[#This Row],[Discount]]+Table1[[#This Row],[Adjusted Sales]]</f>
        <v>1119.24</v>
      </c>
      <c r="Y1754" s="5">
        <f>Table1[[#This Row],[Sales]]*Table1[[#This Row],[Discount]]</f>
        <v>0</v>
      </c>
    </row>
    <row r="1755" spans="1:25" x14ac:dyDescent="0.3">
      <c r="A1755">
        <v>1754</v>
      </c>
      <c r="B1755" s="2"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s="2">
        <v>2</v>
      </c>
      <c r="T1755" s="3">
        <v>0</v>
      </c>
      <c r="U1755" s="2">
        <v>53.860799999999998</v>
      </c>
      <c r="V1755" s="2">
        <f>Table1[[#This Row],[Sales]]*(1-Table1[[#This Row],[Discount]])</f>
        <v>109.92</v>
      </c>
      <c r="W1755" s="2">
        <f>Table1[[#This Row],[Sales]]*Table1[[#This Row],[Quantity]]</f>
        <v>219.84</v>
      </c>
      <c r="X1755" s="2">
        <f>Table1[[#This Row],[Sales]]+Table1[[#This Row],[Discount]]+Table1[[#This Row],[Adjusted Sales]]</f>
        <v>219.84</v>
      </c>
      <c r="Y1755" s="5">
        <f>Table1[[#This Row],[Sales]]*Table1[[#This Row],[Discount]]</f>
        <v>0</v>
      </c>
    </row>
    <row r="1756" spans="1:25" x14ac:dyDescent="0.3">
      <c r="A1756">
        <v>1755</v>
      </c>
      <c r="B1756" s="2"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s="2">
        <v>2</v>
      </c>
      <c r="T1756" s="3">
        <v>0</v>
      </c>
      <c r="U1756" s="2">
        <v>3.8519999999999999</v>
      </c>
      <c r="V1756" s="2">
        <f>Table1[[#This Row],[Sales]]*(1-Table1[[#This Row],[Discount]])</f>
        <v>8.56</v>
      </c>
      <c r="W1756" s="2">
        <f>Table1[[#This Row],[Sales]]*Table1[[#This Row],[Quantity]]</f>
        <v>17.12</v>
      </c>
      <c r="X1756" s="2">
        <f>Table1[[#This Row],[Sales]]+Table1[[#This Row],[Discount]]+Table1[[#This Row],[Adjusted Sales]]</f>
        <v>17.12</v>
      </c>
      <c r="Y1756" s="5">
        <f>Table1[[#This Row],[Sales]]*Table1[[#This Row],[Discount]]</f>
        <v>0</v>
      </c>
    </row>
    <row r="1757" spans="1:25" x14ac:dyDescent="0.3">
      <c r="A1757">
        <v>1756</v>
      </c>
      <c r="B1757" s="2"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s="2">
        <v>11</v>
      </c>
      <c r="T1757" s="3">
        <v>0.2</v>
      </c>
      <c r="U1757" s="2">
        <v>130.75810000000001</v>
      </c>
      <c r="V1757" s="2">
        <f>Table1[[#This Row],[Sales]]*(1-Table1[[#This Row],[Discount]])</f>
        <v>288.56959999999998</v>
      </c>
      <c r="W1757" s="2">
        <f>Table1[[#This Row],[Sales]]*Table1[[#This Row],[Quantity]]</f>
        <v>3967.8319999999999</v>
      </c>
      <c r="X1757" s="2">
        <f>Table1[[#This Row],[Sales]]+Table1[[#This Row],[Discount]]+Table1[[#This Row],[Adjusted Sales]]</f>
        <v>649.48159999999996</v>
      </c>
      <c r="Y1757" s="5">
        <f>Table1[[#This Row],[Sales]]*Table1[[#This Row],[Discount]]</f>
        <v>72.142399999999995</v>
      </c>
    </row>
    <row r="1758" spans="1:25" x14ac:dyDescent="0.3">
      <c r="A1758">
        <v>1757</v>
      </c>
      <c r="B1758" s="2"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s="2">
        <v>6</v>
      </c>
      <c r="T1758" s="3">
        <v>0.2</v>
      </c>
      <c r="U1758" s="2">
        <v>150.36000000000001</v>
      </c>
      <c r="V1758" s="2">
        <f>Table1[[#This Row],[Sales]]*(1-Table1[[#This Row],[Discount]])</f>
        <v>1374.7200000000003</v>
      </c>
      <c r="W1758" s="2">
        <f>Table1[[#This Row],[Sales]]*Table1[[#This Row],[Quantity]]</f>
        <v>10310.400000000001</v>
      </c>
      <c r="X1758" s="2">
        <f>Table1[[#This Row],[Sales]]+Table1[[#This Row],[Discount]]+Table1[[#This Row],[Adjusted Sales]]</f>
        <v>3093.3200000000006</v>
      </c>
      <c r="Y1758" s="5">
        <f>Table1[[#This Row],[Sales]]*Table1[[#This Row],[Discount]]</f>
        <v>343.68000000000006</v>
      </c>
    </row>
    <row r="1759" spans="1:25" x14ac:dyDescent="0.3">
      <c r="A1759">
        <v>1758</v>
      </c>
      <c r="B1759" s="2"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s="2">
        <v>6</v>
      </c>
      <c r="T1759" s="3">
        <v>0.8</v>
      </c>
      <c r="U1759" s="2">
        <v>-66.508799999999994</v>
      </c>
      <c r="V1759" s="2">
        <f>Table1[[#This Row],[Sales]]*(1-Table1[[#This Row],[Discount]])</f>
        <v>8.3135999999999974</v>
      </c>
      <c r="W1759" s="2">
        <f>Table1[[#This Row],[Sales]]*Table1[[#This Row],[Quantity]]</f>
        <v>249.40799999999999</v>
      </c>
      <c r="X1759" s="2">
        <f>Table1[[#This Row],[Sales]]+Table1[[#This Row],[Discount]]+Table1[[#This Row],[Adjusted Sales]]</f>
        <v>50.681599999999989</v>
      </c>
      <c r="Y1759" s="5">
        <f>Table1[[#This Row],[Sales]]*Table1[[#This Row],[Discount]]</f>
        <v>33.254399999999997</v>
      </c>
    </row>
    <row r="1760" spans="1:25" x14ac:dyDescent="0.3">
      <c r="A1760">
        <v>1759</v>
      </c>
      <c r="B1760" s="2"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s="2">
        <v>2</v>
      </c>
      <c r="T1760" s="3">
        <v>0.2</v>
      </c>
      <c r="U1760" s="2">
        <v>7.6154000000000002</v>
      </c>
      <c r="V1760" s="2">
        <f>Table1[[#This Row],[Sales]]*(1-Table1[[#This Row],[Discount]])</f>
        <v>37.491199999999999</v>
      </c>
      <c r="W1760" s="2">
        <f>Table1[[#This Row],[Sales]]*Table1[[#This Row],[Quantity]]</f>
        <v>93.727999999999994</v>
      </c>
      <c r="X1760" s="2">
        <f>Table1[[#This Row],[Sales]]+Table1[[#This Row],[Discount]]+Table1[[#This Row],[Adjusted Sales]]</f>
        <v>84.555199999999999</v>
      </c>
      <c r="Y1760" s="5">
        <f>Table1[[#This Row],[Sales]]*Table1[[#This Row],[Discount]]</f>
        <v>9.3727999999999998</v>
      </c>
    </row>
    <row r="1761" spans="1:25" x14ac:dyDescent="0.3">
      <c r="A1761">
        <v>1760</v>
      </c>
      <c r="B1761" s="2"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s="2">
        <v>3</v>
      </c>
      <c r="T1761" s="3">
        <v>0.2</v>
      </c>
      <c r="U1761" s="2">
        <v>4.8840000000000003</v>
      </c>
      <c r="V1761" s="2">
        <f>Table1[[#This Row],[Sales]]*(1-Table1[[#This Row],[Discount]])</f>
        <v>15.628800000000002</v>
      </c>
      <c r="W1761" s="2">
        <f>Table1[[#This Row],[Sales]]*Table1[[#This Row],[Quantity]]</f>
        <v>58.608000000000004</v>
      </c>
      <c r="X1761" s="2">
        <f>Table1[[#This Row],[Sales]]+Table1[[#This Row],[Discount]]+Table1[[#This Row],[Adjusted Sales]]</f>
        <v>35.364800000000002</v>
      </c>
      <c r="Y1761" s="5">
        <f>Table1[[#This Row],[Sales]]*Table1[[#This Row],[Discount]]</f>
        <v>3.9072000000000005</v>
      </c>
    </row>
    <row r="1762" spans="1:25" x14ac:dyDescent="0.3">
      <c r="A1762">
        <v>1761</v>
      </c>
      <c r="B1762" s="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s="2">
        <v>4</v>
      </c>
      <c r="T1762" s="3">
        <v>0.15</v>
      </c>
      <c r="U1762" s="2">
        <v>-4.8391999999999999</v>
      </c>
      <c r="V1762" s="2">
        <f>Table1[[#This Row],[Sales]]*(1-Table1[[#This Row],[Discount]])</f>
        <v>349.63220000000001</v>
      </c>
      <c r="W1762" s="2">
        <f>Table1[[#This Row],[Sales]]*Table1[[#This Row],[Quantity]]</f>
        <v>1645.328</v>
      </c>
      <c r="X1762" s="2">
        <f>Table1[[#This Row],[Sales]]+Table1[[#This Row],[Discount]]+Table1[[#This Row],[Adjusted Sales]]</f>
        <v>761.11419999999998</v>
      </c>
      <c r="Y1762" s="5">
        <f>Table1[[#This Row],[Sales]]*Table1[[#This Row],[Discount]]</f>
        <v>61.699799999999996</v>
      </c>
    </row>
    <row r="1763" spans="1:25" x14ac:dyDescent="0.3">
      <c r="A1763">
        <v>1762</v>
      </c>
      <c r="B1763" s="2"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s="2">
        <v>6</v>
      </c>
      <c r="T1763" s="3">
        <v>0.2</v>
      </c>
      <c r="U1763" s="2">
        <v>9.7037999999999993</v>
      </c>
      <c r="V1763" s="2">
        <f>Table1[[#This Row],[Sales]]*(1-Table1[[#This Row],[Discount]])</f>
        <v>23.0016</v>
      </c>
      <c r="W1763" s="2">
        <f>Table1[[#This Row],[Sales]]*Table1[[#This Row],[Quantity]]</f>
        <v>172.512</v>
      </c>
      <c r="X1763" s="2">
        <f>Table1[[#This Row],[Sales]]+Table1[[#This Row],[Discount]]+Table1[[#This Row],[Adjusted Sales]]</f>
        <v>51.953599999999994</v>
      </c>
      <c r="Y1763" s="5">
        <f>Table1[[#This Row],[Sales]]*Table1[[#This Row],[Discount]]</f>
        <v>5.7504</v>
      </c>
    </row>
    <row r="1764" spans="1:25" x14ac:dyDescent="0.3">
      <c r="A1764">
        <v>1763</v>
      </c>
      <c r="B1764" s="2"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s="2">
        <v>3</v>
      </c>
      <c r="T1764" s="3">
        <v>0.15</v>
      </c>
      <c r="U1764" s="2">
        <v>-20.696400000000001</v>
      </c>
      <c r="V1764" s="2">
        <f>Table1[[#This Row],[Sales]]*(1-Table1[[#This Row],[Discount]])</f>
        <v>249.21915000000001</v>
      </c>
      <c r="W1764" s="2">
        <f>Table1[[#This Row],[Sales]]*Table1[[#This Row],[Quantity]]</f>
        <v>879.59699999999998</v>
      </c>
      <c r="X1764" s="2">
        <f>Table1[[#This Row],[Sales]]+Table1[[#This Row],[Discount]]+Table1[[#This Row],[Adjusted Sales]]</f>
        <v>542.56815000000006</v>
      </c>
      <c r="Y1764" s="5">
        <f>Table1[[#This Row],[Sales]]*Table1[[#This Row],[Discount]]</f>
        <v>43.979849999999999</v>
      </c>
    </row>
    <row r="1765" spans="1:25" x14ac:dyDescent="0.3">
      <c r="A1765">
        <v>1764</v>
      </c>
      <c r="B1765" s="2"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s="2">
        <v>2</v>
      </c>
      <c r="T1765" s="3">
        <v>0</v>
      </c>
      <c r="U1765" s="2">
        <v>10.518000000000001</v>
      </c>
      <c r="V1765" s="2">
        <f>Table1[[#This Row],[Sales]]*(1-Table1[[#This Row],[Discount]])</f>
        <v>35.06</v>
      </c>
      <c r="W1765" s="2">
        <f>Table1[[#This Row],[Sales]]*Table1[[#This Row],[Quantity]]</f>
        <v>70.12</v>
      </c>
      <c r="X1765" s="2">
        <f>Table1[[#This Row],[Sales]]+Table1[[#This Row],[Discount]]+Table1[[#This Row],[Adjusted Sales]]</f>
        <v>70.12</v>
      </c>
      <c r="Y1765" s="5">
        <f>Table1[[#This Row],[Sales]]*Table1[[#This Row],[Discount]]</f>
        <v>0</v>
      </c>
    </row>
    <row r="1766" spans="1:25" x14ac:dyDescent="0.3">
      <c r="A1766">
        <v>1765</v>
      </c>
      <c r="B1766" s="2"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s="2">
        <v>1</v>
      </c>
      <c r="T1766" s="3">
        <v>0</v>
      </c>
      <c r="U1766" s="2">
        <v>1.8997999999999999</v>
      </c>
      <c r="V1766" s="2">
        <f>Table1[[#This Row],[Sales]]*(1-Table1[[#This Row],[Discount]])</f>
        <v>4.13</v>
      </c>
      <c r="W1766" s="2">
        <f>Table1[[#This Row],[Sales]]*Table1[[#This Row],[Quantity]]</f>
        <v>4.13</v>
      </c>
      <c r="X1766" s="2">
        <f>Table1[[#This Row],[Sales]]+Table1[[#This Row],[Discount]]+Table1[[#This Row],[Adjusted Sales]]</f>
        <v>8.26</v>
      </c>
      <c r="Y1766" s="5">
        <f>Table1[[#This Row],[Sales]]*Table1[[#This Row],[Discount]]</f>
        <v>0</v>
      </c>
    </row>
    <row r="1767" spans="1:25" x14ac:dyDescent="0.3">
      <c r="A1767">
        <v>1766</v>
      </c>
      <c r="B1767" s="2"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s="2">
        <v>9</v>
      </c>
      <c r="T1767" s="3">
        <v>0</v>
      </c>
      <c r="U1767" s="2">
        <v>46.116</v>
      </c>
      <c r="V1767" s="2">
        <f>Table1[[#This Row],[Sales]]*(1-Table1[[#This Row],[Discount]])</f>
        <v>109.8</v>
      </c>
      <c r="W1767" s="2">
        <f>Table1[[#This Row],[Sales]]*Table1[[#This Row],[Quantity]]</f>
        <v>988.19999999999993</v>
      </c>
      <c r="X1767" s="2">
        <f>Table1[[#This Row],[Sales]]+Table1[[#This Row],[Discount]]+Table1[[#This Row],[Adjusted Sales]]</f>
        <v>219.6</v>
      </c>
      <c r="Y1767" s="5">
        <f>Table1[[#This Row],[Sales]]*Table1[[#This Row],[Discount]]</f>
        <v>0</v>
      </c>
    </row>
    <row r="1768" spans="1:25" x14ac:dyDescent="0.3">
      <c r="A1768">
        <v>1767</v>
      </c>
      <c r="B1768" s="2"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s="2">
        <v>2</v>
      </c>
      <c r="T1768" s="3">
        <v>0</v>
      </c>
      <c r="U1768" s="2">
        <v>4.8117999999999999</v>
      </c>
      <c r="V1768" s="2">
        <f>Table1[[#This Row],[Sales]]*(1-Table1[[#This Row],[Discount]])</f>
        <v>9.82</v>
      </c>
      <c r="W1768" s="2">
        <f>Table1[[#This Row],[Sales]]*Table1[[#This Row],[Quantity]]</f>
        <v>19.64</v>
      </c>
      <c r="X1768" s="2">
        <f>Table1[[#This Row],[Sales]]+Table1[[#This Row],[Discount]]+Table1[[#This Row],[Adjusted Sales]]</f>
        <v>19.64</v>
      </c>
      <c r="Y1768" s="5">
        <f>Table1[[#This Row],[Sales]]*Table1[[#This Row],[Discount]]</f>
        <v>0</v>
      </c>
    </row>
    <row r="1769" spans="1:25" x14ac:dyDescent="0.3">
      <c r="A1769">
        <v>1768</v>
      </c>
      <c r="B1769" s="2"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s="2">
        <v>4</v>
      </c>
      <c r="T1769" s="3">
        <v>0.7</v>
      </c>
      <c r="U1769" s="2">
        <v>-5.8604000000000003</v>
      </c>
      <c r="V1769" s="2">
        <f>Table1[[#This Row],[Sales]]*(1-Table1[[#This Row],[Discount]])</f>
        <v>2.2932000000000006</v>
      </c>
      <c r="W1769" s="2">
        <f>Table1[[#This Row],[Sales]]*Table1[[#This Row],[Quantity]]</f>
        <v>30.576000000000001</v>
      </c>
      <c r="X1769" s="2">
        <f>Table1[[#This Row],[Sales]]+Table1[[#This Row],[Discount]]+Table1[[#This Row],[Adjusted Sales]]</f>
        <v>10.6372</v>
      </c>
      <c r="Y1769" s="5">
        <f>Table1[[#This Row],[Sales]]*Table1[[#This Row],[Discount]]</f>
        <v>5.3507999999999996</v>
      </c>
    </row>
    <row r="1770" spans="1:25" x14ac:dyDescent="0.3">
      <c r="A1770">
        <v>1769</v>
      </c>
      <c r="B1770" s="2"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s="2">
        <v>5</v>
      </c>
      <c r="T1770" s="3">
        <v>0.7</v>
      </c>
      <c r="U1770" s="2">
        <v>-39.456499999999998</v>
      </c>
      <c r="V1770" s="2">
        <f>Table1[[#This Row],[Sales]]*(1-Table1[[#This Row],[Discount]])</f>
        <v>15.439500000000002</v>
      </c>
      <c r="W1770" s="2">
        <f>Table1[[#This Row],[Sales]]*Table1[[#This Row],[Quantity]]</f>
        <v>257.32500000000005</v>
      </c>
      <c r="X1770" s="2">
        <f>Table1[[#This Row],[Sales]]+Table1[[#This Row],[Discount]]+Table1[[#This Row],[Adjusted Sales]]</f>
        <v>67.604500000000002</v>
      </c>
      <c r="Y1770" s="5">
        <f>Table1[[#This Row],[Sales]]*Table1[[#This Row],[Discount]]</f>
        <v>36.025500000000001</v>
      </c>
    </row>
    <row r="1771" spans="1:25" x14ac:dyDescent="0.3">
      <c r="A1771">
        <v>1770</v>
      </c>
      <c r="B1771" s="2"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s="2">
        <v>4</v>
      </c>
      <c r="T1771" s="3">
        <v>0.2</v>
      </c>
      <c r="U1771" s="2">
        <v>-1.3952</v>
      </c>
      <c r="V1771" s="2">
        <f>Table1[[#This Row],[Sales]]*(1-Table1[[#This Row],[Discount]])</f>
        <v>5.5808</v>
      </c>
      <c r="W1771" s="2">
        <f>Table1[[#This Row],[Sales]]*Table1[[#This Row],[Quantity]]</f>
        <v>27.904</v>
      </c>
      <c r="X1771" s="2">
        <f>Table1[[#This Row],[Sales]]+Table1[[#This Row],[Discount]]+Table1[[#This Row],[Adjusted Sales]]</f>
        <v>12.7568</v>
      </c>
      <c r="Y1771" s="5">
        <f>Table1[[#This Row],[Sales]]*Table1[[#This Row],[Discount]]</f>
        <v>1.3952</v>
      </c>
    </row>
    <row r="1772" spans="1:25" x14ac:dyDescent="0.3">
      <c r="A1772">
        <v>1771</v>
      </c>
      <c r="B1772" s="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s="2">
        <v>7</v>
      </c>
      <c r="T1772" s="3">
        <v>0.8</v>
      </c>
      <c r="U1772" s="2">
        <v>-20.1663</v>
      </c>
      <c r="V1772" s="2">
        <f>Table1[[#This Row],[Sales]]*(1-Table1[[#This Row],[Discount]])</f>
        <v>2.4443999999999995</v>
      </c>
      <c r="W1772" s="2">
        <f>Table1[[#This Row],[Sales]]*Table1[[#This Row],[Quantity]]</f>
        <v>85.554000000000002</v>
      </c>
      <c r="X1772" s="2">
        <f>Table1[[#This Row],[Sales]]+Table1[[#This Row],[Discount]]+Table1[[#This Row],[Adjusted Sales]]</f>
        <v>15.4664</v>
      </c>
      <c r="Y1772" s="5">
        <f>Table1[[#This Row],[Sales]]*Table1[[#This Row],[Discount]]</f>
        <v>9.7775999999999996</v>
      </c>
    </row>
    <row r="1773" spans="1:25" x14ac:dyDescent="0.3">
      <c r="A1773">
        <v>1772</v>
      </c>
      <c r="B1773" s="2"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s="2">
        <v>2</v>
      </c>
      <c r="T1773" s="3">
        <v>0.2</v>
      </c>
      <c r="U1773" s="2">
        <v>-24.495999999999999</v>
      </c>
      <c r="V1773" s="2">
        <f>Table1[[#This Row],[Sales]]*(1-Table1[[#This Row],[Discount]])</f>
        <v>78.387200000000007</v>
      </c>
      <c r="W1773" s="2">
        <f>Table1[[#This Row],[Sales]]*Table1[[#This Row],[Quantity]]</f>
        <v>195.96799999999999</v>
      </c>
      <c r="X1773" s="2">
        <f>Table1[[#This Row],[Sales]]+Table1[[#This Row],[Discount]]+Table1[[#This Row],[Adjusted Sales]]</f>
        <v>176.5712</v>
      </c>
      <c r="Y1773" s="5">
        <f>Table1[[#This Row],[Sales]]*Table1[[#This Row],[Discount]]</f>
        <v>19.596800000000002</v>
      </c>
    </row>
    <row r="1774" spans="1:25" x14ac:dyDescent="0.3">
      <c r="A1774">
        <v>1773</v>
      </c>
      <c r="B1774" s="2"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s="2">
        <v>6</v>
      </c>
      <c r="T1774" s="3">
        <v>0.2</v>
      </c>
      <c r="U1774" s="2">
        <v>19.5</v>
      </c>
      <c r="V1774" s="2">
        <f>Table1[[#This Row],[Sales]]*(1-Table1[[#This Row],[Discount]])</f>
        <v>49.92</v>
      </c>
      <c r="W1774" s="2">
        <f>Table1[[#This Row],[Sales]]*Table1[[#This Row],[Quantity]]</f>
        <v>374.4</v>
      </c>
      <c r="X1774" s="2">
        <f>Table1[[#This Row],[Sales]]+Table1[[#This Row],[Discount]]+Table1[[#This Row],[Adjusted Sales]]</f>
        <v>112.52000000000001</v>
      </c>
      <c r="Y1774" s="5">
        <f>Table1[[#This Row],[Sales]]*Table1[[#This Row],[Discount]]</f>
        <v>12.48</v>
      </c>
    </row>
    <row r="1775" spans="1:25" x14ac:dyDescent="0.3">
      <c r="A1775">
        <v>1774</v>
      </c>
      <c r="B1775" s="2"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s="2">
        <v>2</v>
      </c>
      <c r="T1775" s="3">
        <v>0</v>
      </c>
      <c r="U1775" s="2">
        <v>9.3870000000000005</v>
      </c>
      <c r="V1775" s="2">
        <f>Table1[[#This Row],[Sales]]*(1-Table1[[#This Row],[Discount]])</f>
        <v>20.86</v>
      </c>
      <c r="W1775" s="2">
        <f>Table1[[#This Row],[Sales]]*Table1[[#This Row],[Quantity]]</f>
        <v>41.72</v>
      </c>
      <c r="X1775" s="2">
        <f>Table1[[#This Row],[Sales]]+Table1[[#This Row],[Discount]]+Table1[[#This Row],[Adjusted Sales]]</f>
        <v>41.72</v>
      </c>
      <c r="Y1775" s="5">
        <f>Table1[[#This Row],[Sales]]*Table1[[#This Row],[Discount]]</f>
        <v>0</v>
      </c>
    </row>
    <row r="1776" spans="1:25" x14ac:dyDescent="0.3">
      <c r="A1776">
        <v>1775</v>
      </c>
      <c r="B1776" s="2"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s="2">
        <v>9</v>
      </c>
      <c r="T1776" s="3">
        <v>0</v>
      </c>
      <c r="U1776" s="2">
        <v>129.37860000000001</v>
      </c>
      <c r="V1776" s="2">
        <f>Table1[[#This Row],[Sales]]*(1-Table1[[#This Row],[Discount]])</f>
        <v>497.61</v>
      </c>
      <c r="W1776" s="2">
        <f>Table1[[#This Row],[Sales]]*Table1[[#This Row],[Quantity]]</f>
        <v>4478.49</v>
      </c>
      <c r="X1776" s="2">
        <f>Table1[[#This Row],[Sales]]+Table1[[#This Row],[Discount]]+Table1[[#This Row],[Adjusted Sales]]</f>
        <v>995.22</v>
      </c>
      <c r="Y1776" s="5">
        <f>Table1[[#This Row],[Sales]]*Table1[[#This Row],[Discount]]</f>
        <v>0</v>
      </c>
    </row>
    <row r="1777" spans="1:25" x14ac:dyDescent="0.3">
      <c r="A1777">
        <v>1776</v>
      </c>
      <c r="B1777" s="2"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s="2">
        <v>2</v>
      </c>
      <c r="T1777" s="3">
        <v>0</v>
      </c>
      <c r="U1777" s="2">
        <v>1.4952000000000001</v>
      </c>
      <c r="V1777" s="2">
        <f>Table1[[#This Row],[Sales]]*(1-Table1[[#This Row],[Discount]])</f>
        <v>5.34</v>
      </c>
      <c r="W1777" s="2">
        <f>Table1[[#This Row],[Sales]]*Table1[[#This Row],[Quantity]]</f>
        <v>10.68</v>
      </c>
      <c r="X1777" s="2">
        <f>Table1[[#This Row],[Sales]]+Table1[[#This Row],[Discount]]+Table1[[#This Row],[Adjusted Sales]]</f>
        <v>10.68</v>
      </c>
      <c r="Y1777" s="5">
        <f>Table1[[#This Row],[Sales]]*Table1[[#This Row],[Discount]]</f>
        <v>0</v>
      </c>
    </row>
    <row r="1778" spans="1:25" x14ac:dyDescent="0.3">
      <c r="A1778">
        <v>1777</v>
      </c>
      <c r="B1778" s="2"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s="2">
        <v>1</v>
      </c>
      <c r="T1778" s="3">
        <v>0</v>
      </c>
      <c r="U1778" s="2">
        <v>1.512</v>
      </c>
      <c r="V1778" s="2">
        <f>Table1[[#This Row],[Sales]]*(1-Table1[[#This Row],[Discount]])</f>
        <v>3.15</v>
      </c>
      <c r="W1778" s="2">
        <f>Table1[[#This Row],[Sales]]*Table1[[#This Row],[Quantity]]</f>
        <v>3.15</v>
      </c>
      <c r="X1778" s="2">
        <f>Table1[[#This Row],[Sales]]+Table1[[#This Row],[Discount]]+Table1[[#This Row],[Adjusted Sales]]</f>
        <v>6.3</v>
      </c>
      <c r="Y1778" s="5">
        <f>Table1[[#This Row],[Sales]]*Table1[[#This Row],[Discount]]</f>
        <v>0</v>
      </c>
    </row>
    <row r="1779" spans="1:25" x14ac:dyDescent="0.3">
      <c r="A1779">
        <v>1778</v>
      </c>
      <c r="B1779" s="2"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s="2">
        <v>9</v>
      </c>
      <c r="T1779" s="3">
        <v>0</v>
      </c>
      <c r="U1779" s="2">
        <v>180.76589999999999</v>
      </c>
      <c r="V1779" s="2">
        <f>Table1[[#This Row],[Sales]]*(1-Table1[[#This Row],[Discount]])</f>
        <v>368.91</v>
      </c>
      <c r="W1779" s="2">
        <f>Table1[[#This Row],[Sales]]*Table1[[#This Row],[Quantity]]</f>
        <v>3320.19</v>
      </c>
      <c r="X1779" s="2">
        <f>Table1[[#This Row],[Sales]]+Table1[[#This Row],[Discount]]+Table1[[#This Row],[Adjusted Sales]]</f>
        <v>737.82</v>
      </c>
      <c r="Y1779" s="5">
        <f>Table1[[#This Row],[Sales]]*Table1[[#This Row],[Discount]]</f>
        <v>0</v>
      </c>
    </row>
    <row r="1780" spans="1:25" x14ac:dyDescent="0.3">
      <c r="A1780">
        <v>1779</v>
      </c>
      <c r="B1780" s="2"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s="2">
        <v>5</v>
      </c>
      <c r="T1780" s="3">
        <v>0</v>
      </c>
      <c r="U1780" s="2">
        <v>6.6150000000000002</v>
      </c>
      <c r="V1780" s="2">
        <f>Table1[[#This Row],[Sales]]*(1-Table1[[#This Row],[Discount]])</f>
        <v>14.7</v>
      </c>
      <c r="W1780" s="2">
        <f>Table1[[#This Row],[Sales]]*Table1[[#This Row],[Quantity]]</f>
        <v>73.5</v>
      </c>
      <c r="X1780" s="2">
        <f>Table1[[#This Row],[Sales]]+Table1[[#This Row],[Discount]]+Table1[[#This Row],[Adjusted Sales]]</f>
        <v>29.4</v>
      </c>
      <c r="Y1780" s="5">
        <f>Table1[[#This Row],[Sales]]*Table1[[#This Row],[Discount]]</f>
        <v>0</v>
      </c>
    </row>
    <row r="1781" spans="1:25" x14ac:dyDescent="0.3">
      <c r="A1781">
        <v>1780</v>
      </c>
      <c r="B1781" s="2"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s="2">
        <v>3</v>
      </c>
      <c r="T1781" s="3">
        <v>0</v>
      </c>
      <c r="U1781" s="2">
        <v>14.9925</v>
      </c>
      <c r="V1781" s="2">
        <f>Table1[[#This Row],[Sales]]*(1-Table1[[#This Row],[Discount]])</f>
        <v>59.97</v>
      </c>
      <c r="W1781" s="2">
        <f>Table1[[#This Row],[Sales]]*Table1[[#This Row],[Quantity]]</f>
        <v>179.91</v>
      </c>
      <c r="X1781" s="2">
        <f>Table1[[#This Row],[Sales]]+Table1[[#This Row],[Discount]]+Table1[[#This Row],[Adjusted Sales]]</f>
        <v>119.94</v>
      </c>
      <c r="Y1781" s="5">
        <f>Table1[[#This Row],[Sales]]*Table1[[#This Row],[Discount]]</f>
        <v>0</v>
      </c>
    </row>
    <row r="1782" spans="1:25" x14ac:dyDescent="0.3">
      <c r="A1782">
        <v>1781</v>
      </c>
      <c r="B1782" s="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s="2">
        <v>1</v>
      </c>
      <c r="T1782" s="3">
        <v>0</v>
      </c>
      <c r="U1782" s="2">
        <v>20.84</v>
      </c>
      <c r="V1782" s="2">
        <f>Table1[[#This Row],[Sales]]*(1-Table1[[#This Row],[Discount]])</f>
        <v>83.36</v>
      </c>
      <c r="W1782" s="2">
        <f>Table1[[#This Row],[Sales]]*Table1[[#This Row],[Quantity]]</f>
        <v>83.36</v>
      </c>
      <c r="X1782" s="2">
        <f>Table1[[#This Row],[Sales]]+Table1[[#This Row],[Discount]]+Table1[[#This Row],[Adjusted Sales]]</f>
        <v>166.72</v>
      </c>
      <c r="Y1782" s="5">
        <f>Table1[[#This Row],[Sales]]*Table1[[#This Row],[Discount]]</f>
        <v>0</v>
      </c>
    </row>
    <row r="1783" spans="1:25" x14ac:dyDescent="0.3">
      <c r="A1783">
        <v>1782</v>
      </c>
      <c r="B1783" s="2"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s="2">
        <v>2</v>
      </c>
      <c r="T1783" s="3">
        <v>0</v>
      </c>
      <c r="U1783" s="2">
        <v>3.0268000000000002</v>
      </c>
      <c r="V1783" s="2">
        <f>Table1[[#This Row],[Sales]]*(1-Table1[[#This Row],[Discount]])</f>
        <v>6.58</v>
      </c>
      <c r="W1783" s="2">
        <f>Table1[[#This Row],[Sales]]*Table1[[#This Row],[Quantity]]</f>
        <v>13.16</v>
      </c>
      <c r="X1783" s="2">
        <f>Table1[[#This Row],[Sales]]+Table1[[#This Row],[Discount]]+Table1[[#This Row],[Adjusted Sales]]</f>
        <v>13.16</v>
      </c>
      <c r="Y1783" s="5">
        <f>Table1[[#This Row],[Sales]]*Table1[[#This Row],[Discount]]</f>
        <v>0</v>
      </c>
    </row>
    <row r="1784" spans="1:25" x14ac:dyDescent="0.3">
      <c r="A1784">
        <v>1783</v>
      </c>
      <c r="B1784" s="2"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s="2">
        <v>3</v>
      </c>
      <c r="T1784" s="3">
        <v>0</v>
      </c>
      <c r="U1784" s="2">
        <v>59.011200000000002</v>
      </c>
      <c r="V1784" s="2">
        <f>Table1[[#This Row],[Sales]]*(1-Table1[[#This Row],[Discount]])</f>
        <v>122.94</v>
      </c>
      <c r="W1784" s="2">
        <f>Table1[[#This Row],[Sales]]*Table1[[#This Row],[Quantity]]</f>
        <v>368.82</v>
      </c>
      <c r="X1784" s="2">
        <f>Table1[[#This Row],[Sales]]+Table1[[#This Row],[Discount]]+Table1[[#This Row],[Adjusted Sales]]</f>
        <v>245.88</v>
      </c>
      <c r="Y1784" s="5">
        <f>Table1[[#This Row],[Sales]]*Table1[[#This Row],[Discount]]</f>
        <v>0</v>
      </c>
    </row>
    <row r="1785" spans="1:25" x14ac:dyDescent="0.3">
      <c r="A1785">
        <v>1784</v>
      </c>
      <c r="B1785" s="2"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s="2">
        <v>4</v>
      </c>
      <c r="T1785" s="3">
        <v>0</v>
      </c>
      <c r="U1785" s="2">
        <v>107.7216</v>
      </c>
      <c r="V1785" s="2">
        <f>Table1[[#This Row],[Sales]]*(1-Table1[[#This Row],[Discount]])</f>
        <v>219.84</v>
      </c>
      <c r="W1785" s="2">
        <f>Table1[[#This Row],[Sales]]*Table1[[#This Row],[Quantity]]</f>
        <v>879.36</v>
      </c>
      <c r="X1785" s="2">
        <f>Table1[[#This Row],[Sales]]+Table1[[#This Row],[Discount]]+Table1[[#This Row],[Adjusted Sales]]</f>
        <v>439.68</v>
      </c>
      <c r="Y1785" s="5">
        <f>Table1[[#This Row],[Sales]]*Table1[[#This Row],[Discount]]</f>
        <v>0</v>
      </c>
    </row>
    <row r="1786" spans="1:25" x14ac:dyDescent="0.3">
      <c r="A1786">
        <v>1785</v>
      </c>
      <c r="B1786" s="2"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s="2">
        <v>6</v>
      </c>
      <c r="T1786" s="3">
        <v>0</v>
      </c>
      <c r="U1786" s="2">
        <v>9.8160000000000007</v>
      </c>
      <c r="V1786" s="2">
        <f>Table1[[#This Row],[Sales]]*(1-Table1[[#This Row],[Discount]])</f>
        <v>98.16</v>
      </c>
      <c r="W1786" s="2">
        <f>Table1[[#This Row],[Sales]]*Table1[[#This Row],[Quantity]]</f>
        <v>588.96</v>
      </c>
      <c r="X1786" s="2">
        <f>Table1[[#This Row],[Sales]]+Table1[[#This Row],[Discount]]+Table1[[#This Row],[Adjusted Sales]]</f>
        <v>196.32</v>
      </c>
      <c r="Y1786" s="5">
        <f>Table1[[#This Row],[Sales]]*Table1[[#This Row],[Discount]]</f>
        <v>0</v>
      </c>
    </row>
    <row r="1787" spans="1:25" x14ac:dyDescent="0.3">
      <c r="A1787">
        <v>1786</v>
      </c>
      <c r="B1787" s="2"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s="2">
        <v>8</v>
      </c>
      <c r="T1787" s="3">
        <v>0</v>
      </c>
      <c r="U1787" s="2">
        <v>15.5288</v>
      </c>
      <c r="V1787" s="2">
        <f>Table1[[#This Row],[Sales]]*(1-Table1[[#This Row],[Discount]])</f>
        <v>33.04</v>
      </c>
      <c r="W1787" s="2">
        <f>Table1[[#This Row],[Sales]]*Table1[[#This Row],[Quantity]]</f>
        <v>264.32</v>
      </c>
      <c r="X1787" s="2">
        <f>Table1[[#This Row],[Sales]]+Table1[[#This Row],[Discount]]+Table1[[#This Row],[Adjusted Sales]]</f>
        <v>66.08</v>
      </c>
      <c r="Y1787" s="5">
        <f>Table1[[#This Row],[Sales]]*Table1[[#This Row],[Discount]]</f>
        <v>0</v>
      </c>
    </row>
    <row r="1788" spans="1:25" x14ac:dyDescent="0.3">
      <c r="A1788">
        <v>1787</v>
      </c>
      <c r="B1788" s="2"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s="2">
        <v>3</v>
      </c>
      <c r="T1788" s="3">
        <v>0</v>
      </c>
      <c r="U1788" s="2">
        <v>25.221299999999999</v>
      </c>
      <c r="V1788" s="2">
        <f>Table1[[#This Row],[Sales]]*(1-Table1[[#This Row],[Discount]])</f>
        <v>86.97</v>
      </c>
      <c r="W1788" s="2">
        <f>Table1[[#This Row],[Sales]]*Table1[[#This Row],[Quantity]]</f>
        <v>260.90999999999997</v>
      </c>
      <c r="X1788" s="2">
        <f>Table1[[#This Row],[Sales]]+Table1[[#This Row],[Discount]]+Table1[[#This Row],[Adjusted Sales]]</f>
        <v>173.94</v>
      </c>
      <c r="Y1788" s="5">
        <f>Table1[[#This Row],[Sales]]*Table1[[#This Row],[Discount]]</f>
        <v>0</v>
      </c>
    </row>
    <row r="1789" spans="1:25" x14ac:dyDescent="0.3">
      <c r="A1789">
        <v>1788</v>
      </c>
      <c r="B1789" s="2"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s="2">
        <v>3</v>
      </c>
      <c r="T1789" s="3">
        <v>0</v>
      </c>
      <c r="U1789" s="2">
        <v>64.785600000000002</v>
      </c>
      <c r="V1789" s="2">
        <f>Table1[[#This Row],[Sales]]*(1-Table1[[#This Row],[Discount]])</f>
        <v>134.97</v>
      </c>
      <c r="W1789" s="2">
        <f>Table1[[#This Row],[Sales]]*Table1[[#This Row],[Quantity]]</f>
        <v>404.90999999999997</v>
      </c>
      <c r="X1789" s="2">
        <f>Table1[[#This Row],[Sales]]+Table1[[#This Row],[Discount]]+Table1[[#This Row],[Adjusted Sales]]</f>
        <v>269.94</v>
      </c>
      <c r="Y1789" s="5">
        <f>Table1[[#This Row],[Sales]]*Table1[[#This Row],[Discount]]</f>
        <v>0</v>
      </c>
    </row>
    <row r="1790" spans="1:25" x14ac:dyDescent="0.3">
      <c r="A1790">
        <v>1789</v>
      </c>
      <c r="B1790" s="2"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s="2">
        <v>2</v>
      </c>
      <c r="T1790" s="3">
        <v>0</v>
      </c>
      <c r="U1790" s="2">
        <v>195.99440000000001</v>
      </c>
      <c r="V1790" s="2">
        <f>Table1[[#This Row],[Sales]]*(1-Table1[[#This Row],[Discount]])</f>
        <v>699.98</v>
      </c>
      <c r="W1790" s="2">
        <f>Table1[[#This Row],[Sales]]*Table1[[#This Row],[Quantity]]</f>
        <v>1399.96</v>
      </c>
      <c r="X1790" s="2">
        <f>Table1[[#This Row],[Sales]]+Table1[[#This Row],[Discount]]+Table1[[#This Row],[Adjusted Sales]]</f>
        <v>1399.96</v>
      </c>
      <c r="Y1790" s="5">
        <f>Table1[[#This Row],[Sales]]*Table1[[#This Row],[Discount]]</f>
        <v>0</v>
      </c>
    </row>
    <row r="1791" spans="1:25" x14ac:dyDescent="0.3">
      <c r="A1791">
        <v>1790</v>
      </c>
      <c r="B1791" s="2"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s="2">
        <v>5</v>
      </c>
      <c r="T1791" s="3">
        <v>0</v>
      </c>
      <c r="U1791" s="2">
        <v>26.590499999999999</v>
      </c>
      <c r="V1791" s="2">
        <f>Table1[[#This Row],[Sales]]*(1-Table1[[#This Row],[Discount]])</f>
        <v>139.94999999999999</v>
      </c>
      <c r="W1791" s="2">
        <f>Table1[[#This Row],[Sales]]*Table1[[#This Row],[Quantity]]</f>
        <v>699.75</v>
      </c>
      <c r="X1791" s="2">
        <f>Table1[[#This Row],[Sales]]+Table1[[#This Row],[Discount]]+Table1[[#This Row],[Adjusted Sales]]</f>
        <v>279.89999999999998</v>
      </c>
      <c r="Y1791" s="5">
        <f>Table1[[#This Row],[Sales]]*Table1[[#This Row],[Discount]]</f>
        <v>0</v>
      </c>
    </row>
    <row r="1792" spans="1:25" x14ac:dyDescent="0.3">
      <c r="A1792">
        <v>1791</v>
      </c>
      <c r="B1792" s="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s="2">
        <v>1</v>
      </c>
      <c r="T1792" s="3">
        <v>0</v>
      </c>
      <c r="U1792" s="2">
        <v>24.47</v>
      </c>
      <c r="V1792" s="2">
        <f>Table1[[#This Row],[Sales]]*(1-Table1[[#This Row],[Discount]])</f>
        <v>48.94</v>
      </c>
      <c r="W1792" s="2">
        <f>Table1[[#This Row],[Sales]]*Table1[[#This Row],[Quantity]]</f>
        <v>48.94</v>
      </c>
      <c r="X1792" s="2">
        <f>Table1[[#This Row],[Sales]]+Table1[[#This Row],[Discount]]+Table1[[#This Row],[Adjusted Sales]]</f>
        <v>97.88</v>
      </c>
      <c r="Y1792" s="5">
        <f>Table1[[#This Row],[Sales]]*Table1[[#This Row],[Discount]]</f>
        <v>0</v>
      </c>
    </row>
    <row r="1793" spans="1:25" x14ac:dyDescent="0.3">
      <c r="A1793">
        <v>1792</v>
      </c>
      <c r="B1793" s="2"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s="2">
        <v>8</v>
      </c>
      <c r="T1793" s="3">
        <v>0</v>
      </c>
      <c r="U1793" s="2">
        <v>673.88160000000005</v>
      </c>
      <c r="V1793" s="2">
        <f>Table1[[#This Row],[Sales]]*(1-Table1[[#This Row],[Discount]])</f>
        <v>2807.84</v>
      </c>
      <c r="W1793" s="2">
        <f>Table1[[#This Row],[Sales]]*Table1[[#This Row],[Quantity]]</f>
        <v>22462.720000000001</v>
      </c>
      <c r="X1793" s="2">
        <f>Table1[[#This Row],[Sales]]+Table1[[#This Row],[Discount]]+Table1[[#This Row],[Adjusted Sales]]</f>
        <v>5615.68</v>
      </c>
      <c r="Y1793" s="5">
        <f>Table1[[#This Row],[Sales]]*Table1[[#This Row],[Discount]]</f>
        <v>0</v>
      </c>
    </row>
    <row r="1794" spans="1:25" x14ac:dyDescent="0.3">
      <c r="A1794">
        <v>1793</v>
      </c>
      <c r="B1794" s="2"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s="2">
        <v>4</v>
      </c>
      <c r="T1794" s="3">
        <v>0</v>
      </c>
      <c r="U1794" s="2">
        <v>12.5928</v>
      </c>
      <c r="V1794" s="2">
        <f>Table1[[#This Row],[Sales]]*(1-Table1[[#This Row],[Discount]])</f>
        <v>46.64</v>
      </c>
      <c r="W1794" s="2">
        <f>Table1[[#This Row],[Sales]]*Table1[[#This Row],[Quantity]]</f>
        <v>186.56</v>
      </c>
      <c r="X1794" s="2">
        <f>Table1[[#This Row],[Sales]]+Table1[[#This Row],[Discount]]+Table1[[#This Row],[Adjusted Sales]]</f>
        <v>93.28</v>
      </c>
      <c r="Y1794" s="5">
        <f>Table1[[#This Row],[Sales]]*Table1[[#This Row],[Discount]]</f>
        <v>0</v>
      </c>
    </row>
    <row r="1795" spans="1:25" x14ac:dyDescent="0.3">
      <c r="A1795">
        <v>1794</v>
      </c>
      <c r="B1795" s="2"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s="2">
        <v>2</v>
      </c>
      <c r="T1795" s="3">
        <v>0.2</v>
      </c>
      <c r="U1795" s="2">
        <v>6.0415999999999999</v>
      </c>
      <c r="V1795" s="2">
        <f>Table1[[#This Row],[Sales]]*(1-Table1[[#This Row],[Discount]])</f>
        <v>48.332799999999999</v>
      </c>
      <c r="W1795" s="2">
        <f>Table1[[#This Row],[Sales]]*Table1[[#This Row],[Quantity]]</f>
        <v>120.83199999999999</v>
      </c>
      <c r="X1795" s="2">
        <f>Table1[[#This Row],[Sales]]+Table1[[#This Row],[Discount]]+Table1[[#This Row],[Adjusted Sales]]</f>
        <v>108.94880000000001</v>
      </c>
      <c r="Y1795" s="5">
        <f>Table1[[#This Row],[Sales]]*Table1[[#This Row],[Discount]]</f>
        <v>12.0832</v>
      </c>
    </row>
    <row r="1796" spans="1:25" x14ac:dyDescent="0.3">
      <c r="A1796">
        <v>1795</v>
      </c>
      <c r="B1796" s="2"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s="2">
        <v>3</v>
      </c>
      <c r="T1796" s="3">
        <v>0</v>
      </c>
      <c r="U1796" s="2">
        <v>26.984999999999999</v>
      </c>
      <c r="V1796" s="2">
        <f>Table1[[#This Row],[Sales]]*(1-Table1[[#This Row],[Discount]])</f>
        <v>107.94</v>
      </c>
      <c r="W1796" s="2">
        <f>Table1[[#This Row],[Sales]]*Table1[[#This Row],[Quantity]]</f>
        <v>323.82</v>
      </c>
      <c r="X1796" s="2">
        <f>Table1[[#This Row],[Sales]]+Table1[[#This Row],[Discount]]+Table1[[#This Row],[Adjusted Sales]]</f>
        <v>215.88</v>
      </c>
      <c r="Y1796" s="5">
        <f>Table1[[#This Row],[Sales]]*Table1[[#This Row],[Discount]]</f>
        <v>0</v>
      </c>
    </row>
    <row r="1797" spans="1:25" x14ac:dyDescent="0.3">
      <c r="A1797">
        <v>1796</v>
      </c>
      <c r="B1797" s="2"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s="2">
        <v>8</v>
      </c>
      <c r="T1797" s="3">
        <v>0</v>
      </c>
      <c r="U1797" s="2">
        <v>16.598400000000002</v>
      </c>
      <c r="V1797" s="2">
        <f>Table1[[#This Row],[Sales]]*(1-Table1[[#This Row],[Discount]])</f>
        <v>63.84</v>
      </c>
      <c r="W1797" s="2">
        <f>Table1[[#This Row],[Sales]]*Table1[[#This Row],[Quantity]]</f>
        <v>510.72</v>
      </c>
      <c r="X1797" s="2">
        <f>Table1[[#This Row],[Sales]]+Table1[[#This Row],[Discount]]+Table1[[#This Row],[Adjusted Sales]]</f>
        <v>127.68</v>
      </c>
      <c r="Y1797" s="5">
        <f>Table1[[#This Row],[Sales]]*Table1[[#This Row],[Discount]]</f>
        <v>0</v>
      </c>
    </row>
    <row r="1798" spans="1:25" x14ac:dyDescent="0.3">
      <c r="A1798">
        <v>1797</v>
      </c>
      <c r="B1798" s="2"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s="2">
        <v>3</v>
      </c>
      <c r="T1798" s="3">
        <v>0</v>
      </c>
      <c r="U1798" s="2">
        <v>100.9113</v>
      </c>
      <c r="V1798" s="2">
        <f>Table1[[#This Row],[Sales]]*(1-Table1[[#This Row],[Discount]])</f>
        <v>347.97</v>
      </c>
      <c r="W1798" s="2">
        <f>Table1[[#This Row],[Sales]]*Table1[[#This Row],[Quantity]]</f>
        <v>1043.9100000000001</v>
      </c>
      <c r="X1798" s="2">
        <f>Table1[[#This Row],[Sales]]+Table1[[#This Row],[Discount]]+Table1[[#This Row],[Adjusted Sales]]</f>
        <v>695.94</v>
      </c>
      <c r="Y1798" s="5">
        <f>Table1[[#This Row],[Sales]]*Table1[[#This Row],[Discount]]</f>
        <v>0</v>
      </c>
    </row>
    <row r="1799" spans="1:25" x14ac:dyDescent="0.3">
      <c r="A1799">
        <v>1798</v>
      </c>
      <c r="B1799" s="2"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s="2">
        <v>6</v>
      </c>
      <c r="T1799" s="3">
        <v>0.2</v>
      </c>
      <c r="U1799" s="2">
        <v>11.565</v>
      </c>
      <c r="V1799" s="2">
        <f>Table1[[#This Row],[Sales]]*(1-Table1[[#This Row],[Discount]])</f>
        <v>29.606400000000004</v>
      </c>
      <c r="W1799" s="2">
        <f>Table1[[#This Row],[Sales]]*Table1[[#This Row],[Quantity]]</f>
        <v>222.048</v>
      </c>
      <c r="X1799" s="2">
        <f>Table1[[#This Row],[Sales]]+Table1[[#This Row],[Discount]]+Table1[[#This Row],[Adjusted Sales]]</f>
        <v>66.814400000000006</v>
      </c>
      <c r="Y1799" s="5">
        <f>Table1[[#This Row],[Sales]]*Table1[[#This Row],[Discount]]</f>
        <v>7.4016000000000011</v>
      </c>
    </row>
    <row r="1800" spans="1:25" x14ac:dyDescent="0.3">
      <c r="A1800">
        <v>1799</v>
      </c>
      <c r="B1800" s="2"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s="2">
        <v>5</v>
      </c>
      <c r="T1800" s="3">
        <v>0</v>
      </c>
      <c r="U1800" s="2">
        <v>73.320999999999998</v>
      </c>
      <c r="V1800" s="2">
        <f>Table1[[#This Row],[Sales]]*(1-Table1[[#This Row],[Discount]])</f>
        <v>215.65</v>
      </c>
      <c r="W1800" s="2">
        <f>Table1[[#This Row],[Sales]]*Table1[[#This Row],[Quantity]]</f>
        <v>1078.25</v>
      </c>
      <c r="X1800" s="2">
        <f>Table1[[#This Row],[Sales]]+Table1[[#This Row],[Discount]]+Table1[[#This Row],[Adjusted Sales]]</f>
        <v>431.3</v>
      </c>
      <c r="Y1800" s="5">
        <f>Table1[[#This Row],[Sales]]*Table1[[#This Row],[Discount]]</f>
        <v>0</v>
      </c>
    </row>
    <row r="1801" spans="1:25" x14ac:dyDescent="0.3">
      <c r="A1801">
        <v>1800</v>
      </c>
      <c r="B1801" s="2"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s="2">
        <v>4</v>
      </c>
      <c r="T1801" s="3">
        <v>0.2</v>
      </c>
      <c r="U1801" s="2">
        <v>3.6295999999999999</v>
      </c>
      <c r="V1801" s="2">
        <f>Table1[[#This Row],[Sales]]*(1-Table1[[#This Row],[Discount]])</f>
        <v>8.9344000000000001</v>
      </c>
      <c r="W1801" s="2">
        <f>Table1[[#This Row],[Sales]]*Table1[[#This Row],[Quantity]]</f>
        <v>44.671999999999997</v>
      </c>
      <c r="X1801" s="2">
        <f>Table1[[#This Row],[Sales]]+Table1[[#This Row],[Discount]]+Table1[[#This Row],[Adjusted Sales]]</f>
        <v>20.302399999999999</v>
      </c>
      <c r="Y1801" s="5">
        <f>Table1[[#This Row],[Sales]]*Table1[[#This Row],[Discount]]</f>
        <v>2.2336</v>
      </c>
    </row>
    <row r="1802" spans="1:25" x14ac:dyDescent="0.3">
      <c r="A1802">
        <v>1801</v>
      </c>
      <c r="B1802" s="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s="2">
        <v>3</v>
      </c>
      <c r="T1802" s="3">
        <v>0.2</v>
      </c>
      <c r="U1802" s="2">
        <v>17.534400000000002</v>
      </c>
      <c r="V1802" s="2">
        <f>Table1[[#This Row],[Sales]]*(1-Table1[[#This Row],[Discount]])</f>
        <v>43.1616</v>
      </c>
      <c r="W1802" s="2">
        <f>Table1[[#This Row],[Sales]]*Table1[[#This Row],[Quantity]]</f>
        <v>161.85599999999999</v>
      </c>
      <c r="X1802" s="2">
        <f>Table1[[#This Row],[Sales]]+Table1[[#This Row],[Discount]]+Table1[[#This Row],[Adjusted Sales]]</f>
        <v>97.313600000000008</v>
      </c>
      <c r="Y1802" s="5">
        <f>Table1[[#This Row],[Sales]]*Table1[[#This Row],[Discount]]</f>
        <v>10.7904</v>
      </c>
    </row>
    <row r="1803" spans="1:25" x14ac:dyDescent="0.3">
      <c r="A1803">
        <v>1802</v>
      </c>
      <c r="B1803" s="2"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s="2">
        <v>1</v>
      </c>
      <c r="T1803" s="3">
        <v>0</v>
      </c>
      <c r="U1803" s="2">
        <v>1.5047999999999999</v>
      </c>
      <c r="V1803" s="2">
        <f>Table1[[#This Row],[Sales]]*(1-Table1[[#This Row],[Discount]])</f>
        <v>4.18</v>
      </c>
      <c r="W1803" s="2">
        <f>Table1[[#This Row],[Sales]]*Table1[[#This Row],[Quantity]]</f>
        <v>4.18</v>
      </c>
      <c r="X1803" s="2">
        <f>Table1[[#This Row],[Sales]]+Table1[[#This Row],[Discount]]+Table1[[#This Row],[Adjusted Sales]]</f>
        <v>8.36</v>
      </c>
      <c r="Y1803" s="5">
        <f>Table1[[#This Row],[Sales]]*Table1[[#This Row],[Discount]]</f>
        <v>0</v>
      </c>
    </row>
    <row r="1804" spans="1:25" x14ac:dyDescent="0.3">
      <c r="A1804">
        <v>1803</v>
      </c>
      <c r="B1804" s="2"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s="2">
        <v>1</v>
      </c>
      <c r="T1804" s="3">
        <v>0.7</v>
      </c>
      <c r="U1804" s="2">
        <v>-4.2987000000000002</v>
      </c>
      <c r="V1804" s="2">
        <f>Table1[[#This Row],[Sales]]*(1-Table1[[#This Row],[Discount]])</f>
        <v>1.6821000000000004</v>
      </c>
      <c r="W1804" s="2">
        <f>Table1[[#This Row],[Sales]]*Table1[[#This Row],[Quantity]]</f>
        <v>5.6070000000000002</v>
      </c>
      <c r="X1804" s="2">
        <f>Table1[[#This Row],[Sales]]+Table1[[#This Row],[Discount]]+Table1[[#This Row],[Adjusted Sales]]</f>
        <v>7.9891000000000005</v>
      </c>
      <c r="Y1804" s="5">
        <f>Table1[[#This Row],[Sales]]*Table1[[#This Row],[Discount]]</f>
        <v>3.9249000000000001</v>
      </c>
    </row>
    <row r="1805" spans="1:25" x14ac:dyDescent="0.3">
      <c r="A1805">
        <v>1804</v>
      </c>
      <c r="B1805" s="2"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s="2">
        <v>7</v>
      </c>
      <c r="T1805" s="3">
        <v>0.2</v>
      </c>
      <c r="U1805" s="2">
        <v>-1049.3406</v>
      </c>
      <c r="V1805" s="2">
        <f>Table1[[#This Row],[Sales]]*(1-Table1[[#This Row],[Discount]])</f>
        <v>3730.9888000000001</v>
      </c>
      <c r="W1805" s="2">
        <f>Table1[[#This Row],[Sales]]*Table1[[#This Row],[Quantity]]</f>
        <v>32646.151999999998</v>
      </c>
      <c r="X1805" s="2">
        <f>Table1[[#This Row],[Sales]]+Table1[[#This Row],[Discount]]+Table1[[#This Row],[Adjusted Sales]]</f>
        <v>8394.9248000000007</v>
      </c>
      <c r="Y1805" s="5">
        <f>Table1[[#This Row],[Sales]]*Table1[[#This Row],[Discount]]</f>
        <v>932.74720000000002</v>
      </c>
    </row>
    <row r="1806" spans="1:25" x14ac:dyDescent="0.3">
      <c r="A1806">
        <v>1805</v>
      </c>
      <c r="B1806" s="2"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s="2">
        <v>2</v>
      </c>
      <c r="T1806" s="3">
        <v>0.2</v>
      </c>
      <c r="U1806" s="2">
        <v>22.9954</v>
      </c>
      <c r="V1806" s="2">
        <f>Table1[[#This Row],[Sales]]*(1-Table1[[#This Row],[Discount]])</f>
        <v>63.987200000000001</v>
      </c>
      <c r="W1806" s="2">
        <f>Table1[[#This Row],[Sales]]*Table1[[#This Row],[Quantity]]</f>
        <v>159.96799999999999</v>
      </c>
      <c r="X1806" s="2">
        <f>Table1[[#This Row],[Sales]]+Table1[[#This Row],[Discount]]+Table1[[#This Row],[Adjusted Sales]]</f>
        <v>144.1712</v>
      </c>
      <c r="Y1806" s="5">
        <f>Table1[[#This Row],[Sales]]*Table1[[#This Row],[Discount]]</f>
        <v>15.9968</v>
      </c>
    </row>
    <row r="1807" spans="1:25" x14ac:dyDescent="0.3">
      <c r="A1807">
        <v>1806</v>
      </c>
      <c r="B1807" s="2"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s="2">
        <v>7</v>
      </c>
      <c r="T1807" s="3">
        <v>0.2</v>
      </c>
      <c r="U1807" s="2">
        <v>257.59440000000001</v>
      </c>
      <c r="V1807" s="2">
        <f>Table1[[#This Row],[Sales]]*(1-Table1[[#This Row],[Discount]])</f>
        <v>2060.7552000000001</v>
      </c>
      <c r="W1807" s="2">
        <f>Table1[[#This Row],[Sales]]*Table1[[#This Row],[Quantity]]</f>
        <v>18031.608</v>
      </c>
      <c r="X1807" s="2">
        <f>Table1[[#This Row],[Sales]]+Table1[[#This Row],[Discount]]+Table1[[#This Row],[Adjusted Sales]]</f>
        <v>4636.8991999999998</v>
      </c>
      <c r="Y1807" s="5">
        <f>Table1[[#This Row],[Sales]]*Table1[[#This Row],[Discount]]</f>
        <v>515.18880000000001</v>
      </c>
    </row>
    <row r="1808" spans="1:25" x14ac:dyDescent="0.3">
      <c r="A1808">
        <v>1807</v>
      </c>
      <c r="B1808" s="2"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s="2">
        <v>7</v>
      </c>
      <c r="T1808" s="3">
        <v>0</v>
      </c>
      <c r="U1808" s="2">
        <v>21.7728</v>
      </c>
      <c r="V1808" s="2">
        <f>Table1[[#This Row],[Sales]]*(1-Table1[[#This Row],[Discount]])</f>
        <v>45.36</v>
      </c>
      <c r="W1808" s="2">
        <f>Table1[[#This Row],[Sales]]*Table1[[#This Row],[Quantity]]</f>
        <v>317.52</v>
      </c>
      <c r="X1808" s="2">
        <f>Table1[[#This Row],[Sales]]+Table1[[#This Row],[Discount]]+Table1[[#This Row],[Adjusted Sales]]</f>
        <v>90.72</v>
      </c>
      <c r="Y1808" s="5">
        <f>Table1[[#This Row],[Sales]]*Table1[[#This Row],[Discount]]</f>
        <v>0</v>
      </c>
    </row>
    <row r="1809" spans="1:25" x14ac:dyDescent="0.3">
      <c r="A1809">
        <v>1808</v>
      </c>
      <c r="B1809" s="2"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s="2">
        <v>7</v>
      </c>
      <c r="T1809" s="3">
        <v>0</v>
      </c>
      <c r="U1809" s="2">
        <v>76.272000000000006</v>
      </c>
      <c r="V1809" s="2">
        <f>Table1[[#This Row],[Sales]]*(1-Table1[[#This Row],[Discount]])</f>
        <v>254.24</v>
      </c>
      <c r="W1809" s="2">
        <f>Table1[[#This Row],[Sales]]*Table1[[#This Row],[Quantity]]</f>
        <v>1779.68</v>
      </c>
      <c r="X1809" s="2">
        <f>Table1[[#This Row],[Sales]]+Table1[[#This Row],[Discount]]+Table1[[#This Row],[Adjusted Sales]]</f>
        <v>508.48</v>
      </c>
      <c r="Y1809" s="5">
        <f>Table1[[#This Row],[Sales]]*Table1[[#This Row],[Discount]]</f>
        <v>0</v>
      </c>
    </row>
    <row r="1810" spans="1:25" x14ac:dyDescent="0.3">
      <c r="A1810">
        <v>1809</v>
      </c>
      <c r="B1810" s="2"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s="2">
        <v>7</v>
      </c>
      <c r="T1810" s="3">
        <v>0</v>
      </c>
      <c r="U1810" s="2">
        <v>0.69930000000000003</v>
      </c>
      <c r="V1810" s="2">
        <f>Table1[[#This Row],[Sales]]*(1-Table1[[#This Row],[Discount]])</f>
        <v>69.930000000000007</v>
      </c>
      <c r="W1810" s="2">
        <f>Table1[[#This Row],[Sales]]*Table1[[#This Row],[Quantity]]</f>
        <v>489.51000000000005</v>
      </c>
      <c r="X1810" s="2">
        <f>Table1[[#This Row],[Sales]]+Table1[[#This Row],[Discount]]+Table1[[#This Row],[Adjusted Sales]]</f>
        <v>139.86000000000001</v>
      </c>
      <c r="Y1810" s="5">
        <f>Table1[[#This Row],[Sales]]*Table1[[#This Row],[Discount]]</f>
        <v>0</v>
      </c>
    </row>
    <row r="1811" spans="1:25" x14ac:dyDescent="0.3">
      <c r="A1811">
        <v>1810</v>
      </c>
      <c r="B1811" s="2"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s="2">
        <v>7</v>
      </c>
      <c r="T1811" s="3">
        <v>0.6</v>
      </c>
      <c r="U1811" s="2">
        <v>-12.117000000000001</v>
      </c>
      <c r="V1811" s="2">
        <f>Table1[[#This Row],[Sales]]*(1-Table1[[#This Row],[Discount]])</f>
        <v>6.4623999999999997</v>
      </c>
      <c r="W1811" s="2">
        <f>Table1[[#This Row],[Sales]]*Table1[[#This Row],[Quantity]]</f>
        <v>113.09199999999998</v>
      </c>
      <c r="X1811" s="2">
        <f>Table1[[#This Row],[Sales]]+Table1[[#This Row],[Discount]]+Table1[[#This Row],[Adjusted Sales]]</f>
        <v>23.218399999999999</v>
      </c>
      <c r="Y1811" s="5">
        <f>Table1[[#This Row],[Sales]]*Table1[[#This Row],[Discount]]</f>
        <v>9.6935999999999982</v>
      </c>
    </row>
    <row r="1812" spans="1:25" x14ac:dyDescent="0.3">
      <c r="A1812">
        <v>1811</v>
      </c>
      <c r="B1812" s="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s="2">
        <v>3</v>
      </c>
      <c r="T1812" s="3">
        <v>0.2</v>
      </c>
      <c r="U1812" s="2">
        <v>17.815200000000001</v>
      </c>
      <c r="V1812" s="2">
        <f>Table1[[#This Row],[Sales]]*(1-Table1[[#This Row],[Discount]])</f>
        <v>43.852800000000002</v>
      </c>
      <c r="W1812" s="2">
        <f>Table1[[#This Row],[Sales]]*Table1[[#This Row],[Quantity]]</f>
        <v>164.44800000000001</v>
      </c>
      <c r="X1812" s="2">
        <f>Table1[[#This Row],[Sales]]+Table1[[#This Row],[Discount]]+Table1[[#This Row],[Adjusted Sales]]</f>
        <v>98.868800000000007</v>
      </c>
      <c r="Y1812" s="5">
        <f>Table1[[#This Row],[Sales]]*Table1[[#This Row],[Discount]]</f>
        <v>10.963200000000001</v>
      </c>
    </row>
    <row r="1813" spans="1:25" x14ac:dyDescent="0.3">
      <c r="A1813">
        <v>1812</v>
      </c>
      <c r="B1813" s="2"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s="2">
        <v>7</v>
      </c>
      <c r="T1813" s="3">
        <v>0</v>
      </c>
      <c r="U1813" s="2">
        <v>245.02099999999999</v>
      </c>
      <c r="V1813" s="2">
        <f>Table1[[#This Row],[Sales]]*(1-Table1[[#This Row],[Discount]])</f>
        <v>1441.3</v>
      </c>
      <c r="W1813" s="2">
        <f>Table1[[#This Row],[Sales]]*Table1[[#This Row],[Quantity]]</f>
        <v>10089.1</v>
      </c>
      <c r="X1813" s="2">
        <f>Table1[[#This Row],[Sales]]+Table1[[#This Row],[Discount]]+Table1[[#This Row],[Adjusted Sales]]</f>
        <v>2882.6</v>
      </c>
      <c r="Y1813" s="5">
        <f>Table1[[#This Row],[Sales]]*Table1[[#This Row],[Discount]]</f>
        <v>0</v>
      </c>
    </row>
    <row r="1814" spans="1:25" x14ac:dyDescent="0.3">
      <c r="A1814">
        <v>1813</v>
      </c>
      <c r="B1814" s="2"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s="2">
        <v>5</v>
      </c>
      <c r="T1814" s="3">
        <v>0.2</v>
      </c>
      <c r="U1814" s="2">
        <v>28.13</v>
      </c>
      <c r="V1814" s="2">
        <f>Table1[[#This Row],[Sales]]*(1-Table1[[#This Row],[Discount]])</f>
        <v>62.08</v>
      </c>
      <c r="W1814" s="2">
        <f>Table1[[#This Row],[Sales]]*Table1[[#This Row],[Quantity]]</f>
        <v>388</v>
      </c>
      <c r="X1814" s="2">
        <f>Table1[[#This Row],[Sales]]+Table1[[#This Row],[Discount]]+Table1[[#This Row],[Adjusted Sales]]</f>
        <v>139.88</v>
      </c>
      <c r="Y1814" s="5">
        <f>Table1[[#This Row],[Sales]]*Table1[[#This Row],[Discount]]</f>
        <v>15.52</v>
      </c>
    </row>
    <row r="1815" spans="1:25" x14ac:dyDescent="0.3">
      <c r="A1815">
        <v>1814</v>
      </c>
      <c r="B1815" s="2"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s="2">
        <v>2</v>
      </c>
      <c r="T1815" s="3">
        <v>0.2</v>
      </c>
      <c r="U1815" s="2">
        <v>1.5713999999999999</v>
      </c>
      <c r="V1815" s="2">
        <f>Table1[[#This Row],[Sales]]*(1-Table1[[#This Row],[Discount]])</f>
        <v>3.7248000000000001</v>
      </c>
      <c r="W1815" s="2">
        <f>Table1[[#This Row],[Sales]]*Table1[[#This Row],[Quantity]]</f>
        <v>9.3119999999999994</v>
      </c>
      <c r="X1815" s="2">
        <f>Table1[[#This Row],[Sales]]+Table1[[#This Row],[Discount]]+Table1[[#This Row],[Adjusted Sales]]</f>
        <v>8.5808</v>
      </c>
      <c r="Y1815" s="5">
        <f>Table1[[#This Row],[Sales]]*Table1[[#This Row],[Discount]]</f>
        <v>0.93120000000000003</v>
      </c>
    </row>
    <row r="1816" spans="1:25" x14ac:dyDescent="0.3">
      <c r="A1816">
        <v>1815</v>
      </c>
      <c r="B1816" s="2"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s="2">
        <v>3</v>
      </c>
      <c r="T1816" s="3">
        <v>0.2</v>
      </c>
      <c r="U1816" s="2">
        <v>-8.5068000000000001</v>
      </c>
      <c r="V1816" s="2">
        <f>Table1[[#This Row],[Sales]]*(1-Table1[[#This Row],[Discount]])</f>
        <v>136.1088</v>
      </c>
      <c r="W1816" s="2">
        <f>Table1[[#This Row],[Sales]]*Table1[[#This Row],[Quantity]]</f>
        <v>510.40800000000002</v>
      </c>
      <c r="X1816" s="2">
        <f>Table1[[#This Row],[Sales]]+Table1[[#This Row],[Discount]]+Table1[[#This Row],[Adjusted Sales]]</f>
        <v>306.44479999999999</v>
      </c>
      <c r="Y1816" s="5">
        <f>Table1[[#This Row],[Sales]]*Table1[[#This Row],[Discount]]</f>
        <v>34.027200000000001</v>
      </c>
    </row>
    <row r="1817" spans="1:25" x14ac:dyDescent="0.3">
      <c r="A1817">
        <v>1816</v>
      </c>
      <c r="B1817" s="2"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s="2">
        <v>2</v>
      </c>
      <c r="T1817" s="3">
        <v>0</v>
      </c>
      <c r="U1817" s="2">
        <v>3.4685999999999999</v>
      </c>
      <c r="V1817" s="2">
        <f>Table1[[#This Row],[Sales]]*(1-Table1[[#This Row],[Discount]])</f>
        <v>7.38</v>
      </c>
      <c r="W1817" s="2">
        <f>Table1[[#This Row],[Sales]]*Table1[[#This Row],[Quantity]]</f>
        <v>14.76</v>
      </c>
      <c r="X1817" s="2">
        <f>Table1[[#This Row],[Sales]]+Table1[[#This Row],[Discount]]+Table1[[#This Row],[Adjusted Sales]]</f>
        <v>14.76</v>
      </c>
      <c r="Y1817" s="5">
        <f>Table1[[#This Row],[Sales]]*Table1[[#This Row],[Discount]]</f>
        <v>0</v>
      </c>
    </row>
    <row r="1818" spans="1:25" x14ac:dyDescent="0.3">
      <c r="A1818">
        <v>1817</v>
      </c>
      <c r="B1818" s="2"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s="2">
        <v>2</v>
      </c>
      <c r="T1818" s="3">
        <v>0</v>
      </c>
      <c r="U1818" s="2">
        <v>3.0558000000000001</v>
      </c>
      <c r="V1818" s="2">
        <f>Table1[[#This Row],[Sales]]*(1-Table1[[#This Row],[Discount]])</f>
        <v>9.26</v>
      </c>
      <c r="W1818" s="2">
        <f>Table1[[#This Row],[Sales]]*Table1[[#This Row],[Quantity]]</f>
        <v>18.52</v>
      </c>
      <c r="X1818" s="2">
        <f>Table1[[#This Row],[Sales]]+Table1[[#This Row],[Discount]]+Table1[[#This Row],[Adjusted Sales]]</f>
        <v>18.52</v>
      </c>
      <c r="Y1818" s="5">
        <f>Table1[[#This Row],[Sales]]*Table1[[#This Row],[Discount]]</f>
        <v>0</v>
      </c>
    </row>
    <row r="1819" spans="1:25" x14ac:dyDescent="0.3">
      <c r="A1819">
        <v>1818</v>
      </c>
      <c r="B1819" s="2"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s="2">
        <v>2</v>
      </c>
      <c r="T1819" s="3">
        <v>0</v>
      </c>
      <c r="U1819" s="2">
        <v>4.5815999999999999</v>
      </c>
      <c r="V1819" s="2">
        <f>Table1[[#This Row],[Sales]]*(1-Table1[[#This Row],[Discount]])</f>
        <v>9.9600000000000009</v>
      </c>
      <c r="W1819" s="2">
        <f>Table1[[#This Row],[Sales]]*Table1[[#This Row],[Quantity]]</f>
        <v>19.920000000000002</v>
      </c>
      <c r="X1819" s="2">
        <f>Table1[[#This Row],[Sales]]+Table1[[#This Row],[Discount]]+Table1[[#This Row],[Adjusted Sales]]</f>
        <v>19.920000000000002</v>
      </c>
      <c r="Y1819" s="5">
        <f>Table1[[#This Row],[Sales]]*Table1[[#This Row],[Discount]]</f>
        <v>0</v>
      </c>
    </row>
    <row r="1820" spans="1:25" x14ac:dyDescent="0.3">
      <c r="A1820">
        <v>1819</v>
      </c>
      <c r="B1820" s="2"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s="2">
        <v>2</v>
      </c>
      <c r="T1820" s="3">
        <v>0.8</v>
      </c>
      <c r="U1820" s="2">
        <v>-166.32</v>
      </c>
      <c r="V1820" s="2">
        <f>Table1[[#This Row],[Sales]]*(1-Table1[[#This Row],[Discount]])</f>
        <v>15.119999999999996</v>
      </c>
      <c r="W1820" s="2">
        <f>Table1[[#This Row],[Sales]]*Table1[[#This Row],[Quantity]]</f>
        <v>151.19999999999999</v>
      </c>
      <c r="X1820" s="2">
        <f>Table1[[#This Row],[Sales]]+Table1[[#This Row],[Discount]]+Table1[[#This Row],[Adjusted Sales]]</f>
        <v>91.519999999999982</v>
      </c>
      <c r="Y1820" s="5">
        <f>Table1[[#This Row],[Sales]]*Table1[[#This Row],[Discount]]</f>
        <v>60.48</v>
      </c>
    </row>
    <row r="1821" spans="1:25" x14ac:dyDescent="0.3">
      <c r="A1821">
        <v>1820</v>
      </c>
      <c r="B1821" s="2"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s="2">
        <v>2</v>
      </c>
      <c r="T1821" s="3">
        <v>0.6</v>
      </c>
      <c r="U1821" s="2">
        <v>-24.189</v>
      </c>
      <c r="V1821" s="2">
        <f>Table1[[#This Row],[Sales]]*(1-Table1[[#This Row],[Discount]])</f>
        <v>11.728000000000002</v>
      </c>
      <c r="W1821" s="2">
        <f>Table1[[#This Row],[Sales]]*Table1[[#This Row],[Quantity]]</f>
        <v>58.64</v>
      </c>
      <c r="X1821" s="2">
        <f>Table1[[#This Row],[Sales]]+Table1[[#This Row],[Discount]]+Table1[[#This Row],[Adjusted Sales]]</f>
        <v>41.648000000000003</v>
      </c>
      <c r="Y1821" s="5">
        <f>Table1[[#This Row],[Sales]]*Table1[[#This Row],[Discount]]</f>
        <v>17.591999999999999</v>
      </c>
    </row>
    <row r="1822" spans="1:25" x14ac:dyDescent="0.3">
      <c r="A1822">
        <v>1821</v>
      </c>
      <c r="B1822" s="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s="2">
        <v>6</v>
      </c>
      <c r="T1822" s="3">
        <v>0.8</v>
      </c>
      <c r="U1822" s="2">
        <v>-225.55680000000001</v>
      </c>
      <c r="V1822" s="2">
        <f>Table1[[#This Row],[Sales]]*(1-Table1[[#This Row],[Discount]])</f>
        <v>18.412799999999994</v>
      </c>
      <c r="W1822" s="2">
        <f>Table1[[#This Row],[Sales]]*Table1[[#This Row],[Quantity]]</f>
        <v>552.38400000000001</v>
      </c>
      <c r="X1822" s="2">
        <f>Table1[[#This Row],[Sales]]+Table1[[#This Row],[Discount]]+Table1[[#This Row],[Adjusted Sales]]</f>
        <v>111.27679999999998</v>
      </c>
      <c r="Y1822" s="5">
        <f>Table1[[#This Row],[Sales]]*Table1[[#This Row],[Discount]]</f>
        <v>73.651200000000003</v>
      </c>
    </row>
    <row r="1823" spans="1:25" x14ac:dyDescent="0.3">
      <c r="A1823">
        <v>1822</v>
      </c>
      <c r="B1823" s="2"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s="2">
        <v>4</v>
      </c>
      <c r="T1823" s="3">
        <v>0.2</v>
      </c>
      <c r="U1823" s="2">
        <v>1.8311999999999999</v>
      </c>
      <c r="V1823" s="2">
        <f>Table1[[#This Row],[Sales]]*(1-Table1[[#This Row],[Discount]])</f>
        <v>5.5808</v>
      </c>
      <c r="W1823" s="2">
        <f>Table1[[#This Row],[Sales]]*Table1[[#This Row],[Quantity]]</f>
        <v>27.904</v>
      </c>
      <c r="X1823" s="2">
        <f>Table1[[#This Row],[Sales]]+Table1[[#This Row],[Discount]]+Table1[[#This Row],[Adjusted Sales]]</f>
        <v>12.7568</v>
      </c>
      <c r="Y1823" s="5">
        <f>Table1[[#This Row],[Sales]]*Table1[[#This Row],[Discount]]</f>
        <v>1.3952</v>
      </c>
    </row>
    <row r="1824" spans="1:25" x14ac:dyDescent="0.3">
      <c r="A1824">
        <v>1823</v>
      </c>
      <c r="B1824" s="2"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s="2">
        <v>3</v>
      </c>
      <c r="T1824" s="3">
        <v>0.3</v>
      </c>
      <c r="U1824" s="2">
        <v>-2.6981999999999999</v>
      </c>
      <c r="V1824" s="2">
        <f>Table1[[#This Row],[Sales]]*(1-Table1[[#This Row],[Discount]])</f>
        <v>44.070599999999999</v>
      </c>
      <c r="W1824" s="2">
        <f>Table1[[#This Row],[Sales]]*Table1[[#This Row],[Quantity]]</f>
        <v>188.874</v>
      </c>
      <c r="X1824" s="2">
        <f>Table1[[#This Row],[Sales]]+Table1[[#This Row],[Discount]]+Table1[[#This Row],[Adjusted Sales]]</f>
        <v>107.32859999999999</v>
      </c>
      <c r="Y1824" s="5">
        <f>Table1[[#This Row],[Sales]]*Table1[[#This Row],[Discount]]</f>
        <v>18.8874</v>
      </c>
    </row>
    <row r="1825" spans="1:25" x14ac:dyDescent="0.3">
      <c r="A1825">
        <v>1824</v>
      </c>
      <c r="B1825" s="2"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s="2">
        <v>1</v>
      </c>
      <c r="T1825" s="3">
        <v>0.2</v>
      </c>
      <c r="U1825" s="2">
        <v>1.8144</v>
      </c>
      <c r="V1825" s="2">
        <f>Table1[[#This Row],[Sales]]*(1-Table1[[#This Row],[Discount]])</f>
        <v>4.1472000000000007</v>
      </c>
      <c r="W1825" s="2">
        <f>Table1[[#This Row],[Sales]]*Table1[[#This Row],[Quantity]]</f>
        <v>5.1840000000000002</v>
      </c>
      <c r="X1825" s="2">
        <f>Table1[[#This Row],[Sales]]+Table1[[#This Row],[Discount]]+Table1[[#This Row],[Adjusted Sales]]</f>
        <v>9.5312000000000019</v>
      </c>
      <c r="Y1825" s="5">
        <f>Table1[[#This Row],[Sales]]*Table1[[#This Row],[Discount]]</f>
        <v>1.0368000000000002</v>
      </c>
    </row>
    <row r="1826" spans="1:25" x14ac:dyDescent="0.3">
      <c r="A1826">
        <v>1825</v>
      </c>
      <c r="B1826" s="2"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s="2">
        <v>10</v>
      </c>
      <c r="T1826" s="3">
        <v>0.7</v>
      </c>
      <c r="U1826" s="2">
        <v>-25.056000000000001</v>
      </c>
      <c r="V1826" s="2">
        <f>Table1[[#This Row],[Sales]]*(1-Table1[[#This Row],[Discount]])</f>
        <v>9.3960000000000008</v>
      </c>
      <c r="W1826" s="2">
        <f>Table1[[#This Row],[Sales]]*Table1[[#This Row],[Quantity]]</f>
        <v>313.2</v>
      </c>
      <c r="X1826" s="2">
        <f>Table1[[#This Row],[Sales]]+Table1[[#This Row],[Discount]]+Table1[[#This Row],[Adjusted Sales]]</f>
        <v>41.416000000000004</v>
      </c>
      <c r="Y1826" s="5">
        <f>Table1[[#This Row],[Sales]]*Table1[[#This Row],[Discount]]</f>
        <v>21.923999999999999</v>
      </c>
    </row>
    <row r="1827" spans="1:25" x14ac:dyDescent="0.3">
      <c r="A1827">
        <v>1826</v>
      </c>
      <c r="B1827" s="2"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s="2">
        <v>4</v>
      </c>
      <c r="T1827" s="3">
        <v>0.2</v>
      </c>
      <c r="U1827" s="2">
        <v>3.1080000000000001</v>
      </c>
      <c r="V1827" s="2">
        <f>Table1[[#This Row],[Sales]]*(1-Table1[[#This Row],[Discount]])</f>
        <v>9.4719999999999995</v>
      </c>
      <c r="W1827" s="2">
        <f>Table1[[#This Row],[Sales]]*Table1[[#This Row],[Quantity]]</f>
        <v>47.36</v>
      </c>
      <c r="X1827" s="2">
        <f>Table1[[#This Row],[Sales]]+Table1[[#This Row],[Discount]]+Table1[[#This Row],[Adjusted Sales]]</f>
        <v>21.512</v>
      </c>
      <c r="Y1827" s="5">
        <f>Table1[[#This Row],[Sales]]*Table1[[#This Row],[Discount]]</f>
        <v>2.3679999999999999</v>
      </c>
    </row>
    <row r="1828" spans="1:25" x14ac:dyDescent="0.3">
      <c r="A1828">
        <v>1827</v>
      </c>
      <c r="B1828" s="2"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s="2">
        <v>1</v>
      </c>
      <c r="T1828" s="3">
        <v>0.2</v>
      </c>
      <c r="U1828" s="2">
        <v>4.8415999999999997</v>
      </c>
      <c r="V1828" s="2">
        <f>Table1[[#This Row],[Sales]]*(1-Table1[[#This Row],[Discount]])</f>
        <v>18.2272</v>
      </c>
      <c r="W1828" s="2">
        <f>Table1[[#This Row],[Sales]]*Table1[[#This Row],[Quantity]]</f>
        <v>22.783999999999999</v>
      </c>
      <c r="X1828" s="2">
        <f>Table1[[#This Row],[Sales]]+Table1[[#This Row],[Discount]]+Table1[[#This Row],[Adjusted Sales]]</f>
        <v>41.211199999999998</v>
      </c>
      <c r="Y1828" s="5">
        <f>Table1[[#This Row],[Sales]]*Table1[[#This Row],[Discount]]</f>
        <v>4.5568</v>
      </c>
    </row>
    <row r="1829" spans="1:25" x14ac:dyDescent="0.3">
      <c r="A1829">
        <v>1828</v>
      </c>
      <c r="B1829" s="2"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s="2">
        <v>3</v>
      </c>
      <c r="T1829" s="3">
        <v>0.2</v>
      </c>
      <c r="U1829" s="2">
        <v>126.8973</v>
      </c>
      <c r="V1829" s="2">
        <f>Table1[[#This Row],[Sales]]*(1-Table1[[#This Row],[Discount]])</f>
        <v>902.38080000000014</v>
      </c>
      <c r="W1829" s="2">
        <f>Table1[[#This Row],[Sales]]*Table1[[#This Row],[Quantity]]</f>
        <v>3383.9280000000003</v>
      </c>
      <c r="X1829" s="2">
        <f>Table1[[#This Row],[Sales]]+Table1[[#This Row],[Discount]]+Table1[[#This Row],[Adjusted Sales]]</f>
        <v>2030.5568000000003</v>
      </c>
      <c r="Y1829" s="5">
        <f>Table1[[#This Row],[Sales]]*Table1[[#This Row],[Discount]]</f>
        <v>225.59520000000003</v>
      </c>
    </row>
    <row r="1830" spans="1:25" x14ac:dyDescent="0.3">
      <c r="A1830">
        <v>1829</v>
      </c>
      <c r="B1830" s="2"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s="2">
        <v>6</v>
      </c>
      <c r="T1830" s="3">
        <v>0</v>
      </c>
      <c r="U1830" s="2">
        <v>18.662400000000002</v>
      </c>
      <c r="V1830" s="2">
        <f>Table1[[#This Row],[Sales]]*(1-Table1[[#This Row],[Discount]])</f>
        <v>38.880000000000003</v>
      </c>
      <c r="W1830" s="2">
        <f>Table1[[#This Row],[Sales]]*Table1[[#This Row],[Quantity]]</f>
        <v>233.28000000000003</v>
      </c>
      <c r="X1830" s="2">
        <f>Table1[[#This Row],[Sales]]+Table1[[#This Row],[Discount]]+Table1[[#This Row],[Adjusted Sales]]</f>
        <v>77.760000000000005</v>
      </c>
      <c r="Y1830" s="5">
        <f>Table1[[#This Row],[Sales]]*Table1[[#This Row],[Discount]]</f>
        <v>0</v>
      </c>
    </row>
    <row r="1831" spans="1:25" x14ac:dyDescent="0.3">
      <c r="A1831">
        <v>1830</v>
      </c>
      <c r="B1831" s="2"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s="2">
        <v>2</v>
      </c>
      <c r="T1831" s="3">
        <v>0.4</v>
      </c>
      <c r="U1831" s="2">
        <v>-168.95580000000001</v>
      </c>
      <c r="V1831" s="2">
        <f>Table1[[#This Row],[Sales]]*(1-Table1[[#This Row],[Discount]])</f>
        <v>467.87760000000003</v>
      </c>
      <c r="W1831" s="2">
        <f>Table1[[#This Row],[Sales]]*Table1[[#This Row],[Quantity]]</f>
        <v>1559.5920000000001</v>
      </c>
      <c r="X1831" s="2">
        <f>Table1[[#This Row],[Sales]]+Table1[[#This Row],[Discount]]+Table1[[#This Row],[Adjusted Sales]]</f>
        <v>1248.0736000000002</v>
      </c>
      <c r="Y1831" s="5">
        <f>Table1[[#This Row],[Sales]]*Table1[[#This Row],[Discount]]</f>
        <v>311.91840000000002</v>
      </c>
    </row>
    <row r="1832" spans="1:25" x14ac:dyDescent="0.3">
      <c r="A1832">
        <v>1831</v>
      </c>
      <c r="B1832" s="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s="2">
        <v>8</v>
      </c>
      <c r="T1832" s="3">
        <v>0</v>
      </c>
      <c r="U1832" s="2">
        <v>374.37920000000003</v>
      </c>
      <c r="V1832" s="2">
        <f>Table1[[#This Row],[Sales]]*(1-Table1[[#This Row],[Discount]])</f>
        <v>1439.92</v>
      </c>
      <c r="W1832" s="2">
        <f>Table1[[#This Row],[Sales]]*Table1[[#This Row],[Quantity]]</f>
        <v>11519.36</v>
      </c>
      <c r="X1832" s="2">
        <f>Table1[[#This Row],[Sales]]+Table1[[#This Row],[Discount]]+Table1[[#This Row],[Adjusted Sales]]</f>
        <v>2879.84</v>
      </c>
      <c r="Y1832" s="5">
        <f>Table1[[#This Row],[Sales]]*Table1[[#This Row],[Discount]]</f>
        <v>0</v>
      </c>
    </row>
    <row r="1833" spans="1:25" x14ac:dyDescent="0.3">
      <c r="A1833">
        <v>1832</v>
      </c>
      <c r="B1833" s="2"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s="2">
        <v>1</v>
      </c>
      <c r="T1833" s="3">
        <v>0</v>
      </c>
      <c r="U1833" s="2">
        <v>62.906399999999998</v>
      </c>
      <c r="V1833" s="2">
        <f>Table1[[#This Row],[Sales]]*(1-Table1[[#This Row],[Discount]])</f>
        <v>262.11</v>
      </c>
      <c r="W1833" s="2">
        <f>Table1[[#This Row],[Sales]]*Table1[[#This Row],[Quantity]]</f>
        <v>262.11</v>
      </c>
      <c r="X1833" s="2">
        <f>Table1[[#This Row],[Sales]]+Table1[[#This Row],[Discount]]+Table1[[#This Row],[Adjusted Sales]]</f>
        <v>524.22</v>
      </c>
      <c r="Y1833" s="5">
        <f>Table1[[#This Row],[Sales]]*Table1[[#This Row],[Discount]]</f>
        <v>0</v>
      </c>
    </row>
    <row r="1834" spans="1:25" x14ac:dyDescent="0.3">
      <c r="A1834">
        <v>1833</v>
      </c>
      <c r="B1834" s="2"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s="2">
        <v>3</v>
      </c>
      <c r="T1834" s="3">
        <v>0.2</v>
      </c>
      <c r="U1834" s="2">
        <v>25.875</v>
      </c>
      <c r="V1834" s="2">
        <f>Table1[[#This Row],[Sales]]*(1-Table1[[#This Row],[Discount]])</f>
        <v>165.60000000000002</v>
      </c>
      <c r="W1834" s="2">
        <f>Table1[[#This Row],[Sales]]*Table1[[#This Row],[Quantity]]</f>
        <v>621</v>
      </c>
      <c r="X1834" s="2">
        <f>Table1[[#This Row],[Sales]]+Table1[[#This Row],[Discount]]+Table1[[#This Row],[Adjusted Sales]]</f>
        <v>372.8</v>
      </c>
      <c r="Y1834" s="5">
        <f>Table1[[#This Row],[Sales]]*Table1[[#This Row],[Discount]]</f>
        <v>41.400000000000006</v>
      </c>
    </row>
    <row r="1835" spans="1:25" x14ac:dyDescent="0.3">
      <c r="A1835">
        <v>1834</v>
      </c>
      <c r="B1835" s="2"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s="2">
        <v>3</v>
      </c>
      <c r="T1835" s="3">
        <v>0.4</v>
      </c>
      <c r="U1835" s="2">
        <v>-263.99669999999998</v>
      </c>
      <c r="V1835" s="2">
        <f>Table1[[#This Row],[Sales]]*(1-Table1[[#This Row],[Discount]])</f>
        <v>863.98919999999998</v>
      </c>
      <c r="W1835" s="2">
        <f>Table1[[#This Row],[Sales]]*Table1[[#This Row],[Quantity]]</f>
        <v>4319.9459999999999</v>
      </c>
      <c r="X1835" s="2">
        <f>Table1[[#This Row],[Sales]]+Table1[[#This Row],[Discount]]+Table1[[#This Row],[Adjusted Sales]]</f>
        <v>2304.3712</v>
      </c>
      <c r="Y1835" s="5">
        <f>Table1[[#This Row],[Sales]]*Table1[[#This Row],[Discount]]</f>
        <v>575.99279999999999</v>
      </c>
    </row>
    <row r="1836" spans="1:25" x14ac:dyDescent="0.3">
      <c r="A1836">
        <v>1835</v>
      </c>
      <c r="B1836" s="2"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s="2">
        <v>7</v>
      </c>
      <c r="T1836" s="3">
        <v>0.2</v>
      </c>
      <c r="U1836" s="2">
        <v>12.700799999999999</v>
      </c>
      <c r="V1836" s="2">
        <f>Table1[[#This Row],[Sales]]*(1-Table1[[#This Row],[Discount]])</f>
        <v>29.0304</v>
      </c>
      <c r="W1836" s="2">
        <f>Table1[[#This Row],[Sales]]*Table1[[#This Row],[Quantity]]</f>
        <v>254.01599999999996</v>
      </c>
      <c r="X1836" s="2">
        <f>Table1[[#This Row],[Sales]]+Table1[[#This Row],[Discount]]+Table1[[#This Row],[Adjusted Sales]]</f>
        <v>65.5184</v>
      </c>
      <c r="Y1836" s="5">
        <f>Table1[[#This Row],[Sales]]*Table1[[#This Row],[Discount]]</f>
        <v>7.2576000000000001</v>
      </c>
    </row>
    <row r="1837" spans="1:25" x14ac:dyDescent="0.3">
      <c r="A1837">
        <v>1836</v>
      </c>
      <c r="B1837" s="2"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s="2">
        <v>5</v>
      </c>
      <c r="T1837" s="3">
        <v>0</v>
      </c>
      <c r="U1837" s="2">
        <v>6.2060000000000004</v>
      </c>
      <c r="V1837" s="2">
        <f>Table1[[#This Row],[Sales]]*(1-Table1[[#This Row],[Discount]])</f>
        <v>21.4</v>
      </c>
      <c r="W1837" s="2">
        <f>Table1[[#This Row],[Sales]]*Table1[[#This Row],[Quantity]]</f>
        <v>107</v>
      </c>
      <c r="X1837" s="2">
        <f>Table1[[#This Row],[Sales]]+Table1[[#This Row],[Discount]]+Table1[[#This Row],[Adjusted Sales]]</f>
        <v>42.8</v>
      </c>
      <c r="Y1837" s="5">
        <f>Table1[[#This Row],[Sales]]*Table1[[#This Row],[Discount]]</f>
        <v>0</v>
      </c>
    </row>
    <row r="1838" spans="1:25" x14ac:dyDescent="0.3">
      <c r="A1838">
        <v>1837</v>
      </c>
      <c r="B1838" s="2"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s="2">
        <v>7</v>
      </c>
      <c r="T1838" s="3">
        <v>0</v>
      </c>
      <c r="U1838" s="2">
        <v>361.29939999999999</v>
      </c>
      <c r="V1838" s="2">
        <f>Table1[[#This Row],[Sales]]*(1-Table1[[#This Row],[Discount]])</f>
        <v>1245.8599999999999</v>
      </c>
      <c r="W1838" s="2">
        <f>Table1[[#This Row],[Sales]]*Table1[[#This Row],[Quantity]]</f>
        <v>8721.0199999999986</v>
      </c>
      <c r="X1838" s="2">
        <f>Table1[[#This Row],[Sales]]+Table1[[#This Row],[Discount]]+Table1[[#This Row],[Adjusted Sales]]</f>
        <v>2491.7199999999998</v>
      </c>
      <c r="Y1838" s="5">
        <f>Table1[[#This Row],[Sales]]*Table1[[#This Row],[Discount]]</f>
        <v>0</v>
      </c>
    </row>
    <row r="1839" spans="1:25" x14ac:dyDescent="0.3">
      <c r="A1839">
        <v>1838</v>
      </c>
      <c r="B1839" s="2"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s="2">
        <v>3</v>
      </c>
      <c r="T1839" s="3">
        <v>0.2</v>
      </c>
      <c r="U1839" s="2">
        <v>5.9211</v>
      </c>
      <c r="V1839" s="2">
        <f>Table1[[#This Row],[Sales]]*(1-Table1[[#This Row],[Discount]])</f>
        <v>14.035200000000001</v>
      </c>
      <c r="W1839" s="2">
        <f>Table1[[#This Row],[Sales]]*Table1[[#This Row],[Quantity]]</f>
        <v>52.632000000000005</v>
      </c>
      <c r="X1839" s="2">
        <f>Table1[[#This Row],[Sales]]+Table1[[#This Row],[Discount]]+Table1[[#This Row],[Adjusted Sales]]</f>
        <v>31.779200000000003</v>
      </c>
      <c r="Y1839" s="5">
        <f>Table1[[#This Row],[Sales]]*Table1[[#This Row],[Discount]]</f>
        <v>3.5088000000000004</v>
      </c>
    </row>
    <row r="1840" spans="1:25" x14ac:dyDescent="0.3">
      <c r="A1840">
        <v>1839</v>
      </c>
      <c r="B1840" s="2"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s="2">
        <v>4</v>
      </c>
      <c r="T1840" s="3">
        <v>0.2</v>
      </c>
      <c r="U1840" s="2">
        <v>12.135199999999999</v>
      </c>
      <c r="V1840" s="2">
        <f>Table1[[#This Row],[Sales]]*(1-Table1[[#This Row],[Discount]])</f>
        <v>35.302399999999999</v>
      </c>
      <c r="W1840" s="2">
        <f>Table1[[#This Row],[Sales]]*Table1[[#This Row],[Quantity]]</f>
        <v>176.512</v>
      </c>
      <c r="X1840" s="2">
        <f>Table1[[#This Row],[Sales]]+Table1[[#This Row],[Discount]]+Table1[[#This Row],[Adjusted Sales]]</f>
        <v>79.630400000000009</v>
      </c>
      <c r="Y1840" s="5">
        <f>Table1[[#This Row],[Sales]]*Table1[[#This Row],[Discount]]</f>
        <v>8.8255999999999997</v>
      </c>
    </row>
    <row r="1841" spans="1:25" x14ac:dyDescent="0.3">
      <c r="A1841">
        <v>1840</v>
      </c>
      <c r="B1841" s="2"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s="2">
        <v>1</v>
      </c>
      <c r="T1841" s="3">
        <v>0.2</v>
      </c>
      <c r="U1841" s="2">
        <v>10.224500000000001</v>
      </c>
      <c r="V1841" s="2">
        <f>Table1[[#This Row],[Sales]]*(1-Table1[[#This Row],[Discount]])</f>
        <v>50.336000000000006</v>
      </c>
      <c r="W1841" s="2">
        <f>Table1[[#This Row],[Sales]]*Table1[[#This Row],[Quantity]]</f>
        <v>62.92</v>
      </c>
      <c r="X1841" s="2">
        <f>Table1[[#This Row],[Sales]]+Table1[[#This Row],[Discount]]+Table1[[#This Row],[Adjusted Sales]]</f>
        <v>113.45600000000002</v>
      </c>
      <c r="Y1841" s="5">
        <f>Table1[[#This Row],[Sales]]*Table1[[#This Row],[Discount]]</f>
        <v>12.584000000000001</v>
      </c>
    </row>
    <row r="1842" spans="1:25" x14ac:dyDescent="0.3">
      <c r="A1842">
        <v>1841</v>
      </c>
      <c r="B1842" s="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s="2">
        <v>2</v>
      </c>
      <c r="T1842" s="3">
        <v>0.2</v>
      </c>
      <c r="U1842" s="2">
        <v>29.364000000000001</v>
      </c>
      <c r="V1842" s="2">
        <f>Table1[[#This Row],[Sales]]*(1-Table1[[#This Row],[Discount]])</f>
        <v>62.643200000000007</v>
      </c>
      <c r="W1842" s="2">
        <f>Table1[[#This Row],[Sales]]*Table1[[#This Row],[Quantity]]</f>
        <v>156.608</v>
      </c>
      <c r="X1842" s="2">
        <f>Table1[[#This Row],[Sales]]+Table1[[#This Row],[Discount]]+Table1[[#This Row],[Adjusted Sales]]</f>
        <v>141.1472</v>
      </c>
      <c r="Y1842" s="5">
        <f>Table1[[#This Row],[Sales]]*Table1[[#This Row],[Discount]]</f>
        <v>15.660800000000002</v>
      </c>
    </row>
    <row r="1843" spans="1:25" x14ac:dyDescent="0.3">
      <c r="A1843">
        <v>1842</v>
      </c>
      <c r="B1843" s="2"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s="2">
        <v>1</v>
      </c>
      <c r="T1843" s="3">
        <v>0</v>
      </c>
      <c r="U1843" s="2">
        <v>39.4268</v>
      </c>
      <c r="V1843" s="2">
        <f>Table1[[#This Row],[Sales]]*(1-Table1[[#This Row],[Discount]])</f>
        <v>140.81</v>
      </c>
      <c r="W1843" s="2">
        <f>Table1[[#This Row],[Sales]]*Table1[[#This Row],[Quantity]]</f>
        <v>140.81</v>
      </c>
      <c r="X1843" s="2">
        <f>Table1[[#This Row],[Sales]]+Table1[[#This Row],[Discount]]+Table1[[#This Row],[Adjusted Sales]]</f>
        <v>281.62</v>
      </c>
      <c r="Y1843" s="5">
        <f>Table1[[#This Row],[Sales]]*Table1[[#This Row],[Discount]]</f>
        <v>0</v>
      </c>
    </row>
    <row r="1844" spans="1:25" x14ac:dyDescent="0.3">
      <c r="A1844">
        <v>1843</v>
      </c>
      <c r="B1844" s="2"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s="2">
        <v>4</v>
      </c>
      <c r="T1844" s="3">
        <v>0.2</v>
      </c>
      <c r="U1844" s="2">
        <v>13.532400000000001</v>
      </c>
      <c r="V1844" s="2">
        <f>Table1[[#This Row],[Sales]]*(1-Table1[[#This Row],[Discount]])</f>
        <v>32.076799999999999</v>
      </c>
      <c r="W1844" s="2">
        <f>Table1[[#This Row],[Sales]]*Table1[[#This Row],[Quantity]]</f>
        <v>160.38399999999999</v>
      </c>
      <c r="X1844" s="2">
        <f>Table1[[#This Row],[Sales]]+Table1[[#This Row],[Discount]]+Table1[[#This Row],[Adjusted Sales]]</f>
        <v>72.372799999999998</v>
      </c>
      <c r="Y1844" s="5">
        <f>Table1[[#This Row],[Sales]]*Table1[[#This Row],[Discount]]</f>
        <v>8.0191999999999997</v>
      </c>
    </row>
    <row r="1845" spans="1:25" x14ac:dyDescent="0.3">
      <c r="A1845">
        <v>1844</v>
      </c>
      <c r="B1845" s="2"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s="2">
        <v>2</v>
      </c>
      <c r="T1845" s="3">
        <v>0.6</v>
      </c>
      <c r="U1845" s="2">
        <v>-30.588000000000001</v>
      </c>
      <c r="V1845" s="2">
        <f>Table1[[#This Row],[Sales]]*(1-Table1[[#This Row],[Discount]])</f>
        <v>16.313600000000001</v>
      </c>
      <c r="W1845" s="2">
        <f>Table1[[#This Row],[Sales]]*Table1[[#This Row],[Quantity]]</f>
        <v>81.567999999999998</v>
      </c>
      <c r="X1845" s="2">
        <f>Table1[[#This Row],[Sales]]+Table1[[#This Row],[Discount]]+Table1[[#This Row],[Adjusted Sales]]</f>
        <v>57.697600000000001</v>
      </c>
      <c r="Y1845" s="5">
        <f>Table1[[#This Row],[Sales]]*Table1[[#This Row],[Discount]]</f>
        <v>24.470399999999998</v>
      </c>
    </row>
    <row r="1846" spans="1:25" x14ac:dyDescent="0.3">
      <c r="A1846">
        <v>1845</v>
      </c>
      <c r="B1846" s="2"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s="2">
        <v>3</v>
      </c>
      <c r="T1846" s="3">
        <v>0</v>
      </c>
      <c r="U1846" s="2">
        <v>11.774100000000001</v>
      </c>
      <c r="V1846" s="2">
        <f>Table1[[#This Row],[Sales]]*(1-Table1[[#This Row],[Discount]])</f>
        <v>90.57</v>
      </c>
      <c r="W1846" s="2">
        <f>Table1[[#This Row],[Sales]]*Table1[[#This Row],[Quantity]]</f>
        <v>271.70999999999998</v>
      </c>
      <c r="X1846" s="2">
        <f>Table1[[#This Row],[Sales]]+Table1[[#This Row],[Discount]]+Table1[[#This Row],[Adjusted Sales]]</f>
        <v>181.14</v>
      </c>
      <c r="Y1846" s="5">
        <f>Table1[[#This Row],[Sales]]*Table1[[#This Row],[Discount]]</f>
        <v>0</v>
      </c>
    </row>
    <row r="1847" spans="1:25" x14ac:dyDescent="0.3">
      <c r="A1847">
        <v>1846</v>
      </c>
      <c r="B1847" s="2"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s="2">
        <v>6</v>
      </c>
      <c r="T1847" s="3">
        <v>0</v>
      </c>
      <c r="U1847" s="2">
        <v>19.238399999999999</v>
      </c>
      <c r="V1847" s="2">
        <f>Table1[[#This Row],[Sales]]*(1-Table1[[#This Row],[Discount]])</f>
        <v>40.08</v>
      </c>
      <c r="W1847" s="2">
        <f>Table1[[#This Row],[Sales]]*Table1[[#This Row],[Quantity]]</f>
        <v>240.48</v>
      </c>
      <c r="X1847" s="2">
        <f>Table1[[#This Row],[Sales]]+Table1[[#This Row],[Discount]]+Table1[[#This Row],[Adjusted Sales]]</f>
        <v>80.16</v>
      </c>
      <c r="Y1847" s="5">
        <f>Table1[[#This Row],[Sales]]*Table1[[#This Row],[Discount]]</f>
        <v>0</v>
      </c>
    </row>
    <row r="1848" spans="1:25" x14ac:dyDescent="0.3">
      <c r="A1848">
        <v>1847</v>
      </c>
      <c r="B1848" s="2"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s="2">
        <v>2</v>
      </c>
      <c r="T1848" s="3">
        <v>0</v>
      </c>
      <c r="U1848" s="2">
        <v>15.8256</v>
      </c>
      <c r="V1848" s="2">
        <f>Table1[[#This Row],[Sales]]*(1-Table1[[#This Row],[Discount]])</f>
        <v>37.68</v>
      </c>
      <c r="W1848" s="2">
        <f>Table1[[#This Row],[Sales]]*Table1[[#This Row],[Quantity]]</f>
        <v>75.36</v>
      </c>
      <c r="X1848" s="2">
        <f>Table1[[#This Row],[Sales]]+Table1[[#This Row],[Discount]]+Table1[[#This Row],[Adjusted Sales]]</f>
        <v>75.36</v>
      </c>
      <c r="Y1848" s="5">
        <f>Table1[[#This Row],[Sales]]*Table1[[#This Row],[Discount]]</f>
        <v>0</v>
      </c>
    </row>
    <row r="1849" spans="1:25" x14ac:dyDescent="0.3">
      <c r="A1849">
        <v>1848</v>
      </c>
      <c r="B1849" s="2"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s="2">
        <v>3</v>
      </c>
      <c r="T1849" s="3">
        <v>0.2</v>
      </c>
      <c r="U1849" s="2">
        <v>27.176400000000001</v>
      </c>
      <c r="V1849" s="2">
        <f>Table1[[#This Row],[Sales]]*(1-Table1[[#This Row],[Discount]])</f>
        <v>289.88159999999999</v>
      </c>
      <c r="W1849" s="2">
        <f>Table1[[#This Row],[Sales]]*Table1[[#This Row],[Quantity]]</f>
        <v>1087.056</v>
      </c>
      <c r="X1849" s="2">
        <f>Table1[[#This Row],[Sales]]+Table1[[#This Row],[Discount]]+Table1[[#This Row],[Adjusted Sales]]</f>
        <v>652.43359999999996</v>
      </c>
      <c r="Y1849" s="5">
        <f>Table1[[#This Row],[Sales]]*Table1[[#This Row],[Discount]]</f>
        <v>72.470399999999998</v>
      </c>
    </row>
    <row r="1850" spans="1:25" x14ac:dyDescent="0.3">
      <c r="A1850">
        <v>1849</v>
      </c>
      <c r="B1850" s="2"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s="2">
        <v>2</v>
      </c>
      <c r="T1850" s="3">
        <v>0.2</v>
      </c>
      <c r="U1850" s="2">
        <v>2.2450000000000001</v>
      </c>
      <c r="V1850" s="2">
        <f>Table1[[#This Row],[Sales]]*(1-Table1[[#This Row],[Discount]])</f>
        <v>5.7472000000000003</v>
      </c>
      <c r="W1850" s="2">
        <f>Table1[[#This Row],[Sales]]*Table1[[#This Row],[Quantity]]</f>
        <v>14.368</v>
      </c>
      <c r="X1850" s="2">
        <f>Table1[[#This Row],[Sales]]+Table1[[#This Row],[Discount]]+Table1[[#This Row],[Adjusted Sales]]</f>
        <v>13.1312</v>
      </c>
      <c r="Y1850" s="5">
        <f>Table1[[#This Row],[Sales]]*Table1[[#This Row],[Discount]]</f>
        <v>1.4368000000000001</v>
      </c>
    </row>
    <row r="1851" spans="1:25" x14ac:dyDescent="0.3">
      <c r="A1851">
        <v>1850</v>
      </c>
      <c r="B1851" s="2"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s="2">
        <v>1</v>
      </c>
      <c r="T1851" s="3">
        <v>0</v>
      </c>
      <c r="U1851" s="2">
        <v>9.7327999999999992</v>
      </c>
      <c r="V1851" s="2">
        <f>Table1[[#This Row],[Sales]]*(1-Table1[[#This Row],[Discount]])</f>
        <v>34.76</v>
      </c>
      <c r="W1851" s="2">
        <f>Table1[[#This Row],[Sales]]*Table1[[#This Row],[Quantity]]</f>
        <v>34.76</v>
      </c>
      <c r="X1851" s="2">
        <f>Table1[[#This Row],[Sales]]+Table1[[#This Row],[Discount]]+Table1[[#This Row],[Adjusted Sales]]</f>
        <v>69.52</v>
      </c>
      <c r="Y1851" s="5">
        <f>Table1[[#This Row],[Sales]]*Table1[[#This Row],[Discount]]</f>
        <v>0</v>
      </c>
    </row>
    <row r="1852" spans="1:25" x14ac:dyDescent="0.3">
      <c r="A1852">
        <v>1851</v>
      </c>
      <c r="B1852" s="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s="2">
        <v>5</v>
      </c>
      <c r="T1852" s="3">
        <v>0</v>
      </c>
      <c r="U1852" s="2">
        <v>124.68</v>
      </c>
      <c r="V1852" s="2">
        <f>Table1[[#This Row],[Sales]]*(1-Table1[[#This Row],[Discount]])</f>
        <v>831.2</v>
      </c>
      <c r="W1852" s="2">
        <f>Table1[[#This Row],[Sales]]*Table1[[#This Row],[Quantity]]</f>
        <v>4156</v>
      </c>
      <c r="X1852" s="2">
        <f>Table1[[#This Row],[Sales]]+Table1[[#This Row],[Discount]]+Table1[[#This Row],[Adjusted Sales]]</f>
        <v>1662.4</v>
      </c>
      <c r="Y1852" s="5">
        <f>Table1[[#This Row],[Sales]]*Table1[[#This Row],[Discount]]</f>
        <v>0</v>
      </c>
    </row>
    <row r="1853" spans="1:25" x14ac:dyDescent="0.3">
      <c r="A1853">
        <v>1852</v>
      </c>
      <c r="B1853" s="2"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s="2">
        <v>5</v>
      </c>
      <c r="T1853" s="3">
        <v>0</v>
      </c>
      <c r="U1853" s="2">
        <v>11.88</v>
      </c>
      <c r="V1853" s="2">
        <f>Table1[[#This Row],[Sales]]*(1-Table1[[#This Row],[Discount]])</f>
        <v>26.4</v>
      </c>
      <c r="W1853" s="2">
        <f>Table1[[#This Row],[Sales]]*Table1[[#This Row],[Quantity]]</f>
        <v>132</v>
      </c>
      <c r="X1853" s="2">
        <f>Table1[[#This Row],[Sales]]+Table1[[#This Row],[Discount]]+Table1[[#This Row],[Adjusted Sales]]</f>
        <v>52.8</v>
      </c>
      <c r="Y1853" s="5">
        <f>Table1[[#This Row],[Sales]]*Table1[[#This Row],[Discount]]</f>
        <v>0</v>
      </c>
    </row>
    <row r="1854" spans="1:25" x14ac:dyDescent="0.3">
      <c r="A1854">
        <v>1853</v>
      </c>
      <c r="B1854" s="2"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s="2">
        <v>7</v>
      </c>
      <c r="T1854" s="3">
        <v>0</v>
      </c>
      <c r="U1854" s="2">
        <v>49.104999999999997</v>
      </c>
      <c r="V1854" s="2">
        <f>Table1[[#This Row],[Sales]]*(1-Table1[[#This Row],[Discount]])</f>
        <v>106.75</v>
      </c>
      <c r="W1854" s="2">
        <f>Table1[[#This Row],[Sales]]*Table1[[#This Row],[Quantity]]</f>
        <v>747.25</v>
      </c>
      <c r="X1854" s="2">
        <f>Table1[[#This Row],[Sales]]+Table1[[#This Row],[Discount]]+Table1[[#This Row],[Adjusted Sales]]</f>
        <v>213.5</v>
      </c>
      <c r="Y1854" s="5">
        <f>Table1[[#This Row],[Sales]]*Table1[[#This Row],[Discount]]</f>
        <v>0</v>
      </c>
    </row>
    <row r="1855" spans="1:25" x14ac:dyDescent="0.3">
      <c r="A1855">
        <v>1854</v>
      </c>
      <c r="B1855" s="2"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s="2">
        <v>2</v>
      </c>
      <c r="T1855" s="3">
        <v>0</v>
      </c>
      <c r="U1855" s="2">
        <v>45.9754</v>
      </c>
      <c r="V1855" s="2">
        <f>Table1[[#This Row],[Sales]]*(1-Table1[[#This Row],[Discount]])</f>
        <v>97.82</v>
      </c>
      <c r="W1855" s="2">
        <f>Table1[[#This Row],[Sales]]*Table1[[#This Row],[Quantity]]</f>
        <v>195.64</v>
      </c>
      <c r="X1855" s="2">
        <f>Table1[[#This Row],[Sales]]+Table1[[#This Row],[Discount]]+Table1[[#This Row],[Adjusted Sales]]</f>
        <v>195.64</v>
      </c>
      <c r="Y1855" s="5">
        <f>Table1[[#This Row],[Sales]]*Table1[[#This Row],[Discount]]</f>
        <v>0</v>
      </c>
    </row>
    <row r="1856" spans="1:25" x14ac:dyDescent="0.3">
      <c r="A1856">
        <v>1855</v>
      </c>
      <c r="B1856" s="2"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s="2">
        <v>5</v>
      </c>
      <c r="T1856" s="3">
        <v>0</v>
      </c>
      <c r="U1856" s="2">
        <v>38.177999999999997</v>
      </c>
      <c r="V1856" s="2">
        <f>Table1[[#This Row],[Sales]]*(1-Table1[[#This Row],[Discount]])</f>
        <v>141.4</v>
      </c>
      <c r="W1856" s="2">
        <f>Table1[[#This Row],[Sales]]*Table1[[#This Row],[Quantity]]</f>
        <v>707</v>
      </c>
      <c r="X1856" s="2">
        <f>Table1[[#This Row],[Sales]]+Table1[[#This Row],[Discount]]+Table1[[#This Row],[Adjusted Sales]]</f>
        <v>282.8</v>
      </c>
      <c r="Y1856" s="5">
        <f>Table1[[#This Row],[Sales]]*Table1[[#This Row],[Discount]]</f>
        <v>0</v>
      </c>
    </row>
    <row r="1857" spans="1:25" x14ac:dyDescent="0.3">
      <c r="A1857">
        <v>1856</v>
      </c>
      <c r="B1857" s="2"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s="2">
        <v>3</v>
      </c>
      <c r="T1857" s="3">
        <v>0</v>
      </c>
      <c r="U1857" s="2">
        <v>4.7915999999999999</v>
      </c>
      <c r="V1857" s="2">
        <f>Table1[[#This Row],[Sales]]*(1-Table1[[#This Row],[Discount]])</f>
        <v>14.52</v>
      </c>
      <c r="W1857" s="2">
        <f>Table1[[#This Row],[Sales]]*Table1[[#This Row],[Quantity]]</f>
        <v>43.56</v>
      </c>
      <c r="X1857" s="2">
        <f>Table1[[#This Row],[Sales]]+Table1[[#This Row],[Discount]]+Table1[[#This Row],[Adjusted Sales]]</f>
        <v>29.04</v>
      </c>
      <c r="Y1857" s="5">
        <f>Table1[[#This Row],[Sales]]*Table1[[#This Row],[Discount]]</f>
        <v>0</v>
      </c>
    </row>
    <row r="1858" spans="1:25" x14ac:dyDescent="0.3">
      <c r="A1858">
        <v>1857</v>
      </c>
      <c r="B1858" s="2"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s="2">
        <v>5</v>
      </c>
      <c r="T1858" s="3">
        <v>0.2</v>
      </c>
      <c r="U1858" s="2">
        <v>-15.99</v>
      </c>
      <c r="V1858" s="2">
        <f>Table1[[#This Row],[Sales]]*(1-Table1[[#This Row],[Discount]])</f>
        <v>102.33600000000001</v>
      </c>
      <c r="W1858" s="2">
        <f>Table1[[#This Row],[Sales]]*Table1[[#This Row],[Quantity]]</f>
        <v>639.6</v>
      </c>
      <c r="X1858" s="2">
        <f>Table1[[#This Row],[Sales]]+Table1[[#This Row],[Discount]]+Table1[[#This Row],[Adjusted Sales]]</f>
        <v>230.45600000000002</v>
      </c>
      <c r="Y1858" s="5">
        <f>Table1[[#This Row],[Sales]]*Table1[[#This Row],[Discount]]</f>
        <v>25.584000000000003</v>
      </c>
    </row>
    <row r="1859" spans="1:25" x14ac:dyDescent="0.3">
      <c r="A1859">
        <v>1858</v>
      </c>
      <c r="B1859" s="2"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s="2">
        <v>4</v>
      </c>
      <c r="T1859" s="3">
        <v>0.8</v>
      </c>
      <c r="U1859" s="2">
        <v>-53.072000000000003</v>
      </c>
      <c r="V1859" s="2">
        <f>Table1[[#This Row],[Sales]]*(1-Table1[[#This Row],[Discount]])</f>
        <v>6.847999999999999</v>
      </c>
      <c r="W1859" s="2">
        <f>Table1[[#This Row],[Sales]]*Table1[[#This Row],[Quantity]]</f>
        <v>136.96</v>
      </c>
      <c r="X1859" s="2">
        <f>Table1[[#This Row],[Sales]]+Table1[[#This Row],[Discount]]+Table1[[#This Row],[Adjusted Sales]]</f>
        <v>41.887999999999998</v>
      </c>
      <c r="Y1859" s="5">
        <f>Table1[[#This Row],[Sales]]*Table1[[#This Row],[Discount]]</f>
        <v>27.392000000000003</v>
      </c>
    </row>
    <row r="1860" spans="1:25" x14ac:dyDescent="0.3">
      <c r="A1860">
        <v>1859</v>
      </c>
      <c r="B1860" s="2"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s="2">
        <v>2</v>
      </c>
      <c r="T1860" s="3">
        <v>0</v>
      </c>
      <c r="U1860" s="2">
        <v>60.552799999999998</v>
      </c>
      <c r="V1860" s="2">
        <f>Table1[[#This Row],[Sales]]*(1-Table1[[#This Row],[Discount]])</f>
        <v>137.62</v>
      </c>
      <c r="W1860" s="2">
        <f>Table1[[#This Row],[Sales]]*Table1[[#This Row],[Quantity]]</f>
        <v>275.24</v>
      </c>
      <c r="X1860" s="2">
        <f>Table1[[#This Row],[Sales]]+Table1[[#This Row],[Discount]]+Table1[[#This Row],[Adjusted Sales]]</f>
        <v>275.24</v>
      </c>
      <c r="Y1860" s="5">
        <f>Table1[[#This Row],[Sales]]*Table1[[#This Row],[Discount]]</f>
        <v>0</v>
      </c>
    </row>
    <row r="1861" spans="1:25" x14ac:dyDescent="0.3">
      <c r="A1861">
        <v>1860</v>
      </c>
      <c r="B1861" s="2"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s="2">
        <v>1</v>
      </c>
      <c r="T1861" s="3">
        <v>0</v>
      </c>
      <c r="U1861" s="2">
        <v>25.122499999999999</v>
      </c>
      <c r="V1861" s="2">
        <f>Table1[[#This Row],[Sales]]*(1-Table1[[#This Row],[Discount]])</f>
        <v>100.49</v>
      </c>
      <c r="W1861" s="2">
        <f>Table1[[#This Row],[Sales]]*Table1[[#This Row],[Quantity]]</f>
        <v>100.49</v>
      </c>
      <c r="X1861" s="2">
        <f>Table1[[#This Row],[Sales]]+Table1[[#This Row],[Discount]]+Table1[[#This Row],[Adjusted Sales]]</f>
        <v>200.98</v>
      </c>
      <c r="Y1861" s="5">
        <f>Table1[[#This Row],[Sales]]*Table1[[#This Row],[Discount]]</f>
        <v>0</v>
      </c>
    </row>
    <row r="1862" spans="1:25" x14ac:dyDescent="0.3">
      <c r="A1862">
        <v>1861</v>
      </c>
      <c r="B1862" s="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s="2">
        <v>2</v>
      </c>
      <c r="T1862" s="3">
        <v>0.2</v>
      </c>
      <c r="U1862" s="2">
        <v>-28.976400000000002</v>
      </c>
      <c r="V1862" s="2">
        <f>Table1[[#This Row],[Sales]]*(1-Table1[[#This Row],[Discount]])</f>
        <v>206.05439999999999</v>
      </c>
      <c r="W1862" s="2">
        <f>Table1[[#This Row],[Sales]]*Table1[[#This Row],[Quantity]]</f>
        <v>515.13599999999997</v>
      </c>
      <c r="X1862" s="2">
        <f>Table1[[#This Row],[Sales]]+Table1[[#This Row],[Discount]]+Table1[[#This Row],[Adjusted Sales]]</f>
        <v>463.82239999999996</v>
      </c>
      <c r="Y1862" s="5">
        <f>Table1[[#This Row],[Sales]]*Table1[[#This Row],[Discount]]</f>
        <v>51.513599999999997</v>
      </c>
    </row>
    <row r="1863" spans="1:25" x14ac:dyDescent="0.3">
      <c r="A1863">
        <v>1862</v>
      </c>
      <c r="B1863" s="2"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s="2">
        <v>4</v>
      </c>
      <c r="T1863" s="3">
        <v>0</v>
      </c>
      <c r="U1863" s="2">
        <v>33.588799999999999</v>
      </c>
      <c r="V1863" s="2">
        <f>Table1[[#This Row],[Sales]]*(1-Table1[[#This Row],[Discount]])</f>
        <v>119.96</v>
      </c>
      <c r="W1863" s="2">
        <f>Table1[[#This Row],[Sales]]*Table1[[#This Row],[Quantity]]</f>
        <v>479.84</v>
      </c>
      <c r="X1863" s="2">
        <f>Table1[[#This Row],[Sales]]+Table1[[#This Row],[Discount]]+Table1[[#This Row],[Adjusted Sales]]</f>
        <v>239.92</v>
      </c>
      <c r="Y1863" s="5">
        <f>Table1[[#This Row],[Sales]]*Table1[[#This Row],[Discount]]</f>
        <v>0</v>
      </c>
    </row>
    <row r="1864" spans="1:25" x14ac:dyDescent="0.3">
      <c r="A1864">
        <v>1863</v>
      </c>
      <c r="B1864" s="2"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s="2">
        <v>4</v>
      </c>
      <c r="T1864" s="3">
        <v>0.2</v>
      </c>
      <c r="U1864" s="2">
        <v>4.9631999999999996</v>
      </c>
      <c r="V1864" s="2">
        <f>Table1[[#This Row],[Sales]]*(1-Table1[[#This Row],[Discount]])</f>
        <v>39.705600000000004</v>
      </c>
      <c r="W1864" s="2">
        <f>Table1[[#This Row],[Sales]]*Table1[[#This Row],[Quantity]]</f>
        <v>198.52799999999999</v>
      </c>
      <c r="X1864" s="2">
        <f>Table1[[#This Row],[Sales]]+Table1[[#This Row],[Discount]]+Table1[[#This Row],[Adjusted Sales]]</f>
        <v>89.537599999999998</v>
      </c>
      <c r="Y1864" s="5">
        <f>Table1[[#This Row],[Sales]]*Table1[[#This Row],[Discount]]</f>
        <v>9.926400000000001</v>
      </c>
    </row>
    <row r="1865" spans="1:25" x14ac:dyDescent="0.3">
      <c r="A1865">
        <v>1864</v>
      </c>
      <c r="B1865" s="2"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s="2">
        <v>5</v>
      </c>
      <c r="T1865" s="3">
        <v>0.5</v>
      </c>
      <c r="U1865" s="2">
        <v>-465.56799999999998</v>
      </c>
      <c r="V1865" s="2">
        <f>Table1[[#This Row],[Sales]]*(1-Table1[[#This Row],[Discount]])</f>
        <v>363.72500000000002</v>
      </c>
      <c r="W1865" s="2">
        <f>Table1[[#This Row],[Sales]]*Table1[[#This Row],[Quantity]]</f>
        <v>3637.25</v>
      </c>
      <c r="X1865" s="2">
        <f>Table1[[#This Row],[Sales]]+Table1[[#This Row],[Discount]]+Table1[[#This Row],[Adjusted Sales]]</f>
        <v>1091.6750000000002</v>
      </c>
      <c r="Y1865" s="5">
        <f>Table1[[#This Row],[Sales]]*Table1[[#This Row],[Discount]]</f>
        <v>363.72500000000002</v>
      </c>
    </row>
    <row r="1866" spans="1:25" x14ac:dyDescent="0.3">
      <c r="A1866">
        <v>1865</v>
      </c>
      <c r="B1866" s="2"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s="2">
        <v>3</v>
      </c>
      <c r="T1866" s="3">
        <v>0.2</v>
      </c>
      <c r="U1866" s="2">
        <v>4.3680000000000003</v>
      </c>
      <c r="V1866" s="2">
        <f>Table1[[#This Row],[Sales]]*(1-Table1[[#This Row],[Discount]])</f>
        <v>19.968000000000004</v>
      </c>
      <c r="W1866" s="2">
        <f>Table1[[#This Row],[Sales]]*Table1[[#This Row],[Quantity]]</f>
        <v>74.88</v>
      </c>
      <c r="X1866" s="2">
        <f>Table1[[#This Row],[Sales]]+Table1[[#This Row],[Discount]]+Table1[[#This Row],[Adjusted Sales]]</f>
        <v>45.128</v>
      </c>
      <c r="Y1866" s="5">
        <f>Table1[[#This Row],[Sales]]*Table1[[#This Row],[Discount]]</f>
        <v>4.9920000000000009</v>
      </c>
    </row>
    <row r="1867" spans="1:25" x14ac:dyDescent="0.3">
      <c r="A1867">
        <v>1866</v>
      </c>
      <c r="B1867" s="2"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s="2">
        <v>3</v>
      </c>
      <c r="T1867" s="3">
        <v>0.4</v>
      </c>
      <c r="U1867" s="2">
        <v>-92.695499999999996</v>
      </c>
      <c r="V1867" s="2">
        <f>Table1[[#This Row],[Sales]]*(1-Table1[[#This Row],[Discount]])</f>
        <v>222.46919999999997</v>
      </c>
      <c r="W1867" s="2">
        <f>Table1[[#This Row],[Sales]]*Table1[[#This Row],[Quantity]]</f>
        <v>1112.346</v>
      </c>
      <c r="X1867" s="2">
        <f>Table1[[#This Row],[Sales]]+Table1[[#This Row],[Discount]]+Table1[[#This Row],[Adjusted Sales]]</f>
        <v>593.6511999999999</v>
      </c>
      <c r="Y1867" s="5">
        <f>Table1[[#This Row],[Sales]]*Table1[[#This Row],[Discount]]</f>
        <v>148.31280000000001</v>
      </c>
    </row>
    <row r="1868" spans="1:25" x14ac:dyDescent="0.3">
      <c r="A1868">
        <v>1867</v>
      </c>
      <c r="B1868" s="2"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s="2">
        <v>5</v>
      </c>
      <c r="T1868" s="3">
        <v>0</v>
      </c>
      <c r="U1868" s="2">
        <v>70.721999999999994</v>
      </c>
      <c r="V1868" s="2">
        <f>Table1[[#This Row],[Sales]]*(1-Table1[[#This Row],[Discount]])</f>
        <v>196.45</v>
      </c>
      <c r="W1868" s="2">
        <f>Table1[[#This Row],[Sales]]*Table1[[#This Row],[Quantity]]</f>
        <v>982.25</v>
      </c>
      <c r="X1868" s="2">
        <f>Table1[[#This Row],[Sales]]+Table1[[#This Row],[Discount]]+Table1[[#This Row],[Adjusted Sales]]</f>
        <v>392.9</v>
      </c>
      <c r="Y1868" s="5">
        <f>Table1[[#This Row],[Sales]]*Table1[[#This Row],[Discount]]</f>
        <v>0</v>
      </c>
    </row>
    <row r="1869" spans="1:25" x14ac:dyDescent="0.3">
      <c r="A1869">
        <v>1868</v>
      </c>
      <c r="B1869" s="2"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s="2">
        <v>6</v>
      </c>
      <c r="T1869" s="3">
        <v>0.2</v>
      </c>
      <c r="U1869" s="2">
        <v>10.8864</v>
      </c>
      <c r="V1869" s="2">
        <f>Table1[[#This Row],[Sales]]*(1-Table1[[#This Row],[Discount]])</f>
        <v>24.883200000000002</v>
      </c>
      <c r="W1869" s="2">
        <f>Table1[[#This Row],[Sales]]*Table1[[#This Row],[Quantity]]</f>
        <v>186.624</v>
      </c>
      <c r="X1869" s="2">
        <f>Table1[[#This Row],[Sales]]+Table1[[#This Row],[Discount]]+Table1[[#This Row],[Adjusted Sales]]</f>
        <v>56.187200000000004</v>
      </c>
      <c r="Y1869" s="5">
        <f>Table1[[#This Row],[Sales]]*Table1[[#This Row],[Discount]]</f>
        <v>6.2208000000000006</v>
      </c>
    </row>
    <row r="1870" spans="1:25" x14ac:dyDescent="0.3">
      <c r="A1870">
        <v>1869</v>
      </c>
      <c r="B1870" s="2"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s="2">
        <v>2</v>
      </c>
      <c r="T1870" s="3">
        <v>0.2</v>
      </c>
      <c r="U1870" s="2">
        <v>-17.607600000000001</v>
      </c>
      <c r="V1870" s="2">
        <f>Table1[[#This Row],[Sales]]*(1-Table1[[#This Row],[Discount]])</f>
        <v>62.604800000000004</v>
      </c>
      <c r="W1870" s="2">
        <f>Table1[[#This Row],[Sales]]*Table1[[#This Row],[Quantity]]</f>
        <v>156.512</v>
      </c>
      <c r="X1870" s="2">
        <f>Table1[[#This Row],[Sales]]+Table1[[#This Row],[Discount]]+Table1[[#This Row],[Adjusted Sales]]</f>
        <v>141.0608</v>
      </c>
      <c r="Y1870" s="5">
        <f>Table1[[#This Row],[Sales]]*Table1[[#This Row],[Discount]]</f>
        <v>15.651200000000001</v>
      </c>
    </row>
    <row r="1871" spans="1:25" x14ac:dyDescent="0.3">
      <c r="A1871">
        <v>1870</v>
      </c>
      <c r="B1871" s="2"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s="2">
        <v>1</v>
      </c>
      <c r="T1871" s="3">
        <v>0</v>
      </c>
      <c r="U1871" s="2">
        <v>3.1103999999999998</v>
      </c>
      <c r="V1871" s="2">
        <f>Table1[[#This Row],[Sales]]*(1-Table1[[#This Row],[Discount]])</f>
        <v>6.48</v>
      </c>
      <c r="W1871" s="2">
        <f>Table1[[#This Row],[Sales]]*Table1[[#This Row],[Quantity]]</f>
        <v>6.48</v>
      </c>
      <c r="X1871" s="2">
        <f>Table1[[#This Row],[Sales]]+Table1[[#This Row],[Discount]]+Table1[[#This Row],[Adjusted Sales]]</f>
        <v>12.96</v>
      </c>
      <c r="Y1871" s="5">
        <f>Table1[[#This Row],[Sales]]*Table1[[#This Row],[Discount]]</f>
        <v>0</v>
      </c>
    </row>
    <row r="1872" spans="1:25" x14ac:dyDescent="0.3">
      <c r="A1872">
        <v>1871</v>
      </c>
      <c r="B1872" s="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s="2">
        <v>5</v>
      </c>
      <c r="T1872" s="3">
        <v>0</v>
      </c>
      <c r="U1872" s="2">
        <v>25.792000000000002</v>
      </c>
      <c r="V1872" s="2">
        <f>Table1[[#This Row],[Sales]]*(1-Table1[[#This Row],[Discount]])</f>
        <v>99.2</v>
      </c>
      <c r="W1872" s="2">
        <f>Table1[[#This Row],[Sales]]*Table1[[#This Row],[Quantity]]</f>
        <v>496</v>
      </c>
      <c r="X1872" s="2">
        <f>Table1[[#This Row],[Sales]]+Table1[[#This Row],[Discount]]+Table1[[#This Row],[Adjusted Sales]]</f>
        <v>198.4</v>
      </c>
      <c r="Y1872" s="5">
        <f>Table1[[#This Row],[Sales]]*Table1[[#This Row],[Discount]]</f>
        <v>0</v>
      </c>
    </row>
    <row r="1873" spans="1:25" x14ac:dyDescent="0.3">
      <c r="A1873">
        <v>1872</v>
      </c>
      <c r="B1873" s="2"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s="2">
        <v>2</v>
      </c>
      <c r="T1873" s="3">
        <v>0.2</v>
      </c>
      <c r="U1873" s="2">
        <v>50.097999999999999</v>
      </c>
      <c r="V1873" s="2">
        <f>Table1[[#This Row],[Sales]]*(1-Table1[[#This Row],[Discount]])</f>
        <v>641.25440000000003</v>
      </c>
      <c r="W1873" s="2">
        <f>Table1[[#This Row],[Sales]]*Table1[[#This Row],[Quantity]]</f>
        <v>1603.136</v>
      </c>
      <c r="X1873" s="2">
        <f>Table1[[#This Row],[Sales]]+Table1[[#This Row],[Discount]]+Table1[[#This Row],[Adjusted Sales]]</f>
        <v>1443.0224000000001</v>
      </c>
      <c r="Y1873" s="5">
        <f>Table1[[#This Row],[Sales]]*Table1[[#This Row],[Discount]]</f>
        <v>160.31360000000001</v>
      </c>
    </row>
    <row r="1874" spans="1:25" x14ac:dyDescent="0.3">
      <c r="A1874">
        <v>1873</v>
      </c>
      <c r="B1874" s="2"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s="2">
        <v>1</v>
      </c>
      <c r="T1874" s="3">
        <v>0.2</v>
      </c>
      <c r="U1874" s="2">
        <v>27.284800000000001</v>
      </c>
      <c r="V1874" s="2">
        <f>Table1[[#This Row],[Sales]]*(1-Table1[[#This Row],[Discount]])</f>
        <v>218.27840000000003</v>
      </c>
      <c r="W1874" s="2">
        <f>Table1[[#This Row],[Sales]]*Table1[[#This Row],[Quantity]]</f>
        <v>272.84800000000001</v>
      </c>
      <c r="X1874" s="2">
        <f>Table1[[#This Row],[Sales]]+Table1[[#This Row],[Discount]]+Table1[[#This Row],[Adjusted Sales]]</f>
        <v>491.32640000000004</v>
      </c>
      <c r="Y1874" s="5">
        <f>Table1[[#This Row],[Sales]]*Table1[[#This Row],[Discount]]</f>
        <v>54.569600000000008</v>
      </c>
    </row>
    <row r="1875" spans="1:25" x14ac:dyDescent="0.3">
      <c r="A1875">
        <v>1874</v>
      </c>
      <c r="B1875" s="2"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s="2">
        <v>1</v>
      </c>
      <c r="T1875" s="3">
        <v>0</v>
      </c>
      <c r="U1875" s="2">
        <v>20.584199999999999</v>
      </c>
      <c r="V1875" s="2">
        <f>Table1[[#This Row],[Sales]]*(1-Table1[[#This Row],[Discount]])</f>
        <v>70.98</v>
      </c>
      <c r="W1875" s="2">
        <f>Table1[[#This Row],[Sales]]*Table1[[#This Row],[Quantity]]</f>
        <v>70.98</v>
      </c>
      <c r="X1875" s="2">
        <f>Table1[[#This Row],[Sales]]+Table1[[#This Row],[Discount]]+Table1[[#This Row],[Adjusted Sales]]</f>
        <v>141.96</v>
      </c>
      <c r="Y1875" s="5">
        <f>Table1[[#This Row],[Sales]]*Table1[[#This Row],[Discount]]</f>
        <v>0</v>
      </c>
    </row>
    <row r="1876" spans="1:25" x14ac:dyDescent="0.3">
      <c r="A1876">
        <v>1875</v>
      </c>
      <c r="B1876" s="2"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s="2">
        <v>2</v>
      </c>
      <c r="T1876" s="3">
        <v>0.2</v>
      </c>
      <c r="U1876" s="2">
        <v>5.8811999999999998</v>
      </c>
      <c r="V1876" s="2">
        <f>Table1[[#This Row],[Sales]]*(1-Table1[[#This Row],[Discount]])</f>
        <v>12.979200000000001</v>
      </c>
      <c r="W1876" s="2">
        <f>Table1[[#This Row],[Sales]]*Table1[[#This Row],[Quantity]]</f>
        <v>32.448</v>
      </c>
      <c r="X1876" s="2">
        <f>Table1[[#This Row],[Sales]]+Table1[[#This Row],[Discount]]+Table1[[#This Row],[Adjusted Sales]]</f>
        <v>29.403199999999998</v>
      </c>
      <c r="Y1876" s="5">
        <f>Table1[[#This Row],[Sales]]*Table1[[#This Row],[Discount]]</f>
        <v>3.2448000000000001</v>
      </c>
    </row>
    <row r="1877" spans="1:25" x14ac:dyDescent="0.3">
      <c r="A1877">
        <v>1876</v>
      </c>
      <c r="B1877" s="2"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s="2">
        <v>1</v>
      </c>
      <c r="T1877" s="3">
        <v>0.2</v>
      </c>
      <c r="U1877" s="2">
        <v>-22.097999999999999</v>
      </c>
      <c r="V1877" s="2">
        <f>Table1[[#This Row],[Sales]]*(1-Table1[[#This Row],[Discount]])</f>
        <v>141.4272</v>
      </c>
      <c r="W1877" s="2">
        <f>Table1[[#This Row],[Sales]]*Table1[[#This Row],[Quantity]]</f>
        <v>176.78399999999999</v>
      </c>
      <c r="X1877" s="2">
        <f>Table1[[#This Row],[Sales]]+Table1[[#This Row],[Discount]]+Table1[[#This Row],[Adjusted Sales]]</f>
        <v>318.41120000000001</v>
      </c>
      <c r="Y1877" s="5">
        <f>Table1[[#This Row],[Sales]]*Table1[[#This Row],[Discount]]</f>
        <v>35.3568</v>
      </c>
    </row>
    <row r="1878" spans="1:25" x14ac:dyDescent="0.3">
      <c r="A1878">
        <v>1877</v>
      </c>
      <c r="B1878" s="2"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s="2">
        <v>3</v>
      </c>
      <c r="T1878" s="3">
        <v>0.2</v>
      </c>
      <c r="U1878" s="2">
        <v>47.037599999999998</v>
      </c>
      <c r="V1878" s="2">
        <f>Table1[[#This Row],[Sales]]*(1-Table1[[#This Row],[Discount]])</f>
        <v>376.30079999999998</v>
      </c>
      <c r="W1878" s="2">
        <f>Table1[[#This Row],[Sales]]*Table1[[#This Row],[Quantity]]</f>
        <v>1411.1279999999999</v>
      </c>
      <c r="X1878" s="2">
        <f>Table1[[#This Row],[Sales]]+Table1[[#This Row],[Discount]]+Table1[[#This Row],[Adjusted Sales]]</f>
        <v>846.8768</v>
      </c>
      <c r="Y1878" s="5">
        <f>Table1[[#This Row],[Sales]]*Table1[[#This Row],[Discount]]</f>
        <v>94.075199999999995</v>
      </c>
    </row>
    <row r="1879" spans="1:25" x14ac:dyDescent="0.3">
      <c r="A1879">
        <v>1878</v>
      </c>
      <c r="B1879" s="2"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s="2">
        <v>4</v>
      </c>
      <c r="T1879" s="3">
        <v>0.2</v>
      </c>
      <c r="U1879" s="2">
        <v>-44.276400000000002</v>
      </c>
      <c r="V1879" s="2">
        <f>Table1[[#This Row],[Sales]]*(1-Table1[[#This Row],[Discount]])</f>
        <v>314.8544</v>
      </c>
      <c r="W1879" s="2">
        <f>Table1[[#This Row],[Sales]]*Table1[[#This Row],[Quantity]]</f>
        <v>1574.2719999999999</v>
      </c>
      <c r="X1879" s="2">
        <f>Table1[[#This Row],[Sales]]+Table1[[#This Row],[Discount]]+Table1[[#This Row],[Adjusted Sales]]</f>
        <v>708.62239999999997</v>
      </c>
      <c r="Y1879" s="5">
        <f>Table1[[#This Row],[Sales]]*Table1[[#This Row],[Discount]]</f>
        <v>78.7136</v>
      </c>
    </row>
    <row r="1880" spans="1:25" x14ac:dyDescent="0.3">
      <c r="A1880">
        <v>1879</v>
      </c>
      <c r="B1880" s="2"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s="2">
        <v>3</v>
      </c>
      <c r="T1880" s="3">
        <v>0.2</v>
      </c>
      <c r="U1880" s="2">
        <v>22.6782</v>
      </c>
      <c r="V1880" s="2">
        <f>Table1[[#This Row],[Sales]]*(1-Table1[[#This Row],[Discount]])</f>
        <v>241.9008</v>
      </c>
      <c r="W1880" s="2">
        <f>Table1[[#This Row],[Sales]]*Table1[[#This Row],[Quantity]]</f>
        <v>907.12799999999993</v>
      </c>
      <c r="X1880" s="2">
        <f>Table1[[#This Row],[Sales]]+Table1[[#This Row],[Discount]]+Table1[[#This Row],[Adjusted Sales]]</f>
        <v>544.47679999999991</v>
      </c>
      <c r="Y1880" s="5">
        <f>Table1[[#This Row],[Sales]]*Table1[[#This Row],[Discount]]</f>
        <v>60.475200000000001</v>
      </c>
    </row>
    <row r="1881" spans="1:25" x14ac:dyDescent="0.3">
      <c r="A1881">
        <v>1880</v>
      </c>
      <c r="B1881" s="2"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s="2">
        <v>9</v>
      </c>
      <c r="T1881" s="3">
        <v>0.7</v>
      </c>
      <c r="U1881" s="2">
        <v>-48.119399999999999</v>
      </c>
      <c r="V1881" s="2">
        <f>Table1[[#This Row],[Sales]]*(1-Table1[[#This Row],[Discount]])</f>
        <v>20.622600000000006</v>
      </c>
      <c r="W1881" s="2">
        <f>Table1[[#This Row],[Sales]]*Table1[[#This Row],[Quantity]]</f>
        <v>618.678</v>
      </c>
      <c r="X1881" s="2">
        <f>Table1[[#This Row],[Sales]]+Table1[[#This Row],[Discount]]+Table1[[#This Row],[Adjusted Sales]]</f>
        <v>90.064600000000013</v>
      </c>
      <c r="Y1881" s="5">
        <f>Table1[[#This Row],[Sales]]*Table1[[#This Row],[Discount]]</f>
        <v>48.119399999999999</v>
      </c>
    </row>
    <row r="1882" spans="1:25" x14ac:dyDescent="0.3">
      <c r="A1882">
        <v>1881</v>
      </c>
      <c r="B1882" s="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s="2">
        <v>3</v>
      </c>
      <c r="T1882" s="3">
        <v>0</v>
      </c>
      <c r="U1882" s="2">
        <v>14.67</v>
      </c>
      <c r="V1882" s="2">
        <f>Table1[[#This Row],[Sales]]*(1-Table1[[#This Row],[Discount]])</f>
        <v>29.34</v>
      </c>
      <c r="W1882" s="2">
        <f>Table1[[#This Row],[Sales]]*Table1[[#This Row],[Quantity]]</f>
        <v>88.02</v>
      </c>
      <c r="X1882" s="2">
        <f>Table1[[#This Row],[Sales]]+Table1[[#This Row],[Discount]]+Table1[[#This Row],[Adjusted Sales]]</f>
        <v>58.68</v>
      </c>
      <c r="Y1882" s="5">
        <f>Table1[[#This Row],[Sales]]*Table1[[#This Row],[Discount]]</f>
        <v>0</v>
      </c>
    </row>
    <row r="1883" spans="1:25" x14ac:dyDescent="0.3">
      <c r="A1883">
        <v>1882</v>
      </c>
      <c r="B1883" s="2"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s="2">
        <v>7</v>
      </c>
      <c r="T1883" s="3">
        <v>0.1</v>
      </c>
      <c r="U1883" s="2">
        <v>63.9345</v>
      </c>
      <c r="V1883" s="2">
        <f>Table1[[#This Row],[Sales]]*(1-Table1[[#This Row],[Discount]])</f>
        <v>345.24630000000002</v>
      </c>
      <c r="W1883" s="2">
        <f>Table1[[#This Row],[Sales]]*Table1[[#This Row],[Quantity]]</f>
        <v>2685.2490000000003</v>
      </c>
      <c r="X1883" s="2">
        <f>Table1[[#This Row],[Sales]]+Table1[[#This Row],[Discount]]+Table1[[#This Row],[Adjusted Sales]]</f>
        <v>728.95330000000013</v>
      </c>
      <c r="Y1883" s="5">
        <f>Table1[[#This Row],[Sales]]*Table1[[#This Row],[Discount]]</f>
        <v>38.360700000000001</v>
      </c>
    </row>
    <row r="1884" spans="1:25" x14ac:dyDescent="0.3">
      <c r="A1884">
        <v>1883</v>
      </c>
      <c r="B1884" s="2"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s="2">
        <v>4</v>
      </c>
      <c r="T1884" s="3">
        <v>0</v>
      </c>
      <c r="U1884" s="2">
        <v>67.608000000000004</v>
      </c>
      <c r="V1884" s="2">
        <f>Table1[[#This Row],[Sales]]*(1-Table1[[#This Row],[Discount]])</f>
        <v>563.4</v>
      </c>
      <c r="W1884" s="2">
        <f>Table1[[#This Row],[Sales]]*Table1[[#This Row],[Quantity]]</f>
        <v>2253.6</v>
      </c>
      <c r="X1884" s="2">
        <f>Table1[[#This Row],[Sales]]+Table1[[#This Row],[Discount]]+Table1[[#This Row],[Adjusted Sales]]</f>
        <v>1126.8</v>
      </c>
      <c r="Y1884" s="5">
        <f>Table1[[#This Row],[Sales]]*Table1[[#This Row],[Discount]]</f>
        <v>0</v>
      </c>
    </row>
    <row r="1885" spans="1:25" x14ac:dyDescent="0.3">
      <c r="A1885">
        <v>1884</v>
      </c>
      <c r="B1885" s="2"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s="2">
        <v>7</v>
      </c>
      <c r="T1885" s="3">
        <v>0.2</v>
      </c>
      <c r="U1885" s="2">
        <v>78.6828</v>
      </c>
      <c r="V1885" s="2">
        <f>Table1[[#This Row],[Sales]]*(1-Table1[[#This Row],[Discount]])</f>
        <v>173.64480000000003</v>
      </c>
      <c r="W1885" s="2">
        <f>Table1[[#This Row],[Sales]]*Table1[[#This Row],[Quantity]]</f>
        <v>1519.3920000000001</v>
      </c>
      <c r="X1885" s="2">
        <f>Table1[[#This Row],[Sales]]+Table1[[#This Row],[Discount]]+Table1[[#This Row],[Adjusted Sales]]</f>
        <v>390.9008</v>
      </c>
      <c r="Y1885" s="5">
        <f>Table1[[#This Row],[Sales]]*Table1[[#This Row],[Discount]]</f>
        <v>43.411200000000008</v>
      </c>
    </row>
    <row r="1886" spans="1:25" x14ac:dyDescent="0.3">
      <c r="A1886">
        <v>1885</v>
      </c>
      <c r="B1886" s="2"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s="2">
        <v>2</v>
      </c>
      <c r="T1886" s="3">
        <v>0.2</v>
      </c>
      <c r="U1886" s="2">
        <v>2.1</v>
      </c>
      <c r="V1886" s="2">
        <f>Table1[[#This Row],[Sales]]*(1-Table1[[#This Row],[Discount]])</f>
        <v>4.8000000000000007</v>
      </c>
      <c r="W1886" s="2">
        <f>Table1[[#This Row],[Sales]]*Table1[[#This Row],[Quantity]]</f>
        <v>12</v>
      </c>
      <c r="X1886" s="2">
        <f>Table1[[#This Row],[Sales]]+Table1[[#This Row],[Discount]]+Table1[[#This Row],[Adjusted Sales]]</f>
        <v>11</v>
      </c>
      <c r="Y1886" s="5">
        <f>Table1[[#This Row],[Sales]]*Table1[[#This Row],[Discount]]</f>
        <v>1.2000000000000002</v>
      </c>
    </row>
    <row r="1887" spans="1:25" x14ac:dyDescent="0.3">
      <c r="A1887">
        <v>1886</v>
      </c>
      <c r="B1887" s="2"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s="2">
        <v>3</v>
      </c>
      <c r="T1887" s="3">
        <v>0</v>
      </c>
      <c r="U1887" s="2">
        <v>10.4148</v>
      </c>
      <c r="V1887" s="2">
        <f>Table1[[#This Row],[Sales]]*(1-Table1[[#This Row],[Discount]])</f>
        <v>31.56</v>
      </c>
      <c r="W1887" s="2">
        <f>Table1[[#This Row],[Sales]]*Table1[[#This Row],[Quantity]]</f>
        <v>94.679999999999993</v>
      </c>
      <c r="X1887" s="2">
        <f>Table1[[#This Row],[Sales]]+Table1[[#This Row],[Discount]]+Table1[[#This Row],[Adjusted Sales]]</f>
        <v>63.12</v>
      </c>
      <c r="Y1887" s="5">
        <f>Table1[[#This Row],[Sales]]*Table1[[#This Row],[Discount]]</f>
        <v>0</v>
      </c>
    </row>
    <row r="1888" spans="1:25" x14ac:dyDescent="0.3">
      <c r="A1888">
        <v>1887</v>
      </c>
      <c r="B1888" s="2"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s="2">
        <v>2</v>
      </c>
      <c r="T1888" s="3">
        <v>0.2</v>
      </c>
      <c r="U1888" s="2">
        <v>2.3976000000000002</v>
      </c>
      <c r="V1888" s="2">
        <f>Table1[[#This Row],[Sales]]*(1-Table1[[#This Row],[Discount]])</f>
        <v>5.6832000000000003</v>
      </c>
      <c r="W1888" s="2">
        <f>Table1[[#This Row],[Sales]]*Table1[[#This Row],[Quantity]]</f>
        <v>14.208</v>
      </c>
      <c r="X1888" s="2">
        <f>Table1[[#This Row],[Sales]]+Table1[[#This Row],[Discount]]+Table1[[#This Row],[Adjusted Sales]]</f>
        <v>12.987200000000001</v>
      </c>
      <c r="Y1888" s="5">
        <f>Table1[[#This Row],[Sales]]*Table1[[#This Row],[Discount]]</f>
        <v>1.4208000000000001</v>
      </c>
    </row>
    <row r="1889" spans="1:25" x14ac:dyDescent="0.3">
      <c r="A1889">
        <v>1888</v>
      </c>
      <c r="B1889" s="2"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s="2">
        <v>8</v>
      </c>
      <c r="T1889" s="3">
        <v>0.7</v>
      </c>
      <c r="U1889" s="2">
        <v>-331.96</v>
      </c>
      <c r="V1889" s="2">
        <f>Table1[[#This Row],[Sales]]*(1-Table1[[#This Row],[Discount]])</f>
        <v>119.50560000000002</v>
      </c>
      <c r="W1889" s="2">
        <f>Table1[[#This Row],[Sales]]*Table1[[#This Row],[Quantity]]</f>
        <v>3186.8159999999998</v>
      </c>
      <c r="X1889" s="2">
        <f>Table1[[#This Row],[Sales]]+Table1[[#This Row],[Discount]]+Table1[[#This Row],[Adjusted Sales]]</f>
        <v>518.55759999999998</v>
      </c>
      <c r="Y1889" s="5">
        <f>Table1[[#This Row],[Sales]]*Table1[[#This Row],[Discount]]</f>
        <v>278.84639999999996</v>
      </c>
    </row>
    <row r="1890" spans="1:25" x14ac:dyDescent="0.3">
      <c r="A1890">
        <v>1889</v>
      </c>
      <c r="B1890" s="2"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s="2">
        <v>4</v>
      </c>
      <c r="T1890" s="3">
        <v>0.2</v>
      </c>
      <c r="U1890" s="2">
        <v>13.701599999999999</v>
      </c>
      <c r="V1890" s="2">
        <f>Table1[[#This Row],[Sales]]*(1-Table1[[#This Row],[Discount]])</f>
        <v>97.433600000000013</v>
      </c>
      <c r="W1890" s="2">
        <f>Table1[[#This Row],[Sales]]*Table1[[#This Row],[Quantity]]</f>
        <v>487.16800000000001</v>
      </c>
      <c r="X1890" s="2">
        <f>Table1[[#This Row],[Sales]]+Table1[[#This Row],[Discount]]+Table1[[#This Row],[Adjusted Sales]]</f>
        <v>219.42560000000003</v>
      </c>
      <c r="Y1890" s="5">
        <f>Table1[[#This Row],[Sales]]*Table1[[#This Row],[Discount]]</f>
        <v>24.358400000000003</v>
      </c>
    </row>
    <row r="1891" spans="1:25" x14ac:dyDescent="0.3">
      <c r="A1891">
        <v>1890</v>
      </c>
      <c r="B1891" s="2"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s="2">
        <v>3</v>
      </c>
      <c r="T1891" s="3">
        <v>0.4</v>
      </c>
      <c r="U1891" s="2">
        <v>-122.877</v>
      </c>
      <c r="V1891" s="2">
        <f>Table1[[#This Row],[Sales]]*(1-Table1[[#This Row],[Discount]])</f>
        <v>245.75399999999996</v>
      </c>
      <c r="W1891" s="2">
        <f>Table1[[#This Row],[Sales]]*Table1[[#This Row],[Quantity]]</f>
        <v>1228.77</v>
      </c>
      <c r="X1891" s="2">
        <f>Table1[[#This Row],[Sales]]+Table1[[#This Row],[Discount]]+Table1[[#This Row],[Adjusted Sales]]</f>
        <v>655.74399999999991</v>
      </c>
      <c r="Y1891" s="5">
        <f>Table1[[#This Row],[Sales]]*Table1[[#This Row],[Discount]]</f>
        <v>163.83600000000001</v>
      </c>
    </row>
    <row r="1892" spans="1:25" x14ac:dyDescent="0.3">
      <c r="A1892">
        <v>1891</v>
      </c>
      <c r="B1892" s="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s="2">
        <v>2</v>
      </c>
      <c r="T1892" s="3">
        <v>0</v>
      </c>
      <c r="U1892" s="2">
        <v>4.7519999999999998</v>
      </c>
      <c r="V1892" s="2">
        <f>Table1[[#This Row],[Sales]]*(1-Table1[[#This Row],[Discount]])</f>
        <v>10.56</v>
      </c>
      <c r="W1892" s="2">
        <f>Table1[[#This Row],[Sales]]*Table1[[#This Row],[Quantity]]</f>
        <v>21.12</v>
      </c>
      <c r="X1892" s="2">
        <f>Table1[[#This Row],[Sales]]+Table1[[#This Row],[Discount]]+Table1[[#This Row],[Adjusted Sales]]</f>
        <v>21.12</v>
      </c>
      <c r="Y1892" s="5">
        <f>Table1[[#This Row],[Sales]]*Table1[[#This Row],[Discount]]</f>
        <v>0</v>
      </c>
    </row>
    <row r="1893" spans="1:25" x14ac:dyDescent="0.3">
      <c r="A1893">
        <v>1892</v>
      </c>
      <c r="B1893" s="2"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s="2">
        <v>1</v>
      </c>
      <c r="T1893" s="3">
        <v>0</v>
      </c>
      <c r="U1893" s="2">
        <v>1.2505999999999999</v>
      </c>
      <c r="V1893" s="2">
        <f>Table1[[#This Row],[Sales]]*(1-Table1[[#This Row],[Discount]])</f>
        <v>3.38</v>
      </c>
      <c r="W1893" s="2">
        <f>Table1[[#This Row],[Sales]]*Table1[[#This Row],[Quantity]]</f>
        <v>3.38</v>
      </c>
      <c r="X1893" s="2">
        <f>Table1[[#This Row],[Sales]]+Table1[[#This Row],[Discount]]+Table1[[#This Row],[Adjusted Sales]]</f>
        <v>6.76</v>
      </c>
      <c r="Y1893" s="5">
        <f>Table1[[#This Row],[Sales]]*Table1[[#This Row],[Discount]]</f>
        <v>0</v>
      </c>
    </row>
    <row r="1894" spans="1:25" x14ac:dyDescent="0.3">
      <c r="A1894">
        <v>1893</v>
      </c>
      <c r="B1894" s="2"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s="2">
        <v>1</v>
      </c>
      <c r="T1894" s="3">
        <v>0.2</v>
      </c>
      <c r="U1894" s="2">
        <v>2.9340000000000002</v>
      </c>
      <c r="V1894" s="2">
        <f>Table1[[#This Row],[Sales]]*(1-Table1[[#This Row],[Discount]])</f>
        <v>6.2591999999999999</v>
      </c>
      <c r="W1894" s="2">
        <f>Table1[[#This Row],[Sales]]*Table1[[#This Row],[Quantity]]</f>
        <v>7.8239999999999998</v>
      </c>
      <c r="X1894" s="2">
        <f>Table1[[#This Row],[Sales]]+Table1[[#This Row],[Discount]]+Table1[[#This Row],[Adjusted Sales]]</f>
        <v>14.283199999999999</v>
      </c>
      <c r="Y1894" s="5">
        <f>Table1[[#This Row],[Sales]]*Table1[[#This Row],[Discount]]</f>
        <v>1.5648</v>
      </c>
    </row>
    <row r="1895" spans="1:25" x14ac:dyDescent="0.3">
      <c r="A1895">
        <v>1894</v>
      </c>
      <c r="B1895" s="2"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s="2">
        <v>1</v>
      </c>
      <c r="T1895" s="3">
        <v>0.2</v>
      </c>
      <c r="U1895" s="2">
        <v>7.7450000000000001</v>
      </c>
      <c r="V1895" s="2">
        <f>Table1[[#This Row],[Sales]]*(1-Table1[[#This Row],[Discount]])</f>
        <v>19.827200000000001</v>
      </c>
      <c r="W1895" s="2">
        <f>Table1[[#This Row],[Sales]]*Table1[[#This Row],[Quantity]]</f>
        <v>24.783999999999999</v>
      </c>
      <c r="X1895" s="2">
        <f>Table1[[#This Row],[Sales]]+Table1[[#This Row],[Discount]]+Table1[[#This Row],[Adjusted Sales]]</f>
        <v>44.811199999999999</v>
      </c>
      <c r="Y1895" s="5">
        <f>Table1[[#This Row],[Sales]]*Table1[[#This Row],[Discount]]</f>
        <v>4.9568000000000003</v>
      </c>
    </row>
    <row r="1896" spans="1:25" x14ac:dyDescent="0.3">
      <c r="A1896">
        <v>1895</v>
      </c>
      <c r="B1896" s="2"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s="2">
        <v>3</v>
      </c>
      <c r="T1896" s="3">
        <v>0</v>
      </c>
      <c r="U1896" s="2">
        <v>10.395</v>
      </c>
      <c r="V1896" s="2">
        <f>Table1[[#This Row],[Sales]]*(1-Table1[[#This Row],[Discount]])</f>
        <v>34.65</v>
      </c>
      <c r="W1896" s="2">
        <f>Table1[[#This Row],[Sales]]*Table1[[#This Row],[Quantity]]</f>
        <v>103.94999999999999</v>
      </c>
      <c r="X1896" s="2">
        <f>Table1[[#This Row],[Sales]]+Table1[[#This Row],[Discount]]+Table1[[#This Row],[Adjusted Sales]]</f>
        <v>69.3</v>
      </c>
      <c r="Y1896" s="5">
        <f>Table1[[#This Row],[Sales]]*Table1[[#This Row],[Discount]]</f>
        <v>0</v>
      </c>
    </row>
    <row r="1897" spans="1:25" x14ac:dyDescent="0.3">
      <c r="A1897">
        <v>1896</v>
      </c>
      <c r="B1897" s="2"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s="2">
        <v>2</v>
      </c>
      <c r="T1897" s="3">
        <v>0.2</v>
      </c>
      <c r="U1897" s="2">
        <v>152.495</v>
      </c>
      <c r="V1897" s="2">
        <f>Table1[[#This Row],[Sales]]*(1-Table1[[#This Row],[Discount]])</f>
        <v>390.38720000000001</v>
      </c>
      <c r="W1897" s="2">
        <f>Table1[[#This Row],[Sales]]*Table1[[#This Row],[Quantity]]</f>
        <v>975.96799999999996</v>
      </c>
      <c r="X1897" s="2">
        <f>Table1[[#This Row],[Sales]]+Table1[[#This Row],[Discount]]+Table1[[#This Row],[Adjusted Sales]]</f>
        <v>878.57119999999998</v>
      </c>
      <c r="Y1897" s="5">
        <f>Table1[[#This Row],[Sales]]*Table1[[#This Row],[Discount]]</f>
        <v>97.596800000000002</v>
      </c>
    </row>
    <row r="1898" spans="1:25" x14ac:dyDescent="0.3">
      <c r="A1898">
        <v>1897</v>
      </c>
      <c r="B1898" s="2"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s="2">
        <v>2</v>
      </c>
      <c r="T1898" s="3">
        <v>0</v>
      </c>
      <c r="U1898" s="2">
        <v>843.17060000000004</v>
      </c>
      <c r="V1898" s="2">
        <f>Table1[[#This Row],[Sales]]*(1-Table1[[#This Row],[Discount]])</f>
        <v>1793.98</v>
      </c>
      <c r="W1898" s="2">
        <f>Table1[[#This Row],[Sales]]*Table1[[#This Row],[Quantity]]</f>
        <v>3587.96</v>
      </c>
      <c r="X1898" s="2">
        <f>Table1[[#This Row],[Sales]]+Table1[[#This Row],[Discount]]+Table1[[#This Row],[Adjusted Sales]]</f>
        <v>3587.96</v>
      </c>
      <c r="Y1898" s="5">
        <f>Table1[[#This Row],[Sales]]*Table1[[#This Row],[Discount]]</f>
        <v>0</v>
      </c>
    </row>
    <row r="1899" spans="1:25" x14ac:dyDescent="0.3">
      <c r="A1899">
        <v>1898</v>
      </c>
      <c r="B1899" s="2"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s="2">
        <v>2</v>
      </c>
      <c r="T1899" s="3">
        <v>0.2</v>
      </c>
      <c r="U1899" s="2">
        <v>10.805400000000001</v>
      </c>
      <c r="V1899" s="2">
        <f>Table1[[#This Row],[Sales]]*(1-Table1[[#This Row],[Discount]])</f>
        <v>23.846400000000003</v>
      </c>
      <c r="W1899" s="2">
        <f>Table1[[#This Row],[Sales]]*Table1[[#This Row],[Quantity]]</f>
        <v>59.616</v>
      </c>
      <c r="X1899" s="2">
        <f>Table1[[#This Row],[Sales]]+Table1[[#This Row],[Discount]]+Table1[[#This Row],[Adjusted Sales]]</f>
        <v>53.854399999999998</v>
      </c>
      <c r="Y1899" s="5">
        <f>Table1[[#This Row],[Sales]]*Table1[[#This Row],[Discount]]</f>
        <v>5.9616000000000007</v>
      </c>
    </row>
    <row r="1900" spans="1:25" x14ac:dyDescent="0.3">
      <c r="A1900">
        <v>1899</v>
      </c>
      <c r="B1900" s="2"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s="2">
        <v>4</v>
      </c>
      <c r="T1900" s="3">
        <v>0.7</v>
      </c>
      <c r="U1900" s="2">
        <v>-336.78399999999999</v>
      </c>
      <c r="V1900" s="2">
        <f>Table1[[#This Row],[Sales]]*(1-Table1[[#This Row],[Discount]])</f>
        <v>151.55280000000002</v>
      </c>
      <c r="W1900" s="2">
        <f>Table1[[#This Row],[Sales]]*Table1[[#This Row],[Quantity]]</f>
        <v>2020.704</v>
      </c>
      <c r="X1900" s="2">
        <f>Table1[[#This Row],[Sales]]+Table1[[#This Row],[Discount]]+Table1[[#This Row],[Adjusted Sales]]</f>
        <v>657.42880000000002</v>
      </c>
      <c r="Y1900" s="5">
        <f>Table1[[#This Row],[Sales]]*Table1[[#This Row],[Discount]]</f>
        <v>353.6232</v>
      </c>
    </row>
    <row r="1901" spans="1:25" x14ac:dyDescent="0.3">
      <c r="A1901">
        <v>1900</v>
      </c>
      <c r="B1901" s="2"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s="2">
        <v>3</v>
      </c>
      <c r="T1901" s="3">
        <v>0.45</v>
      </c>
      <c r="U1901" s="2">
        <v>-110.7645</v>
      </c>
      <c r="V1901" s="2">
        <f>Table1[[#This Row],[Sales]]*(1-Table1[[#This Row],[Discount]])</f>
        <v>95.732175000000012</v>
      </c>
      <c r="W1901" s="2">
        <f>Table1[[#This Row],[Sales]]*Table1[[#This Row],[Quantity]]</f>
        <v>522.17550000000006</v>
      </c>
      <c r="X1901" s="2">
        <f>Table1[[#This Row],[Sales]]+Table1[[#This Row],[Discount]]+Table1[[#This Row],[Adjusted Sales]]</f>
        <v>270.24067500000001</v>
      </c>
      <c r="Y1901" s="5">
        <f>Table1[[#This Row],[Sales]]*Table1[[#This Row],[Discount]]</f>
        <v>78.326325000000011</v>
      </c>
    </row>
    <row r="1902" spans="1:25" x14ac:dyDescent="0.3">
      <c r="A1902">
        <v>1901</v>
      </c>
      <c r="B1902" s="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s="2">
        <v>6</v>
      </c>
      <c r="T1902" s="3">
        <v>0</v>
      </c>
      <c r="U1902" s="2">
        <v>19.187999999999999</v>
      </c>
      <c r="V1902" s="2">
        <f>Table1[[#This Row],[Sales]]*(1-Table1[[#This Row],[Discount]])</f>
        <v>191.88</v>
      </c>
      <c r="W1902" s="2">
        <f>Table1[[#This Row],[Sales]]*Table1[[#This Row],[Quantity]]</f>
        <v>1151.28</v>
      </c>
      <c r="X1902" s="2">
        <f>Table1[[#This Row],[Sales]]+Table1[[#This Row],[Discount]]+Table1[[#This Row],[Adjusted Sales]]</f>
        <v>383.76</v>
      </c>
      <c r="Y1902" s="5">
        <f>Table1[[#This Row],[Sales]]*Table1[[#This Row],[Discount]]</f>
        <v>0</v>
      </c>
    </row>
    <row r="1903" spans="1:25" x14ac:dyDescent="0.3">
      <c r="A1903">
        <v>1902</v>
      </c>
      <c r="B1903" s="2"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s="2">
        <v>2</v>
      </c>
      <c r="T1903" s="3">
        <v>0</v>
      </c>
      <c r="U1903" s="2">
        <v>3.9906000000000001</v>
      </c>
      <c r="V1903" s="2">
        <f>Table1[[#This Row],[Sales]]*(1-Table1[[#This Row],[Discount]])</f>
        <v>14.78</v>
      </c>
      <c r="W1903" s="2">
        <f>Table1[[#This Row],[Sales]]*Table1[[#This Row],[Quantity]]</f>
        <v>29.56</v>
      </c>
      <c r="X1903" s="2">
        <f>Table1[[#This Row],[Sales]]+Table1[[#This Row],[Discount]]+Table1[[#This Row],[Adjusted Sales]]</f>
        <v>29.56</v>
      </c>
      <c r="Y1903" s="5">
        <f>Table1[[#This Row],[Sales]]*Table1[[#This Row],[Discount]]</f>
        <v>0</v>
      </c>
    </row>
    <row r="1904" spans="1:25" x14ac:dyDescent="0.3">
      <c r="A1904">
        <v>1903</v>
      </c>
      <c r="B1904" s="2"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s="2">
        <v>1</v>
      </c>
      <c r="T1904" s="3">
        <v>0.2</v>
      </c>
      <c r="U1904" s="2">
        <v>1.8144</v>
      </c>
      <c r="V1904" s="2">
        <f>Table1[[#This Row],[Sales]]*(1-Table1[[#This Row],[Discount]])</f>
        <v>4.1472000000000007</v>
      </c>
      <c r="W1904" s="2">
        <f>Table1[[#This Row],[Sales]]*Table1[[#This Row],[Quantity]]</f>
        <v>5.1840000000000002</v>
      </c>
      <c r="X1904" s="2">
        <f>Table1[[#This Row],[Sales]]+Table1[[#This Row],[Discount]]+Table1[[#This Row],[Adjusted Sales]]</f>
        <v>9.5312000000000019</v>
      </c>
      <c r="Y1904" s="5">
        <f>Table1[[#This Row],[Sales]]*Table1[[#This Row],[Discount]]</f>
        <v>1.0368000000000002</v>
      </c>
    </row>
    <row r="1905" spans="1:25" x14ac:dyDescent="0.3">
      <c r="A1905">
        <v>1904</v>
      </c>
      <c r="B1905" s="2"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s="2">
        <v>2</v>
      </c>
      <c r="T1905" s="3">
        <v>0.2</v>
      </c>
      <c r="U1905" s="2">
        <v>47.847999999999999</v>
      </c>
      <c r="V1905" s="2">
        <f>Table1[[#This Row],[Sales]]*(1-Table1[[#This Row],[Discount]])</f>
        <v>382.78400000000005</v>
      </c>
      <c r="W1905" s="2">
        <f>Table1[[#This Row],[Sales]]*Table1[[#This Row],[Quantity]]</f>
        <v>956.96</v>
      </c>
      <c r="X1905" s="2">
        <f>Table1[[#This Row],[Sales]]+Table1[[#This Row],[Discount]]+Table1[[#This Row],[Adjusted Sales]]</f>
        <v>861.46400000000006</v>
      </c>
      <c r="Y1905" s="5">
        <f>Table1[[#This Row],[Sales]]*Table1[[#This Row],[Discount]]</f>
        <v>95.696000000000012</v>
      </c>
    </row>
    <row r="1906" spans="1:25" x14ac:dyDescent="0.3">
      <c r="A1906">
        <v>1905</v>
      </c>
      <c r="B1906" s="2"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s="2">
        <v>2</v>
      </c>
      <c r="T1906" s="3">
        <v>0.2</v>
      </c>
      <c r="U1906" s="2">
        <v>6.7450000000000001</v>
      </c>
      <c r="V1906" s="2">
        <f>Table1[[#This Row],[Sales]]*(1-Table1[[#This Row],[Discount]])</f>
        <v>22.72</v>
      </c>
      <c r="W1906" s="2">
        <f>Table1[[#This Row],[Sales]]*Table1[[#This Row],[Quantity]]</f>
        <v>56.8</v>
      </c>
      <c r="X1906" s="2">
        <f>Table1[[#This Row],[Sales]]+Table1[[#This Row],[Discount]]+Table1[[#This Row],[Adjusted Sales]]</f>
        <v>51.319999999999993</v>
      </c>
      <c r="Y1906" s="5">
        <f>Table1[[#This Row],[Sales]]*Table1[[#This Row],[Discount]]</f>
        <v>5.68</v>
      </c>
    </row>
    <row r="1907" spans="1:25" x14ac:dyDescent="0.3">
      <c r="A1907">
        <v>1906</v>
      </c>
      <c r="B1907" s="2"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s="2">
        <v>8</v>
      </c>
      <c r="T1907" s="3">
        <v>0</v>
      </c>
      <c r="U1907" s="2">
        <v>9.0912000000000006</v>
      </c>
      <c r="V1907" s="2">
        <f>Table1[[#This Row],[Sales]]*(1-Table1[[#This Row],[Discount]])</f>
        <v>909.12</v>
      </c>
      <c r="W1907" s="2">
        <f>Table1[[#This Row],[Sales]]*Table1[[#This Row],[Quantity]]</f>
        <v>7272.96</v>
      </c>
      <c r="X1907" s="2">
        <f>Table1[[#This Row],[Sales]]+Table1[[#This Row],[Discount]]+Table1[[#This Row],[Adjusted Sales]]</f>
        <v>1818.24</v>
      </c>
      <c r="Y1907" s="5">
        <f>Table1[[#This Row],[Sales]]*Table1[[#This Row],[Discount]]</f>
        <v>0</v>
      </c>
    </row>
    <row r="1908" spans="1:25" x14ac:dyDescent="0.3">
      <c r="A1908">
        <v>1907</v>
      </c>
      <c r="B1908" s="2"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s="2">
        <v>2</v>
      </c>
      <c r="T1908" s="3">
        <v>0.7</v>
      </c>
      <c r="U1908" s="2">
        <v>-2.1648000000000001</v>
      </c>
      <c r="V1908" s="2">
        <f>Table1[[#This Row],[Sales]]*(1-Table1[[#This Row],[Discount]])</f>
        <v>0.88560000000000016</v>
      </c>
      <c r="W1908" s="2">
        <f>Table1[[#This Row],[Sales]]*Table1[[#This Row],[Quantity]]</f>
        <v>5.9039999999999999</v>
      </c>
      <c r="X1908" s="2">
        <f>Table1[[#This Row],[Sales]]+Table1[[#This Row],[Discount]]+Table1[[#This Row],[Adjusted Sales]]</f>
        <v>4.5376000000000003</v>
      </c>
      <c r="Y1908" s="5">
        <f>Table1[[#This Row],[Sales]]*Table1[[#This Row],[Discount]]</f>
        <v>2.0663999999999998</v>
      </c>
    </row>
    <row r="1909" spans="1:25" x14ac:dyDescent="0.3">
      <c r="A1909">
        <v>1908</v>
      </c>
      <c r="B1909" s="2"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s="2">
        <v>6</v>
      </c>
      <c r="T1909" s="3">
        <v>0.7</v>
      </c>
      <c r="U1909" s="2">
        <v>-21.6144</v>
      </c>
      <c r="V1909" s="2">
        <f>Table1[[#This Row],[Sales]]*(1-Table1[[#This Row],[Discount]])</f>
        <v>8.1054000000000013</v>
      </c>
      <c r="W1909" s="2">
        <f>Table1[[#This Row],[Sales]]*Table1[[#This Row],[Quantity]]</f>
        <v>162.108</v>
      </c>
      <c r="X1909" s="2">
        <f>Table1[[#This Row],[Sales]]+Table1[[#This Row],[Discount]]+Table1[[#This Row],[Adjusted Sales]]</f>
        <v>35.823399999999999</v>
      </c>
      <c r="Y1909" s="5">
        <f>Table1[[#This Row],[Sales]]*Table1[[#This Row],[Discount]]</f>
        <v>18.912599999999998</v>
      </c>
    </row>
    <row r="1910" spans="1:25" x14ac:dyDescent="0.3">
      <c r="A1910">
        <v>1909</v>
      </c>
      <c r="B1910" s="2"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s="2">
        <v>4</v>
      </c>
      <c r="T1910" s="3">
        <v>0</v>
      </c>
      <c r="U1910" s="2">
        <v>41.076000000000001</v>
      </c>
      <c r="V1910" s="2">
        <f>Table1[[#This Row],[Sales]]*(1-Table1[[#This Row],[Discount]])</f>
        <v>136.91999999999999</v>
      </c>
      <c r="W1910" s="2">
        <f>Table1[[#This Row],[Sales]]*Table1[[#This Row],[Quantity]]</f>
        <v>547.67999999999995</v>
      </c>
      <c r="X1910" s="2">
        <f>Table1[[#This Row],[Sales]]+Table1[[#This Row],[Discount]]+Table1[[#This Row],[Adjusted Sales]]</f>
        <v>273.83999999999997</v>
      </c>
      <c r="Y1910" s="5">
        <f>Table1[[#This Row],[Sales]]*Table1[[#This Row],[Discount]]</f>
        <v>0</v>
      </c>
    </row>
    <row r="1911" spans="1:25" x14ac:dyDescent="0.3">
      <c r="A1911">
        <v>1910</v>
      </c>
      <c r="B1911" s="2"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s="2">
        <v>2</v>
      </c>
      <c r="T1911" s="3">
        <v>0</v>
      </c>
      <c r="U1911" s="2">
        <v>8.532</v>
      </c>
      <c r="V1911" s="2">
        <f>Table1[[#This Row],[Sales]]*(1-Table1[[#This Row],[Discount]])</f>
        <v>18.96</v>
      </c>
      <c r="W1911" s="2">
        <f>Table1[[#This Row],[Sales]]*Table1[[#This Row],[Quantity]]</f>
        <v>37.92</v>
      </c>
      <c r="X1911" s="2">
        <f>Table1[[#This Row],[Sales]]+Table1[[#This Row],[Discount]]+Table1[[#This Row],[Adjusted Sales]]</f>
        <v>37.92</v>
      </c>
      <c r="Y1911" s="5">
        <f>Table1[[#This Row],[Sales]]*Table1[[#This Row],[Discount]]</f>
        <v>0</v>
      </c>
    </row>
    <row r="1912" spans="1:25" x14ac:dyDescent="0.3">
      <c r="A1912">
        <v>1911</v>
      </c>
      <c r="B1912" s="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s="2">
        <v>3</v>
      </c>
      <c r="T1912" s="3">
        <v>0</v>
      </c>
      <c r="U1912" s="2">
        <v>40.749899999999997</v>
      </c>
      <c r="V1912" s="2">
        <f>Table1[[#This Row],[Sales]]*(1-Table1[[#This Row],[Discount]])</f>
        <v>99.39</v>
      </c>
      <c r="W1912" s="2">
        <f>Table1[[#This Row],[Sales]]*Table1[[#This Row],[Quantity]]</f>
        <v>298.17</v>
      </c>
      <c r="X1912" s="2">
        <f>Table1[[#This Row],[Sales]]+Table1[[#This Row],[Discount]]+Table1[[#This Row],[Adjusted Sales]]</f>
        <v>198.78</v>
      </c>
      <c r="Y1912" s="5">
        <f>Table1[[#This Row],[Sales]]*Table1[[#This Row],[Discount]]</f>
        <v>0</v>
      </c>
    </row>
    <row r="1913" spans="1:25" x14ac:dyDescent="0.3">
      <c r="A1913">
        <v>1912</v>
      </c>
      <c r="B1913" s="2"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s="2">
        <v>7</v>
      </c>
      <c r="T1913" s="3">
        <v>0.2</v>
      </c>
      <c r="U1913" s="2">
        <v>92.439899999999994</v>
      </c>
      <c r="V1913" s="2">
        <f>Table1[[#This Row],[Sales]]*(1-Table1[[#This Row],[Discount]])</f>
        <v>219.11680000000001</v>
      </c>
      <c r="W1913" s="2">
        <f>Table1[[#This Row],[Sales]]*Table1[[#This Row],[Quantity]]</f>
        <v>1917.2720000000002</v>
      </c>
      <c r="X1913" s="2">
        <f>Table1[[#This Row],[Sales]]+Table1[[#This Row],[Discount]]+Table1[[#This Row],[Adjusted Sales]]</f>
        <v>493.21280000000002</v>
      </c>
      <c r="Y1913" s="5">
        <f>Table1[[#This Row],[Sales]]*Table1[[#This Row],[Discount]]</f>
        <v>54.779200000000003</v>
      </c>
    </row>
    <row r="1914" spans="1:25" x14ac:dyDescent="0.3">
      <c r="A1914">
        <v>1913</v>
      </c>
      <c r="B1914" s="2"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s="2">
        <v>3</v>
      </c>
      <c r="T1914" s="3">
        <v>0.4</v>
      </c>
      <c r="U1914" s="2">
        <v>49.761000000000003</v>
      </c>
      <c r="V1914" s="2">
        <f>Table1[[#This Row],[Sales]]*(1-Table1[[#This Row],[Discount]])</f>
        <v>358.27919999999995</v>
      </c>
      <c r="W1914" s="2">
        <f>Table1[[#This Row],[Sales]]*Table1[[#This Row],[Quantity]]</f>
        <v>1791.3959999999997</v>
      </c>
      <c r="X1914" s="2">
        <f>Table1[[#This Row],[Sales]]+Table1[[#This Row],[Discount]]+Table1[[#This Row],[Adjusted Sales]]</f>
        <v>955.81119999999987</v>
      </c>
      <c r="Y1914" s="5">
        <f>Table1[[#This Row],[Sales]]*Table1[[#This Row],[Discount]]</f>
        <v>238.8528</v>
      </c>
    </row>
    <row r="1915" spans="1:25" x14ac:dyDescent="0.3">
      <c r="A1915">
        <v>1914</v>
      </c>
      <c r="B1915" s="2"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s="2">
        <v>5</v>
      </c>
      <c r="T1915" s="3">
        <v>0</v>
      </c>
      <c r="U1915" s="2">
        <v>65.977999999999994</v>
      </c>
      <c r="V1915" s="2">
        <f>Table1[[#This Row],[Sales]]*(1-Table1[[#This Row],[Discount]])</f>
        <v>149.94999999999999</v>
      </c>
      <c r="W1915" s="2">
        <f>Table1[[#This Row],[Sales]]*Table1[[#This Row],[Quantity]]</f>
        <v>749.75</v>
      </c>
      <c r="X1915" s="2">
        <f>Table1[[#This Row],[Sales]]+Table1[[#This Row],[Discount]]+Table1[[#This Row],[Adjusted Sales]]</f>
        <v>299.89999999999998</v>
      </c>
      <c r="Y1915" s="5">
        <f>Table1[[#This Row],[Sales]]*Table1[[#This Row],[Discount]]</f>
        <v>0</v>
      </c>
    </row>
    <row r="1916" spans="1:25" x14ac:dyDescent="0.3">
      <c r="A1916">
        <v>1915</v>
      </c>
      <c r="B1916" s="2"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s="2">
        <v>2</v>
      </c>
      <c r="T1916" s="3">
        <v>0.2</v>
      </c>
      <c r="U1916" s="2">
        <v>1.6704000000000001</v>
      </c>
      <c r="V1916" s="2">
        <f>Table1[[#This Row],[Sales]]*(1-Table1[[#This Row],[Discount]])</f>
        <v>3.6863999999999999</v>
      </c>
      <c r="W1916" s="2">
        <f>Table1[[#This Row],[Sales]]*Table1[[#This Row],[Quantity]]</f>
        <v>9.2159999999999993</v>
      </c>
      <c r="X1916" s="2">
        <f>Table1[[#This Row],[Sales]]+Table1[[#This Row],[Discount]]+Table1[[#This Row],[Adjusted Sales]]</f>
        <v>8.4943999999999988</v>
      </c>
      <c r="Y1916" s="5">
        <f>Table1[[#This Row],[Sales]]*Table1[[#This Row],[Discount]]</f>
        <v>0.92159999999999997</v>
      </c>
    </row>
    <row r="1917" spans="1:25" x14ac:dyDescent="0.3">
      <c r="A1917">
        <v>1916</v>
      </c>
      <c r="B1917" s="2"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s="2">
        <v>3</v>
      </c>
      <c r="T1917" s="3">
        <v>0.2</v>
      </c>
      <c r="U1917" s="2">
        <v>4.8525</v>
      </c>
      <c r="V1917" s="2">
        <f>Table1[[#This Row],[Sales]]*(1-Table1[[#This Row],[Discount]])</f>
        <v>12.422400000000001</v>
      </c>
      <c r="W1917" s="2">
        <f>Table1[[#This Row],[Sales]]*Table1[[#This Row],[Quantity]]</f>
        <v>46.584000000000003</v>
      </c>
      <c r="X1917" s="2">
        <f>Table1[[#This Row],[Sales]]+Table1[[#This Row],[Discount]]+Table1[[#This Row],[Adjusted Sales]]</f>
        <v>28.150400000000001</v>
      </c>
      <c r="Y1917" s="5">
        <f>Table1[[#This Row],[Sales]]*Table1[[#This Row],[Discount]]</f>
        <v>3.1056000000000004</v>
      </c>
    </row>
    <row r="1918" spans="1:25" x14ac:dyDescent="0.3">
      <c r="A1918">
        <v>1917</v>
      </c>
      <c r="B1918" s="2"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s="2">
        <v>3</v>
      </c>
      <c r="T1918" s="3">
        <v>0.2</v>
      </c>
      <c r="U1918" s="2">
        <v>3.8843999999999999</v>
      </c>
      <c r="V1918" s="2">
        <f>Table1[[#This Row],[Sales]]*(1-Table1[[#This Row],[Discount]])</f>
        <v>9.5616000000000003</v>
      </c>
      <c r="W1918" s="2">
        <f>Table1[[#This Row],[Sales]]*Table1[[#This Row],[Quantity]]</f>
        <v>35.856000000000002</v>
      </c>
      <c r="X1918" s="2">
        <f>Table1[[#This Row],[Sales]]+Table1[[#This Row],[Discount]]+Table1[[#This Row],[Adjusted Sales]]</f>
        <v>21.7136</v>
      </c>
      <c r="Y1918" s="5">
        <f>Table1[[#This Row],[Sales]]*Table1[[#This Row],[Discount]]</f>
        <v>2.3904000000000001</v>
      </c>
    </row>
    <row r="1919" spans="1:25" x14ac:dyDescent="0.3">
      <c r="A1919">
        <v>1918</v>
      </c>
      <c r="B1919" s="2"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s="2">
        <v>5</v>
      </c>
      <c r="T1919" s="3">
        <v>0</v>
      </c>
      <c r="U1919" s="2">
        <v>3.3784999999999998</v>
      </c>
      <c r="V1919" s="2">
        <f>Table1[[#This Row],[Sales]]*(1-Table1[[#This Row],[Discount]])</f>
        <v>11.65</v>
      </c>
      <c r="W1919" s="2">
        <f>Table1[[#This Row],[Sales]]*Table1[[#This Row],[Quantity]]</f>
        <v>58.25</v>
      </c>
      <c r="X1919" s="2">
        <f>Table1[[#This Row],[Sales]]+Table1[[#This Row],[Discount]]+Table1[[#This Row],[Adjusted Sales]]</f>
        <v>23.3</v>
      </c>
      <c r="Y1919" s="5">
        <f>Table1[[#This Row],[Sales]]*Table1[[#This Row],[Discount]]</f>
        <v>0</v>
      </c>
    </row>
    <row r="1920" spans="1:25" x14ac:dyDescent="0.3">
      <c r="A1920">
        <v>1919</v>
      </c>
      <c r="B1920" s="2"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s="2">
        <v>2</v>
      </c>
      <c r="T1920" s="3">
        <v>0</v>
      </c>
      <c r="U1920" s="2">
        <v>74.974999999999994</v>
      </c>
      <c r="V1920" s="2">
        <f>Table1[[#This Row],[Sales]]*(1-Table1[[#This Row],[Discount]])</f>
        <v>299.89999999999998</v>
      </c>
      <c r="W1920" s="2">
        <f>Table1[[#This Row],[Sales]]*Table1[[#This Row],[Quantity]]</f>
        <v>599.79999999999995</v>
      </c>
      <c r="X1920" s="2">
        <f>Table1[[#This Row],[Sales]]+Table1[[#This Row],[Discount]]+Table1[[#This Row],[Adjusted Sales]]</f>
        <v>599.79999999999995</v>
      </c>
      <c r="Y1920" s="5">
        <f>Table1[[#This Row],[Sales]]*Table1[[#This Row],[Discount]]</f>
        <v>0</v>
      </c>
    </row>
    <row r="1921" spans="1:25" x14ac:dyDescent="0.3">
      <c r="A1921">
        <v>1920</v>
      </c>
      <c r="B1921" s="2"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s="2">
        <v>5</v>
      </c>
      <c r="T1921" s="3">
        <v>0.2</v>
      </c>
      <c r="U1921" s="2">
        <v>302.37299999999999</v>
      </c>
      <c r="V1921" s="2">
        <f>Table1[[#This Row],[Sales]]*(1-Table1[[#This Row],[Discount]])</f>
        <v>716.73599999999999</v>
      </c>
      <c r="W1921" s="2">
        <f>Table1[[#This Row],[Sales]]*Table1[[#This Row],[Quantity]]</f>
        <v>4479.5999999999995</v>
      </c>
      <c r="X1921" s="2">
        <f>Table1[[#This Row],[Sales]]+Table1[[#This Row],[Discount]]+Table1[[#This Row],[Adjusted Sales]]</f>
        <v>1612.856</v>
      </c>
      <c r="Y1921" s="5">
        <f>Table1[[#This Row],[Sales]]*Table1[[#This Row],[Discount]]</f>
        <v>179.184</v>
      </c>
    </row>
    <row r="1922" spans="1:25" x14ac:dyDescent="0.3">
      <c r="A1922">
        <v>1921</v>
      </c>
      <c r="B1922" s="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s="2">
        <v>2</v>
      </c>
      <c r="T1922" s="3">
        <v>0.1</v>
      </c>
      <c r="U1922" s="2">
        <v>97.6524</v>
      </c>
      <c r="V1922" s="2">
        <f>Table1[[#This Row],[Sales]]*(1-Table1[[#This Row],[Discount]])</f>
        <v>416.30760000000004</v>
      </c>
      <c r="W1922" s="2">
        <f>Table1[[#This Row],[Sales]]*Table1[[#This Row],[Quantity]]</f>
        <v>925.12800000000004</v>
      </c>
      <c r="X1922" s="2">
        <f>Table1[[#This Row],[Sales]]+Table1[[#This Row],[Discount]]+Table1[[#This Row],[Adjusted Sales]]</f>
        <v>878.97160000000008</v>
      </c>
      <c r="Y1922" s="5">
        <f>Table1[[#This Row],[Sales]]*Table1[[#This Row],[Discount]]</f>
        <v>46.256400000000006</v>
      </c>
    </row>
    <row r="1923" spans="1:25" x14ac:dyDescent="0.3">
      <c r="A1923">
        <v>1922</v>
      </c>
      <c r="B1923" s="2"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s="2">
        <v>2</v>
      </c>
      <c r="T1923" s="3">
        <v>0.2</v>
      </c>
      <c r="U1923" s="2">
        <v>1.5007999999999999</v>
      </c>
      <c r="V1923" s="2">
        <f>Table1[[#This Row],[Sales]]*(1-Table1[[#This Row],[Discount]])</f>
        <v>12.006399999999999</v>
      </c>
      <c r="W1923" s="2">
        <f>Table1[[#This Row],[Sales]]*Table1[[#This Row],[Quantity]]</f>
        <v>30.015999999999998</v>
      </c>
      <c r="X1923" s="2">
        <f>Table1[[#This Row],[Sales]]+Table1[[#This Row],[Discount]]+Table1[[#This Row],[Adjusted Sales]]</f>
        <v>27.214399999999998</v>
      </c>
      <c r="Y1923" s="5">
        <f>Table1[[#This Row],[Sales]]*Table1[[#This Row],[Discount]]</f>
        <v>3.0015999999999998</v>
      </c>
    </row>
    <row r="1924" spans="1:25" x14ac:dyDescent="0.3">
      <c r="A1924">
        <v>1923</v>
      </c>
      <c r="B1924" s="2"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s="2">
        <v>9</v>
      </c>
      <c r="T1924" s="3">
        <v>0.2</v>
      </c>
      <c r="U1924" s="2">
        <v>107.955</v>
      </c>
      <c r="V1924" s="2">
        <f>Table1[[#This Row],[Sales]]*(1-Table1[[#This Row],[Discount]])</f>
        <v>690.91200000000003</v>
      </c>
      <c r="W1924" s="2">
        <f>Table1[[#This Row],[Sales]]*Table1[[#This Row],[Quantity]]</f>
        <v>7772.76</v>
      </c>
      <c r="X1924" s="2">
        <f>Table1[[#This Row],[Sales]]+Table1[[#This Row],[Discount]]+Table1[[#This Row],[Adjusted Sales]]</f>
        <v>1554.752</v>
      </c>
      <c r="Y1924" s="5">
        <f>Table1[[#This Row],[Sales]]*Table1[[#This Row],[Discount]]</f>
        <v>172.72800000000001</v>
      </c>
    </row>
    <row r="1925" spans="1:25" x14ac:dyDescent="0.3">
      <c r="A1925">
        <v>1924</v>
      </c>
      <c r="B1925" s="2"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s="2">
        <v>3</v>
      </c>
      <c r="T1925" s="3">
        <v>0.2</v>
      </c>
      <c r="U1925" s="2">
        <v>3.5712000000000002</v>
      </c>
      <c r="V1925" s="2">
        <f>Table1[[#This Row],[Sales]]*(1-Table1[[#This Row],[Discount]])</f>
        <v>38.092800000000004</v>
      </c>
      <c r="W1925" s="2">
        <f>Table1[[#This Row],[Sales]]*Table1[[#This Row],[Quantity]]</f>
        <v>142.84800000000001</v>
      </c>
      <c r="X1925" s="2">
        <f>Table1[[#This Row],[Sales]]+Table1[[#This Row],[Discount]]+Table1[[#This Row],[Adjusted Sales]]</f>
        <v>85.908800000000014</v>
      </c>
      <c r="Y1925" s="5">
        <f>Table1[[#This Row],[Sales]]*Table1[[#This Row],[Discount]]</f>
        <v>9.523200000000001</v>
      </c>
    </row>
    <row r="1926" spans="1:25" x14ac:dyDescent="0.3">
      <c r="A1926">
        <v>1925</v>
      </c>
      <c r="B1926" s="2"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s="2">
        <v>3</v>
      </c>
      <c r="T1926" s="3">
        <v>0</v>
      </c>
      <c r="U1926" s="2">
        <v>41.823</v>
      </c>
      <c r="V1926" s="2">
        <f>Table1[[#This Row],[Sales]]*(1-Table1[[#This Row],[Discount]])</f>
        <v>92.94</v>
      </c>
      <c r="W1926" s="2">
        <f>Table1[[#This Row],[Sales]]*Table1[[#This Row],[Quantity]]</f>
        <v>278.82</v>
      </c>
      <c r="X1926" s="2">
        <f>Table1[[#This Row],[Sales]]+Table1[[#This Row],[Discount]]+Table1[[#This Row],[Adjusted Sales]]</f>
        <v>185.88</v>
      </c>
      <c r="Y1926" s="5">
        <f>Table1[[#This Row],[Sales]]*Table1[[#This Row],[Discount]]</f>
        <v>0</v>
      </c>
    </row>
    <row r="1927" spans="1:25" x14ac:dyDescent="0.3">
      <c r="A1927">
        <v>1926</v>
      </c>
      <c r="B1927" s="2"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s="2">
        <v>2</v>
      </c>
      <c r="T1927" s="3">
        <v>0</v>
      </c>
      <c r="U1927" s="2">
        <v>69.992999999999995</v>
      </c>
      <c r="V1927" s="2">
        <f>Table1[[#This Row],[Sales]]*(1-Table1[[#This Row],[Discount]])</f>
        <v>199.98</v>
      </c>
      <c r="W1927" s="2">
        <f>Table1[[#This Row],[Sales]]*Table1[[#This Row],[Quantity]]</f>
        <v>399.96</v>
      </c>
      <c r="X1927" s="2">
        <f>Table1[[#This Row],[Sales]]+Table1[[#This Row],[Discount]]+Table1[[#This Row],[Adjusted Sales]]</f>
        <v>399.96</v>
      </c>
      <c r="Y1927" s="5">
        <f>Table1[[#This Row],[Sales]]*Table1[[#This Row],[Discount]]</f>
        <v>0</v>
      </c>
    </row>
    <row r="1928" spans="1:25" x14ac:dyDescent="0.3">
      <c r="A1928">
        <v>1927</v>
      </c>
      <c r="B1928" s="2"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s="2">
        <v>3</v>
      </c>
      <c r="T1928" s="3">
        <v>0.2</v>
      </c>
      <c r="U1928" s="2">
        <v>19.9665</v>
      </c>
      <c r="V1928" s="2">
        <f>Table1[[#This Row],[Sales]]*(1-Table1[[#This Row],[Discount]])</f>
        <v>141.98400000000001</v>
      </c>
      <c r="W1928" s="2">
        <f>Table1[[#This Row],[Sales]]*Table1[[#This Row],[Quantity]]</f>
        <v>532.43999999999994</v>
      </c>
      <c r="X1928" s="2">
        <f>Table1[[#This Row],[Sales]]+Table1[[#This Row],[Discount]]+Table1[[#This Row],[Adjusted Sales]]</f>
        <v>319.66399999999999</v>
      </c>
      <c r="Y1928" s="5">
        <f>Table1[[#This Row],[Sales]]*Table1[[#This Row],[Discount]]</f>
        <v>35.496000000000002</v>
      </c>
    </row>
    <row r="1929" spans="1:25" x14ac:dyDescent="0.3">
      <c r="A1929">
        <v>1928</v>
      </c>
      <c r="B1929" s="2"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s="2">
        <v>2</v>
      </c>
      <c r="T1929" s="3">
        <v>0.2</v>
      </c>
      <c r="U1929" s="2">
        <v>31.0688</v>
      </c>
      <c r="V1929" s="2">
        <f>Table1[[#This Row],[Sales]]*(1-Table1[[#This Row],[Discount]])</f>
        <v>71.014400000000009</v>
      </c>
      <c r="W1929" s="2">
        <f>Table1[[#This Row],[Sales]]*Table1[[#This Row],[Quantity]]</f>
        <v>177.536</v>
      </c>
      <c r="X1929" s="2">
        <f>Table1[[#This Row],[Sales]]+Table1[[#This Row],[Discount]]+Table1[[#This Row],[Adjusted Sales]]</f>
        <v>159.98240000000001</v>
      </c>
      <c r="Y1929" s="5">
        <f>Table1[[#This Row],[Sales]]*Table1[[#This Row],[Discount]]</f>
        <v>17.753600000000002</v>
      </c>
    </row>
    <row r="1930" spans="1:25" x14ac:dyDescent="0.3">
      <c r="A1930">
        <v>1929</v>
      </c>
      <c r="B1930" s="2"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s="2">
        <v>1</v>
      </c>
      <c r="T1930" s="3">
        <v>0</v>
      </c>
      <c r="U1930" s="2">
        <v>3.1103999999999998</v>
      </c>
      <c r="V1930" s="2">
        <f>Table1[[#This Row],[Sales]]*(1-Table1[[#This Row],[Discount]])</f>
        <v>6.48</v>
      </c>
      <c r="W1930" s="2">
        <f>Table1[[#This Row],[Sales]]*Table1[[#This Row],[Quantity]]</f>
        <v>6.48</v>
      </c>
      <c r="X1930" s="2">
        <f>Table1[[#This Row],[Sales]]+Table1[[#This Row],[Discount]]+Table1[[#This Row],[Adjusted Sales]]</f>
        <v>12.96</v>
      </c>
      <c r="Y1930" s="5">
        <f>Table1[[#This Row],[Sales]]*Table1[[#This Row],[Discount]]</f>
        <v>0</v>
      </c>
    </row>
    <row r="1931" spans="1:25" x14ac:dyDescent="0.3">
      <c r="A1931">
        <v>1930</v>
      </c>
      <c r="B1931" s="2"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s="2">
        <v>1</v>
      </c>
      <c r="T1931" s="3">
        <v>0</v>
      </c>
      <c r="U1931" s="2">
        <v>1.8604000000000001</v>
      </c>
      <c r="V1931" s="2">
        <f>Table1[[#This Row],[Sales]]*(1-Table1[[#This Row],[Discount]])</f>
        <v>46.51</v>
      </c>
      <c r="W1931" s="2">
        <f>Table1[[#This Row],[Sales]]*Table1[[#This Row],[Quantity]]</f>
        <v>46.51</v>
      </c>
      <c r="X1931" s="2">
        <f>Table1[[#This Row],[Sales]]+Table1[[#This Row],[Discount]]+Table1[[#This Row],[Adjusted Sales]]</f>
        <v>93.02</v>
      </c>
      <c r="Y1931" s="5">
        <f>Table1[[#This Row],[Sales]]*Table1[[#This Row],[Discount]]</f>
        <v>0</v>
      </c>
    </row>
    <row r="1932" spans="1:25" x14ac:dyDescent="0.3">
      <c r="A1932">
        <v>1931</v>
      </c>
      <c r="B1932" s="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s="2">
        <v>3</v>
      </c>
      <c r="T1932" s="3">
        <v>0.2</v>
      </c>
      <c r="U1932" s="2">
        <v>49.498199999999997</v>
      </c>
      <c r="V1932" s="2">
        <f>Table1[[#This Row],[Sales]]*(1-Table1[[#This Row],[Discount]])</f>
        <v>527.98080000000004</v>
      </c>
      <c r="W1932" s="2">
        <f>Table1[[#This Row],[Sales]]*Table1[[#This Row],[Quantity]]</f>
        <v>1979.9279999999999</v>
      </c>
      <c r="X1932" s="2">
        <f>Table1[[#This Row],[Sales]]+Table1[[#This Row],[Discount]]+Table1[[#This Row],[Adjusted Sales]]</f>
        <v>1188.1568000000002</v>
      </c>
      <c r="Y1932" s="5">
        <f>Table1[[#This Row],[Sales]]*Table1[[#This Row],[Discount]]</f>
        <v>131.99520000000001</v>
      </c>
    </row>
    <row r="1933" spans="1:25" x14ac:dyDescent="0.3">
      <c r="A1933">
        <v>1932</v>
      </c>
      <c r="B1933" s="2"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s="2">
        <v>1</v>
      </c>
      <c r="T1933" s="3">
        <v>0.2</v>
      </c>
      <c r="U1933" s="2">
        <v>23.799299999999999</v>
      </c>
      <c r="V1933" s="2">
        <f>Table1[[#This Row],[Sales]]*(1-Table1[[#This Row],[Discount]])</f>
        <v>217.59360000000004</v>
      </c>
      <c r="W1933" s="2">
        <f>Table1[[#This Row],[Sales]]*Table1[[#This Row],[Quantity]]</f>
        <v>271.99200000000002</v>
      </c>
      <c r="X1933" s="2">
        <f>Table1[[#This Row],[Sales]]+Table1[[#This Row],[Discount]]+Table1[[#This Row],[Adjusted Sales]]</f>
        <v>489.78560000000004</v>
      </c>
      <c r="Y1933" s="5">
        <f>Table1[[#This Row],[Sales]]*Table1[[#This Row],[Discount]]</f>
        <v>54.398400000000009</v>
      </c>
    </row>
    <row r="1934" spans="1:25" x14ac:dyDescent="0.3">
      <c r="A1934">
        <v>1933</v>
      </c>
      <c r="B1934" s="2"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s="2">
        <v>3</v>
      </c>
      <c r="T1934" s="3">
        <v>0</v>
      </c>
      <c r="U1934" s="2">
        <v>23.3184</v>
      </c>
      <c r="V1934" s="2">
        <f>Table1[[#This Row],[Sales]]*(1-Table1[[#This Row],[Discount]])</f>
        <v>145.74</v>
      </c>
      <c r="W1934" s="2">
        <f>Table1[[#This Row],[Sales]]*Table1[[#This Row],[Quantity]]</f>
        <v>437.22</v>
      </c>
      <c r="X1934" s="2">
        <f>Table1[[#This Row],[Sales]]+Table1[[#This Row],[Discount]]+Table1[[#This Row],[Adjusted Sales]]</f>
        <v>291.48</v>
      </c>
      <c r="Y1934" s="5">
        <f>Table1[[#This Row],[Sales]]*Table1[[#This Row],[Discount]]</f>
        <v>0</v>
      </c>
    </row>
    <row r="1935" spans="1:25" x14ac:dyDescent="0.3">
      <c r="A1935">
        <v>1934</v>
      </c>
      <c r="B1935" s="2"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s="2">
        <v>5</v>
      </c>
      <c r="T1935" s="3">
        <v>0</v>
      </c>
      <c r="U1935" s="2">
        <v>7.3920000000000003</v>
      </c>
      <c r="V1935" s="2">
        <f>Table1[[#This Row],[Sales]]*(1-Table1[[#This Row],[Discount]])</f>
        <v>15.4</v>
      </c>
      <c r="W1935" s="2">
        <f>Table1[[#This Row],[Sales]]*Table1[[#This Row],[Quantity]]</f>
        <v>77</v>
      </c>
      <c r="X1935" s="2">
        <f>Table1[[#This Row],[Sales]]+Table1[[#This Row],[Discount]]+Table1[[#This Row],[Adjusted Sales]]</f>
        <v>30.8</v>
      </c>
      <c r="Y1935" s="5">
        <f>Table1[[#This Row],[Sales]]*Table1[[#This Row],[Discount]]</f>
        <v>0</v>
      </c>
    </row>
    <row r="1936" spans="1:25" x14ac:dyDescent="0.3">
      <c r="A1936">
        <v>1935</v>
      </c>
      <c r="B1936" s="2"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s="2">
        <v>5</v>
      </c>
      <c r="T1936" s="3">
        <v>0</v>
      </c>
      <c r="U1936" s="2">
        <v>114.9385</v>
      </c>
      <c r="V1936" s="2">
        <f>Table1[[#This Row],[Sales]]*(1-Table1[[#This Row],[Discount]])</f>
        <v>244.55</v>
      </c>
      <c r="W1936" s="2">
        <f>Table1[[#This Row],[Sales]]*Table1[[#This Row],[Quantity]]</f>
        <v>1222.75</v>
      </c>
      <c r="X1936" s="2">
        <f>Table1[[#This Row],[Sales]]+Table1[[#This Row],[Discount]]+Table1[[#This Row],[Adjusted Sales]]</f>
        <v>489.1</v>
      </c>
      <c r="Y1936" s="5">
        <f>Table1[[#This Row],[Sales]]*Table1[[#This Row],[Discount]]</f>
        <v>0</v>
      </c>
    </row>
    <row r="1937" spans="1:25" x14ac:dyDescent="0.3">
      <c r="A1937">
        <v>1936</v>
      </c>
      <c r="B1937" s="2"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s="2">
        <v>8</v>
      </c>
      <c r="T1937" s="3">
        <v>0</v>
      </c>
      <c r="U1937" s="2">
        <v>59.817599999999999</v>
      </c>
      <c r="V1937" s="2">
        <f>Table1[[#This Row],[Sales]]*(1-Table1[[#This Row],[Discount]])</f>
        <v>166.16</v>
      </c>
      <c r="W1937" s="2">
        <f>Table1[[#This Row],[Sales]]*Table1[[#This Row],[Quantity]]</f>
        <v>1329.28</v>
      </c>
      <c r="X1937" s="2">
        <f>Table1[[#This Row],[Sales]]+Table1[[#This Row],[Discount]]+Table1[[#This Row],[Adjusted Sales]]</f>
        <v>332.32</v>
      </c>
      <c r="Y1937" s="5">
        <f>Table1[[#This Row],[Sales]]*Table1[[#This Row],[Discount]]</f>
        <v>0</v>
      </c>
    </row>
    <row r="1938" spans="1:25" x14ac:dyDescent="0.3">
      <c r="A1938">
        <v>1937</v>
      </c>
      <c r="B1938" s="2"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s="2">
        <v>3</v>
      </c>
      <c r="T1938" s="3">
        <v>0</v>
      </c>
      <c r="U1938" s="2">
        <v>4.8609</v>
      </c>
      <c r="V1938" s="2">
        <f>Table1[[#This Row],[Sales]]*(1-Table1[[#This Row],[Discount]])</f>
        <v>14.73</v>
      </c>
      <c r="W1938" s="2">
        <f>Table1[[#This Row],[Sales]]*Table1[[#This Row],[Quantity]]</f>
        <v>44.19</v>
      </c>
      <c r="X1938" s="2">
        <f>Table1[[#This Row],[Sales]]+Table1[[#This Row],[Discount]]+Table1[[#This Row],[Adjusted Sales]]</f>
        <v>29.46</v>
      </c>
      <c r="Y1938" s="5">
        <f>Table1[[#This Row],[Sales]]*Table1[[#This Row],[Discount]]</f>
        <v>0</v>
      </c>
    </row>
    <row r="1939" spans="1:25" x14ac:dyDescent="0.3">
      <c r="A1939">
        <v>1938</v>
      </c>
      <c r="B1939" s="2"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s="2">
        <v>2</v>
      </c>
      <c r="T1939" s="3">
        <v>0.7</v>
      </c>
      <c r="U1939" s="2">
        <v>-13.311999999999999</v>
      </c>
      <c r="V1939" s="2">
        <f>Table1[[#This Row],[Sales]]*(1-Table1[[#This Row],[Discount]])</f>
        <v>5.9904000000000011</v>
      </c>
      <c r="W1939" s="2">
        <f>Table1[[#This Row],[Sales]]*Table1[[#This Row],[Quantity]]</f>
        <v>39.936</v>
      </c>
      <c r="X1939" s="2">
        <f>Table1[[#This Row],[Sales]]+Table1[[#This Row],[Discount]]+Table1[[#This Row],[Adjusted Sales]]</f>
        <v>26.6584</v>
      </c>
      <c r="Y1939" s="5">
        <f>Table1[[#This Row],[Sales]]*Table1[[#This Row],[Discount]]</f>
        <v>13.977599999999999</v>
      </c>
    </row>
    <row r="1940" spans="1:25" x14ac:dyDescent="0.3">
      <c r="A1940">
        <v>1939</v>
      </c>
      <c r="B1940" s="2"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s="2">
        <v>7</v>
      </c>
      <c r="T1940" s="3">
        <v>0.2</v>
      </c>
      <c r="U1940" s="2">
        <v>-1.2558</v>
      </c>
      <c r="V1940" s="2">
        <f>Table1[[#This Row],[Sales]]*(1-Table1[[#This Row],[Discount]])</f>
        <v>26.790400000000002</v>
      </c>
      <c r="W1940" s="2">
        <f>Table1[[#This Row],[Sales]]*Table1[[#This Row],[Quantity]]</f>
        <v>234.416</v>
      </c>
      <c r="X1940" s="2">
        <f>Table1[[#This Row],[Sales]]+Table1[[#This Row],[Discount]]+Table1[[#This Row],[Adjusted Sales]]</f>
        <v>60.478400000000008</v>
      </c>
      <c r="Y1940" s="5">
        <f>Table1[[#This Row],[Sales]]*Table1[[#This Row],[Discount]]</f>
        <v>6.6976000000000004</v>
      </c>
    </row>
    <row r="1941" spans="1:25" x14ac:dyDescent="0.3">
      <c r="A1941">
        <v>1940</v>
      </c>
      <c r="B1941" s="2"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s="2">
        <v>4</v>
      </c>
      <c r="T1941" s="3">
        <v>0.7</v>
      </c>
      <c r="U1941" s="2">
        <v>-6.1151999999999997</v>
      </c>
      <c r="V1941" s="2">
        <f>Table1[[#This Row],[Sales]]*(1-Table1[[#This Row],[Discount]])</f>
        <v>2.6208000000000005</v>
      </c>
      <c r="W1941" s="2">
        <f>Table1[[#This Row],[Sales]]*Table1[[#This Row],[Quantity]]</f>
        <v>34.944000000000003</v>
      </c>
      <c r="X1941" s="2">
        <f>Table1[[#This Row],[Sales]]+Table1[[#This Row],[Discount]]+Table1[[#This Row],[Adjusted Sales]]</f>
        <v>12.056800000000001</v>
      </c>
      <c r="Y1941" s="5">
        <f>Table1[[#This Row],[Sales]]*Table1[[#This Row],[Discount]]</f>
        <v>6.1151999999999997</v>
      </c>
    </row>
    <row r="1942" spans="1:25" x14ac:dyDescent="0.3">
      <c r="A1942">
        <v>1941</v>
      </c>
      <c r="B1942" s="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s="2">
        <v>3</v>
      </c>
      <c r="T1942" s="3">
        <v>0.2</v>
      </c>
      <c r="U1942" s="2">
        <v>74.573999999999998</v>
      </c>
      <c r="V1942" s="2">
        <f>Table1[[#This Row],[Sales]]*(1-Table1[[#This Row],[Discount]])</f>
        <v>530.30399999999997</v>
      </c>
      <c r="W1942" s="2">
        <f>Table1[[#This Row],[Sales]]*Table1[[#This Row],[Quantity]]</f>
        <v>1988.6399999999999</v>
      </c>
      <c r="X1942" s="2">
        <f>Table1[[#This Row],[Sales]]+Table1[[#This Row],[Discount]]+Table1[[#This Row],[Adjusted Sales]]</f>
        <v>1193.384</v>
      </c>
      <c r="Y1942" s="5">
        <f>Table1[[#This Row],[Sales]]*Table1[[#This Row],[Discount]]</f>
        <v>132.57599999999999</v>
      </c>
    </row>
    <row r="1943" spans="1:25" x14ac:dyDescent="0.3">
      <c r="A1943">
        <v>1942</v>
      </c>
      <c r="B1943" s="2"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s="2">
        <v>4</v>
      </c>
      <c r="T1943" s="3">
        <v>0.2</v>
      </c>
      <c r="U1943" s="2">
        <v>17.760000000000002</v>
      </c>
      <c r="V1943" s="2">
        <f>Table1[[#This Row],[Sales]]*(1-Table1[[#This Row],[Discount]])</f>
        <v>37.887999999999998</v>
      </c>
      <c r="W1943" s="2">
        <f>Table1[[#This Row],[Sales]]*Table1[[#This Row],[Quantity]]</f>
        <v>189.44</v>
      </c>
      <c r="X1943" s="2">
        <f>Table1[[#This Row],[Sales]]+Table1[[#This Row],[Discount]]+Table1[[#This Row],[Adjusted Sales]]</f>
        <v>85.448000000000008</v>
      </c>
      <c r="Y1943" s="5">
        <f>Table1[[#This Row],[Sales]]*Table1[[#This Row],[Discount]]</f>
        <v>9.4719999999999995</v>
      </c>
    </row>
    <row r="1944" spans="1:25" x14ac:dyDescent="0.3">
      <c r="A1944">
        <v>1943</v>
      </c>
      <c r="B1944" s="2"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s="2">
        <v>2</v>
      </c>
      <c r="T1944" s="3">
        <v>0.2</v>
      </c>
      <c r="U1944" s="2">
        <v>2.4009999999999998</v>
      </c>
      <c r="V1944" s="2">
        <f>Table1[[#This Row],[Sales]]*(1-Table1[[#This Row],[Discount]])</f>
        <v>21.952000000000002</v>
      </c>
      <c r="W1944" s="2">
        <f>Table1[[#This Row],[Sales]]*Table1[[#This Row],[Quantity]]</f>
        <v>54.88</v>
      </c>
      <c r="X1944" s="2">
        <f>Table1[[#This Row],[Sales]]+Table1[[#This Row],[Discount]]+Table1[[#This Row],[Adjusted Sales]]</f>
        <v>49.591999999999999</v>
      </c>
      <c r="Y1944" s="5">
        <f>Table1[[#This Row],[Sales]]*Table1[[#This Row],[Discount]]</f>
        <v>5.4880000000000004</v>
      </c>
    </row>
    <row r="1945" spans="1:25" x14ac:dyDescent="0.3">
      <c r="A1945">
        <v>1944</v>
      </c>
      <c r="B1945" s="2"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s="2">
        <v>9</v>
      </c>
      <c r="T1945" s="3">
        <v>0.8</v>
      </c>
      <c r="U1945" s="2">
        <v>-5.1840000000000002</v>
      </c>
      <c r="V1945" s="2">
        <f>Table1[[#This Row],[Sales]]*(1-Table1[[#This Row],[Discount]])</f>
        <v>0.64799999999999991</v>
      </c>
      <c r="W1945" s="2">
        <f>Table1[[#This Row],[Sales]]*Table1[[#This Row],[Quantity]]</f>
        <v>29.160000000000004</v>
      </c>
      <c r="X1945" s="2">
        <f>Table1[[#This Row],[Sales]]+Table1[[#This Row],[Discount]]+Table1[[#This Row],[Adjusted Sales]]</f>
        <v>4.6879999999999997</v>
      </c>
      <c r="Y1945" s="5">
        <f>Table1[[#This Row],[Sales]]*Table1[[#This Row],[Discount]]</f>
        <v>2.5920000000000005</v>
      </c>
    </row>
    <row r="1946" spans="1:25" x14ac:dyDescent="0.3">
      <c r="A1946">
        <v>1945</v>
      </c>
      <c r="B1946" s="2"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s="2">
        <v>4</v>
      </c>
      <c r="T1946" s="3">
        <v>0.2</v>
      </c>
      <c r="U1946" s="2">
        <v>26.391200000000001</v>
      </c>
      <c r="V1946" s="2">
        <f>Table1[[#This Row],[Sales]]*(1-Table1[[#This Row],[Discount]])</f>
        <v>76.774400000000014</v>
      </c>
      <c r="W1946" s="2">
        <f>Table1[[#This Row],[Sales]]*Table1[[#This Row],[Quantity]]</f>
        <v>383.87200000000001</v>
      </c>
      <c r="X1946" s="2">
        <f>Table1[[#This Row],[Sales]]+Table1[[#This Row],[Discount]]+Table1[[#This Row],[Adjusted Sales]]</f>
        <v>172.94240000000002</v>
      </c>
      <c r="Y1946" s="5">
        <f>Table1[[#This Row],[Sales]]*Table1[[#This Row],[Discount]]</f>
        <v>19.193600000000004</v>
      </c>
    </row>
    <row r="1947" spans="1:25" x14ac:dyDescent="0.3">
      <c r="A1947">
        <v>1946</v>
      </c>
      <c r="B1947" s="2"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s="2">
        <v>2</v>
      </c>
      <c r="T1947" s="3">
        <v>0.2</v>
      </c>
      <c r="U1947" s="2">
        <v>3.6288</v>
      </c>
      <c r="V1947" s="2">
        <f>Table1[[#This Row],[Sales]]*(1-Table1[[#This Row],[Discount]])</f>
        <v>8.2944000000000013</v>
      </c>
      <c r="W1947" s="2">
        <f>Table1[[#This Row],[Sales]]*Table1[[#This Row],[Quantity]]</f>
        <v>20.736000000000001</v>
      </c>
      <c r="X1947" s="2">
        <f>Table1[[#This Row],[Sales]]+Table1[[#This Row],[Discount]]+Table1[[#This Row],[Adjusted Sales]]</f>
        <v>18.862400000000001</v>
      </c>
      <c r="Y1947" s="5">
        <f>Table1[[#This Row],[Sales]]*Table1[[#This Row],[Discount]]</f>
        <v>2.0736000000000003</v>
      </c>
    </row>
    <row r="1948" spans="1:25" x14ac:dyDescent="0.3">
      <c r="A1948">
        <v>1947</v>
      </c>
      <c r="B1948" s="2"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s="2">
        <v>2</v>
      </c>
      <c r="T1948" s="3">
        <v>0</v>
      </c>
      <c r="U1948" s="2">
        <v>6.468</v>
      </c>
      <c r="V1948" s="2">
        <f>Table1[[#This Row],[Sales]]*(1-Table1[[#This Row],[Discount]])</f>
        <v>23.1</v>
      </c>
      <c r="W1948" s="2">
        <f>Table1[[#This Row],[Sales]]*Table1[[#This Row],[Quantity]]</f>
        <v>46.2</v>
      </c>
      <c r="X1948" s="2">
        <f>Table1[[#This Row],[Sales]]+Table1[[#This Row],[Discount]]+Table1[[#This Row],[Adjusted Sales]]</f>
        <v>46.2</v>
      </c>
      <c r="Y1948" s="5">
        <f>Table1[[#This Row],[Sales]]*Table1[[#This Row],[Discount]]</f>
        <v>0</v>
      </c>
    </row>
    <row r="1949" spans="1:25" x14ac:dyDescent="0.3">
      <c r="A1949">
        <v>1948</v>
      </c>
      <c r="B1949" s="2"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s="2">
        <v>2</v>
      </c>
      <c r="T1949" s="3">
        <v>0</v>
      </c>
      <c r="U1949" s="2">
        <v>3.4620000000000002</v>
      </c>
      <c r="V1949" s="2">
        <f>Table1[[#This Row],[Sales]]*(1-Table1[[#This Row],[Discount]])</f>
        <v>11.54</v>
      </c>
      <c r="W1949" s="2">
        <f>Table1[[#This Row],[Sales]]*Table1[[#This Row],[Quantity]]</f>
        <v>23.08</v>
      </c>
      <c r="X1949" s="2">
        <f>Table1[[#This Row],[Sales]]+Table1[[#This Row],[Discount]]+Table1[[#This Row],[Adjusted Sales]]</f>
        <v>23.08</v>
      </c>
      <c r="Y1949" s="5">
        <f>Table1[[#This Row],[Sales]]*Table1[[#This Row],[Discount]]</f>
        <v>0</v>
      </c>
    </row>
    <row r="1950" spans="1:25" x14ac:dyDescent="0.3">
      <c r="A1950">
        <v>1949</v>
      </c>
      <c r="B1950" s="2"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s="2">
        <v>1</v>
      </c>
      <c r="T1950" s="3">
        <v>0.4</v>
      </c>
      <c r="U1950" s="2">
        <v>-93.3262</v>
      </c>
      <c r="V1950" s="2">
        <f>Table1[[#This Row],[Sales]]*(1-Table1[[#This Row],[Discount]])</f>
        <v>152.71559999999999</v>
      </c>
      <c r="W1950" s="2">
        <f>Table1[[#This Row],[Sales]]*Table1[[#This Row],[Quantity]]</f>
        <v>254.52600000000001</v>
      </c>
      <c r="X1950" s="2">
        <f>Table1[[#This Row],[Sales]]+Table1[[#This Row],[Discount]]+Table1[[#This Row],[Adjusted Sales]]</f>
        <v>407.64160000000004</v>
      </c>
      <c r="Y1950" s="5">
        <f>Table1[[#This Row],[Sales]]*Table1[[#This Row],[Discount]]</f>
        <v>101.81040000000002</v>
      </c>
    </row>
    <row r="1951" spans="1:25" x14ac:dyDescent="0.3">
      <c r="A1951">
        <v>1950</v>
      </c>
      <c r="B1951" s="2"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s="2">
        <v>1</v>
      </c>
      <c r="T1951" s="3">
        <v>0</v>
      </c>
      <c r="U1951" s="2">
        <v>3.7642000000000002</v>
      </c>
      <c r="V1951" s="2">
        <f>Table1[[#This Row],[Sales]]*(1-Table1[[#This Row],[Discount]])</f>
        <v>12.98</v>
      </c>
      <c r="W1951" s="2">
        <f>Table1[[#This Row],[Sales]]*Table1[[#This Row],[Quantity]]</f>
        <v>12.98</v>
      </c>
      <c r="X1951" s="2">
        <f>Table1[[#This Row],[Sales]]+Table1[[#This Row],[Discount]]+Table1[[#This Row],[Adjusted Sales]]</f>
        <v>25.96</v>
      </c>
      <c r="Y1951" s="5">
        <f>Table1[[#This Row],[Sales]]*Table1[[#This Row],[Discount]]</f>
        <v>0</v>
      </c>
    </row>
    <row r="1952" spans="1:25" x14ac:dyDescent="0.3">
      <c r="A1952">
        <v>1951</v>
      </c>
      <c r="B1952" s="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s="2">
        <v>8</v>
      </c>
      <c r="T1952" s="3">
        <v>0.2</v>
      </c>
      <c r="U1952" s="2">
        <v>8.9207999999999998</v>
      </c>
      <c r="V1952" s="2">
        <f>Table1[[#This Row],[Sales]]*(1-Table1[[#This Row],[Discount]])</f>
        <v>21.145600000000002</v>
      </c>
      <c r="W1952" s="2">
        <f>Table1[[#This Row],[Sales]]*Table1[[#This Row],[Quantity]]</f>
        <v>211.45599999999999</v>
      </c>
      <c r="X1952" s="2">
        <f>Table1[[#This Row],[Sales]]+Table1[[#This Row],[Discount]]+Table1[[#This Row],[Adjusted Sales]]</f>
        <v>47.7776</v>
      </c>
      <c r="Y1952" s="5">
        <f>Table1[[#This Row],[Sales]]*Table1[[#This Row],[Discount]]</f>
        <v>5.2864000000000004</v>
      </c>
    </row>
    <row r="1953" spans="1:25" x14ac:dyDescent="0.3">
      <c r="A1953">
        <v>1952</v>
      </c>
      <c r="B1953" s="2"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s="2">
        <v>3</v>
      </c>
      <c r="T1953" s="3">
        <v>0</v>
      </c>
      <c r="U1953" s="2">
        <v>57.411299999999997</v>
      </c>
      <c r="V1953" s="2">
        <f>Table1[[#This Row],[Sales]]*(1-Table1[[#This Row],[Discount]])</f>
        <v>197.97</v>
      </c>
      <c r="W1953" s="2">
        <f>Table1[[#This Row],[Sales]]*Table1[[#This Row],[Quantity]]</f>
        <v>593.91</v>
      </c>
      <c r="X1953" s="2">
        <f>Table1[[#This Row],[Sales]]+Table1[[#This Row],[Discount]]+Table1[[#This Row],[Adjusted Sales]]</f>
        <v>395.94</v>
      </c>
      <c r="Y1953" s="5">
        <f>Table1[[#This Row],[Sales]]*Table1[[#This Row],[Discount]]</f>
        <v>0</v>
      </c>
    </row>
    <row r="1954" spans="1:25" x14ac:dyDescent="0.3">
      <c r="A1954">
        <v>1953</v>
      </c>
      <c r="B1954" s="2"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s="2">
        <v>6</v>
      </c>
      <c r="T1954" s="3">
        <v>0</v>
      </c>
      <c r="U1954" s="2">
        <v>9.0719999999999992</v>
      </c>
      <c r="V1954" s="2">
        <f>Table1[[#This Row],[Sales]]*(1-Table1[[#This Row],[Discount]])</f>
        <v>18.899999999999999</v>
      </c>
      <c r="W1954" s="2">
        <f>Table1[[#This Row],[Sales]]*Table1[[#This Row],[Quantity]]</f>
        <v>113.39999999999999</v>
      </c>
      <c r="X1954" s="2">
        <f>Table1[[#This Row],[Sales]]+Table1[[#This Row],[Discount]]+Table1[[#This Row],[Adjusted Sales]]</f>
        <v>37.799999999999997</v>
      </c>
      <c r="Y1954" s="5">
        <f>Table1[[#This Row],[Sales]]*Table1[[#This Row],[Discount]]</f>
        <v>0</v>
      </c>
    </row>
    <row r="1955" spans="1:25" x14ac:dyDescent="0.3">
      <c r="A1955">
        <v>1954</v>
      </c>
      <c r="B1955" s="2"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s="2">
        <v>5</v>
      </c>
      <c r="T1955" s="3">
        <v>0.1</v>
      </c>
      <c r="U1955" s="2">
        <v>213.73500000000001</v>
      </c>
      <c r="V1955" s="2">
        <f>Table1[[#This Row],[Sales]]*(1-Table1[[#This Row],[Discount]])</f>
        <v>1154.1690000000001</v>
      </c>
      <c r="W1955" s="2">
        <f>Table1[[#This Row],[Sales]]*Table1[[#This Row],[Quantity]]</f>
        <v>6412.05</v>
      </c>
      <c r="X1955" s="2">
        <f>Table1[[#This Row],[Sales]]+Table1[[#This Row],[Discount]]+Table1[[#This Row],[Adjusted Sales]]</f>
        <v>2436.6790000000001</v>
      </c>
      <c r="Y1955" s="5">
        <f>Table1[[#This Row],[Sales]]*Table1[[#This Row],[Discount]]</f>
        <v>128.24100000000001</v>
      </c>
    </row>
    <row r="1956" spans="1:25" x14ac:dyDescent="0.3">
      <c r="A1956">
        <v>1955</v>
      </c>
      <c r="B1956" s="2"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s="2">
        <v>3</v>
      </c>
      <c r="T1956" s="3">
        <v>0</v>
      </c>
      <c r="U1956" s="2">
        <v>2.214</v>
      </c>
      <c r="V1956" s="2">
        <f>Table1[[#This Row],[Sales]]*(1-Table1[[#This Row],[Discount]])</f>
        <v>4.92</v>
      </c>
      <c r="W1956" s="2">
        <f>Table1[[#This Row],[Sales]]*Table1[[#This Row],[Quantity]]</f>
        <v>14.76</v>
      </c>
      <c r="X1956" s="2">
        <f>Table1[[#This Row],[Sales]]+Table1[[#This Row],[Discount]]+Table1[[#This Row],[Adjusted Sales]]</f>
        <v>9.84</v>
      </c>
      <c r="Y1956" s="5">
        <f>Table1[[#This Row],[Sales]]*Table1[[#This Row],[Discount]]</f>
        <v>0</v>
      </c>
    </row>
    <row r="1957" spans="1:25" x14ac:dyDescent="0.3">
      <c r="A1957">
        <v>1956</v>
      </c>
      <c r="B1957" s="2"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s="2">
        <v>2</v>
      </c>
      <c r="T1957" s="3">
        <v>0</v>
      </c>
      <c r="U1957" s="2">
        <v>38.08</v>
      </c>
      <c r="V1957" s="2">
        <f>Table1[[#This Row],[Sales]]*(1-Table1[[#This Row],[Discount]])</f>
        <v>238</v>
      </c>
      <c r="W1957" s="2">
        <f>Table1[[#This Row],[Sales]]*Table1[[#This Row],[Quantity]]</f>
        <v>476</v>
      </c>
      <c r="X1957" s="2">
        <f>Table1[[#This Row],[Sales]]+Table1[[#This Row],[Discount]]+Table1[[#This Row],[Adjusted Sales]]</f>
        <v>476</v>
      </c>
      <c r="Y1957" s="5">
        <f>Table1[[#This Row],[Sales]]*Table1[[#This Row],[Discount]]</f>
        <v>0</v>
      </c>
    </row>
    <row r="1958" spans="1:25" x14ac:dyDescent="0.3">
      <c r="A1958">
        <v>1957</v>
      </c>
      <c r="B1958" s="2"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s="2">
        <v>3</v>
      </c>
      <c r="T1958" s="3">
        <v>0</v>
      </c>
      <c r="U1958" s="2">
        <v>40.312800000000003</v>
      </c>
      <c r="V1958" s="2">
        <f>Table1[[#This Row],[Sales]]*(1-Table1[[#This Row],[Discount]])</f>
        <v>167.97</v>
      </c>
      <c r="W1958" s="2">
        <f>Table1[[#This Row],[Sales]]*Table1[[#This Row],[Quantity]]</f>
        <v>503.90999999999997</v>
      </c>
      <c r="X1958" s="2">
        <f>Table1[[#This Row],[Sales]]+Table1[[#This Row],[Discount]]+Table1[[#This Row],[Adjusted Sales]]</f>
        <v>335.94</v>
      </c>
      <c r="Y1958" s="5">
        <f>Table1[[#This Row],[Sales]]*Table1[[#This Row],[Discount]]</f>
        <v>0</v>
      </c>
    </row>
    <row r="1959" spans="1:25" x14ac:dyDescent="0.3">
      <c r="A1959">
        <v>1958</v>
      </c>
      <c r="B1959" s="2"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s="2">
        <v>4</v>
      </c>
      <c r="T1959" s="3">
        <v>0</v>
      </c>
      <c r="U1959" s="2">
        <v>7.7039999999999997</v>
      </c>
      <c r="V1959" s="2">
        <f>Table1[[#This Row],[Sales]]*(1-Table1[[#This Row],[Discount]])</f>
        <v>17.12</v>
      </c>
      <c r="W1959" s="2">
        <f>Table1[[#This Row],[Sales]]*Table1[[#This Row],[Quantity]]</f>
        <v>68.48</v>
      </c>
      <c r="X1959" s="2">
        <f>Table1[[#This Row],[Sales]]+Table1[[#This Row],[Discount]]+Table1[[#This Row],[Adjusted Sales]]</f>
        <v>34.24</v>
      </c>
      <c r="Y1959" s="5">
        <f>Table1[[#This Row],[Sales]]*Table1[[#This Row],[Discount]]</f>
        <v>0</v>
      </c>
    </row>
    <row r="1960" spans="1:25" x14ac:dyDescent="0.3">
      <c r="A1960">
        <v>1959</v>
      </c>
      <c r="B1960" s="2"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s="2">
        <v>3</v>
      </c>
      <c r="T1960" s="3">
        <v>0</v>
      </c>
      <c r="U1960" s="2">
        <v>7.7759999999999998</v>
      </c>
      <c r="V1960" s="2">
        <f>Table1[[#This Row],[Sales]]*(1-Table1[[#This Row],[Discount]])</f>
        <v>16.2</v>
      </c>
      <c r="W1960" s="2">
        <f>Table1[[#This Row],[Sales]]*Table1[[#This Row],[Quantity]]</f>
        <v>48.599999999999994</v>
      </c>
      <c r="X1960" s="2">
        <f>Table1[[#This Row],[Sales]]+Table1[[#This Row],[Discount]]+Table1[[#This Row],[Adjusted Sales]]</f>
        <v>32.4</v>
      </c>
      <c r="Y1960" s="5">
        <f>Table1[[#This Row],[Sales]]*Table1[[#This Row],[Discount]]</f>
        <v>0</v>
      </c>
    </row>
    <row r="1961" spans="1:25" x14ac:dyDescent="0.3">
      <c r="A1961">
        <v>1960</v>
      </c>
      <c r="B1961" s="2"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s="2">
        <v>3</v>
      </c>
      <c r="T1961" s="3">
        <v>0</v>
      </c>
      <c r="U1961" s="2">
        <v>14.6157</v>
      </c>
      <c r="V1961" s="2">
        <f>Table1[[#This Row],[Sales]]*(1-Table1[[#This Row],[Discount]])</f>
        <v>33.99</v>
      </c>
      <c r="W1961" s="2">
        <f>Table1[[#This Row],[Sales]]*Table1[[#This Row],[Quantity]]</f>
        <v>101.97</v>
      </c>
      <c r="X1961" s="2">
        <f>Table1[[#This Row],[Sales]]+Table1[[#This Row],[Discount]]+Table1[[#This Row],[Adjusted Sales]]</f>
        <v>67.98</v>
      </c>
      <c r="Y1961" s="5">
        <f>Table1[[#This Row],[Sales]]*Table1[[#This Row],[Discount]]</f>
        <v>0</v>
      </c>
    </row>
    <row r="1962" spans="1:25" x14ac:dyDescent="0.3">
      <c r="A1962">
        <v>1961</v>
      </c>
      <c r="B1962" s="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s="2">
        <v>5</v>
      </c>
      <c r="T1962" s="3">
        <v>0</v>
      </c>
      <c r="U1962" s="2">
        <v>53.433</v>
      </c>
      <c r="V1962" s="2">
        <f>Table1[[#This Row],[Sales]]*(1-Table1[[#This Row],[Discount]])</f>
        <v>296.85000000000002</v>
      </c>
      <c r="W1962" s="2">
        <f>Table1[[#This Row],[Sales]]*Table1[[#This Row],[Quantity]]</f>
        <v>1484.25</v>
      </c>
      <c r="X1962" s="2">
        <f>Table1[[#This Row],[Sales]]+Table1[[#This Row],[Discount]]+Table1[[#This Row],[Adjusted Sales]]</f>
        <v>593.70000000000005</v>
      </c>
      <c r="Y1962" s="5">
        <f>Table1[[#This Row],[Sales]]*Table1[[#This Row],[Discount]]</f>
        <v>0</v>
      </c>
    </row>
    <row r="1963" spans="1:25" x14ac:dyDescent="0.3">
      <c r="A1963">
        <v>1962</v>
      </c>
      <c r="B1963" s="2"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s="2">
        <v>6</v>
      </c>
      <c r="T1963" s="3">
        <v>0</v>
      </c>
      <c r="U1963" s="2">
        <v>6.7679999999999998</v>
      </c>
      <c r="V1963" s="2">
        <f>Table1[[#This Row],[Sales]]*(1-Table1[[#This Row],[Discount]])</f>
        <v>112.8</v>
      </c>
      <c r="W1963" s="2">
        <f>Table1[[#This Row],[Sales]]*Table1[[#This Row],[Quantity]]</f>
        <v>676.8</v>
      </c>
      <c r="X1963" s="2">
        <f>Table1[[#This Row],[Sales]]+Table1[[#This Row],[Discount]]+Table1[[#This Row],[Adjusted Sales]]</f>
        <v>225.6</v>
      </c>
      <c r="Y1963" s="5">
        <f>Table1[[#This Row],[Sales]]*Table1[[#This Row],[Discount]]</f>
        <v>0</v>
      </c>
    </row>
    <row r="1964" spans="1:25" x14ac:dyDescent="0.3">
      <c r="A1964">
        <v>1963</v>
      </c>
      <c r="B1964" s="2"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s="2">
        <v>3</v>
      </c>
      <c r="T1964" s="3">
        <v>0</v>
      </c>
      <c r="U1964" s="2">
        <v>6.5808</v>
      </c>
      <c r="V1964" s="2">
        <f>Table1[[#This Row],[Sales]]*(1-Table1[[#This Row],[Discount]])</f>
        <v>13.71</v>
      </c>
      <c r="W1964" s="2">
        <f>Table1[[#This Row],[Sales]]*Table1[[#This Row],[Quantity]]</f>
        <v>41.13</v>
      </c>
      <c r="X1964" s="2">
        <f>Table1[[#This Row],[Sales]]+Table1[[#This Row],[Discount]]+Table1[[#This Row],[Adjusted Sales]]</f>
        <v>27.42</v>
      </c>
      <c r="Y1964" s="5">
        <f>Table1[[#This Row],[Sales]]*Table1[[#This Row],[Discount]]</f>
        <v>0</v>
      </c>
    </row>
    <row r="1965" spans="1:25" x14ac:dyDescent="0.3">
      <c r="A1965">
        <v>1964</v>
      </c>
      <c r="B1965" s="2"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s="2">
        <v>5</v>
      </c>
      <c r="T1965" s="3">
        <v>0</v>
      </c>
      <c r="U1965" s="2">
        <v>11.702999999999999</v>
      </c>
      <c r="V1965" s="2">
        <f>Table1[[#This Row],[Sales]]*(1-Table1[[#This Row],[Discount]])</f>
        <v>24.9</v>
      </c>
      <c r="W1965" s="2">
        <f>Table1[[#This Row],[Sales]]*Table1[[#This Row],[Quantity]]</f>
        <v>124.5</v>
      </c>
      <c r="X1965" s="2">
        <f>Table1[[#This Row],[Sales]]+Table1[[#This Row],[Discount]]+Table1[[#This Row],[Adjusted Sales]]</f>
        <v>49.8</v>
      </c>
      <c r="Y1965" s="5">
        <f>Table1[[#This Row],[Sales]]*Table1[[#This Row],[Discount]]</f>
        <v>0</v>
      </c>
    </row>
    <row r="1966" spans="1:25" x14ac:dyDescent="0.3">
      <c r="A1966">
        <v>1965</v>
      </c>
      <c r="B1966" s="2"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s="2">
        <v>3</v>
      </c>
      <c r="T1966" s="3">
        <v>0</v>
      </c>
      <c r="U1966" s="2">
        <v>17.177399999999999</v>
      </c>
      <c r="V1966" s="2">
        <f>Table1[[#This Row],[Sales]]*(1-Table1[[#This Row],[Discount]])</f>
        <v>286.29000000000002</v>
      </c>
      <c r="W1966" s="2">
        <f>Table1[[#This Row],[Sales]]*Table1[[#This Row],[Quantity]]</f>
        <v>858.87000000000012</v>
      </c>
      <c r="X1966" s="2">
        <f>Table1[[#This Row],[Sales]]+Table1[[#This Row],[Discount]]+Table1[[#This Row],[Adjusted Sales]]</f>
        <v>572.58000000000004</v>
      </c>
      <c r="Y1966" s="5">
        <f>Table1[[#This Row],[Sales]]*Table1[[#This Row],[Discount]]</f>
        <v>0</v>
      </c>
    </row>
    <row r="1967" spans="1:25" x14ac:dyDescent="0.3">
      <c r="A1967">
        <v>1966</v>
      </c>
      <c r="B1967" s="2"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s="2">
        <v>2</v>
      </c>
      <c r="T1967" s="3">
        <v>0</v>
      </c>
      <c r="U1967" s="2">
        <v>7.2539999999999996</v>
      </c>
      <c r="V1967" s="2">
        <f>Table1[[#This Row],[Sales]]*(1-Table1[[#This Row],[Discount]])</f>
        <v>24.18</v>
      </c>
      <c r="W1967" s="2">
        <f>Table1[[#This Row],[Sales]]*Table1[[#This Row],[Quantity]]</f>
        <v>48.36</v>
      </c>
      <c r="X1967" s="2">
        <f>Table1[[#This Row],[Sales]]+Table1[[#This Row],[Discount]]+Table1[[#This Row],[Adjusted Sales]]</f>
        <v>48.36</v>
      </c>
      <c r="Y1967" s="5">
        <f>Table1[[#This Row],[Sales]]*Table1[[#This Row],[Discount]]</f>
        <v>0</v>
      </c>
    </row>
    <row r="1968" spans="1:25" x14ac:dyDescent="0.3">
      <c r="A1968">
        <v>1967</v>
      </c>
      <c r="B1968" s="2"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s="2">
        <v>3</v>
      </c>
      <c r="T1968" s="3">
        <v>0</v>
      </c>
      <c r="U1968" s="2">
        <v>78.951599999999999</v>
      </c>
      <c r="V1968" s="2">
        <f>Table1[[#This Row],[Sales]]*(1-Table1[[#This Row],[Discount]])</f>
        <v>281.97000000000003</v>
      </c>
      <c r="W1968" s="2">
        <f>Table1[[#This Row],[Sales]]*Table1[[#This Row],[Quantity]]</f>
        <v>845.91000000000008</v>
      </c>
      <c r="X1968" s="2">
        <f>Table1[[#This Row],[Sales]]+Table1[[#This Row],[Discount]]+Table1[[#This Row],[Adjusted Sales]]</f>
        <v>563.94000000000005</v>
      </c>
      <c r="Y1968" s="5">
        <f>Table1[[#This Row],[Sales]]*Table1[[#This Row],[Discount]]</f>
        <v>0</v>
      </c>
    </row>
    <row r="1969" spans="1:25" x14ac:dyDescent="0.3">
      <c r="A1969">
        <v>1968</v>
      </c>
      <c r="B1969" s="2"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s="2">
        <v>5</v>
      </c>
      <c r="T1969" s="3">
        <v>0</v>
      </c>
      <c r="U1969" s="2">
        <v>20.155000000000001</v>
      </c>
      <c r="V1969" s="2">
        <f>Table1[[#This Row],[Sales]]*(1-Table1[[#This Row],[Discount]])</f>
        <v>69.5</v>
      </c>
      <c r="W1969" s="2">
        <f>Table1[[#This Row],[Sales]]*Table1[[#This Row],[Quantity]]</f>
        <v>347.5</v>
      </c>
      <c r="X1969" s="2">
        <f>Table1[[#This Row],[Sales]]+Table1[[#This Row],[Discount]]+Table1[[#This Row],[Adjusted Sales]]</f>
        <v>139</v>
      </c>
      <c r="Y1969" s="5">
        <f>Table1[[#This Row],[Sales]]*Table1[[#This Row],[Discount]]</f>
        <v>0</v>
      </c>
    </row>
    <row r="1970" spans="1:25" x14ac:dyDescent="0.3">
      <c r="A1970">
        <v>1969</v>
      </c>
      <c r="B1970" s="2"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s="2">
        <v>3</v>
      </c>
      <c r="T1970" s="3">
        <v>0</v>
      </c>
      <c r="U1970" s="2">
        <v>79.891199999999998</v>
      </c>
      <c r="V1970" s="2">
        <f>Table1[[#This Row],[Sales]]*(1-Table1[[#This Row],[Discount]])</f>
        <v>166.44</v>
      </c>
      <c r="W1970" s="2">
        <f>Table1[[#This Row],[Sales]]*Table1[[#This Row],[Quantity]]</f>
        <v>499.32</v>
      </c>
      <c r="X1970" s="2">
        <f>Table1[[#This Row],[Sales]]+Table1[[#This Row],[Discount]]+Table1[[#This Row],[Adjusted Sales]]</f>
        <v>332.88</v>
      </c>
      <c r="Y1970" s="5">
        <f>Table1[[#This Row],[Sales]]*Table1[[#This Row],[Discount]]</f>
        <v>0</v>
      </c>
    </row>
    <row r="1971" spans="1:25" x14ac:dyDescent="0.3">
      <c r="A1971">
        <v>1970</v>
      </c>
      <c r="B1971" s="2"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s="2">
        <v>4</v>
      </c>
      <c r="T1971" s="3">
        <v>0</v>
      </c>
      <c r="U1971" s="2">
        <v>102.18600000000001</v>
      </c>
      <c r="V1971" s="2">
        <f>Table1[[#This Row],[Sales]]*(1-Table1[[#This Row],[Discount]])</f>
        <v>291.95999999999998</v>
      </c>
      <c r="W1971" s="2">
        <f>Table1[[#This Row],[Sales]]*Table1[[#This Row],[Quantity]]</f>
        <v>1167.8399999999999</v>
      </c>
      <c r="X1971" s="2">
        <f>Table1[[#This Row],[Sales]]+Table1[[#This Row],[Discount]]+Table1[[#This Row],[Adjusted Sales]]</f>
        <v>583.91999999999996</v>
      </c>
      <c r="Y1971" s="5">
        <f>Table1[[#This Row],[Sales]]*Table1[[#This Row],[Discount]]</f>
        <v>0</v>
      </c>
    </row>
    <row r="1972" spans="1:25" x14ac:dyDescent="0.3">
      <c r="A1972">
        <v>1971</v>
      </c>
      <c r="B1972" s="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s="2">
        <v>3</v>
      </c>
      <c r="T1972" s="3">
        <v>0.2</v>
      </c>
      <c r="U1972" s="2">
        <v>0.64080000000000004</v>
      </c>
      <c r="V1972" s="2">
        <f>Table1[[#This Row],[Sales]]*(1-Table1[[#This Row],[Discount]])</f>
        <v>5.1264000000000003</v>
      </c>
      <c r="W1972" s="2">
        <f>Table1[[#This Row],[Sales]]*Table1[[#This Row],[Quantity]]</f>
        <v>19.224</v>
      </c>
      <c r="X1972" s="2">
        <f>Table1[[#This Row],[Sales]]+Table1[[#This Row],[Discount]]+Table1[[#This Row],[Adjusted Sales]]</f>
        <v>11.734400000000001</v>
      </c>
      <c r="Y1972" s="5">
        <f>Table1[[#This Row],[Sales]]*Table1[[#This Row],[Discount]]</f>
        <v>1.2816000000000001</v>
      </c>
    </row>
    <row r="1973" spans="1:25" x14ac:dyDescent="0.3">
      <c r="A1973">
        <v>1972</v>
      </c>
      <c r="B1973" s="2"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s="2">
        <v>7</v>
      </c>
      <c r="T1973" s="3">
        <v>0.2</v>
      </c>
      <c r="U1973" s="2">
        <v>76.639499999999998</v>
      </c>
      <c r="V1973" s="2">
        <f>Table1[[#This Row],[Sales]]*(1-Table1[[#This Row],[Discount]])</f>
        <v>326.99520000000007</v>
      </c>
      <c r="W1973" s="2">
        <f>Table1[[#This Row],[Sales]]*Table1[[#This Row],[Quantity]]</f>
        <v>2861.2080000000001</v>
      </c>
      <c r="X1973" s="2">
        <f>Table1[[#This Row],[Sales]]+Table1[[#This Row],[Discount]]+Table1[[#This Row],[Adjusted Sales]]</f>
        <v>735.93920000000003</v>
      </c>
      <c r="Y1973" s="5">
        <f>Table1[[#This Row],[Sales]]*Table1[[#This Row],[Discount]]</f>
        <v>81.748800000000017</v>
      </c>
    </row>
    <row r="1974" spans="1:25" x14ac:dyDescent="0.3">
      <c r="A1974">
        <v>1973</v>
      </c>
      <c r="B1974" s="2"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s="2">
        <v>4</v>
      </c>
      <c r="T1974" s="3">
        <v>0.8</v>
      </c>
      <c r="U1974" s="2">
        <v>-8.6768000000000001</v>
      </c>
      <c r="V1974" s="2">
        <f>Table1[[#This Row],[Sales]]*(1-Table1[[#This Row],[Discount]])</f>
        <v>1.0207999999999997</v>
      </c>
      <c r="W1974" s="2">
        <f>Table1[[#This Row],[Sales]]*Table1[[#This Row],[Quantity]]</f>
        <v>20.416</v>
      </c>
      <c r="X1974" s="2">
        <f>Table1[[#This Row],[Sales]]+Table1[[#This Row],[Discount]]+Table1[[#This Row],[Adjusted Sales]]</f>
        <v>6.9247999999999994</v>
      </c>
      <c r="Y1974" s="5">
        <f>Table1[[#This Row],[Sales]]*Table1[[#This Row],[Discount]]</f>
        <v>4.0832000000000006</v>
      </c>
    </row>
    <row r="1975" spans="1:25" x14ac:dyDescent="0.3">
      <c r="A1975">
        <v>1974</v>
      </c>
      <c r="B1975" s="2"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s="2">
        <v>2</v>
      </c>
      <c r="T1975" s="3">
        <v>0.2</v>
      </c>
      <c r="U1975" s="2">
        <v>0.47060000000000002</v>
      </c>
      <c r="V1975" s="2">
        <f>Table1[[#This Row],[Sales]]*(1-Table1[[#This Row],[Discount]])</f>
        <v>2.3168000000000002</v>
      </c>
      <c r="W1975" s="2">
        <f>Table1[[#This Row],[Sales]]*Table1[[#This Row],[Quantity]]</f>
        <v>5.7919999999999998</v>
      </c>
      <c r="X1975" s="2">
        <f>Table1[[#This Row],[Sales]]+Table1[[#This Row],[Discount]]+Table1[[#This Row],[Adjusted Sales]]</f>
        <v>5.4128000000000007</v>
      </c>
      <c r="Y1975" s="5">
        <f>Table1[[#This Row],[Sales]]*Table1[[#This Row],[Discount]]</f>
        <v>0.57920000000000005</v>
      </c>
    </row>
    <row r="1976" spans="1:25" x14ac:dyDescent="0.3">
      <c r="A1976">
        <v>1975</v>
      </c>
      <c r="B1976" s="2"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s="2">
        <v>3</v>
      </c>
      <c r="T1976" s="3">
        <v>0.2</v>
      </c>
      <c r="U1976" s="2">
        <v>-2.1884999999999999</v>
      </c>
      <c r="V1976" s="2">
        <f>Table1[[#This Row],[Sales]]*(1-Table1[[#This Row],[Discount]])</f>
        <v>28.012799999999999</v>
      </c>
      <c r="W1976" s="2">
        <f>Table1[[#This Row],[Sales]]*Table1[[#This Row],[Quantity]]</f>
        <v>105.048</v>
      </c>
      <c r="X1976" s="2">
        <f>Table1[[#This Row],[Sales]]+Table1[[#This Row],[Discount]]+Table1[[#This Row],[Adjusted Sales]]</f>
        <v>63.2288</v>
      </c>
      <c r="Y1976" s="5">
        <f>Table1[[#This Row],[Sales]]*Table1[[#This Row],[Discount]]</f>
        <v>7.0031999999999996</v>
      </c>
    </row>
    <row r="1977" spans="1:25" x14ac:dyDescent="0.3">
      <c r="A1977">
        <v>1976</v>
      </c>
      <c r="B1977" s="2"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s="2">
        <v>3</v>
      </c>
      <c r="T1977" s="3">
        <v>0</v>
      </c>
      <c r="U1977" s="2">
        <v>11.0388</v>
      </c>
      <c r="V1977" s="2">
        <f>Table1[[#This Row],[Sales]]*(1-Table1[[#This Row],[Discount]])</f>
        <v>275.97000000000003</v>
      </c>
      <c r="W1977" s="2">
        <f>Table1[[#This Row],[Sales]]*Table1[[#This Row],[Quantity]]</f>
        <v>827.91000000000008</v>
      </c>
      <c r="X1977" s="2">
        <f>Table1[[#This Row],[Sales]]+Table1[[#This Row],[Discount]]+Table1[[#This Row],[Adjusted Sales]]</f>
        <v>551.94000000000005</v>
      </c>
      <c r="Y1977" s="5">
        <f>Table1[[#This Row],[Sales]]*Table1[[#This Row],[Discount]]</f>
        <v>0</v>
      </c>
    </row>
    <row r="1978" spans="1:25" x14ac:dyDescent="0.3">
      <c r="A1978">
        <v>1977</v>
      </c>
      <c r="B1978" s="2"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s="2">
        <v>5</v>
      </c>
      <c r="T1978" s="3">
        <v>0</v>
      </c>
      <c r="U1978" s="2">
        <v>362.68700000000001</v>
      </c>
      <c r="V1978" s="2">
        <f>Table1[[#This Row],[Sales]]*(1-Table1[[#This Row],[Discount]])</f>
        <v>1394.95</v>
      </c>
      <c r="W1978" s="2">
        <f>Table1[[#This Row],[Sales]]*Table1[[#This Row],[Quantity]]</f>
        <v>6974.75</v>
      </c>
      <c r="X1978" s="2">
        <f>Table1[[#This Row],[Sales]]+Table1[[#This Row],[Discount]]+Table1[[#This Row],[Adjusted Sales]]</f>
        <v>2789.9</v>
      </c>
      <c r="Y1978" s="5">
        <f>Table1[[#This Row],[Sales]]*Table1[[#This Row],[Discount]]</f>
        <v>0</v>
      </c>
    </row>
    <row r="1979" spans="1:25" x14ac:dyDescent="0.3">
      <c r="A1979">
        <v>1978</v>
      </c>
      <c r="B1979" s="2"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s="2">
        <v>6</v>
      </c>
      <c r="T1979" s="3">
        <v>0</v>
      </c>
      <c r="U1979" s="2">
        <v>70.964399999999998</v>
      </c>
      <c r="V1979" s="2">
        <f>Table1[[#This Row],[Sales]]*(1-Table1[[#This Row],[Discount]])</f>
        <v>545.88</v>
      </c>
      <c r="W1979" s="2">
        <f>Table1[[#This Row],[Sales]]*Table1[[#This Row],[Quantity]]</f>
        <v>3275.2799999999997</v>
      </c>
      <c r="X1979" s="2">
        <f>Table1[[#This Row],[Sales]]+Table1[[#This Row],[Discount]]+Table1[[#This Row],[Adjusted Sales]]</f>
        <v>1091.76</v>
      </c>
      <c r="Y1979" s="5">
        <f>Table1[[#This Row],[Sales]]*Table1[[#This Row],[Discount]]</f>
        <v>0</v>
      </c>
    </row>
    <row r="1980" spans="1:25" x14ac:dyDescent="0.3">
      <c r="A1980">
        <v>1979</v>
      </c>
      <c r="B1980" s="2"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s="2">
        <v>2</v>
      </c>
      <c r="T1980" s="3">
        <v>0.2</v>
      </c>
      <c r="U1980" s="2">
        <v>0.59040000000000004</v>
      </c>
      <c r="V1980" s="2">
        <f>Table1[[#This Row],[Sales]]*(1-Table1[[#This Row],[Discount]])</f>
        <v>4.1984000000000004</v>
      </c>
      <c r="W1980" s="2">
        <f>Table1[[#This Row],[Sales]]*Table1[[#This Row],[Quantity]]</f>
        <v>10.496</v>
      </c>
      <c r="X1980" s="2">
        <f>Table1[[#This Row],[Sales]]+Table1[[#This Row],[Discount]]+Table1[[#This Row],[Adjusted Sales]]</f>
        <v>9.6463999999999999</v>
      </c>
      <c r="Y1980" s="5">
        <f>Table1[[#This Row],[Sales]]*Table1[[#This Row],[Discount]]</f>
        <v>1.0496000000000001</v>
      </c>
    </row>
    <row r="1981" spans="1:25" x14ac:dyDescent="0.3">
      <c r="A1981">
        <v>1980</v>
      </c>
      <c r="B1981" s="2"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s="2">
        <v>4</v>
      </c>
      <c r="T1981" s="3">
        <v>0.2</v>
      </c>
      <c r="U1981" s="2">
        <v>105.0228</v>
      </c>
      <c r="V1981" s="2">
        <f>Table1[[#This Row],[Sales]]*(1-Table1[[#This Row],[Discount]])</f>
        <v>746.8288</v>
      </c>
      <c r="W1981" s="2">
        <f>Table1[[#This Row],[Sales]]*Table1[[#This Row],[Quantity]]</f>
        <v>3734.1439999999998</v>
      </c>
      <c r="X1981" s="2">
        <f>Table1[[#This Row],[Sales]]+Table1[[#This Row],[Discount]]+Table1[[#This Row],[Adjusted Sales]]</f>
        <v>1680.5648000000001</v>
      </c>
      <c r="Y1981" s="5">
        <f>Table1[[#This Row],[Sales]]*Table1[[#This Row],[Discount]]</f>
        <v>186.7072</v>
      </c>
    </row>
    <row r="1982" spans="1:25" x14ac:dyDescent="0.3">
      <c r="A1982">
        <v>1981</v>
      </c>
      <c r="B1982" s="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s="2">
        <v>4</v>
      </c>
      <c r="T1982" s="3">
        <v>0.2</v>
      </c>
      <c r="U1982" s="2">
        <v>4.2976000000000001</v>
      </c>
      <c r="V1982" s="2">
        <f>Table1[[#This Row],[Sales]]*(1-Table1[[#This Row],[Discount]])</f>
        <v>34.380800000000001</v>
      </c>
      <c r="W1982" s="2">
        <f>Table1[[#This Row],[Sales]]*Table1[[#This Row],[Quantity]]</f>
        <v>171.904</v>
      </c>
      <c r="X1982" s="2">
        <f>Table1[[#This Row],[Sales]]+Table1[[#This Row],[Discount]]+Table1[[#This Row],[Adjusted Sales]]</f>
        <v>77.55680000000001</v>
      </c>
      <c r="Y1982" s="5">
        <f>Table1[[#This Row],[Sales]]*Table1[[#This Row],[Discount]]</f>
        <v>8.5952000000000002</v>
      </c>
    </row>
    <row r="1983" spans="1:25" x14ac:dyDescent="0.3">
      <c r="A1983">
        <v>1982</v>
      </c>
      <c r="B1983" s="2"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s="2">
        <v>2</v>
      </c>
      <c r="T1983" s="3">
        <v>0</v>
      </c>
      <c r="U1983" s="2">
        <v>1.8048</v>
      </c>
      <c r="V1983" s="2">
        <f>Table1[[#This Row],[Sales]]*(1-Table1[[#This Row],[Discount]])</f>
        <v>3.76</v>
      </c>
      <c r="W1983" s="2">
        <f>Table1[[#This Row],[Sales]]*Table1[[#This Row],[Quantity]]</f>
        <v>7.52</v>
      </c>
      <c r="X1983" s="2">
        <f>Table1[[#This Row],[Sales]]+Table1[[#This Row],[Discount]]+Table1[[#This Row],[Adjusted Sales]]</f>
        <v>7.52</v>
      </c>
      <c r="Y1983" s="5">
        <f>Table1[[#This Row],[Sales]]*Table1[[#This Row],[Discount]]</f>
        <v>0</v>
      </c>
    </row>
    <row r="1984" spans="1:25" x14ac:dyDescent="0.3">
      <c r="A1984">
        <v>1983</v>
      </c>
      <c r="B1984" s="2"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s="2">
        <v>4</v>
      </c>
      <c r="T1984" s="3">
        <v>0</v>
      </c>
      <c r="U1984" s="2">
        <v>134.3888</v>
      </c>
      <c r="V1984" s="2">
        <f>Table1[[#This Row],[Sales]]*(1-Table1[[#This Row],[Discount]])</f>
        <v>479.96</v>
      </c>
      <c r="W1984" s="2">
        <f>Table1[[#This Row],[Sales]]*Table1[[#This Row],[Quantity]]</f>
        <v>1919.84</v>
      </c>
      <c r="X1984" s="2">
        <f>Table1[[#This Row],[Sales]]+Table1[[#This Row],[Discount]]+Table1[[#This Row],[Adjusted Sales]]</f>
        <v>959.92</v>
      </c>
      <c r="Y1984" s="5">
        <f>Table1[[#This Row],[Sales]]*Table1[[#This Row],[Discount]]</f>
        <v>0</v>
      </c>
    </row>
    <row r="1985" spans="1:25" x14ac:dyDescent="0.3">
      <c r="A1985">
        <v>1984</v>
      </c>
      <c r="B1985" s="2"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s="2">
        <v>6</v>
      </c>
      <c r="T1985" s="3">
        <v>0</v>
      </c>
      <c r="U1985" s="2">
        <v>93.055199999999999</v>
      </c>
      <c r="V1985" s="2">
        <f>Table1[[#This Row],[Sales]]*(1-Table1[[#This Row],[Discount]])</f>
        <v>320.88</v>
      </c>
      <c r="W1985" s="2">
        <f>Table1[[#This Row],[Sales]]*Table1[[#This Row],[Quantity]]</f>
        <v>1925.28</v>
      </c>
      <c r="X1985" s="2">
        <f>Table1[[#This Row],[Sales]]+Table1[[#This Row],[Discount]]+Table1[[#This Row],[Adjusted Sales]]</f>
        <v>641.76</v>
      </c>
      <c r="Y1985" s="5">
        <f>Table1[[#This Row],[Sales]]*Table1[[#This Row],[Discount]]</f>
        <v>0</v>
      </c>
    </row>
    <row r="1986" spans="1:25" x14ac:dyDescent="0.3">
      <c r="A1986">
        <v>1985</v>
      </c>
      <c r="B1986" s="2"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s="2">
        <v>3</v>
      </c>
      <c r="T1986" s="3">
        <v>0</v>
      </c>
      <c r="U1986" s="2">
        <v>10.507199999999999</v>
      </c>
      <c r="V1986" s="2">
        <f>Table1[[#This Row],[Sales]]*(1-Table1[[#This Row],[Discount]])</f>
        <v>23.88</v>
      </c>
      <c r="W1986" s="2">
        <f>Table1[[#This Row],[Sales]]*Table1[[#This Row],[Quantity]]</f>
        <v>71.64</v>
      </c>
      <c r="X1986" s="2">
        <f>Table1[[#This Row],[Sales]]+Table1[[#This Row],[Discount]]+Table1[[#This Row],[Adjusted Sales]]</f>
        <v>47.76</v>
      </c>
      <c r="Y1986" s="5">
        <f>Table1[[#This Row],[Sales]]*Table1[[#This Row],[Discount]]</f>
        <v>0</v>
      </c>
    </row>
    <row r="1987" spans="1:25" x14ac:dyDescent="0.3">
      <c r="A1987">
        <v>1986</v>
      </c>
      <c r="B1987" s="2"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s="2">
        <v>4</v>
      </c>
      <c r="T1987" s="3">
        <v>0</v>
      </c>
      <c r="U1987" s="2">
        <v>12.3096</v>
      </c>
      <c r="V1987" s="2">
        <f>Table1[[#This Row],[Sales]]*(1-Table1[[#This Row],[Discount]])</f>
        <v>26.76</v>
      </c>
      <c r="W1987" s="2">
        <f>Table1[[#This Row],[Sales]]*Table1[[#This Row],[Quantity]]</f>
        <v>107.04</v>
      </c>
      <c r="X1987" s="2">
        <f>Table1[[#This Row],[Sales]]+Table1[[#This Row],[Discount]]+Table1[[#This Row],[Adjusted Sales]]</f>
        <v>53.52</v>
      </c>
      <c r="Y1987" s="5">
        <f>Table1[[#This Row],[Sales]]*Table1[[#This Row],[Discount]]</f>
        <v>0</v>
      </c>
    </row>
    <row r="1988" spans="1:25" x14ac:dyDescent="0.3">
      <c r="A1988">
        <v>1987</v>
      </c>
      <c r="B1988" s="2"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s="2">
        <v>4</v>
      </c>
      <c r="T1988" s="3">
        <v>0.4</v>
      </c>
      <c r="U1988" s="2">
        <v>191.99680000000001</v>
      </c>
      <c r="V1988" s="2">
        <f>Table1[[#This Row],[Sales]]*(1-Table1[[#This Row],[Discount]])</f>
        <v>863.98560000000009</v>
      </c>
      <c r="W1988" s="2">
        <f>Table1[[#This Row],[Sales]]*Table1[[#This Row],[Quantity]]</f>
        <v>5759.9040000000005</v>
      </c>
      <c r="X1988" s="2">
        <f>Table1[[#This Row],[Sales]]+Table1[[#This Row],[Discount]]+Table1[[#This Row],[Adjusted Sales]]</f>
        <v>2304.3616000000002</v>
      </c>
      <c r="Y1988" s="5">
        <f>Table1[[#This Row],[Sales]]*Table1[[#This Row],[Discount]]</f>
        <v>575.99040000000002</v>
      </c>
    </row>
    <row r="1989" spans="1:25" x14ac:dyDescent="0.3">
      <c r="A1989">
        <v>1988</v>
      </c>
      <c r="B1989" s="2"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s="2">
        <v>3</v>
      </c>
      <c r="T1989" s="3">
        <v>0</v>
      </c>
      <c r="U1989" s="2">
        <v>7.9211999999999998</v>
      </c>
      <c r="V1989" s="2">
        <f>Table1[[#This Row],[Sales]]*(1-Table1[[#This Row],[Discount]])</f>
        <v>17.22</v>
      </c>
      <c r="W1989" s="2">
        <f>Table1[[#This Row],[Sales]]*Table1[[#This Row],[Quantity]]</f>
        <v>51.66</v>
      </c>
      <c r="X1989" s="2">
        <f>Table1[[#This Row],[Sales]]+Table1[[#This Row],[Discount]]+Table1[[#This Row],[Adjusted Sales]]</f>
        <v>34.44</v>
      </c>
      <c r="Y1989" s="5">
        <f>Table1[[#This Row],[Sales]]*Table1[[#This Row],[Discount]]</f>
        <v>0</v>
      </c>
    </row>
    <row r="1990" spans="1:25" x14ac:dyDescent="0.3">
      <c r="A1990">
        <v>1989</v>
      </c>
      <c r="B1990" s="2"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s="2">
        <v>7</v>
      </c>
      <c r="T1990" s="3">
        <v>0</v>
      </c>
      <c r="U1990" s="2">
        <v>215.1198</v>
      </c>
      <c r="V1990" s="2">
        <f>Table1[[#This Row],[Sales]]*(1-Table1[[#This Row],[Discount]])</f>
        <v>1024.3800000000001</v>
      </c>
      <c r="W1990" s="2">
        <f>Table1[[#This Row],[Sales]]*Table1[[#This Row],[Quantity]]</f>
        <v>7170.6600000000008</v>
      </c>
      <c r="X1990" s="2">
        <f>Table1[[#This Row],[Sales]]+Table1[[#This Row],[Discount]]+Table1[[#This Row],[Adjusted Sales]]</f>
        <v>2048.7600000000002</v>
      </c>
      <c r="Y1990" s="5">
        <f>Table1[[#This Row],[Sales]]*Table1[[#This Row],[Discount]]</f>
        <v>0</v>
      </c>
    </row>
    <row r="1991" spans="1:25" x14ac:dyDescent="0.3">
      <c r="A1991">
        <v>1990</v>
      </c>
      <c r="B1991" s="2"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s="2">
        <v>3</v>
      </c>
      <c r="T1991" s="3">
        <v>0</v>
      </c>
      <c r="U1991" s="2">
        <v>12.323399999999999</v>
      </c>
      <c r="V1991" s="2">
        <f>Table1[[#This Row],[Sales]]*(1-Table1[[#This Row],[Discount]])</f>
        <v>26.22</v>
      </c>
      <c r="W1991" s="2">
        <f>Table1[[#This Row],[Sales]]*Table1[[#This Row],[Quantity]]</f>
        <v>78.66</v>
      </c>
      <c r="X1991" s="2">
        <f>Table1[[#This Row],[Sales]]+Table1[[#This Row],[Discount]]+Table1[[#This Row],[Adjusted Sales]]</f>
        <v>52.44</v>
      </c>
      <c r="Y1991" s="5">
        <f>Table1[[#This Row],[Sales]]*Table1[[#This Row],[Discount]]</f>
        <v>0</v>
      </c>
    </row>
    <row r="1992" spans="1:25" x14ac:dyDescent="0.3">
      <c r="A1992">
        <v>1991</v>
      </c>
      <c r="B1992" s="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s="2">
        <v>3</v>
      </c>
      <c r="T1992" s="3">
        <v>0</v>
      </c>
      <c r="U1992" s="2">
        <v>8.4966000000000008</v>
      </c>
      <c r="V1992" s="2">
        <f>Table1[[#This Row],[Sales]]*(1-Table1[[#This Row],[Discount]])</f>
        <v>17.34</v>
      </c>
      <c r="W1992" s="2">
        <f>Table1[[#This Row],[Sales]]*Table1[[#This Row],[Quantity]]</f>
        <v>52.019999999999996</v>
      </c>
      <c r="X1992" s="2">
        <f>Table1[[#This Row],[Sales]]+Table1[[#This Row],[Discount]]+Table1[[#This Row],[Adjusted Sales]]</f>
        <v>34.68</v>
      </c>
      <c r="Y1992" s="5">
        <f>Table1[[#This Row],[Sales]]*Table1[[#This Row],[Discount]]</f>
        <v>0</v>
      </c>
    </row>
    <row r="1993" spans="1:25" x14ac:dyDescent="0.3">
      <c r="A1993">
        <v>1992</v>
      </c>
      <c r="B1993" s="2"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s="2">
        <v>4</v>
      </c>
      <c r="T1993" s="3">
        <v>0.7</v>
      </c>
      <c r="U1993" s="2">
        <v>-3.7995999999999999</v>
      </c>
      <c r="V1993" s="2">
        <f>Table1[[#This Row],[Sales]]*(1-Table1[[#This Row],[Discount]])</f>
        <v>1.4868000000000003</v>
      </c>
      <c r="W1993" s="2">
        <f>Table1[[#This Row],[Sales]]*Table1[[#This Row],[Quantity]]</f>
        <v>19.824000000000002</v>
      </c>
      <c r="X1993" s="2">
        <f>Table1[[#This Row],[Sales]]+Table1[[#This Row],[Discount]]+Table1[[#This Row],[Adjusted Sales]]</f>
        <v>7.1428000000000011</v>
      </c>
      <c r="Y1993" s="5">
        <f>Table1[[#This Row],[Sales]]*Table1[[#This Row],[Discount]]</f>
        <v>3.4692000000000003</v>
      </c>
    </row>
    <row r="1994" spans="1:25" x14ac:dyDescent="0.3">
      <c r="A1994">
        <v>1993</v>
      </c>
      <c r="B1994" s="2"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s="2">
        <v>6</v>
      </c>
      <c r="T1994" s="3">
        <v>0.2</v>
      </c>
      <c r="U1994" s="2">
        <v>26.64</v>
      </c>
      <c r="V1994" s="2">
        <f>Table1[[#This Row],[Sales]]*(1-Table1[[#This Row],[Discount]])</f>
        <v>56.832000000000008</v>
      </c>
      <c r="W1994" s="2">
        <f>Table1[[#This Row],[Sales]]*Table1[[#This Row],[Quantity]]</f>
        <v>426.24</v>
      </c>
      <c r="X1994" s="2">
        <f>Table1[[#This Row],[Sales]]+Table1[[#This Row],[Discount]]+Table1[[#This Row],[Adjusted Sales]]</f>
        <v>128.072</v>
      </c>
      <c r="Y1994" s="5">
        <f>Table1[[#This Row],[Sales]]*Table1[[#This Row],[Discount]]</f>
        <v>14.208000000000002</v>
      </c>
    </row>
    <row r="1995" spans="1:25" x14ac:dyDescent="0.3">
      <c r="A1995">
        <v>1994</v>
      </c>
      <c r="B1995" s="2"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s="2">
        <v>2</v>
      </c>
      <c r="T1995" s="3">
        <v>0.2</v>
      </c>
      <c r="U1995" s="2">
        <v>0.73480000000000001</v>
      </c>
      <c r="V1995" s="2">
        <f>Table1[[#This Row],[Sales]]*(1-Table1[[#This Row],[Discount]])</f>
        <v>4.2752000000000008</v>
      </c>
      <c r="W1995" s="2">
        <f>Table1[[#This Row],[Sales]]*Table1[[#This Row],[Quantity]]</f>
        <v>10.688000000000001</v>
      </c>
      <c r="X1995" s="2">
        <f>Table1[[#This Row],[Sales]]+Table1[[#This Row],[Discount]]+Table1[[#This Row],[Adjusted Sales]]</f>
        <v>9.8192000000000021</v>
      </c>
      <c r="Y1995" s="5">
        <f>Table1[[#This Row],[Sales]]*Table1[[#This Row],[Discount]]</f>
        <v>1.0688000000000002</v>
      </c>
    </row>
    <row r="1996" spans="1:25" x14ac:dyDescent="0.3">
      <c r="A1996">
        <v>1995</v>
      </c>
      <c r="B1996" s="2"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s="2">
        <v>3</v>
      </c>
      <c r="T1996" s="3">
        <v>0.2</v>
      </c>
      <c r="U1996" s="2">
        <v>-2.1194999999999999</v>
      </c>
      <c r="V1996" s="2">
        <f>Table1[[#This Row],[Sales]]*(1-Table1[[#This Row],[Discount]])</f>
        <v>9.0432000000000006</v>
      </c>
      <c r="W1996" s="2">
        <f>Table1[[#This Row],[Sales]]*Table1[[#This Row],[Quantity]]</f>
        <v>33.911999999999999</v>
      </c>
      <c r="X1996" s="2">
        <f>Table1[[#This Row],[Sales]]+Table1[[#This Row],[Discount]]+Table1[[#This Row],[Adjusted Sales]]</f>
        <v>20.5472</v>
      </c>
      <c r="Y1996" s="5">
        <f>Table1[[#This Row],[Sales]]*Table1[[#This Row],[Discount]]</f>
        <v>2.2608000000000001</v>
      </c>
    </row>
    <row r="1997" spans="1:25" x14ac:dyDescent="0.3">
      <c r="A1997">
        <v>1996</v>
      </c>
      <c r="B1997" s="2"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s="2">
        <v>5</v>
      </c>
      <c r="T1997" s="3">
        <v>0.8</v>
      </c>
      <c r="U1997" s="2">
        <v>-766.01199999999994</v>
      </c>
      <c r="V1997" s="2">
        <f>Table1[[#This Row],[Sales]]*(1-Table1[[#This Row],[Discount]])</f>
        <v>58.923999999999985</v>
      </c>
      <c r="W1997" s="2">
        <f>Table1[[#This Row],[Sales]]*Table1[[#This Row],[Quantity]]</f>
        <v>1473.1</v>
      </c>
      <c r="X1997" s="2">
        <f>Table1[[#This Row],[Sales]]+Table1[[#This Row],[Discount]]+Table1[[#This Row],[Adjusted Sales]]</f>
        <v>354.34399999999999</v>
      </c>
      <c r="Y1997" s="5">
        <f>Table1[[#This Row],[Sales]]*Table1[[#This Row],[Discount]]</f>
        <v>235.69600000000003</v>
      </c>
    </row>
    <row r="1998" spans="1:25" x14ac:dyDescent="0.3">
      <c r="A1998">
        <v>1997</v>
      </c>
      <c r="B1998" s="2"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s="2">
        <v>4</v>
      </c>
      <c r="T1998" s="3">
        <v>0.6</v>
      </c>
      <c r="U1998" s="2">
        <v>-3.7195999999999998</v>
      </c>
      <c r="V1998" s="2">
        <f>Table1[[#This Row],[Sales]]*(1-Table1[[#This Row],[Discount]])</f>
        <v>3.5008000000000004</v>
      </c>
      <c r="W1998" s="2">
        <f>Table1[[#This Row],[Sales]]*Table1[[#This Row],[Quantity]]</f>
        <v>35.008000000000003</v>
      </c>
      <c r="X1998" s="2">
        <f>Table1[[#This Row],[Sales]]+Table1[[#This Row],[Discount]]+Table1[[#This Row],[Adjusted Sales]]</f>
        <v>12.8528</v>
      </c>
      <c r="Y1998" s="5">
        <f>Table1[[#This Row],[Sales]]*Table1[[#This Row],[Discount]]</f>
        <v>5.2511999999999999</v>
      </c>
    </row>
    <row r="1999" spans="1:25" x14ac:dyDescent="0.3">
      <c r="A1999">
        <v>1998</v>
      </c>
      <c r="B1999" s="2"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s="2">
        <v>4</v>
      </c>
      <c r="T1999" s="3">
        <v>0</v>
      </c>
      <c r="U1999" s="2">
        <v>7.2</v>
      </c>
      <c r="V1999" s="2">
        <f>Table1[[#This Row],[Sales]]*(1-Table1[[#This Row],[Discount]])</f>
        <v>15</v>
      </c>
      <c r="W1999" s="2">
        <f>Table1[[#This Row],[Sales]]*Table1[[#This Row],[Quantity]]</f>
        <v>60</v>
      </c>
      <c r="X1999" s="2">
        <f>Table1[[#This Row],[Sales]]+Table1[[#This Row],[Discount]]+Table1[[#This Row],[Adjusted Sales]]</f>
        <v>30</v>
      </c>
      <c r="Y1999" s="5">
        <f>Table1[[#This Row],[Sales]]*Table1[[#This Row],[Discount]]</f>
        <v>0</v>
      </c>
    </row>
    <row r="2000" spans="1:25" x14ac:dyDescent="0.3">
      <c r="A2000">
        <v>1999</v>
      </c>
      <c r="B2000" s="2"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s="2">
        <v>1</v>
      </c>
      <c r="T2000" s="3">
        <v>0</v>
      </c>
      <c r="U2000" s="2">
        <v>42.018599999999999</v>
      </c>
      <c r="V2000" s="2">
        <f>Table1[[#This Row],[Sales]]*(1-Table1[[#This Row],[Discount]])</f>
        <v>161.61000000000001</v>
      </c>
      <c r="W2000" s="2">
        <f>Table1[[#This Row],[Sales]]*Table1[[#This Row],[Quantity]]</f>
        <v>161.61000000000001</v>
      </c>
      <c r="X2000" s="2">
        <f>Table1[[#This Row],[Sales]]+Table1[[#This Row],[Discount]]+Table1[[#This Row],[Adjusted Sales]]</f>
        <v>323.22000000000003</v>
      </c>
      <c r="Y2000" s="5">
        <f>Table1[[#This Row],[Sales]]*Table1[[#This Row],[Discount]]</f>
        <v>0</v>
      </c>
    </row>
    <row r="2001" spans="1:25" x14ac:dyDescent="0.3">
      <c r="A2001">
        <v>2000</v>
      </c>
      <c r="B2001" s="2"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s="2">
        <v>5</v>
      </c>
      <c r="T2001" s="3">
        <v>0</v>
      </c>
      <c r="U2001" s="2">
        <v>42.035499999999999</v>
      </c>
      <c r="V2001" s="2">
        <f>Table1[[#This Row],[Sales]]*(1-Table1[[#This Row],[Discount]])</f>
        <v>144.94999999999999</v>
      </c>
      <c r="W2001" s="2">
        <f>Table1[[#This Row],[Sales]]*Table1[[#This Row],[Quantity]]</f>
        <v>724.75</v>
      </c>
      <c r="X2001" s="2">
        <f>Table1[[#This Row],[Sales]]+Table1[[#This Row],[Discount]]+Table1[[#This Row],[Adjusted Sales]]</f>
        <v>289.89999999999998</v>
      </c>
      <c r="Y2001" s="5">
        <f>Table1[[#This Row],[Sales]]*Table1[[#This Row],[Discount]]</f>
        <v>0</v>
      </c>
    </row>
    <row r="2002" spans="1:25" x14ac:dyDescent="0.3">
      <c r="A2002">
        <v>2001</v>
      </c>
      <c r="B2002" s="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s="2">
        <v>5</v>
      </c>
      <c r="T2002" s="3">
        <v>0</v>
      </c>
      <c r="U2002" s="2">
        <v>21.994499999999999</v>
      </c>
      <c r="V2002" s="2">
        <f>Table1[[#This Row],[Sales]]*(1-Table1[[#This Row],[Discount]])</f>
        <v>199.95</v>
      </c>
      <c r="W2002" s="2">
        <f>Table1[[#This Row],[Sales]]*Table1[[#This Row],[Quantity]]</f>
        <v>999.75</v>
      </c>
      <c r="X2002" s="2">
        <f>Table1[[#This Row],[Sales]]+Table1[[#This Row],[Discount]]+Table1[[#This Row],[Adjusted Sales]]</f>
        <v>399.9</v>
      </c>
      <c r="Y2002" s="5">
        <f>Table1[[#This Row],[Sales]]*Table1[[#This Row],[Discount]]</f>
        <v>0</v>
      </c>
    </row>
    <row r="2003" spans="1:25" x14ac:dyDescent="0.3">
      <c r="A2003">
        <v>2002</v>
      </c>
      <c r="B2003" s="2"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s="2">
        <v>7</v>
      </c>
      <c r="T2003" s="3">
        <v>0</v>
      </c>
      <c r="U2003" s="2">
        <v>14.2324</v>
      </c>
      <c r="V2003" s="2">
        <f>Table1[[#This Row],[Sales]]*(1-Table1[[#This Row],[Discount]])</f>
        <v>41.86</v>
      </c>
      <c r="W2003" s="2">
        <f>Table1[[#This Row],[Sales]]*Table1[[#This Row],[Quantity]]</f>
        <v>293.02</v>
      </c>
      <c r="X2003" s="2">
        <f>Table1[[#This Row],[Sales]]+Table1[[#This Row],[Discount]]+Table1[[#This Row],[Adjusted Sales]]</f>
        <v>83.72</v>
      </c>
      <c r="Y2003" s="5">
        <f>Table1[[#This Row],[Sales]]*Table1[[#This Row],[Discount]]</f>
        <v>0</v>
      </c>
    </row>
    <row r="2004" spans="1:25" x14ac:dyDescent="0.3">
      <c r="A2004">
        <v>2003</v>
      </c>
      <c r="B2004" s="2"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s="2">
        <v>3</v>
      </c>
      <c r="T2004" s="3">
        <v>0</v>
      </c>
      <c r="U2004" s="2">
        <v>9.5939999999999994</v>
      </c>
      <c r="V2004" s="2">
        <f>Table1[[#This Row],[Sales]]*(1-Table1[[#This Row],[Discount]])</f>
        <v>95.94</v>
      </c>
      <c r="W2004" s="2">
        <f>Table1[[#This Row],[Sales]]*Table1[[#This Row],[Quantity]]</f>
        <v>287.82</v>
      </c>
      <c r="X2004" s="2">
        <f>Table1[[#This Row],[Sales]]+Table1[[#This Row],[Discount]]+Table1[[#This Row],[Adjusted Sales]]</f>
        <v>191.88</v>
      </c>
      <c r="Y2004" s="5">
        <f>Table1[[#This Row],[Sales]]*Table1[[#This Row],[Discount]]</f>
        <v>0</v>
      </c>
    </row>
    <row r="2005" spans="1:25" x14ac:dyDescent="0.3">
      <c r="A2005">
        <v>2004</v>
      </c>
      <c r="B2005" s="2"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s="2">
        <v>5</v>
      </c>
      <c r="T2005" s="3">
        <v>0</v>
      </c>
      <c r="U2005" s="2">
        <v>76.112499999999997</v>
      </c>
      <c r="V2005" s="2">
        <f>Table1[[#This Row],[Sales]]*(1-Table1[[#This Row],[Discount]])</f>
        <v>304.45</v>
      </c>
      <c r="W2005" s="2">
        <f>Table1[[#This Row],[Sales]]*Table1[[#This Row],[Quantity]]</f>
        <v>1522.25</v>
      </c>
      <c r="X2005" s="2">
        <f>Table1[[#This Row],[Sales]]+Table1[[#This Row],[Discount]]+Table1[[#This Row],[Adjusted Sales]]</f>
        <v>608.9</v>
      </c>
      <c r="Y2005" s="5">
        <f>Table1[[#This Row],[Sales]]*Table1[[#This Row],[Discount]]</f>
        <v>0</v>
      </c>
    </row>
    <row r="2006" spans="1:25" x14ac:dyDescent="0.3">
      <c r="A2006">
        <v>2005</v>
      </c>
      <c r="B2006" s="2"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s="2">
        <v>3</v>
      </c>
      <c r="T2006" s="3">
        <v>0.8</v>
      </c>
      <c r="U2006" s="2">
        <v>-17.045999999999999</v>
      </c>
      <c r="V2006" s="2">
        <f>Table1[[#This Row],[Sales]]*(1-Table1[[#This Row],[Discount]])</f>
        <v>2.2727999999999997</v>
      </c>
      <c r="W2006" s="2">
        <f>Table1[[#This Row],[Sales]]*Table1[[#This Row],[Quantity]]</f>
        <v>34.091999999999999</v>
      </c>
      <c r="X2006" s="2">
        <f>Table1[[#This Row],[Sales]]+Table1[[#This Row],[Discount]]+Table1[[#This Row],[Adjusted Sales]]</f>
        <v>14.436800000000002</v>
      </c>
      <c r="Y2006" s="5">
        <f>Table1[[#This Row],[Sales]]*Table1[[#This Row],[Discount]]</f>
        <v>9.0912000000000006</v>
      </c>
    </row>
    <row r="2007" spans="1:25" x14ac:dyDescent="0.3">
      <c r="A2007">
        <v>2006</v>
      </c>
      <c r="B2007" s="2"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s="2">
        <v>7</v>
      </c>
      <c r="T2007" s="3">
        <v>0</v>
      </c>
      <c r="U2007" s="2">
        <v>11.575200000000001</v>
      </c>
      <c r="V2007" s="2">
        <f>Table1[[#This Row],[Sales]]*(1-Table1[[#This Row],[Discount]])</f>
        <v>29.68</v>
      </c>
      <c r="W2007" s="2">
        <f>Table1[[#This Row],[Sales]]*Table1[[#This Row],[Quantity]]</f>
        <v>207.76</v>
      </c>
      <c r="X2007" s="2">
        <f>Table1[[#This Row],[Sales]]+Table1[[#This Row],[Discount]]+Table1[[#This Row],[Adjusted Sales]]</f>
        <v>59.36</v>
      </c>
      <c r="Y2007" s="5">
        <f>Table1[[#This Row],[Sales]]*Table1[[#This Row],[Discount]]</f>
        <v>0</v>
      </c>
    </row>
    <row r="2008" spans="1:25" x14ac:dyDescent="0.3">
      <c r="A2008">
        <v>2007</v>
      </c>
      <c r="B2008" s="2"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s="2">
        <v>7</v>
      </c>
      <c r="T2008" s="3">
        <v>0</v>
      </c>
      <c r="U2008" s="2">
        <v>16.1602</v>
      </c>
      <c r="V2008" s="2">
        <f>Table1[[#This Row],[Sales]]*(1-Table1[[#This Row],[Discount]])</f>
        <v>47.53</v>
      </c>
      <c r="W2008" s="2">
        <f>Table1[[#This Row],[Sales]]*Table1[[#This Row],[Quantity]]</f>
        <v>332.71000000000004</v>
      </c>
      <c r="X2008" s="2">
        <f>Table1[[#This Row],[Sales]]+Table1[[#This Row],[Discount]]+Table1[[#This Row],[Adjusted Sales]]</f>
        <v>95.06</v>
      </c>
      <c r="Y2008" s="5">
        <f>Table1[[#This Row],[Sales]]*Table1[[#This Row],[Discount]]</f>
        <v>0</v>
      </c>
    </row>
    <row r="2009" spans="1:25" x14ac:dyDescent="0.3">
      <c r="A2009">
        <v>2008</v>
      </c>
      <c r="B2009" s="2"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s="2">
        <v>2</v>
      </c>
      <c r="T2009" s="3">
        <v>0.3</v>
      </c>
      <c r="U2009" s="2">
        <v>-36.674399999999999</v>
      </c>
      <c r="V2009" s="2">
        <f>Table1[[#This Row],[Sales]]*(1-Table1[[#This Row],[Discount]])</f>
        <v>128.3604</v>
      </c>
      <c r="W2009" s="2">
        <f>Table1[[#This Row],[Sales]]*Table1[[#This Row],[Quantity]]</f>
        <v>366.74400000000003</v>
      </c>
      <c r="X2009" s="2">
        <f>Table1[[#This Row],[Sales]]+Table1[[#This Row],[Discount]]+Table1[[#This Row],[Adjusted Sales]]</f>
        <v>312.03240000000005</v>
      </c>
      <c r="Y2009" s="5">
        <f>Table1[[#This Row],[Sales]]*Table1[[#This Row],[Discount]]</f>
        <v>55.011600000000001</v>
      </c>
    </row>
    <row r="2010" spans="1:25" x14ac:dyDescent="0.3">
      <c r="A2010">
        <v>2009</v>
      </c>
      <c r="B2010" s="2"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s="2">
        <v>3</v>
      </c>
      <c r="T2010" s="3">
        <v>0.2</v>
      </c>
      <c r="U2010" s="2">
        <v>0.47520000000000001</v>
      </c>
      <c r="V2010" s="2">
        <f>Table1[[#This Row],[Sales]]*(1-Table1[[#This Row],[Discount]])</f>
        <v>3.3792000000000004</v>
      </c>
      <c r="W2010" s="2">
        <f>Table1[[#This Row],[Sales]]*Table1[[#This Row],[Quantity]]</f>
        <v>12.672000000000001</v>
      </c>
      <c r="X2010" s="2">
        <f>Table1[[#This Row],[Sales]]+Table1[[#This Row],[Discount]]+Table1[[#This Row],[Adjusted Sales]]</f>
        <v>7.8032000000000004</v>
      </c>
      <c r="Y2010" s="5">
        <f>Table1[[#This Row],[Sales]]*Table1[[#This Row],[Discount]]</f>
        <v>0.84480000000000011</v>
      </c>
    </row>
    <row r="2011" spans="1:25" x14ac:dyDescent="0.3">
      <c r="A2011">
        <v>2010</v>
      </c>
      <c r="B2011" s="2"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s="2">
        <v>2</v>
      </c>
      <c r="T2011" s="3">
        <v>0.2</v>
      </c>
      <c r="U2011" s="2">
        <v>29.142399999999999</v>
      </c>
      <c r="V2011" s="2">
        <f>Table1[[#This Row],[Sales]]*(1-Table1[[#This Row],[Discount]])</f>
        <v>266.44479999999999</v>
      </c>
      <c r="W2011" s="2">
        <f>Table1[[#This Row],[Sales]]*Table1[[#This Row],[Quantity]]</f>
        <v>666.11199999999997</v>
      </c>
      <c r="X2011" s="2">
        <f>Table1[[#This Row],[Sales]]+Table1[[#This Row],[Discount]]+Table1[[#This Row],[Adjusted Sales]]</f>
        <v>599.70079999999996</v>
      </c>
      <c r="Y2011" s="5">
        <f>Table1[[#This Row],[Sales]]*Table1[[#This Row],[Discount]]</f>
        <v>66.611199999999997</v>
      </c>
    </row>
    <row r="2012" spans="1:25" x14ac:dyDescent="0.3">
      <c r="A2012">
        <v>2011</v>
      </c>
      <c r="B2012" s="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s="2">
        <v>4</v>
      </c>
      <c r="T2012" s="3">
        <v>0.2</v>
      </c>
      <c r="U2012" s="2">
        <v>7.78</v>
      </c>
      <c r="V2012" s="2">
        <f>Table1[[#This Row],[Sales]]*(1-Table1[[#This Row],[Discount]])</f>
        <v>19.916800000000002</v>
      </c>
      <c r="W2012" s="2">
        <f>Table1[[#This Row],[Sales]]*Table1[[#This Row],[Quantity]]</f>
        <v>99.584000000000003</v>
      </c>
      <c r="X2012" s="2">
        <f>Table1[[#This Row],[Sales]]+Table1[[#This Row],[Discount]]+Table1[[#This Row],[Adjusted Sales]]</f>
        <v>45.012799999999999</v>
      </c>
      <c r="Y2012" s="5">
        <f>Table1[[#This Row],[Sales]]*Table1[[#This Row],[Discount]]</f>
        <v>4.9792000000000005</v>
      </c>
    </row>
    <row r="2013" spans="1:25" x14ac:dyDescent="0.3">
      <c r="A2013">
        <v>2012</v>
      </c>
      <c r="B2013" s="2"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s="2">
        <v>2</v>
      </c>
      <c r="T2013" s="3">
        <v>0.2</v>
      </c>
      <c r="U2013" s="2">
        <v>35.996400000000001</v>
      </c>
      <c r="V2013" s="2">
        <f>Table1[[#This Row],[Sales]]*(1-Table1[[#This Row],[Discount]])</f>
        <v>127.98720000000002</v>
      </c>
      <c r="W2013" s="2">
        <f>Table1[[#This Row],[Sales]]*Table1[[#This Row],[Quantity]]</f>
        <v>319.96800000000002</v>
      </c>
      <c r="X2013" s="2">
        <f>Table1[[#This Row],[Sales]]+Table1[[#This Row],[Discount]]+Table1[[#This Row],[Adjusted Sales]]</f>
        <v>288.1712</v>
      </c>
      <c r="Y2013" s="5">
        <f>Table1[[#This Row],[Sales]]*Table1[[#This Row],[Discount]]</f>
        <v>31.996800000000004</v>
      </c>
    </row>
    <row r="2014" spans="1:25" x14ac:dyDescent="0.3">
      <c r="A2014">
        <v>2013</v>
      </c>
      <c r="B2014" s="2"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s="2">
        <v>3</v>
      </c>
      <c r="T2014" s="3">
        <v>0.2</v>
      </c>
      <c r="U2014" s="2">
        <v>4.6344000000000003</v>
      </c>
      <c r="V2014" s="2">
        <f>Table1[[#This Row],[Sales]]*(1-Table1[[#This Row],[Discount]])</f>
        <v>37.075200000000002</v>
      </c>
      <c r="W2014" s="2">
        <f>Table1[[#This Row],[Sales]]*Table1[[#This Row],[Quantity]]</f>
        <v>139.03200000000001</v>
      </c>
      <c r="X2014" s="2">
        <f>Table1[[#This Row],[Sales]]+Table1[[#This Row],[Discount]]+Table1[[#This Row],[Adjusted Sales]]</f>
        <v>83.619200000000006</v>
      </c>
      <c r="Y2014" s="5">
        <f>Table1[[#This Row],[Sales]]*Table1[[#This Row],[Discount]]</f>
        <v>9.2688000000000006</v>
      </c>
    </row>
    <row r="2015" spans="1:25" x14ac:dyDescent="0.3">
      <c r="A2015">
        <v>2014</v>
      </c>
      <c r="B2015" s="2"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s="2">
        <v>1</v>
      </c>
      <c r="T2015" s="3">
        <v>0</v>
      </c>
      <c r="U2015" s="2">
        <v>84.235200000000006</v>
      </c>
      <c r="V2015" s="2">
        <f>Table1[[#This Row],[Sales]]*(1-Table1[[#This Row],[Discount]])</f>
        <v>350.98</v>
      </c>
      <c r="W2015" s="2">
        <f>Table1[[#This Row],[Sales]]*Table1[[#This Row],[Quantity]]</f>
        <v>350.98</v>
      </c>
      <c r="X2015" s="2">
        <f>Table1[[#This Row],[Sales]]+Table1[[#This Row],[Discount]]+Table1[[#This Row],[Adjusted Sales]]</f>
        <v>701.96</v>
      </c>
      <c r="Y2015" s="5">
        <f>Table1[[#This Row],[Sales]]*Table1[[#This Row],[Discount]]</f>
        <v>0</v>
      </c>
    </row>
    <row r="2016" spans="1:25" x14ac:dyDescent="0.3">
      <c r="A2016">
        <v>2015</v>
      </c>
      <c r="B2016" s="2"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s="2">
        <v>2</v>
      </c>
      <c r="T2016" s="3">
        <v>0</v>
      </c>
      <c r="U2016" s="2">
        <v>6.0167999999999999</v>
      </c>
      <c r="V2016" s="2">
        <f>Table1[[#This Row],[Sales]]*(1-Table1[[#This Row],[Discount]])</f>
        <v>13.08</v>
      </c>
      <c r="W2016" s="2">
        <f>Table1[[#This Row],[Sales]]*Table1[[#This Row],[Quantity]]</f>
        <v>26.16</v>
      </c>
      <c r="X2016" s="2">
        <f>Table1[[#This Row],[Sales]]+Table1[[#This Row],[Discount]]+Table1[[#This Row],[Adjusted Sales]]</f>
        <v>26.16</v>
      </c>
      <c r="Y2016" s="5">
        <f>Table1[[#This Row],[Sales]]*Table1[[#This Row],[Discount]]</f>
        <v>0</v>
      </c>
    </row>
    <row r="2017" spans="1:25" x14ac:dyDescent="0.3">
      <c r="A2017">
        <v>2016</v>
      </c>
      <c r="B2017" s="2"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s="2">
        <v>4</v>
      </c>
      <c r="T2017" s="3">
        <v>0</v>
      </c>
      <c r="U2017" s="2">
        <v>117.0104</v>
      </c>
      <c r="V2017" s="2">
        <f>Table1[[#This Row],[Sales]]*(1-Table1[[#This Row],[Discount]])</f>
        <v>900.08</v>
      </c>
      <c r="W2017" s="2">
        <f>Table1[[#This Row],[Sales]]*Table1[[#This Row],[Quantity]]</f>
        <v>3600.32</v>
      </c>
      <c r="X2017" s="2">
        <f>Table1[[#This Row],[Sales]]+Table1[[#This Row],[Discount]]+Table1[[#This Row],[Adjusted Sales]]</f>
        <v>1800.16</v>
      </c>
      <c r="Y2017" s="5">
        <f>Table1[[#This Row],[Sales]]*Table1[[#This Row],[Discount]]</f>
        <v>0</v>
      </c>
    </row>
    <row r="2018" spans="1:25" x14ac:dyDescent="0.3">
      <c r="A2018">
        <v>2017</v>
      </c>
      <c r="B2018" s="2"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s="2">
        <v>2</v>
      </c>
      <c r="T2018" s="3">
        <v>0.2</v>
      </c>
      <c r="U2018" s="2">
        <v>6.3684000000000003</v>
      </c>
      <c r="V2018" s="2">
        <f>Table1[[#This Row],[Sales]]*(1-Table1[[#This Row],[Discount]])</f>
        <v>14.054400000000001</v>
      </c>
      <c r="W2018" s="2">
        <f>Table1[[#This Row],[Sales]]*Table1[[#This Row],[Quantity]]</f>
        <v>35.136000000000003</v>
      </c>
      <c r="X2018" s="2">
        <f>Table1[[#This Row],[Sales]]+Table1[[#This Row],[Discount]]+Table1[[#This Row],[Adjusted Sales]]</f>
        <v>31.822400000000002</v>
      </c>
      <c r="Y2018" s="5">
        <f>Table1[[#This Row],[Sales]]*Table1[[#This Row],[Discount]]</f>
        <v>3.5136000000000003</v>
      </c>
    </row>
    <row r="2019" spans="1:25" x14ac:dyDescent="0.3">
      <c r="A2019">
        <v>2018</v>
      </c>
      <c r="B2019" s="2"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s="2">
        <v>2</v>
      </c>
      <c r="T2019" s="3">
        <v>0</v>
      </c>
      <c r="U2019" s="2">
        <v>6.8714000000000004</v>
      </c>
      <c r="V2019" s="2">
        <f>Table1[[#This Row],[Sales]]*(1-Table1[[#This Row],[Discount]])</f>
        <v>14.62</v>
      </c>
      <c r="W2019" s="2">
        <f>Table1[[#This Row],[Sales]]*Table1[[#This Row],[Quantity]]</f>
        <v>29.24</v>
      </c>
      <c r="X2019" s="2">
        <f>Table1[[#This Row],[Sales]]+Table1[[#This Row],[Discount]]+Table1[[#This Row],[Adjusted Sales]]</f>
        <v>29.24</v>
      </c>
      <c r="Y2019" s="5">
        <f>Table1[[#This Row],[Sales]]*Table1[[#This Row],[Discount]]</f>
        <v>0</v>
      </c>
    </row>
    <row r="2020" spans="1:25" x14ac:dyDescent="0.3">
      <c r="A2020">
        <v>2019</v>
      </c>
      <c r="B2020" s="2"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s="2">
        <v>4</v>
      </c>
      <c r="T2020" s="3">
        <v>0</v>
      </c>
      <c r="U2020" s="2">
        <v>8.6736000000000004</v>
      </c>
      <c r="V2020" s="2">
        <f>Table1[[#This Row],[Sales]]*(1-Table1[[#This Row],[Discount]])</f>
        <v>33.36</v>
      </c>
      <c r="W2020" s="2">
        <f>Table1[[#This Row],[Sales]]*Table1[[#This Row],[Quantity]]</f>
        <v>133.44</v>
      </c>
      <c r="X2020" s="2">
        <f>Table1[[#This Row],[Sales]]+Table1[[#This Row],[Discount]]+Table1[[#This Row],[Adjusted Sales]]</f>
        <v>66.72</v>
      </c>
      <c r="Y2020" s="5">
        <f>Table1[[#This Row],[Sales]]*Table1[[#This Row],[Discount]]</f>
        <v>0</v>
      </c>
    </row>
    <row r="2021" spans="1:25" x14ac:dyDescent="0.3">
      <c r="A2021">
        <v>2020</v>
      </c>
      <c r="B2021" s="2"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s="2">
        <v>6</v>
      </c>
      <c r="T2021" s="3">
        <v>0</v>
      </c>
      <c r="U2021" s="2">
        <v>19.668600000000001</v>
      </c>
      <c r="V2021" s="2">
        <f>Table1[[#This Row],[Sales]]*(1-Table1[[#This Row],[Discount]])</f>
        <v>40.14</v>
      </c>
      <c r="W2021" s="2">
        <f>Table1[[#This Row],[Sales]]*Table1[[#This Row],[Quantity]]</f>
        <v>240.84</v>
      </c>
      <c r="X2021" s="2">
        <f>Table1[[#This Row],[Sales]]+Table1[[#This Row],[Discount]]+Table1[[#This Row],[Adjusted Sales]]</f>
        <v>80.28</v>
      </c>
      <c r="Y2021" s="5">
        <f>Table1[[#This Row],[Sales]]*Table1[[#This Row],[Discount]]</f>
        <v>0</v>
      </c>
    </row>
    <row r="2022" spans="1:25" x14ac:dyDescent="0.3">
      <c r="A2022">
        <v>2021</v>
      </c>
      <c r="B2022" s="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s="2">
        <v>9</v>
      </c>
      <c r="T2022" s="3">
        <v>0</v>
      </c>
      <c r="U2022" s="2">
        <v>481.86900000000003</v>
      </c>
      <c r="V2022" s="2">
        <f>Table1[[#This Row],[Sales]]*(1-Table1[[#This Row],[Discount]])</f>
        <v>1606.23</v>
      </c>
      <c r="W2022" s="2">
        <f>Table1[[#This Row],[Sales]]*Table1[[#This Row],[Quantity]]</f>
        <v>14456.07</v>
      </c>
      <c r="X2022" s="2">
        <f>Table1[[#This Row],[Sales]]+Table1[[#This Row],[Discount]]+Table1[[#This Row],[Adjusted Sales]]</f>
        <v>3212.46</v>
      </c>
      <c r="Y2022" s="5">
        <f>Table1[[#This Row],[Sales]]*Table1[[#This Row],[Discount]]</f>
        <v>0</v>
      </c>
    </row>
    <row r="2023" spans="1:25" x14ac:dyDescent="0.3">
      <c r="A2023">
        <v>2022</v>
      </c>
      <c r="B2023" s="2"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s="2">
        <v>3</v>
      </c>
      <c r="T2023" s="3">
        <v>0</v>
      </c>
      <c r="U2023" s="2">
        <v>7.6680000000000001</v>
      </c>
      <c r="V2023" s="2">
        <f>Table1[[#This Row],[Sales]]*(1-Table1[[#This Row],[Discount]])</f>
        <v>17.04</v>
      </c>
      <c r="W2023" s="2">
        <f>Table1[[#This Row],[Sales]]*Table1[[#This Row],[Quantity]]</f>
        <v>51.12</v>
      </c>
      <c r="X2023" s="2">
        <f>Table1[[#This Row],[Sales]]+Table1[[#This Row],[Discount]]+Table1[[#This Row],[Adjusted Sales]]</f>
        <v>34.08</v>
      </c>
      <c r="Y2023" s="5">
        <f>Table1[[#This Row],[Sales]]*Table1[[#This Row],[Discount]]</f>
        <v>0</v>
      </c>
    </row>
    <row r="2024" spans="1:25" x14ac:dyDescent="0.3">
      <c r="A2024">
        <v>2023</v>
      </c>
      <c r="B2024" s="2"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s="2">
        <v>3</v>
      </c>
      <c r="T2024" s="3">
        <v>0</v>
      </c>
      <c r="U2024" s="2">
        <v>23.7744</v>
      </c>
      <c r="V2024" s="2">
        <f>Table1[[#This Row],[Sales]]*(1-Table1[[#This Row],[Discount]])</f>
        <v>49.53</v>
      </c>
      <c r="W2024" s="2">
        <f>Table1[[#This Row],[Sales]]*Table1[[#This Row],[Quantity]]</f>
        <v>148.59</v>
      </c>
      <c r="X2024" s="2">
        <f>Table1[[#This Row],[Sales]]+Table1[[#This Row],[Discount]]+Table1[[#This Row],[Adjusted Sales]]</f>
        <v>99.06</v>
      </c>
      <c r="Y2024" s="5">
        <f>Table1[[#This Row],[Sales]]*Table1[[#This Row],[Discount]]</f>
        <v>0</v>
      </c>
    </row>
    <row r="2025" spans="1:25" x14ac:dyDescent="0.3">
      <c r="A2025">
        <v>2024</v>
      </c>
      <c r="B2025" s="2"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s="2">
        <v>4</v>
      </c>
      <c r="T2025" s="3">
        <v>0</v>
      </c>
      <c r="U2025" s="2">
        <v>244.24959999999999</v>
      </c>
      <c r="V2025" s="2">
        <f>Table1[[#This Row],[Sales]]*(1-Table1[[#This Row],[Discount]])</f>
        <v>872.32</v>
      </c>
      <c r="W2025" s="2">
        <f>Table1[[#This Row],[Sales]]*Table1[[#This Row],[Quantity]]</f>
        <v>3489.28</v>
      </c>
      <c r="X2025" s="2">
        <f>Table1[[#This Row],[Sales]]+Table1[[#This Row],[Discount]]+Table1[[#This Row],[Adjusted Sales]]</f>
        <v>1744.64</v>
      </c>
      <c r="Y2025" s="5">
        <f>Table1[[#This Row],[Sales]]*Table1[[#This Row],[Discount]]</f>
        <v>0</v>
      </c>
    </row>
    <row r="2026" spans="1:25" x14ac:dyDescent="0.3">
      <c r="A2026">
        <v>2025</v>
      </c>
      <c r="B2026" s="2"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s="2">
        <v>5</v>
      </c>
      <c r="T2026" s="3">
        <v>0.2</v>
      </c>
      <c r="U2026" s="2">
        <v>77.713999999999999</v>
      </c>
      <c r="V2026" s="2">
        <f>Table1[[#This Row],[Sales]]*(1-Table1[[#This Row],[Discount]])</f>
        <v>191.29600000000002</v>
      </c>
      <c r="W2026" s="2">
        <f>Table1[[#This Row],[Sales]]*Table1[[#This Row],[Quantity]]</f>
        <v>1195.5999999999999</v>
      </c>
      <c r="X2026" s="2">
        <f>Table1[[#This Row],[Sales]]+Table1[[#This Row],[Discount]]+Table1[[#This Row],[Adjusted Sales]]</f>
        <v>430.61599999999999</v>
      </c>
      <c r="Y2026" s="5">
        <f>Table1[[#This Row],[Sales]]*Table1[[#This Row],[Discount]]</f>
        <v>47.824000000000005</v>
      </c>
    </row>
    <row r="2027" spans="1:25" x14ac:dyDescent="0.3">
      <c r="A2027">
        <v>2026</v>
      </c>
      <c r="B2027" s="2"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s="2">
        <v>2</v>
      </c>
      <c r="T2027" s="3">
        <v>0</v>
      </c>
      <c r="U2027" s="2">
        <v>39.748800000000003</v>
      </c>
      <c r="V2027" s="2">
        <f>Table1[[#This Row],[Sales]]*(1-Table1[[#This Row],[Discount]])</f>
        <v>141.96</v>
      </c>
      <c r="W2027" s="2">
        <f>Table1[[#This Row],[Sales]]*Table1[[#This Row],[Quantity]]</f>
        <v>283.92</v>
      </c>
      <c r="X2027" s="2">
        <f>Table1[[#This Row],[Sales]]+Table1[[#This Row],[Discount]]+Table1[[#This Row],[Adjusted Sales]]</f>
        <v>283.92</v>
      </c>
      <c r="Y2027" s="5">
        <f>Table1[[#This Row],[Sales]]*Table1[[#This Row],[Discount]]</f>
        <v>0</v>
      </c>
    </row>
    <row r="2028" spans="1:25" x14ac:dyDescent="0.3">
      <c r="A2028">
        <v>2027</v>
      </c>
      <c r="B2028" s="2"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s="2">
        <v>2</v>
      </c>
      <c r="T2028" s="3">
        <v>0.2</v>
      </c>
      <c r="U2028" s="2">
        <v>11.558400000000001</v>
      </c>
      <c r="V2028" s="2">
        <f>Table1[[#This Row],[Sales]]*(1-Table1[[#This Row],[Discount]])</f>
        <v>26.419200000000004</v>
      </c>
      <c r="W2028" s="2">
        <f>Table1[[#This Row],[Sales]]*Table1[[#This Row],[Quantity]]</f>
        <v>66.048000000000002</v>
      </c>
      <c r="X2028" s="2">
        <f>Table1[[#This Row],[Sales]]+Table1[[#This Row],[Discount]]+Table1[[#This Row],[Adjusted Sales]]</f>
        <v>59.643200000000007</v>
      </c>
      <c r="Y2028" s="5">
        <f>Table1[[#This Row],[Sales]]*Table1[[#This Row],[Discount]]</f>
        <v>6.6048000000000009</v>
      </c>
    </row>
    <row r="2029" spans="1:25" x14ac:dyDescent="0.3">
      <c r="A2029">
        <v>2028</v>
      </c>
      <c r="B2029" s="2"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s="2">
        <v>4</v>
      </c>
      <c r="T2029" s="3">
        <v>0.2</v>
      </c>
      <c r="U2029" s="2">
        <v>23.497599999999998</v>
      </c>
      <c r="V2029" s="2">
        <f>Table1[[#This Row],[Sales]]*(1-Table1[[#This Row],[Discount]])</f>
        <v>53.708799999999997</v>
      </c>
      <c r="W2029" s="2">
        <f>Table1[[#This Row],[Sales]]*Table1[[#This Row],[Quantity]]</f>
        <v>268.54399999999998</v>
      </c>
      <c r="X2029" s="2">
        <f>Table1[[#This Row],[Sales]]+Table1[[#This Row],[Discount]]+Table1[[#This Row],[Adjusted Sales]]</f>
        <v>121.0448</v>
      </c>
      <c r="Y2029" s="5">
        <f>Table1[[#This Row],[Sales]]*Table1[[#This Row],[Discount]]</f>
        <v>13.427199999999999</v>
      </c>
    </row>
    <row r="2030" spans="1:25" x14ac:dyDescent="0.3">
      <c r="A2030">
        <v>2029</v>
      </c>
      <c r="B2030" s="2"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s="2">
        <v>3</v>
      </c>
      <c r="T2030" s="3">
        <v>0</v>
      </c>
      <c r="U2030" s="2">
        <v>6.9230999999999998</v>
      </c>
      <c r="V2030" s="2">
        <f>Table1[[#This Row],[Sales]]*(1-Table1[[#This Row],[Discount]])</f>
        <v>14.73</v>
      </c>
      <c r="W2030" s="2">
        <f>Table1[[#This Row],[Sales]]*Table1[[#This Row],[Quantity]]</f>
        <v>44.19</v>
      </c>
      <c r="X2030" s="2">
        <f>Table1[[#This Row],[Sales]]+Table1[[#This Row],[Discount]]+Table1[[#This Row],[Adjusted Sales]]</f>
        <v>29.46</v>
      </c>
      <c r="Y2030" s="5">
        <f>Table1[[#This Row],[Sales]]*Table1[[#This Row],[Discount]]</f>
        <v>0</v>
      </c>
    </row>
    <row r="2031" spans="1:25" x14ac:dyDescent="0.3">
      <c r="A2031">
        <v>2030</v>
      </c>
      <c r="B2031" s="2"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s="2">
        <v>5</v>
      </c>
      <c r="T2031" s="3">
        <v>0</v>
      </c>
      <c r="U2031" s="2">
        <v>25.175999999999998</v>
      </c>
      <c r="V2031" s="2">
        <f>Table1[[#This Row],[Sales]]*(1-Table1[[#This Row],[Discount]])</f>
        <v>104.9</v>
      </c>
      <c r="W2031" s="2">
        <f>Table1[[#This Row],[Sales]]*Table1[[#This Row],[Quantity]]</f>
        <v>524.5</v>
      </c>
      <c r="X2031" s="2">
        <f>Table1[[#This Row],[Sales]]+Table1[[#This Row],[Discount]]+Table1[[#This Row],[Adjusted Sales]]</f>
        <v>209.8</v>
      </c>
      <c r="Y2031" s="5">
        <f>Table1[[#This Row],[Sales]]*Table1[[#This Row],[Discount]]</f>
        <v>0</v>
      </c>
    </row>
    <row r="2032" spans="1:25" x14ac:dyDescent="0.3">
      <c r="A2032">
        <v>2031</v>
      </c>
      <c r="B2032" s="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s="2">
        <v>4</v>
      </c>
      <c r="T2032" s="3">
        <v>0</v>
      </c>
      <c r="U2032" s="2">
        <v>30.52</v>
      </c>
      <c r="V2032" s="2">
        <f>Table1[[#This Row],[Sales]]*(1-Table1[[#This Row],[Discount]])</f>
        <v>61.04</v>
      </c>
      <c r="W2032" s="2">
        <f>Table1[[#This Row],[Sales]]*Table1[[#This Row],[Quantity]]</f>
        <v>244.16</v>
      </c>
      <c r="X2032" s="2">
        <f>Table1[[#This Row],[Sales]]+Table1[[#This Row],[Discount]]+Table1[[#This Row],[Adjusted Sales]]</f>
        <v>122.08</v>
      </c>
      <c r="Y2032" s="5">
        <f>Table1[[#This Row],[Sales]]*Table1[[#This Row],[Discount]]</f>
        <v>0</v>
      </c>
    </row>
    <row r="2033" spans="1:25" x14ac:dyDescent="0.3">
      <c r="A2033">
        <v>2032</v>
      </c>
      <c r="B2033" s="2"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s="2">
        <v>3</v>
      </c>
      <c r="T2033" s="3">
        <v>0</v>
      </c>
      <c r="U2033" s="2">
        <v>5.1464999999999996</v>
      </c>
      <c r="V2033" s="2">
        <f>Table1[[#This Row],[Sales]]*(1-Table1[[#This Row],[Discount]])</f>
        <v>10.95</v>
      </c>
      <c r="W2033" s="2">
        <f>Table1[[#This Row],[Sales]]*Table1[[#This Row],[Quantity]]</f>
        <v>32.849999999999994</v>
      </c>
      <c r="X2033" s="2">
        <f>Table1[[#This Row],[Sales]]+Table1[[#This Row],[Discount]]+Table1[[#This Row],[Adjusted Sales]]</f>
        <v>21.9</v>
      </c>
      <c r="Y2033" s="5">
        <f>Table1[[#This Row],[Sales]]*Table1[[#This Row],[Discount]]</f>
        <v>0</v>
      </c>
    </row>
    <row r="2034" spans="1:25" x14ac:dyDescent="0.3">
      <c r="A2034">
        <v>2033</v>
      </c>
      <c r="B2034" s="2"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s="2">
        <v>2</v>
      </c>
      <c r="T2034" s="3">
        <v>0.2</v>
      </c>
      <c r="U2034" s="2">
        <v>3.2871999999999999</v>
      </c>
      <c r="V2034" s="2">
        <f>Table1[[#This Row],[Sales]]*(1-Table1[[#This Row],[Discount]])</f>
        <v>7.5136000000000003</v>
      </c>
      <c r="W2034" s="2">
        <f>Table1[[#This Row],[Sales]]*Table1[[#This Row],[Quantity]]</f>
        <v>18.783999999999999</v>
      </c>
      <c r="X2034" s="2">
        <f>Table1[[#This Row],[Sales]]+Table1[[#This Row],[Discount]]+Table1[[#This Row],[Adjusted Sales]]</f>
        <v>17.105599999999999</v>
      </c>
      <c r="Y2034" s="5">
        <f>Table1[[#This Row],[Sales]]*Table1[[#This Row],[Discount]]</f>
        <v>1.8784000000000001</v>
      </c>
    </row>
    <row r="2035" spans="1:25" x14ac:dyDescent="0.3">
      <c r="A2035">
        <v>2034</v>
      </c>
      <c r="B2035" s="2"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s="2">
        <v>1</v>
      </c>
      <c r="T2035" s="3">
        <v>0.2</v>
      </c>
      <c r="U2035" s="2">
        <v>0.81620000000000004</v>
      </c>
      <c r="V2035" s="2">
        <f>Table1[[#This Row],[Sales]]*(1-Table1[[#This Row],[Discount]])</f>
        <v>7.4623999999999997</v>
      </c>
      <c r="W2035" s="2">
        <f>Table1[[#This Row],[Sales]]*Table1[[#This Row],[Quantity]]</f>
        <v>9.3279999999999994</v>
      </c>
      <c r="X2035" s="2">
        <f>Table1[[#This Row],[Sales]]+Table1[[#This Row],[Discount]]+Table1[[#This Row],[Adjusted Sales]]</f>
        <v>16.990399999999998</v>
      </c>
      <c r="Y2035" s="5">
        <f>Table1[[#This Row],[Sales]]*Table1[[#This Row],[Discount]]</f>
        <v>1.8655999999999999</v>
      </c>
    </row>
    <row r="2036" spans="1:25" x14ac:dyDescent="0.3">
      <c r="A2036">
        <v>2035</v>
      </c>
      <c r="B2036" s="2"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s="2">
        <v>2</v>
      </c>
      <c r="T2036" s="3">
        <v>0</v>
      </c>
      <c r="U2036" s="2">
        <v>3.8822000000000001</v>
      </c>
      <c r="V2036" s="2">
        <f>Table1[[#This Row],[Sales]]*(1-Table1[[#This Row],[Discount]])</f>
        <v>8.26</v>
      </c>
      <c r="W2036" s="2">
        <f>Table1[[#This Row],[Sales]]*Table1[[#This Row],[Quantity]]</f>
        <v>16.52</v>
      </c>
      <c r="X2036" s="2">
        <f>Table1[[#This Row],[Sales]]+Table1[[#This Row],[Discount]]+Table1[[#This Row],[Adjusted Sales]]</f>
        <v>16.52</v>
      </c>
      <c r="Y2036" s="5">
        <f>Table1[[#This Row],[Sales]]*Table1[[#This Row],[Discount]]</f>
        <v>0</v>
      </c>
    </row>
    <row r="2037" spans="1:25" x14ac:dyDescent="0.3">
      <c r="A2037">
        <v>2036</v>
      </c>
      <c r="B2037" s="2"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s="2">
        <v>3</v>
      </c>
      <c r="T2037" s="3">
        <v>0</v>
      </c>
      <c r="U2037" s="2">
        <v>51.2943</v>
      </c>
      <c r="V2037" s="2">
        <f>Table1[[#This Row],[Sales]]*(1-Table1[[#This Row],[Discount]])</f>
        <v>269.97000000000003</v>
      </c>
      <c r="W2037" s="2">
        <f>Table1[[#This Row],[Sales]]*Table1[[#This Row],[Quantity]]</f>
        <v>809.91000000000008</v>
      </c>
      <c r="X2037" s="2">
        <f>Table1[[#This Row],[Sales]]+Table1[[#This Row],[Discount]]+Table1[[#This Row],[Adjusted Sales]]</f>
        <v>539.94000000000005</v>
      </c>
      <c r="Y2037" s="5">
        <f>Table1[[#This Row],[Sales]]*Table1[[#This Row],[Discount]]</f>
        <v>0</v>
      </c>
    </row>
    <row r="2038" spans="1:25" x14ac:dyDescent="0.3">
      <c r="A2038">
        <v>2037</v>
      </c>
      <c r="B2038" s="2"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s="2">
        <v>3</v>
      </c>
      <c r="T2038" s="3">
        <v>0</v>
      </c>
      <c r="U2038" s="2">
        <v>13.9392</v>
      </c>
      <c r="V2038" s="2">
        <f>Table1[[#This Row],[Sales]]*(1-Table1[[#This Row],[Discount]])</f>
        <v>29.04</v>
      </c>
      <c r="W2038" s="2">
        <f>Table1[[#This Row],[Sales]]*Table1[[#This Row],[Quantity]]</f>
        <v>87.12</v>
      </c>
      <c r="X2038" s="2">
        <f>Table1[[#This Row],[Sales]]+Table1[[#This Row],[Discount]]+Table1[[#This Row],[Adjusted Sales]]</f>
        <v>58.08</v>
      </c>
      <c r="Y2038" s="5">
        <f>Table1[[#This Row],[Sales]]*Table1[[#This Row],[Discount]]</f>
        <v>0</v>
      </c>
    </row>
    <row r="2039" spans="1:25" x14ac:dyDescent="0.3">
      <c r="A2039">
        <v>2038</v>
      </c>
      <c r="B2039" s="2"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s="2">
        <v>2</v>
      </c>
      <c r="T2039" s="3">
        <v>0</v>
      </c>
      <c r="U2039" s="2">
        <v>6.8714000000000004</v>
      </c>
      <c r="V2039" s="2">
        <f>Table1[[#This Row],[Sales]]*(1-Table1[[#This Row],[Discount]])</f>
        <v>14.62</v>
      </c>
      <c r="W2039" s="2">
        <f>Table1[[#This Row],[Sales]]*Table1[[#This Row],[Quantity]]</f>
        <v>29.24</v>
      </c>
      <c r="X2039" s="2">
        <f>Table1[[#This Row],[Sales]]+Table1[[#This Row],[Discount]]+Table1[[#This Row],[Adjusted Sales]]</f>
        <v>29.24</v>
      </c>
      <c r="Y2039" s="5">
        <f>Table1[[#This Row],[Sales]]*Table1[[#This Row],[Discount]]</f>
        <v>0</v>
      </c>
    </row>
    <row r="2040" spans="1:25" x14ac:dyDescent="0.3">
      <c r="A2040">
        <v>2039</v>
      </c>
      <c r="B2040" s="2"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s="2">
        <v>3</v>
      </c>
      <c r="T2040" s="3">
        <v>0.2</v>
      </c>
      <c r="U2040" s="2">
        <v>4.3326000000000002</v>
      </c>
      <c r="V2040" s="2">
        <f>Table1[[#This Row],[Sales]]*(1-Table1[[#This Row],[Discount]])</f>
        <v>9.5616000000000003</v>
      </c>
      <c r="W2040" s="2">
        <f>Table1[[#This Row],[Sales]]*Table1[[#This Row],[Quantity]]</f>
        <v>35.856000000000002</v>
      </c>
      <c r="X2040" s="2">
        <f>Table1[[#This Row],[Sales]]+Table1[[#This Row],[Discount]]+Table1[[#This Row],[Adjusted Sales]]</f>
        <v>21.7136</v>
      </c>
      <c r="Y2040" s="5">
        <f>Table1[[#This Row],[Sales]]*Table1[[#This Row],[Discount]]</f>
        <v>2.3904000000000001</v>
      </c>
    </row>
    <row r="2041" spans="1:25" x14ac:dyDescent="0.3">
      <c r="A2041">
        <v>2040</v>
      </c>
      <c r="B2041" s="2"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s="2">
        <v>7</v>
      </c>
      <c r="T2041" s="3">
        <v>0.7</v>
      </c>
      <c r="U2041" s="2">
        <v>-3.3264</v>
      </c>
      <c r="V2041" s="2">
        <f>Table1[[#This Row],[Sales]]*(1-Table1[[#This Row],[Discount]])</f>
        <v>1.3608</v>
      </c>
      <c r="W2041" s="2">
        <f>Table1[[#This Row],[Sales]]*Table1[[#This Row],[Quantity]]</f>
        <v>31.751999999999995</v>
      </c>
      <c r="X2041" s="2">
        <f>Table1[[#This Row],[Sales]]+Table1[[#This Row],[Discount]]+Table1[[#This Row],[Adjusted Sales]]</f>
        <v>6.5968</v>
      </c>
      <c r="Y2041" s="5">
        <f>Table1[[#This Row],[Sales]]*Table1[[#This Row],[Discount]]</f>
        <v>3.1751999999999994</v>
      </c>
    </row>
    <row r="2042" spans="1:25" x14ac:dyDescent="0.3">
      <c r="A2042">
        <v>2041</v>
      </c>
      <c r="B2042" s="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s="2">
        <v>2</v>
      </c>
      <c r="T2042" s="3">
        <v>0.7</v>
      </c>
      <c r="U2042" s="2">
        <v>-6.1040000000000001</v>
      </c>
      <c r="V2042" s="2">
        <f>Table1[[#This Row],[Sales]]*(1-Table1[[#This Row],[Discount]])</f>
        <v>2.7468000000000008</v>
      </c>
      <c r="W2042" s="2">
        <f>Table1[[#This Row],[Sales]]*Table1[[#This Row],[Quantity]]</f>
        <v>18.312000000000001</v>
      </c>
      <c r="X2042" s="2">
        <f>Table1[[#This Row],[Sales]]+Table1[[#This Row],[Discount]]+Table1[[#This Row],[Adjusted Sales]]</f>
        <v>12.6028</v>
      </c>
      <c r="Y2042" s="5">
        <f>Table1[[#This Row],[Sales]]*Table1[[#This Row],[Discount]]</f>
        <v>6.4092000000000002</v>
      </c>
    </row>
    <row r="2043" spans="1:25" x14ac:dyDescent="0.3">
      <c r="A2043">
        <v>2042</v>
      </c>
      <c r="B2043" s="2"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s="2">
        <v>5</v>
      </c>
      <c r="T2043" s="3">
        <v>0.2</v>
      </c>
      <c r="U2043" s="2">
        <v>20.724</v>
      </c>
      <c r="V2043" s="2">
        <f>Table1[[#This Row],[Sales]]*(1-Table1[[#This Row],[Discount]])</f>
        <v>60.288000000000004</v>
      </c>
      <c r="W2043" s="2">
        <f>Table1[[#This Row],[Sales]]*Table1[[#This Row],[Quantity]]</f>
        <v>376.8</v>
      </c>
      <c r="X2043" s="2">
        <f>Table1[[#This Row],[Sales]]+Table1[[#This Row],[Discount]]+Table1[[#This Row],[Adjusted Sales]]</f>
        <v>135.84800000000001</v>
      </c>
      <c r="Y2043" s="5">
        <f>Table1[[#This Row],[Sales]]*Table1[[#This Row],[Discount]]</f>
        <v>15.072000000000001</v>
      </c>
    </row>
    <row r="2044" spans="1:25" x14ac:dyDescent="0.3">
      <c r="A2044">
        <v>2043</v>
      </c>
      <c r="B2044" s="2"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s="2">
        <v>6</v>
      </c>
      <c r="T2044" s="3">
        <v>0.2</v>
      </c>
      <c r="U2044" s="2">
        <v>20.1264</v>
      </c>
      <c r="V2044" s="2">
        <f>Table1[[#This Row],[Sales]]*(1-Table1[[#This Row],[Discount]])</f>
        <v>46.0032</v>
      </c>
      <c r="W2044" s="2">
        <f>Table1[[#This Row],[Sales]]*Table1[[#This Row],[Quantity]]</f>
        <v>345.024</v>
      </c>
      <c r="X2044" s="2">
        <f>Table1[[#This Row],[Sales]]+Table1[[#This Row],[Discount]]+Table1[[#This Row],[Adjusted Sales]]</f>
        <v>103.7072</v>
      </c>
      <c r="Y2044" s="5">
        <f>Table1[[#This Row],[Sales]]*Table1[[#This Row],[Discount]]</f>
        <v>11.5008</v>
      </c>
    </row>
    <row r="2045" spans="1:25" x14ac:dyDescent="0.3">
      <c r="A2045">
        <v>2044</v>
      </c>
      <c r="B2045" s="2"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s="2">
        <v>7</v>
      </c>
      <c r="T2045" s="3">
        <v>0.2</v>
      </c>
      <c r="U2045" s="2">
        <v>7.7728000000000002</v>
      </c>
      <c r="V2045" s="2">
        <f>Table1[[#This Row],[Sales]]*(1-Table1[[#This Row],[Discount]])</f>
        <v>31.091200000000001</v>
      </c>
      <c r="W2045" s="2">
        <f>Table1[[#This Row],[Sales]]*Table1[[#This Row],[Quantity]]</f>
        <v>272.048</v>
      </c>
      <c r="X2045" s="2">
        <f>Table1[[#This Row],[Sales]]+Table1[[#This Row],[Discount]]+Table1[[#This Row],[Adjusted Sales]]</f>
        <v>70.155200000000008</v>
      </c>
      <c r="Y2045" s="5">
        <f>Table1[[#This Row],[Sales]]*Table1[[#This Row],[Discount]]</f>
        <v>7.7728000000000002</v>
      </c>
    </row>
    <row r="2046" spans="1:25" x14ac:dyDescent="0.3">
      <c r="A2046">
        <v>2045</v>
      </c>
      <c r="B2046" s="2"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s="2">
        <v>3</v>
      </c>
      <c r="T2046" s="3">
        <v>0.2</v>
      </c>
      <c r="U2046" s="2">
        <v>5.4432</v>
      </c>
      <c r="V2046" s="2">
        <f>Table1[[#This Row],[Sales]]*(1-Table1[[#This Row],[Discount]])</f>
        <v>12.441600000000001</v>
      </c>
      <c r="W2046" s="2">
        <f>Table1[[#This Row],[Sales]]*Table1[[#This Row],[Quantity]]</f>
        <v>46.655999999999999</v>
      </c>
      <c r="X2046" s="2">
        <f>Table1[[#This Row],[Sales]]+Table1[[#This Row],[Discount]]+Table1[[#This Row],[Adjusted Sales]]</f>
        <v>28.1936</v>
      </c>
      <c r="Y2046" s="5">
        <f>Table1[[#This Row],[Sales]]*Table1[[#This Row],[Discount]]</f>
        <v>3.1104000000000003</v>
      </c>
    </row>
    <row r="2047" spans="1:25" x14ac:dyDescent="0.3">
      <c r="A2047">
        <v>2046</v>
      </c>
      <c r="B2047" s="2"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s="2">
        <v>2</v>
      </c>
      <c r="T2047" s="3">
        <v>0</v>
      </c>
      <c r="U2047" s="2">
        <v>45.539200000000001</v>
      </c>
      <c r="V2047" s="2">
        <f>Table1[[#This Row],[Sales]]*(1-Table1[[#This Row],[Discount]])</f>
        <v>162.63999999999999</v>
      </c>
      <c r="W2047" s="2">
        <f>Table1[[#This Row],[Sales]]*Table1[[#This Row],[Quantity]]</f>
        <v>325.27999999999997</v>
      </c>
      <c r="X2047" s="2">
        <f>Table1[[#This Row],[Sales]]+Table1[[#This Row],[Discount]]+Table1[[#This Row],[Adjusted Sales]]</f>
        <v>325.27999999999997</v>
      </c>
      <c r="Y2047" s="5">
        <f>Table1[[#This Row],[Sales]]*Table1[[#This Row],[Discount]]</f>
        <v>0</v>
      </c>
    </row>
    <row r="2048" spans="1:25" x14ac:dyDescent="0.3">
      <c r="A2048">
        <v>2047</v>
      </c>
      <c r="B2048" s="2"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s="2">
        <v>3</v>
      </c>
      <c r="T2048" s="3">
        <v>0</v>
      </c>
      <c r="U2048" s="2">
        <v>280.58999999999997</v>
      </c>
      <c r="V2048" s="2">
        <f>Table1[[#This Row],[Sales]]*(1-Table1[[#This Row],[Discount]])</f>
        <v>597</v>
      </c>
      <c r="W2048" s="2">
        <f>Table1[[#This Row],[Sales]]*Table1[[#This Row],[Quantity]]</f>
        <v>1791</v>
      </c>
      <c r="X2048" s="2">
        <f>Table1[[#This Row],[Sales]]+Table1[[#This Row],[Discount]]+Table1[[#This Row],[Adjusted Sales]]</f>
        <v>1194</v>
      </c>
      <c r="Y2048" s="5">
        <f>Table1[[#This Row],[Sales]]*Table1[[#This Row],[Discount]]</f>
        <v>0</v>
      </c>
    </row>
    <row r="2049" spans="1:25" x14ac:dyDescent="0.3">
      <c r="A2049">
        <v>2048</v>
      </c>
      <c r="B2049" s="2"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s="2">
        <v>1</v>
      </c>
      <c r="T2049" s="3">
        <v>0</v>
      </c>
      <c r="U2049" s="2">
        <v>26.630400000000002</v>
      </c>
      <c r="V2049" s="2">
        <f>Table1[[#This Row],[Sales]]*(1-Table1[[#This Row],[Discount]])</f>
        <v>55.48</v>
      </c>
      <c r="W2049" s="2">
        <f>Table1[[#This Row],[Sales]]*Table1[[#This Row],[Quantity]]</f>
        <v>55.48</v>
      </c>
      <c r="X2049" s="2">
        <f>Table1[[#This Row],[Sales]]+Table1[[#This Row],[Discount]]+Table1[[#This Row],[Adjusted Sales]]</f>
        <v>110.96</v>
      </c>
      <c r="Y2049" s="5">
        <f>Table1[[#This Row],[Sales]]*Table1[[#This Row],[Discount]]</f>
        <v>0</v>
      </c>
    </row>
    <row r="2050" spans="1:25" x14ac:dyDescent="0.3">
      <c r="A2050">
        <v>2049</v>
      </c>
      <c r="B2050" s="2"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s="2">
        <v>7</v>
      </c>
      <c r="T2050" s="3">
        <v>0.2</v>
      </c>
      <c r="U2050" s="2">
        <v>36.225000000000001</v>
      </c>
      <c r="V2050" s="2">
        <f>Table1[[#This Row],[Sales]]*(1-Table1[[#This Row],[Discount]])</f>
        <v>231.84000000000003</v>
      </c>
      <c r="W2050" s="2">
        <f>Table1[[#This Row],[Sales]]*Table1[[#This Row],[Quantity]]</f>
        <v>2028.6000000000001</v>
      </c>
      <c r="X2050" s="2">
        <f>Table1[[#This Row],[Sales]]+Table1[[#This Row],[Discount]]+Table1[[#This Row],[Adjusted Sales]]</f>
        <v>521.84</v>
      </c>
      <c r="Y2050" s="5">
        <f>Table1[[#This Row],[Sales]]*Table1[[#This Row],[Discount]]</f>
        <v>57.960000000000008</v>
      </c>
    </row>
    <row r="2051" spans="1:25" x14ac:dyDescent="0.3">
      <c r="A2051">
        <v>2050</v>
      </c>
      <c r="B2051" s="2"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s="2">
        <v>3</v>
      </c>
      <c r="T2051" s="3">
        <v>0.7</v>
      </c>
      <c r="U2051" s="2">
        <v>-2.0015999999999998</v>
      </c>
      <c r="V2051" s="2">
        <f>Table1[[#This Row],[Sales]]*(1-Table1[[#This Row],[Discount]])</f>
        <v>0.75060000000000004</v>
      </c>
      <c r="W2051" s="2">
        <f>Table1[[#This Row],[Sales]]*Table1[[#This Row],[Quantity]]</f>
        <v>7.5059999999999993</v>
      </c>
      <c r="X2051" s="2">
        <f>Table1[[#This Row],[Sales]]+Table1[[#This Row],[Discount]]+Table1[[#This Row],[Adjusted Sales]]</f>
        <v>3.9525999999999999</v>
      </c>
      <c r="Y2051" s="5">
        <f>Table1[[#This Row],[Sales]]*Table1[[#This Row],[Discount]]</f>
        <v>1.7513999999999996</v>
      </c>
    </row>
    <row r="2052" spans="1:25" x14ac:dyDescent="0.3">
      <c r="A2052">
        <v>2051</v>
      </c>
      <c r="B2052" s="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s="2">
        <v>4</v>
      </c>
      <c r="T2052" s="3">
        <v>0.7</v>
      </c>
      <c r="U2052" s="2">
        <v>-4.7519999999999998</v>
      </c>
      <c r="V2052" s="2">
        <f>Table1[[#This Row],[Sales]]*(1-Table1[[#This Row],[Discount]])</f>
        <v>1.9440000000000004</v>
      </c>
      <c r="W2052" s="2">
        <f>Table1[[#This Row],[Sales]]*Table1[[#This Row],[Quantity]]</f>
        <v>25.92</v>
      </c>
      <c r="X2052" s="2">
        <f>Table1[[#This Row],[Sales]]+Table1[[#This Row],[Discount]]+Table1[[#This Row],[Adjusted Sales]]</f>
        <v>9.1240000000000006</v>
      </c>
      <c r="Y2052" s="5">
        <f>Table1[[#This Row],[Sales]]*Table1[[#This Row],[Discount]]</f>
        <v>4.5359999999999996</v>
      </c>
    </row>
    <row r="2053" spans="1:25" x14ac:dyDescent="0.3">
      <c r="A2053">
        <v>2052</v>
      </c>
      <c r="B2053" s="2"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s="2">
        <v>8</v>
      </c>
      <c r="T2053" s="3">
        <v>0.3</v>
      </c>
      <c r="U2053" s="2">
        <v>-73.176000000000002</v>
      </c>
      <c r="V2053" s="2">
        <f>Table1[[#This Row],[Sales]]*(1-Table1[[#This Row],[Discount]])</f>
        <v>239.04159999999999</v>
      </c>
      <c r="W2053" s="2">
        <f>Table1[[#This Row],[Sales]]*Table1[[#This Row],[Quantity]]</f>
        <v>2731.904</v>
      </c>
      <c r="X2053" s="2">
        <f>Table1[[#This Row],[Sales]]+Table1[[#This Row],[Discount]]+Table1[[#This Row],[Adjusted Sales]]</f>
        <v>580.82960000000003</v>
      </c>
      <c r="Y2053" s="5">
        <f>Table1[[#This Row],[Sales]]*Table1[[#This Row],[Discount]]</f>
        <v>102.4464</v>
      </c>
    </row>
    <row r="2054" spans="1:25" x14ac:dyDescent="0.3">
      <c r="A2054">
        <v>2053</v>
      </c>
      <c r="B2054" s="2"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s="2">
        <v>5</v>
      </c>
      <c r="T2054" s="3">
        <v>0.2</v>
      </c>
      <c r="U2054" s="2">
        <v>0.83399999999999996</v>
      </c>
      <c r="V2054" s="2">
        <f>Table1[[#This Row],[Sales]]*(1-Table1[[#This Row],[Discount]])</f>
        <v>8.895999999999999</v>
      </c>
      <c r="W2054" s="2">
        <f>Table1[[#This Row],[Sales]]*Table1[[#This Row],[Quantity]]</f>
        <v>55.599999999999994</v>
      </c>
      <c r="X2054" s="2">
        <f>Table1[[#This Row],[Sales]]+Table1[[#This Row],[Discount]]+Table1[[#This Row],[Adjusted Sales]]</f>
        <v>20.215999999999998</v>
      </c>
      <c r="Y2054" s="5">
        <f>Table1[[#This Row],[Sales]]*Table1[[#This Row],[Discount]]</f>
        <v>2.2239999999999998</v>
      </c>
    </row>
    <row r="2055" spans="1:25" x14ac:dyDescent="0.3">
      <c r="A2055">
        <v>2054</v>
      </c>
      <c r="B2055" s="2"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s="2">
        <v>6</v>
      </c>
      <c r="T2055" s="3">
        <v>0.2</v>
      </c>
      <c r="U2055" s="2">
        <v>3.4847999999999999</v>
      </c>
      <c r="V2055" s="2">
        <f>Table1[[#This Row],[Sales]]*(1-Table1[[#This Row],[Discount]])</f>
        <v>20.275200000000002</v>
      </c>
      <c r="W2055" s="2">
        <f>Table1[[#This Row],[Sales]]*Table1[[#This Row],[Quantity]]</f>
        <v>152.06400000000002</v>
      </c>
      <c r="X2055" s="2">
        <f>Table1[[#This Row],[Sales]]+Table1[[#This Row],[Discount]]+Table1[[#This Row],[Adjusted Sales]]</f>
        <v>45.819200000000002</v>
      </c>
      <c r="Y2055" s="5">
        <f>Table1[[#This Row],[Sales]]*Table1[[#This Row],[Discount]]</f>
        <v>5.0688000000000004</v>
      </c>
    </row>
    <row r="2056" spans="1:25" x14ac:dyDescent="0.3">
      <c r="A2056">
        <v>2055</v>
      </c>
      <c r="B2056" s="2"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s="2">
        <v>3</v>
      </c>
      <c r="T2056" s="3">
        <v>0</v>
      </c>
      <c r="U2056" s="2">
        <v>5.1929999999999996</v>
      </c>
      <c r="V2056" s="2">
        <f>Table1[[#This Row],[Sales]]*(1-Table1[[#This Row],[Discount]])</f>
        <v>17.309999999999999</v>
      </c>
      <c r="W2056" s="2">
        <f>Table1[[#This Row],[Sales]]*Table1[[#This Row],[Quantity]]</f>
        <v>51.929999999999993</v>
      </c>
      <c r="X2056" s="2">
        <f>Table1[[#This Row],[Sales]]+Table1[[#This Row],[Discount]]+Table1[[#This Row],[Adjusted Sales]]</f>
        <v>34.619999999999997</v>
      </c>
      <c r="Y2056" s="5">
        <f>Table1[[#This Row],[Sales]]*Table1[[#This Row],[Discount]]</f>
        <v>0</v>
      </c>
    </row>
    <row r="2057" spans="1:25" x14ac:dyDescent="0.3">
      <c r="A2057">
        <v>2056</v>
      </c>
      <c r="B2057" s="2"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s="2">
        <v>5</v>
      </c>
      <c r="T2057" s="3">
        <v>0</v>
      </c>
      <c r="U2057" s="2">
        <v>63.984000000000002</v>
      </c>
      <c r="V2057" s="2">
        <f>Table1[[#This Row],[Sales]]*(1-Table1[[#This Row],[Discount]])</f>
        <v>199.95</v>
      </c>
      <c r="W2057" s="2">
        <f>Table1[[#This Row],[Sales]]*Table1[[#This Row],[Quantity]]</f>
        <v>999.75</v>
      </c>
      <c r="X2057" s="2">
        <f>Table1[[#This Row],[Sales]]+Table1[[#This Row],[Discount]]+Table1[[#This Row],[Adjusted Sales]]</f>
        <v>399.9</v>
      </c>
      <c r="Y2057" s="5">
        <f>Table1[[#This Row],[Sales]]*Table1[[#This Row],[Discount]]</f>
        <v>0</v>
      </c>
    </row>
    <row r="2058" spans="1:25" x14ac:dyDescent="0.3">
      <c r="A2058">
        <v>2057</v>
      </c>
      <c r="B2058" s="2"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s="2">
        <v>7</v>
      </c>
      <c r="T2058" s="3">
        <v>0</v>
      </c>
      <c r="U2058" s="2">
        <v>412.5394</v>
      </c>
      <c r="V2058" s="2">
        <f>Table1[[#This Row],[Sales]]*(1-Table1[[#This Row],[Discount]])</f>
        <v>1586.69</v>
      </c>
      <c r="W2058" s="2">
        <f>Table1[[#This Row],[Sales]]*Table1[[#This Row],[Quantity]]</f>
        <v>11106.83</v>
      </c>
      <c r="X2058" s="2">
        <f>Table1[[#This Row],[Sales]]+Table1[[#This Row],[Discount]]+Table1[[#This Row],[Adjusted Sales]]</f>
        <v>3173.38</v>
      </c>
      <c r="Y2058" s="5">
        <f>Table1[[#This Row],[Sales]]*Table1[[#This Row],[Discount]]</f>
        <v>0</v>
      </c>
    </row>
    <row r="2059" spans="1:25" x14ac:dyDescent="0.3">
      <c r="A2059">
        <v>2058</v>
      </c>
      <c r="B2059" s="2"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s="2">
        <v>1</v>
      </c>
      <c r="T2059" s="3">
        <v>0</v>
      </c>
      <c r="U2059" s="2">
        <v>30.596399999999999</v>
      </c>
      <c r="V2059" s="2">
        <f>Table1[[#This Row],[Sales]]*(1-Table1[[#This Row],[Discount]])</f>
        <v>84.99</v>
      </c>
      <c r="W2059" s="2">
        <f>Table1[[#This Row],[Sales]]*Table1[[#This Row],[Quantity]]</f>
        <v>84.99</v>
      </c>
      <c r="X2059" s="2">
        <f>Table1[[#This Row],[Sales]]+Table1[[#This Row],[Discount]]+Table1[[#This Row],[Adjusted Sales]]</f>
        <v>169.98</v>
      </c>
      <c r="Y2059" s="5">
        <f>Table1[[#This Row],[Sales]]*Table1[[#This Row],[Discount]]</f>
        <v>0</v>
      </c>
    </row>
    <row r="2060" spans="1:25" x14ac:dyDescent="0.3">
      <c r="A2060">
        <v>2059</v>
      </c>
      <c r="B2060" s="2"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s="2">
        <v>2</v>
      </c>
      <c r="T2060" s="3">
        <v>0</v>
      </c>
      <c r="U2060" s="2">
        <v>70.006</v>
      </c>
      <c r="V2060" s="2">
        <f>Table1[[#This Row],[Sales]]*(1-Table1[[#This Row],[Discount]])</f>
        <v>411.8</v>
      </c>
      <c r="W2060" s="2">
        <f>Table1[[#This Row],[Sales]]*Table1[[#This Row],[Quantity]]</f>
        <v>823.6</v>
      </c>
      <c r="X2060" s="2">
        <f>Table1[[#This Row],[Sales]]+Table1[[#This Row],[Discount]]+Table1[[#This Row],[Adjusted Sales]]</f>
        <v>823.6</v>
      </c>
      <c r="Y2060" s="5">
        <f>Table1[[#This Row],[Sales]]*Table1[[#This Row],[Discount]]</f>
        <v>0</v>
      </c>
    </row>
    <row r="2061" spans="1:25" x14ac:dyDescent="0.3">
      <c r="A2061">
        <v>2060</v>
      </c>
      <c r="B2061" s="2"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s="2">
        <v>3</v>
      </c>
      <c r="T2061" s="3">
        <v>0</v>
      </c>
      <c r="U2061" s="2">
        <v>5.2164000000000001</v>
      </c>
      <c r="V2061" s="2">
        <f>Table1[[#This Row],[Sales]]*(1-Table1[[#This Row],[Discount]])</f>
        <v>11.34</v>
      </c>
      <c r="W2061" s="2">
        <f>Table1[[#This Row],[Sales]]*Table1[[#This Row],[Quantity]]</f>
        <v>34.019999999999996</v>
      </c>
      <c r="X2061" s="2">
        <f>Table1[[#This Row],[Sales]]+Table1[[#This Row],[Discount]]+Table1[[#This Row],[Adjusted Sales]]</f>
        <v>22.68</v>
      </c>
      <c r="Y2061" s="5">
        <f>Table1[[#This Row],[Sales]]*Table1[[#This Row],[Discount]]</f>
        <v>0</v>
      </c>
    </row>
    <row r="2062" spans="1:25" x14ac:dyDescent="0.3">
      <c r="A2062">
        <v>2061</v>
      </c>
      <c r="B2062" s="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s="2">
        <v>5</v>
      </c>
      <c r="T2062" s="3">
        <v>0</v>
      </c>
      <c r="U2062" s="2">
        <v>20.878</v>
      </c>
      <c r="V2062" s="2">
        <f>Table1[[#This Row],[Sales]]*(1-Table1[[#This Row],[Discount]])</f>
        <v>80.3</v>
      </c>
      <c r="W2062" s="2">
        <f>Table1[[#This Row],[Sales]]*Table1[[#This Row],[Quantity]]</f>
        <v>401.5</v>
      </c>
      <c r="X2062" s="2">
        <f>Table1[[#This Row],[Sales]]+Table1[[#This Row],[Discount]]+Table1[[#This Row],[Adjusted Sales]]</f>
        <v>160.6</v>
      </c>
      <c r="Y2062" s="5">
        <f>Table1[[#This Row],[Sales]]*Table1[[#This Row],[Discount]]</f>
        <v>0</v>
      </c>
    </row>
    <row r="2063" spans="1:25" x14ac:dyDescent="0.3">
      <c r="A2063">
        <v>2062</v>
      </c>
      <c r="B2063" s="2"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s="2">
        <v>2</v>
      </c>
      <c r="T2063" s="3">
        <v>0.2</v>
      </c>
      <c r="U2063" s="2">
        <v>5.3891999999999998</v>
      </c>
      <c r="V2063" s="2">
        <f>Table1[[#This Row],[Sales]]*(1-Table1[[#This Row],[Discount]])</f>
        <v>12.7744</v>
      </c>
      <c r="W2063" s="2">
        <f>Table1[[#This Row],[Sales]]*Table1[[#This Row],[Quantity]]</f>
        <v>31.936</v>
      </c>
      <c r="X2063" s="2">
        <f>Table1[[#This Row],[Sales]]+Table1[[#This Row],[Discount]]+Table1[[#This Row],[Adjusted Sales]]</f>
        <v>28.942399999999999</v>
      </c>
      <c r="Y2063" s="5">
        <f>Table1[[#This Row],[Sales]]*Table1[[#This Row],[Discount]]</f>
        <v>3.1936</v>
      </c>
    </row>
    <row r="2064" spans="1:25" x14ac:dyDescent="0.3">
      <c r="A2064">
        <v>2063</v>
      </c>
      <c r="B2064" s="2"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s="2">
        <v>13</v>
      </c>
      <c r="T2064" s="3">
        <v>0</v>
      </c>
      <c r="U2064" s="2">
        <v>30.427800000000001</v>
      </c>
      <c r="V2064" s="2">
        <f>Table1[[#This Row],[Sales]]*(1-Table1[[#This Row],[Discount]])</f>
        <v>64.739999999999995</v>
      </c>
      <c r="W2064" s="2">
        <f>Table1[[#This Row],[Sales]]*Table1[[#This Row],[Quantity]]</f>
        <v>841.61999999999989</v>
      </c>
      <c r="X2064" s="2">
        <f>Table1[[#This Row],[Sales]]+Table1[[#This Row],[Discount]]+Table1[[#This Row],[Adjusted Sales]]</f>
        <v>129.47999999999999</v>
      </c>
      <c r="Y2064" s="5">
        <f>Table1[[#This Row],[Sales]]*Table1[[#This Row],[Discount]]</f>
        <v>0</v>
      </c>
    </row>
    <row r="2065" spans="1:25" x14ac:dyDescent="0.3">
      <c r="A2065">
        <v>2064</v>
      </c>
      <c r="B2065" s="2"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s="2">
        <v>3</v>
      </c>
      <c r="T2065" s="3">
        <v>0.2</v>
      </c>
      <c r="U2065" s="2">
        <v>6.03</v>
      </c>
      <c r="V2065" s="2">
        <f>Table1[[#This Row],[Sales]]*(1-Table1[[#This Row],[Discount]])</f>
        <v>15.4368</v>
      </c>
      <c r="W2065" s="2">
        <f>Table1[[#This Row],[Sales]]*Table1[[#This Row],[Quantity]]</f>
        <v>57.887999999999998</v>
      </c>
      <c r="X2065" s="2">
        <f>Table1[[#This Row],[Sales]]+Table1[[#This Row],[Discount]]+Table1[[#This Row],[Adjusted Sales]]</f>
        <v>34.9328</v>
      </c>
      <c r="Y2065" s="5">
        <f>Table1[[#This Row],[Sales]]*Table1[[#This Row],[Discount]]</f>
        <v>3.8592</v>
      </c>
    </row>
    <row r="2066" spans="1:25" x14ac:dyDescent="0.3">
      <c r="A2066">
        <v>2065</v>
      </c>
      <c r="B2066" s="2"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s="2">
        <v>4</v>
      </c>
      <c r="T2066" s="3">
        <v>0</v>
      </c>
      <c r="U2066" s="2">
        <v>12.1692</v>
      </c>
      <c r="V2066" s="2">
        <f>Table1[[#This Row],[Sales]]*(1-Table1[[#This Row],[Discount]])</f>
        <v>405.64</v>
      </c>
      <c r="W2066" s="2">
        <f>Table1[[#This Row],[Sales]]*Table1[[#This Row],[Quantity]]</f>
        <v>1622.56</v>
      </c>
      <c r="X2066" s="2">
        <f>Table1[[#This Row],[Sales]]+Table1[[#This Row],[Discount]]+Table1[[#This Row],[Adjusted Sales]]</f>
        <v>811.28</v>
      </c>
      <c r="Y2066" s="5">
        <f>Table1[[#This Row],[Sales]]*Table1[[#This Row],[Discount]]</f>
        <v>0</v>
      </c>
    </row>
    <row r="2067" spans="1:25" x14ac:dyDescent="0.3">
      <c r="A2067">
        <v>2066</v>
      </c>
      <c r="B2067" s="2"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s="2">
        <v>3</v>
      </c>
      <c r="T2067" s="3">
        <v>0.2</v>
      </c>
      <c r="U2067" s="2">
        <v>-9.1470000000000002</v>
      </c>
      <c r="V2067" s="2">
        <f>Table1[[#This Row],[Sales]]*(1-Table1[[#This Row],[Discount]])</f>
        <v>117.08160000000001</v>
      </c>
      <c r="W2067" s="2">
        <f>Table1[[#This Row],[Sales]]*Table1[[#This Row],[Quantity]]</f>
        <v>439.05600000000004</v>
      </c>
      <c r="X2067" s="2">
        <f>Table1[[#This Row],[Sales]]+Table1[[#This Row],[Discount]]+Table1[[#This Row],[Adjusted Sales]]</f>
        <v>263.6336</v>
      </c>
      <c r="Y2067" s="5">
        <f>Table1[[#This Row],[Sales]]*Table1[[#This Row],[Discount]]</f>
        <v>29.270400000000002</v>
      </c>
    </row>
    <row r="2068" spans="1:25" x14ac:dyDescent="0.3">
      <c r="A2068">
        <v>2067</v>
      </c>
      <c r="B2068" s="2"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s="2">
        <v>9</v>
      </c>
      <c r="T2068" s="3">
        <v>0</v>
      </c>
      <c r="U2068" s="2">
        <v>47.862900000000003</v>
      </c>
      <c r="V2068" s="2">
        <f>Table1[[#This Row],[Sales]]*(1-Table1[[#This Row],[Discount]])</f>
        <v>251.91</v>
      </c>
      <c r="W2068" s="2">
        <f>Table1[[#This Row],[Sales]]*Table1[[#This Row],[Quantity]]</f>
        <v>2267.19</v>
      </c>
      <c r="X2068" s="2">
        <f>Table1[[#This Row],[Sales]]+Table1[[#This Row],[Discount]]+Table1[[#This Row],[Adjusted Sales]]</f>
        <v>503.82</v>
      </c>
      <c r="Y2068" s="5">
        <f>Table1[[#This Row],[Sales]]*Table1[[#This Row],[Discount]]</f>
        <v>0</v>
      </c>
    </row>
    <row r="2069" spans="1:25" x14ac:dyDescent="0.3">
      <c r="A2069">
        <v>2068</v>
      </c>
      <c r="B2069" s="2"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s="2">
        <v>3</v>
      </c>
      <c r="T2069" s="3">
        <v>0</v>
      </c>
      <c r="U2069" s="2">
        <v>3.7170000000000001</v>
      </c>
      <c r="V2069" s="2">
        <f>Table1[[#This Row],[Sales]]*(1-Table1[[#This Row],[Discount]])</f>
        <v>12.39</v>
      </c>
      <c r="W2069" s="2">
        <f>Table1[[#This Row],[Sales]]*Table1[[#This Row],[Quantity]]</f>
        <v>37.17</v>
      </c>
      <c r="X2069" s="2">
        <f>Table1[[#This Row],[Sales]]+Table1[[#This Row],[Discount]]+Table1[[#This Row],[Adjusted Sales]]</f>
        <v>24.78</v>
      </c>
      <c r="Y2069" s="5">
        <f>Table1[[#This Row],[Sales]]*Table1[[#This Row],[Discount]]</f>
        <v>0</v>
      </c>
    </row>
    <row r="2070" spans="1:25" x14ac:dyDescent="0.3">
      <c r="A2070">
        <v>2069</v>
      </c>
      <c r="B2070" s="2"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s="2">
        <v>4</v>
      </c>
      <c r="T2070" s="3">
        <v>0</v>
      </c>
      <c r="U2070" s="2">
        <v>69.986000000000004</v>
      </c>
      <c r="V2070" s="2">
        <f>Table1[[#This Row],[Sales]]*(1-Table1[[#This Row],[Discount]])</f>
        <v>199.96</v>
      </c>
      <c r="W2070" s="2">
        <f>Table1[[#This Row],[Sales]]*Table1[[#This Row],[Quantity]]</f>
        <v>799.84</v>
      </c>
      <c r="X2070" s="2">
        <f>Table1[[#This Row],[Sales]]+Table1[[#This Row],[Discount]]+Table1[[#This Row],[Adjusted Sales]]</f>
        <v>399.92</v>
      </c>
      <c r="Y2070" s="5">
        <f>Table1[[#This Row],[Sales]]*Table1[[#This Row],[Discount]]</f>
        <v>0</v>
      </c>
    </row>
    <row r="2071" spans="1:25" x14ac:dyDescent="0.3">
      <c r="A2071">
        <v>2070</v>
      </c>
      <c r="B2071" s="2"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s="2">
        <v>3</v>
      </c>
      <c r="T2071" s="3">
        <v>0.2</v>
      </c>
      <c r="U2071" s="2">
        <v>-97.739400000000003</v>
      </c>
      <c r="V2071" s="2">
        <f>Table1[[#This Row],[Sales]]*(1-Table1[[#This Row],[Discount]])</f>
        <v>568.66560000000004</v>
      </c>
      <c r="W2071" s="2">
        <f>Table1[[#This Row],[Sales]]*Table1[[#This Row],[Quantity]]</f>
        <v>2132.4960000000001</v>
      </c>
      <c r="X2071" s="2">
        <f>Table1[[#This Row],[Sales]]+Table1[[#This Row],[Discount]]+Table1[[#This Row],[Adjusted Sales]]</f>
        <v>1279.6976</v>
      </c>
      <c r="Y2071" s="5">
        <f>Table1[[#This Row],[Sales]]*Table1[[#This Row],[Discount]]</f>
        <v>142.16640000000001</v>
      </c>
    </row>
    <row r="2072" spans="1:25" x14ac:dyDescent="0.3">
      <c r="A2072">
        <v>2071</v>
      </c>
      <c r="B2072" s="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s="2">
        <v>1</v>
      </c>
      <c r="T2072" s="3">
        <v>0.7</v>
      </c>
      <c r="U2072" s="2">
        <v>-1.294</v>
      </c>
      <c r="V2072" s="2">
        <f>Table1[[#This Row],[Sales]]*(1-Table1[[#This Row],[Discount]])</f>
        <v>0.58230000000000015</v>
      </c>
      <c r="W2072" s="2">
        <f>Table1[[#This Row],[Sales]]*Table1[[#This Row],[Quantity]]</f>
        <v>1.9410000000000001</v>
      </c>
      <c r="X2072" s="2">
        <f>Table1[[#This Row],[Sales]]+Table1[[#This Row],[Discount]]+Table1[[#This Row],[Adjusted Sales]]</f>
        <v>3.2233000000000001</v>
      </c>
      <c r="Y2072" s="5">
        <f>Table1[[#This Row],[Sales]]*Table1[[#This Row],[Discount]]</f>
        <v>1.3587</v>
      </c>
    </row>
    <row r="2073" spans="1:25" x14ac:dyDescent="0.3">
      <c r="A2073">
        <v>2072</v>
      </c>
      <c r="B2073" s="2"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s="2">
        <v>5</v>
      </c>
      <c r="T2073" s="3">
        <v>0.2</v>
      </c>
      <c r="U2073" s="2">
        <v>-46.137</v>
      </c>
      <c r="V2073" s="2">
        <f>Table1[[#This Row],[Sales]]*(1-Table1[[#This Row],[Discount]])</f>
        <v>227.13600000000002</v>
      </c>
      <c r="W2073" s="2">
        <f>Table1[[#This Row],[Sales]]*Table1[[#This Row],[Quantity]]</f>
        <v>1419.6000000000001</v>
      </c>
      <c r="X2073" s="2">
        <f>Table1[[#This Row],[Sales]]+Table1[[#This Row],[Discount]]+Table1[[#This Row],[Adjusted Sales]]</f>
        <v>511.25600000000003</v>
      </c>
      <c r="Y2073" s="5">
        <f>Table1[[#This Row],[Sales]]*Table1[[#This Row],[Discount]]</f>
        <v>56.784000000000006</v>
      </c>
    </row>
    <row r="2074" spans="1:25" x14ac:dyDescent="0.3">
      <c r="A2074">
        <v>2073</v>
      </c>
      <c r="B2074" s="2"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s="2">
        <v>2</v>
      </c>
      <c r="T2074" s="3">
        <v>0.2</v>
      </c>
      <c r="U2074" s="2">
        <v>2.5592000000000001</v>
      </c>
      <c r="V2074" s="2">
        <f>Table1[[#This Row],[Sales]]*(1-Table1[[#This Row],[Discount]])</f>
        <v>5.8496000000000006</v>
      </c>
      <c r="W2074" s="2">
        <f>Table1[[#This Row],[Sales]]*Table1[[#This Row],[Quantity]]</f>
        <v>14.624000000000001</v>
      </c>
      <c r="X2074" s="2">
        <f>Table1[[#This Row],[Sales]]+Table1[[#This Row],[Discount]]+Table1[[#This Row],[Adjusted Sales]]</f>
        <v>13.361600000000001</v>
      </c>
      <c r="Y2074" s="5">
        <f>Table1[[#This Row],[Sales]]*Table1[[#This Row],[Discount]]</f>
        <v>1.4624000000000001</v>
      </c>
    </row>
    <row r="2075" spans="1:25" x14ac:dyDescent="0.3">
      <c r="A2075">
        <v>2074</v>
      </c>
      <c r="B2075" s="2"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s="2">
        <v>3</v>
      </c>
      <c r="T2075" s="3">
        <v>0</v>
      </c>
      <c r="U2075" s="2">
        <v>13.793100000000001</v>
      </c>
      <c r="V2075" s="2">
        <f>Table1[[#This Row],[Sales]]*(1-Table1[[#This Row],[Discount]])</f>
        <v>59.97</v>
      </c>
      <c r="W2075" s="2">
        <f>Table1[[#This Row],[Sales]]*Table1[[#This Row],[Quantity]]</f>
        <v>179.91</v>
      </c>
      <c r="X2075" s="2">
        <f>Table1[[#This Row],[Sales]]+Table1[[#This Row],[Discount]]+Table1[[#This Row],[Adjusted Sales]]</f>
        <v>119.94</v>
      </c>
      <c r="Y2075" s="5">
        <f>Table1[[#This Row],[Sales]]*Table1[[#This Row],[Discount]]</f>
        <v>0</v>
      </c>
    </row>
    <row r="2076" spans="1:25" x14ac:dyDescent="0.3">
      <c r="A2076">
        <v>2075</v>
      </c>
      <c r="B2076" s="2"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s="2">
        <v>7</v>
      </c>
      <c r="T2076" s="3">
        <v>0.2</v>
      </c>
      <c r="U2076" s="2">
        <v>66.635099999999994</v>
      </c>
      <c r="V2076" s="2">
        <f>Table1[[#This Row],[Sales]]*(1-Table1[[#This Row],[Discount]])</f>
        <v>609.23519999999996</v>
      </c>
      <c r="W2076" s="2">
        <f>Table1[[#This Row],[Sales]]*Table1[[#This Row],[Quantity]]</f>
        <v>5330.808</v>
      </c>
      <c r="X2076" s="2">
        <f>Table1[[#This Row],[Sales]]+Table1[[#This Row],[Discount]]+Table1[[#This Row],[Adjusted Sales]]</f>
        <v>1370.9792</v>
      </c>
      <c r="Y2076" s="5">
        <f>Table1[[#This Row],[Sales]]*Table1[[#This Row],[Discount]]</f>
        <v>152.30879999999999</v>
      </c>
    </row>
    <row r="2077" spans="1:25" x14ac:dyDescent="0.3">
      <c r="A2077">
        <v>2076</v>
      </c>
      <c r="B2077" s="2"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s="2">
        <v>3</v>
      </c>
      <c r="T2077" s="3">
        <v>0</v>
      </c>
      <c r="U2077" s="2">
        <v>28.518000000000001</v>
      </c>
      <c r="V2077" s="2">
        <f>Table1[[#This Row],[Sales]]*(1-Table1[[#This Row],[Discount]])</f>
        <v>58.2</v>
      </c>
      <c r="W2077" s="2">
        <f>Table1[[#This Row],[Sales]]*Table1[[#This Row],[Quantity]]</f>
        <v>174.60000000000002</v>
      </c>
      <c r="X2077" s="2">
        <f>Table1[[#This Row],[Sales]]+Table1[[#This Row],[Discount]]+Table1[[#This Row],[Adjusted Sales]]</f>
        <v>116.4</v>
      </c>
      <c r="Y2077" s="5">
        <f>Table1[[#This Row],[Sales]]*Table1[[#This Row],[Discount]]</f>
        <v>0</v>
      </c>
    </row>
    <row r="2078" spans="1:25" x14ac:dyDescent="0.3">
      <c r="A2078">
        <v>2077</v>
      </c>
      <c r="B2078" s="2"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s="2">
        <v>5</v>
      </c>
      <c r="T2078" s="3">
        <v>0</v>
      </c>
      <c r="U2078" s="2">
        <v>19.95</v>
      </c>
      <c r="V2078" s="2">
        <f>Table1[[#This Row],[Sales]]*(1-Table1[[#This Row],[Discount]])</f>
        <v>39.9</v>
      </c>
      <c r="W2078" s="2">
        <f>Table1[[#This Row],[Sales]]*Table1[[#This Row],[Quantity]]</f>
        <v>199.5</v>
      </c>
      <c r="X2078" s="2">
        <f>Table1[[#This Row],[Sales]]+Table1[[#This Row],[Discount]]+Table1[[#This Row],[Adjusted Sales]]</f>
        <v>79.8</v>
      </c>
      <c r="Y2078" s="5">
        <f>Table1[[#This Row],[Sales]]*Table1[[#This Row],[Discount]]</f>
        <v>0</v>
      </c>
    </row>
    <row r="2079" spans="1:25" x14ac:dyDescent="0.3">
      <c r="A2079">
        <v>2078</v>
      </c>
      <c r="B2079" s="2"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s="2">
        <v>7</v>
      </c>
      <c r="T2079" s="3">
        <v>0</v>
      </c>
      <c r="U2079" s="2">
        <v>26.349399999999999</v>
      </c>
      <c r="V2079" s="2">
        <f>Table1[[#This Row],[Sales]]*(1-Table1[[#This Row],[Discount]])</f>
        <v>90.86</v>
      </c>
      <c r="W2079" s="2">
        <f>Table1[[#This Row],[Sales]]*Table1[[#This Row],[Quantity]]</f>
        <v>636.02</v>
      </c>
      <c r="X2079" s="2">
        <f>Table1[[#This Row],[Sales]]+Table1[[#This Row],[Discount]]+Table1[[#This Row],[Adjusted Sales]]</f>
        <v>181.72</v>
      </c>
      <c r="Y2079" s="5">
        <f>Table1[[#This Row],[Sales]]*Table1[[#This Row],[Discount]]</f>
        <v>0</v>
      </c>
    </row>
    <row r="2080" spans="1:25" x14ac:dyDescent="0.3">
      <c r="A2080">
        <v>2079</v>
      </c>
      <c r="B2080" s="2"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s="2">
        <v>5</v>
      </c>
      <c r="T2080" s="3">
        <v>0</v>
      </c>
      <c r="U2080" s="2">
        <v>45.527999999999999</v>
      </c>
      <c r="V2080" s="2">
        <f>Table1[[#This Row],[Sales]]*(1-Table1[[#This Row],[Discount]])</f>
        <v>94.85</v>
      </c>
      <c r="W2080" s="2">
        <f>Table1[[#This Row],[Sales]]*Table1[[#This Row],[Quantity]]</f>
        <v>474.25</v>
      </c>
      <c r="X2080" s="2">
        <f>Table1[[#This Row],[Sales]]+Table1[[#This Row],[Discount]]+Table1[[#This Row],[Adjusted Sales]]</f>
        <v>189.7</v>
      </c>
      <c r="Y2080" s="5">
        <f>Table1[[#This Row],[Sales]]*Table1[[#This Row],[Discount]]</f>
        <v>0</v>
      </c>
    </row>
    <row r="2081" spans="1:25" x14ac:dyDescent="0.3">
      <c r="A2081">
        <v>2080</v>
      </c>
      <c r="B2081" s="2"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s="2">
        <v>7</v>
      </c>
      <c r="T2081" s="3">
        <v>0.2</v>
      </c>
      <c r="U2081" s="2">
        <v>37.181199999999997</v>
      </c>
      <c r="V2081" s="2">
        <f>Table1[[#This Row],[Sales]]*(1-Table1[[#This Row],[Discount]])</f>
        <v>84.985600000000005</v>
      </c>
      <c r="W2081" s="2">
        <f>Table1[[#This Row],[Sales]]*Table1[[#This Row],[Quantity]]</f>
        <v>743.62400000000002</v>
      </c>
      <c r="X2081" s="2">
        <f>Table1[[#This Row],[Sales]]+Table1[[#This Row],[Discount]]+Table1[[#This Row],[Adjusted Sales]]</f>
        <v>191.41759999999999</v>
      </c>
      <c r="Y2081" s="5">
        <f>Table1[[#This Row],[Sales]]*Table1[[#This Row],[Discount]]</f>
        <v>21.246400000000001</v>
      </c>
    </row>
    <row r="2082" spans="1:25" x14ac:dyDescent="0.3">
      <c r="A2082">
        <v>2081</v>
      </c>
      <c r="B2082" s="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s="2">
        <v>2</v>
      </c>
      <c r="T2082" s="3">
        <v>0.2</v>
      </c>
      <c r="U2082" s="2">
        <v>11.198399999999999</v>
      </c>
      <c r="V2082" s="2">
        <f>Table1[[#This Row],[Sales]]*(1-Table1[[#This Row],[Discount]])</f>
        <v>89.587199999999996</v>
      </c>
      <c r="W2082" s="2">
        <f>Table1[[#This Row],[Sales]]*Table1[[#This Row],[Quantity]]</f>
        <v>223.96799999999999</v>
      </c>
      <c r="X2082" s="2">
        <f>Table1[[#This Row],[Sales]]+Table1[[#This Row],[Discount]]+Table1[[#This Row],[Adjusted Sales]]</f>
        <v>201.77119999999999</v>
      </c>
      <c r="Y2082" s="5">
        <f>Table1[[#This Row],[Sales]]*Table1[[#This Row],[Discount]]</f>
        <v>22.396799999999999</v>
      </c>
    </row>
    <row r="2083" spans="1:25" x14ac:dyDescent="0.3">
      <c r="A2083">
        <v>2082</v>
      </c>
      <c r="B2083" s="2"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s="2">
        <v>2</v>
      </c>
      <c r="T2083" s="3">
        <v>0.2</v>
      </c>
      <c r="U2083" s="2">
        <v>1.7352000000000001</v>
      </c>
      <c r="V2083" s="2">
        <f>Table1[[#This Row],[Sales]]*(1-Table1[[#This Row],[Discount]])</f>
        <v>6.1696</v>
      </c>
      <c r="W2083" s="2">
        <f>Table1[[#This Row],[Sales]]*Table1[[#This Row],[Quantity]]</f>
        <v>15.423999999999999</v>
      </c>
      <c r="X2083" s="2">
        <f>Table1[[#This Row],[Sales]]+Table1[[#This Row],[Discount]]+Table1[[#This Row],[Adjusted Sales]]</f>
        <v>14.0816</v>
      </c>
      <c r="Y2083" s="5">
        <f>Table1[[#This Row],[Sales]]*Table1[[#This Row],[Discount]]</f>
        <v>1.5424</v>
      </c>
    </row>
    <row r="2084" spans="1:25" x14ac:dyDescent="0.3">
      <c r="A2084">
        <v>2083</v>
      </c>
      <c r="B2084" s="2"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s="2">
        <v>6</v>
      </c>
      <c r="T2084" s="3">
        <v>0</v>
      </c>
      <c r="U2084" s="2">
        <v>16.847999999999999</v>
      </c>
      <c r="V2084" s="2">
        <f>Table1[[#This Row],[Sales]]*(1-Table1[[#This Row],[Discount]])</f>
        <v>37.44</v>
      </c>
      <c r="W2084" s="2">
        <f>Table1[[#This Row],[Sales]]*Table1[[#This Row],[Quantity]]</f>
        <v>224.64</v>
      </c>
      <c r="X2084" s="2">
        <f>Table1[[#This Row],[Sales]]+Table1[[#This Row],[Discount]]+Table1[[#This Row],[Adjusted Sales]]</f>
        <v>74.88</v>
      </c>
      <c r="Y2084" s="5">
        <f>Table1[[#This Row],[Sales]]*Table1[[#This Row],[Discount]]</f>
        <v>0</v>
      </c>
    </row>
    <row r="2085" spans="1:25" x14ac:dyDescent="0.3">
      <c r="A2085">
        <v>2084</v>
      </c>
      <c r="B2085" s="2"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s="2">
        <v>2</v>
      </c>
      <c r="T2085" s="3">
        <v>0.2</v>
      </c>
      <c r="U2085" s="2">
        <v>8.8800000000000008</v>
      </c>
      <c r="V2085" s="2">
        <f>Table1[[#This Row],[Sales]]*(1-Table1[[#This Row],[Discount]])</f>
        <v>18.943999999999999</v>
      </c>
      <c r="W2085" s="2">
        <f>Table1[[#This Row],[Sales]]*Table1[[#This Row],[Quantity]]</f>
        <v>47.36</v>
      </c>
      <c r="X2085" s="2">
        <f>Table1[[#This Row],[Sales]]+Table1[[#This Row],[Discount]]+Table1[[#This Row],[Adjusted Sales]]</f>
        <v>42.823999999999998</v>
      </c>
      <c r="Y2085" s="5">
        <f>Table1[[#This Row],[Sales]]*Table1[[#This Row],[Discount]]</f>
        <v>4.7359999999999998</v>
      </c>
    </row>
    <row r="2086" spans="1:25" x14ac:dyDescent="0.3">
      <c r="A2086">
        <v>2085</v>
      </c>
      <c r="B2086" s="2"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s="2">
        <v>4</v>
      </c>
      <c r="T2086" s="3">
        <v>0</v>
      </c>
      <c r="U2086" s="2">
        <v>56.175199999999997</v>
      </c>
      <c r="V2086" s="2">
        <f>Table1[[#This Row],[Sales]]*(1-Table1[[#This Row],[Discount]])</f>
        <v>122.12</v>
      </c>
      <c r="W2086" s="2">
        <f>Table1[[#This Row],[Sales]]*Table1[[#This Row],[Quantity]]</f>
        <v>488.48</v>
      </c>
      <c r="X2086" s="2">
        <f>Table1[[#This Row],[Sales]]+Table1[[#This Row],[Discount]]+Table1[[#This Row],[Adjusted Sales]]</f>
        <v>244.24</v>
      </c>
      <c r="Y2086" s="5">
        <f>Table1[[#This Row],[Sales]]*Table1[[#This Row],[Discount]]</f>
        <v>0</v>
      </c>
    </row>
    <row r="2087" spans="1:25" x14ac:dyDescent="0.3">
      <c r="A2087">
        <v>2086</v>
      </c>
      <c r="B2087" s="2"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s="2">
        <v>5</v>
      </c>
      <c r="T2087" s="3">
        <v>0</v>
      </c>
      <c r="U2087" s="2">
        <v>8.6715</v>
      </c>
      <c r="V2087" s="2">
        <f>Table1[[#This Row],[Sales]]*(1-Table1[[#This Row],[Discount]])</f>
        <v>18.45</v>
      </c>
      <c r="W2087" s="2">
        <f>Table1[[#This Row],[Sales]]*Table1[[#This Row],[Quantity]]</f>
        <v>92.25</v>
      </c>
      <c r="X2087" s="2">
        <f>Table1[[#This Row],[Sales]]+Table1[[#This Row],[Discount]]+Table1[[#This Row],[Adjusted Sales]]</f>
        <v>36.9</v>
      </c>
      <c r="Y2087" s="5">
        <f>Table1[[#This Row],[Sales]]*Table1[[#This Row],[Discount]]</f>
        <v>0</v>
      </c>
    </row>
    <row r="2088" spans="1:25" x14ac:dyDescent="0.3">
      <c r="A2088">
        <v>2087</v>
      </c>
      <c r="B2088" s="2"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s="2">
        <v>5</v>
      </c>
      <c r="T2088" s="3">
        <v>0</v>
      </c>
      <c r="U2088" s="2">
        <v>38.988</v>
      </c>
      <c r="V2088" s="2">
        <f>Table1[[#This Row],[Sales]]*(1-Table1[[#This Row],[Discount]])</f>
        <v>324.89999999999998</v>
      </c>
      <c r="W2088" s="2">
        <f>Table1[[#This Row],[Sales]]*Table1[[#This Row],[Quantity]]</f>
        <v>1624.5</v>
      </c>
      <c r="X2088" s="2">
        <f>Table1[[#This Row],[Sales]]+Table1[[#This Row],[Discount]]+Table1[[#This Row],[Adjusted Sales]]</f>
        <v>649.79999999999995</v>
      </c>
      <c r="Y2088" s="5">
        <f>Table1[[#This Row],[Sales]]*Table1[[#This Row],[Discount]]</f>
        <v>0</v>
      </c>
    </row>
    <row r="2089" spans="1:25" x14ac:dyDescent="0.3">
      <c r="A2089">
        <v>2088</v>
      </c>
      <c r="B2089" s="2"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s="2">
        <v>3</v>
      </c>
      <c r="T2089" s="3">
        <v>0</v>
      </c>
      <c r="U2089" s="2">
        <v>68.963099999999997</v>
      </c>
      <c r="V2089" s="2">
        <f>Table1[[#This Row],[Sales]]*(1-Table1[[#This Row],[Discount]])</f>
        <v>146.72999999999999</v>
      </c>
      <c r="W2089" s="2">
        <f>Table1[[#This Row],[Sales]]*Table1[[#This Row],[Quantity]]</f>
        <v>440.18999999999994</v>
      </c>
      <c r="X2089" s="2">
        <f>Table1[[#This Row],[Sales]]+Table1[[#This Row],[Discount]]+Table1[[#This Row],[Adjusted Sales]]</f>
        <v>293.45999999999998</v>
      </c>
      <c r="Y2089" s="5">
        <f>Table1[[#This Row],[Sales]]*Table1[[#This Row],[Discount]]</f>
        <v>0</v>
      </c>
    </row>
    <row r="2090" spans="1:25" x14ac:dyDescent="0.3">
      <c r="A2090">
        <v>2089</v>
      </c>
      <c r="B2090" s="2"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s="2">
        <v>2</v>
      </c>
      <c r="T2090" s="3">
        <v>0</v>
      </c>
      <c r="U2090" s="2">
        <v>1.4652000000000001</v>
      </c>
      <c r="V2090" s="2">
        <f>Table1[[#This Row],[Sales]]*(1-Table1[[#This Row],[Discount]])</f>
        <v>3.96</v>
      </c>
      <c r="W2090" s="2">
        <f>Table1[[#This Row],[Sales]]*Table1[[#This Row],[Quantity]]</f>
        <v>7.92</v>
      </c>
      <c r="X2090" s="2">
        <f>Table1[[#This Row],[Sales]]+Table1[[#This Row],[Discount]]+Table1[[#This Row],[Adjusted Sales]]</f>
        <v>7.92</v>
      </c>
      <c r="Y2090" s="5">
        <f>Table1[[#This Row],[Sales]]*Table1[[#This Row],[Discount]]</f>
        <v>0</v>
      </c>
    </row>
    <row r="2091" spans="1:25" x14ac:dyDescent="0.3">
      <c r="A2091">
        <v>2090</v>
      </c>
      <c r="B2091" s="2"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s="2">
        <v>2</v>
      </c>
      <c r="T2091" s="3">
        <v>0</v>
      </c>
      <c r="U2091" s="2">
        <v>2.6496</v>
      </c>
      <c r="V2091" s="2">
        <f>Table1[[#This Row],[Sales]]*(1-Table1[[#This Row],[Discount]])</f>
        <v>5.76</v>
      </c>
      <c r="W2091" s="2">
        <f>Table1[[#This Row],[Sales]]*Table1[[#This Row],[Quantity]]</f>
        <v>11.52</v>
      </c>
      <c r="X2091" s="2">
        <f>Table1[[#This Row],[Sales]]+Table1[[#This Row],[Discount]]+Table1[[#This Row],[Adjusted Sales]]</f>
        <v>11.52</v>
      </c>
      <c r="Y2091" s="5">
        <f>Table1[[#This Row],[Sales]]*Table1[[#This Row],[Discount]]</f>
        <v>0</v>
      </c>
    </row>
    <row r="2092" spans="1:25" x14ac:dyDescent="0.3">
      <c r="A2092">
        <v>2091</v>
      </c>
      <c r="B2092" s="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s="2">
        <v>3</v>
      </c>
      <c r="T2092" s="3">
        <v>0</v>
      </c>
      <c r="U2092" s="2">
        <v>13.009499999999999</v>
      </c>
      <c r="V2092" s="2">
        <f>Table1[[#This Row],[Sales]]*(1-Table1[[#This Row],[Discount]])</f>
        <v>26.55</v>
      </c>
      <c r="W2092" s="2">
        <f>Table1[[#This Row],[Sales]]*Table1[[#This Row],[Quantity]]</f>
        <v>79.650000000000006</v>
      </c>
      <c r="X2092" s="2">
        <f>Table1[[#This Row],[Sales]]+Table1[[#This Row],[Discount]]+Table1[[#This Row],[Adjusted Sales]]</f>
        <v>53.1</v>
      </c>
      <c r="Y2092" s="5">
        <f>Table1[[#This Row],[Sales]]*Table1[[#This Row],[Discount]]</f>
        <v>0</v>
      </c>
    </row>
    <row r="2093" spans="1:25" x14ac:dyDescent="0.3">
      <c r="A2093">
        <v>2092</v>
      </c>
      <c r="B2093" s="2"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s="2">
        <v>3</v>
      </c>
      <c r="T2093" s="3">
        <v>0.3</v>
      </c>
      <c r="U2093" s="2">
        <v>-48.783900000000003</v>
      </c>
      <c r="V2093" s="2">
        <f>Table1[[#This Row],[Sales]]*(1-Table1[[#This Row],[Discount]])</f>
        <v>217.31009999999998</v>
      </c>
      <c r="W2093" s="2">
        <f>Table1[[#This Row],[Sales]]*Table1[[#This Row],[Quantity]]</f>
        <v>931.32899999999995</v>
      </c>
      <c r="X2093" s="2">
        <f>Table1[[#This Row],[Sales]]+Table1[[#This Row],[Discount]]+Table1[[#This Row],[Adjusted Sales]]</f>
        <v>528.05309999999997</v>
      </c>
      <c r="Y2093" s="5">
        <f>Table1[[#This Row],[Sales]]*Table1[[#This Row],[Discount]]</f>
        <v>93.132899999999992</v>
      </c>
    </row>
    <row r="2094" spans="1:25" x14ac:dyDescent="0.3">
      <c r="A2094">
        <v>2093</v>
      </c>
      <c r="B2094" s="2"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s="2">
        <v>5</v>
      </c>
      <c r="T2094" s="3">
        <v>0</v>
      </c>
      <c r="U2094" s="2">
        <v>81.582999999999998</v>
      </c>
      <c r="V2094" s="2">
        <f>Table1[[#This Row],[Sales]]*(1-Table1[[#This Row],[Discount]])</f>
        <v>479.9</v>
      </c>
      <c r="W2094" s="2">
        <f>Table1[[#This Row],[Sales]]*Table1[[#This Row],[Quantity]]</f>
        <v>2399.5</v>
      </c>
      <c r="X2094" s="2">
        <f>Table1[[#This Row],[Sales]]+Table1[[#This Row],[Discount]]+Table1[[#This Row],[Adjusted Sales]]</f>
        <v>959.8</v>
      </c>
      <c r="Y2094" s="5">
        <f>Table1[[#This Row],[Sales]]*Table1[[#This Row],[Discount]]</f>
        <v>0</v>
      </c>
    </row>
    <row r="2095" spans="1:25" x14ac:dyDescent="0.3">
      <c r="A2095">
        <v>2094</v>
      </c>
      <c r="B2095" s="2"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s="2">
        <v>1</v>
      </c>
      <c r="T2095" s="3">
        <v>0</v>
      </c>
      <c r="U2095" s="2">
        <v>0.38640000000000002</v>
      </c>
      <c r="V2095" s="2">
        <f>Table1[[#This Row],[Sales]]*(1-Table1[[#This Row],[Discount]])</f>
        <v>12.88</v>
      </c>
      <c r="W2095" s="2">
        <f>Table1[[#This Row],[Sales]]*Table1[[#This Row],[Quantity]]</f>
        <v>12.88</v>
      </c>
      <c r="X2095" s="2">
        <f>Table1[[#This Row],[Sales]]+Table1[[#This Row],[Discount]]+Table1[[#This Row],[Adjusted Sales]]</f>
        <v>25.76</v>
      </c>
      <c r="Y2095" s="5">
        <f>Table1[[#This Row],[Sales]]*Table1[[#This Row],[Discount]]</f>
        <v>0</v>
      </c>
    </row>
    <row r="2096" spans="1:25" x14ac:dyDescent="0.3">
      <c r="A2096">
        <v>2095</v>
      </c>
      <c r="B2096" s="2"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s="2">
        <v>5</v>
      </c>
      <c r="T2096" s="3">
        <v>0.2</v>
      </c>
      <c r="U2096" s="2">
        <v>1.476</v>
      </c>
      <c r="V2096" s="2">
        <f>Table1[[#This Row],[Sales]]*(1-Table1[[#This Row],[Discount]])</f>
        <v>10.496</v>
      </c>
      <c r="W2096" s="2">
        <f>Table1[[#This Row],[Sales]]*Table1[[#This Row],[Quantity]]</f>
        <v>65.599999999999994</v>
      </c>
      <c r="X2096" s="2">
        <f>Table1[[#This Row],[Sales]]+Table1[[#This Row],[Discount]]+Table1[[#This Row],[Adjusted Sales]]</f>
        <v>23.815999999999999</v>
      </c>
      <c r="Y2096" s="5">
        <f>Table1[[#This Row],[Sales]]*Table1[[#This Row],[Discount]]</f>
        <v>2.6240000000000001</v>
      </c>
    </row>
    <row r="2097" spans="1:25" x14ac:dyDescent="0.3">
      <c r="A2097">
        <v>2096</v>
      </c>
      <c r="B2097" s="2"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s="2">
        <v>8</v>
      </c>
      <c r="T2097" s="3">
        <v>0</v>
      </c>
      <c r="U2097" s="2">
        <v>240.56479999999999</v>
      </c>
      <c r="V2097" s="2">
        <f>Table1[[#This Row],[Sales]]*(1-Table1[[#This Row],[Discount]])</f>
        <v>511.84</v>
      </c>
      <c r="W2097" s="2">
        <f>Table1[[#This Row],[Sales]]*Table1[[#This Row],[Quantity]]</f>
        <v>4094.72</v>
      </c>
      <c r="X2097" s="2">
        <f>Table1[[#This Row],[Sales]]+Table1[[#This Row],[Discount]]+Table1[[#This Row],[Adjusted Sales]]</f>
        <v>1023.68</v>
      </c>
      <c r="Y2097" s="5">
        <f>Table1[[#This Row],[Sales]]*Table1[[#This Row],[Discount]]</f>
        <v>0</v>
      </c>
    </row>
    <row r="2098" spans="1:25" x14ac:dyDescent="0.3">
      <c r="A2098">
        <v>2097</v>
      </c>
      <c r="B2098" s="2"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s="2">
        <v>4</v>
      </c>
      <c r="T2098" s="3">
        <v>0</v>
      </c>
      <c r="U2098" s="2">
        <v>25.748799999999999</v>
      </c>
      <c r="V2098" s="2">
        <f>Table1[[#This Row],[Sales]]*(1-Table1[[#This Row],[Discount]])</f>
        <v>91.96</v>
      </c>
      <c r="W2098" s="2">
        <f>Table1[[#This Row],[Sales]]*Table1[[#This Row],[Quantity]]</f>
        <v>367.84</v>
      </c>
      <c r="X2098" s="2">
        <f>Table1[[#This Row],[Sales]]+Table1[[#This Row],[Discount]]+Table1[[#This Row],[Adjusted Sales]]</f>
        <v>183.92</v>
      </c>
      <c r="Y2098" s="5">
        <f>Table1[[#This Row],[Sales]]*Table1[[#This Row],[Discount]]</f>
        <v>0</v>
      </c>
    </row>
    <row r="2099" spans="1:25" x14ac:dyDescent="0.3">
      <c r="A2099">
        <v>2098</v>
      </c>
      <c r="B2099" s="2"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s="2">
        <v>3</v>
      </c>
      <c r="T2099" s="3">
        <v>0</v>
      </c>
      <c r="U2099" s="2">
        <v>2.1684000000000001</v>
      </c>
      <c r="V2099" s="2">
        <f>Table1[[#This Row],[Sales]]*(1-Table1[[#This Row],[Discount]])</f>
        <v>8.34</v>
      </c>
      <c r="W2099" s="2">
        <f>Table1[[#This Row],[Sales]]*Table1[[#This Row],[Quantity]]</f>
        <v>25.02</v>
      </c>
      <c r="X2099" s="2">
        <f>Table1[[#This Row],[Sales]]+Table1[[#This Row],[Discount]]+Table1[[#This Row],[Adjusted Sales]]</f>
        <v>16.68</v>
      </c>
      <c r="Y2099" s="5">
        <f>Table1[[#This Row],[Sales]]*Table1[[#This Row],[Discount]]</f>
        <v>0</v>
      </c>
    </row>
    <row r="2100" spans="1:25" x14ac:dyDescent="0.3">
      <c r="A2100">
        <v>2099</v>
      </c>
      <c r="B2100" s="2"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s="2">
        <v>3</v>
      </c>
      <c r="T2100" s="3">
        <v>0.2</v>
      </c>
      <c r="U2100" s="2">
        <v>2.355</v>
      </c>
      <c r="V2100" s="2">
        <f>Table1[[#This Row],[Sales]]*(1-Table1[[#This Row],[Discount]])</f>
        <v>30.144000000000002</v>
      </c>
      <c r="W2100" s="2">
        <f>Table1[[#This Row],[Sales]]*Table1[[#This Row],[Quantity]]</f>
        <v>113.03999999999999</v>
      </c>
      <c r="X2100" s="2">
        <f>Table1[[#This Row],[Sales]]+Table1[[#This Row],[Discount]]+Table1[[#This Row],[Adjusted Sales]]</f>
        <v>68.024000000000001</v>
      </c>
      <c r="Y2100" s="5">
        <f>Table1[[#This Row],[Sales]]*Table1[[#This Row],[Discount]]</f>
        <v>7.5360000000000005</v>
      </c>
    </row>
    <row r="2101" spans="1:25" x14ac:dyDescent="0.3">
      <c r="A2101">
        <v>2100</v>
      </c>
      <c r="B2101" s="2"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s="2">
        <v>7</v>
      </c>
      <c r="T2101" s="3">
        <v>0.2</v>
      </c>
      <c r="U2101" s="2">
        <v>80.483900000000006</v>
      </c>
      <c r="V2101" s="2">
        <f>Table1[[#This Row],[Sales]]*(1-Table1[[#This Row],[Discount]])</f>
        <v>223.95520000000002</v>
      </c>
      <c r="W2101" s="2">
        <f>Table1[[#This Row],[Sales]]*Table1[[#This Row],[Quantity]]</f>
        <v>1959.6080000000002</v>
      </c>
      <c r="X2101" s="2">
        <f>Table1[[#This Row],[Sales]]+Table1[[#This Row],[Discount]]+Table1[[#This Row],[Adjusted Sales]]</f>
        <v>504.0992</v>
      </c>
      <c r="Y2101" s="5">
        <f>Table1[[#This Row],[Sales]]*Table1[[#This Row],[Discount]]</f>
        <v>55.988800000000005</v>
      </c>
    </row>
    <row r="2102" spans="1:25" x14ac:dyDescent="0.3">
      <c r="A2102">
        <v>2101</v>
      </c>
      <c r="B2102" s="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s="2">
        <v>3</v>
      </c>
      <c r="T2102" s="3">
        <v>0.2</v>
      </c>
      <c r="U2102" s="2">
        <v>-15.9102</v>
      </c>
      <c r="V2102" s="2">
        <f>Table1[[#This Row],[Sales]]*(1-Table1[[#This Row],[Discount]])</f>
        <v>509.12640000000005</v>
      </c>
      <c r="W2102" s="2">
        <f>Table1[[#This Row],[Sales]]*Table1[[#This Row],[Quantity]]</f>
        <v>1909.2240000000002</v>
      </c>
      <c r="X2102" s="2">
        <f>Table1[[#This Row],[Sales]]+Table1[[#This Row],[Discount]]+Table1[[#This Row],[Adjusted Sales]]</f>
        <v>1145.7344000000001</v>
      </c>
      <c r="Y2102" s="5">
        <f>Table1[[#This Row],[Sales]]*Table1[[#This Row],[Discount]]</f>
        <v>127.28160000000001</v>
      </c>
    </row>
    <row r="2103" spans="1:25" x14ac:dyDescent="0.3">
      <c r="A2103">
        <v>2102</v>
      </c>
      <c r="B2103" s="2"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s="2">
        <v>4</v>
      </c>
      <c r="T2103" s="3">
        <v>0.2</v>
      </c>
      <c r="U2103" s="2">
        <v>9.3564000000000007</v>
      </c>
      <c r="V2103" s="2">
        <f>Table1[[#This Row],[Sales]]*(1-Table1[[#This Row],[Discount]])</f>
        <v>66.534400000000005</v>
      </c>
      <c r="W2103" s="2">
        <f>Table1[[#This Row],[Sales]]*Table1[[#This Row],[Quantity]]</f>
        <v>332.67200000000003</v>
      </c>
      <c r="X2103" s="2">
        <f>Table1[[#This Row],[Sales]]+Table1[[#This Row],[Discount]]+Table1[[#This Row],[Adjusted Sales]]</f>
        <v>149.9024</v>
      </c>
      <c r="Y2103" s="5">
        <f>Table1[[#This Row],[Sales]]*Table1[[#This Row],[Discount]]</f>
        <v>16.633600000000001</v>
      </c>
    </row>
    <row r="2104" spans="1:25" x14ac:dyDescent="0.3">
      <c r="A2104">
        <v>2103</v>
      </c>
      <c r="B2104" s="2"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s="2">
        <v>4</v>
      </c>
      <c r="T2104" s="3">
        <v>0.2</v>
      </c>
      <c r="U2104" s="2">
        <v>-25.913599999999999</v>
      </c>
      <c r="V2104" s="2">
        <f>Table1[[#This Row],[Sales]]*(1-Table1[[#This Row],[Discount]])</f>
        <v>207.30880000000002</v>
      </c>
      <c r="W2104" s="2">
        <f>Table1[[#This Row],[Sales]]*Table1[[#This Row],[Quantity]]</f>
        <v>1036.5440000000001</v>
      </c>
      <c r="X2104" s="2">
        <f>Table1[[#This Row],[Sales]]+Table1[[#This Row],[Discount]]+Table1[[#This Row],[Adjusted Sales]]</f>
        <v>466.64480000000003</v>
      </c>
      <c r="Y2104" s="5">
        <f>Table1[[#This Row],[Sales]]*Table1[[#This Row],[Discount]]</f>
        <v>51.827200000000005</v>
      </c>
    </row>
    <row r="2105" spans="1:25" x14ac:dyDescent="0.3">
      <c r="A2105">
        <v>2104</v>
      </c>
      <c r="B2105" s="2"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s="2">
        <v>4</v>
      </c>
      <c r="T2105" s="3">
        <v>0</v>
      </c>
      <c r="U2105" s="2">
        <v>106.52160000000001</v>
      </c>
      <c r="V2105" s="2">
        <f>Table1[[#This Row],[Sales]]*(1-Table1[[#This Row],[Discount]])</f>
        <v>221.92</v>
      </c>
      <c r="W2105" s="2">
        <f>Table1[[#This Row],[Sales]]*Table1[[#This Row],[Quantity]]</f>
        <v>887.68</v>
      </c>
      <c r="X2105" s="2">
        <f>Table1[[#This Row],[Sales]]+Table1[[#This Row],[Discount]]+Table1[[#This Row],[Adjusted Sales]]</f>
        <v>443.84</v>
      </c>
      <c r="Y2105" s="5">
        <f>Table1[[#This Row],[Sales]]*Table1[[#This Row],[Discount]]</f>
        <v>0</v>
      </c>
    </row>
    <row r="2106" spans="1:25" x14ac:dyDescent="0.3">
      <c r="A2106">
        <v>2105</v>
      </c>
      <c r="B2106" s="2"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s="2">
        <v>2</v>
      </c>
      <c r="T2106" s="3">
        <v>0</v>
      </c>
      <c r="U2106" s="2">
        <v>11.7</v>
      </c>
      <c r="V2106" s="2">
        <f>Table1[[#This Row],[Sales]]*(1-Table1[[#This Row],[Discount]])</f>
        <v>26</v>
      </c>
      <c r="W2106" s="2">
        <f>Table1[[#This Row],[Sales]]*Table1[[#This Row],[Quantity]]</f>
        <v>52</v>
      </c>
      <c r="X2106" s="2">
        <f>Table1[[#This Row],[Sales]]+Table1[[#This Row],[Discount]]+Table1[[#This Row],[Adjusted Sales]]</f>
        <v>52</v>
      </c>
      <c r="Y2106" s="5">
        <f>Table1[[#This Row],[Sales]]*Table1[[#This Row],[Discount]]</f>
        <v>0</v>
      </c>
    </row>
    <row r="2107" spans="1:25" x14ac:dyDescent="0.3">
      <c r="A2107">
        <v>2106</v>
      </c>
      <c r="B2107" s="2"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s="2">
        <v>3</v>
      </c>
      <c r="T2107" s="3">
        <v>0.2</v>
      </c>
      <c r="U2107" s="2">
        <v>5.4432</v>
      </c>
      <c r="V2107" s="2">
        <f>Table1[[#This Row],[Sales]]*(1-Table1[[#This Row],[Discount]])</f>
        <v>12.441600000000001</v>
      </c>
      <c r="W2107" s="2">
        <f>Table1[[#This Row],[Sales]]*Table1[[#This Row],[Quantity]]</f>
        <v>46.655999999999999</v>
      </c>
      <c r="X2107" s="2">
        <f>Table1[[#This Row],[Sales]]+Table1[[#This Row],[Discount]]+Table1[[#This Row],[Adjusted Sales]]</f>
        <v>28.1936</v>
      </c>
      <c r="Y2107" s="5">
        <f>Table1[[#This Row],[Sales]]*Table1[[#This Row],[Discount]]</f>
        <v>3.1104000000000003</v>
      </c>
    </row>
    <row r="2108" spans="1:25" x14ac:dyDescent="0.3">
      <c r="A2108">
        <v>2107</v>
      </c>
      <c r="B2108" s="2"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s="2">
        <v>1</v>
      </c>
      <c r="T2108" s="3">
        <v>0.8</v>
      </c>
      <c r="U2108" s="2">
        <v>-1.4016</v>
      </c>
      <c r="V2108" s="2">
        <f>Table1[[#This Row],[Sales]]*(1-Table1[[#This Row],[Discount]])</f>
        <v>0.17519999999999997</v>
      </c>
      <c r="W2108" s="2">
        <f>Table1[[#This Row],[Sales]]*Table1[[#This Row],[Quantity]]</f>
        <v>0.876</v>
      </c>
      <c r="X2108" s="2">
        <f>Table1[[#This Row],[Sales]]+Table1[[#This Row],[Discount]]+Table1[[#This Row],[Adjusted Sales]]</f>
        <v>1.8512000000000002</v>
      </c>
      <c r="Y2108" s="5">
        <f>Table1[[#This Row],[Sales]]*Table1[[#This Row],[Discount]]</f>
        <v>0.70080000000000009</v>
      </c>
    </row>
    <row r="2109" spans="1:25" x14ac:dyDescent="0.3">
      <c r="A2109">
        <v>2108</v>
      </c>
      <c r="B2109" s="2"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s="2">
        <v>1</v>
      </c>
      <c r="T2109" s="3">
        <v>0</v>
      </c>
      <c r="U2109" s="2">
        <v>9.3905999999999992</v>
      </c>
      <c r="V2109" s="2">
        <f>Table1[[#This Row],[Sales]]*(1-Table1[[#This Row],[Discount]])</f>
        <v>19.98</v>
      </c>
      <c r="W2109" s="2">
        <f>Table1[[#This Row],[Sales]]*Table1[[#This Row],[Quantity]]</f>
        <v>19.98</v>
      </c>
      <c r="X2109" s="2">
        <f>Table1[[#This Row],[Sales]]+Table1[[#This Row],[Discount]]+Table1[[#This Row],[Adjusted Sales]]</f>
        <v>39.96</v>
      </c>
      <c r="Y2109" s="5">
        <f>Table1[[#This Row],[Sales]]*Table1[[#This Row],[Discount]]</f>
        <v>0</v>
      </c>
    </row>
    <row r="2110" spans="1:25" x14ac:dyDescent="0.3">
      <c r="A2110">
        <v>2109</v>
      </c>
      <c r="B2110" s="2"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s="2">
        <v>3</v>
      </c>
      <c r="T2110" s="3">
        <v>0.2</v>
      </c>
      <c r="U2110" s="2">
        <v>124.485</v>
      </c>
      <c r="V2110" s="2">
        <f>Table1[[#This Row],[Sales]]*(1-Table1[[#This Row],[Discount]])</f>
        <v>318.6816</v>
      </c>
      <c r="W2110" s="2">
        <f>Table1[[#This Row],[Sales]]*Table1[[#This Row],[Quantity]]</f>
        <v>1195.056</v>
      </c>
      <c r="X2110" s="2">
        <f>Table1[[#This Row],[Sales]]+Table1[[#This Row],[Discount]]+Table1[[#This Row],[Adjusted Sales]]</f>
        <v>717.23360000000002</v>
      </c>
      <c r="Y2110" s="5">
        <f>Table1[[#This Row],[Sales]]*Table1[[#This Row],[Discount]]</f>
        <v>79.670400000000001</v>
      </c>
    </row>
    <row r="2111" spans="1:25" x14ac:dyDescent="0.3">
      <c r="A2111">
        <v>2110</v>
      </c>
      <c r="B2111" s="2"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s="2">
        <v>3</v>
      </c>
      <c r="T2111" s="3">
        <v>0</v>
      </c>
      <c r="U2111" s="2">
        <v>1.26</v>
      </c>
      <c r="V2111" s="2">
        <f>Table1[[#This Row],[Sales]]*(1-Table1[[#This Row],[Discount]])</f>
        <v>5.04</v>
      </c>
      <c r="W2111" s="2">
        <f>Table1[[#This Row],[Sales]]*Table1[[#This Row],[Quantity]]</f>
        <v>15.120000000000001</v>
      </c>
      <c r="X2111" s="2">
        <f>Table1[[#This Row],[Sales]]+Table1[[#This Row],[Discount]]+Table1[[#This Row],[Adjusted Sales]]</f>
        <v>10.08</v>
      </c>
      <c r="Y2111" s="5">
        <f>Table1[[#This Row],[Sales]]*Table1[[#This Row],[Discount]]</f>
        <v>0</v>
      </c>
    </row>
    <row r="2112" spans="1:25" x14ac:dyDescent="0.3">
      <c r="A2112">
        <v>2111</v>
      </c>
      <c r="B2112" s="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s="2">
        <v>5</v>
      </c>
      <c r="T2112" s="3">
        <v>0</v>
      </c>
      <c r="U2112" s="2">
        <v>8.0269999999999992</v>
      </c>
      <c r="V2112" s="2">
        <f>Table1[[#This Row],[Sales]]*(1-Table1[[#This Row],[Discount]])</f>
        <v>17.45</v>
      </c>
      <c r="W2112" s="2">
        <f>Table1[[#This Row],[Sales]]*Table1[[#This Row],[Quantity]]</f>
        <v>87.25</v>
      </c>
      <c r="X2112" s="2">
        <f>Table1[[#This Row],[Sales]]+Table1[[#This Row],[Discount]]+Table1[[#This Row],[Adjusted Sales]]</f>
        <v>34.9</v>
      </c>
      <c r="Y2112" s="5">
        <f>Table1[[#This Row],[Sales]]*Table1[[#This Row],[Discount]]</f>
        <v>0</v>
      </c>
    </row>
    <row r="2113" spans="1:25" x14ac:dyDescent="0.3">
      <c r="A2113">
        <v>2112</v>
      </c>
      <c r="B2113" s="2"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s="2">
        <v>4</v>
      </c>
      <c r="T2113" s="3">
        <v>0.2</v>
      </c>
      <c r="U2113" s="2">
        <v>20.196000000000002</v>
      </c>
      <c r="V2113" s="2">
        <f>Table1[[#This Row],[Sales]]*(1-Table1[[#This Row],[Discount]])</f>
        <v>258.50880000000001</v>
      </c>
      <c r="W2113" s="2">
        <f>Table1[[#This Row],[Sales]]*Table1[[#This Row],[Quantity]]</f>
        <v>1292.5440000000001</v>
      </c>
      <c r="X2113" s="2">
        <f>Table1[[#This Row],[Sales]]+Table1[[#This Row],[Discount]]+Table1[[#This Row],[Adjusted Sales]]</f>
        <v>581.84480000000008</v>
      </c>
      <c r="Y2113" s="5">
        <f>Table1[[#This Row],[Sales]]*Table1[[#This Row],[Discount]]</f>
        <v>64.627200000000002</v>
      </c>
    </row>
    <row r="2114" spans="1:25" x14ac:dyDescent="0.3">
      <c r="A2114">
        <v>2113</v>
      </c>
      <c r="B2114" s="2"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s="2">
        <v>3</v>
      </c>
      <c r="T2114" s="3">
        <v>0</v>
      </c>
      <c r="U2114" s="2">
        <v>8.0190000000000001</v>
      </c>
      <c r="V2114" s="2">
        <f>Table1[[#This Row],[Sales]]*(1-Table1[[#This Row],[Discount]])</f>
        <v>29.7</v>
      </c>
      <c r="W2114" s="2">
        <f>Table1[[#This Row],[Sales]]*Table1[[#This Row],[Quantity]]</f>
        <v>89.1</v>
      </c>
      <c r="X2114" s="2">
        <f>Table1[[#This Row],[Sales]]+Table1[[#This Row],[Discount]]+Table1[[#This Row],[Adjusted Sales]]</f>
        <v>59.4</v>
      </c>
      <c r="Y2114" s="5">
        <f>Table1[[#This Row],[Sales]]*Table1[[#This Row],[Discount]]</f>
        <v>0</v>
      </c>
    </row>
    <row r="2115" spans="1:25" x14ac:dyDescent="0.3">
      <c r="A2115">
        <v>2114</v>
      </c>
      <c r="B2115" s="2"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s="2">
        <v>4</v>
      </c>
      <c r="T2115" s="3">
        <v>0.2</v>
      </c>
      <c r="U2115" s="2">
        <v>145.78200000000001</v>
      </c>
      <c r="V2115" s="2">
        <f>Table1[[#This Row],[Sales]]*(1-Table1[[#This Row],[Discount]])</f>
        <v>1036.672</v>
      </c>
      <c r="W2115" s="2">
        <f>Table1[[#This Row],[Sales]]*Table1[[#This Row],[Quantity]]</f>
        <v>5183.3599999999997</v>
      </c>
      <c r="X2115" s="2">
        <f>Table1[[#This Row],[Sales]]+Table1[[#This Row],[Discount]]+Table1[[#This Row],[Adjusted Sales]]</f>
        <v>2332.712</v>
      </c>
      <c r="Y2115" s="5">
        <f>Table1[[#This Row],[Sales]]*Table1[[#This Row],[Discount]]</f>
        <v>259.16800000000001</v>
      </c>
    </row>
    <row r="2116" spans="1:25" x14ac:dyDescent="0.3">
      <c r="A2116">
        <v>2115</v>
      </c>
      <c r="B2116" s="2"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s="2">
        <v>2</v>
      </c>
      <c r="T2116" s="3">
        <v>0</v>
      </c>
      <c r="U2116" s="2">
        <v>12.646800000000001</v>
      </c>
      <c r="V2116" s="2">
        <f>Table1[[#This Row],[Sales]]*(1-Table1[[#This Row],[Discount]])</f>
        <v>46.84</v>
      </c>
      <c r="W2116" s="2">
        <f>Table1[[#This Row],[Sales]]*Table1[[#This Row],[Quantity]]</f>
        <v>93.68</v>
      </c>
      <c r="X2116" s="2">
        <f>Table1[[#This Row],[Sales]]+Table1[[#This Row],[Discount]]+Table1[[#This Row],[Adjusted Sales]]</f>
        <v>93.68</v>
      </c>
      <c r="Y2116" s="5">
        <f>Table1[[#This Row],[Sales]]*Table1[[#This Row],[Discount]]</f>
        <v>0</v>
      </c>
    </row>
    <row r="2117" spans="1:25" x14ac:dyDescent="0.3">
      <c r="A2117">
        <v>2116</v>
      </c>
      <c r="B2117" s="2"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s="2">
        <v>1</v>
      </c>
      <c r="T2117" s="3">
        <v>0.15</v>
      </c>
      <c r="U2117" s="2">
        <v>20.039200000000001</v>
      </c>
      <c r="V2117" s="2">
        <f>Table1[[#This Row],[Sales]]*(1-Table1[[#This Row],[Discount]])</f>
        <v>361.95805000000001</v>
      </c>
      <c r="W2117" s="2">
        <f>Table1[[#This Row],[Sales]]*Table1[[#This Row],[Quantity]]</f>
        <v>425.83300000000003</v>
      </c>
      <c r="X2117" s="2">
        <f>Table1[[#This Row],[Sales]]+Table1[[#This Row],[Discount]]+Table1[[#This Row],[Adjusted Sales]]</f>
        <v>787.94105000000002</v>
      </c>
      <c r="Y2117" s="5">
        <f>Table1[[#This Row],[Sales]]*Table1[[#This Row],[Discount]]</f>
        <v>63.874949999999998</v>
      </c>
    </row>
    <row r="2118" spans="1:25" x14ac:dyDescent="0.3">
      <c r="A2118">
        <v>2117</v>
      </c>
      <c r="B2118" s="2"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s="2">
        <v>1</v>
      </c>
      <c r="T2118" s="3">
        <v>0.4</v>
      </c>
      <c r="U2118" s="2">
        <v>-13.978</v>
      </c>
      <c r="V2118" s="2">
        <f>Table1[[#This Row],[Sales]]*(1-Table1[[#This Row],[Discount]])</f>
        <v>125.80199999999999</v>
      </c>
      <c r="W2118" s="2">
        <f>Table1[[#This Row],[Sales]]*Table1[[#This Row],[Quantity]]</f>
        <v>209.67</v>
      </c>
      <c r="X2118" s="2">
        <f>Table1[[#This Row],[Sales]]+Table1[[#This Row],[Discount]]+Table1[[#This Row],[Adjusted Sales]]</f>
        <v>335.87199999999996</v>
      </c>
      <c r="Y2118" s="5">
        <f>Table1[[#This Row],[Sales]]*Table1[[#This Row],[Discount]]</f>
        <v>83.867999999999995</v>
      </c>
    </row>
    <row r="2119" spans="1:25" x14ac:dyDescent="0.3">
      <c r="A2119">
        <v>2118</v>
      </c>
      <c r="B2119" s="2"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s="2">
        <v>7</v>
      </c>
      <c r="T2119" s="3">
        <v>0</v>
      </c>
      <c r="U2119" s="2">
        <v>73.544799999999995</v>
      </c>
      <c r="V2119" s="2">
        <f>Table1[[#This Row],[Sales]]*(1-Table1[[#This Row],[Discount]])</f>
        <v>159.88</v>
      </c>
      <c r="W2119" s="2">
        <f>Table1[[#This Row],[Sales]]*Table1[[#This Row],[Quantity]]</f>
        <v>1119.1599999999999</v>
      </c>
      <c r="X2119" s="2">
        <f>Table1[[#This Row],[Sales]]+Table1[[#This Row],[Discount]]+Table1[[#This Row],[Adjusted Sales]]</f>
        <v>319.76</v>
      </c>
      <c r="Y2119" s="5">
        <f>Table1[[#This Row],[Sales]]*Table1[[#This Row],[Discount]]</f>
        <v>0</v>
      </c>
    </row>
    <row r="2120" spans="1:25" x14ac:dyDescent="0.3">
      <c r="A2120">
        <v>2119</v>
      </c>
      <c r="B2120" s="2"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s="2">
        <v>1</v>
      </c>
      <c r="T2120" s="3">
        <v>0</v>
      </c>
      <c r="U2120" s="2">
        <v>2.3759999999999999</v>
      </c>
      <c r="V2120" s="2">
        <f>Table1[[#This Row],[Sales]]*(1-Table1[[#This Row],[Discount]])</f>
        <v>5.28</v>
      </c>
      <c r="W2120" s="2">
        <f>Table1[[#This Row],[Sales]]*Table1[[#This Row],[Quantity]]</f>
        <v>5.28</v>
      </c>
      <c r="X2120" s="2">
        <f>Table1[[#This Row],[Sales]]+Table1[[#This Row],[Discount]]+Table1[[#This Row],[Adjusted Sales]]</f>
        <v>10.56</v>
      </c>
      <c r="Y2120" s="5">
        <f>Table1[[#This Row],[Sales]]*Table1[[#This Row],[Discount]]</f>
        <v>0</v>
      </c>
    </row>
    <row r="2121" spans="1:25" x14ac:dyDescent="0.3">
      <c r="A2121">
        <v>2120</v>
      </c>
      <c r="B2121" s="2"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s="2">
        <v>5</v>
      </c>
      <c r="T2121" s="3">
        <v>0.2</v>
      </c>
      <c r="U2121" s="2">
        <v>302.37299999999999</v>
      </c>
      <c r="V2121" s="2">
        <f>Table1[[#This Row],[Sales]]*(1-Table1[[#This Row],[Discount]])</f>
        <v>716.73599999999999</v>
      </c>
      <c r="W2121" s="2">
        <f>Table1[[#This Row],[Sales]]*Table1[[#This Row],[Quantity]]</f>
        <v>4479.5999999999995</v>
      </c>
      <c r="X2121" s="2">
        <f>Table1[[#This Row],[Sales]]+Table1[[#This Row],[Discount]]+Table1[[#This Row],[Adjusted Sales]]</f>
        <v>1612.856</v>
      </c>
      <c r="Y2121" s="5">
        <f>Table1[[#This Row],[Sales]]*Table1[[#This Row],[Discount]]</f>
        <v>179.184</v>
      </c>
    </row>
    <row r="2122" spans="1:25" x14ac:dyDescent="0.3">
      <c r="A2122">
        <v>2121</v>
      </c>
      <c r="B2122" s="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s="2">
        <v>3</v>
      </c>
      <c r="T2122" s="3">
        <v>0.7</v>
      </c>
      <c r="U2122" s="2">
        <v>-1.9656</v>
      </c>
      <c r="V2122" s="2">
        <f>Table1[[#This Row],[Sales]]*(1-Table1[[#This Row],[Discount]])</f>
        <v>0.84240000000000004</v>
      </c>
      <c r="W2122" s="2">
        <f>Table1[[#This Row],[Sales]]*Table1[[#This Row],[Quantity]]</f>
        <v>8.4239999999999995</v>
      </c>
      <c r="X2122" s="2">
        <f>Table1[[#This Row],[Sales]]+Table1[[#This Row],[Discount]]+Table1[[#This Row],[Adjusted Sales]]</f>
        <v>4.3504000000000005</v>
      </c>
      <c r="Y2122" s="5">
        <f>Table1[[#This Row],[Sales]]*Table1[[#This Row],[Discount]]</f>
        <v>1.9655999999999998</v>
      </c>
    </row>
    <row r="2123" spans="1:25" x14ac:dyDescent="0.3">
      <c r="A2123">
        <v>2122</v>
      </c>
      <c r="B2123" s="2"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s="2">
        <v>3</v>
      </c>
      <c r="T2123" s="3">
        <v>0.2</v>
      </c>
      <c r="U2123" s="2">
        <v>-2.6997</v>
      </c>
      <c r="V2123" s="2">
        <f>Table1[[#This Row],[Sales]]*(1-Table1[[#This Row],[Discount]])</f>
        <v>172.7808</v>
      </c>
      <c r="W2123" s="2">
        <f>Table1[[#This Row],[Sales]]*Table1[[#This Row],[Quantity]]</f>
        <v>647.928</v>
      </c>
      <c r="X2123" s="2">
        <f>Table1[[#This Row],[Sales]]+Table1[[#This Row],[Discount]]+Table1[[#This Row],[Adjusted Sales]]</f>
        <v>388.95679999999999</v>
      </c>
      <c r="Y2123" s="5">
        <f>Table1[[#This Row],[Sales]]*Table1[[#This Row],[Discount]]</f>
        <v>43.1952</v>
      </c>
    </row>
    <row r="2124" spans="1:25" x14ac:dyDescent="0.3">
      <c r="A2124">
        <v>2123</v>
      </c>
      <c r="B2124" s="2"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s="2">
        <v>2</v>
      </c>
      <c r="T2124" s="3">
        <v>0</v>
      </c>
      <c r="U2124" s="2">
        <v>41.133200000000002</v>
      </c>
      <c r="V2124" s="2">
        <f>Table1[[#This Row],[Sales]]*(1-Table1[[#This Row],[Discount]])</f>
        <v>241.96</v>
      </c>
      <c r="W2124" s="2">
        <f>Table1[[#This Row],[Sales]]*Table1[[#This Row],[Quantity]]</f>
        <v>483.92</v>
      </c>
      <c r="X2124" s="2">
        <f>Table1[[#This Row],[Sales]]+Table1[[#This Row],[Discount]]+Table1[[#This Row],[Adjusted Sales]]</f>
        <v>483.92</v>
      </c>
      <c r="Y2124" s="5">
        <f>Table1[[#This Row],[Sales]]*Table1[[#This Row],[Discount]]</f>
        <v>0</v>
      </c>
    </row>
    <row r="2125" spans="1:25" x14ac:dyDescent="0.3">
      <c r="A2125">
        <v>2124</v>
      </c>
      <c r="B2125" s="2"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s="2">
        <v>9</v>
      </c>
      <c r="T2125" s="3">
        <v>0</v>
      </c>
      <c r="U2125" s="2">
        <v>13.3056</v>
      </c>
      <c r="V2125" s="2">
        <f>Table1[[#This Row],[Sales]]*(1-Table1[[#This Row],[Discount]])</f>
        <v>27.72</v>
      </c>
      <c r="W2125" s="2">
        <f>Table1[[#This Row],[Sales]]*Table1[[#This Row],[Quantity]]</f>
        <v>249.48</v>
      </c>
      <c r="X2125" s="2">
        <f>Table1[[#This Row],[Sales]]+Table1[[#This Row],[Discount]]+Table1[[#This Row],[Adjusted Sales]]</f>
        <v>55.44</v>
      </c>
      <c r="Y2125" s="5">
        <f>Table1[[#This Row],[Sales]]*Table1[[#This Row],[Discount]]</f>
        <v>0</v>
      </c>
    </row>
    <row r="2126" spans="1:25" x14ac:dyDescent="0.3">
      <c r="A2126">
        <v>2125</v>
      </c>
      <c r="B2126" s="2"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s="2">
        <v>5</v>
      </c>
      <c r="T2126" s="3">
        <v>0.2</v>
      </c>
      <c r="U2126" s="2">
        <v>35.329500000000003</v>
      </c>
      <c r="V2126" s="2">
        <f>Table1[[#This Row],[Sales]]*(1-Table1[[#This Row],[Discount]])</f>
        <v>83.744000000000014</v>
      </c>
      <c r="W2126" s="2">
        <f>Table1[[#This Row],[Sales]]*Table1[[#This Row],[Quantity]]</f>
        <v>523.40000000000009</v>
      </c>
      <c r="X2126" s="2">
        <f>Table1[[#This Row],[Sales]]+Table1[[#This Row],[Discount]]+Table1[[#This Row],[Adjusted Sales]]</f>
        <v>188.62400000000002</v>
      </c>
      <c r="Y2126" s="5">
        <f>Table1[[#This Row],[Sales]]*Table1[[#This Row],[Discount]]</f>
        <v>20.936000000000003</v>
      </c>
    </row>
    <row r="2127" spans="1:25" x14ac:dyDescent="0.3">
      <c r="A2127">
        <v>2126</v>
      </c>
      <c r="B2127" s="2"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s="2">
        <v>7</v>
      </c>
      <c r="T2127" s="3">
        <v>0.4</v>
      </c>
      <c r="U2127" s="2">
        <v>9.4436999999999998</v>
      </c>
      <c r="V2127" s="2">
        <f>Table1[[#This Row],[Sales]]*(1-Table1[[#This Row],[Discount]])</f>
        <v>37.774799999999999</v>
      </c>
      <c r="W2127" s="2">
        <f>Table1[[#This Row],[Sales]]*Table1[[#This Row],[Quantity]]</f>
        <v>440.70600000000002</v>
      </c>
      <c r="X2127" s="2">
        <f>Table1[[#This Row],[Sales]]+Table1[[#This Row],[Discount]]+Table1[[#This Row],[Adjusted Sales]]</f>
        <v>101.1328</v>
      </c>
      <c r="Y2127" s="5">
        <f>Table1[[#This Row],[Sales]]*Table1[[#This Row],[Discount]]</f>
        <v>25.183199999999999</v>
      </c>
    </row>
    <row r="2128" spans="1:25" x14ac:dyDescent="0.3">
      <c r="A2128">
        <v>2127</v>
      </c>
      <c r="B2128" s="2"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s="2">
        <v>3</v>
      </c>
      <c r="T2128" s="3">
        <v>0.2</v>
      </c>
      <c r="U2128" s="2">
        <v>1.0797000000000001</v>
      </c>
      <c r="V2128" s="2">
        <f>Table1[[#This Row],[Sales]]*(1-Table1[[#This Row],[Discount]])</f>
        <v>69.100800000000007</v>
      </c>
      <c r="W2128" s="2">
        <f>Table1[[#This Row],[Sales]]*Table1[[#This Row],[Quantity]]</f>
        <v>259.12800000000004</v>
      </c>
      <c r="X2128" s="2">
        <f>Table1[[#This Row],[Sales]]+Table1[[#This Row],[Discount]]+Table1[[#This Row],[Adjusted Sales]]</f>
        <v>155.67680000000001</v>
      </c>
      <c r="Y2128" s="5">
        <f>Table1[[#This Row],[Sales]]*Table1[[#This Row],[Discount]]</f>
        <v>17.275200000000002</v>
      </c>
    </row>
    <row r="2129" spans="1:25" x14ac:dyDescent="0.3">
      <c r="A2129">
        <v>2128</v>
      </c>
      <c r="B2129" s="2"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s="2">
        <v>3</v>
      </c>
      <c r="T2129" s="3">
        <v>0.2</v>
      </c>
      <c r="U2129" s="2">
        <v>6.4943999999999997</v>
      </c>
      <c r="V2129" s="2">
        <f>Table1[[#This Row],[Sales]]*(1-Table1[[#This Row],[Discount]])</f>
        <v>51.955200000000005</v>
      </c>
      <c r="W2129" s="2">
        <f>Table1[[#This Row],[Sales]]*Table1[[#This Row],[Quantity]]</f>
        <v>194.83199999999999</v>
      </c>
      <c r="X2129" s="2">
        <f>Table1[[#This Row],[Sales]]+Table1[[#This Row],[Discount]]+Table1[[#This Row],[Adjusted Sales]]</f>
        <v>117.09920000000001</v>
      </c>
      <c r="Y2129" s="5">
        <f>Table1[[#This Row],[Sales]]*Table1[[#This Row],[Discount]]</f>
        <v>12.988800000000001</v>
      </c>
    </row>
    <row r="2130" spans="1:25" x14ac:dyDescent="0.3">
      <c r="A2130">
        <v>2129</v>
      </c>
      <c r="B2130" s="2"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s="2">
        <v>4</v>
      </c>
      <c r="T2130" s="3">
        <v>0.2</v>
      </c>
      <c r="U2130" s="2">
        <v>7.2576000000000001</v>
      </c>
      <c r="V2130" s="2">
        <f>Table1[[#This Row],[Sales]]*(1-Table1[[#This Row],[Discount]])</f>
        <v>16.588800000000003</v>
      </c>
      <c r="W2130" s="2">
        <f>Table1[[#This Row],[Sales]]*Table1[[#This Row],[Quantity]]</f>
        <v>82.944000000000003</v>
      </c>
      <c r="X2130" s="2">
        <f>Table1[[#This Row],[Sales]]+Table1[[#This Row],[Discount]]+Table1[[#This Row],[Adjusted Sales]]</f>
        <v>37.524799999999999</v>
      </c>
      <c r="Y2130" s="5">
        <f>Table1[[#This Row],[Sales]]*Table1[[#This Row],[Discount]]</f>
        <v>4.1472000000000007</v>
      </c>
    </row>
    <row r="2131" spans="1:25" x14ac:dyDescent="0.3">
      <c r="A2131">
        <v>2130</v>
      </c>
      <c r="B2131" s="2"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s="2">
        <v>4</v>
      </c>
      <c r="T2131" s="3">
        <v>0</v>
      </c>
      <c r="U2131" s="2">
        <v>9.3184000000000005</v>
      </c>
      <c r="V2131" s="2">
        <f>Table1[[#This Row],[Sales]]*(1-Table1[[#This Row],[Discount]])</f>
        <v>33.28</v>
      </c>
      <c r="W2131" s="2">
        <f>Table1[[#This Row],[Sales]]*Table1[[#This Row],[Quantity]]</f>
        <v>133.12</v>
      </c>
      <c r="X2131" s="2">
        <f>Table1[[#This Row],[Sales]]+Table1[[#This Row],[Discount]]+Table1[[#This Row],[Adjusted Sales]]</f>
        <v>66.56</v>
      </c>
      <c r="Y2131" s="5">
        <f>Table1[[#This Row],[Sales]]*Table1[[#This Row],[Discount]]</f>
        <v>0</v>
      </c>
    </row>
    <row r="2132" spans="1:25" x14ac:dyDescent="0.3">
      <c r="A2132">
        <v>2131</v>
      </c>
      <c r="B2132" s="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s="2">
        <v>9</v>
      </c>
      <c r="T2132" s="3">
        <v>0</v>
      </c>
      <c r="U2132" s="2">
        <v>11.9412</v>
      </c>
      <c r="V2132" s="2">
        <f>Table1[[#This Row],[Sales]]*(1-Table1[[#This Row],[Discount]])</f>
        <v>38.520000000000003</v>
      </c>
      <c r="W2132" s="2">
        <f>Table1[[#This Row],[Sales]]*Table1[[#This Row],[Quantity]]</f>
        <v>346.68</v>
      </c>
      <c r="X2132" s="2">
        <f>Table1[[#This Row],[Sales]]+Table1[[#This Row],[Discount]]+Table1[[#This Row],[Adjusted Sales]]</f>
        <v>77.040000000000006</v>
      </c>
      <c r="Y2132" s="5">
        <f>Table1[[#This Row],[Sales]]*Table1[[#This Row],[Discount]]</f>
        <v>0</v>
      </c>
    </row>
    <row r="2133" spans="1:25" x14ac:dyDescent="0.3">
      <c r="A2133">
        <v>2132</v>
      </c>
      <c r="B2133" s="2"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s="2">
        <v>7</v>
      </c>
      <c r="T2133" s="3">
        <v>0</v>
      </c>
      <c r="U2133" s="2">
        <v>60.139800000000001</v>
      </c>
      <c r="V2133" s="2">
        <f>Table1[[#This Row],[Sales]]*(1-Table1[[#This Row],[Discount]])</f>
        <v>139.86000000000001</v>
      </c>
      <c r="W2133" s="2">
        <f>Table1[[#This Row],[Sales]]*Table1[[#This Row],[Quantity]]</f>
        <v>979.0200000000001</v>
      </c>
      <c r="X2133" s="2">
        <f>Table1[[#This Row],[Sales]]+Table1[[#This Row],[Discount]]+Table1[[#This Row],[Adjusted Sales]]</f>
        <v>279.72000000000003</v>
      </c>
      <c r="Y2133" s="5">
        <f>Table1[[#This Row],[Sales]]*Table1[[#This Row],[Discount]]</f>
        <v>0</v>
      </c>
    </row>
    <row r="2134" spans="1:25" x14ac:dyDescent="0.3">
      <c r="A2134">
        <v>2133</v>
      </c>
      <c r="B2134" s="2"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s="2">
        <v>3</v>
      </c>
      <c r="T2134" s="3">
        <v>0</v>
      </c>
      <c r="U2134" s="2">
        <v>9.0389999999999997</v>
      </c>
      <c r="V2134" s="2">
        <f>Table1[[#This Row],[Sales]]*(1-Table1[[#This Row],[Discount]])</f>
        <v>19.649999999999999</v>
      </c>
      <c r="W2134" s="2">
        <f>Table1[[#This Row],[Sales]]*Table1[[#This Row],[Quantity]]</f>
        <v>58.949999999999996</v>
      </c>
      <c r="X2134" s="2">
        <f>Table1[[#This Row],[Sales]]+Table1[[#This Row],[Discount]]+Table1[[#This Row],[Adjusted Sales]]</f>
        <v>39.299999999999997</v>
      </c>
      <c r="Y2134" s="5">
        <f>Table1[[#This Row],[Sales]]*Table1[[#This Row],[Discount]]</f>
        <v>0</v>
      </c>
    </row>
    <row r="2135" spans="1:25" x14ac:dyDescent="0.3">
      <c r="A2135">
        <v>2134</v>
      </c>
      <c r="B2135" s="2"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s="2">
        <v>3</v>
      </c>
      <c r="T2135" s="3">
        <v>0.7</v>
      </c>
      <c r="U2135" s="2">
        <v>-122.39279999999999</v>
      </c>
      <c r="V2135" s="2">
        <f>Table1[[#This Row],[Sales]]*(1-Table1[[#This Row],[Discount]])</f>
        <v>45.897300000000008</v>
      </c>
      <c r="W2135" s="2">
        <f>Table1[[#This Row],[Sales]]*Table1[[#This Row],[Quantity]]</f>
        <v>458.97300000000007</v>
      </c>
      <c r="X2135" s="2">
        <f>Table1[[#This Row],[Sales]]+Table1[[#This Row],[Discount]]+Table1[[#This Row],[Adjusted Sales]]</f>
        <v>199.5883</v>
      </c>
      <c r="Y2135" s="5">
        <f>Table1[[#This Row],[Sales]]*Table1[[#This Row],[Discount]]</f>
        <v>107.0937</v>
      </c>
    </row>
    <row r="2136" spans="1:25" x14ac:dyDescent="0.3">
      <c r="A2136">
        <v>2135</v>
      </c>
      <c r="B2136" s="2"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s="2">
        <v>7</v>
      </c>
      <c r="T2136" s="3">
        <v>0.2</v>
      </c>
      <c r="U2136" s="2">
        <v>-2.3814000000000002</v>
      </c>
      <c r="V2136" s="2">
        <f>Table1[[#This Row],[Sales]]*(1-Table1[[#This Row],[Discount]])</f>
        <v>8.4672000000000001</v>
      </c>
      <c r="W2136" s="2">
        <f>Table1[[#This Row],[Sales]]*Table1[[#This Row],[Quantity]]</f>
        <v>74.087999999999994</v>
      </c>
      <c r="X2136" s="2">
        <f>Table1[[#This Row],[Sales]]+Table1[[#This Row],[Discount]]+Table1[[#This Row],[Adjusted Sales]]</f>
        <v>19.251199999999997</v>
      </c>
      <c r="Y2136" s="5">
        <f>Table1[[#This Row],[Sales]]*Table1[[#This Row],[Discount]]</f>
        <v>2.1168</v>
      </c>
    </row>
    <row r="2137" spans="1:25" x14ac:dyDescent="0.3">
      <c r="A2137">
        <v>2136</v>
      </c>
      <c r="B2137" s="2"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s="2">
        <v>4</v>
      </c>
      <c r="T2137" s="3">
        <v>0.4</v>
      </c>
      <c r="U2137" s="2">
        <v>15.82</v>
      </c>
      <c r="V2137" s="2">
        <f>Table1[[#This Row],[Sales]]*(1-Table1[[#This Row],[Discount]])</f>
        <v>56.951999999999998</v>
      </c>
      <c r="W2137" s="2">
        <f>Table1[[#This Row],[Sales]]*Table1[[#This Row],[Quantity]]</f>
        <v>379.68</v>
      </c>
      <c r="X2137" s="2">
        <f>Table1[[#This Row],[Sales]]+Table1[[#This Row],[Discount]]+Table1[[#This Row],[Adjusted Sales]]</f>
        <v>152.27199999999999</v>
      </c>
      <c r="Y2137" s="5">
        <f>Table1[[#This Row],[Sales]]*Table1[[#This Row],[Discount]]</f>
        <v>37.968000000000004</v>
      </c>
    </row>
    <row r="2138" spans="1:25" x14ac:dyDescent="0.3">
      <c r="A2138">
        <v>2137</v>
      </c>
      <c r="B2138" s="2"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s="2">
        <v>5</v>
      </c>
      <c r="T2138" s="3">
        <v>0.6</v>
      </c>
      <c r="U2138" s="2">
        <v>-11.439</v>
      </c>
      <c r="V2138" s="2">
        <f>Table1[[#This Row],[Sales]]*(1-Table1[[#This Row],[Discount]])</f>
        <v>5.9039999999999999</v>
      </c>
      <c r="W2138" s="2">
        <f>Table1[[#This Row],[Sales]]*Table1[[#This Row],[Quantity]]</f>
        <v>73.8</v>
      </c>
      <c r="X2138" s="2">
        <f>Table1[[#This Row],[Sales]]+Table1[[#This Row],[Discount]]+Table1[[#This Row],[Adjusted Sales]]</f>
        <v>21.263999999999999</v>
      </c>
      <c r="Y2138" s="5">
        <f>Table1[[#This Row],[Sales]]*Table1[[#This Row],[Discount]]</f>
        <v>8.8559999999999999</v>
      </c>
    </row>
    <row r="2139" spans="1:25" x14ac:dyDescent="0.3">
      <c r="A2139">
        <v>2138</v>
      </c>
      <c r="B2139" s="2"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s="2">
        <v>4</v>
      </c>
      <c r="T2139" s="3">
        <v>0.8</v>
      </c>
      <c r="U2139" s="2">
        <v>-5.8495999999999997</v>
      </c>
      <c r="V2139" s="2">
        <f>Table1[[#This Row],[Sales]]*(1-Table1[[#This Row],[Discount]])</f>
        <v>0.73119999999999985</v>
      </c>
      <c r="W2139" s="2">
        <f>Table1[[#This Row],[Sales]]*Table1[[#This Row],[Quantity]]</f>
        <v>14.624000000000001</v>
      </c>
      <c r="X2139" s="2">
        <f>Table1[[#This Row],[Sales]]+Table1[[#This Row],[Discount]]+Table1[[#This Row],[Adjusted Sales]]</f>
        <v>5.1872000000000007</v>
      </c>
      <c r="Y2139" s="5">
        <f>Table1[[#This Row],[Sales]]*Table1[[#This Row],[Discount]]</f>
        <v>2.9248000000000003</v>
      </c>
    </row>
    <row r="2140" spans="1:25" x14ac:dyDescent="0.3">
      <c r="A2140">
        <v>2139</v>
      </c>
      <c r="B2140" s="2"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s="2">
        <v>3</v>
      </c>
      <c r="T2140" s="3">
        <v>0</v>
      </c>
      <c r="U2140" s="2">
        <v>73.41</v>
      </c>
      <c r="V2140" s="2">
        <f>Table1[[#This Row],[Sales]]*(1-Table1[[#This Row],[Discount]])</f>
        <v>146.82</v>
      </c>
      <c r="W2140" s="2">
        <f>Table1[[#This Row],[Sales]]*Table1[[#This Row],[Quantity]]</f>
        <v>440.46</v>
      </c>
      <c r="X2140" s="2">
        <f>Table1[[#This Row],[Sales]]+Table1[[#This Row],[Discount]]+Table1[[#This Row],[Adjusted Sales]]</f>
        <v>293.64</v>
      </c>
      <c r="Y2140" s="5">
        <f>Table1[[#This Row],[Sales]]*Table1[[#This Row],[Discount]]</f>
        <v>0</v>
      </c>
    </row>
    <row r="2141" spans="1:25" x14ac:dyDescent="0.3">
      <c r="A2141">
        <v>2140</v>
      </c>
      <c r="B2141" s="2"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s="2">
        <v>9</v>
      </c>
      <c r="T2141" s="3">
        <v>0.2</v>
      </c>
      <c r="U2141" s="2">
        <v>50.4711</v>
      </c>
      <c r="V2141" s="2">
        <f>Table1[[#This Row],[Sales]]*(1-Table1[[#This Row],[Discount]])</f>
        <v>119.63520000000001</v>
      </c>
      <c r="W2141" s="2">
        <f>Table1[[#This Row],[Sales]]*Table1[[#This Row],[Quantity]]</f>
        <v>1345.8960000000002</v>
      </c>
      <c r="X2141" s="2">
        <f>Table1[[#This Row],[Sales]]+Table1[[#This Row],[Discount]]+Table1[[#This Row],[Adjusted Sales]]</f>
        <v>269.37920000000003</v>
      </c>
      <c r="Y2141" s="5">
        <f>Table1[[#This Row],[Sales]]*Table1[[#This Row],[Discount]]</f>
        <v>29.908800000000003</v>
      </c>
    </row>
    <row r="2142" spans="1:25" x14ac:dyDescent="0.3">
      <c r="A2142">
        <v>2141</v>
      </c>
      <c r="B2142" s="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s="2">
        <v>2</v>
      </c>
      <c r="T2142" s="3">
        <v>0</v>
      </c>
      <c r="U2142" s="2">
        <v>4.4564000000000004</v>
      </c>
      <c r="V2142" s="2">
        <f>Table1[[#This Row],[Sales]]*(1-Table1[[#This Row],[Discount]])</f>
        <v>17.14</v>
      </c>
      <c r="W2142" s="2">
        <f>Table1[[#This Row],[Sales]]*Table1[[#This Row],[Quantity]]</f>
        <v>34.28</v>
      </c>
      <c r="X2142" s="2">
        <f>Table1[[#This Row],[Sales]]+Table1[[#This Row],[Discount]]+Table1[[#This Row],[Adjusted Sales]]</f>
        <v>34.28</v>
      </c>
      <c r="Y2142" s="5">
        <f>Table1[[#This Row],[Sales]]*Table1[[#This Row],[Discount]]</f>
        <v>0</v>
      </c>
    </row>
    <row r="2143" spans="1:25" x14ac:dyDescent="0.3">
      <c r="A2143">
        <v>2142</v>
      </c>
      <c r="B2143" s="2"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s="2">
        <v>3</v>
      </c>
      <c r="T2143" s="3">
        <v>0.4</v>
      </c>
      <c r="U2143" s="2">
        <v>-347.11739999999998</v>
      </c>
      <c r="V2143" s="2">
        <f>Table1[[#This Row],[Sales]]*(1-Table1[[#This Row],[Discount]])</f>
        <v>595.05840000000001</v>
      </c>
      <c r="W2143" s="2">
        <f>Table1[[#This Row],[Sales]]*Table1[[#This Row],[Quantity]]</f>
        <v>2975.2919999999999</v>
      </c>
      <c r="X2143" s="2">
        <f>Table1[[#This Row],[Sales]]+Table1[[#This Row],[Discount]]+Table1[[#This Row],[Adjusted Sales]]</f>
        <v>1587.2224000000001</v>
      </c>
      <c r="Y2143" s="5">
        <f>Table1[[#This Row],[Sales]]*Table1[[#This Row],[Discount]]</f>
        <v>396.7056</v>
      </c>
    </row>
    <row r="2144" spans="1:25" x14ac:dyDescent="0.3">
      <c r="A2144">
        <v>2143</v>
      </c>
      <c r="B2144" s="2"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s="2">
        <v>6</v>
      </c>
      <c r="T2144" s="3">
        <v>0.2</v>
      </c>
      <c r="U2144" s="2">
        <v>9.9060000000000006</v>
      </c>
      <c r="V2144" s="2">
        <f>Table1[[#This Row],[Sales]]*(1-Table1[[#This Row],[Discount]])</f>
        <v>24.384</v>
      </c>
      <c r="W2144" s="2">
        <f>Table1[[#This Row],[Sales]]*Table1[[#This Row],[Quantity]]</f>
        <v>182.88</v>
      </c>
      <c r="X2144" s="2">
        <f>Table1[[#This Row],[Sales]]+Table1[[#This Row],[Discount]]+Table1[[#This Row],[Adjusted Sales]]</f>
        <v>55.064</v>
      </c>
      <c r="Y2144" s="5">
        <f>Table1[[#This Row],[Sales]]*Table1[[#This Row],[Discount]]</f>
        <v>6.0960000000000001</v>
      </c>
    </row>
    <row r="2145" spans="1:25" x14ac:dyDescent="0.3">
      <c r="A2145">
        <v>2144</v>
      </c>
      <c r="B2145" s="2"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s="2">
        <v>2</v>
      </c>
      <c r="T2145" s="3">
        <v>0.4</v>
      </c>
      <c r="U2145" s="2">
        <v>-4.7976000000000001</v>
      </c>
      <c r="V2145" s="2">
        <f>Table1[[#This Row],[Sales]]*(1-Table1[[#This Row],[Discount]])</f>
        <v>14.392799999999999</v>
      </c>
      <c r="W2145" s="2">
        <f>Table1[[#This Row],[Sales]]*Table1[[#This Row],[Quantity]]</f>
        <v>47.975999999999999</v>
      </c>
      <c r="X2145" s="2">
        <f>Table1[[#This Row],[Sales]]+Table1[[#This Row],[Discount]]+Table1[[#This Row],[Adjusted Sales]]</f>
        <v>38.780799999999999</v>
      </c>
      <c r="Y2145" s="5">
        <f>Table1[[#This Row],[Sales]]*Table1[[#This Row],[Discount]]</f>
        <v>9.5952000000000002</v>
      </c>
    </row>
    <row r="2146" spans="1:25" x14ac:dyDescent="0.3">
      <c r="A2146">
        <v>2145</v>
      </c>
      <c r="B2146" s="2"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s="2">
        <v>7</v>
      </c>
      <c r="T2146" s="3">
        <v>0.2</v>
      </c>
      <c r="U2146" s="2">
        <v>5.4236000000000004</v>
      </c>
      <c r="V2146" s="2">
        <f>Table1[[#This Row],[Sales]]*(1-Table1[[#This Row],[Discount]])</f>
        <v>13.3504</v>
      </c>
      <c r="W2146" s="2">
        <f>Table1[[#This Row],[Sales]]*Table1[[#This Row],[Quantity]]</f>
        <v>116.81599999999999</v>
      </c>
      <c r="X2146" s="2">
        <f>Table1[[#This Row],[Sales]]+Table1[[#This Row],[Discount]]+Table1[[#This Row],[Adjusted Sales]]</f>
        <v>30.238399999999999</v>
      </c>
      <c r="Y2146" s="5">
        <f>Table1[[#This Row],[Sales]]*Table1[[#This Row],[Discount]]</f>
        <v>3.3376000000000001</v>
      </c>
    </row>
    <row r="2147" spans="1:25" x14ac:dyDescent="0.3">
      <c r="A2147">
        <v>2146</v>
      </c>
      <c r="B2147" s="2"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s="2">
        <v>3</v>
      </c>
      <c r="T2147" s="3">
        <v>0.3</v>
      </c>
      <c r="U2147" s="2">
        <v>-18.088200000000001</v>
      </c>
      <c r="V2147" s="2">
        <f>Table1[[#This Row],[Sales]]*(1-Table1[[#This Row],[Discount]])</f>
        <v>295.44059999999996</v>
      </c>
      <c r="W2147" s="2">
        <f>Table1[[#This Row],[Sales]]*Table1[[#This Row],[Quantity]]</f>
        <v>1266.174</v>
      </c>
      <c r="X2147" s="2">
        <f>Table1[[#This Row],[Sales]]+Table1[[#This Row],[Discount]]+Table1[[#This Row],[Adjusted Sales]]</f>
        <v>717.79859999999996</v>
      </c>
      <c r="Y2147" s="5">
        <f>Table1[[#This Row],[Sales]]*Table1[[#This Row],[Discount]]</f>
        <v>126.61739999999999</v>
      </c>
    </row>
    <row r="2148" spans="1:25" x14ac:dyDescent="0.3">
      <c r="A2148">
        <v>2147</v>
      </c>
      <c r="B2148" s="2"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s="2">
        <v>4</v>
      </c>
      <c r="T2148" s="3">
        <v>0.7</v>
      </c>
      <c r="U2148" s="2">
        <v>-27.9312</v>
      </c>
      <c r="V2148" s="2">
        <f>Table1[[#This Row],[Sales]]*(1-Table1[[#This Row],[Discount]])</f>
        <v>11.426400000000003</v>
      </c>
      <c r="W2148" s="2">
        <f>Table1[[#This Row],[Sales]]*Table1[[#This Row],[Quantity]]</f>
        <v>152.352</v>
      </c>
      <c r="X2148" s="2">
        <f>Table1[[#This Row],[Sales]]+Table1[[#This Row],[Discount]]+Table1[[#This Row],[Adjusted Sales]]</f>
        <v>50.214400000000005</v>
      </c>
      <c r="Y2148" s="5">
        <f>Table1[[#This Row],[Sales]]*Table1[[#This Row],[Discount]]</f>
        <v>26.6616</v>
      </c>
    </row>
    <row r="2149" spans="1:25" x14ac:dyDescent="0.3">
      <c r="A2149">
        <v>2148</v>
      </c>
      <c r="B2149" s="2"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s="2">
        <v>6</v>
      </c>
      <c r="T2149" s="3">
        <v>0.2</v>
      </c>
      <c r="U2149" s="2">
        <v>-50.870399999999997</v>
      </c>
      <c r="V2149" s="2">
        <f>Table1[[#This Row],[Sales]]*(1-Table1[[#This Row],[Discount]])</f>
        <v>203.48160000000001</v>
      </c>
      <c r="W2149" s="2">
        <f>Table1[[#This Row],[Sales]]*Table1[[#This Row],[Quantity]]</f>
        <v>1526.1120000000001</v>
      </c>
      <c r="X2149" s="2">
        <f>Table1[[#This Row],[Sales]]+Table1[[#This Row],[Discount]]+Table1[[#This Row],[Adjusted Sales]]</f>
        <v>458.03359999999998</v>
      </c>
      <c r="Y2149" s="5">
        <f>Table1[[#This Row],[Sales]]*Table1[[#This Row],[Discount]]</f>
        <v>50.870400000000004</v>
      </c>
    </row>
    <row r="2150" spans="1:25" x14ac:dyDescent="0.3">
      <c r="A2150">
        <v>2149</v>
      </c>
      <c r="B2150" s="2"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s="2">
        <v>1</v>
      </c>
      <c r="T2150" s="3">
        <v>0</v>
      </c>
      <c r="U2150" s="2">
        <v>4.3310000000000004</v>
      </c>
      <c r="V2150" s="2">
        <f>Table1[[#This Row],[Sales]]*(1-Table1[[#This Row],[Discount]])</f>
        <v>43.31</v>
      </c>
      <c r="W2150" s="2">
        <f>Table1[[#This Row],[Sales]]*Table1[[#This Row],[Quantity]]</f>
        <v>43.31</v>
      </c>
      <c r="X2150" s="2">
        <f>Table1[[#This Row],[Sales]]+Table1[[#This Row],[Discount]]+Table1[[#This Row],[Adjusted Sales]]</f>
        <v>86.62</v>
      </c>
      <c r="Y2150" s="5">
        <f>Table1[[#This Row],[Sales]]*Table1[[#This Row],[Discount]]</f>
        <v>0</v>
      </c>
    </row>
    <row r="2151" spans="1:25" x14ac:dyDescent="0.3">
      <c r="A2151">
        <v>2150</v>
      </c>
      <c r="B2151" s="2"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s="2">
        <v>5</v>
      </c>
      <c r="T2151" s="3">
        <v>0</v>
      </c>
      <c r="U2151" s="2">
        <v>22.087</v>
      </c>
      <c r="V2151" s="2">
        <f>Table1[[#This Row],[Sales]]*(1-Table1[[#This Row],[Discount]])</f>
        <v>84.95</v>
      </c>
      <c r="W2151" s="2">
        <f>Table1[[#This Row],[Sales]]*Table1[[#This Row],[Quantity]]</f>
        <v>424.75</v>
      </c>
      <c r="X2151" s="2">
        <f>Table1[[#This Row],[Sales]]+Table1[[#This Row],[Discount]]+Table1[[#This Row],[Adjusted Sales]]</f>
        <v>169.9</v>
      </c>
      <c r="Y2151" s="5">
        <f>Table1[[#This Row],[Sales]]*Table1[[#This Row],[Discount]]</f>
        <v>0</v>
      </c>
    </row>
    <row r="2152" spans="1:25" x14ac:dyDescent="0.3">
      <c r="A2152">
        <v>2151</v>
      </c>
      <c r="B2152" s="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s="2">
        <v>3</v>
      </c>
      <c r="T2152" s="3">
        <v>0.3</v>
      </c>
      <c r="U2152" s="2">
        <v>-53.270400000000002</v>
      </c>
      <c r="V2152" s="2">
        <f>Table1[[#This Row],[Sales]]*(1-Table1[[#This Row],[Discount]])</f>
        <v>163.14059999999998</v>
      </c>
      <c r="W2152" s="2">
        <f>Table1[[#This Row],[Sales]]*Table1[[#This Row],[Quantity]]</f>
        <v>699.17399999999998</v>
      </c>
      <c r="X2152" s="2">
        <f>Table1[[#This Row],[Sales]]+Table1[[#This Row],[Discount]]+Table1[[#This Row],[Adjusted Sales]]</f>
        <v>396.49860000000001</v>
      </c>
      <c r="Y2152" s="5">
        <f>Table1[[#This Row],[Sales]]*Table1[[#This Row],[Discount]]</f>
        <v>69.917400000000001</v>
      </c>
    </row>
    <row r="2153" spans="1:25" x14ac:dyDescent="0.3">
      <c r="A2153">
        <v>2152</v>
      </c>
      <c r="B2153" s="2"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s="2">
        <v>7</v>
      </c>
      <c r="T2153" s="3">
        <v>0</v>
      </c>
      <c r="U2153" s="2">
        <v>43.598100000000002</v>
      </c>
      <c r="V2153" s="2">
        <f>Table1[[#This Row],[Sales]]*(1-Table1[[#This Row],[Discount]])</f>
        <v>111.79</v>
      </c>
      <c r="W2153" s="2">
        <f>Table1[[#This Row],[Sales]]*Table1[[#This Row],[Quantity]]</f>
        <v>782.53000000000009</v>
      </c>
      <c r="X2153" s="2">
        <f>Table1[[#This Row],[Sales]]+Table1[[#This Row],[Discount]]+Table1[[#This Row],[Adjusted Sales]]</f>
        <v>223.58</v>
      </c>
      <c r="Y2153" s="5">
        <f>Table1[[#This Row],[Sales]]*Table1[[#This Row],[Discount]]</f>
        <v>0</v>
      </c>
    </row>
    <row r="2154" spans="1:25" x14ac:dyDescent="0.3">
      <c r="A2154">
        <v>2153</v>
      </c>
      <c r="B2154" s="2"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s="2">
        <v>3</v>
      </c>
      <c r="T2154" s="3">
        <v>0</v>
      </c>
      <c r="U2154" s="2">
        <v>7.0217999999999998</v>
      </c>
      <c r="V2154" s="2">
        <f>Table1[[#This Row],[Sales]]*(1-Table1[[#This Row],[Discount]])</f>
        <v>14.94</v>
      </c>
      <c r="W2154" s="2">
        <f>Table1[[#This Row],[Sales]]*Table1[[#This Row],[Quantity]]</f>
        <v>44.82</v>
      </c>
      <c r="X2154" s="2">
        <f>Table1[[#This Row],[Sales]]+Table1[[#This Row],[Discount]]+Table1[[#This Row],[Adjusted Sales]]</f>
        <v>29.88</v>
      </c>
      <c r="Y2154" s="5">
        <f>Table1[[#This Row],[Sales]]*Table1[[#This Row],[Discount]]</f>
        <v>0</v>
      </c>
    </row>
    <row r="2155" spans="1:25" x14ac:dyDescent="0.3">
      <c r="A2155">
        <v>2154</v>
      </c>
      <c r="B2155" s="2"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s="2">
        <v>2</v>
      </c>
      <c r="T2155" s="3">
        <v>0.2</v>
      </c>
      <c r="U2155" s="2">
        <v>5.133</v>
      </c>
      <c r="V2155" s="2">
        <f>Table1[[#This Row],[Sales]]*(1-Table1[[#This Row],[Discount]])</f>
        <v>11.328000000000001</v>
      </c>
      <c r="W2155" s="2">
        <f>Table1[[#This Row],[Sales]]*Table1[[#This Row],[Quantity]]</f>
        <v>28.32</v>
      </c>
      <c r="X2155" s="2">
        <f>Table1[[#This Row],[Sales]]+Table1[[#This Row],[Discount]]+Table1[[#This Row],[Adjusted Sales]]</f>
        <v>25.688000000000002</v>
      </c>
      <c r="Y2155" s="5">
        <f>Table1[[#This Row],[Sales]]*Table1[[#This Row],[Discount]]</f>
        <v>2.8320000000000003</v>
      </c>
    </row>
    <row r="2156" spans="1:25" x14ac:dyDescent="0.3">
      <c r="A2156">
        <v>2155</v>
      </c>
      <c r="B2156" s="2"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s="2">
        <v>3</v>
      </c>
      <c r="T2156" s="3">
        <v>0.6</v>
      </c>
      <c r="U2156" s="2">
        <v>-10.1736</v>
      </c>
      <c r="V2156" s="2">
        <f>Table1[[#This Row],[Sales]]*(1-Table1[[#This Row],[Discount]])</f>
        <v>9.0432000000000006</v>
      </c>
      <c r="W2156" s="2">
        <f>Table1[[#This Row],[Sales]]*Table1[[#This Row],[Quantity]]</f>
        <v>67.823999999999998</v>
      </c>
      <c r="X2156" s="2">
        <f>Table1[[#This Row],[Sales]]+Table1[[#This Row],[Discount]]+Table1[[#This Row],[Adjusted Sales]]</f>
        <v>32.251200000000004</v>
      </c>
      <c r="Y2156" s="5">
        <f>Table1[[#This Row],[Sales]]*Table1[[#This Row],[Discount]]</f>
        <v>13.5648</v>
      </c>
    </row>
    <row r="2157" spans="1:25" x14ac:dyDescent="0.3">
      <c r="A2157">
        <v>2156</v>
      </c>
      <c r="B2157" s="2"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s="2">
        <v>6</v>
      </c>
      <c r="T2157" s="3">
        <v>0</v>
      </c>
      <c r="U2157" s="2">
        <v>10.74</v>
      </c>
      <c r="V2157" s="2">
        <f>Table1[[#This Row],[Sales]]*(1-Table1[[#This Row],[Discount]])</f>
        <v>21.48</v>
      </c>
      <c r="W2157" s="2">
        <f>Table1[[#This Row],[Sales]]*Table1[[#This Row],[Quantity]]</f>
        <v>128.88</v>
      </c>
      <c r="X2157" s="2">
        <f>Table1[[#This Row],[Sales]]+Table1[[#This Row],[Discount]]+Table1[[#This Row],[Adjusted Sales]]</f>
        <v>42.96</v>
      </c>
      <c r="Y2157" s="5">
        <f>Table1[[#This Row],[Sales]]*Table1[[#This Row],[Discount]]</f>
        <v>0</v>
      </c>
    </row>
    <row r="2158" spans="1:25" x14ac:dyDescent="0.3">
      <c r="A2158">
        <v>2157</v>
      </c>
      <c r="B2158" s="2"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s="2">
        <v>3</v>
      </c>
      <c r="T2158" s="3">
        <v>0</v>
      </c>
      <c r="U2158" s="2">
        <v>0</v>
      </c>
      <c r="V2158" s="2">
        <f>Table1[[#This Row],[Sales]]*(1-Table1[[#This Row],[Discount]])</f>
        <v>501.81</v>
      </c>
      <c r="W2158" s="2">
        <f>Table1[[#This Row],[Sales]]*Table1[[#This Row],[Quantity]]</f>
        <v>1505.43</v>
      </c>
      <c r="X2158" s="2">
        <f>Table1[[#This Row],[Sales]]+Table1[[#This Row],[Discount]]+Table1[[#This Row],[Adjusted Sales]]</f>
        <v>1003.62</v>
      </c>
      <c r="Y2158" s="5">
        <f>Table1[[#This Row],[Sales]]*Table1[[#This Row],[Discount]]</f>
        <v>0</v>
      </c>
    </row>
    <row r="2159" spans="1:25" x14ac:dyDescent="0.3">
      <c r="A2159">
        <v>2158</v>
      </c>
      <c r="B2159" s="2"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s="2">
        <v>3</v>
      </c>
      <c r="T2159" s="3">
        <v>0</v>
      </c>
      <c r="U2159" s="2">
        <v>9.7164000000000001</v>
      </c>
      <c r="V2159" s="2">
        <f>Table1[[#This Row],[Sales]]*(1-Table1[[#This Row],[Discount]])</f>
        <v>161.94</v>
      </c>
      <c r="W2159" s="2">
        <f>Table1[[#This Row],[Sales]]*Table1[[#This Row],[Quantity]]</f>
        <v>485.82</v>
      </c>
      <c r="X2159" s="2">
        <f>Table1[[#This Row],[Sales]]+Table1[[#This Row],[Discount]]+Table1[[#This Row],[Adjusted Sales]]</f>
        <v>323.88</v>
      </c>
      <c r="Y2159" s="5">
        <f>Table1[[#This Row],[Sales]]*Table1[[#This Row],[Discount]]</f>
        <v>0</v>
      </c>
    </row>
    <row r="2160" spans="1:25" x14ac:dyDescent="0.3">
      <c r="A2160">
        <v>2159</v>
      </c>
      <c r="B2160" s="2"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s="2">
        <v>4</v>
      </c>
      <c r="T2160" s="3">
        <v>0.2</v>
      </c>
      <c r="U2160" s="2">
        <v>2.0087999999999999</v>
      </c>
      <c r="V2160" s="2">
        <f>Table1[[#This Row],[Sales]]*(1-Table1[[#This Row],[Discount]])</f>
        <v>14.284800000000002</v>
      </c>
      <c r="W2160" s="2">
        <f>Table1[[#This Row],[Sales]]*Table1[[#This Row],[Quantity]]</f>
        <v>71.424000000000007</v>
      </c>
      <c r="X2160" s="2">
        <f>Table1[[#This Row],[Sales]]+Table1[[#This Row],[Discount]]+Table1[[#This Row],[Adjusted Sales]]</f>
        <v>32.340800000000002</v>
      </c>
      <c r="Y2160" s="5">
        <f>Table1[[#This Row],[Sales]]*Table1[[#This Row],[Discount]]</f>
        <v>3.5712000000000006</v>
      </c>
    </row>
    <row r="2161" spans="1:25" x14ac:dyDescent="0.3">
      <c r="A2161">
        <v>2160</v>
      </c>
      <c r="B2161" s="2"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s="2">
        <v>3</v>
      </c>
      <c r="T2161" s="3">
        <v>0.8</v>
      </c>
      <c r="U2161" s="2">
        <v>-14.973599999999999</v>
      </c>
      <c r="V2161" s="2">
        <f>Table1[[#This Row],[Sales]]*(1-Table1[[#This Row],[Discount]])</f>
        <v>1.7615999999999996</v>
      </c>
      <c r="W2161" s="2">
        <f>Table1[[#This Row],[Sales]]*Table1[[#This Row],[Quantity]]</f>
        <v>26.423999999999999</v>
      </c>
      <c r="X2161" s="2">
        <f>Table1[[#This Row],[Sales]]+Table1[[#This Row],[Discount]]+Table1[[#This Row],[Adjusted Sales]]</f>
        <v>11.3696</v>
      </c>
      <c r="Y2161" s="5">
        <f>Table1[[#This Row],[Sales]]*Table1[[#This Row],[Discount]]</f>
        <v>7.0464000000000002</v>
      </c>
    </row>
    <row r="2162" spans="1:25" x14ac:dyDescent="0.3">
      <c r="A2162">
        <v>2161</v>
      </c>
      <c r="B2162" s="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s="2">
        <v>1</v>
      </c>
      <c r="T2162" s="3">
        <v>0.2</v>
      </c>
      <c r="U2162" s="2">
        <v>29.768999999999998</v>
      </c>
      <c r="V2162" s="2">
        <f>Table1[[#This Row],[Sales]]*(1-Table1[[#This Row],[Discount]])</f>
        <v>63.507200000000005</v>
      </c>
      <c r="W2162" s="2">
        <f>Table1[[#This Row],[Sales]]*Table1[[#This Row],[Quantity]]</f>
        <v>79.384</v>
      </c>
      <c r="X2162" s="2">
        <f>Table1[[#This Row],[Sales]]+Table1[[#This Row],[Discount]]+Table1[[#This Row],[Adjusted Sales]]</f>
        <v>143.09120000000001</v>
      </c>
      <c r="Y2162" s="5">
        <f>Table1[[#This Row],[Sales]]*Table1[[#This Row],[Discount]]</f>
        <v>15.876800000000001</v>
      </c>
    </row>
    <row r="2163" spans="1:25" x14ac:dyDescent="0.3">
      <c r="A2163">
        <v>2162</v>
      </c>
      <c r="B2163" s="2"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s="2">
        <v>1</v>
      </c>
      <c r="T2163" s="3">
        <v>0</v>
      </c>
      <c r="U2163" s="2">
        <v>10.0282</v>
      </c>
      <c r="V2163" s="2">
        <f>Table1[[#This Row],[Sales]]*(1-Table1[[#This Row],[Discount]])</f>
        <v>34.58</v>
      </c>
      <c r="W2163" s="2">
        <f>Table1[[#This Row],[Sales]]*Table1[[#This Row],[Quantity]]</f>
        <v>34.58</v>
      </c>
      <c r="X2163" s="2">
        <f>Table1[[#This Row],[Sales]]+Table1[[#This Row],[Discount]]+Table1[[#This Row],[Adjusted Sales]]</f>
        <v>69.16</v>
      </c>
      <c r="Y2163" s="5">
        <f>Table1[[#This Row],[Sales]]*Table1[[#This Row],[Discount]]</f>
        <v>0</v>
      </c>
    </row>
    <row r="2164" spans="1:25" x14ac:dyDescent="0.3">
      <c r="A2164">
        <v>2163</v>
      </c>
      <c r="B2164" s="2"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s="2">
        <v>3</v>
      </c>
      <c r="T2164" s="3">
        <v>0</v>
      </c>
      <c r="U2164" s="2">
        <v>150.98400000000001</v>
      </c>
      <c r="V2164" s="2">
        <f>Table1[[#This Row],[Sales]]*(1-Table1[[#This Row],[Discount]])</f>
        <v>314.55</v>
      </c>
      <c r="W2164" s="2">
        <f>Table1[[#This Row],[Sales]]*Table1[[#This Row],[Quantity]]</f>
        <v>943.65000000000009</v>
      </c>
      <c r="X2164" s="2">
        <f>Table1[[#This Row],[Sales]]+Table1[[#This Row],[Discount]]+Table1[[#This Row],[Adjusted Sales]]</f>
        <v>629.1</v>
      </c>
      <c r="Y2164" s="5">
        <f>Table1[[#This Row],[Sales]]*Table1[[#This Row],[Discount]]</f>
        <v>0</v>
      </c>
    </row>
    <row r="2165" spans="1:25" x14ac:dyDescent="0.3">
      <c r="A2165">
        <v>2164</v>
      </c>
      <c r="B2165" s="2"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s="2">
        <v>3</v>
      </c>
      <c r="T2165" s="3">
        <v>0.2</v>
      </c>
      <c r="U2165" s="2">
        <v>23.997</v>
      </c>
      <c r="V2165" s="2">
        <f>Table1[[#This Row],[Sales]]*(1-Table1[[#This Row],[Discount]])</f>
        <v>153.58080000000001</v>
      </c>
      <c r="W2165" s="2">
        <f>Table1[[#This Row],[Sales]]*Table1[[#This Row],[Quantity]]</f>
        <v>575.928</v>
      </c>
      <c r="X2165" s="2">
        <f>Table1[[#This Row],[Sales]]+Table1[[#This Row],[Discount]]+Table1[[#This Row],[Adjusted Sales]]</f>
        <v>345.7568</v>
      </c>
      <c r="Y2165" s="5">
        <f>Table1[[#This Row],[Sales]]*Table1[[#This Row],[Discount]]</f>
        <v>38.395200000000003</v>
      </c>
    </row>
    <row r="2166" spans="1:25" x14ac:dyDescent="0.3">
      <c r="A2166">
        <v>2165</v>
      </c>
      <c r="B2166" s="2"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s="2">
        <v>2</v>
      </c>
      <c r="T2166" s="3">
        <v>0.2</v>
      </c>
      <c r="U2166" s="2">
        <v>3.0044</v>
      </c>
      <c r="V2166" s="2">
        <f>Table1[[#This Row],[Sales]]*(1-Table1[[#This Row],[Discount]])</f>
        <v>6.6304000000000007</v>
      </c>
      <c r="W2166" s="2">
        <f>Table1[[#This Row],[Sales]]*Table1[[#This Row],[Quantity]]</f>
        <v>16.576000000000001</v>
      </c>
      <c r="X2166" s="2">
        <f>Table1[[#This Row],[Sales]]+Table1[[#This Row],[Discount]]+Table1[[#This Row],[Adjusted Sales]]</f>
        <v>15.118400000000001</v>
      </c>
      <c r="Y2166" s="5">
        <f>Table1[[#This Row],[Sales]]*Table1[[#This Row],[Discount]]</f>
        <v>1.6576000000000002</v>
      </c>
    </row>
    <row r="2167" spans="1:25" x14ac:dyDescent="0.3">
      <c r="A2167">
        <v>2166</v>
      </c>
      <c r="B2167" s="2"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s="2">
        <v>5</v>
      </c>
      <c r="T2167" s="3">
        <v>0.6</v>
      </c>
      <c r="U2167" s="2">
        <v>-150.41399999999999</v>
      </c>
      <c r="V2167" s="2">
        <f>Table1[[#This Row],[Sales]]*(1-Table1[[#This Row],[Discount]])</f>
        <v>55.967999999999996</v>
      </c>
      <c r="W2167" s="2">
        <f>Table1[[#This Row],[Sales]]*Table1[[#This Row],[Quantity]]</f>
        <v>699.59999999999991</v>
      </c>
      <c r="X2167" s="2">
        <f>Table1[[#This Row],[Sales]]+Table1[[#This Row],[Discount]]+Table1[[#This Row],[Adjusted Sales]]</f>
        <v>196.48799999999997</v>
      </c>
      <c r="Y2167" s="5">
        <f>Table1[[#This Row],[Sales]]*Table1[[#This Row],[Discount]]</f>
        <v>83.951999999999984</v>
      </c>
    </row>
    <row r="2168" spans="1:25" x14ac:dyDescent="0.3">
      <c r="A2168">
        <v>2167</v>
      </c>
      <c r="B2168" s="2"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s="2">
        <v>1</v>
      </c>
      <c r="T2168" s="3">
        <v>0.2</v>
      </c>
      <c r="U2168" s="2">
        <v>1.1903999999999999</v>
      </c>
      <c r="V2168" s="2">
        <f>Table1[[#This Row],[Sales]]*(1-Table1[[#This Row],[Discount]])</f>
        <v>12.697600000000001</v>
      </c>
      <c r="W2168" s="2">
        <f>Table1[[#This Row],[Sales]]*Table1[[#This Row],[Quantity]]</f>
        <v>15.872</v>
      </c>
      <c r="X2168" s="2">
        <f>Table1[[#This Row],[Sales]]+Table1[[#This Row],[Discount]]+Table1[[#This Row],[Adjusted Sales]]</f>
        <v>28.769600000000001</v>
      </c>
      <c r="Y2168" s="5">
        <f>Table1[[#This Row],[Sales]]*Table1[[#This Row],[Discount]]</f>
        <v>3.1744000000000003</v>
      </c>
    </row>
    <row r="2169" spans="1:25" x14ac:dyDescent="0.3">
      <c r="A2169">
        <v>2168</v>
      </c>
      <c r="B2169" s="2"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s="2">
        <v>7</v>
      </c>
      <c r="T2169" s="3">
        <v>0.8</v>
      </c>
      <c r="U2169" s="2">
        <v>-11.000500000000001</v>
      </c>
      <c r="V2169" s="2">
        <f>Table1[[#This Row],[Sales]]*(1-Table1[[#This Row],[Discount]])</f>
        <v>1.2571999999999997</v>
      </c>
      <c r="W2169" s="2">
        <f>Table1[[#This Row],[Sales]]*Table1[[#This Row],[Quantity]]</f>
        <v>44.001999999999995</v>
      </c>
      <c r="X2169" s="2">
        <f>Table1[[#This Row],[Sales]]+Table1[[#This Row],[Discount]]+Table1[[#This Row],[Adjusted Sales]]</f>
        <v>8.3431999999999995</v>
      </c>
      <c r="Y2169" s="5">
        <f>Table1[[#This Row],[Sales]]*Table1[[#This Row],[Discount]]</f>
        <v>5.0288000000000004</v>
      </c>
    </row>
    <row r="2170" spans="1:25" x14ac:dyDescent="0.3">
      <c r="A2170">
        <v>2169</v>
      </c>
      <c r="B2170" s="2"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s="2">
        <v>3</v>
      </c>
      <c r="T2170" s="3">
        <v>0.2</v>
      </c>
      <c r="U2170" s="2">
        <v>1.752</v>
      </c>
      <c r="V2170" s="2">
        <f>Table1[[#This Row],[Sales]]*(1-Table1[[#This Row],[Discount]])</f>
        <v>11.212800000000001</v>
      </c>
      <c r="W2170" s="2">
        <f>Table1[[#This Row],[Sales]]*Table1[[#This Row],[Quantity]]</f>
        <v>42.048000000000002</v>
      </c>
      <c r="X2170" s="2">
        <f>Table1[[#This Row],[Sales]]+Table1[[#This Row],[Discount]]+Table1[[#This Row],[Adjusted Sales]]</f>
        <v>25.428800000000003</v>
      </c>
      <c r="Y2170" s="5">
        <f>Table1[[#This Row],[Sales]]*Table1[[#This Row],[Discount]]</f>
        <v>2.8032000000000004</v>
      </c>
    </row>
    <row r="2171" spans="1:25" x14ac:dyDescent="0.3">
      <c r="A2171">
        <v>2170</v>
      </c>
      <c r="B2171" s="2"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s="2">
        <v>3</v>
      </c>
      <c r="T2171" s="3">
        <v>0.2</v>
      </c>
      <c r="U2171" s="2">
        <v>-8.9969999999999999</v>
      </c>
      <c r="V2171" s="2">
        <f>Table1[[#This Row],[Sales]]*(1-Table1[[#This Row],[Discount]])</f>
        <v>57.580800000000004</v>
      </c>
      <c r="W2171" s="2">
        <f>Table1[[#This Row],[Sales]]*Table1[[#This Row],[Quantity]]</f>
        <v>215.928</v>
      </c>
      <c r="X2171" s="2">
        <f>Table1[[#This Row],[Sales]]+Table1[[#This Row],[Discount]]+Table1[[#This Row],[Adjusted Sales]]</f>
        <v>129.7568</v>
      </c>
      <c r="Y2171" s="5">
        <f>Table1[[#This Row],[Sales]]*Table1[[#This Row],[Discount]]</f>
        <v>14.395200000000001</v>
      </c>
    </row>
    <row r="2172" spans="1:25" x14ac:dyDescent="0.3">
      <c r="A2172">
        <v>2171</v>
      </c>
      <c r="B2172" s="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s="2">
        <v>3</v>
      </c>
      <c r="T2172" s="3">
        <v>0.4</v>
      </c>
      <c r="U2172" s="2">
        <v>-26.9955</v>
      </c>
      <c r="V2172" s="2">
        <f>Table1[[#This Row],[Sales]]*(1-Table1[[#This Row],[Discount]])</f>
        <v>64.789199999999994</v>
      </c>
      <c r="W2172" s="2">
        <f>Table1[[#This Row],[Sales]]*Table1[[#This Row],[Quantity]]</f>
        <v>323.94600000000003</v>
      </c>
      <c r="X2172" s="2">
        <f>Table1[[#This Row],[Sales]]+Table1[[#This Row],[Discount]]+Table1[[#This Row],[Adjusted Sales]]</f>
        <v>173.1712</v>
      </c>
      <c r="Y2172" s="5">
        <f>Table1[[#This Row],[Sales]]*Table1[[#This Row],[Discount]]</f>
        <v>43.192800000000005</v>
      </c>
    </row>
    <row r="2173" spans="1:25" x14ac:dyDescent="0.3">
      <c r="A2173">
        <v>2172</v>
      </c>
      <c r="B2173" s="2"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s="2">
        <v>2</v>
      </c>
      <c r="T2173" s="3">
        <v>0.3</v>
      </c>
      <c r="U2173" s="2">
        <v>-8.7232000000000003</v>
      </c>
      <c r="V2173" s="2">
        <f>Table1[[#This Row],[Sales]]*(1-Table1[[#This Row],[Discount]])</f>
        <v>213.7184</v>
      </c>
      <c r="W2173" s="2">
        <f>Table1[[#This Row],[Sales]]*Table1[[#This Row],[Quantity]]</f>
        <v>610.62400000000002</v>
      </c>
      <c r="X2173" s="2">
        <f>Table1[[#This Row],[Sales]]+Table1[[#This Row],[Discount]]+Table1[[#This Row],[Adjusted Sales]]</f>
        <v>519.33040000000005</v>
      </c>
      <c r="Y2173" s="5">
        <f>Table1[[#This Row],[Sales]]*Table1[[#This Row],[Discount]]</f>
        <v>91.593599999999995</v>
      </c>
    </row>
    <row r="2174" spans="1:25" x14ac:dyDescent="0.3">
      <c r="A2174">
        <v>2173</v>
      </c>
      <c r="B2174" s="2"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s="2">
        <v>3</v>
      </c>
      <c r="T2174" s="3">
        <v>0.2</v>
      </c>
      <c r="U2174" s="2">
        <v>6.9131999999999998</v>
      </c>
      <c r="V2174" s="2">
        <f>Table1[[#This Row],[Sales]]*(1-Table1[[#This Row],[Discount]])</f>
        <v>15.801600000000001</v>
      </c>
      <c r="W2174" s="2">
        <f>Table1[[#This Row],[Sales]]*Table1[[#This Row],[Quantity]]</f>
        <v>59.256</v>
      </c>
      <c r="X2174" s="2">
        <f>Table1[[#This Row],[Sales]]+Table1[[#This Row],[Discount]]+Table1[[#This Row],[Adjusted Sales]]</f>
        <v>35.753599999999999</v>
      </c>
      <c r="Y2174" s="5">
        <f>Table1[[#This Row],[Sales]]*Table1[[#This Row],[Discount]]</f>
        <v>3.9504000000000001</v>
      </c>
    </row>
    <row r="2175" spans="1:25" x14ac:dyDescent="0.3">
      <c r="A2175">
        <v>2174</v>
      </c>
      <c r="B2175" s="2"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s="2">
        <v>3</v>
      </c>
      <c r="T2175" s="3">
        <v>0.8</v>
      </c>
      <c r="U2175" s="2">
        <v>-13.896000000000001</v>
      </c>
      <c r="V2175" s="2">
        <f>Table1[[#This Row],[Sales]]*(1-Table1[[#This Row],[Discount]])</f>
        <v>1.8527999999999996</v>
      </c>
      <c r="W2175" s="2">
        <f>Table1[[#This Row],[Sales]]*Table1[[#This Row],[Quantity]]</f>
        <v>27.791999999999998</v>
      </c>
      <c r="X2175" s="2">
        <f>Table1[[#This Row],[Sales]]+Table1[[#This Row],[Discount]]+Table1[[#This Row],[Adjusted Sales]]</f>
        <v>11.9168</v>
      </c>
      <c r="Y2175" s="5">
        <f>Table1[[#This Row],[Sales]]*Table1[[#This Row],[Discount]]</f>
        <v>7.4112</v>
      </c>
    </row>
    <row r="2176" spans="1:25" x14ac:dyDescent="0.3">
      <c r="A2176">
        <v>2175</v>
      </c>
      <c r="B2176" s="2"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s="2">
        <v>4</v>
      </c>
      <c r="T2176" s="3">
        <v>0.2</v>
      </c>
      <c r="U2176" s="2">
        <v>6.1791999999999998</v>
      </c>
      <c r="V2176" s="2">
        <f>Table1[[#This Row],[Sales]]*(1-Table1[[#This Row],[Discount]])</f>
        <v>49.433600000000006</v>
      </c>
      <c r="W2176" s="2">
        <f>Table1[[#This Row],[Sales]]*Table1[[#This Row],[Quantity]]</f>
        <v>247.16800000000001</v>
      </c>
      <c r="X2176" s="2">
        <f>Table1[[#This Row],[Sales]]+Table1[[#This Row],[Discount]]+Table1[[#This Row],[Adjusted Sales]]</f>
        <v>111.4256</v>
      </c>
      <c r="Y2176" s="5">
        <f>Table1[[#This Row],[Sales]]*Table1[[#This Row],[Discount]]</f>
        <v>12.358400000000001</v>
      </c>
    </row>
    <row r="2177" spans="1:25" x14ac:dyDescent="0.3">
      <c r="A2177">
        <v>2176</v>
      </c>
      <c r="B2177" s="2"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s="2">
        <v>2</v>
      </c>
      <c r="T2177" s="3">
        <v>0</v>
      </c>
      <c r="U2177" s="2">
        <v>21.012799999999999</v>
      </c>
      <c r="V2177" s="2">
        <f>Table1[[#This Row],[Sales]]*(1-Table1[[#This Row],[Discount]])</f>
        <v>45.68</v>
      </c>
      <c r="W2177" s="2">
        <f>Table1[[#This Row],[Sales]]*Table1[[#This Row],[Quantity]]</f>
        <v>91.36</v>
      </c>
      <c r="X2177" s="2">
        <f>Table1[[#This Row],[Sales]]+Table1[[#This Row],[Discount]]+Table1[[#This Row],[Adjusted Sales]]</f>
        <v>91.36</v>
      </c>
      <c r="Y2177" s="5">
        <f>Table1[[#This Row],[Sales]]*Table1[[#This Row],[Discount]]</f>
        <v>0</v>
      </c>
    </row>
    <row r="2178" spans="1:25" x14ac:dyDescent="0.3">
      <c r="A2178">
        <v>2177</v>
      </c>
      <c r="B2178" s="2"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s="2">
        <v>9</v>
      </c>
      <c r="T2178" s="3">
        <v>0</v>
      </c>
      <c r="U2178" s="2">
        <v>28.857600000000001</v>
      </c>
      <c r="V2178" s="2">
        <f>Table1[[#This Row],[Sales]]*(1-Table1[[#This Row],[Discount]])</f>
        <v>60.12</v>
      </c>
      <c r="W2178" s="2">
        <f>Table1[[#This Row],[Sales]]*Table1[[#This Row],[Quantity]]</f>
        <v>541.07999999999993</v>
      </c>
      <c r="X2178" s="2">
        <f>Table1[[#This Row],[Sales]]+Table1[[#This Row],[Discount]]+Table1[[#This Row],[Adjusted Sales]]</f>
        <v>120.24</v>
      </c>
      <c r="Y2178" s="5">
        <f>Table1[[#This Row],[Sales]]*Table1[[#This Row],[Discount]]</f>
        <v>0</v>
      </c>
    </row>
    <row r="2179" spans="1:25" x14ac:dyDescent="0.3">
      <c r="A2179">
        <v>2178</v>
      </c>
      <c r="B2179" s="2"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s="2">
        <v>5</v>
      </c>
      <c r="T2179" s="3">
        <v>0.2</v>
      </c>
      <c r="U2179" s="2">
        <v>13.0375</v>
      </c>
      <c r="V2179" s="2">
        <f>Table1[[#This Row],[Sales]]*(1-Table1[[#This Row],[Discount]])</f>
        <v>33.375999999999998</v>
      </c>
      <c r="W2179" s="2">
        <f>Table1[[#This Row],[Sales]]*Table1[[#This Row],[Quantity]]</f>
        <v>208.6</v>
      </c>
      <c r="X2179" s="2">
        <f>Table1[[#This Row],[Sales]]+Table1[[#This Row],[Discount]]+Table1[[#This Row],[Adjusted Sales]]</f>
        <v>75.295999999999992</v>
      </c>
      <c r="Y2179" s="5">
        <f>Table1[[#This Row],[Sales]]*Table1[[#This Row],[Discount]]</f>
        <v>8.3439999999999994</v>
      </c>
    </row>
    <row r="2180" spans="1:25" x14ac:dyDescent="0.3">
      <c r="A2180">
        <v>2179</v>
      </c>
      <c r="B2180" s="2"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s="2">
        <v>8</v>
      </c>
      <c r="T2180" s="3">
        <v>0</v>
      </c>
      <c r="U2180" s="2">
        <v>32.936</v>
      </c>
      <c r="V2180" s="2">
        <f>Table1[[#This Row],[Sales]]*(1-Table1[[#This Row],[Discount]])</f>
        <v>71.599999999999994</v>
      </c>
      <c r="W2180" s="2">
        <f>Table1[[#This Row],[Sales]]*Table1[[#This Row],[Quantity]]</f>
        <v>572.79999999999995</v>
      </c>
      <c r="X2180" s="2">
        <f>Table1[[#This Row],[Sales]]+Table1[[#This Row],[Discount]]+Table1[[#This Row],[Adjusted Sales]]</f>
        <v>143.19999999999999</v>
      </c>
      <c r="Y2180" s="5">
        <f>Table1[[#This Row],[Sales]]*Table1[[#This Row],[Discount]]</f>
        <v>0</v>
      </c>
    </row>
    <row r="2181" spans="1:25" x14ac:dyDescent="0.3">
      <c r="A2181">
        <v>2180</v>
      </c>
      <c r="B2181" s="2"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s="2">
        <v>7</v>
      </c>
      <c r="T2181" s="3">
        <v>0.2</v>
      </c>
      <c r="U2181" s="2">
        <v>30.896599999999999</v>
      </c>
      <c r="V2181" s="2">
        <f>Table1[[#This Row],[Sales]]*(1-Table1[[#This Row],[Discount]])</f>
        <v>68.185600000000008</v>
      </c>
      <c r="W2181" s="2">
        <f>Table1[[#This Row],[Sales]]*Table1[[#This Row],[Quantity]]</f>
        <v>596.62400000000002</v>
      </c>
      <c r="X2181" s="2">
        <f>Table1[[#This Row],[Sales]]+Table1[[#This Row],[Discount]]+Table1[[#This Row],[Adjusted Sales]]</f>
        <v>153.61760000000001</v>
      </c>
      <c r="Y2181" s="5">
        <f>Table1[[#This Row],[Sales]]*Table1[[#This Row],[Discount]]</f>
        <v>17.046400000000002</v>
      </c>
    </row>
    <row r="2182" spans="1:25" x14ac:dyDescent="0.3">
      <c r="A2182">
        <v>2181</v>
      </c>
      <c r="B2182" s="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s="2">
        <v>3</v>
      </c>
      <c r="T2182" s="3">
        <v>0</v>
      </c>
      <c r="U2182" s="2">
        <v>22.2</v>
      </c>
      <c r="V2182" s="2">
        <f>Table1[[#This Row],[Sales]]*(1-Table1[[#This Row],[Discount]])</f>
        <v>44.4</v>
      </c>
      <c r="W2182" s="2">
        <f>Table1[[#This Row],[Sales]]*Table1[[#This Row],[Quantity]]</f>
        <v>133.19999999999999</v>
      </c>
      <c r="X2182" s="2">
        <f>Table1[[#This Row],[Sales]]+Table1[[#This Row],[Discount]]+Table1[[#This Row],[Adjusted Sales]]</f>
        <v>88.8</v>
      </c>
      <c r="Y2182" s="5">
        <f>Table1[[#This Row],[Sales]]*Table1[[#This Row],[Discount]]</f>
        <v>0</v>
      </c>
    </row>
    <row r="2183" spans="1:25" x14ac:dyDescent="0.3">
      <c r="A2183">
        <v>2182</v>
      </c>
      <c r="B2183" s="2"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s="2">
        <v>4</v>
      </c>
      <c r="T2183" s="3">
        <v>0.1</v>
      </c>
      <c r="U2183" s="2">
        <v>59.035200000000003</v>
      </c>
      <c r="V2183" s="2">
        <f>Table1[[#This Row],[Sales]]*(1-Table1[[#This Row],[Discount]])</f>
        <v>398.48760000000004</v>
      </c>
      <c r="W2183" s="2">
        <f>Table1[[#This Row],[Sales]]*Table1[[#This Row],[Quantity]]</f>
        <v>1771.056</v>
      </c>
      <c r="X2183" s="2">
        <f>Table1[[#This Row],[Sales]]+Table1[[#This Row],[Discount]]+Table1[[#This Row],[Adjusted Sales]]</f>
        <v>841.35160000000008</v>
      </c>
      <c r="Y2183" s="5">
        <f>Table1[[#This Row],[Sales]]*Table1[[#This Row],[Discount]]</f>
        <v>44.276400000000002</v>
      </c>
    </row>
    <row r="2184" spans="1:25" x14ac:dyDescent="0.3">
      <c r="A2184">
        <v>2183</v>
      </c>
      <c r="B2184" s="2"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s="2">
        <v>5</v>
      </c>
      <c r="T2184" s="3">
        <v>0</v>
      </c>
      <c r="U2184" s="2">
        <v>1159.9855</v>
      </c>
      <c r="V2184" s="2">
        <f>Table1[[#This Row],[Sales]]*(1-Table1[[#This Row],[Discount]])</f>
        <v>3999.95</v>
      </c>
      <c r="W2184" s="2">
        <f>Table1[[#This Row],[Sales]]*Table1[[#This Row],[Quantity]]</f>
        <v>19999.75</v>
      </c>
      <c r="X2184" s="2">
        <f>Table1[[#This Row],[Sales]]+Table1[[#This Row],[Discount]]+Table1[[#This Row],[Adjusted Sales]]</f>
        <v>7999.9</v>
      </c>
      <c r="Y2184" s="5">
        <f>Table1[[#This Row],[Sales]]*Table1[[#This Row],[Discount]]</f>
        <v>0</v>
      </c>
    </row>
    <row r="2185" spans="1:25" x14ac:dyDescent="0.3">
      <c r="A2185">
        <v>2184</v>
      </c>
      <c r="B2185" s="2"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s="2">
        <v>5</v>
      </c>
      <c r="T2185" s="3">
        <v>0</v>
      </c>
      <c r="U2185" s="2">
        <v>21.994499999999999</v>
      </c>
      <c r="V2185" s="2">
        <f>Table1[[#This Row],[Sales]]*(1-Table1[[#This Row],[Discount]])</f>
        <v>199.95</v>
      </c>
      <c r="W2185" s="2">
        <f>Table1[[#This Row],[Sales]]*Table1[[#This Row],[Quantity]]</f>
        <v>999.75</v>
      </c>
      <c r="X2185" s="2">
        <f>Table1[[#This Row],[Sales]]+Table1[[#This Row],[Discount]]+Table1[[#This Row],[Adjusted Sales]]</f>
        <v>399.9</v>
      </c>
      <c r="Y2185" s="5">
        <f>Table1[[#This Row],[Sales]]*Table1[[#This Row],[Discount]]</f>
        <v>0</v>
      </c>
    </row>
    <row r="2186" spans="1:25" x14ac:dyDescent="0.3">
      <c r="A2186">
        <v>2185</v>
      </c>
      <c r="B2186" s="2"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s="2">
        <v>8</v>
      </c>
      <c r="T2186" s="3">
        <v>0</v>
      </c>
      <c r="U2186" s="2">
        <v>28.019200000000001</v>
      </c>
      <c r="V2186" s="2">
        <f>Table1[[#This Row],[Sales]]*(1-Table1[[#This Row],[Discount]])</f>
        <v>63.68</v>
      </c>
      <c r="W2186" s="2">
        <f>Table1[[#This Row],[Sales]]*Table1[[#This Row],[Quantity]]</f>
        <v>509.44</v>
      </c>
      <c r="X2186" s="2">
        <f>Table1[[#This Row],[Sales]]+Table1[[#This Row],[Discount]]+Table1[[#This Row],[Adjusted Sales]]</f>
        <v>127.36</v>
      </c>
      <c r="Y2186" s="5">
        <f>Table1[[#This Row],[Sales]]*Table1[[#This Row],[Discount]]</f>
        <v>0</v>
      </c>
    </row>
    <row r="2187" spans="1:25" x14ac:dyDescent="0.3">
      <c r="A2187">
        <v>2186</v>
      </c>
      <c r="B2187" s="2"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s="2">
        <v>2</v>
      </c>
      <c r="T2187" s="3">
        <v>0.2</v>
      </c>
      <c r="U2187" s="2">
        <v>18.5274</v>
      </c>
      <c r="V2187" s="2">
        <f>Table1[[#This Row],[Sales]]*(1-Table1[[#This Row],[Discount]])</f>
        <v>43.916800000000002</v>
      </c>
      <c r="W2187" s="2">
        <f>Table1[[#This Row],[Sales]]*Table1[[#This Row],[Quantity]]</f>
        <v>109.792</v>
      </c>
      <c r="X2187" s="2">
        <f>Table1[[#This Row],[Sales]]+Table1[[#This Row],[Discount]]+Table1[[#This Row],[Adjusted Sales]]</f>
        <v>99.012799999999999</v>
      </c>
      <c r="Y2187" s="5">
        <f>Table1[[#This Row],[Sales]]*Table1[[#This Row],[Discount]]</f>
        <v>10.979200000000001</v>
      </c>
    </row>
    <row r="2188" spans="1:25" x14ac:dyDescent="0.3">
      <c r="A2188">
        <v>2187</v>
      </c>
      <c r="B2188" s="2"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s="2">
        <v>2</v>
      </c>
      <c r="T2188" s="3">
        <v>0</v>
      </c>
      <c r="U2188" s="2">
        <v>7.25</v>
      </c>
      <c r="V2188" s="2">
        <f>Table1[[#This Row],[Sales]]*(1-Table1[[#This Row],[Discount]])</f>
        <v>29</v>
      </c>
      <c r="W2188" s="2">
        <f>Table1[[#This Row],[Sales]]*Table1[[#This Row],[Quantity]]</f>
        <v>58</v>
      </c>
      <c r="X2188" s="2">
        <f>Table1[[#This Row],[Sales]]+Table1[[#This Row],[Discount]]+Table1[[#This Row],[Adjusted Sales]]</f>
        <v>58</v>
      </c>
      <c r="Y2188" s="5">
        <f>Table1[[#This Row],[Sales]]*Table1[[#This Row],[Discount]]</f>
        <v>0</v>
      </c>
    </row>
    <row r="2189" spans="1:25" x14ac:dyDescent="0.3">
      <c r="A2189">
        <v>2188</v>
      </c>
      <c r="B2189" s="2"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s="2">
        <v>6</v>
      </c>
      <c r="T2189" s="3">
        <v>0</v>
      </c>
      <c r="U2189" s="2">
        <v>35.04</v>
      </c>
      <c r="V2189" s="2">
        <f>Table1[[#This Row],[Sales]]*(1-Table1[[#This Row],[Discount]])</f>
        <v>70.08</v>
      </c>
      <c r="W2189" s="2">
        <f>Table1[[#This Row],[Sales]]*Table1[[#This Row],[Quantity]]</f>
        <v>420.48</v>
      </c>
      <c r="X2189" s="2">
        <f>Table1[[#This Row],[Sales]]+Table1[[#This Row],[Discount]]+Table1[[#This Row],[Adjusted Sales]]</f>
        <v>140.16</v>
      </c>
      <c r="Y2189" s="5">
        <f>Table1[[#This Row],[Sales]]*Table1[[#This Row],[Discount]]</f>
        <v>0</v>
      </c>
    </row>
    <row r="2190" spans="1:25" x14ac:dyDescent="0.3">
      <c r="A2190">
        <v>2189</v>
      </c>
      <c r="B2190" s="2"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s="2">
        <v>2</v>
      </c>
      <c r="T2190" s="3">
        <v>0</v>
      </c>
      <c r="U2190" s="2">
        <v>25.472999999999999</v>
      </c>
      <c r="V2190" s="2">
        <f>Table1[[#This Row],[Sales]]*(1-Table1[[#This Row],[Discount]])</f>
        <v>121.3</v>
      </c>
      <c r="W2190" s="2">
        <f>Table1[[#This Row],[Sales]]*Table1[[#This Row],[Quantity]]</f>
        <v>242.6</v>
      </c>
      <c r="X2190" s="2">
        <f>Table1[[#This Row],[Sales]]+Table1[[#This Row],[Discount]]+Table1[[#This Row],[Adjusted Sales]]</f>
        <v>242.6</v>
      </c>
      <c r="Y2190" s="5">
        <f>Table1[[#This Row],[Sales]]*Table1[[#This Row],[Discount]]</f>
        <v>0</v>
      </c>
    </row>
    <row r="2191" spans="1:25" x14ac:dyDescent="0.3">
      <c r="A2191">
        <v>2190</v>
      </c>
      <c r="B2191" s="2"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s="2">
        <v>9</v>
      </c>
      <c r="T2191" s="3">
        <v>0</v>
      </c>
      <c r="U2191" s="2">
        <v>378.16739999999999</v>
      </c>
      <c r="V2191" s="2">
        <f>Table1[[#This Row],[Sales]]*(1-Table1[[#This Row],[Discount]])</f>
        <v>1454.49</v>
      </c>
      <c r="W2191" s="2">
        <f>Table1[[#This Row],[Sales]]*Table1[[#This Row],[Quantity]]</f>
        <v>13090.41</v>
      </c>
      <c r="X2191" s="2">
        <f>Table1[[#This Row],[Sales]]+Table1[[#This Row],[Discount]]+Table1[[#This Row],[Adjusted Sales]]</f>
        <v>2908.98</v>
      </c>
      <c r="Y2191" s="5">
        <f>Table1[[#This Row],[Sales]]*Table1[[#This Row],[Discount]]</f>
        <v>0</v>
      </c>
    </row>
    <row r="2192" spans="1:25" x14ac:dyDescent="0.3">
      <c r="A2192">
        <v>2191</v>
      </c>
      <c r="B2192" s="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s="2">
        <v>3</v>
      </c>
      <c r="T2192" s="3">
        <v>0</v>
      </c>
      <c r="U2192" s="2">
        <v>17.026800000000001</v>
      </c>
      <c r="V2192" s="2">
        <f>Table1[[#This Row],[Sales]]*(1-Table1[[#This Row],[Discount]])</f>
        <v>60.81</v>
      </c>
      <c r="W2192" s="2">
        <f>Table1[[#This Row],[Sales]]*Table1[[#This Row],[Quantity]]</f>
        <v>182.43</v>
      </c>
      <c r="X2192" s="2">
        <f>Table1[[#This Row],[Sales]]+Table1[[#This Row],[Discount]]+Table1[[#This Row],[Adjusted Sales]]</f>
        <v>121.62</v>
      </c>
      <c r="Y2192" s="5">
        <f>Table1[[#This Row],[Sales]]*Table1[[#This Row],[Discount]]</f>
        <v>0</v>
      </c>
    </row>
    <row r="2193" spans="1:25" x14ac:dyDescent="0.3">
      <c r="A2193">
        <v>2192</v>
      </c>
      <c r="B2193" s="2"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s="2">
        <v>3</v>
      </c>
      <c r="T2193" s="3">
        <v>0.2</v>
      </c>
      <c r="U2193" s="2">
        <v>51.823799999999999</v>
      </c>
      <c r="V2193" s="2">
        <f>Table1[[#This Row],[Sales]]*(1-Table1[[#This Row],[Discount]])</f>
        <v>122.8416</v>
      </c>
      <c r="W2193" s="2">
        <f>Table1[[#This Row],[Sales]]*Table1[[#This Row],[Quantity]]</f>
        <v>460.65599999999995</v>
      </c>
      <c r="X2193" s="2">
        <f>Table1[[#This Row],[Sales]]+Table1[[#This Row],[Discount]]+Table1[[#This Row],[Adjusted Sales]]</f>
        <v>276.59359999999998</v>
      </c>
      <c r="Y2193" s="5">
        <f>Table1[[#This Row],[Sales]]*Table1[[#This Row],[Discount]]</f>
        <v>30.7104</v>
      </c>
    </row>
    <row r="2194" spans="1:25" x14ac:dyDescent="0.3">
      <c r="A2194">
        <v>2193</v>
      </c>
      <c r="B2194" s="2"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s="2">
        <v>3</v>
      </c>
      <c r="T2194" s="3">
        <v>0</v>
      </c>
      <c r="U2194" s="2">
        <v>22.869</v>
      </c>
      <c r="V2194" s="2">
        <f>Table1[[#This Row],[Sales]]*(1-Table1[[#This Row],[Discount]])</f>
        <v>65.34</v>
      </c>
      <c r="W2194" s="2">
        <f>Table1[[#This Row],[Sales]]*Table1[[#This Row],[Quantity]]</f>
        <v>196.02</v>
      </c>
      <c r="X2194" s="2">
        <f>Table1[[#This Row],[Sales]]+Table1[[#This Row],[Discount]]+Table1[[#This Row],[Adjusted Sales]]</f>
        <v>130.68</v>
      </c>
      <c r="Y2194" s="5">
        <f>Table1[[#This Row],[Sales]]*Table1[[#This Row],[Discount]]</f>
        <v>0</v>
      </c>
    </row>
    <row r="2195" spans="1:25" x14ac:dyDescent="0.3">
      <c r="A2195">
        <v>2194</v>
      </c>
      <c r="B2195" s="2"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s="2">
        <v>4</v>
      </c>
      <c r="T2195" s="3">
        <v>0</v>
      </c>
      <c r="U2195" s="2">
        <v>55.764000000000003</v>
      </c>
      <c r="V2195" s="2">
        <f>Table1[[#This Row],[Sales]]*(1-Table1[[#This Row],[Discount]])</f>
        <v>123.92</v>
      </c>
      <c r="W2195" s="2">
        <f>Table1[[#This Row],[Sales]]*Table1[[#This Row],[Quantity]]</f>
        <v>495.68</v>
      </c>
      <c r="X2195" s="2">
        <f>Table1[[#This Row],[Sales]]+Table1[[#This Row],[Discount]]+Table1[[#This Row],[Adjusted Sales]]</f>
        <v>247.84</v>
      </c>
      <c r="Y2195" s="5">
        <f>Table1[[#This Row],[Sales]]*Table1[[#This Row],[Discount]]</f>
        <v>0</v>
      </c>
    </row>
    <row r="2196" spans="1:25" x14ac:dyDescent="0.3">
      <c r="A2196">
        <v>2195</v>
      </c>
      <c r="B2196" s="2"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s="2">
        <v>3</v>
      </c>
      <c r="T2196" s="3">
        <v>0</v>
      </c>
      <c r="U2196" s="2">
        <v>12.285</v>
      </c>
      <c r="V2196" s="2">
        <f>Table1[[#This Row],[Sales]]*(1-Table1[[#This Row],[Discount]])</f>
        <v>35.1</v>
      </c>
      <c r="W2196" s="2">
        <f>Table1[[#This Row],[Sales]]*Table1[[#This Row],[Quantity]]</f>
        <v>105.30000000000001</v>
      </c>
      <c r="X2196" s="2">
        <f>Table1[[#This Row],[Sales]]+Table1[[#This Row],[Discount]]+Table1[[#This Row],[Adjusted Sales]]</f>
        <v>70.2</v>
      </c>
      <c r="Y2196" s="5">
        <f>Table1[[#This Row],[Sales]]*Table1[[#This Row],[Discount]]</f>
        <v>0</v>
      </c>
    </row>
    <row r="2197" spans="1:25" x14ac:dyDescent="0.3">
      <c r="A2197">
        <v>2196</v>
      </c>
      <c r="B2197" s="2"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s="2">
        <v>5</v>
      </c>
      <c r="T2197" s="3">
        <v>0</v>
      </c>
      <c r="U2197" s="2">
        <v>8.5024999999999995</v>
      </c>
      <c r="V2197" s="2">
        <f>Table1[[#This Row],[Sales]]*(1-Table1[[#This Row],[Discount]])</f>
        <v>44.75</v>
      </c>
      <c r="W2197" s="2">
        <f>Table1[[#This Row],[Sales]]*Table1[[#This Row],[Quantity]]</f>
        <v>223.75</v>
      </c>
      <c r="X2197" s="2">
        <f>Table1[[#This Row],[Sales]]+Table1[[#This Row],[Discount]]+Table1[[#This Row],[Adjusted Sales]]</f>
        <v>89.5</v>
      </c>
      <c r="Y2197" s="5">
        <f>Table1[[#This Row],[Sales]]*Table1[[#This Row],[Discount]]</f>
        <v>0</v>
      </c>
    </row>
    <row r="2198" spans="1:25" x14ac:dyDescent="0.3">
      <c r="A2198">
        <v>2197</v>
      </c>
      <c r="B2198" s="2"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s="2">
        <v>2</v>
      </c>
      <c r="T2198" s="3">
        <v>0.2</v>
      </c>
      <c r="U2198" s="2">
        <v>0.41160000000000002</v>
      </c>
      <c r="V2198" s="2">
        <f>Table1[[#This Row],[Sales]]*(1-Table1[[#This Row],[Discount]])</f>
        <v>3.7631999999999999</v>
      </c>
      <c r="W2198" s="2">
        <f>Table1[[#This Row],[Sales]]*Table1[[#This Row],[Quantity]]</f>
        <v>9.4079999999999995</v>
      </c>
      <c r="X2198" s="2">
        <f>Table1[[#This Row],[Sales]]+Table1[[#This Row],[Discount]]+Table1[[#This Row],[Adjusted Sales]]</f>
        <v>8.6671999999999993</v>
      </c>
      <c r="Y2198" s="5">
        <f>Table1[[#This Row],[Sales]]*Table1[[#This Row],[Discount]]</f>
        <v>0.94079999999999997</v>
      </c>
    </row>
    <row r="2199" spans="1:25" x14ac:dyDescent="0.3">
      <c r="A2199">
        <v>2198</v>
      </c>
      <c r="B2199" s="2"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s="2">
        <v>3</v>
      </c>
      <c r="T2199" s="3">
        <v>0</v>
      </c>
      <c r="U2199" s="2">
        <v>3.9609000000000001</v>
      </c>
      <c r="V2199" s="2">
        <f>Table1[[#This Row],[Sales]]*(1-Table1[[#This Row],[Discount]])</f>
        <v>14.67</v>
      </c>
      <c r="W2199" s="2">
        <f>Table1[[#This Row],[Sales]]*Table1[[#This Row],[Quantity]]</f>
        <v>44.01</v>
      </c>
      <c r="X2199" s="2">
        <f>Table1[[#This Row],[Sales]]+Table1[[#This Row],[Discount]]+Table1[[#This Row],[Adjusted Sales]]</f>
        <v>29.34</v>
      </c>
      <c r="Y2199" s="5">
        <f>Table1[[#This Row],[Sales]]*Table1[[#This Row],[Discount]]</f>
        <v>0</v>
      </c>
    </row>
    <row r="2200" spans="1:25" x14ac:dyDescent="0.3">
      <c r="A2200">
        <v>2199</v>
      </c>
      <c r="B2200" s="2"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s="2">
        <v>3</v>
      </c>
      <c r="T2200" s="3">
        <v>0.2</v>
      </c>
      <c r="U2200" s="2">
        <v>5.4432</v>
      </c>
      <c r="V2200" s="2">
        <f>Table1[[#This Row],[Sales]]*(1-Table1[[#This Row],[Discount]])</f>
        <v>12.441600000000001</v>
      </c>
      <c r="W2200" s="2">
        <f>Table1[[#This Row],[Sales]]*Table1[[#This Row],[Quantity]]</f>
        <v>46.655999999999999</v>
      </c>
      <c r="X2200" s="2">
        <f>Table1[[#This Row],[Sales]]+Table1[[#This Row],[Discount]]+Table1[[#This Row],[Adjusted Sales]]</f>
        <v>28.1936</v>
      </c>
      <c r="Y2200" s="5">
        <f>Table1[[#This Row],[Sales]]*Table1[[#This Row],[Discount]]</f>
        <v>3.1104000000000003</v>
      </c>
    </row>
    <row r="2201" spans="1:25" x14ac:dyDescent="0.3">
      <c r="A2201">
        <v>2200</v>
      </c>
      <c r="B2201" s="2"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s="2">
        <v>1</v>
      </c>
      <c r="T2201" s="3">
        <v>0.2</v>
      </c>
      <c r="U2201" s="2">
        <v>1.7003999999999999</v>
      </c>
      <c r="V2201" s="2">
        <f>Table1[[#This Row],[Sales]]*(1-Table1[[#This Row],[Discount]])</f>
        <v>4.1856</v>
      </c>
      <c r="W2201" s="2">
        <f>Table1[[#This Row],[Sales]]*Table1[[#This Row],[Quantity]]</f>
        <v>5.2320000000000002</v>
      </c>
      <c r="X2201" s="2">
        <f>Table1[[#This Row],[Sales]]+Table1[[#This Row],[Discount]]+Table1[[#This Row],[Adjusted Sales]]</f>
        <v>9.6175999999999995</v>
      </c>
      <c r="Y2201" s="5">
        <f>Table1[[#This Row],[Sales]]*Table1[[#This Row],[Discount]]</f>
        <v>1.0464</v>
      </c>
    </row>
    <row r="2202" spans="1:25" x14ac:dyDescent="0.3">
      <c r="A2202">
        <v>2201</v>
      </c>
      <c r="B2202" s="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s="2">
        <v>6</v>
      </c>
      <c r="T2202" s="3">
        <v>0</v>
      </c>
      <c r="U2202" s="2">
        <v>9.1020000000000003</v>
      </c>
      <c r="V2202" s="2">
        <f>Table1[[#This Row],[Sales]]*(1-Table1[[#This Row],[Discount]])</f>
        <v>22.2</v>
      </c>
      <c r="W2202" s="2">
        <f>Table1[[#This Row],[Sales]]*Table1[[#This Row],[Quantity]]</f>
        <v>133.19999999999999</v>
      </c>
      <c r="X2202" s="2">
        <f>Table1[[#This Row],[Sales]]+Table1[[#This Row],[Discount]]+Table1[[#This Row],[Adjusted Sales]]</f>
        <v>44.4</v>
      </c>
      <c r="Y2202" s="5">
        <f>Table1[[#This Row],[Sales]]*Table1[[#This Row],[Discount]]</f>
        <v>0</v>
      </c>
    </row>
    <row r="2203" spans="1:25" x14ac:dyDescent="0.3">
      <c r="A2203">
        <v>2202</v>
      </c>
      <c r="B2203" s="2"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s="2">
        <v>7</v>
      </c>
      <c r="T2203" s="3">
        <v>0</v>
      </c>
      <c r="U2203" s="2">
        <v>229.30179999999999</v>
      </c>
      <c r="V2203" s="2">
        <f>Table1[[#This Row],[Sales]]*(1-Table1[[#This Row],[Discount]])</f>
        <v>881.93</v>
      </c>
      <c r="W2203" s="2">
        <f>Table1[[#This Row],[Sales]]*Table1[[#This Row],[Quantity]]</f>
        <v>6173.5099999999993</v>
      </c>
      <c r="X2203" s="2">
        <f>Table1[[#This Row],[Sales]]+Table1[[#This Row],[Discount]]+Table1[[#This Row],[Adjusted Sales]]</f>
        <v>1763.86</v>
      </c>
      <c r="Y2203" s="5">
        <f>Table1[[#This Row],[Sales]]*Table1[[#This Row],[Discount]]</f>
        <v>0</v>
      </c>
    </row>
    <row r="2204" spans="1:25" x14ac:dyDescent="0.3">
      <c r="A2204">
        <v>2203</v>
      </c>
      <c r="B2204" s="2"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s="2">
        <v>2</v>
      </c>
      <c r="T2204" s="3">
        <v>0.2</v>
      </c>
      <c r="U2204" s="2">
        <v>2.1335999999999999</v>
      </c>
      <c r="V2204" s="2">
        <f>Table1[[#This Row],[Sales]]*(1-Table1[[#This Row],[Discount]])</f>
        <v>4.8768000000000002</v>
      </c>
      <c r="W2204" s="2">
        <f>Table1[[#This Row],[Sales]]*Table1[[#This Row],[Quantity]]</f>
        <v>12.192</v>
      </c>
      <c r="X2204" s="2">
        <f>Table1[[#This Row],[Sales]]+Table1[[#This Row],[Discount]]+Table1[[#This Row],[Adjusted Sales]]</f>
        <v>11.172800000000001</v>
      </c>
      <c r="Y2204" s="5">
        <f>Table1[[#This Row],[Sales]]*Table1[[#This Row],[Discount]]</f>
        <v>1.2192000000000001</v>
      </c>
    </row>
    <row r="2205" spans="1:25" x14ac:dyDescent="0.3">
      <c r="A2205">
        <v>2204</v>
      </c>
      <c r="B2205" s="2"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s="2">
        <v>3</v>
      </c>
      <c r="T2205" s="3">
        <v>0</v>
      </c>
      <c r="U2205" s="2">
        <v>74.809799999999996</v>
      </c>
      <c r="V2205" s="2">
        <f>Table1[[#This Row],[Sales]]*(1-Table1[[#This Row],[Discount]])</f>
        <v>191.82</v>
      </c>
      <c r="W2205" s="2">
        <f>Table1[[#This Row],[Sales]]*Table1[[#This Row],[Quantity]]</f>
        <v>575.46</v>
      </c>
      <c r="X2205" s="2">
        <f>Table1[[#This Row],[Sales]]+Table1[[#This Row],[Discount]]+Table1[[#This Row],[Adjusted Sales]]</f>
        <v>383.64</v>
      </c>
      <c r="Y2205" s="5">
        <f>Table1[[#This Row],[Sales]]*Table1[[#This Row],[Discount]]</f>
        <v>0</v>
      </c>
    </row>
    <row r="2206" spans="1:25" x14ac:dyDescent="0.3">
      <c r="A2206">
        <v>2205</v>
      </c>
      <c r="B2206" s="2"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s="2">
        <v>1</v>
      </c>
      <c r="T2206" s="3">
        <v>0.2</v>
      </c>
      <c r="U2206" s="2">
        <v>1.7591000000000001</v>
      </c>
      <c r="V2206" s="2">
        <f>Table1[[#This Row],[Sales]]*(1-Table1[[#This Row],[Discount]])</f>
        <v>16.083200000000001</v>
      </c>
      <c r="W2206" s="2">
        <f>Table1[[#This Row],[Sales]]*Table1[[#This Row],[Quantity]]</f>
        <v>20.103999999999999</v>
      </c>
      <c r="X2206" s="2">
        <f>Table1[[#This Row],[Sales]]+Table1[[#This Row],[Discount]]+Table1[[#This Row],[Adjusted Sales]]</f>
        <v>36.3872</v>
      </c>
      <c r="Y2206" s="5">
        <f>Table1[[#This Row],[Sales]]*Table1[[#This Row],[Discount]]</f>
        <v>4.0208000000000004</v>
      </c>
    </row>
    <row r="2207" spans="1:25" x14ac:dyDescent="0.3">
      <c r="A2207">
        <v>2206</v>
      </c>
      <c r="B2207" s="2"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s="2">
        <v>3</v>
      </c>
      <c r="T2207" s="3">
        <v>0.2</v>
      </c>
      <c r="U2207" s="2">
        <v>8.4450000000000003</v>
      </c>
      <c r="V2207" s="2">
        <f>Table1[[#This Row],[Sales]]*(1-Table1[[#This Row],[Discount]])</f>
        <v>54.048000000000002</v>
      </c>
      <c r="W2207" s="2">
        <f>Table1[[#This Row],[Sales]]*Table1[[#This Row],[Quantity]]</f>
        <v>202.68</v>
      </c>
      <c r="X2207" s="2">
        <f>Table1[[#This Row],[Sales]]+Table1[[#This Row],[Discount]]+Table1[[#This Row],[Adjusted Sales]]</f>
        <v>121.80800000000001</v>
      </c>
      <c r="Y2207" s="5">
        <f>Table1[[#This Row],[Sales]]*Table1[[#This Row],[Discount]]</f>
        <v>13.512</v>
      </c>
    </row>
    <row r="2208" spans="1:25" x14ac:dyDescent="0.3">
      <c r="A2208">
        <v>2207</v>
      </c>
      <c r="B2208" s="2"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s="2">
        <v>7</v>
      </c>
      <c r="T2208" s="3">
        <v>0.8</v>
      </c>
      <c r="U2208" s="2">
        <v>-46.394599999999997</v>
      </c>
      <c r="V2208" s="2">
        <f>Table1[[#This Row],[Sales]]*(1-Table1[[#This Row],[Discount]])</f>
        <v>5.9863999999999988</v>
      </c>
      <c r="W2208" s="2">
        <f>Table1[[#This Row],[Sales]]*Table1[[#This Row],[Quantity]]</f>
        <v>209.524</v>
      </c>
      <c r="X2208" s="2">
        <f>Table1[[#This Row],[Sales]]+Table1[[#This Row],[Discount]]+Table1[[#This Row],[Adjusted Sales]]</f>
        <v>36.718399999999995</v>
      </c>
      <c r="Y2208" s="5">
        <f>Table1[[#This Row],[Sales]]*Table1[[#This Row],[Discount]]</f>
        <v>23.945599999999999</v>
      </c>
    </row>
    <row r="2209" spans="1:25" x14ac:dyDescent="0.3">
      <c r="A2209">
        <v>2208</v>
      </c>
      <c r="B2209" s="2"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s="2">
        <v>4</v>
      </c>
      <c r="T2209" s="3">
        <v>0.2</v>
      </c>
      <c r="U2209" s="2">
        <v>3.8271999999999999</v>
      </c>
      <c r="V2209" s="2">
        <f>Table1[[#This Row],[Sales]]*(1-Table1[[#This Row],[Discount]])</f>
        <v>30.617599999999999</v>
      </c>
      <c r="W2209" s="2">
        <f>Table1[[#This Row],[Sales]]*Table1[[#This Row],[Quantity]]</f>
        <v>153.08799999999999</v>
      </c>
      <c r="X2209" s="2">
        <f>Table1[[#This Row],[Sales]]+Table1[[#This Row],[Discount]]+Table1[[#This Row],[Adjusted Sales]]</f>
        <v>69.089600000000004</v>
      </c>
      <c r="Y2209" s="5">
        <f>Table1[[#This Row],[Sales]]*Table1[[#This Row],[Discount]]</f>
        <v>7.6543999999999999</v>
      </c>
    </row>
    <row r="2210" spans="1:25" x14ac:dyDescent="0.3">
      <c r="A2210">
        <v>2209</v>
      </c>
      <c r="B2210" s="2"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s="2">
        <v>4</v>
      </c>
      <c r="T2210" s="3">
        <v>0</v>
      </c>
      <c r="U2210" s="2">
        <v>7.5991999999999997</v>
      </c>
      <c r="V2210" s="2">
        <f>Table1[[#This Row],[Sales]]*(1-Table1[[#This Row],[Discount]])</f>
        <v>16.52</v>
      </c>
      <c r="W2210" s="2">
        <f>Table1[[#This Row],[Sales]]*Table1[[#This Row],[Quantity]]</f>
        <v>66.08</v>
      </c>
      <c r="X2210" s="2">
        <f>Table1[[#This Row],[Sales]]+Table1[[#This Row],[Discount]]+Table1[[#This Row],[Adjusted Sales]]</f>
        <v>33.04</v>
      </c>
      <c r="Y2210" s="5">
        <f>Table1[[#This Row],[Sales]]*Table1[[#This Row],[Discount]]</f>
        <v>0</v>
      </c>
    </row>
    <row r="2211" spans="1:25" x14ac:dyDescent="0.3">
      <c r="A2211">
        <v>2210</v>
      </c>
      <c r="B2211" s="2"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s="2">
        <v>7</v>
      </c>
      <c r="T2211" s="3">
        <v>0</v>
      </c>
      <c r="U2211" s="2">
        <v>233.22040000000001</v>
      </c>
      <c r="V2211" s="2">
        <f>Table1[[#This Row],[Sales]]*(1-Table1[[#This Row],[Discount]])</f>
        <v>832.93</v>
      </c>
      <c r="W2211" s="2">
        <f>Table1[[#This Row],[Sales]]*Table1[[#This Row],[Quantity]]</f>
        <v>5830.5099999999993</v>
      </c>
      <c r="X2211" s="2">
        <f>Table1[[#This Row],[Sales]]+Table1[[#This Row],[Discount]]+Table1[[#This Row],[Adjusted Sales]]</f>
        <v>1665.86</v>
      </c>
      <c r="Y2211" s="5">
        <f>Table1[[#This Row],[Sales]]*Table1[[#This Row],[Discount]]</f>
        <v>0</v>
      </c>
    </row>
    <row r="2212" spans="1:25" x14ac:dyDescent="0.3">
      <c r="A2212">
        <v>2211</v>
      </c>
      <c r="B2212" s="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s="2">
        <v>10</v>
      </c>
      <c r="T2212" s="3">
        <v>0</v>
      </c>
      <c r="U2212" s="2">
        <v>21.024000000000001</v>
      </c>
      <c r="V2212" s="2">
        <f>Table1[[#This Row],[Sales]]*(1-Table1[[#This Row],[Discount]])</f>
        <v>43.8</v>
      </c>
      <c r="W2212" s="2">
        <f>Table1[[#This Row],[Sales]]*Table1[[#This Row],[Quantity]]</f>
        <v>438</v>
      </c>
      <c r="X2212" s="2">
        <f>Table1[[#This Row],[Sales]]+Table1[[#This Row],[Discount]]+Table1[[#This Row],[Adjusted Sales]]</f>
        <v>87.6</v>
      </c>
      <c r="Y2212" s="5">
        <f>Table1[[#This Row],[Sales]]*Table1[[#This Row],[Discount]]</f>
        <v>0</v>
      </c>
    </row>
    <row r="2213" spans="1:25" x14ac:dyDescent="0.3">
      <c r="A2213">
        <v>2212</v>
      </c>
      <c r="B2213" s="2"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s="2">
        <v>6</v>
      </c>
      <c r="T2213" s="3">
        <v>0.1</v>
      </c>
      <c r="U2213" s="2">
        <v>29.7408</v>
      </c>
      <c r="V2213" s="2">
        <f>Table1[[#This Row],[Sales]]*(1-Table1[[#This Row],[Discount]])</f>
        <v>150.56280000000001</v>
      </c>
      <c r="W2213" s="2">
        <f>Table1[[#This Row],[Sales]]*Table1[[#This Row],[Quantity]]</f>
        <v>1003.752</v>
      </c>
      <c r="X2213" s="2">
        <f>Table1[[#This Row],[Sales]]+Table1[[#This Row],[Discount]]+Table1[[#This Row],[Adjusted Sales]]</f>
        <v>317.95479999999998</v>
      </c>
      <c r="Y2213" s="5">
        <f>Table1[[#This Row],[Sales]]*Table1[[#This Row],[Discount]]</f>
        <v>16.729200000000002</v>
      </c>
    </row>
    <row r="2214" spans="1:25" x14ac:dyDescent="0.3">
      <c r="A2214">
        <v>2213</v>
      </c>
      <c r="B2214" s="2"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s="2">
        <v>1</v>
      </c>
      <c r="T2214" s="3">
        <v>0</v>
      </c>
      <c r="U2214" s="2">
        <v>11.2422</v>
      </c>
      <c r="V2214" s="2">
        <f>Table1[[#This Row],[Sales]]*(1-Table1[[#This Row],[Discount]])</f>
        <v>27.42</v>
      </c>
      <c r="W2214" s="2">
        <f>Table1[[#This Row],[Sales]]*Table1[[#This Row],[Quantity]]</f>
        <v>27.42</v>
      </c>
      <c r="X2214" s="2">
        <f>Table1[[#This Row],[Sales]]+Table1[[#This Row],[Discount]]+Table1[[#This Row],[Adjusted Sales]]</f>
        <v>54.84</v>
      </c>
      <c r="Y2214" s="5">
        <f>Table1[[#This Row],[Sales]]*Table1[[#This Row],[Discount]]</f>
        <v>0</v>
      </c>
    </row>
    <row r="2215" spans="1:25" x14ac:dyDescent="0.3">
      <c r="A2215">
        <v>2214</v>
      </c>
      <c r="B2215" s="2"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s="2">
        <v>1</v>
      </c>
      <c r="T2215" s="3">
        <v>0.2</v>
      </c>
      <c r="U2215" s="2">
        <v>0.504</v>
      </c>
      <c r="V2215" s="2">
        <f>Table1[[#This Row],[Sales]]*(1-Table1[[#This Row],[Discount]])</f>
        <v>1.1519999999999999</v>
      </c>
      <c r="W2215" s="2">
        <f>Table1[[#This Row],[Sales]]*Table1[[#This Row],[Quantity]]</f>
        <v>1.44</v>
      </c>
      <c r="X2215" s="2">
        <f>Table1[[#This Row],[Sales]]+Table1[[#This Row],[Discount]]+Table1[[#This Row],[Adjusted Sales]]</f>
        <v>2.7919999999999998</v>
      </c>
      <c r="Y2215" s="5">
        <f>Table1[[#This Row],[Sales]]*Table1[[#This Row],[Discount]]</f>
        <v>0.28799999999999998</v>
      </c>
    </row>
    <row r="2216" spans="1:25" x14ac:dyDescent="0.3">
      <c r="A2216">
        <v>2215</v>
      </c>
      <c r="B2216" s="2"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s="2">
        <v>13</v>
      </c>
      <c r="T2216" s="3">
        <v>0.2</v>
      </c>
      <c r="U2216" s="2">
        <v>20.849399999999999</v>
      </c>
      <c r="V2216" s="2">
        <f>Table1[[#This Row],[Sales]]*(1-Table1[[#This Row],[Discount]])</f>
        <v>49.420800000000007</v>
      </c>
      <c r="W2216" s="2">
        <f>Table1[[#This Row],[Sales]]*Table1[[#This Row],[Quantity]]</f>
        <v>803.08800000000008</v>
      </c>
      <c r="X2216" s="2">
        <f>Table1[[#This Row],[Sales]]+Table1[[#This Row],[Discount]]+Table1[[#This Row],[Adjusted Sales]]</f>
        <v>111.39680000000001</v>
      </c>
      <c r="Y2216" s="5">
        <f>Table1[[#This Row],[Sales]]*Table1[[#This Row],[Discount]]</f>
        <v>12.355200000000002</v>
      </c>
    </row>
    <row r="2217" spans="1:25" x14ac:dyDescent="0.3">
      <c r="A2217">
        <v>2216</v>
      </c>
      <c r="B2217" s="2"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s="2">
        <v>2</v>
      </c>
      <c r="T2217" s="3">
        <v>0</v>
      </c>
      <c r="U2217" s="2">
        <v>60.49</v>
      </c>
      <c r="V2217" s="2">
        <f>Table1[[#This Row],[Sales]]*(1-Table1[[#This Row],[Discount]])</f>
        <v>241.96</v>
      </c>
      <c r="W2217" s="2">
        <f>Table1[[#This Row],[Sales]]*Table1[[#This Row],[Quantity]]</f>
        <v>483.92</v>
      </c>
      <c r="X2217" s="2">
        <f>Table1[[#This Row],[Sales]]+Table1[[#This Row],[Discount]]+Table1[[#This Row],[Adjusted Sales]]</f>
        <v>483.92</v>
      </c>
      <c r="Y2217" s="5">
        <f>Table1[[#This Row],[Sales]]*Table1[[#This Row],[Discount]]</f>
        <v>0</v>
      </c>
    </row>
    <row r="2218" spans="1:25" x14ac:dyDescent="0.3">
      <c r="A2218">
        <v>2217</v>
      </c>
      <c r="B2218" s="2"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s="2">
        <v>4</v>
      </c>
      <c r="T2218" s="3">
        <v>0.2</v>
      </c>
      <c r="U2218" s="2">
        <v>9.5031999999999996</v>
      </c>
      <c r="V2218" s="2">
        <f>Table1[[#This Row],[Sales]]*(1-Table1[[#This Row],[Discount]])</f>
        <v>86.886400000000009</v>
      </c>
      <c r="W2218" s="2">
        <f>Table1[[#This Row],[Sales]]*Table1[[#This Row],[Quantity]]</f>
        <v>434.43200000000002</v>
      </c>
      <c r="X2218" s="2">
        <f>Table1[[#This Row],[Sales]]+Table1[[#This Row],[Discount]]+Table1[[#This Row],[Adjusted Sales]]</f>
        <v>195.69440000000003</v>
      </c>
      <c r="Y2218" s="5">
        <f>Table1[[#This Row],[Sales]]*Table1[[#This Row],[Discount]]</f>
        <v>21.721600000000002</v>
      </c>
    </row>
    <row r="2219" spans="1:25" x14ac:dyDescent="0.3">
      <c r="A2219">
        <v>2218</v>
      </c>
      <c r="B2219" s="2"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s="2">
        <v>2</v>
      </c>
      <c r="T2219" s="3">
        <v>0.2</v>
      </c>
      <c r="U2219" s="2">
        <v>0.98560000000000003</v>
      </c>
      <c r="V2219" s="2">
        <f>Table1[[#This Row],[Sales]]*(1-Table1[[#This Row],[Discount]])</f>
        <v>2.2528000000000001</v>
      </c>
      <c r="W2219" s="2">
        <f>Table1[[#This Row],[Sales]]*Table1[[#This Row],[Quantity]]</f>
        <v>5.6319999999999997</v>
      </c>
      <c r="X2219" s="2">
        <f>Table1[[#This Row],[Sales]]+Table1[[#This Row],[Discount]]+Table1[[#This Row],[Adjusted Sales]]</f>
        <v>5.2688000000000006</v>
      </c>
      <c r="Y2219" s="5">
        <f>Table1[[#This Row],[Sales]]*Table1[[#This Row],[Discount]]</f>
        <v>0.56320000000000003</v>
      </c>
    </row>
    <row r="2220" spans="1:25" x14ac:dyDescent="0.3">
      <c r="A2220">
        <v>2219</v>
      </c>
      <c r="B2220" s="2"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s="2">
        <v>4</v>
      </c>
      <c r="T2220" s="3">
        <v>0.2</v>
      </c>
      <c r="U2220" s="2">
        <v>3.6192000000000002</v>
      </c>
      <c r="V2220" s="2">
        <f>Table1[[#This Row],[Sales]]*(1-Table1[[#This Row],[Discount]])</f>
        <v>7.9872000000000005</v>
      </c>
      <c r="W2220" s="2">
        <f>Table1[[#This Row],[Sales]]*Table1[[#This Row],[Quantity]]</f>
        <v>39.936</v>
      </c>
      <c r="X2220" s="2">
        <f>Table1[[#This Row],[Sales]]+Table1[[#This Row],[Discount]]+Table1[[#This Row],[Adjusted Sales]]</f>
        <v>18.171199999999999</v>
      </c>
      <c r="Y2220" s="5">
        <f>Table1[[#This Row],[Sales]]*Table1[[#This Row],[Discount]]</f>
        <v>1.9968000000000001</v>
      </c>
    </row>
    <row r="2221" spans="1:25" x14ac:dyDescent="0.3">
      <c r="A2221">
        <v>2220</v>
      </c>
      <c r="B2221" s="2"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s="2">
        <v>1</v>
      </c>
      <c r="T2221" s="3">
        <v>0</v>
      </c>
      <c r="U2221" s="2">
        <v>4.1943999999999999</v>
      </c>
      <c r="V2221" s="2">
        <f>Table1[[#This Row],[Sales]]*(1-Table1[[#This Row],[Discount]])</f>
        <v>14.98</v>
      </c>
      <c r="W2221" s="2">
        <f>Table1[[#This Row],[Sales]]*Table1[[#This Row],[Quantity]]</f>
        <v>14.98</v>
      </c>
      <c r="X2221" s="2">
        <f>Table1[[#This Row],[Sales]]+Table1[[#This Row],[Discount]]+Table1[[#This Row],[Adjusted Sales]]</f>
        <v>29.96</v>
      </c>
      <c r="Y2221" s="5">
        <f>Table1[[#This Row],[Sales]]*Table1[[#This Row],[Discount]]</f>
        <v>0</v>
      </c>
    </row>
    <row r="2222" spans="1:25" x14ac:dyDescent="0.3">
      <c r="A2222">
        <v>2221</v>
      </c>
      <c r="B2222" s="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s="2">
        <v>4</v>
      </c>
      <c r="T2222" s="3">
        <v>0.2</v>
      </c>
      <c r="U2222" s="2">
        <v>100.24</v>
      </c>
      <c r="V2222" s="2">
        <f>Table1[[#This Row],[Sales]]*(1-Table1[[#This Row],[Discount]])</f>
        <v>916.48</v>
      </c>
      <c r="W2222" s="2">
        <f>Table1[[#This Row],[Sales]]*Table1[[#This Row],[Quantity]]</f>
        <v>4582.3999999999996</v>
      </c>
      <c r="X2222" s="2">
        <f>Table1[[#This Row],[Sales]]+Table1[[#This Row],[Discount]]+Table1[[#This Row],[Adjusted Sales]]</f>
        <v>2062.2799999999997</v>
      </c>
      <c r="Y2222" s="5">
        <f>Table1[[#This Row],[Sales]]*Table1[[#This Row],[Discount]]</f>
        <v>229.12</v>
      </c>
    </row>
    <row r="2223" spans="1:25" x14ac:dyDescent="0.3">
      <c r="A2223">
        <v>2222</v>
      </c>
      <c r="B2223" s="2"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s="2">
        <v>2</v>
      </c>
      <c r="T2223" s="3">
        <v>0.4</v>
      </c>
      <c r="U2223" s="2">
        <v>-89.088999999999999</v>
      </c>
      <c r="V2223" s="2">
        <f>Table1[[#This Row],[Sales]]*(1-Table1[[#This Row],[Discount]])</f>
        <v>291.56399999999996</v>
      </c>
      <c r="W2223" s="2">
        <f>Table1[[#This Row],[Sales]]*Table1[[#This Row],[Quantity]]</f>
        <v>971.88</v>
      </c>
      <c r="X2223" s="2">
        <f>Table1[[#This Row],[Sales]]+Table1[[#This Row],[Discount]]+Table1[[#This Row],[Adjusted Sales]]</f>
        <v>777.904</v>
      </c>
      <c r="Y2223" s="5">
        <f>Table1[[#This Row],[Sales]]*Table1[[#This Row],[Discount]]</f>
        <v>194.376</v>
      </c>
    </row>
    <row r="2224" spans="1:25" x14ac:dyDescent="0.3">
      <c r="A2224">
        <v>2223</v>
      </c>
      <c r="B2224" s="2"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s="2">
        <v>8</v>
      </c>
      <c r="T2224" s="3">
        <v>0.2</v>
      </c>
      <c r="U2224" s="2">
        <v>4.6719999999999997</v>
      </c>
      <c r="V2224" s="2">
        <f>Table1[[#This Row],[Sales]]*(1-Table1[[#This Row],[Discount]])</f>
        <v>29.9008</v>
      </c>
      <c r="W2224" s="2">
        <f>Table1[[#This Row],[Sales]]*Table1[[#This Row],[Quantity]]</f>
        <v>299.00799999999998</v>
      </c>
      <c r="X2224" s="2">
        <f>Table1[[#This Row],[Sales]]+Table1[[#This Row],[Discount]]+Table1[[#This Row],[Adjusted Sales]]</f>
        <v>67.476799999999997</v>
      </c>
      <c r="Y2224" s="5">
        <f>Table1[[#This Row],[Sales]]*Table1[[#This Row],[Discount]]</f>
        <v>7.4752000000000001</v>
      </c>
    </row>
    <row r="2225" spans="1:25" x14ac:dyDescent="0.3">
      <c r="A2225">
        <v>2224</v>
      </c>
      <c r="B2225" s="2"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s="2">
        <v>1</v>
      </c>
      <c r="T2225" s="3">
        <v>0.3</v>
      </c>
      <c r="U2225" s="2">
        <v>-24.235199999999999</v>
      </c>
      <c r="V2225" s="2">
        <f>Table1[[#This Row],[Sales]]*(1-Table1[[#This Row],[Discount]])</f>
        <v>49.480200000000004</v>
      </c>
      <c r="W2225" s="2">
        <f>Table1[[#This Row],[Sales]]*Table1[[#This Row],[Quantity]]</f>
        <v>70.686000000000007</v>
      </c>
      <c r="X2225" s="2">
        <f>Table1[[#This Row],[Sales]]+Table1[[#This Row],[Discount]]+Table1[[#This Row],[Adjusted Sales]]</f>
        <v>120.46620000000001</v>
      </c>
      <c r="Y2225" s="5">
        <f>Table1[[#This Row],[Sales]]*Table1[[#This Row],[Discount]]</f>
        <v>21.2058</v>
      </c>
    </row>
    <row r="2226" spans="1:25" x14ac:dyDescent="0.3">
      <c r="A2226">
        <v>2225</v>
      </c>
      <c r="B2226" s="2"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s="2">
        <v>3</v>
      </c>
      <c r="T2226" s="3">
        <v>0.2</v>
      </c>
      <c r="U2226" s="2">
        <v>17.815200000000001</v>
      </c>
      <c r="V2226" s="2">
        <f>Table1[[#This Row],[Sales]]*(1-Table1[[#This Row],[Discount]])</f>
        <v>43.852800000000002</v>
      </c>
      <c r="W2226" s="2">
        <f>Table1[[#This Row],[Sales]]*Table1[[#This Row],[Quantity]]</f>
        <v>164.44800000000001</v>
      </c>
      <c r="X2226" s="2">
        <f>Table1[[#This Row],[Sales]]+Table1[[#This Row],[Discount]]+Table1[[#This Row],[Adjusted Sales]]</f>
        <v>98.868800000000007</v>
      </c>
      <c r="Y2226" s="5">
        <f>Table1[[#This Row],[Sales]]*Table1[[#This Row],[Discount]]</f>
        <v>10.963200000000001</v>
      </c>
    </row>
    <row r="2227" spans="1:25" x14ac:dyDescent="0.3">
      <c r="A2227">
        <v>2226</v>
      </c>
      <c r="B2227" s="2"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s="2">
        <v>1</v>
      </c>
      <c r="T2227" s="3">
        <v>0.7</v>
      </c>
      <c r="U2227" s="2">
        <v>-98.8018</v>
      </c>
      <c r="V2227" s="2">
        <f>Table1[[#This Row],[Sales]]*(1-Table1[[#This Row],[Discount]])</f>
        <v>21.688200000000002</v>
      </c>
      <c r="W2227" s="2">
        <f>Table1[[#This Row],[Sales]]*Table1[[#This Row],[Quantity]]</f>
        <v>72.293999999999997</v>
      </c>
      <c r="X2227" s="2">
        <f>Table1[[#This Row],[Sales]]+Table1[[#This Row],[Discount]]+Table1[[#This Row],[Adjusted Sales]]</f>
        <v>94.682199999999995</v>
      </c>
      <c r="Y2227" s="5">
        <f>Table1[[#This Row],[Sales]]*Table1[[#This Row],[Discount]]</f>
        <v>50.605799999999995</v>
      </c>
    </row>
    <row r="2228" spans="1:25" x14ac:dyDescent="0.3">
      <c r="A2228">
        <v>2227</v>
      </c>
      <c r="B2228" s="2"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s="2">
        <v>2</v>
      </c>
      <c r="T2228" s="3">
        <v>0.2</v>
      </c>
      <c r="U2228" s="2">
        <v>0.47060000000000002</v>
      </c>
      <c r="V2228" s="2">
        <f>Table1[[#This Row],[Sales]]*(1-Table1[[#This Row],[Discount]])</f>
        <v>2.3168000000000002</v>
      </c>
      <c r="W2228" s="2">
        <f>Table1[[#This Row],[Sales]]*Table1[[#This Row],[Quantity]]</f>
        <v>5.7919999999999998</v>
      </c>
      <c r="X2228" s="2">
        <f>Table1[[#This Row],[Sales]]+Table1[[#This Row],[Discount]]+Table1[[#This Row],[Adjusted Sales]]</f>
        <v>5.4128000000000007</v>
      </c>
      <c r="Y2228" s="5">
        <f>Table1[[#This Row],[Sales]]*Table1[[#This Row],[Discount]]</f>
        <v>0.57920000000000005</v>
      </c>
    </row>
    <row r="2229" spans="1:25" x14ac:dyDescent="0.3">
      <c r="A2229">
        <v>2228</v>
      </c>
      <c r="B2229" s="2"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s="2">
        <v>1</v>
      </c>
      <c r="T2229" s="3">
        <v>0.2</v>
      </c>
      <c r="U2229" s="2">
        <v>15.599</v>
      </c>
      <c r="V2229" s="2">
        <f>Table1[[#This Row],[Sales]]*(1-Table1[[#This Row],[Discount]])</f>
        <v>99.833600000000004</v>
      </c>
      <c r="W2229" s="2">
        <f>Table1[[#This Row],[Sales]]*Table1[[#This Row],[Quantity]]</f>
        <v>124.792</v>
      </c>
      <c r="X2229" s="2">
        <f>Table1[[#This Row],[Sales]]+Table1[[#This Row],[Discount]]+Table1[[#This Row],[Adjusted Sales]]</f>
        <v>224.82560000000001</v>
      </c>
      <c r="Y2229" s="5">
        <f>Table1[[#This Row],[Sales]]*Table1[[#This Row],[Discount]]</f>
        <v>24.958400000000001</v>
      </c>
    </row>
    <row r="2230" spans="1:25" x14ac:dyDescent="0.3">
      <c r="A2230">
        <v>2229</v>
      </c>
      <c r="B2230" s="2"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s="2">
        <v>1</v>
      </c>
      <c r="T2230" s="3">
        <v>0.4</v>
      </c>
      <c r="U2230" s="2">
        <v>-115.7058</v>
      </c>
      <c r="V2230" s="2">
        <f>Table1[[#This Row],[Sales]]*(1-Table1[[#This Row],[Discount]])</f>
        <v>198.3528</v>
      </c>
      <c r="W2230" s="2">
        <f>Table1[[#This Row],[Sales]]*Table1[[#This Row],[Quantity]]</f>
        <v>330.58800000000002</v>
      </c>
      <c r="X2230" s="2">
        <f>Table1[[#This Row],[Sales]]+Table1[[#This Row],[Discount]]+Table1[[#This Row],[Adjusted Sales]]</f>
        <v>529.34079999999994</v>
      </c>
      <c r="Y2230" s="5">
        <f>Table1[[#This Row],[Sales]]*Table1[[#This Row],[Discount]]</f>
        <v>132.23520000000002</v>
      </c>
    </row>
    <row r="2231" spans="1:25" x14ac:dyDescent="0.3">
      <c r="A2231">
        <v>2230</v>
      </c>
      <c r="B2231" s="2"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s="2">
        <v>2</v>
      </c>
      <c r="T2231" s="3">
        <v>0.2</v>
      </c>
      <c r="U2231" s="2">
        <v>252.58799999999999</v>
      </c>
      <c r="V2231" s="2">
        <f>Table1[[#This Row],[Sales]]*(1-Table1[[#This Row],[Discount]])</f>
        <v>538.85440000000006</v>
      </c>
      <c r="W2231" s="2">
        <f>Table1[[#This Row],[Sales]]*Table1[[#This Row],[Quantity]]</f>
        <v>1347.136</v>
      </c>
      <c r="X2231" s="2">
        <f>Table1[[#This Row],[Sales]]+Table1[[#This Row],[Discount]]+Table1[[#This Row],[Adjusted Sales]]</f>
        <v>1212.6224000000002</v>
      </c>
      <c r="Y2231" s="5">
        <f>Table1[[#This Row],[Sales]]*Table1[[#This Row],[Discount]]</f>
        <v>134.71360000000001</v>
      </c>
    </row>
    <row r="2232" spans="1:25" x14ac:dyDescent="0.3">
      <c r="A2232">
        <v>2231</v>
      </c>
      <c r="B2232" s="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s="2">
        <v>2</v>
      </c>
      <c r="T2232" s="3">
        <v>0</v>
      </c>
      <c r="U2232" s="2">
        <v>14.8344</v>
      </c>
      <c r="V2232" s="2">
        <f>Table1[[#This Row],[Sales]]*(1-Table1[[#This Row],[Discount]])</f>
        <v>52.98</v>
      </c>
      <c r="W2232" s="2">
        <f>Table1[[#This Row],[Sales]]*Table1[[#This Row],[Quantity]]</f>
        <v>105.96</v>
      </c>
      <c r="X2232" s="2">
        <f>Table1[[#This Row],[Sales]]+Table1[[#This Row],[Discount]]+Table1[[#This Row],[Adjusted Sales]]</f>
        <v>105.96</v>
      </c>
      <c r="Y2232" s="5">
        <f>Table1[[#This Row],[Sales]]*Table1[[#This Row],[Discount]]</f>
        <v>0</v>
      </c>
    </row>
    <row r="2233" spans="1:25" x14ac:dyDescent="0.3">
      <c r="A2233">
        <v>2232</v>
      </c>
      <c r="B2233" s="2"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s="2">
        <v>5</v>
      </c>
      <c r="T2233" s="3">
        <v>0</v>
      </c>
      <c r="U2233" s="2">
        <v>31.587</v>
      </c>
      <c r="V2233" s="2">
        <f>Table1[[#This Row],[Sales]]*(1-Table1[[#This Row],[Discount]])</f>
        <v>526.45000000000005</v>
      </c>
      <c r="W2233" s="2">
        <f>Table1[[#This Row],[Sales]]*Table1[[#This Row],[Quantity]]</f>
        <v>2632.25</v>
      </c>
      <c r="X2233" s="2">
        <f>Table1[[#This Row],[Sales]]+Table1[[#This Row],[Discount]]+Table1[[#This Row],[Adjusted Sales]]</f>
        <v>1052.9000000000001</v>
      </c>
      <c r="Y2233" s="5">
        <f>Table1[[#This Row],[Sales]]*Table1[[#This Row],[Discount]]</f>
        <v>0</v>
      </c>
    </row>
    <row r="2234" spans="1:25" x14ac:dyDescent="0.3">
      <c r="A2234">
        <v>2233</v>
      </c>
      <c r="B2234" s="2"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s="2">
        <v>5</v>
      </c>
      <c r="T2234" s="3">
        <v>0.2</v>
      </c>
      <c r="U2234" s="2">
        <v>14.307499999999999</v>
      </c>
      <c r="V2234" s="2">
        <f>Table1[[#This Row],[Sales]]*(1-Table1[[#This Row],[Discount]])</f>
        <v>183.136</v>
      </c>
      <c r="W2234" s="2">
        <f>Table1[[#This Row],[Sales]]*Table1[[#This Row],[Quantity]]</f>
        <v>1144.5999999999999</v>
      </c>
      <c r="X2234" s="2">
        <f>Table1[[#This Row],[Sales]]+Table1[[#This Row],[Discount]]+Table1[[#This Row],[Adjusted Sales]]</f>
        <v>412.25599999999997</v>
      </c>
      <c r="Y2234" s="5">
        <f>Table1[[#This Row],[Sales]]*Table1[[#This Row],[Discount]]</f>
        <v>45.783999999999999</v>
      </c>
    </row>
    <row r="2235" spans="1:25" x14ac:dyDescent="0.3">
      <c r="A2235">
        <v>2234</v>
      </c>
      <c r="B2235" s="2"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s="2">
        <v>4</v>
      </c>
      <c r="T2235" s="3">
        <v>0.2</v>
      </c>
      <c r="U2235" s="2">
        <v>35.996400000000001</v>
      </c>
      <c r="V2235" s="2">
        <f>Table1[[#This Row],[Sales]]*(1-Table1[[#This Row],[Discount]])</f>
        <v>255.97440000000003</v>
      </c>
      <c r="W2235" s="2">
        <f>Table1[[#This Row],[Sales]]*Table1[[#This Row],[Quantity]]</f>
        <v>1279.8720000000001</v>
      </c>
      <c r="X2235" s="2">
        <f>Table1[[#This Row],[Sales]]+Table1[[#This Row],[Discount]]+Table1[[#This Row],[Adjusted Sales]]</f>
        <v>576.14240000000007</v>
      </c>
      <c r="Y2235" s="5">
        <f>Table1[[#This Row],[Sales]]*Table1[[#This Row],[Discount]]</f>
        <v>63.993600000000008</v>
      </c>
    </row>
    <row r="2236" spans="1:25" x14ac:dyDescent="0.3">
      <c r="A2236">
        <v>2235</v>
      </c>
      <c r="B2236" s="2"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s="2">
        <v>7</v>
      </c>
      <c r="T2236" s="3">
        <v>0</v>
      </c>
      <c r="U2236" s="2">
        <v>67.659899999999993</v>
      </c>
      <c r="V2236" s="2">
        <f>Table1[[#This Row],[Sales]]*(1-Table1[[#This Row],[Discount]])</f>
        <v>205.03</v>
      </c>
      <c r="W2236" s="2">
        <f>Table1[[#This Row],[Sales]]*Table1[[#This Row],[Quantity]]</f>
        <v>1435.21</v>
      </c>
      <c r="X2236" s="2">
        <f>Table1[[#This Row],[Sales]]+Table1[[#This Row],[Discount]]+Table1[[#This Row],[Adjusted Sales]]</f>
        <v>410.06</v>
      </c>
      <c r="Y2236" s="5">
        <f>Table1[[#This Row],[Sales]]*Table1[[#This Row],[Discount]]</f>
        <v>0</v>
      </c>
    </row>
    <row r="2237" spans="1:25" x14ac:dyDescent="0.3">
      <c r="A2237">
        <v>2236</v>
      </c>
      <c r="B2237" s="2"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s="2">
        <v>2</v>
      </c>
      <c r="T2237" s="3">
        <v>0</v>
      </c>
      <c r="U2237" s="2">
        <v>11.451599999999999</v>
      </c>
      <c r="V2237" s="2">
        <f>Table1[[#This Row],[Sales]]*(1-Table1[[#This Row],[Discount]])</f>
        <v>190.86</v>
      </c>
      <c r="W2237" s="2">
        <f>Table1[[#This Row],[Sales]]*Table1[[#This Row],[Quantity]]</f>
        <v>381.72</v>
      </c>
      <c r="X2237" s="2">
        <f>Table1[[#This Row],[Sales]]+Table1[[#This Row],[Discount]]+Table1[[#This Row],[Adjusted Sales]]</f>
        <v>381.72</v>
      </c>
      <c r="Y2237" s="5">
        <f>Table1[[#This Row],[Sales]]*Table1[[#This Row],[Discount]]</f>
        <v>0</v>
      </c>
    </row>
    <row r="2238" spans="1:25" x14ac:dyDescent="0.3">
      <c r="A2238">
        <v>2237</v>
      </c>
      <c r="B2238" s="2"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s="2">
        <v>8</v>
      </c>
      <c r="T2238" s="3">
        <v>0</v>
      </c>
      <c r="U2238" s="2">
        <v>8.2688000000000006</v>
      </c>
      <c r="V2238" s="2">
        <f>Table1[[#This Row],[Sales]]*(1-Table1[[#This Row],[Discount]])</f>
        <v>24.32</v>
      </c>
      <c r="W2238" s="2">
        <f>Table1[[#This Row],[Sales]]*Table1[[#This Row],[Quantity]]</f>
        <v>194.56</v>
      </c>
      <c r="X2238" s="2">
        <f>Table1[[#This Row],[Sales]]+Table1[[#This Row],[Discount]]+Table1[[#This Row],[Adjusted Sales]]</f>
        <v>48.64</v>
      </c>
      <c r="Y2238" s="5">
        <f>Table1[[#This Row],[Sales]]*Table1[[#This Row],[Discount]]</f>
        <v>0</v>
      </c>
    </row>
    <row r="2239" spans="1:25" x14ac:dyDescent="0.3">
      <c r="A2239">
        <v>2238</v>
      </c>
      <c r="B2239" s="2"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s="2">
        <v>5</v>
      </c>
      <c r="T2239" s="3">
        <v>0</v>
      </c>
      <c r="U2239" s="2">
        <v>12.432</v>
      </c>
      <c r="V2239" s="2">
        <f>Table1[[#This Row],[Sales]]*(1-Table1[[#This Row],[Discount]])</f>
        <v>44.4</v>
      </c>
      <c r="W2239" s="2">
        <f>Table1[[#This Row],[Sales]]*Table1[[#This Row],[Quantity]]</f>
        <v>222</v>
      </c>
      <c r="X2239" s="2">
        <f>Table1[[#This Row],[Sales]]+Table1[[#This Row],[Discount]]+Table1[[#This Row],[Adjusted Sales]]</f>
        <v>88.8</v>
      </c>
      <c r="Y2239" s="5">
        <f>Table1[[#This Row],[Sales]]*Table1[[#This Row],[Discount]]</f>
        <v>0</v>
      </c>
    </row>
    <row r="2240" spans="1:25" x14ac:dyDescent="0.3">
      <c r="A2240">
        <v>2239</v>
      </c>
      <c r="B2240" s="2"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s="2">
        <v>2</v>
      </c>
      <c r="T2240" s="3">
        <v>0.6</v>
      </c>
      <c r="U2240" s="2">
        <v>-52.17</v>
      </c>
      <c r="V2240" s="2">
        <f>Table1[[#This Row],[Sales]]*(1-Table1[[#This Row],[Discount]])</f>
        <v>17.760000000000002</v>
      </c>
      <c r="W2240" s="2">
        <f>Table1[[#This Row],[Sales]]*Table1[[#This Row],[Quantity]]</f>
        <v>88.8</v>
      </c>
      <c r="X2240" s="2">
        <f>Table1[[#This Row],[Sales]]+Table1[[#This Row],[Discount]]+Table1[[#This Row],[Adjusted Sales]]</f>
        <v>62.760000000000005</v>
      </c>
      <c r="Y2240" s="5">
        <f>Table1[[#This Row],[Sales]]*Table1[[#This Row],[Discount]]</f>
        <v>26.639999999999997</v>
      </c>
    </row>
    <row r="2241" spans="1:25" x14ac:dyDescent="0.3">
      <c r="A2241">
        <v>2240</v>
      </c>
      <c r="B2241" s="2"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s="2">
        <v>1</v>
      </c>
      <c r="T2241" s="3">
        <v>0.2</v>
      </c>
      <c r="U2241" s="2">
        <v>381.29700000000003</v>
      </c>
      <c r="V2241" s="2">
        <f>Table1[[#This Row],[Sales]]*(1-Table1[[#This Row],[Discount]])</f>
        <v>813.43360000000007</v>
      </c>
      <c r="W2241" s="2">
        <f>Table1[[#This Row],[Sales]]*Table1[[#This Row],[Quantity]]</f>
        <v>1016.792</v>
      </c>
      <c r="X2241" s="2">
        <f>Table1[[#This Row],[Sales]]+Table1[[#This Row],[Discount]]+Table1[[#This Row],[Adjusted Sales]]</f>
        <v>1830.4256</v>
      </c>
      <c r="Y2241" s="5">
        <f>Table1[[#This Row],[Sales]]*Table1[[#This Row],[Discount]]</f>
        <v>203.35840000000002</v>
      </c>
    </row>
    <row r="2242" spans="1:25" x14ac:dyDescent="0.3">
      <c r="A2242">
        <v>2241</v>
      </c>
      <c r="B2242" s="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s="2">
        <v>7</v>
      </c>
      <c r="T2242" s="3">
        <v>0.2</v>
      </c>
      <c r="U2242" s="2">
        <v>13.3476</v>
      </c>
      <c r="V2242" s="2">
        <f>Table1[[#This Row],[Sales]]*(1-Table1[[#This Row],[Discount]])</f>
        <v>30.508800000000004</v>
      </c>
      <c r="W2242" s="2">
        <f>Table1[[#This Row],[Sales]]*Table1[[#This Row],[Quantity]]</f>
        <v>266.952</v>
      </c>
      <c r="X2242" s="2">
        <f>Table1[[#This Row],[Sales]]+Table1[[#This Row],[Discount]]+Table1[[#This Row],[Adjusted Sales]]</f>
        <v>68.844800000000006</v>
      </c>
      <c r="Y2242" s="5">
        <f>Table1[[#This Row],[Sales]]*Table1[[#This Row],[Discount]]</f>
        <v>7.6272000000000011</v>
      </c>
    </row>
    <row r="2243" spans="1:25" x14ac:dyDescent="0.3">
      <c r="A2243">
        <v>2242</v>
      </c>
      <c r="B2243" s="2"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s="2">
        <v>3</v>
      </c>
      <c r="T2243" s="3">
        <v>0.4</v>
      </c>
      <c r="U2243" s="2">
        <v>-115.4958</v>
      </c>
      <c r="V2243" s="2">
        <f>Table1[[#This Row],[Sales]]*(1-Table1[[#This Row],[Discount]])</f>
        <v>296.98919999999998</v>
      </c>
      <c r="W2243" s="2">
        <f>Table1[[#This Row],[Sales]]*Table1[[#This Row],[Quantity]]</f>
        <v>1484.9460000000001</v>
      </c>
      <c r="X2243" s="2">
        <f>Table1[[#This Row],[Sales]]+Table1[[#This Row],[Discount]]+Table1[[#This Row],[Adjusted Sales]]</f>
        <v>792.37120000000004</v>
      </c>
      <c r="Y2243" s="5">
        <f>Table1[[#This Row],[Sales]]*Table1[[#This Row],[Discount]]</f>
        <v>197.99280000000002</v>
      </c>
    </row>
    <row r="2244" spans="1:25" x14ac:dyDescent="0.3">
      <c r="A2244">
        <v>2243</v>
      </c>
      <c r="B2244" s="2"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s="2">
        <v>2</v>
      </c>
      <c r="T2244" s="3">
        <v>0</v>
      </c>
      <c r="U2244" s="2">
        <v>15.2712</v>
      </c>
      <c r="V2244" s="2">
        <f>Table1[[#This Row],[Sales]]*(1-Table1[[#This Row],[Discount]])</f>
        <v>56.56</v>
      </c>
      <c r="W2244" s="2">
        <f>Table1[[#This Row],[Sales]]*Table1[[#This Row],[Quantity]]</f>
        <v>113.12</v>
      </c>
      <c r="X2244" s="2">
        <f>Table1[[#This Row],[Sales]]+Table1[[#This Row],[Discount]]+Table1[[#This Row],[Adjusted Sales]]</f>
        <v>113.12</v>
      </c>
      <c r="Y2244" s="5">
        <f>Table1[[#This Row],[Sales]]*Table1[[#This Row],[Discount]]</f>
        <v>0</v>
      </c>
    </row>
    <row r="2245" spans="1:25" x14ac:dyDescent="0.3">
      <c r="A2245">
        <v>2244</v>
      </c>
      <c r="B2245" s="2"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s="2">
        <v>2</v>
      </c>
      <c r="T2245" s="3">
        <v>0</v>
      </c>
      <c r="U2245" s="2">
        <v>1.4456</v>
      </c>
      <c r="V2245" s="2">
        <f>Table1[[#This Row],[Sales]]*(1-Table1[[#This Row],[Discount]])</f>
        <v>5.56</v>
      </c>
      <c r="W2245" s="2">
        <f>Table1[[#This Row],[Sales]]*Table1[[#This Row],[Quantity]]</f>
        <v>11.12</v>
      </c>
      <c r="X2245" s="2">
        <f>Table1[[#This Row],[Sales]]+Table1[[#This Row],[Discount]]+Table1[[#This Row],[Adjusted Sales]]</f>
        <v>11.12</v>
      </c>
      <c r="Y2245" s="5">
        <f>Table1[[#This Row],[Sales]]*Table1[[#This Row],[Discount]]</f>
        <v>0</v>
      </c>
    </row>
    <row r="2246" spans="1:25" x14ac:dyDescent="0.3">
      <c r="A2246">
        <v>2245</v>
      </c>
      <c r="B2246" s="2"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s="2">
        <v>2</v>
      </c>
      <c r="T2246" s="3">
        <v>0</v>
      </c>
      <c r="U2246" s="2">
        <v>3.5177999999999998</v>
      </c>
      <c r="V2246" s="2">
        <f>Table1[[#This Row],[Sales]]*(1-Table1[[#This Row],[Discount]])</f>
        <v>9.02</v>
      </c>
      <c r="W2246" s="2">
        <f>Table1[[#This Row],[Sales]]*Table1[[#This Row],[Quantity]]</f>
        <v>18.04</v>
      </c>
      <c r="X2246" s="2">
        <f>Table1[[#This Row],[Sales]]+Table1[[#This Row],[Discount]]+Table1[[#This Row],[Adjusted Sales]]</f>
        <v>18.04</v>
      </c>
      <c r="Y2246" s="5">
        <f>Table1[[#This Row],[Sales]]*Table1[[#This Row],[Discount]]</f>
        <v>0</v>
      </c>
    </row>
    <row r="2247" spans="1:25" x14ac:dyDescent="0.3">
      <c r="A2247">
        <v>2246</v>
      </c>
      <c r="B2247" s="2"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s="2">
        <v>1</v>
      </c>
      <c r="T2247" s="3">
        <v>0</v>
      </c>
      <c r="U2247" s="2">
        <v>2.2412000000000001</v>
      </c>
      <c r="V2247" s="2">
        <f>Table1[[#This Row],[Sales]]*(1-Table1[[#This Row],[Discount]])</f>
        <v>8.6199999999999992</v>
      </c>
      <c r="W2247" s="2">
        <f>Table1[[#This Row],[Sales]]*Table1[[#This Row],[Quantity]]</f>
        <v>8.6199999999999992</v>
      </c>
      <c r="X2247" s="2">
        <f>Table1[[#This Row],[Sales]]+Table1[[#This Row],[Discount]]+Table1[[#This Row],[Adjusted Sales]]</f>
        <v>17.239999999999998</v>
      </c>
      <c r="Y2247" s="5">
        <f>Table1[[#This Row],[Sales]]*Table1[[#This Row],[Discount]]</f>
        <v>0</v>
      </c>
    </row>
    <row r="2248" spans="1:25" x14ac:dyDescent="0.3">
      <c r="A2248">
        <v>2247</v>
      </c>
      <c r="B2248" s="2"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s="2">
        <v>3</v>
      </c>
      <c r="T2248" s="3">
        <v>0.2</v>
      </c>
      <c r="U2248" s="2">
        <v>49.498199999999997</v>
      </c>
      <c r="V2248" s="2">
        <f>Table1[[#This Row],[Sales]]*(1-Table1[[#This Row],[Discount]])</f>
        <v>527.98080000000004</v>
      </c>
      <c r="W2248" s="2">
        <f>Table1[[#This Row],[Sales]]*Table1[[#This Row],[Quantity]]</f>
        <v>1979.9279999999999</v>
      </c>
      <c r="X2248" s="2">
        <f>Table1[[#This Row],[Sales]]+Table1[[#This Row],[Discount]]+Table1[[#This Row],[Adjusted Sales]]</f>
        <v>1188.1568000000002</v>
      </c>
      <c r="Y2248" s="5">
        <f>Table1[[#This Row],[Sales]]*Table1[[#This Row],[Discount]]</f>
        <v>131.99520000000001</v>
      </c>
    </row>
    <row r="2249" spans="1:25" x14ac:dyDescent="0.3">
      <c r="A2249">
        <v>2248</v>
      </c>
      <c r="B2249" s="2"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s="2">
        <v>2</v>
      </c>
      <c r="T2249" s="3">
        <v>0</v>
      </c>
      <c r="U2249" s="2">
        <v>6.4127999999999998</v>
      </c>
      <c r="V2249" s="2">
        <f>Table1[[#This Row],[Sales]]*(1-Table1[[#This Row],[Discount]])</f>
        <v>13.36</v>
      </c>
      <c r="W2249" s="2">
        <f>Table1[[#This Row],[Sales]]*Table1[[#This Row],[Quantity]]</f>
        <v>26.72</v>
      </c>
      <c r="X2249" s="2">
        <f>Table1[[#This Row],[Sales]]+Table1[[#This Row],[Discount]]+Table1[[#This Row],[Adjusted Sales]]</f>
        <v>26.72</v>
      </c>
      <c r="Y2249" s="5">
        <f>Table1[[#This Row],[Sales]]*Table1[[#This Row],[Discount]]</f>
        <v>0</v>
      </c>
    </row>
    <row r="2250" spans="1:25" x14ac:dyDescent="0.3">
      <c r="A2250">
        <v>2249</v>
      </c>
      <c r="B2250" s="2"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s="2">
        <v>5</v>
      </c>
      <c r="T2250" s="3">
        <v>0.2</v>
      </c>
      <c r="U2250" s="2">
        <v>13.0375</v>
      </c>
      <c r="V2250" s="2">
        <f>Table1[[#This Row],[Sales]]*(1-Table1[[#This Row],[Discount]])</f>
        <v>33.375999999999998</v>
      </c>
      <c r="W2250" s="2">
        <f>Table1[[#This Row],[Sales]]*Table1[[#This Row],[Quantity]]</f>
        <v>208.6</v>
      </c>
      <c r="X2250" s="2">
        <f>Table1[[#This Row],[Sales]]+Table1[[#This Row],[Discount]]+Table1[[#This Row],[Adjusted Sales]]</f>
        <v>75.295999999999992</v>
      </c>
      <c r="Y2250" s="5">
        <f>Table1[[#This Row],[Sales]]*Table1[[#This Row],[Discount]]</f>
        <v>8.3439999999999994</v>
      </c>
    </row>
    <row r="2251" spans="1:25" x14ac:dyDescent="0.3">
      <c r="A2251">
        <v>2250</v>
      </c>
      <c r="B2251" s="2"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s="2">
        <v>5</v>
      </c>
      <c r="T2251" s="3">
        <v>0.2</v>
      </c>
      <c r="U2251" s="2">
        <v>4.1760000000000002</v>
      </c>
      <c r="V2251" s="2">
        <f>Table1[[#This Row],[Sales]]*(1-Table1[[#This Row],[Discount]])</f>
        <v>9.2159999999999993</v>
      </c>
      <c r="W2251" s="2">
        <f>Table1[[#This Row],[Sales]]*Table1[[#This Row],[Quantity]]</f>
        <v>57.599999999999994</v>
      </c>
      <c r="X2251" s="2">
        <f>Table1[[#This Row],[Sales]]+Table1[[#This Row],[Discount]]+Table1[[#This Row],[Adjusted Sales]]</f>
        <v>20.936</v>
      </c>
      <c r="Y2251" s="5">
        <f>Table1[[#This Row],[Sales]]*Table1[[#This Row],[Discount]]</f>
        <v>2.3039999999999998</v>
      </c>
    </row>
    <row r="2252" spans="1:25" x14ac:dyDescent="0.3">
      <c r="A2252">
        <v>2251</v>
      </c>
      <c r="B2252" s="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s="2">
        <v>6</v>
      </c>
      <c r="T2252" s="3">
        <v>0</v>
      </c>
      <c r="U2252" s="2">
        <v>157.01759999999999</v>
      </c>
      <c r="V2252" s="2">
        <f>Table1[[#This Row],[Sales]]*(1-Table1[[#This Row],[Discount]])</f>
        <v>541.44000000000005</v>
      </c>
      <c r="W2252" s="2">
        <f>Table1[[#This Row],[Sales]]*Table1[[#This Row],[Quantity]]</f>
        <v>3248.6400000000003</v>
      </c>
      <c r="X2252" s="2">
        <f>Table1[[#This Row],[Sales]]+Table1[[#This Row],[Discount]]+Table1[[#This Row],[Adjusted Sales]]</f>
        <v>1082.8800000000001</v>
      </c>
      <c r="Y2252" s="5">
        <f>Table1[[#This Row],[Sales]]*Table1[[#This Row],[Discount]]</f>
        <v>0</v>
      </c>
    </row>
    <row r="2253" spans="1:25" x14ac:dyDescent="0.3">
      <c r="A2253">
        <v>2252</v>
      </c>
      <c r="B2253" s="2"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s="2">
        <v>3</v>
      </c>
      <c r="T2253" s="3">
        <v>0</v>
      </c>
      <c r="U2253" s="2">
        <v>9.3312000000000008</v>
      </c>
      <c r="V2253" s="2">
        <f>Table1[[#This Row],[Sales]]*(1-Table1[[#This Row],[Discount]])</f>
        <v>19.440000000000001</v>
      </c>
      <c r="W2253" s="2">
        <f>Table1[[#This Row],[Sales]]*Table1[[#This Row],[Quantity]]</f>
        <v>58.320000000000007</v>
      </c>
      <c r="X2253" s="2">
        <f>Table1[[#This Row],[Sales]]+Table1[[#This Row],[Discount]]+Table1[[#This Row],[Adjusted Sales]]</f>
        <v>38.880000000000003</v>
      </c>
      <c r="Y2253" s="5">
        <f>Table1[[#This Row],[Sales]]*Table1[[#This Row],[Discount]]</f>
        <v>0</v>
      </c>
    </row>
    <row r="2254" spans="1:25" x14ac:dyDescent="0.3">
      <c r="A2254">
        <v>2253</v>
      </c>
      <c r="B2254" s="2"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s="2">
        <v>3</v>
      </c>
      <c r="T2254" s="3">
        <v>0</v>
      </c>
      <c r="U2254" s="2">
        <v>68.975999999999999</v>
      </c>
      <c r="V2254" s="2">
        <f>Table1[[#This Row],[Sales]]*(1-Table1[[#This Row],[Discount]])</f>
        <v>143.69999999999999</v>
      </c>
      <c r="W2254" s="2">
        <f>Table1[[#This Row],[Sales]]*Table1[[#This Row],[Quantity]]</f>
        <v>431.09999999999997</v>
      </c>
      <c r="X2254" s="2">
        <f>Table1[[#This Row],[Sales]]+Table1[[#This Row],[Discount]]+Table1[[#This Row],[Adjusted Sales]]</f>
        <v>287.39999999999998</v>
      </c>
      <c r="Y2254" s="5">
        <f>Table1[[#This Row],[Sales]]*Table1[[#This Row],[Discount]]</f>
        <v>0</v>
      </c>
    </row>
    <row r="2255" spans="1:25" x14ac:dyDescent="0.3">
      <c r="A2255">
        <v>2254</v>
      </c>
      <c r="B2255" s="2"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s="2">
        <v>3</v>
      </c>
      <c r="T2255" s="3">
        <v>0</v>
      </c>
      <c r="U2255" s="2">
        <v>14.2758</v>
      </c>
      <c r="V2255" s="2">
        <f>Table1[[#This Row],[Sales]]*(1-Table1[[#This Row],[Discount]])</f>
        <v>43.26</v>
      </c>
      <c r="W2255" s="2">
        <f>Table1[[#This Row],[Sales]]*Table1[[#This Row],[Quantity]]</f>
        <v>129.78</v>
      </c>
      <c r="X2255" s="2">
        <f>Table1[[#This Row],[Sales]]+Table1[[#This Row],[Discount]]+Table1[[#This Row],[Adjusted Sales]]</f>
        <v>86.52</v>
      </c>
      <c r="Y2255" s="5">
        <f>Table1[[#This Row],[Sales]]*Table1[[#This Row],[Discount]]</f>
        <v>0</v>
      </c>
    </row>
    <row r="2256" spans="1:25" x14ac:dyDescent="0.3">
      <c r="A2256">
        <v>2255</v>
      </c>
      <c r="B2256" s="2"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s="2">
        <v>2</v>
      </c>
      <c r="T2256" s="3">
        <v>0</v>
      </c>
      <c r="U2256" s="2">
        <v>15.246</v>
      </c>
      <c r="V2256" s="2">
        <f>Table1[[#This Row],[Sales]]*(1-Table1[[#This Row],[Discount]])</f>
        <v>43.56</v>
      </c>
      <c r="W2256" s="2">
        <f>Table1[[#This Row],[Sales]]*Table1[[#This Row],[Quantity]]</f>
        <v>87.12</v>
      </c>
      <c r="X2256" s="2">
        <f>Table1[[#This Row],[Sales]]+Table1[[#This Row],[Discount]]+Table1[[#This Row],[Adjusted Sales]]</f>
        <v>87.12</v>
      </c>
      <c r="Y2256" s="5">
        <f>Table1[[#This Row],[Sales]]*Table1[[#This Row],[Discount]]</f>
        <v>0</v>
      </c>
    </row>
    <row r="2257" spans="1:25" x14ac:dyDescent="0.3">
      <c r="A2257">
        <v>2256</v>
      </c>
      <c r="B2257" s="2"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s="2">
        <v>3</v>
      </c>
      <c r="T2257" s="3">
        <v>0</v>
      </c>
      <c r="U2257" s="2">
        <v>131.35499999999999</v>
      </c>
      <c r="V2257" s="2">
        <f>Table1[[#This Row],[Sales]]*(1-Table1[[#This Row],[Discount]])</f>
        <v>437.85</v>
      </c>
      <c r="W2257" s="2">
        <f>Table1[[#This Row],[Sales]]*Table1[[#This Row],[Quantity]]</f>
        <v>1313.5500000000002</v>
      </c>
      <c r="X2257" s="2">
        <f>Table1[[#This Row],[Sales]]+Table1[[#This Row],[Discount]]+Table1[[#This Row],[Adjusted Sales]]</f>
        <v>875.7</v>
      </c>
      <c r="Y2257" s="5">
        <f>Table1[[#This Row],[Sales]]*Table1[[#This Row],[Discount]]</f>
        <v>0</v>
      </c>
    </row>
    <row r="2258" spans="1:25" x14ac:dyDescent="0.3">
      <c r="A2258">
        <v>2257</v>
      </c>
      <c r="B2258" s="2"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s="2">
        <v>2</v>
      </c>
      <c r="T2258" s="3">
        <v>0</v>
      </c>
      <c r="U2258" s="2">
        <v>33.938800000000001</v>
      </c>
      <c r="V2258" s="2">
        <f>Table1[[#This Row],[Sales]]*(1-Table1[[#This Row],[Discount]])</f>
        <v>109.48</v>
      </c>
      <c r="W2258" s="2">
        <f>Table1[[#This Row],[Sales]]*Table1[[#This Row],[Quantity]]</f>
        <v>218.96</v>
      </c>
      <c r="X2258" s="2">
        <f>Table1[[#This Row],[Sales]]+Table1[[#This Row],[Discount]]+Table1[[#This Row],[Adjusted Sales]]</f>
        <v>218.96</v>
      </c>
      <c r="Y2258" s="5">
        <f>Table1[[#This Row],[Sales]]*Table1[[#This Row],[Discount]]</f>
        <v>0</v>
      </c>
    </row>
    <row r="2259" spans="1:25" x14ac:dyDescent="0.3">
      <c r="A2259">
        <v>2258</v>
      </c>
      <c r="B2259" s="2"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s="2">
        <v>7</v>
      </c>
      <c r="T2259" s="3">
        <v>0.2</v>
      </c>
      <c r="U2259" s="2">
        <v>90.971999999999994</v>
      </c>
      <c r="V2259" s="2">
        <f>Table1[[#This Row],[Sales]]*(1-Table1[[#This Row],[Discount]])</f>
        <v>970.36800000000005</v>
      </c>
      <c r="W2259" s="2">
        <f>Table1[[#This Row],[Sales]]*Table1[[#This Row],[Quantity]]</f>
        <v>8490.7200000000012</v>
      </c>
      <c r="X2259" s="2">
        <f>Table1[[#This Row],[Sales]]+Table1[[#This Row],[Discount]]+Table1[[#This Row],[Adjusted Sales]]</f>
        <v>2183.5280000000002</v>
      </c>
      <c r="Y2259" s="5">
        <f>Table1[[#This Row],[Sales]]*Table1[[#This Row],[Discount]]</f>
        <v>242.59200000000001</v>
      </c>
    </row>
    <row r="2260" spans="1:25" x14ac:dyDescent="0.3">
      <c r="A2260">
        <v>2259</v>
      </c>
      <c r="B2260" s="2"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s="2">
        <v>2</v>
      </c>
      <c r="T2260" s="3">
        <v>0</v>
      </c>
      <c r="U2260" s="2">
        <v>8.7138000000000009</v>
      </c>
      <c r="V2260" s="2">
        <f>Table1[[#This Row],[Sales]]*(1-Table1[[#This Row],[Discount]])</f>
        <v>18.54</v>
      </c>
      <c r="W2260" s="2">
        <f>Table1[[#This Row],[Sales]]*Table1[[#This Row],[Quantity]]</f>
        <v>37.08</v>
      </c>
      <c r="X2260" s="2">
        <f>Table1[[#This Row],[Sales]]+Table1[[#This Row],[Discount]]+Table1[[#This Row],[Adjusted Sales]]</f>
        <v>37.08</v>
      </c>
      <c r="Y2260" s="5">
        <f>Table1[[#This Row],[Sales]]*Table1[[#This Row],[Discount]]</f>
        <v>0</v>
      </c>
    </row>
    <row r="2261" spans="1:25" x14ac:dyDescent="0.3">
      <c r="A2261">
        <v>2260</v>
      </c>
      <c r="B2261" s="2"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s="2">
        <v>1</v>
      </c>
      <c r="T2261" s="3">
        <v>0</v>
      </c>
      <c r="U2261" s="2">
        <v>2.4</v>
      </c>
      <c r="V2261" s="2">
        <f>Table1[[#This Row],[Sales]]*(1-Table1[[#This Row],[Discount]])</f>
        <v>5</v>
      </c>
      <c r="W2261" s="2">
        <f>Table1[[#This Row],[Sales]]*Table1[[#This Row],[Quantity]]</f>
        <v>5</v>
      </c>
      <c r="X2261" s="2">
        <f>Table1[[#This Row],[Sales]]+Table1[[#This Row],[Discount]]+Table1[[#This Row],[Adjusted Sales]]</f>
        <v>10</v>
      </c>
      <c r="Y2261" s="5">
        <f>Table1[[#This Row],[Sales]]*Table1[[#This Row],[Discount]]</f>
        <v>0</v>
      </c>
    </row>
    <row r="2262" spans="1:25" x14ac:dyDescent="0.3">
      <c r="A2262">
        <v>2261</v>
      </c>
      <c r="B2262" s="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s="2">
        <v>3</v>
      </c>
      <c r="T2262" s="3">
        <v>0</v>
      </c>
      <c r="U2262" s="2">
        <v>66.954599999999999</v>
      </c>
      <c r="V2262" s="2">
        <f>Table1[[#This Row],[Sales]]*(1-Table1[[#This Row],[Discount]])</f>
        <v>371.97</v>
      </c>
      <c r="W2262" s="2">
        <f>Table1[[#This Row],[Sales]]*Table1[[#This Row],[Quantity]]</f>
        <v>1115.9100000000001</v>
      </c>
      <c r="X2262" s="2">
        <f>Table1[[#This Row],[Sales]]+Table1[[#This Row],[Discount]]+Table1[[#This Row],[Adjusted Sales]]</f>
        <v>743.94</v>
      </c>
      <c r="Y2262" s="5">
        <f>Table1[[#This Row],[Sales]]*Table1[[#This Row],[Discount]]</f>
        <v>0</v>
      </c>
    </row>
    <row r="2263" spans="1:25" x14ac:dyDescent="0.3">
      <c r="A2263">
        <v>2262</v>
      </c>
      <c r="B2263" s="2"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s="2">
        <v>1</v>
      </c>
      <c r="T2263" s="3">
        <v>0</v>
      </c>
      <c r="U2263" s="2">
        <v>24.936</v>
      </c>
      <c r="V2263" s="2">
        <f>Table1[[#This Row],[Sales]]*(1-Table1[[#This Row],[Discount]])</f>
        <v>166.24</v>
      </c>
      <c r="W2263" s="2">
        <f>Table1[[#This Row],[Sales]]*Table1[[#This Row],[Quantity]]</f>
        <v>166.24</v>
      </c>
      <c r="X2263" s="2">
        <f>Table1[[#This Row],[Sales]]+Table1[[#This Row],[Discount]]+Table1[[#This Row],[Adjusted Sales]]</f>
        <v>332.48</v>
      </c>
      <c r="Y2263" s="5">
        <f>Table1[[#This Row],[Sales]]*Table1[[#This Row],[Discount]]</f>
        <v>0</v>
      </c>
    </row>
    <row r="2264" spans="1:25" x14ac:dyDescent="0.3">
      <c r="A2264">
        <v>2263</v>
      </c>
      <c r="B2264" s="2"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s="2">
        <v>3</v>
      </c>
      <c r="T2264" s="3">
        <v>0</v>
      </c>
      <c r="U2264" s="2">
        <v>79.193399999999997</v>
      </c>
      <c r="V2264" s="2">
        <f>Table1[[#This Row],[Sales]]*(1-Table1[[#This Row],[Discount]])</f>
        <v>359.97</v>
      </c>
      <c r="W2264" s="2">
        <f>Table1[[#This Row],[Sales]]*Table1[[#This Row],[Quantity]]</f>
        <v>1079.9100000000001</v>
      </c>
      <c r="X2264" s="2">
        <f>Table1[[#This Row],[Sales]]+Table1[[#This Row],[Discount]]+Table1[[#This Row],[Adjusted Sales]]</f>
        <v>719.94</v>
      </c>
      <c r="Y2264" s="5">
        <f>Table1[[#This Row],[Sales]]*Table1[[#This Row],[Discount]]</f>
        <v>0</v>
      </c>
    </row>
    <row r="2265" spans="1:25" x14ac:dyDescent="0.3">
      <c r="A2265">
        <v>2264</v>
      </c>
      <c r="B2265" s="2"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s="2">
        <v>2</v>
      </c>
      <c r="T2265" s="3">
        <v>0</v>
      </c>
      <c r="U2265" s="2">
        <v>114.9954</v>
      </c>
      <c r="V2265" s="2">
        <f>Table1[[#This Row],[Sales]]*(1-Table1[[#This Row],[Discount]])</f>
        <v>499.98</v>
      </c>
      <c r="W2265" s="2">
        <f>Table1[[#This Row],[Sales]]*Table1[[#This Row],[Quantity]]</f>
        <v>999.96</v>
      </c>
      <c r="X2265" s="2">
        <f>Table1[[#This Row],[Sales]]+Table1[[#This Row],[Discount]]+Table1[[#This Row],[Adjusted Sales]]</f>
        <v>999.96</v>
      </c>
      <c r="Y2265" s="5">
        <f>Table1[[#This Row],[Sales]]*Table1[[#This Row],[Discount]]</f>
        <v>0</v>
      </c>
    </row>
    <row r="2266" spans="1:25" x14ac:dyDescent="0.3">
      <c r="A2266">
        <v>2265</v>
      </c>
      <c r="B2266" s="2"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s="2">
        <v>1</v>
      </c>
      <c r="T2266" s="3">
        <v>0</v>
      </c>
      <c r="U2266" s="2">
        <v>2.3759999999999999</v>
      </c>
      <c r="V2266" s="2">
        <f>Table1[[#This Row],[Sales]]*(1-Table1[[#This Row],[Discount]])</f>
        <v>5.28</v>
      </c>
      <c r="W2266" s="2">
        <f>Table1[[#This Row],[Sales]]*Table1[[#This Row],[Quantity]]</f>
        <v>5.28</v>
      </c>
      <c r="X2266" s="2">
        <f>Table1[[#This Row],[Sales]]+Table1[[#This Row],[Discount]]+Table1[[#This Row],[Adjusted Sales]]</f>
        <v>10.56</v>
      </c>
      <c r="Y2266" s="5">
        <f>Table1[[#This Row],[Sales]]*Table1[[#This Row],[Discount]]</f>
        <v>0</v>
      </c>
    </row>
    <row r="2267" spans="1:25" x14ac:dyDescent="0.3">
      <c r="A2267">
        <v>2266</v>
      </c>
      <c r="B2267" s="2"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s="2">
        <v>2</v>
      </c>
      <c r="T2267" s="3">
        <v>0</v>
      </c>
      <c r="U2267" s="2">
        <v>3.8822000000000001</v>
      </c>
      <c r="V2267" s="2">
        <f>Table1[[#This Row],[Sales]]*(1-Table1[[#This Row],[Discount]])</f>
        <v>8.26</v>
      </c>
      <c r="W2267" s="2">
        <f>Table1[[#This Row],[Sales]]*Table1[[#This Row],[Quantity]]</f>
        <v>16.52</v>
      </c>
      <c r="X2267" s="2">
        <f>Table1[[#This Row],[Sales]]+Table1[[#This Row],[Discount]]+Table1[[#This Row],[Adjusted Sales]]</f>
        <v>16.52</v>
      </c>
      <c r="Y2267" s="5">
        <f>Table1[[#This Row],[Sales]]*Table1[[#This Row],[Discount]]</f>
        <v>0</v>
      </c>
    </row>
    <row r="2268" spans="1:25" x14ac:dyDescent="0.3">
      <c r="A2268">
        <v>2267</v>
      </c>
      <c r="B2268" s="2"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s="2">
        <v>2</v>
      </c>
      <c r="T2268" s="3">
        <v>0.2</v>
      </c>
      <c r="U2268" s="2">
        <v>2.6892</v>
      </c>
      <c r="V2268" s="2">
        <f>Table1[[#This Row],[Sales]]*(1-Table1[[#This Row],[Discount]])</f>
        <v>6.3744000000000005</v>
      </c>
      <c r="W2268" s="2">
        <f>Table1[[#This Row],[Sales]]*Table1[[#This Row],[Quantity]]</f>
        <v>15.936</v>
      </c>
      <c r="X2268" s="2">
        <f>Table1[[#This Row],[Sales]]+Table1[[#This Row],[Discount]]+Table1[[#This Row],[Adjusted Sales]]</f>
        <v>14.542400000000001</v>
      </c>
      <c r="Y2268" s="5">
        <f>Table1[[#This Row],[Sales]]*Table1[[#This Row],[Discount]]</f>
        <v>1.5936000000000001</v>
      </c>
    </row>
    <row r="2269" spans="1:25" x14ac:dyDescent="0.3">
      <c r="A2269">
        <v>2268</v>
      </c>
      <c r="B2269" s="2"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s="2">
        <v>2</v>
      </c>
      <c r="T2269" s="3">
        <v>0</v>
      </c>
      <c r="U2269" s="2">
        <v>6.3503999999999996</v>
      </c>
      <c r="V2269" s="2">
        <f>Table1[[#This Row],[Sales]]*(1-Table1[[#This Row],[Discount]])</f>
        <v>12.96</v>
      </c>
      <c r="W2269" s="2">
        <f>Table1[[#This Row],[Sales]]*Table1[[#This Row],[Quantity]]</f>
        <v>25.92</v>
      </c>
      <c r="X2269" s="2">
        <f>Table1[[#This Row],[Sales]]+Table1[[#This Row],[Discount]]+Table1[[#This Row],[Adjusted Sales]]</f>
        <v>25.92</v>
      </c>
      <c r="Y2269" s="5">
        <f>Table1[[#This Row],[Sales]]*Table1[[#This Row],[Discount]]</f>
        <v>0</v>
      </c>
    </row>
    <row r="2270" spans="1:25" x14ac:dyDescent="0.3">
      <c r="A2270">
        <v>2269</v>
      </c>
      <c r="B2270" s="2"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s="2">
        <v>1</v>
      </c>
      <c r="T2270" s="3">
        <v>0</v>
      </c>
      <c r="U2270" s="2">
        <v>3.1103999999999998</v>
      </c>
      <c r="V2270" s="2">
        <f>Table1[[#This Row],[Sales]]*(1-Table1[[#This Row],[Discount]])</f>
        <v>6.48</v>
      </c>
      <c r="W2270" s="2">
        <f>Table1[[#This Row],[Sales]]*Table1[[#This Row],[Quantity]]</f>
        <v>6.48</v>
      </c>
      <c r="X2270" s="2">
        <f>Table1[[#This Row],[Sales]]+Table1[[#This Row],[Discount]]+Table1[[#This Row],[Adjusted Sales]]</f>
        <v>12.96</v>
      </c>
      <c r="Y2270" s="5">
        <f>Table1[[#This Row],[Sales]]*Table1[[#This Row],[Discount]]</f>
        <v>0</v>
      </c>
    </row>
    <row r="2271" spans="1:25" x14ac:dyDescent="0.3">
      <c r="A2271">
        <v>2270</v>
      </c>
      <c r="B2271" s="2"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s="2">
        <v>1</v>
      </c>
      <c r="T2271" s="3">
        <v>0.2</v>
      </c>
      <c r="U2271" s="2">
        <v>2.3571</v>
      </c>
      <c r="V2271" s="2">
        <f>Table1[[#This Row],[Sales]]*(1-Table1[[#This Row],[Discount]])</f>
        <v>5.5872000000000002</v>
      </c>
      <c r="W2271" s="2">
        <f>Table1[[#This Row],[Sales]]*Table1[[#This Row],[Quantity]]</f>
        <v>6.984</v>
      </c>
      <c r="X2271" s="2">
        <f>Table1[[#This Row],[Sales]]+Table1[[#This Row],[Discount]]+Table1[[#This Row],[Adjusted Sales]]</f>
        <v>12.7712</v>
      </c>
      <c r="Y2271" s="5">
        <f>Table1[[#This Row],[Sales]]*Table1[[#This Row],[Discount]]</f>
        <v>1.3968</v>
      </c>
    </row>
    <row r="2272" spans="1:25" x14ac:dyDescent="0.3">
      <c r="A2272">
        <v>2271</v>
      </c>
      <c r="B2272" s="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s="2">
        <v>5</v>
      </c>
      <c r="T2272" s="3">
        <v>0.2</v>
      </c>
      <c r="U2272" s="2">
        <v>4.1965000000000003</v>
      </c>
      <c r="V2272" s="2">
        <f>Table1[[#This Row],[Sales]]*(1-Table1[[#This Row],[Discount]])</f>
        <v>38.368000000000002</v>
      </c>
      <c r="W2272" s="2">
        <f>Table1[[#This Row],[Sales]]*Table1[[#This Row],[Quantity]]</f>
        <v>239.8</v>
      </c>
      <c r="X2272" s="2">
        <f>Table1[[#This Row],[Sales]]+Table1[[#This Row],[Discount]]+Table1[[#This Row],[Adjusted Sales]]</f>
        <v>86.528000000000006</v>
      </c>
      <c r="Y2272" s="5">
        <f>Table1[[#This Row],[Sales]]*Table1[[#This Row],[Discount]]</f>
        <v>9.5920000000000005</v>
      </c>
    </row>
    <row r="2273" spans="1:25" x14ac:dyDescent="0.3">
      <c r="A2273">
        <v>2272</v>
      </c>
      <c r="B2273" s="2"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s="2">
        <v>6</v>
      </c>
      <c r="T2273" s="3">
        <v>0</v>
      </c>
      <c r="U2273" s="2">
        <v>47.937600000000003</v>
      </c>
      <c r="V2273" s="2">
        <f>Table1[[#This Row],[Sales]]*(1-Table1[[#This Row],[Discount]])</f>
        <v>199.74</v>
      </c>
      <c r="W2273" s="2">
        <f>Table1[[#This Row],[Sales]]*Table1[[#This Row],[Quantity]]</f>
        <v>1198.44</v>
      </c>
      <c r="X2273" s="2">
        <f>Table1[[#This Row],[Sales]]+Table1[[#This Row],[Discount]]+Table1[[#This Row],[Adjusted Sales]]</f>
        <v>399.48</v>
      </c>
      <c r="Y2273" s="5">
        <f>Table1[[#This Row],[Sales]]*Table1[[#This Row],[Discount]]</f>
        <v>0</v>
      </c>
    </row>
    <row r="2274" spans="1:25" x14ac:dyDescent="0.3">
      <c r="A2274">
        <v>2273</v>
      </c>
      <c r="B2274" s="2"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s="2">
        <v>7</v>
      </c>
      <c r="T2274" s="3">
        <v>0</v>
      </c>
      <c r="U2274" s="2">
        <v>95.757199999999997</v>
      </c>
      <c r="V2274" s="2">
        <f>Table1[[#This Row],[Sales]]*(1-Table1[[#This Row],[Discount]])</f>
        <v>435.26</v>
      </c>
      <c r="W2274" s="2">
        <f>Table1[[#This Row],[Sales]]*Table1[[#This Row],[Quantity]]</f>
        <v>3046.8199999999997</v>
      </c>
      <c r="X2274" s="2">
        <f>Table1[[#This Row],[Sales]]+Table1[[#This Row],[Discount]]+Table1[[#This Row],[Adjusted Sales]]</f>
        <v>870.52</v>
      </c>
      <c r="Y2274" s="5">
        <f>Table1[[#This Row],[Sales]]*Table1[[#This Row],[Discount]]</f>
        <v>0</v>
      </c>
    </row>
    <row r="2275" spans="1:25" x14ac:dyDescent="0.3">
      <c r="A2275">
        <v>2274</v>
      </c>
      <c r="B2275" s="2"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s="2">
        <v>2</v>
      </c>
      <c r="T2275" s="3">
        <v>0.2</v>
      </c>
      <c r="U2275" s="2">
        <v>377.99459999999999</v>
      </c>
      <c r="V2275" s="2">
        <f>Table1[[#This Row],[Sales]]*(1-Table1[[#This Row],[Discount]])</f>
        <v>895.98720000000003</v>
      </c>
      <c r="W2275" s="2">
        <f>Table1[[#This Row],[Sales]]*Table1[[#This Row],[Quantity]]</f>
        <v>2239.9679999999998</v>
      </c>
      <c r="X2275" s="2">
        <f>Table1[[#This Row],[Sales]]+Table1[[#This Row],[Discount]]+Table1[[#This Row],[Adjusted Sales]]</f>
        <v>2016.1712</v>
      </c>
      <c r="Y2275" s="5">
        <f>Table1[[#This Row],[Sales]]*Table1[[#This Row],[Discount]]</f>
        <v>223.99680000000001</v>
      </c>
    </row>
    <row r="2276" spans="1:25" x14ac:dyDescent="0.3">
      <c r="A2276">
        <v>2275</v>
      </c>
      <c r="B2276" s="2"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s="2">
        <v>1</v>
      </c>
      <c r="T2276" s="3">
        <v>0.2</v>
      </c>
      <c r="U2276" s="2">
        <v>3.5857999999999999</v>
      </c>
      <c r="V2276" s="2">
        <f>Table1[[#This Row],[Sales]]*(1-Table1[[#This Row],[Discount]])</f>
        <v>114.7456</v>
      </c>
      <c r="W2276" s="2">
        <f>Table1[[#This Row],[Sales]]*Table1[[#This Row],[Quantity]]</f>
        <v>143.43199999999999</v>
      </c>
      <c r="X2276" s="2">
        <f>Table1[[#This Row],[Sales]]+Table1[[#This Row],[Discount]]+Table1[[#This Row],[Adjusted Sales]]</f>
        <v>258.37759999999997</v>
      </c>
      <c r="Y2276" s="5">
        <f>Table1[[#This Row],[Sales]]*Table1[[#This Row],[Discount]]</f>
        <v>28.686399999999999</v>
      </c>
    </row>
    <row r="2277" spans="1:25" x14ac:dyDescent="0.3">
      <c r="A2277">
        <v>2276</v>
      </c>
      <c r="B2277" s="2"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s="2">
        <v>3</v>
      </c>
      <c r="T2277" s="3">
        <v>0.2</v>
      </c>
      <c r="U2277" s="2">
        <v>13.7646</v>
      </c>
      <c r="V2277" s="2">
        <f>Table1[[#This Row],[Sales]]*(1-Table1[[#This Row],[Discount]])</f>
        <v>97.881600000000006</v>
      </c>
      <c r="W2277" s="2">
        <f>Table1[[#This Row],[Sales]]*Table1[[#This Row],[Quantity]]</f>
        <v>367.05600000000004</v>
      </c>
      <c r="X2277" s="2">
        <f>Table1[[#This Row],[Sales]]+Table1[[#This Row],[Discount]]+Table1[[#This Row],[Adjusted Sales]]</f>
        <v>220.43360000000001</v>
      </c>
      <c r="Y2277" s="5">
        <f>Table1[[#This Row],[Sales]]*Table1[[#This Row],[Discount]]</f>
        <v>24.470400000000001</v>
      </c>
    </row>
    <row r="2278" spans="1:25" x14ac:dyDescent="0.3">
      <c r="A2278">
        <v>2277</v>
      </c>
      <c r="B2278" s="2"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s="2">
        <v>5</v>
      </c>
      <c r="T2278" s="3">
        <v>0</v>
      </c>
      <c r="U2278" s="2">
        <v>0</v>
      </c>
      <c r="V2278" s="2">
        <f>Table1[[#This Row],[Sales]]*(1-Table1[[#This Row],[Discount]])</f>
        <v>306.2</v>
      </c>
      <c r="W2278" s="2">
        <f>Table1[[#This Row],[Sales]]*Table1[[#This Row],[Quantity]]</f>
        <v>1531</v>
      </c>
      <c r="X2278" s="2">
        <f>Table1[[#This Row],[Sales]]+Table1[[#This Row],[Discount]]+Table1[[#This Row],[Adjusted Sales]]</f>
        <v>612.4</v>
      </c>
      <c r="Y2278" s="5">
        <f>Table1[[#This Row],[Sales]]*Table1[[#This Row],[Discount]]</f>
        <v>0</v>
      </c>
    </row>
    <row r="2279" spans="1:25" x14ac:dyDescent="0.3">
      <c r="A2279">
        <v>2278</v>
      </c>
      <c r="B2279" s="2"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s="2">
        <v>1</v>
      </c>
      <c r="T2279" s="3">
        <v>0</v>
      </c>
      <c r="U2279" s="2">
        <v>22.354800000000001</v>
      </c>
      <c r="V2279" s="2">
        <f>Table1[[#This Row],[Sales]]*(1-Table1[[#This Row],[Discount]])</f>
        <v>85.98</v>
      </c>
      <c r="W2279" s="2">
        <f>Table1[[#This Row],[Sales]]*Table1[[#This Row],[Quantity]]</f>
        <v>85.98</v>
      </c>
      <c r="X2279" s="2">
        <f>Table1[[#This Row],[Sales]]+Table1[[#This Row],[Discount]]+Table1[[#This Row],[Adjusted Sales]]</f>
        <v>171.96</v>
      </c>
      <c r="Y2279" s="5">
        <f>Table1[[#This Row],[Sales]]*Table1[[#This Row],[Discount]]</f>
        <v>0</v>
      </c>
    </row>
    <row r="2280" spans="1:25" x14ac:dyDescent="0.3">
      <c r="A2280">
        <v>2279</v>
      </c>
      <c r="B2280" s="2"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s="2">
        <v>4</v>
      </c>
      <c r="T2280" s="3">
        <v>0</v>
      </c>
      <c r="U2280" s="2">
        <v>53.750399999999999</v>
      </c>
      <c r="V2280" s="2">
        <f>Table1[[#This Row],[Sales]]*(1-Table1[[#This Row],[Discount]])</f>
        <v>223.96</v>
      </c>
      <c r="W2280" s="2">
        <f>Table1[[#This Row],[Sales]]*Table1[[#This Row],[Quantity]]</f>
        <v>895.84</v>
      </c>
      <c r="X2280" s="2">
        <f>Table1[[#This Row],[Sales]]+Table1[[#This Row],[Discount]]+Table1[[#This Row],[Adjusted Sales]]</f>
        <v>447.92</v>
      </c>
      <c r="Y2280" s="5">
        <f>Table1[[#This Row],[Sales]]*Table1[[#This Row],[Discount]]</f>
        <v>0</v>
      </c>
    </row>
    <row r="2281" spans="1:25" x14ac:dyDescent="0.3">
      <c r="A2281">
        <v>2280</v>
      </c>
      <c r="B2281" s="2"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s="2">
        <v>2</v>
      </c>
      <c r="T2281" s="3">
        <v>0.2</v>
      </c>
      <c r="U2281" s="2">
        <v>-6.0979999999999999</v>
      </c>
      <c r="V2281" s="2">
        <f>Table1[[#This Row],[Sales]]*(1-Table1[[#This Row],[Discount]])</f>
        <v>78.054400000000001</v>
      </c>
      <c r="W2281" s="2">
        <f>Table1[[#This Row],[Sales]]*Table1[[#This Row],[Quantity]]</f>
        <v>195.136</v>
      </c>
      <c r="X2281" s="2">
        <f>Table1[[#This Row],[Sales]]+Table1[[#This Row],[Discount]]+Table1[[#This Row],[Adjusted Sales]]</f>
        <v>175.82240000000002</v>
      </c>
      <c r="Y2281" s="5">
        <f>Table1[[#This Row],[Sales]]*Table1[[#This Row],[Discount]]</f>
        <v>19.5136</v>
      </c>
    </row>
    <row r="2282" spans="1:25" x14ac:dyDescent="0.3">
      <c r="A2282">
        <v>2281</v>
      </c>
      <c r="B2282" s="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s="2">
        <v>8</v>
      </c>
      <c r="T2282" s="3">
        <v>0.2</v>
      </c>
      <c r="U2282" s="2">
        <v>-23.0352</v>
      </c>
      <c r="V2282" s="2">
        <f>Table1[[#This Row],[Sales]]*(1-Table1[[#This Row],[Discount]])</f>
        <v>491.41760000000005</v>
      </c>
      <c r="W2282" s="2">
        <f>Table1[[#This Row],[Sales]]*Table1[[#This Row],[Quantity]]</f>
        <v>4914.1760000000004</v>
      </c>
      <c r="X2282" s="2">
        <f>Table1[[#This Row],[Sales]]+Table1[[#This Row],[Discount]]+Table1[[#This Row],[Adjusted Sales]]</f>
        <v>1105.8896000000002</v>
      </c>
      <c r="Y2282" s="5">
        <f>Table1[[#This Row],[Sales]]*Table1[[#This Row],[Discount]]</f>
        <v>122.85440000000001</v>
      </c>
    </row>
    <row r="2283" spans="1:25" x14ac:dyDescent="0.3">
      <c r="A2283">
        <v>2282</v>
      </c>
      <c r="B2283" s="2"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s="2">
        <v>2</v>
      </c>
      <c r="T2283" s="3">
        <v>0</v>
      </c>
      <c r="U2283" s="2">
        <v>37.996200000000002</v>
      </c>
      <c r="V2283" s="2">
        <f>Table1[[#This Row],[Sales]]*(1-Table1[[#This Row],[Discount]])</f>
        <v>199.98</v>
      </c>
      <c r="W2283" s="2">
        <f>Table1[[#This Row],[Sales]]*Table1[[#This Row],[Quantity]]</f>
        <v>399.96</v>
      </c>
      <c r="X2283" s="2">
        <f>Table1[[#This Row],[Sales]]+Table1[[#This Row],[Discount]]+Table1[[#This Row],[Adjusted Sales]]</f>
        <v>399.96</v>
      </c>
      <c r="Y2283" s="5">
        <f>Table1[[#This Row],[Sales]]*Table1[[#This Row],[Discount]]</f>
        <v>0</v>
      </c>
    </row>
    <row r="2284" spans="1:25" x14ac:dyDescent="0.3">
      <c r="A2284">
        <v>2283</v>
      </c>
      <c r="B2284" s="2"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s="2">
        <v>7</v>
      </c>
      <c r="T2284" s="3">
        <v>0</v>
      </c>
      <c r="U2284" s="2">
        <v>22.153600000000001</v>
      </c>
      <c r="V2284" s="2">
        <f>Table1[[#This Row],[Sales]]*(1-Table1[[#This Row],[Discount]])</f>
        <v>48.16</v>
      </c>
      <c r="W2284" s="2">
        <f>Table1[[#This Row],[Sales]]*Table1[[#This Row],[Quantity]]</f>
        <v>337.12</v>
      </c>
      <c r="X2284" s="2">
        <f>Table1[[#This Row],[Sales]]+Table1[[#This Row],[Discount]]+Table1[[#This Row],[Adjusted Sales]]</f>
        <v>96.32</v>
      </c>
      <c r="Y2284" s="5">
        <f>Table1[[#This Row],[Sales]]*Table1[[#This Row],[Discount]]</f>
        <v>0</v>
      </c>
    </row>
    <row r="2285" spans="1:25" x14ac:dyDescent="0.3">
      <c r="A2285">
        <v>2284</v>
      </c>
      <c r="B2285" s="2"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s="2">
        <v>2</v>
      </c>
      <c r="T2285" s="3">
        <v>0</v>
      </c>
      <c r="U2285" s="2">
        <v>6.6976000000000004</v>
      </c>
      <c r="V2285" s="2">
        <f>Table1[[#This Row],[Sales]]*(1-Table1[[#This Row],[Discount]])</f>
        <v>23.92</v>
      </c>
      <c r="W2285" s="2">
        <f>Table1[[#This Row],[Sales]]*Table1[[#This Row],[Quantity]]</f>
        <v>47.84</v>
      </c>
      <c r="X2285" s="2">
        <f>Table1[[#This Row],[Sales]]+Table1[[#This Row],[Discount]]+Table1[[#This Row],[Adjusted Sales]]</f>
        <v>47.84</v>
      </c>
      <c r="Y2285" s="5">
        <f>Table1[[#This Row],[Sales]]*Table1[[#This Row],[Discount]]</f>
        <v>0</v>
      </c>
    </row>
    <row r="2286" spans="1:25" x14ac:dyDescent="0.3">
      <c r="A2286">
        <v>2285</v>
      </c>
      <c r="B2286" s="2"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s="2">
        <v>7</v>
      </c>
      <c r="T2286" s="3">
        <v>0</v>
      </c>
      <c r="U2286" s="2">
        <v>16.386299999999999</v>
      </c>
      <c r="V2286" s="2">
        <f>Table1[[#This Row],[Sales]]*(1-Table1[[#This Row],[Discount]])</f>
        <v>60.69</v>
      </c>
      <c r="W2286" s="2">
        <f>Table1[[#This Row],[Sales]]*Table1[[#This Row],[Quantity]]</f>
        <v>424.83</v>
      </c>
      <c r="X2286" s="2">
        <f>Table1[[#This Row],[Sales]]+Table1[[#This Row],[Discount]]+Table1[[#This Row],[Adjusted Sales]]</f>
        <v>121.38</v>
      </c>
      <c r="Y2286" s="5">
        <f>Table1[[#This Row],[Sales]]*Table1[[#This Row],[Discount]]</f>
        <v>0</v>
      </c>
    </row>
    <row r="2287" spans="1:25" x14ac:dyDescent="0.3">
      <c r="A2287">
        <v>2286</v>
      </c>
      <c r="B2287" s="2"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s="2">
        <v>3</v>
      </c>
      <c r="T2287" s="3">
        <v>0.2</v>
      </c>
      <c r="U2287" s="2">
        <v>5.2026000000000003</v>
      </c>
      <c r="V2287" s="2">
        <f>Table1[[#This Row],[Sales]]*(1-Table1[[#This Row],[Discount]])</f>
        <v>11.4816</v>
      </c>
      <c r="W2287" s="2">
        <f>Table1[[#This Row],[Sales]]*Table1[[#This Row],[Quantity]]</f>
        <v>43.055999999999997</v>
      </c>
      <c r="X2287" s="2">
        <f>Table1[[#This Row],[Sales]]+Table1[[#This Row],[Discount]]+Table1[[#This Row],[Adjusted Sales]]</f>
        <v>26.0336</v>
      </c>
      <c r="Y2287" s="5">
        <f>Table1[[#This Row],[Sales]]*Table1[[#This Row],[Discount]]</f>
        <v>2.8704000000000001</v>
      </c>
    </row>
    <row r="2288" spans="1:25" x14ac:dyDescent="0.3">
      <c r="A2288">
        <v>2287</v>
      </c>
      <c r="B2288" s="2"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s="2">
        <v>2</v>
      </c>
      <c r="T2288" s="3">
        <v>0</v>
      </c>
      <c r="U2288" s="2">
        <v>12.263999999999999</v>
      </c>
      <c r="V2288" s="2">
        <f>Table1[[#This Row],[Sales]]*(1-Table1[[#This Row],[Discount]])</f>
        <v>35.04</v>
      </c>
      <c r="W2288" s="2">
        <f>Table1[[#This Row],[Sales]]*Table1[[#This Row],[Quantity]]</f>
        <v>70.08</v>
      </c>
      <c r="X2288" s="2">
        <f>Table1[[#This Row],[Sales]]+Table1[[#This Row],[Discount]]+Table1[[#This Row],[Adjusted Sales]]</f>
        <v>70.08</v>
      </c>
      <c r="Y2288" s="5">
        <f>Table1[[#This Row],[Sales]]*Table1[[#This Row],[Discount]]</f>
        <v>0</v>
      </c>
    </row>
    <row r="2289" spans="1:25" x14ac:dyDescent="0.3">
      <c r="A2289">
        <v>2288</v>
      </c>
      <c r="B2289" s="2"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s="2">
        <v>5</v>
      </c>
      <c r="T2289" s="3">
        <v>0.2</v>
      </c>
      <c r="U2289" s="2">
        <v>1.3109999999999999</v>
      </c>
      <c r="V2289" s="2">
        <f>Table1[[#This Row],[Sales]]*(1-Table1[[#This Row],[Discount]])</f>
        <v>13.984000000000002</v>
      </c>
      <c r="W2289" s="2">
        <f>Table1[[#This Row],[Sales]]*Table1[[#This Row],[Quantity]]</f>
        <v>87.4</v>
      </c>
      <c r="X2289" s="2">
        <f>Table1[[#This Row],[Sales]]+Table1[[#This Row],[Discount]]+Table1[[#This Row],[Adjusted Sales]]</f>
        <v>31.664000000000001</v>
      </c>
      <c r="Y2289" s="5">
        <f>Table1[[#This Row],[Sales]]*Table1[[#This Row],[Discount]]</f>
        <v>3.4960000000000004</v>
      </c>
    </row>
    <row r="2290" spans="1:25" x14ac:dyDescent="0.3">
      <c r="A2290">
        <v>2289</v>
      </c>
      <c r="B2290" s="2"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s="2">
        <v>5</v>
      </c>
      <c r="T2290" s="3">
        <v>0</v>
      </c>
      <c r="U2290" s="2">
        <v>4.7560000000000002</v>
      </c>
      <c r="V2290" s="2">
        <f>Table1[[#This Row],[Sales]]*(1-Table1[[#This Row],[Discount]])</f>
        <v>16.399999999999999</v>
      </c>
      <c r="W2290" s="2">
        <f>Table1[[#This Row],[Sales]]*Table1[[#This Row],[Quantity]]</f>
        <v>82</v>
      </c>
      <c r="X2290" s="2">
        <f>Table1[[#This Row],[Sales]]+Table1[[#This Row],[Discount]]+Table1[[#This Row],[Adjusted Sales]]</f>
        <v>32.799999999999997</v>
      </c>
      <c r="Y2290" s="5">
        <f>Table1[[#This Row],[Sales]]*Table1[[#This Row],[Discount]]</f>
        <v>0</v>
      </c>
    </row>
    <row r="2291" spans="1:25" x14ac:dyDescent="0.3">
      <c r="A2291">
        <v>2290</v>
      </c>
      <c r="B2291" s="2"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s="2">
        <v>2</v>
      </c>
      <c r="T2291" s="3">
        <v>0</v>
      </c>
      <c r="U2291" s="2">
        <v>80.368200000000002</v>
      </c>
      <c r="V2291" s="2">
        <f>Table1[[#This Row],[Sales]]*(1-Table1[[#This Row],[Discount]])</f>
        <v>892.98</v>
      </c>
      <c r="W2291" s="2">
        <f>Table1[[#This Row],[Sales]]*Table1[[#This Row],[Quantity]]</f>
        <v>1785.96</v>
      </c>
      <c r="X2291" s="2">
        <f>Table1[[#This Row],[Sales]]+Table1[[#This Row],[Discount]]+Table1[[#This Row],[Adjusted Sales]]</f>
        <v>1785.96</v>
      </c>
      <c r="Y2291" s="5">
        <f>Table1[[#This Row],[Sales]]*Table1[[#This Row],[Discount]]</f>
        <v>0</v>
      </c>
    </row>
    <row r="2292" spans="1:25" x14ac:dyDescent="0.3">
      <c r="A2292">
        <v>2291</v>
      </c>
      <c r="B2292" s="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s="2">
        <v>3</v>
      </c>
      <c r="T2292" s="3">
        <v>0</v>
      </c>
      <c r="U2292" s="2">
        <v>77.751900000000006</v>
      </c>
      <c r="V2292" s="2">
        <f>Table1[[#This Row],[Sales]]*(1-Table1[[#This Row],[Discount]])</f>
        <v>287.97000000000003</v>
      </c>
      <c r="W2292" s="2">
        <f>Table1[[#This Row],[Sales]]*Table1[[#This Row],[Quantity]]</f>
        <v>863.91000000000008</v>
      </c>
      <c r="X2292" s="2">
        <f>Table1[[#This Row],[Sales]]+Table1[[#This Row],[Discount]]+Table1[[#This Row],[Adjusted Sales]]</f>
        <v>575.94000000000005</v>
      </c>
      <c r="Y2292" s="5">
        <f>Table1[[#This Row],[Sales]]*Table1[[#This Row],[Discount]]</f>
        <v>0</v>
      </c>
    </row>
    <row r="2293" spans="1:25" x14ac:dyDescent="0.3">
      <c r="A2293">
        <v>2292</v>
      </c>
      <c r="B2293" s="2"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s="2">
        <v>6</v>
      </c>
      <c r="T2293" s="3">
        <v>0</v>
      </c>
      <c r="U2293" s="2">
        <v>297.69</v>
      </c>
      <c r="V2293" s="2">
        <f>Table1[[#This Row],[Sales]]*(1-Table1[[#This Row],[Discount]])</f>
        <v>595.38</v>
      </c>
      <c r="W2293" s="2">
        <f>Table1[[#This Row],[Sales]]*Table1[[#This Row],[Quantity]]</f>
        <v>3572.2799999999997</v>
      </c>
      <c r="X2293" s="2">
        <f>Table1[[#This Row],[Sales]]+Table1[[#This Row],[Discount]]+Table1[[#This Row],[Adjusted Sales]]</f>
        <v>1190.76</v>
      </c>
      <c r="Y2293" s="5">
        <f>Table1[[#This Row],[Sales]]*Table1[[#This Row],[Discount]]</f>
        <v>0</v>
      </c>
    </row>
    <row r="2294" spans="1:25" x14ac:dyDescent="0.3">
      <c r="A2294">
        <v>2293</v>
      </c>
      <c r="B2294" s="2"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s="2">
        <v>2</v>
      </c>
      <c r="T2294" s="3">
        <v>0</v>
      </c>
      <c r="U2294" s="2">
        <v>6.2207999999999997</v>
      </c>
      <c r="V2294" s="2">
        <f>Table1[[#This Row],[Sales]]*(1-Table1[[#This Row],[Discount]])</f>
        <v>12.96</v>
      </c>
      <c r="W2294" s="2">
        <f>Table1[[#This Row],[Sales]]*Table1[[#This Row],[Quantity]]</f>
        <v>25.92</v>
      </c>
      <c r="X2294" s="2">
        <f>Table1[[#This Row],[Sales]]+Table1[[#This Row],[Discount]]+Table1[[#This Row],[Adjusted Sales]]</f>
        <v>25.92</v>
      </c>
      <c r="Y2294" s="5">
        <f>Table1[[#This Row],[Sales]]*Table1[[#This Row],[Discount]]</f>
        <v>0</v>
      </c>
    </row>
    <row r="2295" spans="1:25" x14ac:dyDescent="0.3">
      <c r="A2295">
        <v>2294</v>
      </c>
      <c r="B2295" s="2"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s="2">
        <v>1</v>
      </c>
      <c r="T2295" s="3">
        <v>0</v>
      </c>
      <c r="U2295" s="2">
        <v>1.3365</v>
      </c>
      <c r="V2295" s="2">
        <f>Table1[[#This Row],[Sales]]*(1-Table1[[#This Row],[Discount]])</f>
        <v>4.95</v>
      </c>
      <c r="W2295" s="2">
        <f>Table1[[#This Row],[Sales]]*Table1[[#This Row],[Quantity]]</f>
        <v>4.95</v>
      </c>
      <c r="X2295" s="2">
        <f>Table1[[#This Row],[Sales]]+Table1[[#This Row],[Discount]]+Table1[[#This Row],[Adjusted Sales]]</f>
        <v>9.9</v>
      </c>
      <c r="Y2295" s="5">
        <f>Table1[[#This Row],[Sales]]*Table1[[#This Row],[Discount]]</f>
        <v>0</v>
      </c>
    </row>
    <row r="2296" spans="1:25" x14ac:dyDescent="0.3">
      <c r="A2296">
        <v>2295</v>
      </c>
      <c r="B2296" s="2"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s="2">
        <v>3</v>
      </c>
      <c r="T2296" s="3">
        <v>0</v>
      </c>
      <c r="U2296" s="2">
        <v>38.209499999999998</v>
      </c>
      <c r="V2296" s="2">
        <f>Table1[[#This Row],[Sales]]*(1-Table1[[#This Row],[Discount]])</f>
        <v>181.95</v>
      </c>
      <c r="W2296" s="2">
        <f>Table1[[#This Row],[Sales]]*Table1[[#This Row],[Quantity]]</f>
        <v>545.84999999999991</v>
      </c>
      <c r="X2296" s="2">
        <f>Table1[[#This Row],[Sales]]+Table1[[#This Row],[Discount]]+Table1[[#This Row],[Adjusted Sales]]</f>
        <v>363.9</v>
      </c>
      <c r="Y2296" s="5">
        <f>Table1[[#This Row],[Sales]]*Table1[[#This Row],[Discount]]</f>
        <v>0</v>
      </c>
    </row>
    <row r="2297" spans="1:25" x14ac:dyDescent="0.3">
      <c r="A2297">
        <v>2296</v>
      </c>
      <c r="B2297" s="2"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s="2">
        <v>4</v>
      </c>
      <c r="T2297" s="3">
        <v>0</v>
      </c>
      <c r="U2297" s="2">
        <v>6.2191999999999998</v>
      </c>
      <c r="V2297" s="2">
        <f>Table1[[#This Row],[Sales]]*(1-Table1[[#This Row],[Discount]])</f>
        <v>13.52</v>
      </c>
      <c r="W2297" s="2">
        <f>Table1[[#This Row],[Sales]]*Table1[[#This Row],[Quantity]]</f>
        <v>54.08</v>
      </c>
      <c r="X2297" s="2">
        <f>Table1[[#This Row],[Sales]]+Table1[[#This Row],[Discount]]+Table1[[#This Row],[Adjusted Sales]]</f>
        <v>27.04</v>
      </c>
      <c r="Y2297" s="5">
        <f>Table1[[#This Row],[Sales]]*Table1[[#This Row],[Discount]]</f>
        <v>0</v>
      </c>
    </row>
    <row r="2298" spans="1:25" x14ac:dyDescent="0.3">
      <c r="A2298">
        <v>2297</v>
      </c>
      <c r="B2298" s="2"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s="2">
        <v>5</v>
      </c>
      <c r="T2298" s="3">
        <v>0</v>
      </c>
      <c r="U2298" s="2">
        <v>106.477</v>
      </c>
      <c r="V2298" s="2">
        <f>Table1[[#This Row],[Sales]]*(1-Table1[[#This Row],[Discount]])</f>
        <v>259.7</v>
      </c>
      <c r="W2298" s="2">
        <f>Table1[[#This Row],[Sales]]*Table1[[#This Row],[Quantity]]</f>
        <v>1298.5</v>
      </c>
      <c r="X2298" s="2">
        <f>Table1[[#This Row],[Sales]]+Table1[[#This Row],[Discount]]+Table1[[#This Row],[Adjusted Sales]]</f>
        <v>519.4</v>
      </c>
      <c r="Y2298" s="5">
        <f>Table1[[#This Row],[Sales]]*Table1[[#This Row],[Discount]]</f>
        <v>0</v>
      </c>
    </row>
    <row r="2299" spans="1:25" x14ac:dyDescent="0.3">
      <c r="A2299">
        <v>2298</v>
      </c>
      <c r="B2299" s="2"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s="2">
        <v>1</v>
      </c>
      <c r="T2299" s="3">
        <v>0</v>
      </c>
      <c r="U2299" s="2">
        <v>1.2885</v>
      </c>
      <c r="V2299" s="2">
        <f>Table1[[#This Row],[Sales]]*(1-Table1[[#This Row],[Discount]])</f>
        <v>42.95</v>
      </c>
      <c r="W2299" s="2">
        <f>Table1[[#This Row],[Sales]]*Table1[[#This Row],[Quantity]]</f>
        <v>42.95</v>
      </c>
      <c r="X2299" s="2">
        <f>Table1[[#This Row],[Sales]]+Table1[[#This Row],[Discount]]+Table1[[#This Row],[Adjusted Sales]]</f>
        <v>85.9</v>
      </c>
      <c r="Y2299" s="5">
        <f>Table1[[#This Row],[Sales]]*Table1[[#This Row],[Discount]]</f>
        <v>0</v>
      </c>
    </row>
    <row r="2300" spans="1:25" x14ac:dyDescent="0.3">
      <c r="A2300">
        <v>2299</v>
      </c>
      <c r="B2300" s="2"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s="2">
        <v>7</v>
      </c>
      <c r="T2300" s="3">
        <v>0</v>
      </c>
      <c r="U2300" s="2">
        <v>601.96990000000005</v>
      </c>
      <c r="V2300" s="2">
        <f>Table1[[#This Row],[Sales]]*(1-Table1[[#This Row],[Discount]])</f>
        <v>1399.93</v>
      </c>
      <c r="W2300" s="2">
        <f>Table1[[#This Row],[Sales]]*Table1[[#This Row],[Quantity]]</f>
        <v>9799.51</v>
      </c>
      <c r="X2300" s="2">
        <f>Table1[[#This Row],[Sales]]+Table1[[#This Row],[Discount]]+Table1[[#This Row],[Adjusted Sales]]</f>
        <v>2799.86</v>
      </c>
      <c r="Y2300" s="5">
        <f>Table1[[#This Row],[Sales]]*Table1[[#This Row],[Discount]]</f>
        <v>0</v>
      </c>
    </row>
    <row r="2301" spans="1:25" x14ac:dyDescent="0.3">
      <c r="A2301">
        <v>2300</v>
      </c>
      <c r="B2301" s="2"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s="2">
        <v>4</v>
      </c>
      <c r="T2301" s="3">
        <v>0</v>
      </c>
      <c r="U2301" s="2">
        <v>125.99</v>
      </c>
      <c r="V2301" s="2">
        <f>Table1[[#This Row],[Sales]]*(1-Table1[[#This Row],[Discount]])</f>
        <v>503.96</v>
      </c>
      <c r="W2301" s="2">
        <f>Table1[[#This Row],[Sales]]*Table1[[#This Row],[Quantity]]</f>
        <v>2015.84</v>
      </c>
      <c r="X2301" s="2">
        <f>Table1[[#This Row],[Sales]]+Table1[[#This Row],[Discount]]+Table1[[#This Row],[Adjusted Sales]]</f>
        <v>1007.92</v>
      </c>
      <c r="Y2301" s="5">
        <f>Table1[[#This Row],[Sales]]*Table1[[#This Row],[Discount]]</f>
        <v>0</v>
      </c>
    </row>
    <row r="2302" spans="1:25" x14ac:dyDescent="0.3">
      <c r="A2302">
        <v>2301</v>
      </c>
      <c r="B2302" s="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s="2">
        <v>3</v>
      </c>
      <c r="T2302" s="3">
        <v>0</v>
      </c>
      <c r="U2302" s="2">
        <v>6.36</v>
      </c>
      <c r="V2302" s="2">
        <f>Table1[[#This Row],[Sales]]*(1-Table1[[#This Row],[Discount]])</f>
        <v>12.72</v>
      </c>
      <c r="W2302" s="2">
        <f>Table1[[#This Row],[Sales]]*Table1[[#This Row],[Quantity]]</f>
        <v>38.160000000000004</v>
      </c>
      <c r="X2302" s="2">
        <f>Table1[[#This Row],[Sales]]+Table1[[#This Row],[Discount]]+Table1[[#This Row],[Adjusted Sales]]</f>
        <v>25.44</v>
      </c>
      <c r="Y2302" s="5">
        <f>Table1[[#This Row],[Sales]]*Table1[[#This Row],[Discount]]</f>
        <v>0</v>
      </c>
    </row>
    <row r="2303" spans="1:25" x14ac:dyDescent="0.3">
      <c r="A2303">
        <v>2302</v>
      </c>
      <c r="B2303" s="2"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s="2">
        <v>4</v>
      </c>
      <c r="T2303" s="3">
        <v>0</v>
      </c>
      <c r="U2303" s="2">
        <v>5.6448</v>
      </c>
      <c r="V2303" s="2">
        <f>Table1[[#This Row],[Sales]]*(1-Table1[[#This Row],[Discount]])</f>
        <v>11.52</v>
      </c>
      <c r="W2303" s="2">
        <f>Table1[[#This Row],[Sales]]*Table1[[#This Row],[Quantity]]</f>
        <v>46.08</v>
      </c>
      <c r="X2303" s="2">
        <f>Table1[[#This Row],[Sales]]+Table1[[#This Row],[Discount]]+Table1[[#This Row],[Adjusted Sales]]</f>
        <v>23.04</v>
      </c>
      <c r="Y2303" s="5">
        <f>Table1[[#This Row],[Sales]]*Table1[[#This Row],[Discount]]</f>
        <v>0</v>
      </c>
    </row>
    <row r="2304" spans="1:25" x14ac:dyDescent="0.3">
      <c r="A2304">
        <v>2303</v>
      </c>
      <c r="B2304" s="2"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s="2">
        <v>4</v>
      </c>
      <c r="T2304" s="3">
        <v>0</v>
      </c>
      <c r="U2304" s="2">
        <v>31.6</v>
      </c>
      <c r="V2304" s="2">
        <f>Table1[[#This Row],[Sales]]*(1-Table1[[#This Row],[Discount]])</f>
        <v>316</v>
      </c>
      <c r="W2304" s="2">
        <f>Table1[[#This Row],[Sales]]*Table1[[#This Row],[Quantity]]</f>
        <v>1264</v>
      </c>
      <c r="X2304" s="2">
        <f>Table1[[#This Row],[Sales]]+Table1[[#This Row],[Discount]]+Table1[[#This Row],[Adjusted Sales]]</f>
        <v>632</v>
      </c>
      <c r="Y2304" s="5">
        <f>Table1[[#This Row],[Sales]]*Table1[[#This Row],[Discount]]</f>
        <v>0</v>
      </c>
    </row>
    <row r="2305" spans="1:25" x14ac:dyDescent="0.3">
      <c r="A2305">
        <v>2304</v>
      </c>
      <c r="B2305" s="2"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s="2">
        <v>4</v>
      </c>
      <c r="T2305" s="3">
        <v>0</v>
      </c>
      <c r="U2305" s="2">
        <v>188.2192</v>
      </c>
      <c r="V2305" s="2">
        <f>Table1[[#This Row],[Sales]]*(1-Table1[[#This Row],[Discount]])</f>
        <v>723.92</v>
      </c>
      <c r="W2305" s="2">
        <f>Table1[[#This Row],[Sales]]*Table1[[#This Row],[Quantity]]</f>
        <v>2895.68</v>
      </c>
      <c r="X2305" s="2">
        <f>Table1[[#This Row],[Sales]]+Table1[[#This Row],[Discount]]+Table1[[#This Row],[Adjusted Sales]]</f>
        <v>1447.84</v>
      </c>
      <c r="Y2305" s="5">
        <f>Table1[[#This Row],[Sales]]*Table1[[#This Row],[Discount]]</f>
        <v>0</v>
      </c>
    </row>
    <row r="2306" spans="1:25" x14ac:dyDescent="0.3">
      <c r="A2306">
        <v>2305</v>
      </c>
      <c r="B2306" s="2"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s="2">
        <v>3</v>
      </c>
      <c r="T2306" s="3">
        <v>0</v>
      </c>
      <c r="U2306" s="2">
        <v>49.970399999999998</v>
      </c>
      <c r="V2306" s="2">
        <f>Table1[[#This Row],[Sales]]*(1-Table1[[#This Row],[Discount]])</f>
        <v>106.32</v>
      </c>
      <c r="W2306" s="2">
        <f>Table1[[#This Row],[Sales]]*Table1[[#This Row],[Quantity]]</f>
        <v>318.95999999999998</v>
      </c>
      <c r="X2306" s="2">
        <f>Table1[[#This Row],[Sales]]+Table1[[#This Row],[Discount]]+Table1[[#This Row],[Adjusted Sales]]</f>
        <v>212.64</v>
      </c>
      <c r="Y2306" s="5">
        <f>Table1[[#This Row],[Sales]]*Table1[[#This Row],[Discount]]</f>
        <v>0</v>
      </c>
    </row>
    <row r="2307" spans="1:25" x14ac:dyDescent="0.3">
      <c r="A2307">
        <v>2306</v>
      </c>
      <c r="B2307" s="2"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s="2">
        <v>2</v>
      </c>
      <c r="T2307" s="3">
        <v>0.3</v>
      </c>
      <c r="U2307" s="2">
        <v>-14.1372</v>
      </c>
      <c r="V2307" s="2">
        <f>Table1[[#This Row],[Sales]]*(1-Table1[[#This Row],[Discount]])</f>
        <v>98.960400000000007</v>
      </c>
      <c r="W2307" s="2">
        <f>Table1[[#This Row],[Sales]]*Table1[[#This Row],[Quantity]]</f>
        <v>282.74400000000003</v>
      </c>
      <c r="X2307" s="2">
        <f>Table1[[#This Row],[Sales]]+Table1[[#This Row],[Discount]]+Table1[[#This Row],[Adjusted Sales]]</f>
        <v>240.63240000000002</v>
      </c>
      <c r="Y2307" s="5">
        <f>Table1[[#This Row],[Sales]]*Table1[[#This Row],[Discount]]</f>
        <v>42.4116</v>
      </c>
    </row>
    <row r="2308" spans="1:25" x14ac:dyDescent="0.3">
      <c r="A2308">
        <v>2307</v>
      </c>
      <c r="B2308" s="2"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s="2">
        <v>3</v>
      </c>
      <c r="T2308" s="3">
        <v>0.2</v>
      </c>
      <c r="U2308" s="2">
        <v>9.8658000000000001</v>
      </c>
      <c r="V2308" s="2">
        <f>Table1[[#This Row],[Sales]]*(1-Table1[[#This Row],[Discount]])</f>
        <v>21.772800000000004</v>
      </c>
      <c r="W2308" s="2">
        <f>Table1[[#This Row],[Sales]]*Table1[[#This Row],[Quantity]]</f>
        <v>81.647999999999996</v>
      </c>
      <c r="X2308" s="2">
        <f>Table1[[#This Row],[Sales]]+Table1[[#This Row],[Discount]]+Table1[[#This Row],[Adjusted Sales]]</f>
        <v>49.188800000000001</v>
      </c>
      <c r="Y2308" s="5">
        <f>Table1[[#This Row],[Sales]]*Table1[[#This Row],[Discount]]</f>
        <v>5.4432000000000009</v>
      </c>
    </row>
    <row r="2309" spans="1:25" x14ac:dyDescent="0.3">
      <c r="A2309">
        <v>2308</v>
      </c>
      <c r="B2309" s="2"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s="2">
        <v>5</v>
      </c>
      <c r="T2309" s="3">
        <v>0</v>
      </c>
      <c r="U2309" s="2">
        <v>171.93</v>
      </c>
      <c r="V2309" s="2">
        <f>Table1[[#This Row],[Sales]]*(1-Table1[[#This Row],[Discount]])</f>
        <v>390.75</v>
      </c>
      <c r="W2309" s="2">
        <f>Table1[[#This Row],[Sales]]*Table1[[#This Row],[Quantity]]</f>
        <v>1953.75</v>
      </c>
      <c r="X2309" s="2">
        <f>Table1[[#This Row],[Sales]]+Table1[[#This Row],[Discount]]+Table1[[#This Row],[Adjusted Sales]]</f>
        <v>781.5</v>
      </c>
      <c r="Y2309" s="5">
        <f>Table1[[#This Row],[Sales]]*Table1[[#This Row],[Discount]]</f>
        <v>0</v>
      </c>
    </row>
    <row r="2310" spans="1:25" x14ac:dyDescent="0.3">
      <c r="A2310">
        <v>2309</v>
      </c>
      <c r="B2310" s="2"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s="2">
        <v>1</v>
      </c>
      <c r="T2310" s="3">
        <v>0.2</v>
      </c>
      <c r="U2310" s="2">
        <v>35.098999999999997</v>
      </c>
      <c r="V2310" s="2">
        <f>Table1[[#This Row],[Sales]]*(1-Table1[[#This Row],[Discount]])</f>
        <v>224.6336</v>
      </c>
      <c r="W2310" s="2">
        <f>Table1[[#This Row],[Sales]]*Table1[[#This Row],[Quantity]]</f>
        <v>280.79199999999997</v>
      </c>
      <c r="X2310" s="2">
        <f>Table1[[#This Row],[Sales]]+Table1[[#This Row],[Discount]]+Table1[[#This Row],[Adjusted Sales]]</f>
        <v>505.62559999999996</v>
      </c>
      <c r="Y2310" s="5">
        <f>Table1[[#This Row],[Sales]]*Table1[[#This Row],[Discount]]</f>
        <v>56.1584</v>
      </c>
    </row>
    <row r="2311" spans="1:25" x14ac:dyDescent="0.3">
      <c r="A2311">
        <v>2310</v>
      </c>
      <c r="B2311" s="2"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s="2">
        <v>4</v>
      </c>
      <c r="T2311" s="3">
        <v>0.2</v>
      </c>
      <c r="U2311" s="2">
        <v>7.7004000000000001</v>
      </c>
      <c r="V2311" s="2">
        <f>Table1[[#This Row],[Sales]]*(1-Table1[[#This Row],[Discount]])</f>
        <v>54.758399999999995</v>
      </c>
      <c r="W2311" s="2">
        <f>Table1[[#This Row],[Sales]]*Table1[[#This Row],[Quantity]]</f>
        <v>273.79199999999997</v>
      </c>
      <c r="X2311" s="2">
        <f>Table1[[#This Row],[Sales]]+Table1[[#This Row],[Discount]]+Table1[[#This Row],[Adjusted Sales]]</f>
        <v>123.40639999999999</v>
      </c>
      <c r="Y2311" s="5">
        <f>Table1[[#This Row],[Sales]]*Table1[[#This Row],[Discount]]</f>
        <v>13.689599999999999</v>
      </c>
    </row>
    <row r="2312" spans="1:25" x14ac:dyDescent="0.3">
      <c r="A2312">
        <v>2311</v>
      </c>
      <c r="B2312" s="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s="2">
        <v>5</v>
      </c>
      <c r="T2312" s="3">
        <v>0.2</v>
      </c>
      <c r="U2312" s="2">
        <v>6.6029999999999998</v>
      </c>
      <c r="V2312" s="2">
        <f>Table1[[#This Row],[Sales]]*(1-Table1[[#This Row],[Discount]])</f>
        <v>70.432000000000002</v>
      </c>
      <c r="W2312" s="2">
        <f>Table1[[#This Row],[Sales]]*Table1[[#This Row],[Quantity]]</f>
        <v>440.20000000000005</v>
      </c>
      <c r="X2312" s="2">
        <f>Table1[[#This Row],[Sales]]+Table1[[#This Row],[Discount]]+Table1[[#This Row],[Adjusted Sales]]</f>
        <v>158.67200000000003</v>
      </c>
      <c r="Y2312" s="5">
        <f>Table1[[#This Row],[Sales]]*Table1[[#This Row],[Discount]]</f>
        <v>17.608000000000001</v>
      </c>
    </row>
    <row r="2313" spans="1:25" x14ac:dyDescent="0.3">
      <c r="A2313">
        <v>2312</v>
      </c>
      <c r="B2313" s="2"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s="2">
        <v>1</v>
      </c>
      <c r="T2313" s="3">
        <v>0.2</v>
      </c>
      <c r="U2313" s="2">
        <v>1.984</v>
      </c>
      <c r="V2313" s="2">
        <f>Table1[[#This Row],[Sales]]*(1-Table1[[#This Row],[Discount]])</f>
        <v>12.697600000000001</v>
      </c>
      <c r="W2313" s="2">
        <f>Table1[[#This Row],[Sales]]*Table1[[#This Row],[Quantity]]</f>
        <v>15.872</v>
      </c>
      <c r="X2313" s="2">
        <f>Table1[[#This Row],[Sales]]+Table1[[#This Row],[Discount]]+Table1[[#This Row],[Adjusted Sales]]</f>
        <v>28.769600000000001</v>
      </c>
      <c r="Y2313" s="5">
        <f>Table1[[#This Row],[Sales]]*Table1[[#This Row],[Discount]]</f>
        <v>3.1744000000000003</v>
      </c>
    </row>
    <row r="2314" spans="1:25" x14ac:dyDescent="0.3">
      <c r="A2314">
        <v>2313</v>
      </c>
      <c r="B2314" s="2"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s="2">
        <v>3</v>
      </c>
      <c r="T2314" s="3">
        <v>0.2</v>
      </c>
      <c r="U2314" s="2">
        <v>-48.508200000000002</v>
      </c>
      <c r="V2314" s="2">
        <f>Table1[[#This Row],[Sales]]*(1-Table1[[#This Row],[Discount]])</f>
        <v>172.47360000000003</v>
      </c>
      <c r="W2314" s="2">
        <f>Table1[[#This Row],[Sales]]*Table1[[#This Row],[Quantity]]</f>
        <v>646.77600000000007</v>
      </c>
      <c r="X2314" s="2">
        <f>Table1[[#This Row],[Sales]]+Table1[[#This Row],[Discount]]+Table1[[#This Row],[Adjusted Sales]]</f>
        <v>388.26560000000006</v>
      </c>
      <c r="Y2314" s="5">
        <f>Table1[[#This Row],[Sales]]*Table1[[#This Row],[Discount]]</f>
        <v>43.118400000000008</v>
      </c>
    </row>
    <row r="2315" spans="1:25" x14ac:dyDescent="0.3">
      <c r="A2315">
        <v>2314</v>
      </c>
      <c r="B2315" s="2"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s="2">
        <v>2</v>
      </c>
      <c r="T2315" s="3">
        <v>0</v>
      </c>
      <c r="U2315" s="2">
        <v>6.8714000000000004</v>
      </c>
      <c r="V2315" s="2">
        <f>Table1[[#This Row],[Sales]]*(1-Table1[[#This Row],[Discount]])</f>
        <v>14.62</v>
      </c>
      <c r="W2315" s="2">
        <f>Table1[[#This Row],[Sales]]*Table1[[#This Row],[Quantity]]</f>
        <v>29.24</v>
      </c>
      <c r="X2315" s="2">
        <f>Table1[[#This Row],[Sales]]+Table1[[#This Row],[Discount]]+Table1[[#This Row],[Adjusted Sales]]</f>
        <v>29.24</v>
      </c>
      <c r="Y2315" s="5">
        <f>Table1[[#This Row],[Sales]]*Table1[[#This Row],[Discount]]</f>
        <v>0</v>
      </c>
    </row>
    <row r="2316" spans="1:25" x14ac:dyDescent="0.3">
      <c r="A2316">
        <v>2315</v>
      </c>
      <c r="B2316" s="2"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s="2">
        <v>2</v>
      </c>
      <c r="T2316" s="3">
        <v>0</v>
      </c>
      <c r="U2316" s="2">
        <v>112.4064</v>
      </c>
      <c r="V2316" s="2">
        <f>Table1[[#This Row],[Sales]]*(1-Table1[[#This Row],[Discount]])</f>
        <v>416.32</v>
      </c>
      <c r="W2316" s="2">
        <f>Table1[[#This Row],[Sales]]*Table1[[#This Row],[Quantity]]</f>
        <v>832.64</v>
      </c>
      <c r="X2316" s="2">
        <f>Table1[[#This Row],[Sales]]+Table1[[#This Row],[Discount]]+Table1[[#This Row],[Adjusted Sales]]</f>
        <v>832.64</v>
      </c>
      <c r="Y2316" s="5">
        <f>Table1[[#This Row],[Sales]]*Table1[[#This Row],[Discount]]</f>
        <v>0</v>
      </c>
    </row>
    <row r="2317" spans="1:25" x14ac:dyDescent="0.3">
      <c r="A2317">
        <v>2316</v>
      </c>
      <c r="B2317" s="2"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s="2">
        <v>5</v>
      </c>
      <c r="T2317" s="3">
        <v>0</v>
      </c>
      <c r="U2317" s="2">
        <v>20.21</v>
      </c>
      <c r="V2317" s="2">
        <f>Table1[[#This Row],[Sales]]*(1-Table1[[#This Row],[Discount]])</f>
        <v>43</v>
      </c>
      <c r="W2317" s="2">
        <f>Table1[[#This Row],[Sales]]*Table1[[#This Row],[Quantity]]</f>
        <v>215</v>
      </c>
      <c r="X2317" s="2">
        <f>Table1[[#This Row],[Sales]]+Table1[[#This Row],[Discount]]+Table1[[#This Row],[Adjusted Sales]]</f>
        <v>86</v>
      </c>
      <c r="Y2317" s="5">
        <f>Table1[[#This Row],[Sales]]*Table1[[#This Row],[Discount]]</f>
        <v>0</v>
      </c>
    </row>
    <row r="2318" spans="1:25" x14ac:dyDescent="0.3">
      <c r="A2318">
        <v>2317</v>
      </c>
      <c r="B2318" s="2"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s="2">
        <v>3</v>
      </c>
      <c r="T2318" s="3">
        <v>0</v>
      </c>
      <c r="U2318" s="2">
        <v>27.440999999999999</v>
      </c>
      <c r="V2318" s="2">
        <f>Table1[[#This Row],[Sales]]*(1-Table1[[#This Row],[Discount]])</f>
        <v>182.94</v>
      </c>
      <c r="W2318" s="2">
        <f>Table1[[#This Row],[Sales]]*Table1[[#This Row],[Quantity]]</f>
        <v>548.81999999999994</v>
      </c>
      <c r="X2318" s="2">
        <f>Table1[[#This Row],[Sales]]+Table1[[#This Row],[Discount]]+Table1[[#This Row],[Adjusted Sales]]</f>
        <v>365.88</v>
      </c>
      <c r="Y2318" s="5">
        <f>Table1[[#This Row],[Sales]]*Table1[[#This Row],[Discount]]</f>
        <v>0</v>
      </c>
    </row>
    <row r="2319" spans="1:25" x14ac:dyDescent="0.3">
      <c r="A2319">
        <v>2318</v>
      </c>
      <c r="B2319" s="2"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s="2">
        <v>7</v>
      </c>
      <c r="T2319" s="3">
        <v>0</v>
      </c>
      <c r="U2319" s="2">
        <v>30.414999999999999</v>
      </c>
      <c r="V2319" s="2">
        <f>Table1[[#This Row],[Sales]]*(1-Table1[[#This Row],[Discount]])</f>
        <v>60.83</v>
      </c>
      <c r="W2319" s="2">
        <f>Table1[[#This Row],[Sales]]*Table1[[#This Row],[Quantity]]</f>
        <v>425.81</v>
      </c>
      <c r="X2319" s="2">
        <f>Table1[[#This Row],[Sales]]+Table1[[#This Row],[Discount]]+Table1[[#This Row],[Adjusted Sales]]</f>
        <v>121.66</v>
      </c>
      <c r="Y2319" s="5">
        <f>Table1[[#This Row],[Sales]]*Table1[[#This Row],[Discount]]</f>
        <v>0</v>
      </c>
    </row>
    <row r="2320" spans="1:25" x14ac:dyDescent="0.3">
      <c r="A2320">
        <v>2319</v>
      </c>
      <c r="B2320" s="2"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s="2">
        <v>3</v>
      </c>
      <c r="T2320" s="3">
        <v>0</v>
      </c>
      <c r="U2320" s="2">
        <v>132.5898</v>
      </c>
      <c r="V2320" s="2">
        <f>Table1[[#This Row],[Sales]]*(1-Table1[[#This Row],[Discount]])</f>
        <v>389.97</v>
      </c>
      <c r="W2320" s="2">
        <f>Table1[[#This Row],[Sales]]*Table1[[#This Row],[Quantity]]</f>
        <v>1169.9100000000001</v>
      </c>
      <c r="X2320" s="2">
        <f>Table1[[#This Row],[Sales]]+Table1[[#This Row],[Discount]]+Table1[[#This Row],[Adjusted Sales]]</f>
        <v>779.94</v>
      </c>
      <c r="Y2320" s="5">
        <f>Table1[[#This Row],[Sales]]*Table1[[#This Row],[Discount]]</f>
        <v>0</v>
      </c>
    </row>
    <row r="2321" spans="1:25" x14ac:dyDescent="0.3">
      <c r="A2321">
        <v>2320</v>
      </c>
      <c r="B2321" s="2"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s="2">
        <v>4</v>
      </c>
      <c r="T2321" s="3">
        <v>0</v>
      </c>
      <c r="U2321" s="2">
        <v>56.352800000000002</v>
      </c>
      <c r="V2321" s="2">
        <f>Table1[[#This Row],[Sales]]*(1-Table1[[#This Row],[Discount]])</f>
        <v>194.32</v>
      </c>
      <c r="W2321" s="2">
        <f>Table1[[#This Row],[Sales]]*Table1[[#This Row],[Quantity]]</f>
        <v>777.28</v>
      </c>
      <c r="X2321" s="2">
        <f>Table1[[#This Row],[Sales]]+Table1[[#This Row],[Discount]]+Table1[[#This Row],[Adjusted Sales]]</f>
        <v>388.64</v>
      </c>
      <c r="Y2321" s="5">
        <f>Table1[[#This Row],[Sales]]*Table1[[#This Row],[Discount]]</f>
        <v>0</v>
      </c>
    </row>
    <row r="2322" spans="1:25" x14ac:dyDescent="0.3">
      <c r="A2322">
        <v>2321</v>
      </c>
      <c r="B2322" s="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s="2">
        <v>7</v>
      </c>
      <c r="T2322" s="3">
        <v>0</v>
      </c>
      <c r="U2322" s="2">
        <v>63.8232</v>
      </c>
      <c r="V2322" s="2">
        <f>Table1[[#This Row],[Sales]]*(1-Table1[[#This Row],[Discount]])</f>
        <v>265.93</v>
      </c>
      <c r="W2322" s="2">
        <f>Table1[[#This Row],[Sales]]*Table1[[#This Row],[Quantity]]</f>
        <v>1861.51</v>
      </c>
      <c r="X2322" s="2">
        <f>Table1[[#This Row],[Sales]]+Table1[[#This Row],[Discount]]+Table1[[#This Row],[Adjusted Sales]]</f>
        <v>531.86</v>
      </c>
      <c r="Y2322" s="5">
        <f>Table1[[#This Row],[Sales]]*Table1[[#This Row],[Discount]]</f>
        <v>0</v>
      </c>
    </row>
    <row r="2323" spans="1:25" x14ac:dyDescent="0.3">
      <c r="A2323">
        <v>2322</v>
      </c>
      <c r="B2323" s="2"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s="2">
        <v>3</v>
      </c>
      <c r="T2323" s="3">
        <v>0</v>
      </c>
      <c r="U2323" s="2">
        <v>44.527799999999999</v>
      </c>
      <c r="V2323" s="2">
        <f>Table1[[#This Row],[Sales]]*(1-Table1[[#This Row],[Discount]])</f>
        <v>94.74</v>
      </c>
      <c r="W2323" s="2">
        <f>Table1[[#This Row],[Sales]]*Table1[[#This Row],[Quantity]]</f>
        <v>284.21999999999997</v>
      </c>
      <c r="X2323" s="2">
        <f>Table1[[#This Row],[Sales]]+Table1[[#This Row],[Discount]]+Table1[[#This Row],[Adjusted Sales]]</f>
        <v>189.48</v>
      </c>
      <c r="Y2323" s="5">
        <f>Table1[[#This Row],[Sales]]*Table1[[#This Row],[Discount]]</f>
        <v>0</v>
      </c>
    </row>
    <row r="2324" spans="1:25" x14ac:dyDescent="0.3">
      <c r="A2324">
        <v>2323</v>
      </c>
      <c r="B2324" s="2"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s="2">
        <v>4</v>
      </c>
      <c r="T2324" s="3">
        <v>0</v>
      </c>
      <c r="U2324" s="2">
        <v>27.894400000000001</v>
      </c>
      <c r="V2324" s="2">
        <f>Table1[[#This Row],[Sales]]*(1-Table1[[#This Row],[Discount]])</f>
        <v>60.64</v>
      </c>
      <c r="W2324" s="2">
        <f>Table1[[#This Row],[Sales]]*Table1[[#This Row],[Quantity]]</f>
        <v>242.56</v>
      </c>
      <c r="X2324" s="2">
        <f>Table1[[#This Row],[Sales]]+Table1[[#This Row],[Discount]]+Table1[[#This Row],[Adjusted Sales]]</f>
        <v>121.28</v>
      </c>
      <c r="Y2324" s="5">
        <f>Table1[[#This Row],[Sales]]*Table1[[#This Row],[Discount]]</f>
        <v>0</v>
      </c>
    </row>
    <row r="2325" spans="1:25" x14ac:dyDescent="0.3">
      <c r="A2325">
        <v>2324</v>
      </c>
      <c r="B2325" s="2"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s="2">
        <v>5</v>
      </c>
      <c r="T2325" s="3">
        <v>0</v>
      </c>
      <c r="U2325" s="2">
        <v>38.15</v>
      </c>
      <c r="V2325" s="2">
        <f>Table1[[#This Row],[Sales]]*(1-Table1[[#This Row],[Discount]])</f>
        <v>76.3</v>
      </c>
      <c r="W2325" s="2">
        <f>Table1[[#This Row],[Sales]]*Table1[[#This Row],[Quantity]]</f>
        <v>381.5</v>
      </c>
      <c r="X2325" s="2">
        <f>Table1[[#This Row],[Sales]]+Table1[[#This Row],[Discount]]+Table1[[#This Row],[Adjusted Sales]]</f>
        <v>152.6</v>
      </c>
      <c r="Y2325" s="5">
        <f>Table1[[#This Row],[Sales]]*Table1[[#This Row],[Discount]]</f>
        <v>0</v>
      </c>
    </row>
    <row r="2326" spans="1:25" x14ac:dyDescent="0.3">
      <c r="A2326">
        <v>2325</v>
      </c>
      <c r="B2326" s="2"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s="2">
        <v>12</v>
      </c>
      <c r="T2326" s="3">
        <v>0</v>
      </c>
      <c r="U2326" s="2">
        <v>167.80799999999999</v>
      </c>
      <c r="V2326" s="2">
        <f>Table1[[#This Row],[Sales]]*(1-Table1[[#This Row],[Discount]])</f>
        <v>364.8</v>
      </c>
      <c r="W2326" s="2">
        <f>Table1[[#This Row],[Sales]]*Table1[[#This Row],[Quantity]]</f>
        <v>4377.6000000000004</v>
      </c>
      <c r="X2326" s="2">
        <f>Table1[[#This Row],[Sales]]+Table1[[#This Row],[Discount]]+Table1[[#This Row],[Adjusted Sales]]</f>
        <v>729.6</v>
      </c>
      <c r="Y2326" s="5">
        <f>Table1[[#This Row],[Sales]]*Table1[[#This Row],[Discount]]</f>
        <v>0</v>
      </c>
    </row>
    <row r="2327" spans="1:25" x14ac:dyDescent="0.3">
      <c r="A2327">
        <v>2326</v>
      </c>
      <c r="B2327" s="2"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s="2">
        <v>3</v>
      </c>
      <c r="T2327" s="3">
        <v>0.2</v>
      </c>
      <c r="U2327" s="2">
        <v>29.952000000000002</v>
      </c>
      <c r="V2327" s="2">
        <f>Table1[[#This Row],[Sales]]*(1-Table1[[#This Row],[Discount]])</f>
        <v>63.897600000000004</v>
      </c>
      <c r="W2327" s="2">
        <f>Table1[[#This Row],[Sales]]*Table1[[#This Row],[Quantity]]</f>
        <v>239.61599999999999</v>
      </c>
      <c r="X2327" s="2">
        <f>Table1[[#This Row],[Sales]]+Table1[[#This Row],[Discount]]+Table1[[#This Row],[Adjusted Sales]]</f>
        <v>143.96960000000001</v>
      </c>
      <c r="Y2327" s="5">
        <f>Table1[[#This Row],[Sales]]*Table1[[#This Row],[Discount]]</f>
        <v>15.974400000000001</v>
      </c>
    </row>
    <row r="2328" spans="1:25" x14ac:dyDescent="0.3">
      <c r="A2328">
        <v>2327</v>
      </c>
      <c r="B2328" s="2"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s="2">
        <v>1</v>
      </c>
      <c r="T2328" s="3">
        <v>0.2</v>
      </c>
      <c r="U2328" s="2">
        <v>1.1596</v>
      </c>
      <c r="V2328" s="2">
        <f>Table1[[#This Row],[Sales]]*(1-Table1[[#This Row],[Discount]])</f>
        <v>37.107199999999999</v>
      </c>
      <c r="W2328" s="2">
        <f>Table1[[#This Row],[Sales]]*Table1[[#This Row],[Quantity]]</f>
        <v>46.384</v>
      </c>
      <c r="X2328" s="2">
        <f>Table1[[#This Row],[Sales]]+Table1[[#This Row],[Discount]]+Table1[[#This Row],[Adjusted Sales]]</f>
        <v>83.691200000000009</v>
      </c>
      <c r="Y2328" s="5">
        <f>Table1[[#This Row],[Sales]]*Table1[[#This Row],[Discount]]</f>
        <v>9.2767999999999997</v>
      </c>
    </row>
    <row r="2329" spans="1:25" x14ac:dyDescent="0.3">
      <c r="A2329">
        <v>2328</v>
      </c>
      <c r="B2329" s="2"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s="2">
        <v>2</v>
      </c>
      <c r="T2329" s="3">
        <v>0</v>
      </c>
      <c r="U2329" s="2">
        <v>6.2207999999999997</v>
      </c>
      <c r="V2329" s="2">
        <f>Table1[[#This Row],[Sales]]*(1-Table1[[#This Row],[Discount]])</f>
        <v>12.96</v>
      </c>
      <c r="W2329" s="2">
        <f>Table1[[#This Row],[Sales]]*Table1[[#This Row],[Quantity]]</f>
        <v>25.92</v>
      </c>
      <c r="X2329" s="2">
        <f>Table1[[#This Row],[Sales]]+Table1[[#This Row],[Discount]]+Table1[[#This Row],[Adjusted Sales]]</f>
        <v>25.92</v>
      </c>
      <c r="Y2329" s="5">
        <f>Table1[[#This Row],[Sales]]*Table1[[#This Row],[Discount]]</f>
        <v>0</v>
      </c>
    </row>
    <row r="2330" spans="1:25" x14ac:dyDescent="0.3">
      <c r="A2330">
        <v>2329</v>
      </c>
      <c r="B2330" s="2"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s="2">
        <v>3</v>
      </c>
      <c r="T2330" s="3">
        <v>0.2</v>
      </c>
      <c r="U2330" s="2">
        <v>5.2026000000000003</v>
      </c>
      <c r="V2330" s="2">
        <f>Table1[[#This Row],[Sales]]*(1-Table1[[#This Row],[Discount]])</f>
        <v>11.4816</v>
      </c>
      <c r="W2330" s="2">
        <f>Table1[[#This Row],[Sales]]*Table1[[#This Row],[Quantity]]</f>
        <v>43.055999999999997</v>
      </c>
      <c r="X2330" s="2">
        <f>Table1[[#This Row],[Sales]]+Table1[[#This Row],[Discount]]+Table1[[#This Row],[Adjusted Sales]]</f>
        <v>26.0336</v>
      </c>
      <c r="Y2330" s="5">
        <f>Table1[[#This Row],[Sales]]*Table1[[#This Row],[Discount]]</f>
        <v>2.8704000000000001</v>
      </c>
    </row>
    <row r="2331" spans="1:25" x14ac:dyDescent="0.3">
      <c r="A2331">
        <v>2330</v>
      </c>
      <c r="B2331" s="2"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s="2">
        <v>4</v>
      </c>
      <c r="T2331" s="3">
        <v>0.2</v>
      </c>
      <c r="U2331" s="2">
        <v>-68.391999999999996</v>
      </c>
      <c r="V2331" s="2">
        <f>Table1[[#This Row],[Sales]]*(1-Table1[[#This Row],[Discount]])</f>
        <v>437.7088</v>
      </c>
      <c r="W2331" s="2">
        <f>Table1[[#This Row],[Sales]]*Table1[[#This Row],[Quantity]]</f>
        <v>2188.5439999999999</v>
      </c>
      <c r="X2331" s="2">
        <f>Table1[[#This Row],[Sales]]+Table1[[#This Row],[Discount]]+Table1[[#This Row],[Adjusted Sales]]</f>
        <v>985.04480000000001</v>
      </c>
      <c r="Y2331" s="5">
        <f>Table1[[#This Row],[Sales]]*Table1[[#This Row],[Discount]]</f>
        <v>109.4272</v>
      </c>
    </row>
    <row r="2332" spans="1:25" x14ac:dyDescent="0.3">
      <c r="A2332">
        <v>2331</v>
      </c>
      <c r="B2332" s="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s="2">
        <v>2</v>
      </c>
      <c r="T2332" s="3">
        <v>0</v>
      </c>
      <c r="U2332" s="2">
        <v>2.9371999999999998</v>
      </c>
      <c r="V2332" s="2">
        <f>Table1[[#This Row],[Sales]]*(1-Table1[[#This Row],[Discount]])</f>
        <v>41.96</v>
      </c>
      <c r="W2332" s="2">
        <f>Table1[[#This Row],[Sales]]*Table1[[#This Row],[Quantity]]</f>
        <v>83.92</v>
      </c>
      <c r="X2332" s="2">
        <f>Table1[[#This Row],[Sales]]+Table1[[#This Row],[Discount]]+Table1[[#This Row],[Adjusted Sales]]</f>
        <v>83.92</v>
      </c>
      <c r="Y2332" s="5">
        <f>Table1[[#This Row],[Sales]]*Table1[[#This Row],[Discount]]</f>
        <v>0</v>
      </c>
    </row>
    <row r="2333" spans="1:25" x14ac:dyDescent="0.3">
      <c r="A2333">
        <v>2332</v>
      </c>
      <c r="B2333" s="2"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s="2">
        <v>5</v>
      </c>
      <c r="T2333" s="3">
        <v>0</v>
      </c>
      <c r="U2333" s="2">
        <v>20.85</v>
      </c>
      <c r="V2333" s="2">
        <f>Table1[[#This Row],[Sales]]*(1-Table1[[#This Row],[Discount]])</f>
        <v>41.7</v>
      </c>
      <c r="W2333" s="2">
        <f>Table1[[#This Row],[Sales]]*Table1[[#This Row],[Quantity]]</f>
        <v>208.5</v>
      </c>
      <c r="X2333" s="2">
        <f>Table1[[#This Row],[Sales]]+Table1[[#This Row],[Discount]]+Table1[[#This Row],[Adjusted Sales]]</f>
        <v>83.4</v>
      </c>
      <c r="Y2333" s="5">
        <f>Table1[[#This Row],[Sales]]*Table1[[#This Row],[Discount]]</f>
        <v>0</v>
      </c>
    </row>
    <row r="2334" spans="1:25" x14ac:dyDescent="0.3">
      <c r="A2334">
        <v>2333</v>
      </c>
      <c r="B2334" s="2"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s="2">
        <v>5</v>
      </c>
      <c r="T2334" s="3">
        <v>0</v>
      </c>
      <c r="U2334" s="2">
        <v>133.15199999999999</v>
      </c>
      <c r="V2334" s="2">
        <f>Table1[[#This Row],[Sales]]*(1-Table1[[#This Row],[Discount]])</f>
        <v>277.39999999999998</v>
      </c>
      <c r="W2334" s="2">
        <f>Table1[[#This Row],[Sales]]*Table1[[#This Row],[Quantity]]</f>
        <v>1387</v>
      </c>
      <c r="X2334" s="2">
        <f>Table1[[#This Row],[Sales]]+Table1[[#This Row],[Discount]]+Table1[[#This Row],[Adjusted Sales]]</f>
        <v>554.79999999999995</v>
      </c>
      <c r="Y2334" s="5">
        <f>Table1[[#This Row],[Sales]]*Table1[[#This Row],[Discount]]</f>
        <v>0</v>
      </c>
    </row>
    <row r="2335" spans="1:25" x14ac:dyDescent="0.3">
      <c r="A2335">
        <v>2334</v>
      </c>
      <c r="B2335" s="2"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s="2">
        <v>1</v>
      </c>
      <c r="T2335" s="3">
        <v>0</v>
      </c>
      <c r="U2335" s="2">
        <v>2.8321999999999998</v>
      </c>
      <c r="V2335" s="2">
        <f>Table1[[#This Row],[Sales]]*(1-Table1[[#This Row],[Discount]])</f>
        <v>5.78</v>
      </c>
      <c r="W2335" s="2">
        <f>Table1[[#This Row],[Sales]]*Table1[[#This Row],[Quantity]]</f>
        <v>5.78</v>
      </c>
      <c r="X2335" s="2">
        <f>Table1[[#This Row],[Sales]]+Table1[[#This Row],[Discount]]+Table1[[#This Row],[Adjusted Sales]]</f>
        <v>11.56</v>
      </c>
      <c r="Y2335" s="5">
        <f>Table1[[#This Row],[Sales]]*Table1[[#This Row],[Discount]]</f>
        <v>0</v>
      </c>
    </row>
    <row r="2336" spans="1:25" x14ac:dyDescent="0.3">
      <c r="A2336">
        <v>2335</v>
      </c>
      <c r="B2336" s="2"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s="2">
        <v>6</v>
      </c>
      <c r="T2336" s="3">
        <v>0.2</v>
      </c>
      <c r="U2336" s="2">
        <v>11.2476</v>
      </c>
      <c r="V2336" s="2">
        <f>Table1[[#This Row],[Sales]]*(1-Table1[[#This Row],[Discount]])</f>
        <v>55.372799999999998</v>
      </c>
      <c r="W2336" s="2">
        <f>Table1[[#This Row],[Sales]]*Table1[[#This Row],[Quantity]]</f>
        <v>415.29599999999994</v>
      </c>
      <c r="X2336" s="2">
        <f>Table1[[#This Row],[Sales]]+Table1[[#This Row],[Discount]]+Table1[[#This Row],[Adjusted Sales]]</f>
        <v>124.78879999999999</v>
      </c>
      <c r="Y2336" s="5">
        <f>Table1[[#This Row],[Sales]]*Table1[[#This Row],[Discount]]</f>
        <v>13.8432</v>
      </c>
    </row>
    <row r="2337" spans="1:25" x14ac:dyDescent="0.3">
      <c r="A2337">
        <v>2336</v>
      </c>
      <c r="B2337" s="2"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s="2">
        <v>3</v>
      </c>
      <c r="T2337" s="3">
        <v>0</v>
      </c>
      <c r="U2337" s="2">
        <v>5.1041999999999996</v>
      </c>
      <c r="V2337" s="2">
        <f>Table1[[#This Row],[Sales]]*(1-Table1[[#This Row],[Discount]])</f>
        <v>10.86</v>
      </c>
      <c r="W2337" s="2">
        <f>Table1[[#This Row],[Sales]]*Table1[[#This Row],[Quantity]]</f>
        <v>32.58</v>
      </c>
      <c r="X2337" s="2">
        <f>Table1[[#This Row],[Sales]]+Table1[[#This Row],[Discount]]+Table1[[#This Row],[Adjusted Sales]]</f>
        <v>21.72</v>
      </c>
      <c r="Y2337" s="5">
        <f>Table1[[#This Row],[Sales]]*Table1[[#This Row],[Discount]]</f>
        <v>0</v>
      </c>
    </row>
    <row r="2338" spans="1:25" x14ac:dyDescent="0.3">
      <c r="A2338">
        <v>2337</v>
      </c>
      <c r="B2338" s="2"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s="2">
        <v>7</v>
      </c>
      <c r="T2338" s="3">
        <v>0</v>
      </c>
      <c r="U2338" s="2">
        <v>123.76909999999999</v>
      </c>
      <c r="V2338" s="2">
        <f>Table1[[#This Row],[Sales]]*(1-Table1[[#This Row],[Discount]])</f>
        <v>426.79</v>
      </c>
      <c r="W2338" s="2">
        <f>Table1[[#This Row],[Sales]]*Table1[[#This Row],[Quantity]]</f>
        <v>2987.53</v>
      </c>
      <c r="X2338" s="2">
        <f>Table1[[#This Row],[Sales]]+Table1[[#This Row],[Discount]]+Table1[[#This Row],[Adjusted Sales]]</f>
        <v>853.58</v>
      </c>
      <c r="Y2338" s="5">
        <f>Table1[[#This Row],[Sales]]*Table1[[#This Row],[Discount]]</f>
        <v>0</v>
      </c>
    </row>
    <row r="2339" spans="1:25" x14ac:dyDescent="0.3">
      <c r="A2339">
        <v>2338</v>
      </c>
      <c r="B2339" s="2"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s="2">
        <v>4</v>
      </c>
      <c r="T2339" s="3">
        <v>0</v>
      </c>
      <c r="U2339" s="2">
        <v>12.441599999999999</v>
      </c>
      <c r="V2339" s="2">
        <f>Table1[[#This Row],[Sales]]*(1-Table1[[#This Row],[Discount]])</f>
        <v>25.92</v>
      </c>
      <c r="W2339" s="2">
        <f>Table1[[#This Row],[Sales]]*Table1[[#This Row],[Quantity]]</f>
        <v>103.68</v>
      </c>
      <c r="X2339" s="2">
        <f>Table1[[#This Row],[Sales]]+Table1[[#This Row],[Discount]]+Table1[[#This Row],[Adjusted Sales]]</f>
        <v>51.84</v>
      </c>
      <c r="Y2339" s="5">
        <f>Table1[[#This Row],[Sales]]*Table1[[#This Row],[Discount]]</f>
        <v>0</v>
      </c>
    </row>
    <row r="2340" spans="1:25" x14ac:dyDescent="0.3">
      <c r="A2340">
        <v>2339</v>
      </c>
      <c r="B2340" s="2"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s="2">
        <v>4</v>
      </c>
      <c r="T2340" s="3">
        <v>0</v>
      </c>
      <c r="U2340" s="2">
        <v>22.500800000000002</v>
      </c>
      <c r="V2340" s="2">
        <f>Table1[[#This Row],[Sales]]*(1-Table1[[#This Row],[Discount]])</f>
        <v>45.92</v>
      </c>
      <c r="W2340" s="2">
        <f>Table1[[#This Row],[Sales]]*Table1[[#This Row],[Quantity]]</f>
        <v>183.68</v>
      </c>
      <c r="X2340" s="2">
        <f>Table1[[#This Row],[Sales]]+Table1[[#This Row],[Discount]]+Table1[[#This Row],[Adjusted Sales]]</f>
        <v>91.84</v>
      </c>
      <c r="Y2340" s="5">
        <f>Table1[[#This Row],[Sales]]*Table1[[#This Row],[Discount]]</f>
        <v>0</v>
      </c>
    </row>
    <row r="2341" spans="1:25" x14ac:dyDescent="0.3">
      <c r="A2341">
        <v>2340</v>
      </c>
      <c r="B2341" s="2"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s="2">
        <v>2</v>
      </c>
      <c r="T2341" s="3">
        <v>0.2</v>
      </c>
      <c r="U2341" s="2">
        <v>1.742</v>
      </c>
      <c r="V2341" s="2">
        <f>Table1[[#This Row],[Sales]]*(1-Table1[[#This Row],[Discount]])</f>
        <v>8.5760000000000005</v>
      </c>
      <c r="W2341" s="2">
        <f>Table1[[#This Row],[Sales]]*Table1[[#This Row],[Quantity]]</f>
        <v>21.44</v>
      </c>
      <c r="X2341" s="2">
        <f>Table1[[#This Row],[Sales]]+Table1[[#This Row],[Discount]]+Table1[[#This Row],[Adjusted Sales]]</f>
        <v>19.496000000000002</v>
      </c>
      <c r="Y2341" s="5">
        <f>Table1[[#This Row],[Sales]]*Table1[[#This Row],[Discount]]</f>
        <v>2.1440000000000001</v>
      </c>
    </row>
    <row r="2342" spans="1:25" x14ac:dyDescent="0.3">
      <c r="A2342">
        <v>2341</v>
      </c>
      <c r="B2342" s="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s="2">
        <v>7</v>
      </c>
      <c r="T2342" s="3">
        <v>0</v>
      </c>
      <c r="U2342" s="2">
        <v>10.465</v>
      </c>
      <c r="V2342" s="2">
        <f>Table1[[#This Row],[Sales]]*(1-Table1[[#This Row],[Discount]])</f>
        <v>41.86</v>
      </c>
      <c r="W2342" s="2">
        <f>Table1[[#This Row],[Sales]]*Table1[[#This Row],[Quantity]]</f>
        <v>293.02</v>
      </c>
      <c r="X2342" s="2">
        <f>Table1[[#This Row],[Sales]]+Table1[[#This Row],[Discount]]+Table1[[#This Row],[Adjusted Sales]]</f>
        <v>83.72</v>
      </c>
      <c r="Y2342" s="5">
        <f>Table1[[#This Row],[Sales]]*Table1[[#This Row],[Discount]]</f>
        <v>0</v>
      </c>
    </row>
    <row r="2343" spans="1:25" x14ac:dyDescent="0.3">
      <c r="A2343">
        <v>2342</v>
      </c>
      <c r="B2343" s="2"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s="2">
        <v>5</v>
      </c>
      <c r="T2343" s="3">
        <v>0</v>
      </c>
      <c r="U2343" s="2">
        <v>23.384</v>
      </c>
      <c r="V2343" s="2">
        <f>Table1[[#This Row],[Sales]]*(1-Table1[[#This Row],[Discount]])</f>
        <v>63.2</v>
      </c>
      <c r="W2343" s="2">
        <f>Table1[[#This Row],[Sales]]*Table1[[#This Row],[Quantity]]</f>
        <v>316</v>
      </c>
      <c r="X2343" s="2">
        <f>Table1[[#This Row],[Sales]]+Table1[[#This Row],[Discount]]+Table1[[#This Row],[Adjusted Sales]]</f>
        <v>126.4</v>
      </c>
      <c r="Y2343" s="5">
        <f>Table1[[#This Row],[Sales]]*Table1[[#This Row],[Discount]]</f>
        <v>0</v>
      </c>
    </row>
    <row r="2344" spans="1:25" x14ac:dyDescent="0.3">
      <c r="A2344">
        <v>2343</v>
      </c>
      <c r="B2344" s="2"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s="2">
        <v>3</v>
      </c>
      <c r="T2344" s="3">
        <v>0</v>
      </c>
      <c r="U2344" s="2">
        <v>27.352799999999998</v>
      </c>
      <c r="V2344" s="2">
        <f>Table1[[#This Row],[Sales]]*(1-Table1[[#This Row],[Discount]])</f>
        <v>113.97</v>
      </c>
      <c r="W2344" s="2">
        <f>Table1[[#This Row],[Sales]]*Table1[[#This Row],[Quantity]]</f>
        <v>341.90999999999997</v>
      </c>
      <c r="X2344" s="2">
        <f>Table1[[#This Row],[Sales]]+Table1[[#This Row],[Discount]]+Table1[[#This Row],[Adjusted Sales]]</f>
        <v>227.94</v>
      </c>
      <c r="Y2344" s="5">
        <f>Table1[[#This Row],[Sales]]*Table1[[#This Row],[Discount]]</f>
        <v>0</v>
      </c>
    </row>
    <row r="2345" spans="1:25" x14ac:dyDescent="0.3">
      <c r="A2345">
        <v>2344</v>
      </c>
      <c r="B2345" s="2"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s="2">
        <v>3</v>
      </c>
      <c r="T2345" s="3">
        <v>0.2</v>
      </c>
      <c r="U2345" s="2">
        <v>-29.343599999999999</v>
      </c>
      <c r="V2345" s="2">
        <f>Table1[[#This Row],[Sales]]*(1-Table1[[#This Row],[Discount]])</f>
        <v>98.841600000000014</v>
      </c>
      <c r="W2345" s="2">
        <f>Table1[[#This Row],[Sales]]*Table1[[#This Row],[Quantity]]</f>
        <v>370.65600000000001</v>
      </c>
      <c r="X2345" s="2">
        <f>Table1[[#This Row],[Sales]]+Table1[[#This Row],[Discount]]+Table1[[#This Row],[Adjusted Sales]]</f>
        <v>222.59360000000004</v>
      </c>
      <c r="Y2345" s="5">
        <f>Table1[[#This Row],[Sales]]*Table1[[#This Row],[Discount]]</f>
        <v>24.710400000000003</v>
      </c>
    </row>
    <row r="2346" spans="1:25" x14ac:dyDescent="0.3">
      <c r="A2346">
        <v>2345</v>
      </c>
      <c r="B2346" s="2"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s="2">
        <v>9</v>
      </c>
      <c r="T2346" s="3">
        <v>0</v>
      </c>
      <c r="U2346" s="2">
        <v>137.28960000000001</v>
      </c>
      <c r="V2346" s="2">
        <f>Table1[[#This Row],[Sales]]*(1-Table1[[#This Row],[Discount]])</f>
        <v>490.32</v>
      </c>
      <c r="W2346" s="2">
        <f>Table1[[#This Row],[Sales]]*Table1[[#This Row],[Quantity]]</f>
        <v>4412.88</v>
      </c>
      <c r="X2346" s="2">
        <f>Table1[[#This Row],[Sales]]+Table1[[#This Row],[Discount]]+Table1[[#This Row],[Adjusted Sales]]</f>
        <v>980.64</v>
      </c>
      <c r="Y2346" s="5">
        <f>Table1[[#This Row],[Sales]]*Table1[[#This Row],[Discount]]</f>
        <v>0</v>
      </c>
    </row>
    <row r="2347" spans="1:25" x14ac:dyDescent="0.3">
      <c r="A2347">
        <v>2346</v>
      </c>
      <c r="B2347" s="2"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s="2">
        <v>5</v>
      </c>
      <c r="T2347" s="3">
        <v>0.2</v>
      </c>
      <c r="U2347" s="2">
        <v>24.527999999999999</v>
      </c>
      <c r="V2347" s="2">
        <f>Table1[[#This Row],[Sales]]*(1-Table1[[#This Row],[Discount]])</f>
        <v>56.064</v>
      </c>
      <c r="W2347" s="2">
        <f>Table1[[#This Row],[Sales]]*Table1[[#This Row],[Quantity]]</f>
        <v>350.4</v>
      </c>
      <c r="X2347" s="2">
        <f>Table1[[#This Row],[Sales]]+Table1[[#This Row],[Discount]]+Table1[[#This Row],[Adjusted Sales]]</f>
        <v>126.34399999999999</v>
      </c>
      <c r="Y2347" s="5">
        <f>Table1[[#This Row],[Sales]]*Table1[[#This Row],[Discount]]</f>
        <v>14.016</v>
      </c>
    </row>
    <row r="2348" spans="1:25" x14ac:dyDescent="0.3">
      <c r="A2348">
        <v>2347</v>
      </c>
      <c r="B2348" s="2"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s="2">
        <v>2</v>
      </c>
      <c r="T2348" s="3">
        <v>0.8</v>
      </c>
      <c r="U2348" s="2">
        <v>-2.1623999999999999</v>
      </c>
      <c r="V2348" s="2">
        <f>Table1[[#This Row],[Sales]]*(1-Table1[[#This Row],[Discount]])</f>
        <v>0.25439999999999996</v>
      </c>
      <c r="W2348" s="2">
        <f>Table1[[#This Row],[Sales]]*Table1[[#This Row],[Quantity]]</f>
        <v>2.544</v>
      </c>
      <c r="X2348" s="2">
        <f>Table1[[#This Row],[Sales]]+Table1[[#This Row],[Discount]]+Table1[[#This Row],[Adjusted Sales]]</f>
        <v>2.3264</v>
      </c>
      <c r="Y2348" s="5">
        <f>Table1[[#This Row],[Sales]]*Table1[[#This Row],[Discount]]</f>
        <v>1.0176000000000001</v>
      </c>
    </row>
    <row r="2349" spans="1:25" x14ac:dyDescent="0.3">
      <c r="A2349">
        <v>2348</v>
      </c>
      <c r="B2349" s="2"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s="2">
        <v>5</v>
      </c>
      <c r="T2349" s="3">
        <v>0.3</v>
      </c>
      <c r="U2349" s="2">
        <v>0</v>
      </c>
      <c r="V2349" s="2">
        <f>Table1[[#This Row],[Sales]]*(1-Table1[[#This Row],[Discount]])</f>
        <v>390.30950000000001</v>
      </c>
      <c r="W2349" s="2">
        <f>Table1[[#This Row],[Sales]]*Table1[[#This Row],[Quantity]]</f>
        <v>2787.9250000000002</v>
      </c>
      <c r="X2349" s="2">
        <f>Table1[[#This Row],[Sales]]+Table1[[#This Row],[Discount]]+Table1[[#This Row],[Adjusted Sales]]</f>
        <v>948.19450000000006</v>
      </c>
      <c r="Y2349" s="5">
        <f>Table1[[#This Row],[Sales]]*Table1[[#This Row],[Discount]]</f>
        <v>167.27549999999999</v>
      </c>
    </row>
    <row r="2350" spans="1:25" x14ac:dyDescent="0.3">
      <c r="A2350">
        <v>2349</v>
      </c>
      <c r="B2350" s="2"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s="2">
        <v>6</v>
      </c>
      <c r="T2350" s="3">
        <v>0.2</v>
      </c>
      <c r="U2350" s="2">
        <v>3.1583999999999999</v>
      </c>
      <c r="V2350" s="2">
        <f>Table1[[#This Row],[Sales]]*(1-Table1[[#This Row],[Discount]])</f>
        <v>7.2191999999999998</v>
      </c>
      <c r="W2350" s="2">
        <f>Table1[[#This Row],[Sales]]*Table1[[#This Row],[Quantity]]</f>
        <v>54.143999999999991</v>
      </c>
      <c r="X2350" s="2">
        <f>Table1[[#This Row],[Sales]]+Table1[[#This Row],[Discount]]+Table1[[#This Row],[Adjusted Sales]]</f>
        <v>16.443199999999997</v>
      </c>
      <c r="Y2350" s="5">
        <f>Table1[[#This Row],[Sales]]*Table1[[#This Row],[Discount]]</f>
        <v>1.8048</v>
      </c>
    </row>
    <row r="2351" spans="1:25" x14ac:dyDescent="0.3">
      <c r="A2351">
        <v>2350</v>
      </c>
      <c r="B2351" s="2"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s="2">
        <v>2</v>
      </c>
      <c r="T2351" s="3">
        <v>0.2</v>
      </c>
      <c r="U2351" s="2">
        <v>22.5732</v>
      </c>
      <c r="V2351" s="2">
        <f>Table1[[#This Row],[Sales]]*(1-Table1[[#This Row],[Discount]])</f>
        <v>55.564800000000005</v>
      </c>
      <c r="W2351" s="2">
        <f>Table1[[#This Row],[Sales]]*Table1[[#This Row],[Quantity]]</f>
        <v>138.91200000000001</v>
      </c>
      <c r="X2351" s="2">
        <f>Table1[[#This Row],[Sales]]+Table1[[#This Row],[Discount]]+Table1[[#This Row],[Adjusted Sales]]</f>
        <v>125.22080000000001</v>
      </c>
      <c r="Y2351" s="5">
        <f>Table1[[#This Row],[Sales]]*Table1[[#This Row],[Discount]]</f>
        <v>13.891200000000001</v>
      </c>
    </row>
    <row r="2352" spans="1:25" x14ac:dyDescent="0.3">
      <c r="A2352">
        <v>2351</v>
      </c>
      <c r="B2352" s="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s="2">
        <v>2</v>
      </c>
      <c r="T2352" s="3">
        <v>0</v>
      </c>
      <c r="U2352" s="2">
        <v>5.3213999999999997</v>
      </c>
      <c r="V2352" s="2">
        <f>Table1[[#This Row],[Sales]]*(1-Table1[[#This Row],[Discount]])</f>
        <v>10.86</v>
      </c>
      <c r="W2352" s="2">
        <f>Table1[[#This Row],[Sales]]*Table1[[#This Row],[Quantity]]</f>
        <v>21.72</v>
      </c>
      <c r="X2352" s="2">
        <f>Table1[[#This Row],[Sales]]+Table1[[#This Row],[Discount]]+Table1[[#This Row],[Adjusted Sales]]</f>
        <v>21.72</v>
      </c>
      <c r="Y2352" s="5">
        <f>Table1[[#This Row],[Sales]]*Table1[[#This Row],[Discount]]</f>
        <v>0</v>
      </c>
    </row>
    <row r="2353" spans="1:25" x14ac:dyDescent="0.3">
      <c r="A2353">
        <v>2352</v>
      </c>
      <c r="B2353" s="2"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s="2">
        <v>3</v>
      </c>
      <c r="T2353" s="3">
        <v>0</v>
      </c>
      <c r="U2353" s="2">
        <v>22.2516</v>
      </c>
      <c r="V2353" s="2">
        <f>Table1[[#This Row],[Sales]]*(1-Table1[[#This Row],[Discount]])</f>
        <v>79.47</v>
      </c>
      <c r="W2353" s="2">
        <f>Table1[[#This Row],[Sales]]*Table1[[#This Row],[Quantity]]</f>
        <v>238.41</v>
      </c>
      <c r="X2353" s="2">
        <f>Table1[[#This Row],[Sales]]+Table1[[#This Row],[Discount]]+Table1[[#This Row],[Adjusted Sales]]</f>
        <v>158.94</v>
      </c>
      <c r="Y2353" s="5">
        <f>Table1[[#This Row],[Sales]]*Table1[[#This Row],[Discount]]</f>
        <v>0</v>
      </c>
    </row>
    <row r="2354" spans="1:25" x14ac:dyDescent="0.3">
      <c r="A2354">
        <v>2353</v>
      </c>
      <c r="B2354" s="2"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s="2">
        <v>6</v>
      </c>
      <c r="T2354" s="3">
        <v>0</v>
      </c>
      <c r="U2354" s="2">
        <v>5.04</v>
      </c>
      <c r="V2354" s="2">
        <f>Table1[[#This Row],[Sales]]*(1-Table1[[#This Row],[Discount]])</f>
        <v>10.08</v>
      </c>
      <c r="W2354" s="2">
        <f>Table1[[#This Row],[Sales]]*Table1[[#This Row],[Quantity]]</f>
        <v>60.480000000000004</v>
      </c>
      <c r="X2354" s="2">
        <f>Table1[[#This Row],[Sales]]+Table1[[#This Row],[Discount]]+Table1[[#This Row],[Adjusted Sales]]</f>
        <v>20.16</v>
      </c>
      <c r="Y2354" s="5">
        <f>Table1[[#This Row],[Sales]]*Table1[[#This Row],[Discount]]</f>
        <v>0</v>
      </c>
    </row>
    <row r="2355" spans="1:25" x14ac:dyDescent="0.3">
      <c r="A2355">
        <v>2354</v>
      </c>
      <c r="B2355" s="2"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s="2">
        <v>7</v>
      </c>
      <c r="T2355" s="3">
        <v>0.15</v>
      </c>
      <c r="U2355" s="2">
        <v>200.9546</v>
      </c>
      <c r="V2355" s="2">
        <f>Table1[[#This Row],[Sales]]*(1-Table1[[#This Row],[Discount]])</f>
        <v>1319.90635</v>
      </c>
      <c r="W2355" s="2">
        <f>Table1[[#This Row],[Sales]]*Table1[[#This Row],[Quantity]]</f>
        <v>10869.816999999999</v>
      </c>
      <c r="X2355" s="2">
        <f>Table1[[#This Row],[Sales]]+Table1[[#This Row],[Discount]]+Table1[[#This Row],[Adjusted Sales]]</f>
        <v>2872.88735</v>
      </c>
      <c r="Y2355" s="5">
        <f>Table1[[#This Row],[Sales]]*Table1[[#This Row],[Discount]]</f>
        <v>232.92464999999999</v>
      </c>
    </row>
    <row r="2356" spans="1:25" x14ac:dyDescent="0.3">
      <c r="A2356">
        <v>2355</v>
      </c>
      <c r="B2356" s="2"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s="2">
        <v>5</v>
      </c>
      <c r="T2356" s="3">
        <v>0.2</v>
      </c>
      <c r="U2356" s="2">
        <v>46.3185</v>
      </c>
      <c r="V2356" s="2">
        <f>Table1[[#This Row],[Sales]]*(1-Table1[[#This Row],[Discount]])</f>
        <v>109.79200000000002</v>
      </c>
      <c r="W2356" s="2">
        <f>Table1[[#This Row],[Sales]]*Table1[[#This Row],[Quantity]]</f>
        <v>686.2</v>
      </c>
      <c r="X2356" s="2">
        <f>Table1[[#This Row],[Sales]]+Table1[[#This Row],[Discount]]+Table1[[#This Row],[Adjusted Sales]]</f>
        <v>247.23200000000003</v>
      </c>
      <c r="Y2356" s="5">
        <f>Table1[[#This Row],[Sales]]*Table1[[#This Row],[Discount]]</f>
        <v>27.448000000000004</v>
      </c>
    </row>
    <row r="2357" spans="1:25" x14ac:dyDescent="0.3">
      <c r="A2357">
        <v>2356</v>
      </c>
      <c r="B2357" s="2"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s="2">
        <v>1</v>
      </c>
      <c r="T2357" s="3">
        <v>0</v>
      </c>
      <c r="U2357" s="2">
        <v>15.699299999999999</v>
      </c>
      <c r="V2357" s="2">
        <f>Table1[[#This Row],[Sales]]*(1-Table1[[#This Row],[Discount]])</f>
        <v>36.51</v>
      </c>
      <c r="W2357" s="2">
        <f>Table1[[#This Row],[Sales]]*Table1[[#This Row],[Quantity]]</f>
        <v>36.51</v>
      </c>
      <c r="X2357" s="2">
        <f>Table1[[#This Row],[Sales]]+Table1[[#This Row],[Discount]]+Table1[[#This Row],[Adjusted Sales]]</f>
        <v>73.02</v>
      </c>
      <c r="Y2357" s="5">
        <f>Table1[[#This Row],[Sales]]*Table1[[#This Row],[Discount]]</f>
        <v>0</v>
      </c>
    </row>
    <row r="2358" spans="1:25" x14ac:dyDescent="0.3">
      <c r="A2358">
        <v>2357</v>
      </c>
      <c r="B2358" s="2"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s="2">
        <v>3</v>
      </c>
      <c r="T2358" s="3">
        <v>0.2</v>
      </c>
      <c r="U2358" s="2">
        <v>80.991900000000001</v>
      </c>
      <c r="V2358" s="2">
        <f>Table1[[#This Row],[Sales]]*(1-Table1[[#This Row],[Discount]])</f>
        <v>191.98080000000002</v>
      </c>
      <c r="W2358" s="2">
        <f>Table1[[#This Row],[Sales]]*Table1[[#This Row],[Quantity]]</f>
        <v>719.928</v>
      </c>
      <c r="X2358" s="2">
        <f>Table1[[#This Row],[Sales]]+Table1[[#This Row],[Discount]]+Table1[[#This Row],[Adjusted Sales]]</f>
        <v>432.15679999999998</v>
      </c>
      <c r="Y2358" s="5">
        <f>Table1[[#This Row],[Sales]]*Table1[[#This Row],[Discount]]</f>
        <v>47.995200000000004</v>
      </c>
    </row>
    <row r="2359" spans="1:25" x14ac:dyDescent="0.3">
      <c r="A2359">
        <v>2358</v>
      </c>
      <c r="B2359" s="2"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s="2">
        <v>7</v>
      </c>
      <c r="T2359" s="3">
        <v>0.4</v>
      </c>
      <c r="U2359" s="2">
        <v>-447.59469999999999</v>
      </c>
      <c r="V2359" s="2">
        <f>Table1[[#This Row],[Sales]]*(1-Table1[[#This Row],[Discount]])</f>
        <v>947.84760000000006</v>
      </c>
      <c r="W2359" s="2">
        <f>Table1[[#This Row],[Sales]]*Table1[[#This Row],[Quantity]]</f>
        <v>11058.222000000002</v>
      </c>
      <c r="X2359" s="2">
        <f>Table1[[#This Row],[Sales]]+Table1[[#This Row],[Discount]]+Table1[[#This Row],[Adjusted Sales]]</f>
        <v>2527.9936000000002</v>
      </c>
      <c r="Y2359" s="5">
        <f>Table1[[#This Row],[Sales]]*Table1[[#This Row],[Discount]]</f>
        <v>631.89840000000004</v>
      </c>
    </row>
    <row r="2360" spans="1:25" x14ac:dyDescent="0.3">
      <c r="A2360">
        <v>2359</v>
      </c>
      <c r="B2360" s="2"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s="2">
        <v>4</v>
      </c>
      <c r="T2360" s="3">
        <v>0.4</v>
      </c>
      <c r="U2360" s="2">
        <v>-553.64760000000001</v>
      </c>
      <c r="V2360" s="2">
        <f>Table1[[#This Row],[Sales]]*(1-Table1[[#This Row],[Discount]])</f>
        <v>642.94560000000001</v>
      </c>
      <c r="W2360" s="2">
        <f>Table1[[#This Row],[Sales]]*Table1[[#This Row],[Quantity]]</f>
        <v>4286.3040000000001</v>
      </c>
      <c r="X2360" s="2">
        <f>Table1[[#This Row],[Sales]]+Table1[[#This Row],[Discount]]+Table1[[#This Row],[Adjusted Sales]]</f>
        <v>1714.9216000000001</v>
      </c>
      <c r="Y2360" s="5">
        <f>Table1[[#This Row],[Sales]]*Table1[[#This Row],[Discount]]</f>
        <v>428.63040000000001</v>
      </c>
    </row>
    <row r="2361" spans="1:25" x14ac:dyDescent="0.3">
      <c r="A2361">
        <v>2360</v>
      </c>
      <c r="B2361" s="2"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s="2">
        <v>3</v>
      </c>
      <c r="T2361" s="3">
        <v>0.4</v>
      </c>
      <c r="U2361" s="2">
        <v>-122.7816</v>
      </c>
      <c r="V2361" s="2">
        <f>Table1[[#This Row],[Sales]]*(1-Table1[[#This Row],[Discount]])</f>
        <v>368.34480000000002</v>
      </c>
      <c r="W2361" s="2">
        <f>Table1[[#This Row],[Sales]]*Table1[[#This Row],[Quantity]]</f>
        <v>1841.7240000000002</v>
      </c>
      <c r="X2361" s="2">
        <f>Table1[[#This Row],[Sales]]+Table1[[#This Row],[Discount]]+Table1[[#This Row],[Adjusted Sales]]</f>
        <v>982.65280000000007</v>
      </c>
      <c r="Y2361" s="5">
        <f>Table1[[#This Row],[Sales]]*Table1[[#This Row],[Discount]]</f>
        <v>245.56320000000002</v>
      </c>
    </row>
    <row r="2362" spans="1:25" x14ac:dyDescent="0.3">
      <c r="A2362">
        <v>2361</v>
      </c>
      <c r="B2362" s="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s="2">
        <v>7</v>
      </c>
      <c r="T2362" s="3">
        <v>0</v>
      </c>
      <c r="U2362" s="2">
        <v>16.3842</v>
      </c>
      <c r="V2362" s="2">
        <f>Table1[[#This Row],[Sales]]*(1-Table1[[#This Row],[Discount]])</f>
        <v>34.86</v>
      </c>
      <c r="W2362" s="2">
        <f>Table1[[#This Row],[Sales]]*Table1[[#This Row],[Quantity]]</f>
        <v>244.01999999999998</v>
      </c>
      <c r="X2362" s="2">
        <f>Table1[[#This Row],[Sales]]+Table1[[#This Row],[Discount]]+Table1[[#This Row],[Adjusted Sales]]</f>
        <v>69.72</v>
      </c>
      <c r="Y2362" s="5">
        <f>Table1[[#This Row],[Sales]]*Table1[[#This Row],[Discount]]</f>
        <v>0</v>
      </c>
    </row>
    <row r="2363" spans="1:25" x14ac:dyDescent="0.3">
      <c r="A2363">
        <v>2362</v>
      </c>
      <c r="B2363" s="2"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s="2">
        <v>4</v>
      </c>
      <c r="T2363" s="3">
        <v>0</v>
      </c>
      <c r="U2363" s="2">
        <v>75.9696</v>
      </c>
      <c r="V2363" s="2">
        <f>Table1[[#This Row],[Sales]]*(1-Table1[[#This Row],[Discount]])</f>
        <v>155.04</v>
      </c>
      <c r="W2363" s="2">
        <f>Table1[[#This Row],[Sales]]*Table1[[#This Row],[Quantity]]</f>
        <v>620.16</v>
      </c>
      <c r="X2363" s="2">
        <f>Table1[[#This Row],[Sales]]+Table1[[#This Row],[Discount]]+Table1[[#This Row],[Adjusted Sales]]</f>
        <v>310.08</v>
      </c>
      <c r="Y2363" s="5">
        <f>Table1[[#This Row],[Sales]]*Table1[[#This Row],[Discount]]</f>
        <v>0</v>
      </c>
    </row>
    <row r="2364" spans="1:25" x14ac:dyDescent="0.3">
      <c r="A2364">
        <v>2363</v>
      </c>
      <c r="B2364" s="2"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s="2">
        <v>5</v>
      </c>
      <c r="T2364" s="3">
        <v>0.7</v>
      </c>
      <c r="U2364" s="2">
        <v>-10.054</v>
      </c>
      <c r="V2364" s="2">
        <f>Table1[[#This Row],[Sales]]*(1-Table1[[#This Row],[Discount]])</f>
        <v>4.1130000000000004</v>
      </c>
      <c r="W2364" s="2">
        <f>Table1[[#This Row],[Sales]]*Table1[[#This Row],[Quantity]]</f>
        <v>68.550000000000011</v>
      </c>
      <c r="X2364" s="2">
        <f>Table1[[#This Row],[Sales]]+Table1[[#This Row],[Discount]]+Table1[[#This Row],[Adjusted Sales]]</f>
        <v>18.523</v>
      </c>
      <c r="Y2364" s="5">
        <f>Table1[[#This Row],[Sales]]*Table1[[#This Row],[Discount]]</f>
        <v>9.5969999999999995</v>
      </c>
    </row>
    <row r="2365" spans="1:25" x14ac:dyDescent="0.3">
      <c r="A2365">
        <v>2364</v>
      </c>
      <c r="B2365" s="2"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s="2">
        <v>2</v>
      </c>
      <c r="T2365" s="3">
        <v>0</v>
      </c>
      <c r="U2365" s="2">
        <v>40.921599999999998</v>
      </c>
      <c r="V2365" s="2">
        <f>Table1[[#This Row],[Sales]]*(1-Table1[[#This Row],[Discount]])</f>
        <v>127.88</v>
      </c>
      <c r="W2365" s="2">
        <f>Table1[[#This Row],[Sales]]*Table1[[#This Row],[Quantity]]</f>
        <v>255.76</v>
      </c>
      <c r="X2365" s="2">
        <f>Table1[[#This Row],[Sales]]+Table1[[#This Row],[Discount]]+Table1[[#This Row],[Adjusted Sales]]</f>
        <v>255.76</v>
      </c>
      <c r="Y2365" s="5">
        <f>Table1[[#This Row],[Sales]]*Table1[[#This Row],[Discount]]</f>
        <v>0</v>
      </c>
    </row>
    <row r="2366" spans="1:25" x14ac:dyDescent="0.3">
      <c r="A2366">
        <v>2365</v>
      </c>
      <c r="B2366" s="2"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s="2">
        <v>2</v>
      </c>
      <c r="T2366" s="3">
        <v>0</v>
      </c>
      <c r="U2366" s="2">
        <v>44.889600000000002</v>
      </c>
      <c r="V2366" s="2">
        <f>Table1[[#This Row],[Sales]]*(1-Table1[[#This Row],[Discount]])</f>
        <v>160.32</v>
      </c>
      <c r="W2366" s="2">
        <f>Table1[[#This Row],[Sales]]*Table1[[#This Row],[Quantity]]</f>
        <v>320.64</v>
      </c>
      <c r="X2366" s="2">
        <f>Table1[[#This Row],[Sales]]+Table1[[#This Row],[Discount]]+Table1[[#This Row],[Adjusted Sales]]</f>
        <v>320.64</v>
      </c>
      <c r="Y2366" s="5">
        <f>Table1[[#This Row],[Sales]]*Table1[[#This Row],[Discount]]</f>
        <v>0</v>
      </c>
    </row>
    <row r="2367" spans="1:25" x14ac:dyDescent="0.3">
      <c r="A2367">
        <v>2366</v>
      </c>
      <c r="B2367" s="2"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s="2">
        <v>4</v>
      </c>
      <c r="T2367" s="3">
        <v>0</v>
      </c>
      <c r="U2367" s="2">
        <v>20.7</v>
      </c>
      <c r="V2367" s="2">
        <f>Table1[[#This Row],[Sales]]*(1-Table1[[#This Row],[Discount]])</f>
        <v>46</v>
      </c>
      <c r="W2367" s="2">
        <f>Table1[[#This Row],[Sales]]*Table1[[#This Row],[Quantity]]</f>
        <v>184</v>
      </c>
      <c r="X2367" s="2">
        <f>Table1[[#This Row],[Sales]]+Table1[[#This Row],[Discount]]+Table1[[#This Row],[Adjusted Sales]]</f>
        <v>92</v>
      </c>
      <c r="Y2367" s="5">
        <f>Table1[[#This Row],[Sales]]*Table1[[#This Row],[Discount]]</f>
        <v>0</v>
      </c>
    </row>
    <row r="2368" spans="1:25" x14ac:dyDescent="0.3">
      <c r="A2368">
        <v>2367</v>
      </c>
      <c r="B2368" s="2"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s="2">
        <v>1</v>
      </c>
      <c r="T2368" s="3">
        <v>0.2</v>
      </c>
      <c r="U2368" s="2">
        <v>-18.1068</v>
      </c>
      <c r="V2368" s="2">
        <f>Table1[[#This Row],[Sales]]*(1-Table1[[#This Row],[Discount]])</f>
        <v>96.569600000000008</v>
      </c>
      <c r="W2368" s="2">
        <f>Table1[[#This Row],[Sales]]*Table1[[#This Row],[Quantity]]</f>
        <v>120.712</v>
      </c>
      <c r="X2368" s="2">
        <f>Table1[[#This Row],[Sales]]+Table1[[#This Row],[Discount]]+Table1[[#This Row],[Adjusted Sales]]</f>
        <v>217.48160000000001</v>
      </c>
      <c r="Y2368" s="5">
        <f>Table1[[#This Row],[Sales]]*Table1[[#This Row],[Discount]]</f>
        <v>24.142400000000002</v>
      </c>
    </row>
    <row r="2369" spans="1:25" x14ac:dyDescent="0.3">
      <c r="A2369">
        <v>2368</v>
      </c>
      <c r="B2369" s="2"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s="2">
        <v>4</v>
      </c>
      <c r="T2369" s="3">
        <v>0</v>
      </c>
      <c r="U2369" s="2">
        <v>11.328799999999999</v>
      </c>
      <c r="V2369" s="2">
        <f>Table1[[#This Row],[Sales]]*(1-Table1[[#This Row],[Discount]])</f>
        <v>23.12</v>
      </c>
      <c r="W2369" s="2">
        <f>Table1[[#This Row],[Sales]]*Table1[[#This Row],[Quantity]]</f>
        <v>92.48</v>
      </c>
      <c r="X2369" s="2">
        <f>Table1[[#This Row],[Sales]]+Table1[[#This Row],[Discount]]+Table1[[#This Row],[Adjusted Sales]]</f>
        <v>46.24</v>
      </c>
      <c r="Y2369" s="5">
        <f>Table1[[#This Row],[Sales]]*Table1[[#This Row],[Discount]]</f>
        <v>0</v>
      </c>
    </row>
    <row r="2370" spans="1:25" x14ac:dyDescent="0.3">
      <c r="A2370">
        <v>2369</v>
      </c>
      <c r="B2370" s="2"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s="2">
        <v>6</v>
      </c>
      <c r="T2370" s="3">
        <v>0.2</v>
      </c>
      <c r="U2370" s="2">
        <v>-26.635200000000001</v>
      </c>
      <c r="V2370" s="2">
        <f>Table1[[#This Row],[Sales]]*(1-Table1[[#This Row],[Discount]])</f>
        <v>426.16319999999996</v>
      </c>
      <c r="W2370" s="2">
        <f>Table1[[#This Row],[Sales]]*Table1[[#This Row],[Quantity]]</f>
        <v>3196.2239999999997</v>
      </c>
      <c r="X2370" s="2">
        <f>Table1[[#This Row],[Sales]]+Table1[[#This Row],[Discount]]+Table1[[#This Row],[Adjusted Sales]]</f>
        <v>959.06719999999996</v>
      </c>
      <c r="Y2370" s="5">
        <f>Table1[[#This Row],[Sales]]*Table1[[#This Row],[Discount]]</f>
        <v>106.54079999999999</v>
      </c>
    </row>
    <row r="2371" spans="1:25" x14ac:dyDescent="0.3">
      <c r="A2371">
        <v>2370</v>
      </c>
      <c r="B2371" s="2"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s="2">
        <v>2</v>
      </c>
      <c r="T2371" s="3">
        <v>0.2</v>
      </c>
      <c r="U2371" s="2">
        <v>0.307</v>
      </c>
      <c r="V2371" s="2">
        <f>Table1[[#This Row],[Sales]]*(1-Table1[[#This Row],[Discount]])</f>
        <v>3.9296000000000002</v>
      </c>
      <c r="W2371" s="2">
        <f>Table1[[#This Row],[Sales]]*Table1[[#This Row],[Quantity]]</f>
        <v>9.8239999999999998</v>
      </c>
      <c r="X2371" s="2">
        <f>Table1[[#This Row],[Sales]]+Table1[[#This Row],[Discount]]+Table1[[#This Row],[Adjusted Sales]]</f>
        <v>9.0416000000000007</v>
      </c>
      <c r="Y2371" s="5">
        <f>Table1[[#This Row],[Sales]]*Table1[[#This Row],[Discount]]</f>
        <v>0.98240000000000005</v>
      </c>
    </row>
    <row r="2372" spans="1:25" x14ac:dyDescent="0.3">
      <c r="A2372">
        <v>2371</v>
      </c>
      <c r="B2372" s="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s="2">
        <v>4</v>
      </c>
      <c r="T2372" s="3">
        <v>0</v>
      </c>
      <c r="U2372" s="2">
        <v>93.24</v>
      </c>
      <c r="V2372" s="2">
        <f>Table1[[#This Row],[Sales]]*(1-Table1[[#This Row],[Discount]])</f>
        <v>252</v>
      </c>
      <c r="W2372" s="2">
        <f>Table1[[#This Row],[Sales]]*Table1[[#This Row],[Quantity]]</f>
        <v>1008</v>
      </c>
      <c r="X2372" s="2">
        <f>Table1[[#This Row],[Sales]]+Table1[[#This Row],[Discount]]+Table1[[#This Row],[Adjusted Sales]]</f>
        <v>504</v>
      </c>
      <c r="Y2372" s="5">
        <f>Table1[[#This Row],[Sales]]*Table1[[#This Row],[Discount]]</f>
        <v>0</v>
      </c>
    </row>
    <row r="2373" spans="1:25" x14ac:dyDescent="0.3">
      <c r="A2373">
        <v>2372</v>
      </c>
      <c r="B2373" s="2"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s="2">
        <v>8</v>
      </c>
      <c r="T2373" s="3">
        <v>0.6</v>
      </c>
      <c r="U2373" s="2">
        <v>-27.1296</v>
      </c>
      <c r="V2373" s="2">
        <f>Table1[[#This Row],[Sales]]*(1-Table1[[#This Row],[Discount]])</f>
        <v>24.115200000000002</v>
      </c>
      <c r="W2373" s="2">
        <f>Table1[[#This Row],[Sales]]*Table1[[#This Row],[Quantity]]</f>
        <v>482.30399999999997</v>
      </c>
      <c r="X2373" s="2">
        <f>Table1[[#This Row],[Sales]]+Table1[[#This Row],[Discount]]+Table1[[#This Row],[Adjusted Sales]]</f>
        <v>85.003199999999993</v>
      </c>
      <c r="Y2373" s="5">
        <f>Table1[[#This Row],[Sales]]*Table1[[#This Row],[Discount]]</f>
        <v>36.172799999999995</v>
      </c>
    </row>
    <row r="2374" spans="1:25" x14ac:dyDescent="0.3">
      <c r="A2374">
        <v>2373</v>
      </c>
      <c r="B2374" s="2"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s="2">
        <v>1</v>
      </c>
      <c r="T2374" s="3">
        <v>0.2</v>
      </c>
      <c r="U2374" s="2">
        <v>0.82250000000000001</v>
      </c>
      <c r="V2374" s="2">
        <f>Table1[[#This Row],[Sales]]*(1-Table1[[#This Row],[Discount]])</f>
        <v>2.1056000000000004</v>
      </c>
      <c r="W2374" s="2">
        <f>Table1[[#This Row],[Sales]]*Table1[[#This Row],[Quantity]]</f>
        <v>2.6320000000000001</v>
      </c>
      <c r="X2374" s="2">
        <f>Table1[[#This Row],[Sales]]+Table1[[#This Row],[Discount]]+Table1[[#This Row],[Adjusted Sales]]</f>
        <v>4.9376000000000007</v>
      </c>
      <c r="Y2374" s="5">
        <f>Table1[[#This Row],[Sales]]*Table1[[#This Row],[Discount]]</f>
        <v>0.52640000000000009</v>
      </c>
    </row>
    <row r="2375" spans="1:25" x14ac:dyDescent="0.3">
      <c r="A2375">
        <v>2374</v>
      </c>
      <c r="B2375" s="2"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s="2">
        <v>9</v>
      </c>
      <c r="T2375" s="3">
        <v>0.2</v>
      </c>
      <c r="U2375" s="2">
        <v>7.6985999999999999</v>
      </c>
      <c r="V2375" s="2">
        <f>Table1[[#This Row],[Sales]]*(1-Table1[[#This Row],[Discount]])</f>
        <v>18.950399999999998</v>
      </c>
      <c r="W2375" s="2">
        <f>Table1[[#This Row],[Sales]]*Table1[[#This Row],[Quantity]]</f>
        <v>213.19199999999998</v>
      </c>
      <c r="X2375" s="2">
        <f>Table1[[#This Row],[Sales]]+Table1[[#This Row],[Discount]]+Table1[[#This Row],[Adjusted Sales]]</f>
        <v>42.838399999999993</v>
      </c>
      <c r="Y2375" s="5">
        <f>Table1[[#This Row],[Sales]]*Table1[[#This Row],[Discount]]</f>
        <v>4.7375999999999996</v>
      </c>
    </row>
    <row r="2376" spans="1:25" x14ac:dyDescent="0.3">
      <c r="A2376">
        <v>2375</v>
      </c>
      <c r="B2376" s="2"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s="2">
        <v>2</v>
      </c>
      <c r="T2376" s="3">
        <v>0.3</v>
      </c>
      <c r="U2376" s="2">
        <v>-14.478400000000001</v>
      </c>
      <c r="V2376" s="2">
        <f>Table1[[#This Row],[Sales]]*(1-Table1[[#This Row],[Discount]])</f>
        <v>177.3604</v>
      </c>
      <c r="W2376" s="2">
        <f>Table1[[#This Row],[Sales]]*Table1[[#This Row],[Quantity]]</f>
        <v>506.74400000000003</v>
      </c>
      <c r="X2376" s="2">
        <f>Table1[[#This Row],[Sales]]+Table1[[#This Row],[Discount]]+Table1[[#This Row],[Adjusted Sales]]</f>
        <v>431.03240000000005</v>
      </c>
      <c r="Y2376" s="5">
        <f>Table1[[#This Row],[Sales]]*Table1[[#This Row],[Discount]]</f>
        <v>76.011600000000001</v>
      </c>
    </row>
    <row r="2377" spans="1:25" x14ac:dyDescent="0.3">
      <c r="A2377">
        <v>2376</v>
      </c>
      <c r="B2377" s="2"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s="2">
        <v>3</v>
      </c>
      <c r="T2377" s="3">
        <v>0</v>
      </c>
      <c r="U2377" s="2">
        <v>0.1134</v>
      </c>
      <c r="V2377" s="2">
        <f>Table1[[#This Row],[Sales]]*(1-Table1[[#This Row],[Discount]])</f>
        <v>5.67</v>
      </c>
      <c r="W2377" s="2">
        <f>Table1[[#This Row],[Sales]]*Table1[[#This Row],[Quantity]]</f>
        <v>17.009999999999998</v>
      </c>
      <c r="X2377" s="2">
        <f>Table1[[#This Row],[Sales]]+Table1[[#This Row],[Discount]]+Table1[[#This Row],[Adjusted Sales]]</f>
        <v>11.34</v>
      </c>
      <c r="Y2377" s="5">
        <f>Table1[[#This Row],[Sales]]*Table1[[#This Row],[Discount]]</f>
        <v>0</v>
      </c>
    </row>
    <row r="2378" spans="1:25" x14ac:dyDescent="0.3">
      <c r="A2378">
        <v>2377</v>
      </c>
      <c r="B2378" s="2"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s="2">
        <v>4</v>
      </c>
      <c r="T2378" s="3">
        <v>0.7</v>
      </c>
      <c r="U2378" s="2">
        <v>-58.861600000000003</v>
      </c>
      <c r="V2378" s="2">
        <f>Table1[[#This Row],[Sales]]*(1-Table1[[#This Row],[Discount]])</f>
        <v>23.032800000000002</v>
      </c>
      <c r="W2378" s="2">
        <f>Table1[[#This Row],[Sales]]*Table1[[#This Row],[Quantity]]</f>
        <v>307.10399999999998</v>
      </c>
      <c r="X2378" s="2">
        <f>Table1[[#This Row],[Sales]]+Table1[[#This Row],[Discount]]+Table1[[#This Row],[Adjusted Sales]]</f>
        <v>100.50880000000001</v>
      </c>
      <c r="Y2378" s="5">
        <f>Table1[[#This Row],[Sales]]*Table1[[#This Row],[Discount]]</f>
        <v>53.743199999999995</v>
      </c>
    </row>
    <row r="2379" spans="1:25" x14ac:dyDescent="0.3">
      <c r="A2379">
        <v>2378</v>
      </c>
      <c r="B2379" s="2"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s="2">
        <v>2</v>
      </c>
      <c r="T2379" s="3">
        <v>0.2</v>
      </c>
      <c r="U2379" s="2">
        <v>1.1479999999999999</v>
      </c>
      <c r="V2379" s="2">
        <f>Table1[[#This Row],[Sales]]*(1-Table1[[#This Row],[Discount]])</f>
        <v>7.3472</v>
      </c>
      <c r="W2379" s="2">
        <f>Table1[[#This Row],[Sales]]*Table1[[#This Row],[Quantity]]</f>
        <v>18.367999999999999</v>
      </c>
      <c r="X2379" s="2">
        <f>Table1[[#This Row],[Sales]]+Table1[[#This Row],[Discount]]+Table1[[#This Row],[Adjusted Sales]]</f>
        <v>16.731199999999998</v>
      </c>
      <c r="Y2379" s="5">
        <f>Table1[[#This Row],[Sales]]*Table1[[#This Row],[Discount]]</f>
        <v>1.8368</v>
      </c>
    </row>
    <row r="2380" spans="1:25" x14ac:dyDescent="0.3">
      <c r="A2380">
        <v>2379</v>
      </c>
      <c r="B2380" s="2"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s="2">
        <v>5</v>
      </c>
      <c r="T2380" s="3">
        <v>0</v>
      </c>
      <c r="U2380" s="2">
        <v>15.065</v>
      </c>
      <c r="V2380" s="2">
        <f>Table1[[#This Row],[Sales]]*(1-Table1[[#This Row],[Discount]])</f>
        <v>32.75</v>
      </c>
      <c r="W2380" s="2">
        <f>Table1[[#This Row],[Sales]]*Table1[[#This Row],[Quantity]]</f>
        <v>163.75</v>
      </c>
      <c r="X2380" s="2">
        <f>Table1[[#This Row],[Sales]]+Table1[[#This Row],[Discount]]+Table1[[#This Row],[Adjusted Sales]]</f>
        <v>65.5</v>
      </c>
      <c r="Y2380" s="5">
        <f>Table1[[#This Row],[Sales]]*Table1[[#This Row],[Discount]]</f>
        <v>0</v>
      </c>
    </row>
    <row r="2381" spans="1:25" x14ac:dyDescent="0.3">
      <c r="A2381">
        <v>2380</v>
      </c>
      <c r="B2381" s="2"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s="2">
        <v>2</v>
      </c>
      <c r="T2381" s="3">
        <v>0.2</v>
      </c>
      <c r="U2381" s="2">
        <v>1.7138</v>
      </c>
      <c r="V2381" s="2">
        <f>Table1[[#This Row],[Sales]]*(1-Table1[[#This Row],[Discount]])</f>
        <v>5.7728000000000002</v>
      </c>
      <c r="W2381" s="2">
        <f>Table1[[#This Row],[Sales]]*Table1[[#This Row],[Quantity]]</f>
        <v>14.432</v>
      </c>
      <c r="X2381" s="2">
        <f>Table1[[#This Row],[Sales]]+Table1[[#This Row],[Discount]]+Table1[[#This Row],[Adjusted Sales]]</f>
        <v>13.188800000000001</v>
      </c>
      <c r="Y2381" s="5">
        <f>Table1[[#This Row],[Sales]]*Table1[[#This Row],[Discount]]</f>
        <v>1.4432</v>
      </c>
    </row>
    <row r="2382" spans="1:25" x14ac:dyDescent="0.3">
      <c r="A2382">
        <v>2381</v>
      </c>
      <c r="B2382" s="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s="2">
        <v>2</v>
      </c>
      <c r="T2382" s="3">
        <v>0.2</v>
      </c>
      <c r="U2382" s="2">
        <v>15.49</v>
      </c>
      <c r="V2382" s="2">
        <f>Table1[[#This Row],[Sales]]*(1-Table1[[#This Row],[Discount]])</f>
        <v>39.654400000000003</v>
      </c>
      <c r="W2382" s="2">
        <f>Table1[[#This Row],[Sales]]*Table1[[#This Row],[Quantity]]</f>
        <v>99.135999999999996</v>
      </c>
      <c r="X2382" s="2">
        <f>Table1[[#This Row],[Sales]]+Table1[[#This Row],[Discount]]+Table1[[#This Row],[Adjusted Sales]]</f>
        <v>89.42240000000001</v>
      </c>
      <c r="Y2382" s="5">
        <f>Table1[[#This Row],[Sales]]*Table1[[#This Row],[Discount]]</f>
        <v>9.9136000000000006</v>
      </c>
    </row>
    <row r="2383" spans="1:25" x14ac:dyDescent="0.3">
      <c r="A2383">
        <v>2382</v>
      </c>
      <c r="B2383" s="2"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s="2">
        <v>7</v>
      </c>
      <c r="T2383" s="3">
        <v>0.2</v>
      </c>
      <c r="U2383" s="2">
        <v>11.626300000000001</v>
      </c>
      <c r="V2383" s="2">
        <f>Table1[[#This Row],[Sales]]*(1-Table1[[#This Row],[Discount]])</f>
        <v>43.769600000000004</v>
      </c>
      <c r="W2383" s="2">
        <f>Table1[[#This Row],[Sales]]*Table1[[#This Row],[Quantity]]</f>
        <v>382.98400000000004</v>
      </c>
      <c r="X2383" s="2">
        <f>Table1[[#This Row],[Sales]]+Table1[[#This Row],[Discount]]+Table1[[#This Row],[Adjusted Sales]]</f>
        <v>98.681600000000003</v>
      </c>
      <c r="Y2383" s="5">
        <f>Table1[[#This Row],[Sales]]*Table1[[#This Row],[Discount]]</f>
        <v>10.942400000000001</v>
      </c>
    </row>
    <row r="2384" spans="1:25" x14ac:dyDescent="0.3">
      <c r="A2384">
        <v>2383</v>
      </c>
      <c r="B2384" s="2"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s="2">
        <v>4</v>
      </c>
      <c r="T2384" s="3">
        <v>0</v>
      </c>
      <c r="U2384" s="2">
        <v>45.770400000000002</v>
      </c>
      <c r="V2384" s="2">
        <f>Table1[[#This Row],[Sales]]*(1-Table1[[#This Row],[Discount]])</f>
        <v>176.04</v>
      </c>
      <c r="W2384" s="2">
        <f>Table1[[#This Row],[Sales]]*Table1[[#This Row],[Quantity]]</f>
        <v>704.16</v>
      </c>
      <c r="X2384" s="2">
        <f>Table1[[#This Row],[Sales]]+Table1[[#This Row],[Discount]]+Table1[[#This Row],[Adjusted Sales]]</f>
        <v>352.08</v>
      </c>
      <c r="Y2384" s="5">
        <f>Table1[[#This Row],[Sales]]*Table1[[#This Row],[Discount]]</f>
        <v>0</v>
      </c>
    </row>
    <row r="2385" spans="1:25" x14ac:dyDescent="0.3">
      <c r="A2385">
        <v>2384</v>
      </c>
      <c r="B2385" s="2"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s="2">
        <v>9</v>
      </c>
      <c r="T2385" s="3">
        <v>0</v>
      </c>
      <c r="U2385" s="2">
        <v>4.4855999999999998</v>
      </c>
      <c r="V2385" s="2">
        <f>Table1[[#This Row],[Sales]]*(1-Table1[[#This Row],[Discount]])</f>
        <v>16.02</v>
      </c>
      <c r="W2385" s="2">
        <f>Table1[[#This Row],[Sales]]*Table1[[#This Row],[Quantity]]</f>
        <v>144.18</v>
      </c>
      <c r="X2385" s="2">
        <f>Table1[[#This Row],[Sales]]+Table1[[#This Row],[Discount]]+Table1[[#This Row],[Adjusted Sales]]</f>
        <v>32.04</v>
      </c>
      <c r="Y2385" s="5">
        <f>Table1[[#This Row],[Sales]]*Table1[[#This Row],[Discount]]</f>
        <v>0</v>
      </c>
    </row>
    <row r="2386" spans="1:25" x14ac:dyDescent="0.3">
      <c r="A2386">
        <v>2385</v>
      </c>
      <c r="B2386" s="2"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s="2">
        <v>4</v>
      </c>
      <c r="T2386" s="3">
        <v>0.2</v>
      </c>
      <c r="U2386" s="2">
        <v>62.747999999999998</v>
      </c>
      <c r="V2386" s="2">
        <f>Table1[[#This Row],[Sales]]*(1-Table1[[#This Row],[Discount]])</f>
        <v>148.73599999999999</v>
      </c>
      <c r="W2386" s="2">
        <f>Table1[[#This Row],[Sales]]*Table1[[#This Row],[Quantity]]</f>
        <v>743.68</v>
      </c>
      <c r="X2386" s="2">
        <f>Table1[[#This Row],[Sales]]+Table1[[#This Row],[Discount]]+Table1[[#This Row],[Adjusted Sales]]</f>
        <v>334.85599999999999</v>
      </c>
      <c r="Y2386" s="5">
        <f>Table1[[#This Row],[Sales]]*Table1[[#This Row],[Discount]]</f>
        <v>37.183999999999997</v>
      </c>
    </row>
    <row r="2387" spans="1:25" x14ac:dyDescent="0.3">
      <c r="A2387">
        <v>2386</v>
      </c>
      <c r="B2387" s="2"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s="2">
        <v>4</v>
      </c>
      <c r="T2387" s="3">
        <v>0.2</v>
      </c>
      <c r="U2387" s="2">
        <v>15.8376</v>
      </c>
      <c r="V2387" s="2">
        <f>Table1[[#This Row],[Sales]]*(1-Table1[[#This Row],[Discount]])</f>
        <v>168.93440000000001</v>
      </c>
      <c r="W2387" s="2">
        <f>Table1[[#This Row],[Sales]]*Table1[[#This Row],[Quantity]]</f>
        <v>844.67200000000003</v>
      </c>
      <c r="X2387" s="2">
        <f>Table1[[#This Row],[Sales]]+Table1[[#This Row],[Discount]]+Table1[[#This Row],[Adjusted Sales]]</f>
        <v>380.30240000000003</v>
      </c>
      <c r="Y2387" s="5">
        <f>Table1[[#This Row],[Sales]]*Table1[[#This Row],[Discount]]</f>
        <v>42.233600000000003</v>
      </c>
    </row>
    <row r="2388" spans="1:25" x14ac:dyDescent="0.3">
      <c r="A2388">
        <v>2387</v>
      </c>
      <c r="B2388" s="2"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s="2">
        <v>2</v>
      </c>
      <c r="T2388" s="3">
        <v>0.2</v>
      </c>
      <c r="U2388" s="2">
        <v>59.997999999999998</v>
      </c>
      <c r="V2388" s="2">
        <f>Table1[[#This Row],[Sales]]*(1-Table1[[#This Row],[Discount]])</f>
        <v>383.98720000000003</v>
      </c>
      <c r="W2388" s="2">
        <f>Table1[[#This Row],[Sales]]*Table1[[#This Row],[Quantity]]</f>
        <v>959.96799999999996</v>
      </c>
      <c r="X2388" s="2">
        <f>Table1[[#This Row],[Sales]]+Table1[[#This Row],[Discount]]+Table1[[#This Row],[Adjusted Sales]]</f>
        <v>864.1712</v>
      </c>
      <c r="Y2388" s="5">
        <f>Table1[[#This Row],[Sales]]*Table1[[#This Row],[Discount]]</f>
        <v>95.996800000000007</v>
      </c>
    </row>
    <row r="2389" spans="1:25" x14ac:dyDescent="0.3">
      <c r="A2389">
        <v>2388</v>
      </c>
      <c r="B2389" s="2"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s="2">
        <v>2</v>
      </c>
      <c r="T2389" s="3">
        <v>0</v>
      </c>
      <c r="U2389" s="2">
        <v>3.6156000000000001</v>
      </c>
      <c r="V2389" s="2">
        <f>Table1[[#This Row],[Sales]]*(1-Table1[[#This Row],[Discount]])</f>
        <v>7.86</v>
      </c>
      <c r="W2389" s="2">
        <f>Table1[[#This Row],[Sales]]*Table1[[#This Row],[Quantity]]</f>
        <v>15.72</v>
      </c>
      <c r="X2389" s="2">
        <f>Table1[[#This Row],[Sales]]+Table1[[#This Row],[Discount]]+Table1[[#This Row],[Adjusted Sales]]</f>
        <v>15.72</v>
      </c>
      <c r="Y2389" s="5">
        <f>Table1[[#This Row],[Sales]]*Table1[[#This Row],[Discount]]</f>
        <v>0</v>
      </c>
    </row>
    <row r="2390" spans="1:25" x14ac:dyDescent="0.3">
      <c r="A2390">
        <v>2389</v>
      </c>
      <c r="B2390" s="2"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s="2">
        <v>2</v>
      </c>
      <c r="T2390" s="3">
        <v>0.2</v>
      </c>
      <c r="U2390" s="2">
        <v>8.8623999999999992</v>
      </c>
      <c r="V2390" s="2">
        <f>Table1[[#This Row],[Sales]]*(1-Table1[[#This Row],[Discount]])</f>
        <v>19.558400000000002</v>
      </c>
      <c r="W2390" s="2">
        <f>Table1[[#This Row],[Sales]]*Table1[[#This Row],[Quantity]]</f>
        <v>48.896000000000001</v>
      </c>
      <c r="X2390" s="2">
        <f>Table1[[#This Row],[Sales]]+Table1[[#This Row],[Discount]]+Table1[[#This Row],[Adjusted Sales]]</f>
        <v>44.206400000000002</v>
      </c>
      <c r="Y2390" s="5">
        <f>Table1[[#This Row],[Sales]]*Table1[[#This Row],[Discount]]</f>
        <v>4.8896000000000006</v>
      </c>
    </row>
    <row r="2391" spans="1:25" x14ac:dyDescent="0.3">
      <c r="A2391">
        <v>2390</v>
      </c>
      <c r="B2391" s="2"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s="2">
        <v>1</v>
      </c>
      <c r="T2391" s="3">
        <v>0</v>
      </c>
      <c r="U2391" s="2">
        <v>3.1103999999999998</v>
      </c>
      <c r="V2391" s="2">
        <f>Table1[[#This Row],[Sales]]*(1-Table1[[#This Row],[Discount]])</f>
        <v>6.48</v>
      </c>
      <c r="W2391" s="2">
        <f>Table1[[#This Row],[Sales]]*Table1[[#This Row],[Quantity]]</f>
        <v>6.48</v>
      </c>
      <c r="X2391" s="2">
        <f>Table1[[#This Row],[Sales]]+Table1[[#This Row],[Discount]]+Table1[[#This Row],[Adjusted Sales]]</f>
        <v>12.96</v>
      </c>
      <c r="Y2391" s="5">
        <f>Table1[[#This Row],[Sales]]*Table1[[#This Row],[Discount]]</f>
        <v>0</v>
      </c>
    </row>
    <row r="2392" spans="1:25" x14ac:dyDescent="0.3">
      <c r="A2392">
        <v>2391</v>
      </c>
      <c r="B2392" s="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s="2">
        <v>7</v>
      </c>
      <c r="T2392" s="3">
        <v>0</v>
      </c>
      <c r="U2392" s="2">
        <v>20.511399999999998</v>
      </c>
      <c r="V2392" s="2">
        <f>Table1[[#This Row],[Sales]]*(1-Table1[[#This Row],[Discount]])</f>
        <v>41.86</v>
      </c>
      <c r="W2392" s="2">
        <f>Table1[[#This Row],[Sales]]*Table1[[#This Row],[Quantity]]</f>
        <v>293.02</v>
      </c>
      <c r="X2392" s="2">
        <f>Table1[[#This Row],[Sales]]+Table1[[#This Row],[Discount]]+Table1[[#This Row],[Adjusted Sales]]</f>
        <v>83.72</v>
      </c>
      <c r="Y2392" s="5">
        <f>Table1[[#This Row],[Sales]]*Table1[[#This Row],[Discount]]</f>
        <v>0</v>
      </c>
    </row>
    <row r="2393" spans="1:25" x14ac:dyDescent="0.3">
      <c r="A2393">
        <v>2392</v>
      </c>
      <c r="B2393" s="2"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s="2">
        <v>9</v>
      </c>
      <c r="T2393" s="3">
        <v>0</v>
      </c>
      <c r="U2393" s="2">
        <v>97.194599999999994</v>
      </c>
      <c r="V2393" s="2">
        <f>Table1[[#This Row],[Sales]]*(1-Table1[[#This Row],[Discount]])</f>
        <v>1619.91</v>
      </c>
      <c r="W2393" s="2">
        <f>Table1[[#This Row],[Sales]]*Table1[[#This Row],[Quantity]]</f>
        <v>14579.19</v>
      </c>
      <c r="X2393" s="2">
        <f>Table1[[#This Row],[Sales]]+Table1[[#This Row],[Discount]]+Table1[[#This Row],[Adjusted Sales]]</f>
        <v>3239.82</v>
      </c>
      <c r="Y2393" s="5">
        <f>Table1[[#This Row],[Sales]]*Table1[[#This Row],[Discount]]</f>
        <v>0</v>
      </c>
    </row>
    <row r="2394" spans="1:25" x14ac:dyDescent="0.3">
      <c r="A2394">
        <v>2393</v>
      </c>
      <c r="B2394" s="2"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s="2">
        <v>4</v>
      </c>
      <c r="T2394" s="3">
        <v>0</v>
      </c>
      <c r="U2394" s="2">
        <v>42.150399999999998</v>
      </c>
      <c r="V2394" s="2">
        <f>Table1[[#This Row],[Sales]]*(1-Table1[[#This Row],[Discount]])</f>
        <v>113.92</v>
      </c>
      <c r="W2394" s="2">
        <f>Table1[[#This Row],[Sales]]*Table1[[#This Row],[Quantity]]</f>
        <v>455.68</v>
      </c>
      <c r="X2394" s="2">
        <f>Table1[[#This Row],[Sales]]+Table1[[#This Row],[Discount]]+Table1[[#This Row],[Adjusted Sales]]</f>
        <v>227.84</v>
      </c>
      <c r="Y2394" s="5">
        <f>Table1[[#This Row],[Sales]]*Table1[[#This Row],[Discount]]</f>
        <v>0</v>
      </c>
    </row>
    <row r="2395" spans="1:25" x14ac:dyDescent="0.3">
      <c r="A2395">
        <v>2394</v>
      </c>
      <c r="B2395" s="2"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s="2">
        <v>2</v>
      </c>
      <c r="T2395" s="3">
        <v>0</v>
      </c>
      <c r="U2395" s="2">
        <v>10.316800000000001</v>
      </c>
      <c r="V2395" s="2">
        <f>Table1[[#This Row],[Sales]]*(1-Table1[[#This Row],[Discount]])</f>
        <v>39.68</v>
      </c>
      <c r="W2395" s="2">
        <f>Table1[[#This Row],[Sales]]*Table1[[#This Row],[Quantity]]</f>
        <v>79.36</v>
      </c>
      <c r="X2395" s="2">
        <f>Table1[[#This Row],[Sales]]+Table1[[#This Row],[Discount]]+Table1[[#This Row],[Adjusted Sales]]</f>
        <v>79.36</v>
      </c>
      <c r="Y2395" s="5">
        <f>Table1[[#This Row],[Sales]]*Table1[[#This Row],[Discount]]</f>
        <v>0</v>
      </c>
    </row>
    <row r="2396" spans="1:25" x14ac:dyDescent="0.3">
      <c r="A2396">
        <v>2395</v>
      </c>
      <c r="B2396" s="2"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s="2">
        <v>2</v>
      </c>
      <c r="T2396" s="3">
        <v>0</v>
      </c>
      <c r="U2396" s="2">
        <v>2.2559999999999998</v>
      </c>
      <c r="V2396" s="2">
        <f>Table1[[#This Row],[Sales]]*(1-Table1[[#This Row],[Discount]])</f>
        <v>37.6</v>
      </c>
      <c r="W2396" s="2">
        <f>Table1[[#This Row],[Sales]]*Table1[[#This Row],[Quantity]]</f>
        <v>75.2</v>
      </c>
      <c r="X2396" s="2">
        <f>Table1[[#This Row],[Sales]]+Table1[[#This Row],[Discount]]+Table1[[#This Row],[Adjusted Sales]]</f>
        <v>75.2</v>
      </c>
      <c r="Y2396" s="5">
        <f>Table1[[#This Row],[Sales]]*Table1[[#This Row],[Discount]]</f>
        <v>0</v>
      </c>
    </row>
    <row r="2397" spans="1:25" x14ac:dyDescent="0.3">
      <c r="A2397">
        <v>2396</v>
      </c>
      <c r="B2397" s="2"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s="2">
        <v>2</v>
      </c>
      <c r="T2397" s="3">
        <v>0</v>
      </c>
      <c r="U2397" s="2">
        <v>23.96</v>
      </c>
      <c r="V2397" s="2">
        <f>Table1[[#This Row],[Sales]]*(1-Table1[[#This Row],[Discount]])</f>
        <v>59.9</v>
      </c>
      <c r="W2397" s="2">
        <f>Table1[[#This Row],[Sales]]*Table1[[#This Row],[Quantity]]</f>
        <v>119.8</v>
      </c>
      <c r="X2397" s="2">
        <f>Table1[[#This Row],[Sales]]+Table1[[#This Row],[Discount]]+Table1[[#This Row],[Adjusted Sales]]</f>
        <v>119.8</v>
      </c>
      <c r="Y2397" s="5">
        <f>Table1[[#This Row],[Sales]]*Table1[[#This Row],[Discount]]</f>
        <v>0</v>
      </c>
    </row>
    <row r="2398" spans="1:25" x14ac:dyDescent="0.3">
      <c r="A2398">
        <v>2397</v>
      </c>
      <c r="B2398" s="2"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s="2">
        <v>5</v>
      </c>
      <c r="T2398" s="3">
        <v>0</v>
      </c>
      <c r="U2398" s="2">
        <v>16.649999999999999</v>
      </c>
      <c r="V2398" s="2">
        <f>Table1[[#This Row],[Sales]]*(1-Table1[[#This Row],[Discount]])</f>
        <v>37</v>
      </c>
      <c r="W2398" s="2">
        <f>Table1[[#This Row],[Sales]]*Table1[[#This Row],[Quantity]]</f>
        <v>185</v>
      </c>
      <c r="X2398" s="2">
        <f>Table1[[#This Row],[Sales]]+Table1[[#This Row],[Discount]]+Table1[[#This Row],[Adjusted Sales]]</f>
        <v>74</v>
      </c>
      <c r="Y2398" s="5">
        <f>Table1[[#This Row],[Sales]]*Table1[[#This Row],[Discount]]</f>
        <v>0</v>
      </c>
    </row>
    <row r="2399" spans="1:25" x14ac:dyDescent="0.3">
      <c r="A2399">
        <v>2398</v>
      </c>
      <c r="B2399" s="2"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s="2">
        <v>2</v>
      </c>
      <c r="T2399" s="3">
        <v>0</v>
      </c>
      <c r="U2399" s="2">
        <v>2.8224</v>
      </c>
      <c r="V2399" s="2">
        <f>Table1[[#This Row],[Sales]]*(1-Table1[[#This Row],[Discount]])</f>
        <v>5.76</v>
      </c>
      <c r="W2399" s="2">
        <f>Table1[[#This Row],[Sales]]*Table1[[#This Row],[Quantity]]</f>
        <v>11.52</v>
      </c>
      <c r="X2399" s="2">
        <f>Table1[[#This Row],[Sales]]+Table1[[#This Row],[Discount]]+Table1[[#This Row],[Adjusted Sales]]</f>
        <v>11.52</v>
      </c>
      <c r="Y2399" s="5">
        <f>Table1[[#This Row],[Sales]]*Table1[[#This Row],[Discount]]</f>
        <v>0</v>
      </c>
    </row>
    <row r="2400" spans="1:25" x14ac:dyDescent="0.3">
      <c r="A2400">
        <v>2399</v>
      </c>
      <c r="B2400" s="2"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s="2">
        <v>6</v>
      </c>
      <c r="T2400" s="3">
        <v>0</v>
      </c>
      <c r="U2400" s="2">
        <v>4.3368000000000002</v>
      </c>
      <c r="V2400" s="2">
        <f>Table1[[#This Row],[Sales]]*(1-Table1[[#This Row],[Discount]])</f>
        <v>16.68</v>
      </c>
      <c r="W2400" s="2">
        <f>Table1[[#This Row],[Sales]]*Table1[[#This Row],[Quantity]]</f>
        <v>100.08</v>
      </c>
      <c r="X2400" s="2">
        <f>Table1[[#This Row],[Sales]]+Table1[[#This Row],[Discount]]+Table1[[#This Row],[Adjusted Sales]]</f>
        <v>33.36</v>
      </c>
      <c r="Y2400" s="5">
        <f>Table1[[#This Row],[Sales]]*Table1[[#This Row],[Discount]]</f>
        <v>0</v>
      </c>
    </row>
    <row r="2401" spans="1:25" x14ac:dyDescent="0.3">
      <c r="A2401">
        <v>2400</v>
      </c>
      <c r="B2401" s="2"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s="2">
        <v>7</v>
      </c>
      <c r="T2401" s="3">
        <v>0</v>
      </c>
      <c r="U2401" s="2">
        <v>12.5762</v>
      </c>
      <c r="V2401" s="2">
        <f>Table1[[#This Row],[Sales]]*(1-Table1[[#This Row],[Discount]])</f>
        <v>628.80999999999995</v>
      </c>
      <c r="W2401" s="2">
        <f>Table1[[#This Row],[Sales]]*Table1[[#This Row],[Quantity]]</f>
        <v>4401.67</v>
      </c>
      <c r="X2401" s="2">
        <f>Table1[[#This Row],[Sales]]+Table1[[#This Row],[Discount]]+Table1[[#This Row],[Adjusted Sales]]</f>
        <v>1257.6199999999999</v>
      </c>
      <c r="Y2401" s="5">
        <f>Table1[[#This Row],[Sales]]*Table1[[#This Row],[Discount]]</f>
        <v>0</v>
      </c>
    </row>
    <row r="2402" spans="1:25" x14ac:dyDescent="0.3">
      <c r="A2402">
        <v>2401</v>
      </c>
      <c r="B2402" s="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s="2">
        <v>5</v>
      </c>
      <c r="T2402" s="3">
        <v>0</v>
      </c>
      <c r="U2402" s="2">
        <v>14.677</v>
      </c>
      <c r="V2402" s="2">
        <f>Table1[[#This Row],[Sales]]*(1-Table1[[#This Row],[Discount]])</f>
        <v>56.45</v>
      </c>
      <c r="W2402" s="2">
        <f>Table1[[#This Row],[Sales]]*Table1[[#This Row],[Quantity]]</f>
        <v>282.25</v>
      </c>
      <c r="X2402" s="2">
        <f>Table1[[#This Row],[Sales]]+Table1[[#This Row],[Discount]]+Table1[[#This Row],[Adjusted Sales]]</f>
        <v>112.9</v>
      </c>
      <c r="Y2402" s="5">
        <f>Table1[[#This Row],[Sales]]*Table1[[#This Row],[Discount]]</f>
        <v>0</v>
      </c>
    </row>
    <row r="2403" spans="1:25" x14ac:dyDescent="0.3">
      <c r="A2403">
        <v>2402</v>
      </c>
      <c r="B2403" s="2"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s="2">
        <v>6</v>
      </c>
      <c r="T2403" s="3">
        <v>0</v>
      </c>
      <c r="U2403" s="2">
        <v>23.55</v>
      </c>
      <c r="V2403" s="2">
        <f>Table1[[#This Row],[Sales]]*(1-Table1[[#This Row],[Discount]])</f>
        <v>94.2</v>
      </c>
      <c r="W2403" s="2">
        <f>Table1[[#This Row],[Sales]]*Table1[[#This Row],[Quantity]]</f>
        <v>565.20000000000005</v>
      </c>
      <c r="X2403" s="2">
        <f>Table1[[#This Row],[Sales]]+Table1[[#This Row],[Discount]]+Table1[[#This Row],[Adjusted Sales]]</f>
        <v>188.4</v>
      </c>
      <c r="Y2403" s="5">
        <f>Table1[[#This Row],[Sales]]*Table1[[#This Row],[Discount]]</f>
        <v>0</v>
      </c>
    </row>
    <row r="2404" spans="1:25" x14ac:dyDescent="0.3">
      <c r="A2404">
        <v>2403</v>
      </c>
      <c r="B2404" s="2"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s="2">
        <v>5</v>
      </c>
      <c r="T2404" s="3">
        <v>0</v>
      </c>
      <c r="U2404" s="2">
        <v>13.348000000000001</v>
      </c>
      <c r="V2404" s="2">
        <f>Table1[[#This Row],[Sales]]*(1-Table1[[#This Row],[Discount]])</f>
        <v>28.4</v>
      </c>
      <c r="W2404" s="2">
        <f>Table1[[#This Row],[Sales]]*Table1[[#This Row],[Quantity]]</f>
        <v>142</v>
      </c>
      <c r="X2404" s="2">
        <f>Table1[[#This Row],[Sales]]+Table1[[#This Row],[Discount]]+Table1[[#This Row],[Adjusted Sales]]</f>
        <v>56.8</v>
      </c>
      <c r="Y2404" s="5">
        <f>Table1[[#This Row],[Sales]]*Table1[[#This Row],[Discount]]</f>
        <v>0</v>
      </c>
    </row>
    <row r="2405" spans="1:25" x14ac:dyDescent="0.3">
      <c r="A2405">
        <v>2404</v>
      </c>
      <c r="B2405" s="2"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s="2">
        <v>7</v>
      </c>
      <c r="T2405" s="3">
        <v>0.32</v>
      </c>
      <c r="U2405" s="2">
        <v>-225.0976</v>
      </c>
      <c r="V2405" s="2">
        <f>Table1[[#This Row],[Sales]]*(1-Table1[[#This Row],[Discount]])</f>
        <v>650.53206399999999</v>
      </c>
      <c r="W2405" s="2">
        <f>Table1[[#This Row],[Sales]]*Table1[[#This Row],[Quantity]]</f>
        <v>6696.6535999999996</v>
      </c>
      <c r="X2405" s="2">
        <f>Table1[[#This Row],[Sales]]+Table1[[#This Row],[Discount]]+Table1[[#This Row],[Adjusted Sales]]</f>
        <v>1607.5168640000002</v>
      </c>
      <c r="Y2405" s="5">
        <f>Table1[[#This Row],[Sales]]*Table1[[#This Row],[Discount]]</f>
        <v>306.13273600000002</v>
      </c>
    </row>
    <row r="2406" spans="1:25" x14ac:dyDescent="0.3">
      <c r="A2406">
        <v>2405</v>
      </c>
      <c r="B2406" s="2"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s="2">
        <v>9</v>
      </c>
      <c r="T2406" s="3">
        <v>0</v>
      </c>
      <c r="U2406" s="2">
        <v>200.8638</v>
      </c>
      <c r="V2406" s="2">
        <f>Table1[[#This Row],[Sales]]*(1-Table1[[#This Row],[Discount]])</f>
        <v>1115.9100000000001</v>
      </c>
      <c r="W2406" s="2">
        <f>Table1[[#This Row],[Sales]]*Table1[[#This Row],[Quantity]]</f>
        <v>10043.19</v>
      </c>
      <c r="X2406" s="2">
        <f>Table1[[#This Row],[Sales]]+Table1[[#This Row],[Discount]]+Table1[[#This Row],[Adjusted Sales]]</f>
        <v>2231.8200000000002</v>
      </c>
      <c r="Y2406" s="5">
        <f>Table1[[#This Row],[Sales]]*Table1[[#This Row],[Discount]]</f>
        <v>0</v>
      </c>
    </row>
    <row r="2407" spans="1:25" x14ac:dyDescent="0.3">
      <c r="A2407">
        <v>2406</v>
      </c>
      <c r="B2407" s="2"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s="2">
        <v>7</v>
      </c>
      <c r="T2407" s="3">
        <v>0.2</v>
      </c>
      <c r="U2407" s="2">
        <v>-28.967400000000001</v>
      </c>
      <c r="V2407" s="2">
        <f>Table1[[#This Row],[Sales]]*(1-Table1[[#This Row],[Discount]])</f>
        <v>102.99520000000001</v>
      </c>
      <c r="W2407" s="2">
        <f>Table1[[#This Row],[Sales]]*Table1[[#This Row],[Quantity]]</f>
        <v>901.20799999999997</v>
      </c>
      <c r="X2407" s="2">
        <f>Table1[[#This Row],[Sales]]+Table1[[#This Row],[Discount]]+Table1[[#This Row],[Adjusted Sales]]</f>
        <v>231.9392</v>
      </c>
      <c r="Y2407" s="5">
        <f>Table1[[#This Row],[Sales]]*Table1[[#This Row],[Discount]]</f>
        <v>25.748800000000003</v>
      </c>
    </row>
    <row r="2408" spans="1:25" x14ac:dyDescent="0.3">
      <c r="A2408">
        <v>2407</v>
      </c>
      <c r="B2408" s="2"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s="2">
        <v>10</v>
      </c>
      <c r="T2408" s="3">
        <v>0.2</v>
      </c>
      <c r="U2408" s="2">
        <v>26.972999999999999</v>
      </c>
      <c r="V2408" s="2">
        <f>Table1[[#This Row],[Sales]]*(1-Table1[[#This Row],[Discount]])</f>
        <v>63.936000000000007</v>
      </c>
      <c r="W2408" s="2">
        <f>Table1[[#This Row],[Sales]]*Table1[[#This Row],[Quantity]]</f>
        <v>799.2</v>
      </c>
      <c r="X2408" s="2">
        <f>Table1[[#This Row],[Sales]]+Table1[[#This Row],[Discount]]+Table1[[#This Row],[Adjusted Sales]]</f>
        <v>144.05600000000001</v>
      </c>
      <c r="Y2408" s="5">
        <f>Table1[[#This Row],[Sales]]*Table1[[#This Row],[Discount]]</f>
        <v>15.984000000000002</v>
      </c>
    </row>
    <row r="2409" spans="1:25" x14ac:dyDescent="0.3">
      <c r="A2409">
        <v>2408</v>
      </c>
      <c r="B2409" s="2"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s="2">
        <v>5</v>
      </c>
      <c r="T2409" s="3">
        <v>0</v>
      </c>
      <c r="U2409" s="2">
        <v>7.9859999999999998</v>
      </c>
      <c r="V2409" s="2">
        <f>Table1[[#This Row],[Sales]]*(1-Table1[[#This Row],[Discount]])</f>
        <v>24.2</v>
      </c>
      <c r="W2409" s="2">
        <f>Table1[[#This Row],[Sales]]*Table1[[#This Row],[Quantity]]</f>
        <v>121</v>
      </c>
      <c r="X2409" s="2">
        <f>Table1[[#This Row],[Sales]]+Table1[[#This Row],[Discount]]+Table1[[#This Row],[Adjusted Sales]]</f>
        <v>48.4</v>
      </c>
      <c r="Y2409" s="5">
        <f>Table1[[#This Row],[Sales]]*Table1[[#This Row],[Discount]]</f>
        <v>0</v>
      </c>
    </row>
    <row r="2410" spans="1:25" x14ac:dyDescent="0.3">
      <c r="A2410">
        <v>2409</v>
      </c>
      <c r="B2410" s="2"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s="2">
        <v>3</v>
      </c>
      <c r="T2410" s="3">
        <v>0.2</v>
      </c>
      <c r="U2410" s="2">
        <v>130.4913</v>
      </c>
      <c r="V2410" s="2">
        <f>Table1[[#This Row],[Sales]]*(1-Table1[[#This Row],[Discount]])</f>
        <v>287.98079999999999</v>
      </c>
      <c r="W2410" s="2">
        <f>Table1[[#This Row],[Sales]]*Table1[[#This Row],[Quantity]]</f>
        <v>1079.9279999999999</v>
      </c>
      <c r="X2410" s="2">
        <f>Table1[[#This Row],[Sales]]+Table1[[#This Row],[Discount]]+Table1[[#This Row],[Adjusted Sales]]</f>
        <v>648.15679999999998</v>
      </c>
      <c r="Y2410" s="5">
        <f>Table1[[#This Row],[Sales]]*Table1[[#This Row],[Discount]]</f>
        <v>71.995199999999997</v>
      </c>
    </row>
    <row r="2411" spans="1:25" x14ac:dyDescent="0.3">
      <c r="A2411">
        <v>2410</v>
      </c>
      <c r="B2411" s="2"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s="2">
        <v>8</v>
      </c>
      <c r="T2411" s="3">
        <v>0</v>
      </c>
      <c r="U2411" s="2">
        <v>76.2624</v>
      </c>
      <c r="V2411" s="2">
        <f>Table1[[#This Row],[Sales]]*(1-Table1[[#This Row],[Discount]])</f>
        <v>211.84</v>
      </c>
      <c r="W2411" s="2">
        <f>Table1[[#This Row],[Sales]]*Table1[[#This Row],[Quantity]]</f>
        <v>1694.72</v>
      </c>
      <c r="X2411" s="2">
        <f>Table1[[#This Row],[Sales]]+Table1[[#This Row],[Discount]]+Table1[[#This Row],[Adjusted Sales]]</f>
        <v>423.68</v>
      </c>
      <c r="Y2411" s="5">
        <f>Table1[[#This Row],[Sales]]*Table1[[#This Row],[Discount]]</f>
        <v>0</v>
      </c>
    </row>
    <row r="2412" spans="1:25" x14ac:dyDescent="0.3">
      <c r="A2412">
        <v>2411</v>
      </c>
      <c r="B2412" s="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s="2">
        <v>2</v>
      </c>
      <c r="T2412" s="3">
        <v>0.2</v>
      </c>
      <c r="U2412" s="2">
        <v>1.917</v>
      </c>
      <c r="V2412" s="2">
        <f>Table1[[#This Row],[Sales]]*(1-Table1[[#This Row],[Discount]])</f>
        <v>4.5439999999999996</v>
      </c>
      <c r="W2412" s="2">
        <f>Table1[[#This Row],[Sales]]*Table1[[#This Row],[Quantity]]</f>
        <v>11.36</v>
      </c>
      <c r="X2412" s="2">
        <f>Table1[[#This Row],[Sales]]+Table1[[#This Row],[Discount]]+Table1[[#This Row],[Adjusted Sales]]</f>
        <v>10.423999999999999</v>
      </c>
      <c r="Y2412" s="5">
        <f>Table1[[#This Row],[Sales]]*Table1[[#This Row],[Discount]]</f>
        <v>1.1359999999999999</v>
      </c>
    </row>
    <row r="2413" spans="1:25" x14ac:dyDescent="0.3">
      <c r="A2413">
        <v>2412</v>
      </c>
      <c r="B2413" s="2"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s="2">
        <v>5</v>
      </c>
      <c r="T2413" s="3">
        <v>0.2</v>
      </c>
      <c r="U2413" s="2">
        <v>2.6320000000000001</v>
      </c>
      <c r="V2413" s="2">
        <f>Table1[[#This Row],[Sales]]*(1-Table1[[#This Row],[Discount]])</f>
        <v>6.016</v>
      </c>
      <c r="W2413" s="2">
        <f>Table1[[#This Row],[Sales]]*Table1[[#This Row],[Quantity]]</f>
        <v>37.599999999999994</v>
      </c>
      <c r="X2413" s="2">
        <f>Table1[[#This Row],[Sales]]+Table1[[#This Row],[Discount]]+Table1[[#This Row],[Adjusted Sales]]</f>
        <v>13.736000000000001</v>
      </c>
      <c r="Y2413" s="5">
        <f>Table1[[#This Row],[Sales]]*Table1[[#This Row],[Discount]]</f>
        <v>1.504</v>
      </c>
    </row>
    <row r="2414" spans="1:25" x14ac:dyDescent="0.3">
      <c r="A2414">
        <v>2413</v>
      </c>
      <c r="B2414" s="2"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s="2">
        <v>2</v>
      </c>
      <c r="T2414" s="3">
        <v>0</v>
      </c>
      <c r="U2414" s="2">
        <v>5.8604000000000003</v>
      </c>
      <c r="V2414" s="2">
        <f>Table1[[#This Row],[Sales]]*(1-Table1[[#This Row],[Discount]])</f>
        <v>11.96</v>
      </c>
      <c r="W2414" s="2">
        <f>Table1[[#This Row],[Sales]]*Table1[[#This Row],[Quantity]]</f>
        <v>23.92</v>
      </c>
      <c r="X2414" s="2">
        <f>Table1[[#This Row],[Sales]]+Table1[[#This Row],[Discount]]+Table1[[#This Row],[Adjusted Sales]]</f>
        <v>23.92</v>
      </c>
      <c r="Y2414" s="5">
        <f>Table1[[#This Row],[Sales]]*Table1[[#This Row],[Discount]]</f>
        <v>0</v>
      </c>
    </row>
    <row r="2415" spans="1:25" x14ac:dyDescent="0.3">
      <c r="A2415">
        <v>2414</v>
      </c>
      <c r="B2415" s="2"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s="2">
        <v>3</v>
      </c>
      <c r="T2415" s="3">
        <v>0.2</v>
      </c>
      <c r="U2415" s="2">
        <v>31.453199999999999</v>
      </c>
      <c r="V2415" s="2">
        <f>Table1[[#This Row],[Sales]]*(1-Table1[[#This Row],[Discount]])</f>
        <v>503.25119999999998</v>
      </c>
      <c r="W2415" s="2">
        <f>Table1[[#This Row],[Sales]]*Table1[[#This Row],[Quantity]]</f>
        <v>1887.192</v>
      </c>
      <c r="X2415" s="2">
        <f>Table1[[#This Row],[Sales]]+Table1[[#This Row],[Discount]]+Table1[[#This Row],[Adjusted Sales]]</f>
        <v>1132.5152</v>
      </c>
      <c r="Y2415" s="5">
        <f>Table1[[#This Row],[Sales]]*Table1[[#This Row],[Discount]]</f>
        <v>125.8128</v>
      </c>
    </row>
    <row r="2416" spans="1:25" x14ac:dyDescent="0.3">
      <c r="A2416">
        <v>2415</v>
      </c>
      <c r="B2416" s="2"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s="2">
        <v>5</v>
      </c>
      <c r="T2416" s="3">
        <v>0</v>
      </c>
      <c r="U2416" s="2">
        <v>60.356000000000002</v>
      </c>
      <c r="V2416" s="2">
        <f>Table1[[#This Row],[Sales]]*(1-Table1[[#This Row],[Discount]])</f>
        <v>754.45</v>
      </c>
      <c r="W2416" s="2">
        <f>Table1[[#This Row],[Sales]]*Table1[[#This Row],[Quantity]]</f>
        <v>3772.25</v>
      </c>
      <c r="X2416" s="2">
        <f>Table1[[#This Row],[Sales]]+Table1[[#This Row],[Discount]]+Table1[[#This Row],[Adjusted Sales]]</f>
        <v>1508.9</v>
      </c>
      <c r="Y2416" s="5">
        <f>Table1[[#This Row],[Sales]]*Table1[[#This Row],[Discount]]</f>
        <v>0</v>
      </c>
    </row>
    <row r="2417" spans="1:25" x14ac:dyDescent="0.3">
      <c r="A2417">
        <v>2416</v>
      </c>
      <c r="B2417" s="2"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s="2">
        <v>2</v>
      </c>
      <c r="T2417" s="3">
        <v>0</v>
      </c>
      <c r="U2417" s="2">
        <v>60.392000000000003</v>
      </c>
      <c r="V2417" s="2">
        <f>Table1[[#This Row],[Sales]]*(1-Table1[[#This Row],[Discount]])</f>
        <v>301.95999999999998</v>
      </c>
      <c r="W2417" s="2">
        <f>Table1[[#This Row],[Sales]]*Table1[[#This Row],[Quantity]]</f>
        <v>603.91999999999996</v>
      </c>
      <c r="X2417" s="2">
        <f>Table1[[#This Row],[Sales]]+Table1[[#This Row],[Discount]]+Table1[[#This Row],[Adjusted Sales]]</f>
        <v>603.91999999999996</v>
      </c>
      <c r="Y2417" s="5">
        <f>Table1[[#This Row],[Sales]]*Table1[[#This Row],[Discount]]</f>
        <v>0</v>
      </c>
    </row>
    <row r="2418" spans="1:25" x14ac:dyDescent="0.3">
      <c r="A2418">
        <v>2417</v>
      </c>
      <c r="B2418" s="2"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s="2">
        <v>5</v>
      </c>
      <c r="T2418" s="3">
        <v>0</v>
      </c>
      <c r="U2418" s="2">
        <v>95.2</v>
      </c>
      <c r="V2418" s="2">
        <f>Table1[[#This Row],[Sales]]*(1-Table1[[#This Row],[Discount]])</f>
        <v>595</v>
      </c>
      <c r="W2418" s="2">
        <f>Table1[[#This Row],[Sales]]*Table1[[#This Row],[Quantity]]</f>
        <v>2975</v>
      </c>
      <c r="X2418" s="2">
        <f>Table1[[#This Row],[Sales]]+Table1[[#This Row],[Discount]]+Table1[[#This Row],[Adjusted Sales]]</f>
        <v>1190</v>
      </c>
      <c r="Y2418" s="5">
        <f>Table1[[#This Row],[Sales]]*Table1[[#This Row],[Discount]]</f>
        <v>0</v>
      </c>
    </row>
    <row r="2419" spans="1:25" x14ac:dyDescent="0.3">
      <c r="A2419">
        <v>2418</v>
      </c>
      <c r="B2419" s="2"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s="2">
        <v>3</v>
      </c>
      <c r="T2419" s="3">
        <v>0.2</v>
      </c>
      <c r="U2419" s="2">
        <v>29.952000000000002</v>
      </c>
      <c r="V2419" s="2">
        <f>Table1[[#This Row],[Sales]]*(1-Table1[[#This Row],[Discount]])</f>
        <v>63.897600000000004</v>
      </c>
      <c r="W2419" s="2">
        <f>Table1[[#This Row],[Sales]]*Table1[[#This Row],[Quantity]]</f>
        <v>239.61599999999999</v>
      </c>
      <c r="X2419" s="2">
        <f>Table1[[#This Row],[Sales]]+Table1[[#This Row],[Discount]]+Table1[[#This Row],[Adjusted Sales]]</f>
        <v>143.96960000000001</v>
      </c>
      <c r="Y2419" s="5">
        <f>Table1[[#This Row],[Sales]]*Table1[[#This Row],[Discount]]</f>
        <v>15.974400000000001</v>
      </c>
    </row>
    <row r="2420" spans="1:25" x14ac:dyDescent="0.3">
      <c r="A2420">
        <v>2419</v>
      </c>
      <c r="B2420" s="2"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s="2">
        <v>10</v>
      </c>
      <c r="T2420" s="3">
        <v>0.2</v>
      </c>
      <c r="U2420" s="2">
        <v>179.73</v>
      </c>
      <c r="V2420" s="2">
        <f>Table1[[#This Row],[Sales]]*(1-Table1[[#This Row],[Discount]])</f>
        <v>1917.1200000000001</v>
      </c>
      <c r="W2420" s="2">
        <f>Table1[[#This Row],[Sales]]*Table1[[#This Row],[Quantity]]</f>
        <v>23964</v>
      </c>
      <c r="X2420" s="2">
        <f>Table1[[#This Row],[Sales]]+Table1[[#This Row],[Discount]]+Table1[[#This Row],[Adjusted Sales]]</f>
        <v>4313.72</v>
      </c>
      <c r="Y2420" s="5">
        <f>Table1[[#This Row],[Sales]]*Table1[[#This Row],[Discount]]</f>
        <v>479.28000000000003</v>
      </c>
    </row>
    <row r="2421" spans="1:25" x14ac:dyDescent="0.3">
      <c r="A2421">
        <v>2420</v>
      </c>
      <c r="B2421" s="2"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s="2">
        <v>2</v>
      </c>
      <c r="T2421" s="3">
        <v>0</v>
      </c>
      <c r="U2421" s="2">
        <v>3.1779999999999999</v>
      </c>
      <c r="V2421" s="2">
        <f>Table1[[#This Row],[Sales]]*(1-Table1[[#This Row],[Discount]])</f>
        <v>63.56</v>
      </c>
      <c r="W2421" s="2">
        <f>Table1[[#This Row],[Sales]]*Table1[[#This Row],[Quantity]]</f>
        <v>127.12</v>
      </c>
      <c r="X2421" s="2">
        <f>Table1[[#This Row],[Sales]]+Table1[[#This Row],[Discount]]+Table1[[#This Row],[Adjusted Sales]]</f>
        <v>127.12</v>
      </c>
      <c r="Y2421" s="5">
        <f>Table1[[#This Row],[Sales]]*Table1[[#This Row],[Discount]]</f>
        <v>0</v>
      </c>
    </row>
    <row r="2422" spans="1:25" x14ac:dyDescent="0.3">
      <c r="A2422">
        <v>2421</v>
      </c>
      <c r="B2422" s="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s="2">
        <v>1</v>
      </c>
      <c r="T2422" s="3">
        <v>0</v>
      </c>
      <c r="U2422" s="2">
        <v>43.995600000000003</v>
      </c>
      <c r="V2422" s="2">
        <f>Table1[[#This Row],[Sales]]*(1-Table1[[#This Row],[Discount]])</f>
        <v>99.99</v>
      </c>
      <c r="W2422" s="2">
        <f>Table1[[#This Row],[Sales]]*Table1[[#This Row],[Quantity]]</f>
        <v>99.99</v>
      </c>
      <c r="X2422" s="2">
        <f>Table1[[#This Row],[Sales]]+Table1[[#This Row],[Discount]]+Table1[[#This Row],[Adjusted Sales]]</f>
        <v>199.98</v>
      </c>
      <c r="Y2422" s="5">
        <f>Table1[[#This Row],[Sales]]*Table1[[#This Row],[Discount]]</f>
        <v>0</v>
      </c>
    </row>
    <row r="2423" spans="1:25" x14ac:dyDescent="0.3">
      <c r="A2423">
        <v>2422</v>
      </c>
      <c r="B2423" s="2"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s="2">
        <v>3</v>
      </c>
      <c r="T2423" s="3">
        <v>0.2</v>
      </c>
      <c r="U2423" s="2">
        <v>-48.954900000000002</v>
      </c>
      <c r="V2423" s="2">
        <f>Table1[[#This Row],[Sales]]*(1-Table1[[#This Row],[Discount]])</f>
        <v>184.30080000000001</v>
      </c>
      <c r="W2423" s="2">
        <f>Table1[[#This Row],[Sales]]*Table1[[#This Row],[Quantity]]</f>
        <v>691.12800000000004</v>
      </c>
      <c r="X2423" s="2">
        <f>Table1[[#This Row],[Sales]]+Table1[[#This Row],[Discount]]+Table1[[#This Row],[Adjusted Sales]]</f>
        <v>414.8768</v>
      </c>
      <c r="Y2423" s="5">
        <f>Table1[[#This Row],[Sales]]*Table1[[#This Row],[Discount]]</f>
        <v>46.075200000000002</v>
      </c>
    </row>
    <row r="2424" spans="1:25" x14ac:dyDescent="0.3">
      <c r="A2424">
        <v>2423</v>
      </c>
      <c r="B2424" s="2"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s="2">
        <v>2</v>
      </c>
      <c r="T2424" s="3">
        <v>0.2</v>
      </c>
      <c r="U2424" s="2">
        <v>3.2616000000000001</v>
      </c>
      <c r="V2424" s="2">
        <f>Table1[[#This Row],[Sales]]*(1-Table1[[#This Row],[Discount]])</f>
        <v>7.7312000000000003</v>
      </c>
      <c r="W2424" s="2">
        <f>Table1[[#This Row],[Sales]]*Table1[[#This Row],[Quantity]]</f>
        <v>19.327999999999999</v>
      </c>
      <c r="X2424" s="2">
        <f>Table1[[#This Row],[Sales]]+Table1[[#This Row],[Discount]]+Table1[[#This Row],[Adjusted Sales]]</f>
        <v>17.595199999999998</v>
      </c>
      <c r="Y2424" s="5">
        <f>Table1[[#This Row],[Sales]]*Table1[[#This Row],[Discount]]</f>
        <v>1.9328000000000001</v>
      </c>
    </row>
    <row r="2425" spans="1:25" x14ac:dyDescent="0.3">
      <c r="A2425">
        <v>2424</v>
      </c>
      <c r="B2425" s="2"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s="2">
        <v>7</v>
      </c>
      <c r="T2425" s="3">
        <v>0.2</v>
      </c>
      <c r="U2425" s="2">
        <v>41.718600000000002</v>
      </c>
      <c r="V2425" s="2">
        <f>Table1[[#This Row],[Sales]]*(1-Table1[[#This Row],[Discount]])</f>
        <v>127.14240000000001</v>
      </c>
      <c r="W2425" s="2">
        <f>Table1[[#This Row],[Sales]]*Table1[[#This Row],[Quantity]]</f>
        <v>1112.4960000000001</v>
      </c>
      <c r="X2425" s="2">
        <f>Table1[[#This Row],[Sales]]+Table1[[#This Row],[Discount]]+Table1[[#This Row],[Adjusted Sales]]</f>
        <v>286.2704</v>
      </c>
      <c r="Y2425" s="5">
        <f>Table1[[#This Row],[Sales]]*Table1[[#This Row],[Discount]]</f>
        <v>31.785600000000002</v>
      </c>
    </row>
    <row r="2426" spans="1:25" x14ac:dyDescent="0.3">
      <c r="A2426">
        <v>2425</v>
      </c>
      <c r="B2426" s="2"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s="2">
        <v>1</v>
      </c>
      <c r="T2426" s="3">
        <v>0.7</v>
      </c>
      <c r="U2426" s="2">
        <v>-10.4184</v>
      </c>
      <c r="V2426" s="2">
        <f>Table1[[#This Row],[Sales]]*(1-Table1[[#This Row],[Discount]])</f>
        <v>3.9069000000000007</v>
      </c>
      <c r="W2426" s="2">
        <f>Table1[[#This Row],[Sales]]*Table1[[#This Row],[Quantity]]</f>
        <v>13.023</v>
      </c>
      <c r="X2426" s="2">
        <f>Table1[[#This Row],[Sales]]+Table1[[#This Row],[Discount]]+Table1[[#This Row],[Adjusted Sales]]</f>
        <v>17.629899999999999</v>
      </c>
      <c r="Y2426" s="5">
        <f>Table1[[#This Row],[Sales]]*Table1[[#This Row],[Discount]]</f>
        <v>9.1160999999999994</v>
      </c>
    </row>
    <row r="2427" spans="1:25" x14ac:dyDescent="0.3">
      <c r="A2427">
        <v>2426</v>
      </c>
      <c r="B2427" s="2"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s="2">
        <v>2</v>
      </c>
      <c r="T2427" s="3">
        <v>0.4</v>
      </c>
      <c r="U2427" s="2">
        <v>-104.673</v>
      </c>
      <c r="V2427" s="2">
        <f>Table1[[#This Row],[Sales]]*(1-Table1[[#This Row],[Discount]])</f>
        <v>163.83599999999998</v>
      </c>
      <c r="W2427" s="2">
        <f>Table1[[#This Row],[Sales]]*Table1[[#This Row],[Quantity]]</f>
        <v>546.12</v>
      </c>
      <c r="X2427" s="2">
        <f>Table1[[#This Row],[Sales]]+Table1[[#This Row],[Discount]]+Table1[[#This Row],[Adjusted Sales]]</f>
        <v>437.29599999999994</v>
      </c>
      <c r="Y2427" s="5">
        <f>Table1[[#This Row],[Sales]]*Table1[[#This Row],[Discount]]</f>
        <v>109.224</v>
      </c>
    </row>
    <row r="2428" spans="1:25" x14ac:dyDescent="0.3">
      <c r="A2428">
        <v>2427</v>
      </c>
      <c r="B2428" s="2"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s="2">
        <v>13</v>
      </c>
      <c r="T2428" s="3">
        <v>0.2</v>
      </c>
      <c r="U2428" s="2">
        <v>12.776400000000001</v>
      </c>
      <c r="V2428" s="2">
        <f>Table1[[#This Row],[Sales]]*(1-Table1[[#This Row],[Discount]])</f>
        <v>31.4496</v>
      </c>
      <c r="W2428" s="2">
        <f>Table1[[#This Row],[Sales]]*Table1[[#This Row],[Quantity]]</f>
        <v>511.05599999999998</v>
      </c>
      <c r="X2428" s="2">
        <f>Table1[[#This Row],[Sales]]+Table1[[#This Row],[Discount]]+Table1[[#This Row],[Adjusted Sales]]</f>
        <v>70.961600000000004</v>
      </c>
      <c r="Y2428" s="5">
        <f>Table1[[#This Row],[Sales]]*Table1[[#This Row],[Discount]]</f>
        <v>7.8624000000000001</v>
      </c>
    </row>
    <row r="2429" spans="1:25" x14ac:dyDescent="0.3">
      <c r="A2429">
        <v>2428</v>
      </c>
      <c r="B2429" s="2"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s="2">
        <v>4</v>
      </c>
      <c r="T2429" s="3">
        <v>0.8</v>
      </c>
      <c r="U2429" s="2">
        <v>-2.1503999999999999</v>
      </c>
      <c r="V2429" s="2">
        <f>Table1[[#This Row],[Sales]]*(1-Table1[[#This Row],[Discount]])</f>
        <v>0.26879999999999998</v>
      </c>
      <c r="W2429" s="2">
        <f>Table1[[#This Row],[Sales]]*Table1[[#This Row],[Quantity]]</f>
        <v>5.3760000000000003</v>
      </c>
      <c r="X2429" s="2">
        <f>Table1[[#This Row],[Sales]]+Table1[[#This Row],[Discount]]+Table1[[#This Row],[Adjusted Sales]]</f>
        <v>2.4128000000000003</v>
      </c>
      <c r="Y2429" s="5">
        <f>Table1[[#This Row],[Sales]]*Table1[[#This Row],[Discount]]</f>
        <v>1.0752000000000002</v>
      </c>
    </row>
    <row r="2430" spans="1:25" x14ac:dyDescent="0.3">
      <c r="A2430">
        <v>2429</v>
      </c>
      <c r="B2430" s="2"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s="2">
        <v>4</v>
      </c>
      <c r="T2430" s="3">
        <v>0.8</v>
      </c>
      <c r="U2430" s="2">
        <v>-13.6488</v>
      </c>
      <c r="V2430" s="2">
        <f>Table1[[#This Row],[Sales]]*(1-Table1[[#This Row],[Discount]])</f>
        <v>1.6543999999999996</v>
      </c>
      <c r="W2430" s="2">
        <f>Table1[[#This Row],[Sales]]*Table1[[#This Row],[Quantity]]</f>
        <v>33.088000000000001</v>
      </c>
      <c r="X2430" s="2">
        <f>Table1[[#This Row],[Sales]]+Table1[[#This Row],[Discount]]+Table1[[#This Row],[Adjusted Sales]]</f>
        <v>10.7264</v>
      </c>
      <c r="Y2430" s="5">
        <f>Table1[[#This Row],[Sales]]*Table1[[#This Row],[Discount]]</f>
        <v>6.6176000000000004</v>
      </c>
    </row>
    <row r="2431" spans="1:25" x14ac:dyDescent="0.3">
      <c r="A2431">
        <v>2430</v>
      </c>
      <c r="B2431" s="2"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s="2">
        <v>7</v>
      </c>
      <c r="T2431" s="3">
        <v>0.6</v>
      </c>
      <c r="U2431" s="2">
        <v>-9.0944000000000003</v>
      </c>
      <c r="V2431" s="2">
        <f>Table1[[#This Row],[Sales]]*(1-Table1[[#This Row],[Discount]])</f>
        <v>5.0176000000000007</v>
      </c>
      <c r="W2431" s="2">
        <f>Table1[[#This Row],[Sales]]*Table1[[#This Row],[Quantity]]</f>
        <v>87.808000000000007</v>
      </c>
      <c r="X2431" s="2">
        <f>Table1[[#This Row],[Sales]]+Table1[[#This Row],[Discount]]+Table1[[#This Row],[Adjusted Sales]]</f>
        <v>18.1616</v>
      </c>
      <c r="Y2431" s="5">
        <f>Table1[[#This Row],[Sales]]*Table1[[#This Row],[Discount]]</f>
        <v>7.5263999999999998</v>
      </c>
    </row>
    <row r="2432" spans="1:25" x14ac:dyDescent="0.3">
      <c r="A2432">
        <v>2431</v>
      </c>
      <c r="B2432" s="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s="2">
        <v>8</v>
      </c>
      <c r="T2432" s="3">
        <v>0</v>
      </c>
      <c r="U2432" s="2">
        <v>27.485600000000002</v>
      </c>
      <c r="V2432" s="2">
        <f>Table1[[#This Row],[Sales]]*(1-Table1[[#This Row],[Discount]])</f>
        <v>58.48</v>
      </c>
      <c r="W2432" s="2">
        <f>Table1[[#This Row],[Sales]]*Table1[[#This Row],[Quantity]]</f>
        <v>467.84</v>
      </c>
      <c r="X2432" s="2">
        <f>Table1[[#This Row],[Sales]]+Table1[[#This Row],[Discount]]+Table1[[#This Row],[Adjusted Sales]]</f>
        <v>116.96</v>
      </c>
      <c r="Y2432" s="5">
        <f>Table1[[#This Row],[Sales]]*Table1[[#This Row],[Discount]]</f>
        <v>0</v>
      </c>
    </row>
    <row r="2433" spans="1:25" x14ac:dyDescent="0.3">
      <c r="A2433">
        <v>2432</v>
      </c>
      <c r="B2433" s="2"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s="2">
        <v>2</v>
      </c>
      <c r="T2433" s="3">
        <v>0</v>
      </c>
      <c r="U2433" s="2">
        <v>3.0339999999999998</v>
      </c>
      <c r="V2433" s="2">
        <f>Table1[[#This Row],[Sales]]*(1-Table1[[#This Row],[Discount]])</f>
        <v>7.4</v>
      </c>
      <c r="W2433" s="2">
        <f>Table1[[#This Row],[Sales]]*Table1[[#This Row],[Quantity]]</f>
        <v>14.8</v>
      </c>
      <c r="X2433" s="2">
        <f>Table1[[#This Row],[Sales]]+Table1[[#This Row],[Discount]]+Table1[[#This Row],[Adjusted Sales]]</f>
        <v>14.8</v>
      </c>
      <c r="Y2433" s="5">
        <f>Table1[[#This Row],[Sales]]*Table1[[#This Row],[Discount]]</f>
        <v>0</v>
      </c>
    </row>
    <row r="2434" spans="1:25" x14ac:dyDescent="0.3">
      <c r="A2434">
        <v>2433</v>
      </c>
      <c r="B2434" s="2"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s="2">
        <v>7</v>
      </c>
      <c r="T2434" s="3">
        <v>0.1</v>
      </c>
      <c r="U2434" s="2">
        <v>65.206400000000002</v>
      </c>
      <c r="V2434" s="2">
        <f>Table1[[#This Row],[Sales]]*(1-Table1[[#This Row],[Discount]])</f>
        <v>330.10739999999998</v>
      </c>
      <c r="W2434" s="2">
        <f>Table1[[#This Row],[Sales]]*Table1[[#This Row],[Quantity]]</f>
        <v>2567.502</v>
      </c>
      <c r="X2434" s="2">
        <f>Table1[[#This Row],[Sales]]+Table1[[#This Row],[Discount]]+Table1[[#This Row],[Adjusted Sales]]</f>
        <v>696.99340000000007</v>
      </c>
      <c r="Y2434" s="5">
        <f>Table1[[#This Row],[Sales]]*Table1[[#This Row],[Discount]]</f>
        <v>36.678600000000003</v>
      </c>
    </row>
    <row r="2435" spans="1:25" x14ac:dyDescent="0.3">
      <c r="A2435">
        <v>2434</v>
      </c>
      <c r="B2435" s="2"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s="2">
        <v>4</v>
      </c>
      <c r="T2435" s="3">
        <v>0.2</v>
      </c>
      <c r="U2435" s="2">
        <v>4.0776000000000003</v>
      </c>
      <c r="V2435" s="2">
        <f>Table1[[#This Row],[Sales]]*(1-Table1[[#This Row],[Discount]])</f>
        <v>43.494400000000006</v>
      </c>
      <c r="W2435" s="2">
        <f>Table1[[#This Row],[Sales]]*Table1[[#This Row],[Quantity]]</f>
        <v>217.47200000000001</v>
      </c>
      <c r="X2435" s="2">
        <f>Table1[[#This Row],[Sales]]+Table1[[#This Row],[Discount]]+Table1[[#This Row],[Adjusted Sales]]</f>
        <v>98.062400000000011</v>
      </c>
      <c r="Y2435" s="5">
        <f>Table1[[#This Row],[Sales]]*Table1[[#This Row],[Discount]]</f>
        <v>10.873600000000001</v>
      </c>
    </row>
    <row r="2436" spans="1:25" x14ac:dyDescent="0.3">
      <c r="A2436">
        <v>2435</v>
      </c>
      <c r="B2436" s="2"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s="2">
        <v>2</v>
      </c>
      <c r="T2436" s="3">
        <v>0</v>
      </c>
      <c r="U2436" s="2">
        <v>16.98</v>
      </c>
      <c r="V2436" s="2">
        <f>Table1[[#This Row],[Sales]]*(1-Table1[[#This Row],[Discount]])</f>
        <v>33.96</v>
      </c>
      <c r="W2436" s="2">
        <f>Table1[[#This Row],[Sales]]*Table1[[#This Row],[Quantity]]</f>
        <v>67.92</v>
      </c>
      <c r="X2436" s="2">
        <f>Table1[[#This Row],[Sales]]+Table1[[#This Row],[Discount]]+Table1[[#This Row],[Adjusted Sales]]</f>
        <v>67.92</v>
      </c>
      <c r="Y2436" s="5">
        <f>Table1[[#This Row],[Sales]]*Table1[[#This Row],[Discount]]</f>
        <v>0</v>
      </c>
    </row>
    <row r="2437" spans="1:25" x14ac:dyDescent="0.3">
      <c r="A2437">
        <v>2436</v>
      </c>
      <c r="B2437" s="2"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s="2">
        <v>3</v>
      </c>
      <c r="T2437" s="3">
        <v>0</v>
      </c>
      <c r="U2437" s="2">
        <v>322.18290000000002</v>
      </c>
      <c r="V2437" s="2">
        <f>Table1[[#This Row],[Sales]]*(1-Table1[[#This Row],[Discount]])</f>
        <v>826.11</v>
      </c>
      <c r="W2437" s="2">
        <f>Table1[[#This Row],[Sales]]*Table1[[#This Row],[Quantity]]</f>
        <v>2478.33</v>
      </c>
      <c r="X2437" s="2">
        <f>Table1[[#This Row],[Sales]]+Table1[[#This Row],[Discount]]+Table1[[#This Row],[Adjusted Sales]]</f>
        <v>1652.22</v>
      </c>
      <c r="Y2437" s="5">
        <f>Table1[[#This Row],[Sales]]*Table1[[#This Row],[Discount]]</f>
        <v>0</v>
      </c>
    </row>
    <row r="2438" spans="1:25" x14ac:dyDescent="0.3">
      <c r="A2438">
        <v>2437</v>
      </c>
      <c r="B2438" s="2"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s="2">
        <v>9</v>
      </c>
      <c r="T2438" s="3">
        <v>0</v>
      </c>
      <c r="U2438" s="2">
        <v>114.6285</v>
      </c>
      <c r="V2438" s="2">
        <f>Table1[[#This Row],[Sales]]*(1-Table1[[#This Row],[Discount]])</f>
        <v>545.85</v>
      </c>
      <c r="W2438" s="2">
        <f>Table1[[#This Row],[Sales]]*Table1[[#This Row],[Quantity]]</f>
        <v>4912.6500000000005</v>
      </c>
      <c r="X2438" s="2">
        <f>Table1[[#This Row],[Sales]]+Table1[[#This Row],[Discount]]+Table1[[#This Row],[Adjusted Sales]]</f>
        <v>1091.7</v>
      </c>
      <c r="Y2438" s="5">
        <f>Table1[[#This Row],[Sales]]*Table1[[#This Row],[Discount]]</f>
        <v>0</v>
      </c>
    </row>
    <row r="2439" spans="1:25" x14ac:dyDescent="0.3">
      <c r="A2439">
        <v>2438</v>
      </c>
      <c r="B2439" s="2"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s="2">
        <v>2</v>
      </c>
      <c r="T2439" s="3">
        <v>0.5</v>
      </c>
      <c r="U2439" s="2">
        <v>-99.266400000000004</v>
      </c>
      <c r="V2439" s="2">
        <f>Table1[[#This Row],[Sales]]*(1-Table1[[#This Row],[Discount]])</f>
        <v>72.989999999999995</v>
      </c>
      <c r="W2439" s="2">
        <f>Table1[[#This Row],[Sales]]*Table1[[#This Row],[Quantity]]</f>
        <v>291.95999999999998</v>
      </c>
      <c r="X2439" s="2">
        <f>Table1[[#This Row],[Sales]]+Table1[[#This Row],[Discount]]+Table1[[#This Row],[Adjusted Sales]]</f>
        <v>219.46999999999997</v>
      </c>
      <c r="Y2439" s="5">
        <f>Table1[[#This Row],[Sales]]*Table1[[#This Row],[Discount]]</f>
        <v>72.989999999999995</v>
      </c>
    </row>
    <row r="2440" spans="1:25" x14ac:dyDescent="0.3">
      <c r="A2440">
        <v>2439</v>
      </c>
      <c r="B2440" s="2"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s="2">
        <v>4</v>
      </c>
      <c r="T2440" s="3">
        <v>0.2</v>
      </c>
      <c r="U2440" s="2">
        <v>12.5328</v>
      </c>
      <c r="V2440" s="2">
        <f>Table1[[#This Row],[Sales]]*(1-Table1[[#This Row],[Discount]])</f>
        <v>28.6464</v>
      </c>
      <c r="W2440" s="2">
        <f>Table1[[#This Row],[Sales]]*Table1[[#This Row],[Quantity]]</f>
        <v>143.232</v>
      </c>
      <c r="X2440" s="2">
        <f>Table1[[#This Row],[Sales]]+Table1[[#This Row],[Discount]]+Table1[[#This Row],[Adjusted Sales]]</f>
        <v>64.65440000000001</v>
      </c>
      <c r="Y2440" s="5">
        <f>Table1[[#This Row],[Sales]]*Table1[[#This Row],[Discount]]</f>
        <v>7.1616</v>
      </c>
    </row>
    <row r="2441" spans="1:25" x14ac:dyDescent="0.3">
      <c r="A2441">
        <v>2440</v>
      </c>
      <c r="B2441" s="2"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s="2">
        <v>2</v>
      </c>
      <c r="T2441" s="3">
        <v>0.2</v>
      </c>
      <c r="U2441" s="2">
        <v>2.1736</v>
      </c>
      <c r="V2441" s="2">
        <f>Table1[[#This Row],[Sales]]*(1-Table1[[#This Row],[Discount]])</f>
        <v>6.3231999999999999</v>
      </c>
      <c r="W2441" s="2">
        <f>Table1[[#This Row],[Sales]]*Table1[[#This Row],[Quantity]]</f>
        <v>15.808</v>
      </c>
      <c r="X2441" s="2">
        <f>Table1[[#This Row],[Sales]]+Table1[[#This Row],[Discount]]+Table1[[#This Row],[Adjusted Sales]]</f>
        <v>14.427199999999999</v>
      </c>
      <c r="Y2441" s="5">
        <f>Table1[[#This Row],[Sales]]*Table1[[#This Row],[Discount]]</f>
        <v>1.5808</v>
      </c>
    </row>
    <row r="2442" spans="1:25" x14ac:dyDescent="0.3">
      <c r="A2442">
        <v>2441</v>
      </c>
      <c r="B2442" s="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s="2">
        <v>5</v>
      </c>
      <c r="T2442" s="3">
        <v>0</v>
      </c>
      <c r="U2442" s="2">
        <v>86.25</v>
      </c>
      <c r="V2442" s="2">
        <f>Table1[[#This Row],[Sales]]*(1-Table1[[#This Row],[Discount]])</f>
        <v>345</v>
      </c>
      <c r="W2442" s="2">
        <f>Table1[[#This Row],[Sales]]*Table1[[#This Row],[Quantity]]</f>
        <v>1725</v>
      </c>
      <c r="X2442" s="2">
        <f>Table1[[#This Row],[Sales]]+Table1[[#This Row],[Discount]]+Table1[[#This Row],[Adjusted Sales]]</f>
        <v>690</v>
      </c>
      <c r="Y2442" s="5">
        <f>Table1[[#This Row],[Sales]]*Table1[[#This Row],[Discount]]</f>
        <v>0</v>
      </c>
    </row>
    <row r="2443" spans="1:25" x14ac:dyDescent="0.3">
      <c r="A2443">
        <v>2442</v>
      </c>
      <c r="B2443" s="2"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s="2">
        <v>2</v>
      </c>
      <c r="T2443" s="3">
        <v>0.3</v>
      </c>
      <c r="U2443" s="2">
        <v>-19.918399999999998</v>
      </c>
      <c r="V2443" s="2">
        <f>Table1[[#This Row],[Sales]]*(1-Table1[[#This Row],[Discount]])</f>
        <v>122.00019999999999</v>
      </c>
      <c r="W2443" s="2">
        <f>Table1[[#This Row],[Sales]]*Table1[[#This Row],[Quantity]]</f>
        <v>348.572</v>
      </c>
      <c r="X2443" s="2">
        <f>Table1[[#This Row],[Sales]]+Table1[[#This Row],[Discount]]+Table1[[#This Row],[Adjusted Sales]]</f>
        <v>296.58620000000002</v>
      </c>
      <c r="Y2443" s="5">
        <f>Table1[[#This Row],[Sales]]*Table1[[#This Row],[Discount]]</f>
        <v>52.285800000000002</v>
      </c>
    </row>
    <row r="2444" spans="1:25" x14ac:dyDescent="0.3">
      <c r="A2444">
        <v>2443</v>
      </c>
      <c r="B2444" s="2"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s="2">
        <v>4</v>
      </c>
      <c r="T2444" s="3">
        <v>0</v>
      </c>
      <c r="U2444" s="2">
        <v>172.33840000000001</v>
      </c>
      <c r="V2444" s="2">
        <f>Table1[[#This Row],[Sales]]*(1-Table1[[#This Row],[Discount]])</f>
        <v>662.84</v>
      </c>
      <c r="W2444" s="2">
        <f>Table1[[#This Row],[Sales]]*Table1[[#This Row],[Quantity]]</f>
        <v>2651.36</v>
      </c>
      <c r="X2444" s="2">
        <f>Table1[[#This Row],[Sales]]+Table1[[#This Row],[Discount]]+Table1[[#This Row],[Adjusted Sales]]</f>
        <v>1325.68</v>
      </c>
      <c r="Y2444" s="5">
        <f>Table1[[#This Row],[Sales]]*Table1[[#This Row],[Discount]]</f>
        <v>0</v>
      </c>
    </row>
    <row r="2445" spans="1:25" x14ac:dyDescent="0.3">
      <c r="A2445">
        <v>2444</v>
      </c>
      <c r="B2445" s="2"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s="2">
        <v>5</v>
      </c>
      <c r="T2445" s="3">
        <v>0</v>
      </c>
      <c r="U2445" s="2">
        <v>30.431999999999999</v>
      </c>
      <c r="V2445" s="2">
        <f>Table1[[#This Row],[Sales]]*(1-Table1[[#This Row],[Discount]])</f>
        <v>95.1</v>
      </c>
      <c r="W2445" s="2">
        <f>Table1[[#This Row],[Sales]]*Table1[[#This Row],[Quantity]]</f>
        <v>475.5</v>
      </c>
      <c r="X2445" s="2">
        <f>Table1[[#This Row],[Sales]]+Table1[[#This Row],[Discount]]+Table1[[#This Row],[Adjusted Sales]]</f>
        <v>190.2</v>
      </c>
      <c r="Y2445" s="5">
        <f>Table1[[#This Row],[Sales]]*Table1[[#This Row],[Discount]]</f>
        <v>0</v>
      </c>
    </row>
    <row r="2446" spans="1:25" x14ac:dyDescent="0.3">
      <c r="A2446">
        <v>2445</v>
      </c>
      <c r="B2446" s="2"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s="2">
        <v>6</v>
      </c>
      <c r="T2446" s="3">
        <v>0</v>
      </c>
      <c r="U2446" s="2">
        <v>12.9024</v>
      </c>
      <c r="V2446" s="2">
        <f>Table1[[#This Row],[Sales]]*(1-Table1[[#This Row],[Discount]])</f>
        <v>26.88</v>
      </c>
      <c r="W2446" s="2">
        <f>Table1[[#This Row],[Sales]]*Table1[[#This Row],[Quantity]]</f>
        <v>161.28</v>
      </c>
      <c r="X2446" s="2">
        <f>Table1[[#This Row],[Sales]]+Table1[[#This Row],[Discount]]+Table1[[#This Row],[Adjusted Sales]]</f>
        <v>53.76</v>
      </c>
      <c r="Y2446" s="5">
        <f>Table1[[#This Row],[Sales]]*Table1[[#This Row],[Discount]]</f>
        <v>0</v>
      </c>
    </row>
    <row r="2447" spans="1:25" x14ac:dyDescent="0.3">
      <c r="A2447">
        <v>2446</v>
      </c>
      <c r="B2447" s="2"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s="2">
        <v>2</v>
      </c>
      <c r="T2447" s="3">
        <v>0</v>
      </c>
      <c r="U2447" s="2">
        <v>74.8142</v>
      </c>
      <c r="V2447" s="2">
        <f>Table1[[#This Row],[Sales]]*(1-Table1[[#This Row],[Discount]])</f>
        <v>257.98</v>
      </c>
      <c r="W2447" s="2">
        <f>Table1[[#This Row],[Sales]]*Table1[[#This Row],[Quantity]]</f>
        <v>515.96</v>
      </c>
      <c r="X2447" s="2">
        <f>Table1[[#This Row],[Sales]]+Table1[[#This Row],[Discount]]+Table1[[#This Row],[Adjusted Sales]]</f>
        <v>515.96</v>
      </c>
      <c r="Y2447" s="5">
        <f>Table1[[#This Row],[Sales]]*Table1[[#This Row],[Discount]]</f>
        <v>0</v>
      </c>
    </row>
    <row r="2448" spans="1:25" x14ac:dyDescent="0.3">
      <c r="A2448">
        <v>2447</v>
      </c>
      <c r="B2448" s="2"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s="2">
        <v>2</v>
      </c>
      <c r="T2448" s="3">
        <v>0</v>
      </c>
      <c r="U2448" s="2">
        <v>8.2156000000000002</v>
      </c>
      <c r="V2448" s="2">
        <f>Table1[[#This Row],[Sales]]*(1-Table1[[#This Row],[Discount]])</f>
        <v>17.48</v>
      </c>
      <c r="W2448" s="2">
        <f>Table1[[#This Row],[Sales]]*Table1[[#This Row],[Quantity]]</f>
        <v>34.96</v>
      </c>
      <c r="X2448" s="2">
        <f>Table1[[#This Row],[Sales]]+Table1[[#This Row],[Discount]]+Table1[[#This Row],[Adjusted Sales]]</f>
        <v>34.96</v>
      </c>
      <c r="Y2448" s="5">
        <f>Table1[[#This Row],[Sales]]*Table1[[#This Row],[Discount]]</f>
        <v>0</v>
      </c>
    </row>
    <row r="2449" spans="1:25" x14ac:dyDescent="0.3">
      <c r="A2449">
        <v>2448</v>
      </c>
      <c r="B2449" s="2"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s="2">
        <v>5</v>
      </c>
      <c r="T2449" s="3">
        <v>0.3</v>
      </c>
      <c r="U2449" s="2">
        <v>-14.081</v>
      </c>
      <c r="V2449" s="2">
        <f>Table1[[#This Row],[Sales]]*(1-Table1[[#This Row],[Discount]])</f>
        <v>344.98449999999997</v>
      </c>
      <c r="W2449" s="2">
        <f>Table1[[#This Row],[Sales]]*Table1[[#This Row],[Quantity]]</f>
        <v>2464.1749999999997</v>
      </c>
      <c r="X2449" s="2">
        <f>Table1[[#This Row],[Sales]]+Table1[[#This Row],[Discount]]+Table1[[#This Row],[Adjusted Sales]]</f>
        <v>838.11950000000002</v>
      </c>
      <c r="Y2449" s="5">
        <f>Table1[[#This Row],[Sales]]*Table1[[#This Row],[Discount]]</f>
        <v>147.85049999999998</v>
      </c>
    </row>
    <row r="2450" spans="1:25" x14ac:dyDescent="0.3">
      <c r="A2450">
        <v>2449</v>
      </c>
      <c r="B2450" s="2"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s="2">
        <v>3</v>
      </c>
      <c r="T2450" s="3">
        <v>0</v>
      </c>
      <c r="U2450" s="2">
        <v>5.3898000000000001</v>
      </c>
      <c r="V2450" s="2">
        <f>Table1[[#This Row],[Sales]]*(1-Table1[[#This Row],[Discount]])</f>
        <v>269.49</v>
      </c>
      <c r="W2450" s="2">
        <f>Table1[[#This Row],[Sales]]*Table1[[#This Row],[Quantity]]</f>
        <v>808.47</v>
      </c>
      <c r="X2450" s="2">
        <f>Table1[[#This Row],[Sales]]+Table1[[#This Row],[Discount]]+Table1[[#This Row],[Adjusted Sales]]</f>
        <v>538.98</v>
      </c>
      <c r="Y2450" s="5">
        <f>Table1[[#This Row],[Sales]]*Table1[[#This Row],[Discount]]</f>
        <v>0</v>
      </c>
    </row>
    <row r="2451" spans="1:25" x14ac:dyDescent="0.3">
      <c r="A2451">
        <v>2450</v>
      </c>
      <c r="B2451" s="2"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s="2">
        <v>5</v>
      </c>
      <c r="T2451" s="3">
        <v>0.2</v>
      </c>
      <c r="U2451" s="2">
        <v>9.8279999999999994</v>
      </c>
      <c r="V2451" s="2">
        <f>Table1[[#This Row],[Sales]]*(1-Table1[[#This Row],[Discount]])</f>
        <v>23.296000000000003</v>
      </c>
      <c r="W2451" s="2">
        <f>Table1[[#This Row],[Sales]]*Table1[[#This Row],[Quantity]]</f>
        <v>145.6</v>
      </c>
      <c r="X2451" s="2">
        <f>Table1[[#This Row],[Sales]]+Table1[[#This Row],[Discount]]+Table1[[#This Row],[Adjusted Sales]]</f>
        <v>52.616</v>
      </c>
      <c r="Y2451" s="5">
        <f>Table1[[#This Row],[Sales]]*Table1[[#This Row],[Discount]]</f>
        <v>5.8240000000000007</v>
      </c>
    </row>
    <row r="2452" spans="1:25" x14ac:dyDescent="0.3">
      <c r="A2452">
        <v>2451</v>
      </c>
      <c r="B2452" s="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s="2">
        <v>5</v>
      </c>
      <c r="T2452" s="3">
        <v>0</v>
      </c>
      <c r="U2452" s="2">
        <v>9</v>
      </c>
      <c r="V2452" s="2">
        <f>Table1[[#This Row],[Sales]]*(1-Table1[[#This Row],[Discount]])</f>
        <v>18.75</v>
      </c>
      <c r="W2452" s="2">
        <f>Table1[[#This Row],[Sales]]*Table1[[#This Row],[Quantity]]</f>
        <v>93.75</v>
      </c>
      <c r="X2452" s="2">
        <f>Table1[[#This Row],[Sales]]+Table1[[#This Row],[Discount]]+Table1[[#This Row],[Adjusted Sales]]</f>
        <v>37.5</v>
      </c>
      <c r="Y2452" s="5">
        <f>Table1[[#This Row],[Sales]]*Table1[[#This Row],[Discount]]</f>
        <v>0</v>
      </c>
    </row>
    <row r="2453" spans="1:25" x14ac:dyDescent="0.3">
      <c r="A2453">
        <v>2452</v>
      </c>
      <c r="B2453" s="2"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s="2">
        <v>6</v>
      </c>
      <c r="T2453" s="3">
        <v>0</v>
      </c>
      <c r="U2453" s="2">
        <v>31.122</v>
      </c>
      <c r="V2453" s="2">
        <f>Table1[[#This Row],[Sales]]*(1-Table1[[#This Row],[Discount]])</f>
        <v>119.7</v>
      </c>
      <c r="W2453" s="2">
        <f>Table1[[#This Row],[Sales]]*Table1[[#This Row],[Quantity]]</f>
        <v>718.2</v>
      </c>
      <c r="X2453" s="2">
        <f>Table1[[#This Row],[Sales]]+Table1[[#This Row],[Discount]]+Table1[[#This Row],[Adjusted Sales]]</f>
        <v>239.4</v>
      </c>
      <c r="Y2453" s="5">
        <f>Table1[[#This Row],[Sales]]*Table1[[#This Row],[Discount]]</f>
        <v>0</v>
      </c>
    </row>
    <row r="2454" spans="1:25" x14ac:dyDescent="0.3">
      <c r="A2454">
        <v>2453</v>
      </c>
      <c r="B2454" s="2"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s="2">
        <v>3</v>
      </c>
      <c r="T2454" s="3">
        <v>0.2</v>
      </c>
      <c r="U2454" s="2">
        <v>3.0861000000000001</v>
      </c>
      <c r="V2454" s="2">
        <f>Table1[[#This Row],[Sales]]*(1-Table1[[#This Row],[Discount]])</f>
        <v>7.3152000000000008</v>
      </c>
      <c r="W2454" s="2">
        <f>Table1[[#This Row],[Sales]]*Table1[[#This Row],[Quantity]]</f>
        <v>27.432000000000002</v>
      </c>
      <c r="X2454" s="2">
        <f>Table1[[#This Row],[Sales]]+Table1[[#This Row],[Discount]]+Table1[[#This Row],[Adjusted Sales]]</f>
        <v>16.659199999999998</v>
      </c>
      <c r="Y2454" s="5">
        <f>Table1[[#This Row],[Sales]]*Table1[[#This Row],[Discount]]</f>
        <v>1.8288000000000002</v>
      </c>
    </row>
    <row r="2455" spans="1:25" x14ac:dyDescent="0.3">
      <c r="A2455">
        <v>2454</v>
      </c>
      <c r="B2455" s="2"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s="2">
        <v>3</v>
      </c>
      <c r="T2455" s="3">
        <v>0</v>
      </c>
      <c r="U2455" s="2">
        <v>18.2592</v>
      </c>
      <c r="V2455" s="2">
        <f>Table1[[#This Row],[Sales]]*(1-Table1[[#This Row],[Discount]])</f>
        <v>57.06</v>
      </c>
      <c r="W2455" s="2">
        <f>Table1[[#This Row],[Sales]]*Table1[[#This Row],[Quantity]]</f>
        <v>171.18</v>
      </c>
      <c r="X2455" s="2">
        <f>Table1[[#This Row],[Sales]]+Table1[[#This Row],[Discount]]+Table1[[#This Row],[Adjusted Sales]]</f>
        <v>114.12</v>
      </c>
      <c r="Y2455" s="5">
        <f>Table1[[#This Row],[Sales]]*Table1[[#This Row],[Discount]]</f>
        <v>0</v>
      </c>
    </row>
    <row r="2456" spans="1:25" x14ac:dyDescent="0.3">
      <c r="A2456">
        <v>2455</v>
      </c>
      <c r="B2456" s="2"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s="2">
        <v>8</v>
      </c>
      <c r="T2456" s="3">
        <v>0</v>
      </c>
      <c r="U2456" s="2">
        <v>13.603999999999999</v>
      </c>
      <c r="V2456" s="2">
        <f>Table1[[#This Row],[Sales]]*(1-Table1[[#This Row],[Discount]])</f>
        <v>71.599999999999994</v>
      </c>
      <c r="W2456" s="2">
        <f>Table1[[#This Row],[Sales]]*Table1[[#This Row],[Quantity]]</f>
        <v>572.79999999999995</v>
      </c>
      <c r="X2456" s="2">
        <f>Table1[[#This Row],[Sales]]+Table1[[#This Row],[Discount]]+Table1[[#This Row],[Adjusted Sales]]</f>
        <v>143.19999999999999</v>
      </c>
      <c r="Y2456" s="5">
        <f>Table1[[#This Row],[Sales]]*Table1[[#This Row],[Discount]]</f>
        <v>0</v>
      </c>
    </row>
    <row r="2457" spans="1:25" x14ac:dyDescent="0.3">
      <c r="A2457">
        <v>2456</v>
      </c>
      <c r="B2457" s="2"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s="2">
        <v>8</v>
      </c>
      <c r="T2457" s="3">
        <v>0</v>
      </c>
      <c r="U2457" s="2">
        <v>27.9344</v>
      </c>
      <c r="V2457" s="2">
        <f>Table1[[#This Row],[Sales]]*(1-Table1[[#This Row],[Discount]])</f>
        <v>107.44</v>
      </c>
      <c r="W2457" s="2">
        <f>Table1[[#This Row],[Sales]]*Table1[[#This Row],[Quantity]]</f>
        <v>859.52</v>
      </c>
      <c r="X2457" s="2">
        <f>Table1[[#This Row],[Sales]]+Table1[[#This Row],[Discount]]+Table1[[#This Row],[Adjusted Sales]]</f>
        <v>214.88</v>
      </c>
      <c r="Y2457" s="5">
        <f>Table1[[#This Row],[Sales]]*Table1[[#This Row],[Discount]]</f>
        <v>0</v>
      </c>
    </row>
    <row r="2458" spans="1:25" x14ac:dyDescent="0.3">
      <c r="A2458">
        <v>2457</v>
      </c>
      <c r="B2458" s="2"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s="2">
        <v>1</v>
      </c>
      <c r="T2458" s="3">
        <v>0</v>
      </c>
      <c r="U2458" s="2">
        <v>3.4357000000000002</v>
      </c>
      <c r="V2458" s="2">
        <f>Table1[[#This Row],[Sales]]*(1-Table1[[#This Row],[Discount]])</f>
        <v>7.31</v>
      </c>
      <c r="W2458" s="2">
        <f>Table1[[#This Row],[Sales]]*Table1[[#This Row],[Quantity]]</f>
        <v>7.31</v>
      </c>
      <c r="X2458" s="2">
        <f>Table1[[#This Row],[Sales]]+Table1[[#This Row],[Discount]]+Table1[[#This Row],[Adjusted Sales]]</f>
        <v>14.62</v>
      </c>
      <c r="Y2458" s="5">
        <f>Table1[[#This Row],[Sales]]*Table1[[#This Row],[Discount]]</f>
        <v>0</v>
      </c>
    </row>
    <row r="2459" spans="1:25" x14ac:dyDescent="0.3">
      <c r="A2459">
        <v>2458</v>
      </c>
      <c r="B2459" s="2"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s="2">
        <v>6</v>
      </c>
      <c r="T2459" s="3">
        <v>0</v>
      </c>
      <c r="U2459" s="2">
        <v>22.457999999999998</v>
      </c>
      <c r="V2459" s="2">
        <f>Table1[[#This Row],[Sales]]*(1-Table1[[#This Row],[Discount]])</f>
        <v>59.1</v>
      </c>
      <c r="W2459" s="2">
        <f>Table1[[#This Row],[Sales]]*Table1[[#This Row],[Quantity]]</f>
        <v>354.6</v>
      </c>
      <c r="X2459" s="2">
        <f>Table1[[#This Row],[Sales]]+Table1[[#This Row],[Discount]]+Table1[[#This Row],[Adjusted Sales]]</f>
        <v>118.2</v>
      </c>
      <c r="Y2459" s="5">
        <f>Table1[[#This Row],[Sales]]*Table1[[#This Row],[Discount]]</f>
        <v>0</v>
      </c>
    </row>
    <row r="2460" spans="1:25" x14ac:dyDescent="0.3">
      <c r="A2460">
        <v>2459</v>
      </c>
      <c r="B2460" s="2"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s="2">
        <v>3</v>
      </c>
      <c r="T2460" s="3">
        <v>0</v>
      </c>
      <c r="U2460" s="2">
        <v>12.097799999999999</v>
      </c>
      <c r="V2460" s="2">
        <f>Table1[[#This Row],[Sales]]*(1-Table1[[#This Row],[Discount]])</f>
        <v>46.53</v>
      </c>
      <c r="W2460" s="2">
        <f>Table1[[#This Row],[Sales]]*Table1[[#This Row],[Quantity]]</f>
        <v>139.59</v>
      </c>
      <c r="X2460" s="2">
        <f>Table1[[#This Row],[Sales]]+Table1[[#This Row],[Discount]]+Table1[[#This Row],[Adjusted Sales]]</f>
        <v>93.06</v>
      </c>
      <c r="Y2460" s="5">
        <f>Table1[[#This Row],[Sales]]*Table1[[#This Row],[Discount]]</f>
        <v>0</v>
      </c>
    </row>
    <row r="2461" spans="1:25" x14ac:dyDescent="0.3">
      <c r="A2461">
        <v>2460</v>
      </c>
      <c r="B2461" s="2"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s="2">
        <v>2</v>
      </c>
      <c r="T2461" s="3">
        <v>0</v>
      </c>
      <c r="U2461" s="2">
        <v>25.438400000000001</v>
      </c>
      <c r="V2461" s="2">
        <f>Table1[[#This Row],[Sales]]*(1-Table1[[#This Row],[Discount]])</f>
        <v>97.84</v>
      </c>
      <c r="W2461" s="2">
        <f>Table1[[#This Row],[Sales]]*Table1[[#This Row],[Quantity]]</f>
        <v>195.68</v>
      </c>
      <c r="X2461" s="2">
        <f>Table1[[#This Row],[Sales]]+Table1[[#This Row],[Discount]]+Table1[[#This Row],[Adjusted Sales]]</f>
        <v>195.68</v>
      </c>
      <c r="Y2461" s="5">
        <f>Table1[[#This Row],[Sales]]*Table1[[#This Row],[Discount]]</f>
        <v>0</v>
      </c>
    </row>
    <row r="2462" spans="1:25" x14ac:dyDescent="0.3">
      <c r="A2462">
        <v>2461</v>
      </c>
      <c r="B2462" s="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s="2">
        <v>3</v>
      </c>
      <c r="T2462" s="3">
        <v>0</v>
      </c>
      <c r="U2462" s="2">
        <v>13.486499999999999</v>
      </c>
      <c r="V2462" s="2">
        <f>Table1[[#This Row],[Sales]]*(1-Table1[[#This Row],[Discount]])</f>
        <v>29.97</v>
      </c>
      <c r="W2462" s="2">
        <f>Table1[[#This Row],[Sales]]*Table1[[#This Row],[Quantity]]</f>
        <v>89.91</v>
      </c>
      <c r="X2462" s="2">
        <f>Table1[[#This Row],[Sales]]+Table1[[#This Row],[Discount]]+Table1[[#This Row],[Adjusted Sales]]</f>
        <v>59.94</v>
      </c>
      <c r="Y2462" s="5">
        <f>Table1[[#This Row],[Sales]]*Table1[[#This Row],[Discount]]</f>
        <v>0</v>
      </c>
    </row>
    <row r="2463" spans="1:25" x14ac:dyDescent="0.3">
      <c r="A2463">
        <v>2462</v>
      </c>
      <c r="B2463" s="2"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s="2">
        <v>3</v>
      </c>
      <c r="T2463" s="3">
        <v>0.2</v>
      </c>
      <c r="U2463" s="2">
        <v>34.423200000000001</v>
      </c>
      <c r="V2463" s="2">
        <f>Table1[[#This Row],[Sales]]*(1-Table1[[#This Row],[Discount]])</f>
        <v>78.681600000000003</v>
      </c>
      <c r="W2463" s="2">
        <f>Table1[[#This Row],[Sales]]*Table1[[#This Row],[Quantity]]</f>
        <v>295.05600000000004</v>
      </c>
      <c r="X2463" s="2">
        <f>Table1[[#This Row],[Sales]]+Table1[[#This Row],[Discount]]+Table1[[#This Row],[Adjusted Sales]]</f>
        <v>177.23360000000002</v>
      </c>
      <c r="Y2463" s="5">
        <f>Table1[[#This Row],[Sales]]*Table1[[#This Row],[Discount]]</f>
        <v>19.670400000000001</v>
      </c>
    </row>
    <row r="2464" spans="1:25" x14ac:dyDescent="0.3">
      <c r="A2464">
        <v>2463</v>
      </c>
      <c r="B2464" s="2"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s="2">
        <v>5</v>
      </c>
      <c r="T2464" s="3">
        <v>0.2</v>
      </c>
      <c r="U2464" s="2">
        <v>29.372</v>
      </c>
      <c r="V2464" s="2">
        <f>Table1[[#This Row],[Sales]]*(1-Table1[[#This Row],[Discount]])</f>
        <v>67.13600000000001</v>
      </c>
      <c r="W2464" s="2">
        <f>Table1[[#This Row],[Sales]]*Table1[[#This Row],[Quantity]]</f>
        <v>419.6</v>
      </c>
      <c r="X2464" s="2">
        <f>Table1[[#This Row],[Sales]]+Table1[[#This Row],[Discount]]+Table1[[#This Row],[Adjusted Sales]]</f>
        <v>151.25600000000003</v>
      </c>
      <c r="Y2464" s="5">
        <f>Table1[[#This Row],[Sales]]*Table1[[#This Row],[Discount]]</f>
        <v>16.784000000000002</v>
      </c>
    </row>
    <row r="2465" spans="1:25" x14ac:dyDescent="0.3">
      <c r="A2465">
        <v>2464</v>
      </c>
      <c r="B2465" s="2"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s="2">
        <v>2</v>
      </c>
      <c r="T2465" s="3">
        <v>0.2</v>
      </c>
      <c r="U2465" s="2">
        <v>5.1184000000000003</v>
      </c>
      <c r="V2465" s="2">
        <f>Table1[[#This Row],[Sales]]*(1-Table1[[#This Row],[Discount]])</f>
        <v>11.699200000000001</v>
      </c>
      <c r="W2465" s="2">
        <f>Table1[[#This Row],[Sales]]*Table1[[#This Row],[Quantity]]</f>
        <v>29.248000000000001</v>
      </c>
      <c r="X2465" s="2">
        <f>Table1[[#This Row],[Sales]]+Table1[[#This Row],[Discount]]+Table1[[#This Row],[Adjusted Sales]]</f>
        <v>26.523200000000003</v>
      </c>
      <c r="Y2465" s="5">
        <f>Table1[[#This Row],[Sales]]*Table1[[#This Row],[Discount]]</f>
        <v>2.9248000000000003</v>
      </c>
    </row>
    <row r="2466" spans="1:25" x14ac:dyDescent="0.3">
      <c r="A2466">
        <v>2465</v>
      </c>
      <c r="B2466" s="2"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s="2">
        <v>1</v>
      </c>
      <c r="T2466" s="3">
        <v>0</v>
      </c>
      <c r="U2466" s="2">
        <v>36.987299999999998</v>
      </c>
      <c r="V2466" s="2">
        <f>Table1[[#This Row],[Sales]]*(1-Table1[[#This Row],[Discount]])</f>
        <v>136.99</v>
      </c>
      <c r="W2466" s="2">
        <f>Table1[[#This Row],[Sales]]*Table1[[#This Row],[Quantity]]</f>
        <v>136.99</v>
      </c>
      <c r="X2466" s="2">
        <f>Table1[[#This Row],[Sales]]+Table1[[#This Row],[Discount]]+Table1[[#This Row],[Adjusted Sales]]</f>
        <v>273.98</v>
      </c>
      <c r="Y2466" s="5">
        <f>Table1[[#This Row],[Sales]]*Table1[[#This Row],[Discount]]</f>
        <v>0</v>
      </c>
    </row>
    <row r="2467" spans="1:25" x14ac:dyDescent="0.3">
      <c r="A2467">
        <v>2466</v>
      </c>
      <c r="B2467" s="2"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s="2">
        <v>1</v>
      </c>
      <c r="T2467" s="3">
        <v>0</v>
      </c>
      <c r="U2467" s="2">
        <v>1.512</v>
      </c>
      <c r="V2467" s="2">
        <f>Table1[[#This Row],[Sales]]*(1-Table1[[#This Row],[Discount]])</f>
        <v>3.15</v>
      </c>
      <c r="W2467" s="2">
        <f>Table1[[#This Row],[Sales]]*Table1[[#This Row],[Quantity]]</f>
        <v>3.15</v>
      </c>
      <c r="X2467" s="2">
        <f>Table1[[#This Row],[Sales]]+Table1[[#This Row],[Discount]]+Table1[[#This Row],[Adjusted Sales]]</f>
        <v>6.3</v>
      </c>
      <c r="Y2467" s="5">
        <f>Table1[[#This Row],[Sales]]*Table1[[#This Row],[Discount]]</f>
        <v>0</v>
      </c>
    </row>
    <row r="2468" spans="1:25" x14ac:dyDescent="0.3">
      <c r="A2468">
        <v>2467</v>
      </c>
      <c r="B2468" s="2"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s="2">
        <v>1</v>
      </c>
      <c r="T2468" s="3">
        <v>0</v>
      </c>
      <c r="U2468" s="2">
        <v>4.0994999999999999</v>
      </c>
      <c r="V2468" s="2">
        <f>Table1[[#This Row],[Sales]]*(1-Table1[[#This Row],[Discount]])</f>
        <v>9.11</v>
      </c>
      <c r="W2468" s="2">
        <f>Table1[[#This Row],[Sales]]*Table1[[#This Row],[Quantity]]</f>
        <v>9.11</v>
      </c>
      <c r="X2468" s="2">
        <f>Table1[[#This Row],[Sales]]+Table1[[#This Row],[Discount]]+Table1[[#This Row],[Adjusted Sales]]</f>
        <v>18.22</v>
      </c>
      <c r="Y2468" s="5">
        <f>Table1[[#This Row],[Sales]]*Table1[[#This Row],[Discount]]</f>
        <v>0</v>
      </c>
    </row>
    <row r="2469" spans="1:25" x14ac:dyDescent="0.3">
      <c r="A2469">
        <v>2468</v>
      </c>
      <c r="B2469" s="2"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s="2">
        <v>4</v>
      </c>
      <c r="T2469" s="3">
        <v>0</v>
      </c>
      <c r="U2469" s="2">
        <v>165.7176</v>
      </c>
      <c r="V2469" s="2">
        <f>Table1[[#This Row],[Sales]]*(1-Table1[[#This Row],[Discount]])</f>
        <v>571.44000000000005</v>
      </c>
      <c r="W2469" s="2">
        <f>Table1[[#This Row],[Sales]]*Table1[[#This Row],[Quantity]]</f>
        <v>2285.7600000000002</v>
      </c>
      <c r="X2469" s="2">
        <f>Table1[[#This Row],[Sales]]+Table1[[#This Row],[Discount]]+Table1[[#This Row],[Adjusted Sales]]</f>
        <v>1142.8800000000001</v>
      </c>
      <c r="Y2469" s="5">
        <f>Table1[[#This Row],[Sales]]*Table1[[#This Row],[Discount]]</f>
        <v>0</v>
      </c>
    </row>
    <row r="2470" spans="1:25" x14ac:dyDescent="0.3">
      <c r="A2470">
        <v>2469</v>
      </c>
      <c r="B2470" s="2"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s="2">
        <v>5</v>
      </c>
      <c r="T2470" s="3">
        <v>0</v>
      </c>
      <c r="U2470" s="2">
        <v>15.552</v>
      </c>
      <c r="V2470" s="2">
        <f>Table1[[#This Row],[Sales]]*(1-Table1[[#This Row],[Discount]])</f>
        <v>32.4</v>
      </c>
      <c r="W2470" s="2">
        <f>Table1[[#This Row],[Sales]]*Table1[[#This Row],[Quantity]]</f>
        <v>162</v>
      </c>
      <c r="X2470" s="2">
        <f>Table1[[#This Row],[Sales]]+Table1[[#This Row],[Discount]]+Table1[[#This Row],[Adjusted Sales]]</f>
        <v>64.8</v>
      </c>
      <c r="Y2470" s="5">
        <f>Table1[[#This Row],[Sales]]*Table1[[#This Row],[Discount]]</f>
        <v>0</v>
      </c>
    </row>
    <row r="2471" spans="1:25" x14ac:dyDescent="0.3">
      <c r="A2471">
        <v>2470</v>
      </c>
      <c r="B2471" s="2"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s="2">
        <v>1</v>
      </c>
      <c r="T2471" s="3">
        <v>0</v>
      </c>
      <c r="U2471" s="2">
        <v>4.5656999999999996</v>
      </c>
      <c r="V2471" s="2">
        <f>Table1[[#This Row],[Sales]]*(1-Table1[[#This Row],[Discount]])</f>
        <v>16.91</v>
      </c>
      <c r="W2471" s="2">
        <f>Table1[[#This Row],[Sales]]*Table1[[#This Row],[Quantity]]</f>
        <v>16.91</v>
      </c>
      <c r="X2471" s="2">
        <f>Table1[[#This Row],[Sales]]+Table1[[#This Row],[Discount]]+Table1[[#This Row],[Adjusted Sales]]</f>
        <v>33.82</v>
      </c>
      <c r="Y2471" s="5">
        <f>Table1[[#This Row],[Sales]]*Table1[[#This Row],[Discount]]</f>
        <v>0</v>
      </c>
    </row>
    <row r="2472" spans="1:25" x14ac:dyDescent="0.3">
      <c r="A2472">
        <v>2471</v>
      </c>
      <c r="B2472" s="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s="2">
        <v>8</v>
      </c>
      <c r="T2472" s="3">
        <v>0.2</v>
      </c>
      <c r="U2472" s="2">
        <v>4.2816000000000001</v>
      </c>
      <c r="V2472" s="2">
        <f>Table1[[#This Row],[Sales]]*(1-Table1[[#This Row],[Discount]])</f>
        <v>11.4176</v>
      </c>
      <c r="W2472" s="2">
        <f>Table1[[#This Row],[Sales]]*Table1[[#This Row],[Quantity]]</f>
        <v>114.176</v>
      </c>
      <c r="X2472" s="2">
        <f>Table1[[#This Row],[Sales]]+Table1[[#This Row],[Discount]]+Table1[[#This Row],[Adjusted Sales]]</f>
        <v>25.889600000000002</v>
      </c>
      <c r="Y2472" s="5">
        <f>Table1[[#This Row],[Sales]]*Table1[[#This Row],[Discount]]</f>
        <v>2.8544</v>
      </c>
    </row>
    <row r="2473" spans="1:25" x14ac:dyDescent="0.3">
      <c r="A2473">
        <v>2472</v>
      </c>
      <c r="B2473" s="2"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s="2">
        <v>4</v>
      </c>
      <c r="T2473" s="3">
        <v>0.2</v>
      </c>
      <c r="U2473" s="2">
        <v>-67.670400000000001</v>
      </c>
      <c r="V2473" s="2">
        <f>Table1[[#This Row],[Sales]]*(1-Table1[[#This Row],[Discount]])</f>
        <v>360.90880000000004</v>
      </c>
      <c r="W2473" s="2">
        <f>Table1[[#This Row],[Sales]]*Table1[[#This Row],[Quantity]]</f>
        <v>1804.5440000000001</v>
      </c>
      <c r="X2473" s="2">
        <f>Table1[[#This Row],[Sales]]+Table1[[#This Row],[Discount]]+Table1[[#This Row],[Adjusted Sales]]</f>
        <v>812.24480000000005</v>
      </c>
      <c r="Y2473" s="5">
        <f>Table1[[#This Row],[Sales]]*Table1[[#This Row],[Discount]]</f>
        <v>90.227200000000011</v>
      </c>
    </row>
    <row r="2474" spans="1:25" x14ac:dyDescent="0.3">
      <c r="A2474">
        <v>2473</v>
      </c>
      <c r="B2474" s="2"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s="2">
        <v>4</v>
      </c>
      <c r="T2474" s="3">
        <v>0.2</v>
      </c>
      <c r="U2474" s="2">
        <v>6.4863999999999997</v>
      </c>
      <c r="V2474" s="2">
        <f>Table1[[#This Row],[Sales]]*(1-Table1[[#This Row],[Discount]])</f>
        <v>51.891200000000005</v>
      </c>
      <c r="W2474" s="2">
        <f>Table1[[#This Row],[Sales]]*Table1[[#This Row],[Quantity]]</f>
        <v>259.45600000000002</v>
      </c>
      <c r="X2474" s="2">
        <f>Table1[[#This Row],[Sales]]+Table1[[#This Row],[Discount]]+Table1[[#This Row],[Adjusted Sales]]</f>
        <v>116.95520000000002</v>
      </c>
      <c r="Y2474" s="5">
        <f>Table1[[#This Row],[Sales]]*Table1[[#This Row],[Discount]]</f>
        <v>12.972800000000001</v>
      </c>
    </row>
    <row r="2475" spans="1:25" x14ac:dyDescent="0.3">
      <c r="A2475">
        <v>2474</v>
      </c>
      <c r="B2475" s="2"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s="2">
        <v>2</v>
      </c>
      <c r="T2475" s="3">
        <v>0.2</v>
      </c>
      <c r="U2475" s="2">
        <v>-29.9178</v>
      </c>
      <c r="V2475" s="2">
        <f>Table1[[#This Row],[Sales]]*(1-Table1[[#This Row],[Discount]])</f>
        <v>174.06720000000001</v>
      </c>
      <c r="W2475" s="2">
        <f>Table1[[#This Row],[Sales]]*Table1[[#This Row],[Quantity]]</f>
        <v>435.16800000000001</v>
      </c>
      <c r="X2475" s="2">
        <f>Table1[[#This Row],[Sales]]+Table1[[#This Row],[Discount]]+Table1[[#This Row],[Adjusted Sales]]</f>
        <v>391.85120000000001</v>
      </c>
      <c r="Y2475" s="5">
        <f>Table1[[#This Row],[Sales]]*Table1[[#This Row],[Discount]]</f>
        <v>43.516800000000003</v>
      </c>
    </row>
    <row r="2476" spans="1:25" x14ac:dyDescent="0.3">
      <c r="A2476">
        <v>2475</v>
      </c>
      <c r="B2476" s="2"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s="2">
        <v>5</v>
      </c>
      <c r="T2476" s="3">
        <v>0</v>
      </c>
      <c r="U2476" s="2">
        <v>29.032499999999999</v>
      </c>
      <c r="V2476" s="2">
        <f>Table1[[#This Row],[Sales]]*(1-Table1[[#This Row],[Discount]])</f>
        <v>82.95</v>
      </c>
      <c r="W2476" s="2">
        <f>Table1[[#This Row],[Sales]]*Table1[[#This Row],[Quantity]]</f>
        <v>414.75</v>
      </c>
      <c r="X2476" s="2">
        <f>Table1[[#This Row],[Sales]]+Table1[[#This Row],[Discount]]+Table1[[#This Row],[Adjusted Sales]]</f>
        <v>165.9</v>
      </c>
      <c r="Y2476" s="5">
        <f>Table1[[#This Row],[Sales]]*Table1[[#This Row],[Discount]]</f>
        <v>0</v>
      </c>
    </row>
    <row r="2477" spans="1:25" x14ac:dyDescent="0.3">
      <c r="A2477">
        <v>2476</v>
      </c>
      <c r="B2477" s="2"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s="2">
        <v>7</v>
      </c>
      <c r="T2477" s="3">
        <v>0</v>
      </c>
      <c r="U2477" s="2">
        <v>41.223700000000001</v>
      </c>
      <c r="V2477" s="2">
        <f>Table1[[#This Row],[Sales]]*(1-Table1[[#This Row],[Discount]])</f>
        <v>87.71</v>
      </c>
      <c r="W2477" s="2">
        <f>Table1[[#This Row],[Sales]]*Table1[[#This Row],[Quantity]]</f>
        <v>613.96999999999991</v>
      </c>
      <c r="X2477" s="2">
        <f>Table1[[#This Row],[Sales]]+Table1[[#This Row],[Discount]]+Table1[[#This Row],[Adjusted Sales]]</f>
        <v>175.42</v>
      </c>
      <c r="Y2477" s="5">
        <f>Table1[[#This Row],[Sales]]*Table1[[#This Row],[Discount]]</f>
        <v>0</v>
      </c>
    </row>
    <row r="2478" spans="1:25" x14ac:dyDescent="0.3">
      <c r="A2478">
        <v>2477</v>
      </c>
      <c r="B2478" s="2"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s="2">
        <v>4</v>
      </c>
      <c r="T2478" s="3">
        <v>0</v>
      </c>
      <c r="U2478" s="2">
        <v>429.5772</v>
      </c>
      <c r="V2478" s="2">
        <f>Table1[[#This Row],[Sales]]*(1-Table1[[#This Row],[Discount]])</f>
        <v>1101.48</v>
      </c>
      <c r="W2478" s="2">
        <f>Table1[[#This Row],[Sales]]*Table1[[#This Row],[Quantity]]</f>
        <v>4405.92</v>
      </c>
      <c r="X2478" s="2">
        <f>Table1[[#This Row],[Sales]]+Table1[[#This Row],[Discount]]+Table1[[#This Row],[Adjusted Sales]]</f>
        <v>2202.96</v>
      </c>
      <c r="Y2478" s="5">
        <f>Table1[[#This Row],[Sales]]*Table1[[#This Row],[Discount]]</f>
        <v>0</v>
      </c>
    </row>
    <row r="2479" spans="1:25" x14ac:dyDescent="0.3">
      <c r="A2479">
        <v>2478</v>
      </c>
      <c r="B2479" s="2"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s="2">
        <v>3</v>
      </c>
      <c r="T2479" s="3">
        <v>0.2</v>
      </c>
      <c r="U2479" s="2">
        <v>-99.176400000000001</v>
      </c>
      <c r="V2479" s="2">
        <f>Table1[[#This Row],[Sales]]*(1-Table1[[#This Row],[Discount]])</f>
        <v>1057.8816000000002</v>
      </c>
      <c r="W2479" s="2">
        <f>Table1[[#This Row],[Sales]]*Table1[[#This Row],[Quantity]]</f>
        <v>3967.0560000000005</v>
      </c>
      <c r="X2479" s="2">
        <f>Table1[[#This Row],[Sales]]+Table1[[#This Row],[Discount]]+Table1[[#This Row],[Adjusted Sales]]</f>
        <v>2380.4336000000003</v>
      </c>
      <c r="Y2479" s="5">
        <f>Table1[[#This Row],[Sales]]*Table1[[#This Row],[Discount]]</f>
        <v>264.47040000000004</v>
      </c>
    </row>
    <row r="2480" spans="1:25" x14ac:dyDescent="0.3">
      <c r="A2480">
        <v>2479</v>
      </c>
      <c r="B2480" s="2"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s="2">
        <v>3</v>
      </c>
      <c r="T2480" s="3">
        <v>0</v>
      </c>
      <c r="U2480" s="2">
        <v>1.4742</v>
      </c>
      <c r="V2480" s="2">
        <f>Table1[[#This Row],[Sales]]*(1-Table1[[#This Row],[Discount]])</f>
        <v>5.46</v>
      </c>
      <c r="W2480" s="2">
        <f>Table1[[#This Row],[Sales]]*Table1[[#This Row],[Quantity]]</f>
        <v>16.38</v>
      </c>
      <c r="X2480" s="2">
        <f>Table1[[#This Row],[Sales]]+Table1[[#This Row],[Discount]]+Table1[[#This Row],[Adjusted Sales]]</f>
        <v>10.92</v>
      </c>
      <c r="Y2480" s="5">
        <f>Table1[[#This Row],[Sales]]*Table1[[#This Row],[Discount]]</f>
        <v>0</v>
      </c>
    </row>
    <row r="2481" spans="1:25" x14ac:dyDescent="0.3">
      <c r="A2481">
        <v>2480</v>
      </c>
      <c r="B2481" s="2"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s="2">
        <v>1</v>
      </c>
      <c r="T2481" s="3">
        <v>0.2</v>
      </c>
      <c r="U2481" s="2">
        <v>0.83879999999999999</v>
      </c>
      <c r="V2481" s="2">
        <f>Table1[[#This Row],[Sales]]*(1-Table1[[#This Row],[Discount]])</f>
        <v>8.9472000000000005</v>
      </c>
      <c r="W2481" s="2">
        <f>Table1[[#This Row],[Sales]]*Table1[[#This Row],[Quantity]]</f>
        <v>11.183999999999999</v>
      </c>
      <c r="X2481" s="2">
        <f>Table1[[#This Row],[Sales]]+Table1[[#This Row],[Discount]]+Table1[[#This Row],[Adjusted Sales]]</f>
        <v>20.331199999999999</v>
      </c>
      <c r="Y2481" s="5">
        <f>Table1[[#This Row],[Sales]]*Table1[[#This Row],[Discount]]</f>
        <v>2.2368000000000001</v>
      </c>
    </row>
    <row r="2482" spans="1:25" x14ac:dyDescent="0.3">
      <c r="A2482">
        <v>2481</v>
      </c>
      <c r="B2482" s="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s="2">
        <v>2</v>
      </c>
      <c r="T2482" s="3">
        <v>0.2</v>
      </c>
      <c r="U2482" s="2">
        <v>-32.636600000000001</v>
      </c>
      <c r="V2482" s="2">
        <f>Table1[[#This Row],[Sales]]*(1-Table1[[#This Row],[Discount]])</f>
        <v>122.86720000000001</v>
      </c>
      <c r="W2482" s="2">
        <f>Table1[[#This Row],[Sales]]*Table1[[#This Row],[Quantity]]</f>
        <v>307.16800000000001</v>
      </c>
      <c r="X2482" s="2">
        <f>Table1[[#This Row],[Sales]]+Table1[[#This Row],[Discount]]+Table1[[#This Row],[Adjusted Sales]]</f>
        <v>276.65120000000002</v>
      </c>
      <c r="Y2482" s="5">
        <f>Table1[[#This Row],[Sales]]*Table1[[#This Row],[Discount]]</f>
        <v>30.716800000000003</v>
      </c>
    </row>
    <row r="2483" spans="1:25" x14ac:dyDescent="0.3">
      <c r="A2483">
        <v>2482</v>
      </c>
      <c r="B2483" s="2"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s="2">
        <v>6</v>
      </c>
      <c r="T2483" s="3">
        <v>0</v>
      </c>
      <c r="U2483" s="2">
        <v>0</v>
      </c>
      <c r="V2483" s="2">
        <f>Table1[[#This Row],[Sales]]*(1-Table1[[#This Row],[Discount]])</f>
        <v>1003.62</v>
      </c>
      <c r="W2483" s="2">
        <f>Table1[[#This Row],[Sales]]*Table1[[#This Row],[Quantity]]</f>
        <v>6021.72</v>
      </c>
      <c r="X2483" s="2">
        <f>Table1[[#This Row],[Sales]]+Table1[[#This Row],[Discount]]+Table1[[#This Row],[Adjusted Sales]]</f>
        <v>2007.24</v>
      </c>
      <c r="Y2483" s="5">
        <f>Table1[[#This Row],[Sales]]*Table1[[#This Row],[Discount]]</f>
        <v>0</v>
      </c>
    </row>
    <row r="2484" spans="1:25" x14ac:dyDescent="0.3">
      <c r="A2484">
        <v>2483</v>
      </c>
      <c r="B2484" s="2"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s="2">
        <v>4</v>
      </c>
      <c r="T2484" s="3">
        <v>0.2</v>
      </c>
      <c r="U2484" s="2">
        <v>11.429600000000001</v>
      </c>
      <c r="V2484" s="2">
        <f>Table1[[#This Row],[Sales]]*(1-Table1[[#This Row],[Discount]])</f>
        <v>28.134399999999999</v>
      </c>
      <c r="W2484" s="2">
        <f>Table1[[#This Row],[Sales]]*Table1[[#This Row],[Quantity]]</f>
        <v>140.672</v>
      </c>
      <c r="X2484" s="2">
        <f>Table1[[#This Row],[Sales]]+Table1[[#This Row],[Discount]]+Table1[[#This Row],[Adjusted Sales]]</f>
        <v>63.502400000000002</v>
      </c>
      <c r="Y2484" s="5">
        <f>Table1[[#This Row],[Sales]]*Table1[[#This Row],[Discount]]</f>
        <v>7.0335999999999999</v>
      </c>
    </row>
    <row r="2485" spans="1:25" x14ac:dyDescent="0.3">
      <c r="A2485">
        <v>2484</v>
      </c>
      <c r="B2485" s="2"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s="2">
        <v>5</v>
      </c>
      <c r="T2485" s="3">
        <v>0</v>
      </c>
      <c r="U2485" s="2">
        <v>250.30500000000001</v>
      </c>
      <c r="V2485" s="2">
        <f>Table1[[#This Row],[Sales]]*(1-Table1[[#This Row],[Discount]])</f>
        <v>1137.75</v>
      </c>
      <c r="W2485" s="2">
        <f>Table1[[#This Row],[Sales]]*Table1[[#This Row],[Quantity]]</f>
        <v>5688.75</v>
      </c>
      <c r="X2485" s="2">
        <f>Table1[[#This Row],[Sales]]+Table1[[#This Row],[Discount]]+Table1[[#This Row],[Adjusted Sales]]</f>
        <v>2275.5</v>
      </c>
      <c r="Y2485" s="5">
        <f>Table1[[#This Row],[Sales]]*Table1[[#This Row],[Discount]]</f>
        <v>0</v>
      </c>
    </row>
    <row r="2486" spans="1:25" x14ac:dyDescent="0.3">
      <c r="A2486">
        <v>2485</v>
      </c>
      <c r="B2486" s="2"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s="2">
        <v>5</v>
      </c>
      <c r="T2486" s="3">
        <v>0.2</v>
      </c>
      <c r="U2486" s="2">
        <v>32.396000000000001</v>
      </c>
      <c r="V2486" s="2">
        <f>Table1[[#This Row],[Sales]]*(1-Table1[[#This Row],[Discount]])</f>
        <v>79.744000000000014</v>
      </c>
      <c r="W2486" s="2">
        <f>Table1[[#This Row],[Sales]]*Table1[[#This Row],[Quantity]]</f>
        <v>498.40000000000003</v>
      </c>
      <c r="X2486" s="2">
        <f>Table1[[#This Row],[Sales]]+Table1[[#This Row],[Discount]]+Table1[[#This Row],[Adjusted Sales]]</f>
        <v>179.62400000000002</v>
      </c>
      <c r="Y2486" s="5">
        <f>Table1[[#This Row],[Sales]]*Table1[[#This Row],[Discount]]</f>
        <v>19.936000000000003</v>
      </c>
    </row>
    <row r="2487" spans="1:25" x14ac:dyDescent="0.3">
      <c r="A2487">
        <v>2486</v>
      </c>
      <c r="B2487" s="2"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s="2">
        <v>2</v>
      </c>
      <c r="T2487" s="3">
        <v>0</v>
      </c>
      <c r="U2487" s="2">
        <v>1.4456</v>
      </c>
      <c r="V2487" s="2">
        <f>Table1[[#This Row],[Sales]]*(1-Table1[[#This Row],[Discount]])</f>
        <v>5.56</v>
      </c>
      <c r="W2487" s="2">
        <f>Table1[[#This Row],[Sales]]*Table1[[#This Row],[Quantity]]</f>
        <v>11.12</v>
      </c>
      <c r="X2487" s="2">
        <f>Table1[[#This Row],[Sales]]+Table1[[#This Row],[Discount]]+Table1[[#This Row],[Adjusted Sales]]</f>
        <v>11.12</v>
      </c>
      <c r="Y2487" s="5">
        <f>Table1[[#This Row],[Sales]]*Table1[[#This Row],[Discount]]</f>
        <v>0</v>
      </c>
    </row>
    <row r="2488" spans="1:25" x14ac:dyDescent="0.3">
      <c r="A2488">
        <v>2487</v>
      </c>
      <c r="B2488" s="2"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s="2">
        <v>2</v>
      </c>
      <c r="T2488" s="3">
        <v>0</v>
      </c>
      <c r="U2488" s="2">
        <v>22.235199999999999</v>
      </c>
      <c r="V2488" s="2">
        <f>Table1[[#This Row],[Sales]]*(1-Table1[[#This Row],[Discount]])</f>
        <v>85.52</v>
      </c>
      <c r="W2488" s="2">
        <f>Table1[[#This Row],[Sales]]*Table1[[#This Row],[Quantity]]</f>
        <v>171.04</v>
      </c>
      <c r="X2488" s="2">
        <f>Table1[[#This Row],[Sales]]+Table1[[#This Row],[Discount]]+Table1[[#This Row],[Adjusted Sales]]</f>
        <v>171.04</v>
      </c>
      <c r="Y2488" s="5">
        <f>Table1[[#This Row],[Sales]]*Table1[[#This Row],[Discount]]</f>
        <v>0</v>
      </c>
    </row>
    <row r="2489" spans="1:25" x14ac:dyDescent="0.3">
      <c r="A2489">
        <v>2488</v>
      </c>
      <c r="B2489" s="2"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s="2">
        <v>3</v>
      </c>
      <c r="T2489" s="3">
        <v>0</v>
      </c>
      <c r="U2489" s="2">
        <v>2.6568000000000001</v>
      </c>
      <c r="V2489" s="2">
        <f>Table1[[#This Row],[Sales]]*(1-Table1[[#This Row],[Discount]])</f>
        <v>9.84</v>
      </c>
      <c r="W2489" s="2">
        <f>Table1[[#This Row],[Sales]]*Table1[[#This Row],[Quantity]]</f>
        <v>29.52</v>
      </c>
      <c r="X2489" s="2">
        <f>Table1[[#This Row],[Sales]]+Table1[[#This Row],[Discount]]+Table1[[#This Row],[Adjusted Sales]]</f>
        <v>19.68</v>
      </c>
      <c r="Y2489" s="5">
        <f>Table1[[#This Row],[Sales]]*Table1[[#This Row],[Discount]]</f>
        <v>0</v>
      </c>
    </row>
    <row r="2490" spans="1:25" x14ac:dyDescent="0.3">
      <c r="A2490">
        <v>2489</v>
      </c>
      <c r="B2490" s="2"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s="2">
        <v>3</v>
      </c>
      <c r="T2490" s="3">
        <v>0</v>
      </c>
      <c r="U2490" s="2">
        <v>9.6191999999999993</v>
      </c>
      <c r="V2490" s="2">
        <f>Table1[[#This Row],[Sales]]*(1-Table1[[#This Row],[Discount]])</f>
        <v>20.04</v>
      </c>
      <c r="W2490" s="2">
        <f>Table1[[#This Row],[Sales]]*Table1[[#This Row],[Quantity]]</f>
        <v>60.12</v>
      </c>
      <c r="X2490" s="2">
        <f>Table1[[#This Row],[Sales]]+Table1[[#This Row],[Discount]]+Table1[[#This Row],[Adjusted Sales]]</f>
        <v>40.08</v>
      </c>
      <c r="Y2490" s="5">
        <f>Table1[[#This Row],[Sales]]*Table1[[#This Row],[Discount]]</f>
        <v>0</v>
      </c>
    </row>
    <row r="2491" spans="1:25" x14ac:dyDescent="0.3">
      <c r="A2491">
        <v>2490</v>
      </c>
      <c r="B2491" s="2"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s="2">
        <v>4</v>
      </c>
      <c r="T2491" s="3">
        <v>0</v>
      </c>
      <c r="U2491" s="2">
        <v>303.3408</v>
      </c>
      <c r="V2491" s="2">
        <f>Table1[[#This Row],[Sales]]*(1-Table1[[#This Row],[Discount]])</f>
        <v>631.96</v>
      </c>
      <c r="W2491" s="2">
        <f>Table1[[#This Row],[Sales]]*Table1[[#This Row],[Quantity]]</f>
        <v>2527.84</v>
      </c>
      <c r="X2491" s="2">
        <f>Table1[[#This Row],[Sales]]+Table1[[#This Row],[Discount]]+Table1[[#This Row],[Adjusted Sales]]</f>
        <v>1263.92</v>
      </c>
      <c r="Y2491" s="5">
        <f>Table1[[#This Row],[Sales]]*Table1[[#This Row],[Discount]]</f>
        <v>0</v>
      </c>
    </row>
    <row r="2492" spans="1:25" x14ac:dyDescent="0.3">
      <c r="A2492">
        <v>2491</v>
      </c>
      <c r="B2492" s="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s="2">
        <v>4</v>
      </c>
      <c r="T2492" s="3">
        <v>0</v>
      </c>
      <c r="U2492" s="2">
        <v>10.763999999999999</v>
      </c>
      <c r="V2492" s="2">
        <f>Table1[[#This Row],[Sales]]*(1-Table1[[#This Row],[Discount]])</f>
        <v>23.92</v>
      </c>
      <c r="W2492" s="2">
        <f>Table1[[#This Row],[Sales]]*Table1[[#This Row],[Quantity]]</f>
        <v>95.68</v>
      </c>
      <c r="X2492" s="2">
        <f>Table1[[#This Row],[Sales]]+Table1[[#This Row],[Discount]]+Table1[[#This Row],[Adjusted Sales]]</f>
        <v>47.84</v>
      </c>
      <c r="Y2492" s="5">
        <f>Table1[[#This Row],[Sales]]*Table1[[#This Row],[Discount]]</f>
        <v>0</v>
      </c>
    </row>
    <row r="2493" spans="1:25" x14ac:dyDescent="0.3">
      <c r="A2493">
        <v>2492</v>
      </c>
      <c r="B2493" s="2"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s="2">
        <v>6</v>
      </c>
      <c r="T2493" s="3">
        <v>0</v>
      </c>
      <c r="U2493" s="2">
        <v>41.510399999999997</v>
      </c>
      <c r="V2493" s="2">
        <f>Table1[[#This Row],[Sales]]*(1-Table1[[#This Row],[Discount]])</f>
        <v>90.24</v>
      </c>
      <c r="W2493" s="2">
        <f>Table1[[#This Row],[Sales]]*Table1[[#This Row],[Quantity]]</f>
        <v>541.43999999999994</v>
      </c>
      <c r="X2493" s="2">
        <f>Table1[[#This Row],[Sales]]+Table1[[#This Row],[Discount]]+Table1[[#This Row],[Adjusted Sales]]</f>
        <v>180.48</v>
      </c>
      <c r="Y2493" s="5">
        <f>Table1[[#This Row],[Sales]]*Table1[[#This Row],[Discount]]</f>
        <v>0</v>
      </c>
    </row>
    <row r="2494" spans="1:25" x14ac:dyDescent="0.3">
      <c r="A2494">
        <v>2493</v>
      </c>
      <c r="B2494" s="2"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s="2">
        <v>7</v>
      </c>
      <c r="T2494" s="3">
        <v>0</v>
      </c>
      <c r="U2494" s="2">
        <v>1228.1786999999999</v>
      </c>
      <c r="V2494" s="2">
        <f>Table1[[#This Row],[Sales]]*(1-Table1[[#This Row],[Discount]])</f>
        <v>4548.8100000000004</v>
      </c>
      <c r="W2494" s="2">
        <f>Table1[[#This Row],[Sales]]*Table1[[#This Row],[Quantity]]</f>
        <v>31841.670000000002</v>
      </c>
      <c r="X2494" s="2">
        <f>Table1[[#This Row],[Sales]]+Table1[[#This Row],[Discount]]+Table1[[#This Row],[Adjusted Sales]]</f>
        <v>9097.6200000000008</v>
      </c>
      <c r="Y2494" s="5">
        <f>Table1[[#This Row],[Sales]]*Table1[[#This Row],[Discount]]</f>
        <v>0</v>
      </c>
    </row>
    <row r="2495" spans="1:25" x14ac:dyDescent="0.3">
      <c r="A2495">
        <v>2494</v>
      </c>
      <c r="B2495" s="2"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s="2">
        <v>5</v>
      </c>
      <c r="T2495" s="3">
        <v>0.3</v>
      </c>
      <c r="U2495" s="2">
        <v>-34.392000000000003</v>
      </c>
      <c r="V2495" s="2">
        <f>Table1[[#This Row],[Sales]]*(1-Table1[[#This Row],[Discount]])</f>
        <v>210.65099999999998</v>
      </c>
      <c r="W2495" s="2">
        <f>Table1[[#This Row],[Sales]]*Table1[[#This Row],[Quantity]]</f>
        <v>1504.65</v>
      </c>
      <c r="X2495" s="2">
        <f>Table1[[#This Row],[Sales]]+Table1[[#This Row],[Discount]]+Table1[[#This Row],[Adjusted Sales]]</f>
        <v>511.88099999999997</v>
      </c>
      <c r="Y2495" s="5">
        <f>Table1[[#This Row],[Sales]]*Table1[[#This Row],[Discount]]</f>
        <v>90.278999999999996</v>
      </c>
    </row>
    <row r="2496" spans="1:25" x14ac:dyDescent="0.3">
      <c r="A2496">
        <v>2495</v>
      </c>
      <c r="B2496" s="2"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s="2">
        <v>5</v>
      </c>
      <c r="T2496" s="3">
        <v>0.2</v>
      </c>
      <c r="U2496" s="2">
        <v>53.997</v>
      </c>
      <c r="V2496" s="2">
        <f>Table1[[#This Row],[Sales]]*(1-Table1[[#This Row],[Discount]])</f>
        <v>575.96800000000007</v>
      </c>
      <c r="W2496" s="2">
        <f>Table1[[#This Row],[Sales]]*Table1[[#This Row],[Quantity]]</f>
        <v>3599.8</v>
      </c>
      <c r="X2496" s="2">
        <f>Table1[[#This Row],[Sales]]+Table1[[#This Row],[Discount]]+Table1[[#This Row],[Adjusted Sales]]</f>
        <v>1296.1280000000002</v>
      </c>
      <c r="Y2496" s="5">
        <f>Table1[[#This Row],[Sales]]*Table1[[#This Row],[Discount]]</f>
        <v>143.99200000000002</v>
      </c>
    </row>
    <row r="2497" spans="1:25" x14ac:dyDescent="0.3">
      <c r="A2497">
        <v>2496</v>
      </c>
      <c r="B2497" s="2"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s="2">
        <v>8</v>
      </c>
      <c r="T2497" s="3">
        <v>0</v>
      </c>
      <c r="U2497" s="2">
        <v>32.392000000000003</v>
      </c>
      <c r="V2497" s="2">
        <f>Table1[[#This Row],[Sales]]*(1-Table1[[#This Row],[Discount]])</f>
        <v>647.84</v>
      </c>
      <c r="W2497" s="2">
        <f>Table1[[#This Row],[Sales]]*Table1[[#This Row],[Quantity]]</f>
        <v>5182.72</v>
      </c>
      <c r="X2497" s="2">
        <f>Table1[[#This Row],[Sales]]+Table1[[#This Row],[Discount]]+Table1[[#This Row],[Adjusted Sales]]</f>
        <v>1295.68</v>
      </c>
      <c r="Y2497" s="5">
        <f>Table1[[#This Row],[Sales]]*Table1[[#This Row],[Discount]]</f>
        <v>0</v>
      </c>
    </row>
    <row r="2498" spans="1:25" x14ac:dyDescent="0.3">
      <c r="A2498">
        <v>2497</v>
      </c>
      <c r="B2498" s="2"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s="2">
        <v>3</v>
      </c>
      <c r="T2498" s="3">
        <v>0</v>
      </c>
      <c r="U2498" s="2">
        <v>18.609300000000001</v>
      </c>
      <c r="V2498" s="2">
        <f>Table1[[#This Row],[Sales]]*(1-Table1[[#This Row],[Discount]])</f>
        <v>64.17</v>
      </c>
      <c r="W2498" s="2">
        <f>Table1[[#This Row],[Sales]]*Table1[[#This Row],[Quantity]]</f>
        <v>192.51</v>
      </c>
      <c r="X2498" s="2">
        <f>Table1[[#This Row],[Sales]]+Table1[[#This Row],[Discount]]+Table1[[#This Row],[Adjusted Sales]]</f>
        <v>128.34</v>
      </c>
      <c r="Y2498" s="5">
        <f>Table1[[#This Row],[Sales]]*Table1[[#This Row],[Discount]]</f>
        <v>0</v>
      </c>
    </row>
    <row r="2499" spans="1:25" x14ac:dyDescent="0.3">
      <c r="A2499">
        <v>2498</v>
      </c>
      <c r="B2499" s="2"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s="2">
        <v>2</v>
      </c>
      <c r="T2499" s="3">
        <v>0</v>
      </c>
      <c r="U2499" s="2">
        <v>58.496200000000002</v>
      </c>
      <c r="V2499" s="2">
        <f>Table1[[#This Row],[Sales]]*(1-Table1[[#This Row],[Discount]])</f>
        <v>124.46</v>
      </c>
      <c r="W2499" s="2">
        <f>Table1[[#This Row],[Sales]]*Table1[[#This Row],[Quantity]]</f>
        <v>248.92</v>
      </c>
      <c r="X2499" s="2">
        <f>Table1[[#This Row],[Sales]]+Table1[[#This Row],[Discount]]+Table1[[#This Row],[Adjusted Sales]]</f>
        <v>248.92</v>
      </c>
      <c r="Y2499" s="5">
        <f>Table1[[#This Row],[Sales]]*Table1[[#This Row],[Discount]]</f>
        <v>0</v>
      </c>
    </row>
    <row r="2500" spans="1:25" x14ac:dyDescent="0.3">
      <c r="A2500">
        <v>2499</v>
      </c>
      <c r="B2500" s="2"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s="2">
        <v>1</v>
      </c>
      <c r="T2500" s="3">
        <v>0.2</v>
      </c>
      <c r="U2500" s="2">
        <v>3.3544</v>
      </c>
      <c r="V2500" s="2">
        <f>Table1[[#This Row],[Sales]]*(1-Table1[[#This Row],[Discount]])</f>
        <v>7.6672000000000002</v>
      </c>
      <c r="W2500" s="2">
        <f>Table1[[#This Row],[Sales]]*Table1[[#This Row],[Quantity]]</f>
        <v>9.5839999999999996</v>
      </c>
      <c r="X2500" s="2">
        <f>Table1[[#This Row],[Sales]]+Table1[[#This Row],[Discount]]+Table1[[#This Row],[Adjusted Sales]]</f>
        <v>17.4512</v>
      </c>
      <c r="Y2500" s="5">
        <f>Table1[[#This Row],[Sales]]*Table1[[#This Row],[Discount]]</f>
        <v>1.9168000000000001</v>
      </c>
    </row>
    <row r="2501" spans="1:25" x14ac:dyDescent="0.3">
      <c r="A2501">
        <v>2500</v>
      </c>
      <c r="B2501" s="2"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s="2">
        <v>3</v>
      </c>
      <c r="T2501" s="3">
        <v>0.2</v>
      </c>
      <c r="U2501" s="2">
        <v>12.6927</v>
      </c>
      <c r="V2501" s="2">
        <f>Table1[[#This Row],[Sales]]*(1-Table1[[#This Row],[Discount]])</f>
        <v>30.086399999999998</v>
      </c>
      <c r="W2501" s="2">
        <f>Table1[[#This Row],[Sales]]*Table1[[#This Row],[Quantity]]</f>
        <v>112.82399999999998</v>
      </c>
      <c r="X2501" s="2">
        <f>Table1[[#This Row],[Sales]]+Table1[[#This Row],[Discount]]+Table1[[#This Row],[Adjusted Sales]]</f>
        <v>67.89439999999999</v>
      </c>
      <c r="Y2501" s="5">
        <f>Table1[[#This Row],[Sales]]*Table1[[#This Row],[Discount]]</f>
        <v>7.5215999999999994</v>
      </c>
    </row>
    <row r="2502" spans="1:25" x14ac:dyDescent="0.3">
      <c r="A2502">
        <v>2501</v>
      </c>
      <c r="B2502" s="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s="2">
        <v>2</v>
      </c>
      <c r="T2502" s="3">
        <v>0.2</v>
      </c>
      <c r="U2502" s="2">
        <v>4.4311999999999996</v>
      </c>
      <c r="V2502" s="2">
        <f>Table1[[#This Row],[Sales]]*(1-Table1[[#This Row],[Discount]])</f>
        <v>9.7792000000000012</v>
      </c>
      <c r="W2502" s="2">
        <f>Table1[[#This Row],[Sales]]*Table1[[#This Row],[Quantity]]</f>
        <v>24.448</v>
      </c>
      <c r="X2502" s="2">
        <f>Table1[[#This Row],[Sales]]+Table1[[#This Row],[Discount]]+Table1[[#This Row],[Adjusted Sales]]</f>
        <v>22.203200000000002</v>
      </c>
      <c r="Y2502" s="5">
        <f>Table1[[#This Row],[Sales]]*Table1[[#This Row],[Discount]]</f>
        <v>2.4448000000000003</v>
      </c>
    </row>
    <row r="2503" spans="1:25" x14ac:dyDescent="0.3">
      <c r="A2503">
        <v>2502</v>
      </c>
      <c r="B2503" s="2"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s="2">
        <v>4</v>
      </c>
      <c r="T2503" s="3">
        <v>0.8</v>
      </c>
      <c r="U2503" s="2">
        <v>-3.5712000000000002</v>
      </c>
      <c r="V2503" s="2">
        <f>Table1[[#This Row],[Sales]]*(1-Table1[[#This Row],[Discount]])</f>
        <v>0.46079999999999988</v>
      </c>
      <c r="W2503" s="2">
        <f>Table1[[#This Row],[Sales]]*Table1[[#This Row],[Quantity]]</f>
        <v>9.2159999999999993</v>
      </c>
      <c r="X2503" s="2">
        <f>Table1[[#This Row],[Sales]]+Table1[[#This Row],[Discount]]+Table1[[#This Row],[Adjusted Sales]]</f>
        <v>3.5648</v>
      </c>
      <c r="Y2503" s="5">
        <f>Table1[[#This Row],[Sales]]*Table1[[#This Row],[Discount]]</f>
        <v>1.8431999999999999</v>
      </c>
    </row>
    <row r="2504" spans="1:25" x14ac:dyDescent="0.3">
      <c r="A2504">
        <v>2503</v>
      </c>
      <c r="B2504" s="2"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s="2">
        <v>4</v>
      </c>
      <c r="T2504" s="3">
        <v>0.8</v>
      </c>
      <c r="U2504" s="2">
        <v>-16.38</v>
      </c>
      <c r="V2504" s="2">
        <f>Table1[[#This Row],[Sales]]*(1-Table1[[#This Row],[Discount]])</f>
        <v>1.8719999999999994</v>
      </c>
      <c r="W2504" s="2">
        <f>Table1[[#This Row],[Sales]]*Table1[[#This Row],[Quantity]]</f>
        <v>37.44</v>
      </c>
      <c r="X2504" s="2">
        <f>Table1[[#This Row],[Sales]]+Table1[[#This Row],[Discount]]+Table1[[#This Row],[Adjusted Sales]]</f>
        <v>12.032</v>
      </c>
      <c r="Y2504" s="5">
        <f>Table1[[#This Row],[Sales]]*Table1[[#This Row],[Discount]]</f>
        <v>7.4879999999999995</v>
      </c>
    </row>
    <row r="2505" spans="1:25" x14ac:dyDescent="0.3">
      <c r="A2505">
        <v>2504</v>
      </c>
      <c r="B2505" s="2"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s="2">
        <v>2</v>
      </c>
      <c r="T2505" s="3">
        <v>0</v>
      </c>
      <c r="U2505" s="2">
        <v>3.4685999999999999</v>
      </c>
      <c r="V2505" s="2">
        <f>Table1[[#This Row],[Sales]]*(1-Table1[[#This Row],[Discount]])</f>
        <v>7.38</v>
      </c>
      <c r="W2505" s="2">
        <f>Table1[[#This Row],[Sales]]*Table1[[#This Row],[Quantity]]</f>
        <v>14.76</v>
      </c>
      <c r="X2505" s="2">
        <f>Table1[[#This Row],[Sales]]+Table1[[#This Row],[Discount]]+Table1[[#This Row],[Adjusted Sales]]</f>
        <v>14.76</v>
      </c>
      <c r="Y2505" s="5">
        <f>Table1[[#This Row],[Sales]]*Table1[[#This Row],[Discount]]</f>
        <v>0</v>
      </c>
    </row>
    <row r="2506" spans="1:25" x14ac:dyDescent="0.3">
      <c r="A2506">
        <v>2505</v>
      </c>
      <c r="B2506" s="2"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s="2">
        <v>4</v>
      </c>
      <c r="T2506" s="3">
        <v>0</v>
      </c>
      <c r="U2506" s="2">
        <v>15.041600000000001</v>
      </c>
      <c r="V2506" s="2">
        <f>Table1[[#This Row],[Sales]]*(1-Table1[[#This Row],[Discount]])</f>
        <v>53.72</v>
      </c>
      <c r="W2506" s="2">
        <f>Table1[[#This Row],[Sales]]*Table1[[#This Row],[Quantity]]</f>
        <v>214.88</v>
      </c>
      <c r="X2506" s="2">
        <f>Table1[[#This Row],[Sales]]+Table1[[#This Row],[Discount]]+Table1[[#This Row],[Adjusted Sales]]</f>
        <v>107.44</v>
      </c>
      <c r="Y2506" s="5">
        <f>Table1[[#This Row],[Sales]]*Table1[[#This Row],[Discount]]</f>
        <v>0</v>
      </c>
    </row>
    <row r="2507" spans="1:25" x14ac:dyDescent="0.3">
      <c r="A2507">
        <v>2506</v>
      </c>
      <c r="B2507" s="2"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s="2">
        <v>5</v>
      </c>
      <c r="T2507" s="3">
        <v>0</v>
      </c>
      <c r="U2507" s="2">
        <v>327.50599999999997</v>
      </c>
      <c r="V2507" s="2">
        <f>Table1[[#This Row],[Sales]]*(1-Table1[[#This Row],[Discount]])</f>
        <v>8187.65</v>
      </c>
      <c r="W2507" s="2">
        <f>Table1[[#This Row],[Sales]]*Table1[[#This Row],[Quantity]]</f>
        <v>40938.25</v>
      </c>
      <c r="X2507" s="2">
        <f>Table1[[#This Row],[Sales]]+Table1[[#This Row],[Discount]]+Table1[[#This Row],[Adjusted Sales]]</f>
        <v>16375.3</v>
      </c>
      <c r="Y2507" s="5">
        <f>Table1[[#This Row],[Sales]]*Table1[[#This Row],[Discount]]</f>
        <v>0</v>
      </c>
    </row>
    <row r="2508" spans="1:25" x14ac:dyDescent="0.3">
      <c r="A2508">
        <v>2507</v>
      </c>
      <c r="B2508" s="2"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s="2">
        <v>8</v>
      </c>
      <c r="T2508" s="3">
        <v>0</v>
      </c>
      <c r="U2508" s="2">
        <v>34.284799999999997</v>
      </c>
      <c r="V2508" s="2">
        <f>Table1[[#This Row],[Sales]]*(1-Table1[[#This Row],[Discount]])</f>
        <v>77.92</v>
      </c>
      <c r="W2508" s="2">
        <f>Table1[[#This Row],[Sales]]*Table1[[#This Row],[Quantity]]</f>
        <v>623.36</v>
      </c>
      <c r="X2508" s="2">
        <f>Table1[[#This Row],[Sales]]+Table1[[#This Row],[Discount]]+Table1[[#This Row],[Adjusted Sales]]</f>
        <v>155.84</v>
      </c>
      <c r="Y2508" s="5">
        <f>Table1[[#This Row],[Sales]]*Table1[[#This Row],[Discount]]</f>
        <v>0</v>
      </c>
    </row>
    <row r="2509" spans="1:25" x14ac:dyDescent="0.3">
      <c r="A2509">
        <v>2508</v>
      </c>
      <c r="B2509" s="2"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s="2">
        <v>4</v>
      </c>
      <c r="T2509" s="3">
        <v>0.8</v>
      </c>
      <c r="U2509" s="2">
        <v>-85.238399999999999</v>
      </c>
      <c r="V2509" s="2">
        <f>Table1[[#This Row],[Sales]]*(1-Table1[[#This Row],[Discount]])</f>
        <v>6.5567999999999982</v>
      </c>
      <c r="W2509" s="2">
        <f>Table1[[#This Row],[Sales]]*Table1[[#This Row],[Quantity]]</f>
        <v>131.136</v>
      </c>
      <c r="X2509" s="2">
        <f>Table1[[#This Row],[Sales]]+Table1[[#This Row],[Discount]]+Table1[[#This Row],[Adjusted Sales]]</f>
        <v>40.140799999999992</v>
      </c>
      <c r="Y2509" s="5">
        <f>Table1[[#This Row],[Sales]]*Table1[[#This Row],[Discount]]</f>
        <v>26.2272</v>
      </c>
    </row>
    <row r="2510" spans="1:25" x14ac:dyDescent="0.3">
      <c r="A2510">
        <v>2509</v>
      </c>
      <c r="B2510" s="2"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s="2">
        <v>3</v>
      </c>
      <c r="T2510" s="3">
        <v>0.2</v>
      </c>
      <c r="U2510" s="2">
        <v>14.7582</v>
      </c>
      <c r="V2510" s="2">
        <f>Table1[[#This Row],[Sales]]*(1-Table1[[#This Row],[Discount]])</f>
        <v>157.42080000000001</v>
      </c>
      <c r="W2510" s="2">
        <f>Table1[[#This Row],[Sales]]*Table1[[#This Row],[Quantity]]</f>
        <v>590.32799999999997</v>
      </c>
      <c r="X2510" s="2">
        <f>Table1[[#This Row],[Sales]]+Table1[[#This Row],[Discount]]+Table1[[#This Row],[Adjusted Sales]]</f>
        <v>354.39679999999998</v>
      </c>
      <c r="Y2510" s="5">
        <f>Table1[[#This Row],[Sales]]*Table1[[#This Row],[Discount]]</f>
        <v>39.355200000000004</v>
      </c>
    </row>
    <row r="2511" spans="1:25" x14ac:dyDescent="0.3">
      <c r="A2511">
        <v>2510</v>
      </c>
      <c r="B2511" s="2"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s="2">
        <v>6</v>
      </c>
      <c r="T2511" s="3">
        <v>0</v>
      </c>
      <c r="U2511" s="2">
        <v>52.793399999999998</v>
      </c>
      <c r="V2511" s="2">
        <f>Table1[[#This Row],[Sales]]*(1-Table1[[#This Row],[Discount]])</f>
        <v>479.94</v>
      </c>
      <c r="W2511" s="2">
        <f>Table1[[#This Row],[Sales]]*Table1[[#This Row],[Quantity]]</f>
        <v>2879.64</v>
      </c>
      <c r="X2511" s="2">
        <f>Table1[[#This Row],[Sales]]+Table1[[#This Row],[Discount]]+Table1[[#This Row],[Adjusted Sales]]</f>
        <v>959.88</v>
      </c>
      <c r="Y2511" s="5">
        <f>Table1[[#This Row],[Sales]]*Table1[[#This Row],[Discount]]</f>
        <v>0</v>
      </c>
    </row>
    <row r="2512" spans="1:25" x14ac:dyDescent="0.3">
      <c r="A2512">
        <v>2511</v>
      </c>
      <c r="B2512" s="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s="2">
        <v>4</v>
      </c>
      <c r="T2512" s="3">
        <v>0</v>
      </c>
      <c r="U2512" s="2">
        <v>55.896000000000001</v>
      </c>
      <c r="V2512" s="2">
        <f>Table1[[#This Row],[Sales]]*(1-Table1[[#This Row],[Discount]])</f>
        <v>1117.92</v>
      </c>
      <c r="W2512" s="2">
        <f>Table1[[#This Row],[Sales]]*Table1[[#This Row],[Quantity]]</f>
        <v>4471.68</v>
      </c>
      <c r="X2512" s="2">
        <f>Table1[[#This Row],[Sales]]+Table1[[#This Row],[Discount]]+Table1[[#This Row],[Adjusted Sales]]</f>
        <v>2235.84</v>
      </c>
      <c r="Y2512" s="5">
        <f>Table1[[#This Row],[Sales]]*Table1[[#This Row],[Discount]]</f>
        <v>0</v>
      </c>
    </row>
    <row r="2513" spans="1:25" x14ac:dyDescent="0.3">
      <c r="A2513">
        <v>2512</v>
      </c>
      <c r="B2513" s="2"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s="2">
        <v>6</v>
      </c>
      <c r="T2513" s="3">
        <v>0</v>
      </c>
      <c r="U2513" s="2">
        <v>41.534999999999997</v>
      </c>
      <c r="V2513" s="2">
        <f>Table1[[#This Row],[Sales]]*(1-Table1[[#This Row],[Discount]])</f>
        <v>106.5</v>
      </c>
      <c r="W2513" s="2">
        <f>Table1[[#This Row],[Sales]]*Table1[[#This Row],[Quantity]]</f>
        <v>639</v>
      </c>
      <c r="X2513" s="2">
        <f>Table1[[#This Row],[Sales]]+Table1[[#This Row],[Discount]]+Table1[[#This Row],[Adjusted Sales]]</f>
        <v>213</v>
      </c>
      <c r="Y2513" s="5">
        <f>Table1[[#This Row],[Sales]]*Table1[[#This Row],[Discount]]</f>
        <v>0</v>
      </c>
    </row>
    <row r="2514" spans="1:25" x14ac:dyDescent="0.3">
      <c r="A2514">
        <v>2513</v>
      </c>
      <c r="B2514" s="2"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s="2">
        <v>5</v>
      </c>
      <c r="T2514" s="3">
        <v>0.7</v>
      </c>
      <c r="U2514" s="2">
        <v>-33.484000000000002</v>
      </c>
      <c r="V2514" s="2">
        <f>Table1[[#This Row],[Sales]]*(1-Table1[[#This Row],[Discount]])</f>
        <v>13.698</v>
      </c>
      <c r="W2514" s="2">
        <f>Table1[[#This Row],[Sales]]*Table1[[#This Row],[Quantity]]</f>
        <v>228.29999999999998</v>
      </c>
      <c r="X2514" s="2">
        <f>Table1[[#This Row],[Sales]]+Table1[[#This Row],[Discount]]+Table1[[#This Row],[Adjusted Sales]]</f>
        <v>60.058</v>
      </c>
      <c r="Y2514" s="5">
        <f>Table1[[#This Row],[Sales]]*Table1[[#This Row],[Discount]]</f>
        <v>31.961999999999996</v>
      </c>
    </row>
    <row r="2515" spans="1:25" x14ac:dyDescent="0.3">
      <c r="A2515">
        <v>2514</v>
      </c>
      <c r="B2515" s="2"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s="2">
        <v>4</v>
      </c>
      <c r="T2515" s="3">
        <v>0.2</v>
      </c>
      <c r="U2515" s="2">
        <v>1.1996</v>
      </c>
      <c r="V2515" s="2">
        <f>Table1[[#This Row],[Sales]]*(1-Table1[[#This Row],[Discount]])</f>
        <v>76.774400000000014</v>
      </c>
      <c r="W2515" s="2">
        <f>Table1[[#This Row],[Sales]]*Table1[[#This Row],[Quantity]]</f>
        <v>383.87200000000001</v>
      </c>
      <c r="X2515" s="2">
        <f>Table1[[#This Row],[Sales]]+Table1[[#This Row],[Discount]]+Table1[[#This Row],[Adjusted Sales]]</f>
        <v>172.94240000000002</v>
      </c>
      <c r="Y2515" s="5">
        <f>Table1[[#This Row],[Sales]]*Table1[[#This Row],[Discount]]</f>
        <v>19.193600000000004</v>
      </c>
    </row>
    <row r="2516" spans="1:25" x14ac:dyDescent="0.3">
      <c r="A2516">
        <v>2515</v>
      </c>
      <c r="B2516" s="2"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s="2">
        <v>2</v>
      </c>
      <c r="T2516" s="3">
        <v>0.3</v>
      </c>
      <c r="U2516" s="2">
        <v>-2.0568</v>
      </c>
      <c r="V2516" s="2">
        <f>Table1[[#This Row],[Sales]]*(1-Table1[[#This Row],[Discount]])</f>
        <v>33.594399999999993</v>
      </c>
      <c r="W2516" s="2">
        <f>Table1[[#This Row],[Sales]]*Table1[[#This Row],[Quantity]]</f>
        <v>95.983999999999995</v>
      </c>
      <c r="X2516" s="2">
        <f>Table1[[#This Row],[Sales]]+Table1[[#This Row],[Discount]]+Table1[[#This Row],[Adjusted Sales]]</f>
        <v>81.886399999999981</v>
      </c>
      <c r="Y2516" s="5">
        <f>Table1[[#This Row],[Sales]]*Table1[[#This Row],[Discount]]</f>
        <v>14.397599999999999</v>
      </c>
    </row>
    <row r="2517" spans="1:25" x14ac:dyDescent="0.3">
      <c r="A2517">
        <v>2516</v>
      </c>
      <c r="B2517" s="2"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s="2">
        <v>2</v>
      </c>
      <c r="T2517" s="3">
        <v>0.2</v>
      </c>
      <c r="U2517" s="2">
        <v>19.824000000000002</v>
      </c>
      <c r="V2517" s="2">
        <f>Table1[[#This Row],[Sales]]*(1-Table1[[#This Row],[Discount]])</f>
        <v>211.45600000000002</v>
      </c>
      <c r="W2517" s="2">
        <f>Table1[[#This Row],[Sales]]*Table1[[#This Row],[Quantity]]</f>
        <v>528.64</v>
      </c>
      <c r="X2517" s="2">
        <f>Table1[[#This Row],[Sales]]+Table1[[#This Row],[Discount]]+Table1[[#This Row],[Adjusted Sales]]</f>
        <v>475.976</v>
      </c>
      <c r="Y2517" s="5">
        <f>Table1[[#This Row],[Sales]]*Table1[[#This Row],[Discount]]</f>
        <v>52.864000000000004</v>
      </c>
    </row>
    <row r="2518" spans="1:25" x14ac:dyDescent="0.3">
      <c r="A2518">
        <v>2517</v>
      </c>
      <c r="B2518" s="2"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s="2">
        <v>9</v>
      </c>
      <c r="T2518" s="3">
        <v>0.2</v>
      </c>
      <c r="U2518" s="2">
        <v>204.07140000000001</v>
      </c>
      <c r="V2518" s="2">
        <f>Table1[[#This Row],[Sales]]*(1-Table1[[#This Row],[Discount]])</f>
        <v>483.72479999999996</v>
      </c>
      <c r="W2518" s="2">
        <f>Table1[[#This Row],[Sales]]*Table1[[#This Row],[Quantity]]</f>
        <v>5441.9039999999995</v>
      </c>
      <c r="X2518" s="2">
        <f>Table1[[#This Row],[Sales]]+Table1[[#This Row],[Discount]]+Table1[[#This Row],[Adjusted Sales]]</f>
        <v>1088.5808</v>
      </c>
      <c r="Y2518" s="5">
        <f>Table1[[#This Row],[Sales]]*Table1[[#This Row],[Discount]]</f>
        <v>120.93119999999999</v>
      </c>
    </row>
    <row r="2519" spans="1:25" x14ac:dyDescent="0.3">
      <c r="A2519">
        <v>2518</v>
      </c>
      <c r="B2519" s="2"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s="2">
        <v>3</v>
      </c>
      <c r="T2519" s="3">
        <v>0</v>
      </c>
      <c r="U2519" s="2">
        <v>12.993</v>
      </c>
      <c r="V2519" s="2">
        <f>Table1[[#This Row],[Sales]]*(1-Table1[[#This Row],[Discount]])</f>
        <v>129.93</v>
      </c>
      <c r="W2519" s="2">
        <f>Table1[[#This Row],[Sales]]*Table1[[#This Row],[Quantity]]</f>
        <v>389.79</v>
      </c>
      <c r="X2519" s="2">
        <f>Table1[[#This Row],[Sales]]+Table1[[#This Row],[Discount]]+Table1[[#This Row],[Adjusted Sales]]</f>
        <v>259.86</v>
      </c>
      <c r="Y2519" s="5">
        <f>Table1[[#This Row],[Sales]]*Table1[[#This Row],[Discount]]</f>
        <v>0</v>
      </c>
    </row>
    <row r="2520" spans="1:25" x14ac:dyDescent="0.3">
      <c r="A2520">
        <v>2519</v>
      </c>
      <c r="B2520" s="2"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s="2">
        <v>7</v>
      </c>
      <c r="T2520" s="3">
        <v>0</v>
      </c>
      <c r="U2520" s="2">
        <v>9.8783999999999992</v>
      </c>
      <c r="V2520" s="2">
        <f>Table1[[#This Row],[Sales]]*(1-Table1[[#This Row],[Discount]])</f>
        <v>20.16</v>
      </c>
      <c r="W2520" s="2">
        <f>Table1[[#This Row],[Sales]]*Table1[[#This Row],[Quantity]]</f>
        <v>141.12</v>
      </c>
      <c r="X2520" s="2">
        <f>Table1[[#This Row],[Sales]]+Table1[[#This Row],[Discount]]+Table1[[#This Row],[Adjusted Sales]]</f>
        <v>40.32</v>
      </c>
      <c r="Y2520" s="5">
        <f>Table1[[#This Row],[Sales]]*Table1[[#This Row],[Discount]]</f>
        <v>0</v>
      </c>
    </row>
    <row r="2521" spans="1:25" x14ac:dyDescent="0.3">
      <c r="A2521">
        <v>2520</v>
      </c>
      <c r="B2521" s="2"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s="2">
        <v>6</v>
      </c>
      <c r="T2521" s="3">
        <v>0</v>
      </c>
      <c r="U2521" s="2">
        <v>14.4354</v>
      </c>
      <c r="V2521" s="2">
        <f>Table1[[#This Row],[Sales]]*(1-Table1[[#This Row],[Discount]])</f>
        <v>29.46</v>
      </c>
      <c r="W2521" s="2">
        <f>Table1[[#This Row],[Sales]]*Table1[[#This Row],[Quantity]]</f>
        <v>176.76</v>
      </c>
      <c r="X2521" s="2">
        <f>Table1[[#This Row],[Sales]]+Table1[[#This Row],[Discount]]+Table1[[#This Row],[Adjusted Sales]]</f>
        <v>58.92</v>
      </c>
      <c r="Y2521" s="5">
        <f>Table1[[#This Row],[Sales]]*Table1[[#This Row],[Discount]]</f>
        <v>0</v>
      </c>
    </row>
    <row r="2522" spans="1:25" x14ac:dyDescent="0.3">
      <c r="A2522">
        <v>2521</v>
      </c>
      <c r="B2522" s="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s="2">
        <v>3</v>
      </c>
      <c r="T2522" s="3">
        <v>0</v>
      </c>
      <c r="U2522" s="2">
        <v>251.89109999999999</v>
      </c>
      <c r="V2522" s="2">
        <f>Table1[[#This Row],[Sales]]*(1-Table1[[#This Row],[Discount]])</f>
        <v>868.59</v>
      </c>
      <c r="W2522" s="2">
        <f>Table1[[#This Row],[Sales]]*Table1[[#This Row],[Quantity]]</f>
        <v>2605.77</v>
      </c>
      <c r="X2522" s="2">
        <f>Table1[[#This Row],[Sales]]+Table1[[#This Row],[Discount]]+Table1[[#This Row],[Adjusted Sales]]</f>
        <v>1737.18</v>
      </c>
      <c r="Y2522" s="5">
        <f>Table1[[#This Row],[Sales]]*Table1[[#This Row],[Discount]]</f>
        <v>0</v>
      </c>
    </row>
    <row r="2523" spans="1:25" x14ac:dyDescent="0.3">
      <c r="A2523">
        <v>2522</v>
      </c>
      <c r="B2523" s="2"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s="2">
        <v>2</v>
      </c>
      <c r="T2523" s="3">
        <v>0</v>
      </c>
      <c r="U2523" s="2">
        <v>6.2207999999999997</v>
      </c>
      <c r="V2523" s="2">
        <f>Table1[[#This Row],[Sales]]*(1-Table1[[#This Row],[Discount]])</f>
        <v>12.96</v>
      </c>
      <c r="W2523" s="2">
        <f>Table1[[#This Row],[Sales]]*Table1[[#This Row],[Quantity]]</f>
        <v>25.92</v>
      </c>
      <c r="X2523" s="2">
        <f>Table1[[#This Row],[Sales]]+Table1[[#This Row],[Discount]]+Table1[[#This Row],[Adjusted Sales]]</f>
        <v>25.92</v>
      </c>
      <c r="Y2523" s="5">
        <f>Table1[[#This Row],[Sales]]*Table1[[#This Row],[Discount]]</f>
        <v>0</v>
      </c>
    </row>
    <row r="2524" spans="1:25" x14ac:dyDescent="0.3">
      <c r="A2524">
        <v>2523</v>
      </c>
      <c r="B2524" s="2"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s="2">
        <v>1</v>
      </c>
      <c r="T2524" s="3">
        <v>0</v>
      </c>
      <c r="U2524" s="2">
        <v>1.375</v>
      </c>
      <c r="V2524" s="2">
        <f>Table1[[#This Row],[Sales]]*(1-Table1[[#This Row],[Discount]])</f>
        <v>5.5</v>
      </c>
      <c r="W2524" s="2">
        <f>Table1[[#This Row],[Sales]]*Table1[[#This Row],[Quantity]]</f>
        <v>5.5</v>
      </c>
      <c r="X2524" s="2">
        <f>Table1[[#This Row],[Sales]]+Table1[[#This Row],[Discount]]+Table1[[#This Row],[Adjusted Sales]]</f>
        <v>11</v>
      </c>
      <c r="Y2524" s="5">
        <f>Table1[[#This Row],[Sales]]*Table1[[#This Row],[Discount]]</f>
        <v>0</v>
      </c>
    </row>
    <row r="2525" spans="1:25" x14ac:dyDescent="0.3">
      <c r="A2525">
        <v>2524</v>
      </c>
      <c r="B2525" s="2"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s="2">
        <v>4</v>
      </c>
      <c r="T2525" s="3">
        <v>0</v>
      </c>
      <c r="U2525" s="2">
        <v>55.936</v>
      </c>
      <c r="V2525" s="2">
        <f>Table1[[#This Row],[Sales]]*(1-Table1[[#This Row],[Discount]])</f>
        <v>121.6</v>
      </c>
      <c r="W2525" s="2">
        <f>Table1[[#This Row],[Sales]]*Table1[[#This Row],[Quantity]]</f>
        <v>486.4</v>
      </c>
      <c r="X2525" s="2">
        <f>Table1[[#This Row],[Sales]]+Table1[[#This Row],[Discount]]+Table1[[#This Row],[Adjusted Sales]]</f>
        <v>243.2</v>
      </c>
      <c r="Y2525" s="5">
        <f>Table1[[#This Row],[Sales]]*Table1[[#This Row],[Discount]]</f>
        <v>0</v>
      </c>
    </row>
    <row r="2526" spans="1:25" x14ac:dyDescent="0.3">
      <c r="A2526">
        <v>2525</v>
      </c>
      <c r="B2526" s="2"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s="2">
        <v>9</v>
      </c>
      <c r="T2526" s="3">
        <v>0.2</v>
      </c>
      <c r="U2526" s="2">
        <v>5.2560000000000002</v>
      </c>
      <c r="V2526" s="2">
        <f>Table1[[#This Row],[Sales]]*(1-Table1[[#This Row],[Discount]])</f>
        <v>33.638400000000004</v>
      </c>
      <c r="W2526" s="2">
        <f>Table1[[#This Row],[Sales]]*Table1[[#This Row],[Quantity]]</f>
        <v>378.43200000000002</v>
      </c>
      <c r="X2526" s="2">
        <f>Table1[[#This Row],[Sales]]+Table1[[#This Row],[Discount]]+Table1[[#This Row],[Adjusted Sales]]</f>
        <v>75.886400000000009</v>
      </c>
      <c r="Y2526" s="5">
        <f>Table1[[#This Row],[Sales]]*Table1[[#This Row],[Discount]]</f>
        <v>8.4096000000000011</v>
      </c>
    </row>
    <row r="2527" spans="1:25" x14ac:dyDescent="0.3">
      <c r="A2527">
        <v>2526</v>
      </c>
      <c r="B2527" s="2"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s="2">
        <v>2</v>
      </c>
      <c r="T2527" s="3">
        <v>0.2</v>
      </c>
      <c r="U2527" s="2">
        <v>4.4603999999999999</v>
      </c>
      <c r="V2527" s="2">
        <f>Table1[[#This Row],[Sales]]*(1-Table1[[#This Row],[Discount]])</f>
        <v>20.3904</v>
      </c>
      <c r="W2527" s="2">
        <f>Table1[[#This Row],[Sales]]*Table1[[#This Row],[Quantity]]</f>
        <v>50.975999999999999</v>
      </c>
      <c r="X2527" s="2">
        <f>Table1[[#This Row],[Sales]]+Table1[[#This Row],[Discount]]+Table1[[#This Row],[Adjusted Sales]]</f>
        <v>46.078400000000002</v>
      </c>
      <c r="Y2527" s="5">
        <f>Table1[[#This Row],[Sales]]*Table1[[#This Row],[Discount]]</f>
        <v>5.0975999999999999</v>
      </c>
    </row>
    <row r="2528" spans="1:25" x14ac:dyDescent="0.3">
      <c r="A2528">
        <v>2527</v>
      </c>
      <c r="B2528" s="2"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s="2">
        <v>3</v>
      </c>
      <c r="T2528" s="3">
        <v>0.8</v>
      </c>
      <c r="U2528" s="2">
        <v>-12.074999999999999</v>
      </c>
      <c r="V2528" s="2">
        <f>Table1[[#This Row],[Sales]]*(1-Table1[[#This Row],[Discount]])</f>
        <v>1.3799999999999997</v>
      </c>
      <c r="W2528" s="2">
        <f>Table1[[#This Row],[Sales]]*Table1[[#This Row],[Quantity]]</f>
        <v>20.700000000000003</v>
      </c>
      <c r="X2528" s="2">
        <f>Table1[[#This Row],[Sales]]+Table1[[#This Row],[Discount]]+Table1[[#This Row],[Adjusted Sales]]</f>
        <v>9.08</v>
      </c>
      <c r="Y2528" s="5">
        <f>Table1[[#This Row],[Sales]]*Table1[[#This Row],[Discount]]</f>
        <v>5.5200000000000005</v>
      </c>
    </row>
    <row r="2529" spans="1:25" x14ac:dyDescent="0.3">
      <c r="A2529">
        <v>2528</v>
      </c>
      <c r="B2529" s="2"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s="2">
        <v>6</v>
      </c>
      <c r="T2529" s="3">
        <v>0.8</v>
      </c>
      <c r="U2529" s="2">
        <v>-16.884</v>
      </c>
      <c r="V2529" s="2">
        <f>Table1[[#This Row],[Sales]]*(1-Table1[[#This Row],[Discount]])</f>
        <v>1.9295999999999995</v>
      </c>
      <c r="W2529" s="2">
        <f>Table1[[#This Row],[Sales]]*Table1[[#This Row],[Quantity]]</f>
        <v>57.887999999999998</v>
      </c>
      <c r="X2529" s="2">
        <f>Table1[[#This Row],[Sales]]+Table1[[#This Row],[Discount]]+Table1[[#This Row],[Adjusted Sales]]</f>
        <v>12.377599999999999</v>
      </c>
      <c r="Y2529" s="5">
        <f>Table1[[#This Row],[Sales]]*Table1[[#This Row],[Discount]]</f>
        <v>7.7183999999999999</v>
      </c>
    </row>
    <row r="2530" spans="1:25" x14ac:dyDescent="0.3">
      <c r="A2530">
        <v>2529</v>
      </c>
      <c r="B2530" s="2"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s="2">
        <v>2</v>
      </c>
      <c r="T2530" s="3">
        <v>0.2</v>
      </c>
      <c r="U2530" s="2">
        <v>2.8883999999999999</v>
      </c>
      <c r="V2530" s="2">
        <f>Table1[[#This Row],[Sales]]*(1-Table1[[#This Row],[Discount]])</f>
        <v>6.3744000000000005</v>
      </c>
      <c r="W2530" s="2">
        <f>Table1[[#This Row],[Sales]]*Table1[[#This Row],[Quantity]]</f>
        <v>15.936</v>
      </c>
      <c r="X2530" s="2">
        <f>Table1[[#This Row],[Sales]]+Table1[[#This Row],[Discount]]+Table1[[#This Row],[Adjusted Sales]]</f>
        <v>14.542400000000001</v>
      </c>
      <c r="Y2530" s="5">
        <f>Table1[[#This Row],[Sales]]*Table1[[#This Row],[Discount]]</f>
        <v>1.5936000000000001</v>
      </c>
    </row>
    <row r="2531" spans="1:25" x14ac:dyDescent="0.3">
      <c r="A2531">
        <v>2530</v>
      </c>
      <c r="B2531" s="2"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s="2">
        <v>2</v>
      </c>
      <c r="T2531" s="3">
        <v>0.2</v>
      </c>
      <c r="U2531" s="2">
        <v>3.6288</v>
      </c>
      <c r="V2531" s="2">
        <f>Table1[[#This Row],[Sales]]*(1-Table1[[#This Row],[Discount]])</f>
        <v>8.2944000000000013</v>
      </c>
      <c r="W2531" s="2">
        <f>Table1[[#This Row],[Sales]]*Table1[[#This Row],[Quantity]]</f>
        <v>20.736000000000001</v>
      </c>
      <c r="X2531" s="2">
        <f>Table1[[#This Row],[Sales]]+Table1[[#This Row],[Discount]]+Table1[[#This Row],[Adjusted Sales]]</f>
        <v>18.862400000000001</v>
      </c>
      <c r="Y2531" s="5">
        <f>Table1[[#This Row],[Sales]]*Table1[[#This Row],[Discount]]</f>
        <v>2.0736000000000003</v>
      </c>
    </row>
    <row r="2532" spans="1:25" x14ac:dyDescent="0.3">
      <c r="A2532">
        <v>2531</v>
      </c>
      <c r="B2532" s="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s="2">
        <v>5</v>
      </c>
      <c r="T2532" s="3">
        <v>0</v>
      </c>
      <c r="U2532" s="2">
        <v>52.531999999999996</v>
      </c>
      <c r="V2532" s="2">
        <f>Table1[[#This Row],[Sales]]*(1-Table1[[#This Row],[Discount]])</f>
        <v>114.2</v>
      </c>
      <c r="W2532" s="2">
        <f>Table1[[#This Row],[Sales]]*Table1[[#This Row],[Quantity]]</f>
        <v>571</v>
      </c>
      <c r="X2532" s="2">
        <f>Table1[[#This Row],[Sales]]+Table1[[#This Row],[Discount]]+Table1[[#This Row],[Adjusted Sales]]</f>
        <v>228.4</v>
      </c>
      <c r="Y2532" s="5">
        <f>Table1[[#This Row],[Sales]]*Table1[[#This Row],[Discount]]</f>
        <v>0</v>
      </c>
    </row>
    <row r="2533" spans="1:25" x14ac:dyDescent="0.3">
      <c r="A2533">
        <v>2532</v>
      </c>
      <c r="B2533" s="2"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s="2">
        <v>4</v>
      </c>
      <c r="T2533" s="3">
        <v>0</v>
      </c>
      <c r="U2533" s="2">
        <v>8.2615999999999996</v>
      </c>
      <c r="V2533" s="2">
        <f>Table1[[#This Row],[Sales]]*(1-Table1[[#This Row],[Discount]])</f>
        <v>17.96</v>
      </c>
      <c r="W2533" s="2">
        <f>Table1[[#This Row],[Sales]]*Table1[[#This Row],[Quantity]]</f>
        <v>71.84</v>
      </c>
      <c r="X2533" s="2">
        <f>Table1[[#This Row],[Sales]]+Table1[[#This Row],[Discount]]+Table1[[#This Row],[Adjusted Sales]]</f>
        <v>35.92</v>
      </c>
      <c r="Y2533" s="5">
        <f>Table1[[#This Row],[Sales]]*Table1[[#This Row],[Discount]]</f>
        <v>0</v>
      </c>
    </row>
    <row r="2534" spans="1:25" x14ac:dyDescent="0.3">
      <c r="A2534">
        <v>2533</v>
      </c>
      <c r="B2534" s="2"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s="2">
        <v>7</v>
      </c>
      <c r="T2534" s="3">
        <v>0</v>
      </c>
      <c r="U2534" s="2">
        <v>4.5612000000000004</v>
      </c>
      <c r="V2534" s="2">
        <f>Table1[[#This Row],[Sales]]*(1-Table1[[#This Row],[Discount]])</f>
        <v>12.67</v>
      </c>
      <c r="W2534" s="2">
        <f>Table1[[#This Row],[Sales]]*Table1[[#This Row],[Quantity]]</f>
        <v>88.69</v>
      </c>
      <c r="X2534" s="2">
        <f>Table1[[#This Row],[Sales]]+Table1[[#This Row],[Discount]]+Table1[[#This Row],[Adjusted Sales]]</f>
        <v>25.34</v>
      </c>
      <c r="Y2534" s="5">
        <f>Table1[[#This Row],[Sales]]*Table1[[#This Row],[Discount]]</f>
        <v>0</v>
      </c>
    </row>
    <row r="2535" spans="1:25" x14ac:dyDescent="0.3">
      <c r="A2535">
        <v>2534</v>
      </c>
      <c r="B2535" s="2"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s="2">
        <v>4</v>
      </c>
      <c r="T2535" s="3">
        <v>0</v>
      </c>
      <c r="U2535" s="2">
        <v>122.3856</v>
      </c>
      <c r="V2535" s="2">
        <f>Table1[[#This Row],[Sales]]*(1-Table1[[#This Row],[Discount]])</f>
        <v>339.96</v>
      </c>
      <c r="W2535" s="2">
        <f>Table1[[#This Row],[Sales]]*Table1[[#This Row],[Quantity]]</f>
        <v>1359.84</v>
      </c>
      <c r="X2535" s="2">
        <f>Table1[[#This Row],[Sales]]+Table1[[#This Row],[Discount]]+Table1[[#This Row],[Adjusted Sales]]</f>
        <v>679.92</v>
      </c>
      <c r="Y2535" s="5">
        <f>Table1[[#This Row],[Sales]]*Table1[[#This Row],[Discount]]</f>
        <v>0</v>
      </c>
    </row>
    <row r="2536" spans="1:25" x14ac:dyDescent="0.3">
      <c r="A2536">
        <v>2535</v>
      </c>
      <c r="B2536" s="2"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s="2">
        <v>6</v>
      </c>
      <c r="T2536" s="3">
        <v>0.2</v>
      </c>
      <c r="U2536" s="2">
        <v>-337.80599999999998</v>
      </c>
      <c r="V2536" s="2">
        <f>Table1[[#This Row],[Sales]]*(1-Table1[[#This Row],[Discount]])</f>
        <v>1441.3056000000001</v>
      </c>
      <c r="W2536" s="2">
        <f>Table1[[#This Row],[Sales]]*Table1[[#This Row],[Quantity]]</f>
        <v>10809.792000000001</v>
      </c>
      <c r="X2536" s="2">
        <f>Table1[[#This Row],[Sales]]+Table1[[#This Row],[Discount]]+Table1[[#This Row],[Adjusted Sales]]</f>
        <v>3243.1376</v>
      </c>
      <c r="Y2536" s="5">
        <f>Table1[[#This Row],[Sales]]*Table1[[#This Row],[Discount]]</f>
        <v>360.32640000000004</v>
      </c>
    </row>
    <row r="2537" spans="1:25" x14ac:dyDescent="0.3">
      <c r="A2537">
        <v>2536</v>
      </c>
      <c r="B2537" s="2"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s="2">
        <v>4</v>
      </c>
      <c r="T2537" s="3">
        <v>0</v>
      </c>
      <c r="U2537" s="2">
        <v>18.064800000000002</v>
      </c>
      <c r="V2537" s="2">
        <f>Table1[[#This Row],[Sales]]*(1-Table1[[#This Row],[Discount]])</f>
        <v>46.32</v>
      </c>
      <c r="W2537" s="2">
        <f>Table1[[#This Row],[Sales]]*Table1[[#This Row],[Quantity]]</f>
        <v>185.28</v>
      </c>
      <c r="X2537" s="2">
        <f>Table1[[#This Row],[Sales]]+Table1[[#This Row],[Discount]]+Table1[[#This Row],[Adjusted Sales]]</f>
        <v>92.64</v>
      </c>
      <c r="Y2537" s="5">
        <f>Table1[[#This Row],[Sales]]*Table1[[#This Row],[Discount]]</f>
        <v>0</v>
      </c>
    </row>
    <row r="2538" spans="1:25" x14ac:dyDescent="0.3">
      <c r="A2538">
        <v>2537</v>
      </c>
      <c r="B2538" s="2"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s="2">
        <v>2</v>
      </c>
      <c r="T2538" s="3">
        <v>0.3</v>
      </c>
      <c r="U2538" s="2">
        <v>-54.595799999999997</v>
      </c>
      <c r="V2538" s="2">
        <f>Table1[[#This Row],[Sales]]*(1-Table1[[#This Row],[Discount]])</f>
        <v>127.39019999999998</v>
      </c>
      <c r="W2538" s="2">
        <f>Table1[[#This Row],[Sales]]*Table1[[#This Row],[Quantity]]</f>
        <v>363.97199999999998</v>
      </c>
      <c r="X2538" s="2">
        <f>Table1[[#This Row],[Sales]]+Table1[[#This Row],[Discount]]+Table1[[#This Row],[Adjusted Sales]]</f>
        <v>309.67619999999999</v>
      </c>
      <c r="Y2538" s="5">
        <f>Table1[[#This Row],[Sales]]*Table1[[#This Row],[Discount]]</f>
        <v>54.595799999999997</v>
      </c>
    </row>
    <row r="2539" spans="1:25" x14ac:dyDescent="0.3">
      <c r="A2539">
        <v>2538</v>
      </c>
      <c r="B2539" s="2"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s="2">
        <v>4</v>
      </c>
      <c r="T2539" s="3">
        <v>0.4</v>
      </c>
      <c r="U2539" s="2">
        <v>-100.7944</v>
      </c>
      <c r="V2539" s="2">
        <f>Table1[[#This Row],[Sales]]*(1-Table1[[#This Row],[Discount]])</f>
        <v>259.18559999999997</v>
      </c>
      <c r="W2539" s="2">
        <f>Table1[[#This Row],[Sales]]*Table1[[#This Row],[Quantity]]</f>
        <v>1727.904</v>
      </c>
      <c r="X2539" s="2">
        <f>Table1[[#This Row],[Sales]]+Table1[[#This Row],[Discount]]+Table1[[#This Row],[Adjusted Sales]]</f>
        <v>691.5616</v>
      </c>
      <c r="Y2539" s="5">
        <f>Table1[[#This Row],[Sales]]*Table1[[#This Row],[Discount]]</f>
        <v>172.79040000000001</v>
      </c>
    </row>
    <row r="2540" spans="1:25" x14ac:dyDescent="0.3">
      <c r="A2540">
        <v>2539</v>
      </c>
      <c r="B2540" s="2"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s="2">
        <v>1</v>
      </c>
      <c r="T2540" s="3">
        <v>0.4</v>
      </c>
      <c r="U2540" s="2">
        <v>-36.253</v>
      </c>
      <c r="V2540" s="2">
        <f>Table1[[#This Row],[Sales]]*(1-Table1[[#This Row],[Discount]])</f>
        <v>93.221999999999994</v>
      </c>
      <c r="W2540" s="2">
        <f>Table1[[#This Row],[Sales]]*Table1[[#This Row],[Quantity]]</f>
        <v>155.37</v>
      </c>
      <c r="X2540" s="2">
        <f>Table1[[#This Row],[Sales]]+Table1[[#This Row],[Discount]]+Table1[[#This Row],[Adjusted Sales]]</f>
        <v>248.99200000000002</v>
      </c>
      <c r="Y2540" s="5">
        <f>Table1[[#This Row],[Sales]]*Table1[[#This Row],[Discount]]</f>
        <v>62.148000000000003</v>
      </c>
    </row>
    <row r="2541" spans="1:25" x14ac:dyDescent="0.3">
      <c r="A2541">
        <v>2540</v>
      </c>
      <c r="B2541" s="2"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s="2">
        <v>6</v>
      </c>
      <c r="T2541" s="3">
        <v>0.2</v>
      </c>
      <c r="U2541" s="2">
        <v>-219.1644</v>
      </c>
      <c r="V2541" s="2">
        <f>Table1[[#This Row],[Sales]]*(1-Table1[[#This Row],[Discount]])</f>
        <v>1078.9631999999999</v>
      </c>
      <c r="W2541" s="2">
        <f>Table1[[#This Row],[Sales]]*Table1[[#This Row],[Quantity]]</f>
        <v>8092.2240000000002</v>
      </c>
      <c r="X2541" s="2">
        <f>Table1[[#This Row],[Sales]]+Table1[[#This Row],[Discount]]+Table1[[#This Row],[Adjusted Sales]]</f>
        <v>2427.8671999999997</v>
      </c>
      <c r="Y2541" s="5">
        <f>Table1[[#This Row],[Sales]]*Table1[[#This Row],[Discount]]</f>
        <v>269.74079999999998</v>
      </c>
    </row>
    <row r="2542" spans="1:25" x14ac:dyDescent="0.3">
      <c r="A2542">
        <v>2541</v>
      </c>
      <c r="B2542" s="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s="2">
        <v>3</v>
      </c>
      <c r="T2542" s="3">
        <v>0.2</v>
      </c>
      <c r="U2542" s="2">
        <v>78.767099999999999</v>
      </c>
      <c r="V2542" s="2">
        <f>Table1[[#This Row],[Sales]]*(1-Table1[[#This Row],[Discount]])</f>
        <v>560.12160000000006</v>
      </c>
      <c r="W2542" s="2">
        <f>Table1[[#This Row],[Sales]]*Table1[[#This Row],[Quantity]]</f>
        <v>2100.4560000000001</v>
      </c>
      <c r="X2542" s="2">
        <f>Table1[[#This Row],[Sales]]+Table1[[#This Row],[Discount]]+Table1[[#This Row],[Adjusted Sales]]</f>
        <v>1260.4736000000003</v>
      </c>
      <c r="Y2542" s="5">
        <f>Table1[[#This Row],[Sales]]*Table1[[#This Row],[Discount]]</f>
        <v>140.03040000000001</v>
      </c>
    </row>
    <row r="2543" spans="1:25" x14ac:dyDescent="0.3">
      <c r="A2543">
        <v>2542</v>
      </c>
      <c r="B2543" s="2"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s="2">
        <v>7</v>
      </c>
      <c r="T2543" s="3">
        <v>0.2</v>
      </c>
      <c r="U2543" s="2">
        <v>22.377600000000001</v>
      </c>
      <c r="V2543" s="2">
        <f>Table1[[#This Row],[Sales]]*(1-Table1[[#This Row],[Discount]])</f>
        <v>89.510400000000004</v>
      </c>
      <c r="W2543" s="2">
        <f>Table1[[#This Row],[Sales]]*Table1[[#This Row],[Quantity]]</f>
        <v>783.21600000000001</v>
      </c>
      <c r="X2543" s="2">
        <f>Table1[[#This Row],[Sales]]+Table1[[#This Row],[Discount]]+Table1[[#This Row],[Adjusted Sales]]</f>
        <v>201.59840000000003</v>
      </c>
      <c r="Y2543" s="5">
        <f>Table1[[#This Row],[Sales]]*Table1[[#This Row],[Discount]]</f>
        <v>22.377600000000001</v>
      </c>
    </row>
    <row r="2544" spans="1:25" x14ac:dyDescent="0.3">
      <c r="A2544">
        <v>2543</v>
      </c>
      <c r="B2544" s="2"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s="2">
        <v>3</v>
      </c>
      <c r="T2544" s="3">
        <v>0.2</v>
      </c>
      <c r="U2544" s="2">
        <v>14.395200000000001</v>
      </c>
      <c r="V2544" s="2">
        <f>Table1[[#This Row],[Sales]]*(1-Table1[[#This Row],[Discount]])</f>
        <v>115.16160000000001</v>
      </c>
      <c r="W2544" s="2">
        <f>Table1[[#This Row],[Sales]]*Table1[[#This Row],[Quantity]]</f>
        <v>431.85599999999999</v>
      </c>
      <c r="X2544" s="2">
        <f>Table1[[#This Row],[Sales]]+Table1[[#This Row],[Discount]]+Table1[[#This Row],[Adjusted Sales]]</f>
        <v>259.31360000000001</v>
      </c>
      <c r="Y2544" s="5">
        <f>Table1[[#This Row],[Sales]]*Table1[[#This Row],[Discount]]</f>
        <v>28.790400000000002</v>
      </c>
    </row>
    <row r="2545" spans="1:25" x14ac:dyDescent="0.3">
      <c r="A2545">
        <v>2544</v>
      </c>
      <c r="B2545" s="2"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s="2">
        <v>3</v>
      </c>
      <c r="T2545" s="3">
        <v>0</v>
      </c>
      <c r="U2545" s="2">
        <v>13.9152</v>
      </c>
      <c r="V2545" s="2">
        <f>Table1[[#This Row],[Sales]]*(1-Table1[[#This Row],[Discount]])</f>
        <v>173.94</v>
      </c>
      <c r="W2545" s="2">
        <f>Table1[[#This Row],[Sales]]*Table1[[#This Row],[Quantity]]</f>
        <v>521.81999999999994</v>
      </c>
      <c r="X2545" s="2">
        <f>Table1[[#This Row],[Sales]]+Table1[[#This Row],[Discount]]+Table1[[#This Row],[Adjusted Sales]]</f>
        <v>347.88</v>
      </c>
      <c r="Y2545" s="5">
        <f>Table1[[#This Row],[Sales]]*Table1[[#This Row],[Discount]]</f>
        <v>0</v>
      </c>
    </row>
    <row r="2546" spans="1:25" x14ac:dyDescent="0.3">
      <c r="A2546">
        <v>2545</v>
      </c>
      <c r="B2546" s="2"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s="2">
        <v>4</v>
      </c>
      <c r="T2546" s="3">
        <v>0</v>
      </c>
      <c r="U2546" s="2">
        <v>6.9371999999999998</v>
      </c>
      <c r="V2546" s="2">
        <f>Table1[[#This Row],[Sales]]*(1-Table1[[#This Row],[Discount]])</f>
        <v>14.76</v>
      </c>
      <c r="W2546" s="2">
        <f>Table1[[#This Row],[Sales]]*Table1[[#This Row],[Quantity]]</f>
        <v>59.04</v>
      </c>
      <c r="X2546" s="2">
        <f>Table1[[#This Row],[Sales]]+Table1[[#This Row],[Discount]]+Table1[[#This Row],[Adjusted Sales]]</f>
        <v>29.52</v>
      </c>
      <c r="Y2546" s="5">
        <f>Table1[[#This Row],[Sales]]*Table1[[#This Row],[Discount]]</f>
        <v>0</v>
      </c>
    </row>
    <row r="2547" spans="1:25" x14ac:dyDescent="0.3">
      <c r="A2547">
        <v>2546</v>
      </c>
      <c r="B2547" s="2"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s="2">
        <v>4</v>
      </c>
      <c r="T2547" s="3">
        <v>0</v>
      </c>
      <c r="U2547" s="2">
        <v>2.0592000000000001</v>
      </c>
      <c r="V2547" s="2">
        <f>Table1[[#This Row],[Sales]]*(1-Table1[[#This Row],[Discount]])</f>
        <v>205.92</v>
      </c>
      <c r="W2547" s="2">
        <f>Table1[[#This Row],[Sales]]*Table1[[#This Row],[Quantity]]</f>
        <v>823.68</v>
      </c>
      <c r="X2547" s="2">
        <f>Table1[[#This Row],[Sales]]+Table1[[#This Row],[Discount]]+Table1[[#This Row],[Adjusted Sales]]</f>
        <v>411.84</v>
      </c>
      <c r="Y2547" s="5">
        <f>Table1[[#This Row],[Sales]]*Table1[[#This Row],[Discount]]</f>
        <v>0</v>
      </c>
    </row>
    <row r="2548" spans="1:25" x14ac:dyDescent="0.3">
      <c r="A2548">
        <v>2547</v>
      </c>
      <c r="B2548" s="2"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s="2">
        <v>1</v>
      </c>
      <c r="T2548" s="3">
        <v>0.15</v>
      </c>
      <c r="U2548" s="2">
        <v>-6.0490000000000004</v>
      </c>
      <c r="V2548" s="2">
        <f>Table1[[#This Row],[Sales]]*(1-Table1[[#This Row],[Discount]])</f>
        <v>87.408050000000003</v>
      </c>
      <c r="W2548" s="2">
        <f>Table1[[#This Row],[Sales]]*Table1[[#This Row],[Quantity]]</f>
        <v>102.833</v>
      </c>
      <c r="X2548" s="2">
        <f>Table1[[#This Row],[Sales]]+Table1[[#This Row],[Discount]]+Table1[[#This Row],[Adjusted Sales]]</f>
        <v>190.39105000000001</v>
      </c>
      <c r="Y2548" s="5">
        <f>Table1[[#This Row],[Sales]]*Table1[[#This Row],[Discount]]</f>
        <v>15.424949999999999</v>
      </c>
    </row>
    <row r="2549" spans="1:25" x14ac:dyDescent="0.3">
      <c r="A2549">
        <v>2548</v>
      </c>
      <c r="B2549" s="2"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s="2">
        <v>1</v>
      </c>
      <c r="T2549" s="3">
        <v>0.2</v>
      </c>
      <c r="U2549" s="2">
        <v>0.25919999999999999</v>
      </c>
      <c r="V2549" s="2">
        <f>Table1[[#This Row],[Sales]]*(1-Table1[[#This Row],[Discount]])</f>
        <v>1.8431999999999999</v>
      </c>
      <c r="W2549" s="2">
        <f>Table1[[#This Row],[Sales]]*Table1[[#This Row],[Quantity]]</f>
        <v>2.3039999999999998</v>
      </c>
      <c r="X2549" s="2">
        <f>Table1[[#This Row],[Sales]]+Table1[[#This Row],[Discount]]+Table1[[#This Row],[Adjusted Sales]]</f>
        <v>4.3472</v>
      </c>
      <c r="Y2549" s="5">
        <f>Table1[[#This Row],[Sales]]*Table1[[#This Row],[Discount]]</f>
        <v>0.46079999999999999</v>
      </c>
    </row>
    <row r="2550" spans="1:25" x14ac:dyDescent="0.3">
      <c r="A2550">
        <v>2549</v>
      </c>
      <c r="B2550" s="2"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s="2">
        <v>5</v>
      </c>
      <c r="T2550" s="3">
        <v>0.2</v>
      </c>
      <c r="U2550" s="2">
        <v>211.49549999999999</v>
      </c>
      <c r="V2550" s="2">
        <f>Table1[[#This Row],[Sales]]*(1-Table1[[#This Row],[Discount]])</f>
        <v>1503.9680000000001</v>
      </c>
      <c r="W2550" s="2">
        <f>Table1[[#This Row],[Sales]]*Table1[[#This Row],[Quantity]]</f>
        <v>9399.7999999999993</v>
      </c>
      <c r="X2550" s="2">
        <f>Table1[[#This Row],[Sales]]+Table1[[#This Row],[Discount]]+Table1[[#This Row],[Adjusted Sales]]</f>
        <v>3384.1280000000002</v>
      </c>
      <c r="Y2550" s="5">
        <f>Table1[[#This Row],[Sales]]*Table1[[#This Row],[Discount]]</f>
        <v>375.99200000000002</v>
      </c>
    </row>
    <row r="2551" spans="1:25" x14ac:dyDescent="0.3">
      <c r="A2551">
        <v>2550</v>
      </c>
      <c r="B2551" s="2"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s="2">
        <v>8</v>
      </c>
      <c r="T2551" s="3">
        <v>0.2</v>
      </c>
      <c r="U2551" s="2">
        <v>105.6456</v>
      </c>
      <c r="V2551" s="2">
        <f>Table1[[#This Row],[Sales]]*(1-Table1[[#This Row],[Discount]])</f>
        <v>250.41920000000002</v>
      </c>
      <c r="W2551" s="2">
        <f>Table1[[#This Row],[Sales]]*Table1[[#This Row],[Quantity]]</f>
        <v>2504.192</v>
      </c>
      <c r="X2551" s="2">
        <f>Table1[[#This Row],[Sales]]+Table1[[#This Row],[Discount]]+Table1[[#This Row],[Adjusted Sales]]</f>
        <v>563.64319999999998</v>
      </c>
      <c r="Y2551" s="5">
        <f>Table1[[#This Row],[Sales]]*Table1[[#This Row],[Discount]]</f>
        <v>62.604800000000004</v>
      </c>
    </row>
    <row r="2552" spans="1:25" x14ac:dyDescent="0.3">
      <c r="A2552">
        <v>2551</v>
      </c>
      <c r="B2552" s="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s="2">
        <v>2</v>
      </c>
      <c r="T2552" s="3">
        <v>0.2</v>
      </c>
      <c r="U2552" s="2">
        <v>1.764</v>
      </c>
      <c r="V2552" s="2">
        <f>Table1[[#This Row],[Sales]]*(1-Table1[[#This Row],[Discount]])</f>
        <v>4.032</v>
      </c>
      <c r="W2552" s="2">
        <f>Table1[[#This Row],[Sales]]*Table1[[#This Row],[Quantity]]</f>
        <v>10.08</v>
      </c>
      <c r="X2552" s="2">
        <f>Table1[[#This Row],[Sales]]+Table1[[#This Row],[Discount]]+Table1[[#This Row],[Adjusted Sales]]</f>
        <v>9.2720000000000002</v>
      </c>
      <c r="Y2552" s="5">
        <f>Table1[[#This Row],[Sales]]*Table1[[#This Row],[Discount]]</f>
        <v>1.008</v>
      </c>
    </row>
    <row r="2553" spans="1:25" x14ac:dyDescent="0.3">
      <c r="A2553">
        <v>2552</v>
      </c>
      <c r="B2553" s="2"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s="2">
        <v>6</v>
      </c>
      <c r="T2553" s="3">
        <v>0</v>
      </c>
      <c r="U2553" s="2">
        <v>213.68879999999999</v>
      </c>
      <c r="V2553" s="2">
        <f>Table1[[#This Row],[Sales]]*(1-Table1[[#This Row],[Discount]])</f>
        <v>821.88</v>
      </c>
      <c r="W2553" s="2">
        <f>Table1[[#This Row],[Sales]]*Table1[[#This Row],[Quantity]]</f>
        <v>4931.28</v>
      </c>
      <c r="X2553" s="2">
        <f>Table1[[#This Row],[Sales]]+Table1[[#This Row],[Discount]]+Table1[[#This Row],[Adjusted Sales]]</f>
        <v>1643.76</v>
      </c>
      <c r="Y2553" s="5">
        <f>Table1[[#This Row],[Sales]]*Table1[[#This Row],[Discount]]</f>
        <v>0</v>
      </c>
    </row>
    <row r="2554" spans="1:25" x14ac:dyDescent="0.3">
      <c r="A2554">
        <v>2553</v>
      </c>
      <c r="B2554" s="2"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s="2">
        <v>2</v>
      </c>
      <c r="T2554" s="3">
        <v>0</v>
      </c>
      <c r="U2554" s="2">
        <v>10.760400000000001</v>
      </c>
      <c r="V2554" s="2">
        <f>Table1[[#This Row],[Sales]]*(1-Table1[[#This Row],[Discount]])</f>
        <v>21.96</v>
      </c>
      <c r="W2554" s="2">
        <f>Table1[[#This Row],[Sales]]*Table1[[#This Row],[Quantity]]</f>
        <v>43.92</v>
      </c>
      <c r="X2554" s="2">
        <f>Table1[[#This Row],[Sales]]+Table1[[#This Row],[Discount]]+Table1[[#This Row],[Adjusted Sales]]</f>
        <v>43.92</v>
      </c>
      <c r="Y2554" s="5">
        <f>Table1[[#This Row],[Sales]]*Table1[[#This Row],[Discount]]</f>
        <v>0</v>
      </c>
    </row>
    <row r="2555" spans="1:25" x14ac:dyDescent="0.3">
      <c r="A2555">
        <v>2554</v>
      </c>
      <c r="B2555" s="2"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s="2">
        <v>4</v>
      </c>
      <c r="T2555" s="3">
        <v>0</v>
      </c>
      <c r="U2555" s="2">
        <v>12.441599999999999</v>
      </c>
      <c r="V2555" s="2">
        <f>Table1[[#This Row],[Sales]]*(1-Table1[[#This Row],[Discount]])</f>
        <v>25.92</v>
      </c>
      <c r="W2555" s="2">
        <f>Table1[[#This Row],[Sales]]*Table1[[#This Row],[Quantity]]</f>
        <v>103.68</v>
      </c>
      <c r="X2555" s="2">
        <f>Table1[[#This Row],[Sales]]+Table1[[#This Row],[Discount]]+Table1[[#This Row],[Adjusted Sales]]</f>
        <v>51.84</v>
      </c>
      <c r="Y2555" s="5">
        <f>Table1[[#This Row],[Sales]]*Table1[[#This Row],[Discount]]</f>
        <v>0</v>
      </c>
    </row>
    <row r="2556" spans="1:25" x14ac:dyDescent="0.3">
      <c r="A2556">
        <v>2555</v>
      </c>
      <c r="B2556" s="2"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s="2">
        <v>7</v>
      </c>
      <c r="T2556" s="3">
        <v>0.2</v>
      </c>
      <c r="U2556" s="2">
        <v>70.554400000000001</v>
      </c>
      <c r="V2556" s="2">
        <f>Table1[[#This Row],[Sales]]*(1-Table1[[#This Row],[Discount]])</f>
        <v>564.43520000000001</v>
      </c>
      <c r="W2556" s="2">
        <f>Table1[[#This Row],[Sales]]*Table1[[#This Row],[Quantity]]</f>
        <v>4938.808</v>
      </c>
      <c r="X2556" s="2">
        <f>Table1[[#This Row],[Sales]]+Table1[[#This Row],[Discount]]+Table1[[#This Row],[Adjusted Sales]]</f>
        <v>1270.1792</v>
      </c>
      <c r="Y2556" s="5">
        <f>Table1[[#This Row],[Sales]]*Table1[[#This Row],[Discount]]</f>
        <v>141.1088</v>
      </c>
    </row>
    <row r="2557" spans="1:25" x14ac:dyDescent="0.3">
      <c r="A2557">
        <v>2556</v>
      </c>
      <c r="B2557" s="2"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s="2">
        <v>2</v>
      </c>
      <c r="T2557" s="3">
        <v>0</v>
      </c>
      <c r="U2557" s="2">
        <v>12</v>
      </c>
      <c r="V2557" s="2">
        <f>Table1[[#This Row],[Sales]]*(1-Table1[[#This Row],[Discount]])</f>
        <v>50</v>
      </c>
      <c r="W2557" s="2">
        <f>Table1[[#This Row],[Sales]]*Table1[[#This Row],[Quantity]]</f>
        <v>100</v>
      </c>
      <c r="X2557" s="2">
        <f>Table1[[#This Row],[Sales]]+Table1[[#This Row],[Discount]]+Table1[[#This Row],[Adjusted Sales]]</f>
        <v>100</v>
      </c>
      <c r="Y2557" s="5">
        <f>Table1[[#This Row],[Sales]]*Table1[[#This Row],[Discount]]</f>
        <v>0</v>
      </c>
    </row>
    <row r="2558" spans="1:25" x14ac:dyDescent="0.3">
      <c r="A2558">
        <v>2557</v>
      </c>
      <c r="B2558" s="2"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s="2">
        <v>8</v>
      </c>
      <c r="T2558" s="3">
        <v>0.6</v>
      </c>
      <c r="U2558" s="2">
        <v>-32.32</v>
      </c>
      <c r="V2558" s="2">
        <f>Table1[[#This Row],[Sales]]*(1-Table1[[#This Row],[Discount]])</f>
        <v>20.684800000000003</v>
      </c>
      <c r="W2558" s="2">
        <f>Table1[[#This Row],[Sales]]*Table1[[#This Row],[Quantity]]</f>
        <v>413.69600000000003</v>
      </c>
      <c r="X2558" s="2">
        <f>Table1[[#This Row],[Sales]]+Table1[[#This Row],[Discount]]+Table1[[#This Row],[Adjusted Sales]]</f>
        <v>72.996800000000007</v>
      </c>
      <c r="Y2558" s="5">
        <f>Table1[[#This Row],[Sales]]*Table1[[#This Row],[Discount]]</f>
        <v>31.027200000000001</v>
      </c>
    </row>
    <row r="2559" spans="1:25" x14ac:dyDescent="0.3">
      <c r="A2559">
        <v>2558</v>
      </c>
      <c r="B2559" s="2"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s="2">
        <v>2</v>
      </c>
      <c r="T2559" s="3">
        <v>0.2</v>
      </c>
      <c r="U2559" s="2">
        <v>0.52439999999999998</v>
      </c>
      <c r="V2559" s="2">
        <f>Table1[[#This Row],[Sales]]*(1-Table1[[#This Row],[Discount]])</f>
        <v>5.5936000000000003</v>
      </c>
      <c r="W2559" s="2">
        <f>Table1[[#This Row],[Sales]]*Table1[[#This Row],[Quantity]]</f>
        <v>13.984</v>
      </c>
      <c r="X2559" s="2">
        <f>Table1[[#This Row],[Sales]]+Table1[[#This Row],[Discount]]+Table1[[#This Row],[Adjusted Sales]]</f>
        <v>12.785600000000001</v>
      </c>
      <c r="Y2559" s="5">
        <f>Table1[[#This Row],[Sales]]*Table1[[#This Row],[Discount]]</f>
        <v>1.3984000000000001</v>
      </c>
    </row>
    <row r="2560" spans="1:25" x14ac:dyDescent="0.3">
      <c r="A2560">
        <v>2559</v>
      </c>
      <c r="B2560" s="2"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s="2">
        <v>7</v>
      </c>
      <c r="T2560" s="3">
        <v>0</v>
      </c>
      <c r="U2560" s="2">
        <v>140.68600000000001</v>
      </c>
      <c r="V2560" s="2">
        <f>Table1[[#This Row],[Sales]]*(1-Table1[[#This Row],[Discount]])</f>
        <v>1406.86</v>
      </c>
      <c r="W2560" s="2">
        <f>Table1[[#This Row],[Sales]]*Table1[[#This Row],[Quantity]]</f>
        <v>9848.0199999999986</v>
      </c>
      <c r="X2560" s="2">
        <f>Table1[[#This Row],[Sales]]+Table1[[#This Row],[Discount]]+Table1[[#This Row],[Adjusted Sales]]</f>
        <v>2813.72</v>
      </c>
      <c r="Y2560" s="5">
        <f>Table1[[#This Row],[Sales]]*Table1[[#This Row],[Discount]]</f>
        <v>0</v>
      </c>
    </row>
    <row r="2561" spans="1:25" x14ac:dyDescent="0.3">
      <c r="A2561">
        <v>2560</v>
      </c>
      <c r="B2561" s="2"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s="2">
        <v>5</v>
      </c>
      <c r="T2561" s="3">
        <v>0</v>
      </c>
      <c r="U2561" s="2">
        <v>7.56</v>
      </c>
      <c r="V2561" s="2">
        <f>Table1[[#This Row],[Sales]]*(1-Table1[[#This Row],[Discount]])</f>
        <v>15.75</v>
      </c>
      <c r="W2561" s="2">
        <f>Table1[[#This Row],[Sales]]*Table1[[#This Row],[Quantity]]</f>
        <v>78.75</v>
      </c>
      <c r="X2561" s="2">
        <f>Table1[[#This Row],[Sales]]+Table1[[#This Row],[Discount]]+Table1[[#This Row],[Adjusted Sales]]</f>
        <v>31.5</v>
      </c>
      <c r="Y2561" s="5">
        <f>Table1[[#This Row],[Sales]]*Table1[[#This Row],[Discount]]</f>
        <v>0</v>
      </c>
    </row>
    <row r="2562" spans="1:25" x14ac:dyDescent="0.3">
      <c r="A2562">
        <v>2561</v>
      </c>
      <c r="B2562" s="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s="2">
        <v>2</v>
      </c>
      <c r="T2562" s="3">
        <v>0</v>
      </c>
      <c r="U2562" s="2">
        <v>61.389000000000003</v>
      </c>
      <c r="V2562" s="2">
        <f>Table1[[#This Row],[Sales]]*(1-Table1[[#This Row],[Discount]])</f>
        <v>323.10000000000002</v>
      </c>
      <c r="W2562" s="2">
        <f>Table1[[#This Row],[Sales]]*Table1[[#This Row],[Quantity]]</f>
        <v>646.20000000000005</v>
      </c>
      <c r="X2562" s="2">
        <f>Table1[[#This Row],[Sales]]+Table1[[#This Row],[Discount]]+Table1[[#This Row],[Adjusted Sales]]</f>
        <v>646.20000000000005</v>
      </c>
      <c r="Y2562" s="5">
        <f>Table1[[#This Row],[Sales]]*Table1[[#This Row],[Discount]]</f>
        <v>0</v>
      </c>
    </row>
    <row r="2563" spans="1:25" x14ac:dyDescent="0.3">
      <c r="A2563">
        <v>2562</v>
      </c>
      <c r="B2563" s="2"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s="2">
        <v>4</v>
      </c>
      <c r="T2563" s="3">
        <v>0.2</v>
      </c>
      <c r="U2563" s="2">
        <v>3.3408000000000002</v>
      </c>
      <c r="V2563" s="2">
        <f>Table1[[#This Row],[Sales]]*(1-Table1[[#This Row],[Discount]])</f>
        <v>7.3727999999999998</v>
      </c>
      <c r="W2563" s="2">
        <f>Table1[[#This Row],[Sales]]*Table1[[#This Row],[Quantity]]</f>
        <v>36.863999999999997</v>
      </c>
      <c r="X2563" s="2">
        <f>Table1[[#This Row],[Sales]]+Table1[[#This Row],[Discount]]+Table1[[#This Row],[Adjusted Sales]]</f>
        <v>16.788799999999998</v>
      </c>
      <c r="Y2563" s="5">
        <f>Table1[[#This Row],[Sales]]*Table1[[#This Row],[Discount]]</f>
        <v>1.8431999999999999</v>
      </c>
    </row>
    <row r="2564" spans="1:25" x14ac:dyDescent="0.3">
      <c r="A2564">
        <v>2563</v>
      </c>
      <c r="B2564" s="2"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s="2">
        <v>2</v>
      </c>
      <c r="T2564" s="3">
        <v>0.2</v>
      </c>
      <c r="U2564" s="2">
        <v>3.6288</v>
      </c>
      <c r="V2564" s="2">
        <f>Table1[[#This Row],[Sales]]*(1-Table1[[#This Row],[Discount]])</f>
        <v>8.2944000000000013</v>
      </c>
      <c r="W2564" s="2">
        <f>Table1[[#This Row],[Sales]]*Table1[[#This Row],[Quantity]]</f>
        <v>20.736000000000001</v>
      </c>
      <c r="X2564" s="2">
        <f>Table1[[#This Row],[Sales]]+Table1[[#This Row],[Discount]]+Table1[[#This Row],[Adjusted Sales]]</f>
        <v>18.862400000000001</v>
      </c>
      <c r="Y2564" s="5">
        <f>Table1[[#This Row],[Sales]]*Table1[[#This Row],[Discount]]</f>
        <v>2.0736000000000003</v>
      </c>
    </row>
    <row r="2565" spans="1:25" x14ac:dyDescent="0.3">
      <c r="A2565">
        <v>2564</v>
      </c>
      <c r="B2565" s="2"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s="2">
        <v>1</v>
      </c>
      <c r="T2565" s="3">
        <v>0</v>
      </c>
      <c r="U2565" s="2">
        <v>2.7035999999999998</v>
      </c>
      <c r="V2565" s="2">
        <f>Table1[[#This Row],[Sales]]*(1-Table1[[#This Row],[Discount]])</f>
        <v>15.02</v>
      </c>
      <c r="W2565" s="2">
        <f>Table1[[#This Row],[Sales]]*Table1[[#This Row],[Quantity]]</f>
        <v>15.02</v>
      </c>
      <c r="X2565" s="2">
        <f>Table1[[#This Row],[Sales]]+Table1[[#This Row],[Discount]]+Table1[[#This Row],[Adjusted Sales]]</f>
        <v>30.04</v>
      </c>
      <c r="Y2565" s="5">
        <f>Table1[[#This Row],[Sales]]*Table1[[#This Row],[Discount]]</f>
        <v>0</v>
      </c>
    </row>
    <row r="2566" spans="1:25" x14ac:dyDescent="0.3">
      <c r="A2566">
        <v>2565</v>
      </c>
      <c r="B2566" s="2"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s="2">
        <v>2</v>
      </c>
      <c r="T2566" s="3">
        <v>0</v>
      </c>
      <c r="U2566" s="2">
        <v>9.1313999999999993</v>
      </c>
      <c r="V2566" s="2">
        <f>Table1[[#This Row],[Sales]]*(1-Table1[[#This Row],[Discount]])</f>
        <v>33.82</v>
      </c>
      <c r="W2566" s="2">
        <f>Table1[[#This Row],[Sales]]*Table1[[#This Row],[Quantity]]</f>
        <v>67.64</v>
      </c>
      <c r="X2566" s="2">
        <f>Table1[[#This Row],[Sales]]+Table1[[#This Row],[Discount]]+Table1[[#This Row],[Adjusted Sales]]</f>
        <v>67.64</v>
      </c>
      <c r="Y2566" s="5">
        <f>Table1[[#This Row],[Sales]]*Table1[[#This Row],[Discount]]</f>
        <v>0</v>
      </c>
    </row>
    <row r="2567" spans="1:25" x14ac:dyDescent="0.3">
      <c r="A2567">
        <v>2566</v>
      </c>
      <c r="B2567" s="2"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s="2">
        <v>4</v>
      </c>
      <c r="T2567" s="3">
        <v>0</v>
      </c>
      <c r="U2567" s="2">
        <v>27.69</v>
      </c>
      <c r="V2567" s="2">
        <f>Table1[[#This Row],[Sales]]*(1-Table1[[#This Row],[Discount]])</f>
        <v>71</v>
      </c>
      <c r="W2567" s="2">
        <f>Table1[[#This Row],[Sales]]*Table1[[#This Row],[Quantity]]</f>
        <v>284</v>
      </c>
      <c r="X2567" s="2">
        <f>Table1[[#This Row],[Sales]]+Table1[[#This Row],[Discount]]+Table1[[#This Row],[Adjusted Sales]]</f>
        <v>142</v>
      </c>
      <c r="Y2567" s="5">
        <f>Table1[[#This Row],[Sales]]*Table1[[#This Row],[Discount]]</f>
        <v>0</v>
      </c>
    </row>
    <row r="2568" spans="1:25" x14ac:dyDescent="0.3">
      <c r="A2568">
        <v>2567</v>
      </c>
      <c r="B2568" s="2"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s="2">
        <v>5</v>
      </c>
      <c r="T2568" s="3">
        <v>0.2</v>
      </c>
      <c r="U2568" s="2">
        <v>7.85</v>
      </c>
      <c r="V2568" s="2">
        <f>Table1[[#This Row],[Sales]]*(1-Table1[[#This Row],[Discount]])</f>
        <v>20.096000000000004</v>
      </c>
      <c r="W2568" s="2">
        <f>Table1[[#This Row],[Sales]]*Table1[[#This Row],[Quantity]]</f>
        <v>125.60000000000001</v>
      </c>
      <c r="X2568" s="2">
        <f>Table1[[#This Row],[Sales]]+Table1[[#This Row],[Discount]]+Table1[[#This Row],[Adjusted Sales]]</f>
        <v>45.416000000000004</v>
      </c>
      <c r="Y2568" s="5">
        <f>Table1[[#This Row],[Sales]]*Table1[[#This Row],[Discount]]</f>
        <v>5.0240000000000009</v>
      </c>
    </row>
    <row r="2569" spans="1:25" x14ac:dyDescent="0.3">
      <c r="A2569">
        <v>2568</v>
      </c>
      <c r="B2569" s="2"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s="2">
        <v>9</v>
      </c>
      <c r="T2569" s="3">
        <v>0</v>
      </c>
      <c r="U2569" s="2">
        <v>239.9058</v>
      </c>
      <c r="V2569" s="2">
        <f>Table1[[#This Row],[Sales]]*(1-Table1[[#This Row],[Discount]])</f>
        <v>2665.62</v>
      </c>
      <c r="W2569" s="2">
        <f>Table1[[#This Row],[Sales]]*Table1[[#This Row],[Quantity]]</f>
        <v>23990.579999999998</v>
      </c>
      <c r="X2569" s="2">
        <f>Table1[[#This Row],[Sales]]+Table1[[#This Row],[Discount]]+Table1[[#This Row],[Adjusted Sales]]</f>
        <v>5331.24</v>
      </c>
      <c r="Y2569" s="5">
        <f>Table1[[#This Row],[Sales]]*Table1[[#This Row],[Discount]]</f>
        <v>0</v>
      </c>
    </row>
    <row r="2570" spans="1:25" x14ac:dyDescent="0.3">
      <c r="A2570">
        <v>2569</v>
      </c>
      <c r="B2570" s="2"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s="2">
        <v>8</v>
      </c>
      <c r="T2570" s="3">
        <v>0</v>
      </c>
      <c r="U2570" s="2">
        <v>133.86240000000001</v>
      </c>
      <c r="V2570" s="2">
        <f>Table1[[#This Row],[Sales]]*(1-Table1[[#This Row],[Discount]])</f>
        <v>478.08</v>
      </c>
      <c r="W2570" s="2">
        <f>Table1[[#This Row],[Sales]]*Table1[[#This Row],[Quantity]]</f>
        <v>3824.64</v>
      </c>
      <c r="X2570" s="2">
        <f>Table1[[#This Row],[Sales]]+Table1[[#This Row],[Discount]]+Table1[[#This Row],[Adjusted Sales]]</f>
        <v>956.16</v>
      </c>
      <c r="Y2570" s="5">
        <f>Table1[[#This Row],[Sales]]*Table1[[#This Row],[Discount]]</f>
        <v>0</v>
      </c>
    </row>
    <row r="2571" spans="1:25" x14ac:dyDescent="0.3">
      <c r="A2571">
        <v>2570</v>
      </c>
      <c r="B2571" s="2"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s="2">
        <v>2</v>
      </c>
      <c r="T2571" s="3">
        <v>0.4</v>
      </c>
      <c r="U2571" s="2">
        <v>-35.617400000000004</v>
      </c>
      <c r="V2571" s="2">
        <f>Table1[[#This Row],[Sales]]*(1-Table1[[#This Row],[Discount]])</f>
        <v>98.632800000000003</v>
      </c>
      <c r="W2571" s="2">
        <f>Table1[[#This Row],[Sales]]*Table1[[#This Row],[Quantity]]</f>
        <v>328.77600000000001</v>
      </c>
      <c r="X2571" s="2">
        <f>Table1[[#This Row],[Sales]]+Table1[[#This Row],[Discount]]+Table1[[#This Row],[Adjusted Sales]]</f>
        <v>263.42079999999999</v>
      </c>
      <c r="Y2571" s="5">
        <f>Table1[[#This Row],[Sales]]*Table1[[#This Row],[Discount]]</f>
        <v>65.755200000000002</v>
      </c>
    </row>
    <row r="2572" spans="1:25" x14ac:dyDescent="0.3">
      <c r="A2572">
        <v>2571</v>
      </c>
      <c r="B2572" s="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s="2">
        <v>4</v>
      </c>
      <c r="T2572" s="3">
        <v>0.2</v>
      </c>
      <c r="U2572" s="2">
        <v>3.6432000000000002</v>
      </c>
      <c r="V2572" s="2">
        <f>Table1[[#This Row],[Sales]]*(1-Table1[[#This Row],[Discount]])</f>
        <v>10.5984</v>
      </c>
      <c r="W2572" s="2">
        <f>Table1[[#This Row],[Sales]]*Table1[[#This Row],[Quantity]]</f>
        <v>52.991999999999997</v>
      </c>
      <c r="X2572" s="2">
        <f>Table1[[#This Row],[Sales]]+Table1[[#This Row],[Discount]]+Table1[[#This Row],[Adjusted Sales]]</f>
        <v>24.046399999999998</v>
      </c>
      <c r="Y2572" s="5">
        <f>Table1[[#This Row],[Sales]]*Table1[[#This Row],[Discount]]</f>
        <v>2.6496</v>
      </c>
    </row>
    <row r="2573" spans="1:25" x14ac:dyDescent="0.3">
      <c r="A2573">
        <v>2572</v>
      </c>
      <c r="B2573" s="2"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s="2">
        <v>2</v>
      </c>
      <c r="T2573" s="3">
        <v>0.2</v>
      </c>
      <c r="U2573" s="2">
        <v>0.91</v>
      </c>
      <c r="V2573" s="2">
        <f>Table1[[#This Row],[Sales]]*(1-Table1[[#This Row],[Discount]])</f>
        <v>2.3296000000000001</v>
      </c>
      <c r="W2573" s="2">
        <f>Table1[[#This Row],[Sales]]*Table1[[#This Row],[Quantity]]</f>
        <v>5.8239999999999998</v>
      </c>
      <c r="X2573" s="2">
        <f>Table1[[#This Row],[Sales]]+Table1[[#This Row],[Discount]]+Table1[[#This Row],[Adjusted Sales]]</f>
        <v>5.4416000000000002</v>
      </c>
      <c r="Y2573" s="5">
        <f>Table1[[#This Row],[Sales]]*Table1[[#This Row],[Discount]]</f>
        <v>0.58240000000000003</v>
      </c>
    </row>
    <row r="2574" spans="1:25" x14ac:dyDescent="0.3">
      <c r="A2574">
        <v>2573</v>
      </c>
      <c r="B2574" s="2"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s="2">
        <v>7</v>
      </c>
      <c r="T2574" s="3">
        <v>0.2</v>
      </c>
      <c r="U2574" s="2">
        <v>52.497900000000001</v>
      </c>
      <c r="V2574" s="2">
        <f>Table1[[#This Row],[Sales]]*(1-Table1[[#This Row],[Discount]])</f>
        <v>1119.9552000000001</v>
      </c>
      <c r="W2574" s="2">
        <f>Table1[[#This Row],[Sales]]*Table1[[#This Row],[Quantity]]</f>
        <v>9799.6080000000002</v>
      </c>
      <c r="X2574" s="2">
        <f>Table1[[#This Row],[Sales]]+Table1[[#This Row],[Discount]]+Table1[[#This Row],[Adjusted Sales]]</f>
        <v>2520.0992000000001</v>
      </c>
      <c r="Y2574" s="5">
        <f>Table1[[#This Row],[Sales]]*Table1[[#This Row],[Discount]]</f>
        <v>279.98880000000003</v>
      </c>
    </row>
    <row r="2575" spans="1:25" x14ac:dyDescent="0.3">
      <c r="A2575">
        <v>2574</v>
      </c>
      <c r="B2575" s="2"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s="2">
        <v>5</v>
      </c>
      <c r="T2575" s="3">
        <v>0</v>
      </c>
      <c r="U2575" s="2">
        <v>31.587</v>
      </c>
      <c r="V2575" s="2">
        <f>Table1[[#This Row],[Sales]]*(1-Table1[[#This Row],[Discount]])</f>
        <v>526.45000000000005</v>
      </c>
      <c r="W2575" s="2">
        <f>Table1[[#This Row],[Sales]]*Table1[[#This Row],[Quantity]]</f>
        <v>2632.25</v>
      </c>
      <c r="X2575" s="2">
        <f>Table1[[#This Row],[Sales]]+Table1[[#This Row],[Discount]]+Table1[[#This Row],[Adjusted Sales]]</f>
        <v>1052.9000000000001</v>
      </c>
      <c r="Y2575" s="5">
        <f>Table1[[#This Row],[Sales]]*Table1[[#This Row],[Discount]]</f>
        <v>0</v>
      </c>
    </row>
    <row r="2576" spans="1:25" x14ac:dyDescent="0.3">
      <c r="A2576">
        <v>2575</v>
      </c>
      <c r="B2576" s="2"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s="2">
        <v>3</v>
      </c>
      <c r="T2576" s="3">
        <v>0</v>
      </c>
      <c r="U2576" s="2">
        <v>7.9527000000000001</v>
      </c>
      <c r="V2576" s="2">
        <f>Table1[[#This Row],[Sales]]*(1-Table1[[#This Row],[Discount]])</f>
        <v>16.23</v>
      </c>
      <c r="W2576" s="2">
        <f>Table1[[#This Row],[Sales]]*Table1[[#This Row],[Quantity]]</f>
        <v>48.69</v>
      </c>
      <c r="X2576" s="2">
        <f>Table1[[#This Row],[Sales]]+Table1[[#This Row],[Discount]]+Table1[[#This Row],[Adjusted Sales]]</f>
        <v>32.46</v>
      </c>
      <c r="Y2576" s="5">
        <f>Table1[[#This Row],[Sales]]*Table1[[#This Row],[Discount]]</f>
        <v>0</v>
      </c>
    </row>
    <row r="2577" spans="1:25" x14ac:dyDescent="0.3">
      <c r="A2577">
        <v>2576</v>
      </c>
      <c r="B2577" s="2"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s="2">
        <v>5</v>
      </c>
      <c r="T2577" s="3">
        <v>0</v>
      </c>
      <c r="U2577" s="2">
        <v>156.751</v>
      </c>
      <c r="V2577" s="2">
        <f>Table1[[#This Row],[Sales]]*(1-Table1[[#This Row],[Discount]])</f>
        <v>319.89999999999998</v>
      </c>
      <c r="W2577" s="2">
        <f>Table1[[#This Row],[Sales]]*Table1[[#This Row],[Quantity]]</f>
        <v>1599.5</v>
      </c>
      <c r="X2577" s="2">
        <f>Table1[[#This Row],[Sales]]+Table1[[#This Row],[Discount]]+Table1[[#This Row],[Adjusted Sales]]</f>
        <v>639.79999999999995</v>
      </c>
      <c r="Y2577" s="5">
        <f>Table1[[#This Row],[Sales]]*Table1[[#This Row],[Discount]]</f>
        <v>0</v>
      </c>
    </row>
    <row r="2578" spans="1:25" x14ac:dyDescent="0.3">
      <c r="A2578">
        <v>2577</v>
      </c>
      <c r="B2578" s="2"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s="2">
        <v>2</v>
      </c>
      <c r="T2578" s="3">
        <v>0</v>
      </c>
      <c r="U2578" s="2">
        <v>5.3391999999999999</v>
      </c>
      <c r="V2578" s="2">
        <f>Table1[[#This Row],[Sales]]*(1-Table1[[#This Row],[Discount]])</f>
        <v>11.36</v>
      </c>
      <c r="W2578" s="2">
        <f>Table1[[#This Row],[Sales]]*Table1[[#This Row],[Quantity]]</f>
        <v>22.72</v>
      </c>
      <c r="X2578" s="2">
        <f>Table1[[#This Row],[Sales]]+Table1[[#This Row],[Discount]]+Table1[[#This Row],[Adjusted Sales]]</f>
        <v>22.72</v>
      </c>
      <c r="Y2578" s="5">
        <f>Table1[[#This Row],[Sales]]*Table1[[#This Row],[Discount]]</f>
        <v>0</v>
      </c>
    </row>
    <row r="2579" spans="1:25" x14ac:dyDescent="0.3">
      <c r="A2579">
        <v>2578</v>
      </c>
      <c r="B2579" s="2"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s="2">
        <v>3</v>
      </c>
      <c r="T2579" s="3">
        <v>0</v>
      </c>
      <c r="U2579" s="2">
        <v>290.30160000000001</v>
      </c>
      <c r="V2579" s="2">
        <f>Table1[[#This Row],[Sales]]*(1-Table1[[#This Row],[Discount]])</f>
        <v>675.12</v>
      </c>
      <c r="W2579" s="2">
        <f>Table1[[#This Row],[Sales]]*Table1[[#This Row],[Quantity]]</f>
        <v>2025.3600000000001</v>
      </c>
      <c r="X2579" s="2">
        <f>Table1[[#This Row],[Sales]]+Table1[[#This Row],[Discount]]+Table1[[#This Row],[Adjusted Sales]]</f>
        <v>1350.24</v>
      </c>
      <c r="Y2579" s="5">
        <f>Table1[[#This Row],[Sales]]*Table1[[#This Row],[Discount]]</f>
        <v>0</v>
      </c>
    </row>
    <row r="2580" spans="1:25" x14ac:dyDescent="0.3">
      <c r="A2580">
        <v>2579</v>
      </c>
      <c r="B2580" s="2"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s="2">
        <v>3</v>
      </c>
      <c r="T2580" s="3">
        <v>0</v>
      </c>
      <c r="U2580" s="2">
        <v>30.7818</v>
      </c>
      <c r="V2580" s="2">
        <f>Table1[[#This Row],[Sales]]*(1-Table1[[#This Row],[Discount]])</f>
        <v>62.82</v>
      </c>
      <c r="W2580" s="2">
        <f>Table1[[#This Row],[Sales]]*Table1[[#This Row],[Quantity]]</f>
        <v>188.46</v>
      </c>
      <c r="X2580" s="2">
        <f>Table1[[#This Row],[Sales]]+Table1[[#This Row],[Discount]]+Table1[[#This Row],[Adjusted Sales]]</f>
        <v>125.64</v>
      </c>
      <c r="Y2580" s="5">
        <f>Table1[[#This Row],[Sales]]*Table1[[#This Row],[Discount]]</f>
        <v>0</v>
      </c>
    </row>
    <row r="2581" spans="1:25" x14ac:dyDescent="0.3">
      <c r="A2581">
        <v>2580</v>
      </c>
      <c r="B2581" s="2"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s="2">
        <v>8</v>
      </c>
      <c r="T2581" s="3">
        <v>0</v>
      </c>
      <c r="U2581" s="2">
        <v>0</v>
      </c>
      <c r="V2581" s="2">
        <f>Table1[[#This Row],[Sales]]*(1-Table1[[#This Row],[Discount]])</f>
        <v>489.92</v>
      </c>
      <c r="W2581" s="2">
        <f>Table1[[#This Row],[Sales]]*Table1[[#This Row],[Quantity]]</f>
        <v>3919.36</v>
      </c>
      <c r="X2581" s="2">
        <f>Table1[[#This Row],[Sales]]+Table1[[#This Row],[Discount]]+Table1[[#This Row],[Adjusted Sales]]</f>
        <v>979.84</v>
      </c>
      <c r="Y2581" s="5">
        <f>Table1[[#This Row],[Sales]]*Table1[[#This Row],[Discount]]</f>
        <v>0</v>
      </c>
    </row>
    <row r="2582" spans="1:25" x14ac:dyDescent="0.3">
      <c r="A2582">
        <v>2581</v>
      </c>
      <c r="B2582" s="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s="2">
        <v>3</v>
      </c>
      <c r="T2582" s="3">
        <v>0</v>
      </c>
      <c r="U2582" s="2">
        <v>9.3312000000000008</v>
      </c>
      <c r="V2582" s="2">
        <f>Table1[[#This Row],[Sales]]*(1-Table1[[#This Row],[Discount]])</f>
        <v>19.440000000000001</v>
      </c>
      <c r="W2582" s="2">
        <f>Table1[[#This Row],[Sales]]*Table1[[#This Row],[Quantity]]</f>
        <v>58.320000000000007</v>
      </c>
      <c r="X2582" s="2">
        <f>Table1[[#This Row],[Sales]]+Table1[[#This Row],[Discount]]+Table1[[#This Row],[Adjusted Sales]]</f>
        <v>38.880000000000003</v>
      </c>
      <c r="Y2582" s="5">
        <f>Table1[[#This Row],[Sales]]*Table1[[#This Row],[Discount]]</f>
        <v>0</v>
      </c>
    </row>
    <row r="2583" spans="1:25" x14ac:dyDescent="0.3">
      <c r="A2583">
        <v>2582</v>
      </c>
      <c r="B2583" s="2"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s="2">
        <v>2</v>
      </c>
      <c r="T2583" s="3">
        <v>0</v>
      </c>
      <c r="U2583" s="2">
        <v>8.34</v>
      </c>
      <c r="V2583" s="2">
        <f>Table1[[#This Row],[Sales]]*(1-Table1[[#This Row],[Discount]])</f>
        <v>16.68</v>
      </c>
      <c r="W2583" s="2">
        <f>Table1[[#This Row],[Sales]]*Table1[[#This Row],[Quantity]]</f>
        <v>33.36</v>
      </c>
      <c r="X2583" s="2">
        <f>Table1[[#This Row],[Sales]]+Table1[[#This Row],[Discount]]+Table1[[#This Row],[Adjusted Sales]]</f>
        <v>33.36</v>
      </c>
      <c r="Y2583" s="5">
        <f>Table1[[#This Row],[Sales]]*Table1[[#This Row],[Discount]]</f>
        <v>0</v>
      </c>
    </row>
    <row r="2584" spans="1:25" x14ac:dyDescent="0.3">
      <c r="A2584">
        <v>2583</v>
      </c>
      <c r="B2584" s="2"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s="2">
        <v>13</v>
      </c>
      <c r="T2584" s="3">
        <v>0</v>
      </c>
      <c r="U2584" s="2">
        <v>0</v>
      </c>
      <c r="V2584" s="2">
        <f>Table1[[#This Row],[Sales]]*(1-Table1[[#This Row],[Discount]])</f>
        <v>155.35</v>
      </c>
      <c r="W2584" s="2">
        <f>Table1[[#This Row],[Sales]]*Table1[[#This Row],[Quantity]]</f>
        <v>2019.55</v>
      </c>
      <c r="X2584" s="2">
        <f>Table1[[#This Row],[Sales]]+Table1[[#This Row],[Discount]]+Table1[[#This Row],[Adjusted Sales]]</f>
        <v>310.7</v>
      </c>
      <c r="Y2584" s="5">
        <f>Table1[[#This Row],[Sales]]*Table1[[#This Row],[Discount]]</f>
        <v>0</v>
      </c>
    </row>
    <row r="2585" spans="1:25" x14ac:dyDescent="0.3">
      <c r="A2585">
        <v>2584</v>
      </c>
      <c r="B2585" s="2"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s="2">
        <v>3</v>
      </c>
      <c r="T2585" s="3">
        <v>0</v>
      </c>
      <c r="U2585" s="2">
        <v>4.4711999999999996</v>
      </c>
      <c r="V2585" s="2">
        <f>Table1[[#This Row],[Sales]]*(1-Table1[[#This Row],[Discount]])</f>
        <v>12.42</v>
      </c>
      <c r="W2585" s="2">
        <f>Table1[[#This Row],[Sales]]*Table1[[#This Row],[Quantity]]</f>
        <v>37.26</v>
      </c>
      <c r="X2585" s="2">
        <f>Table1[[#This Row],[Sales]]+Table1[[#This Row],[Discount]]+Table1[[#This Row],[Adjusted Sales]]</f>
        <v>24.84</v>
      </c>
      <c r="Y2585" s="5">
        <f>Table1[[#This Row],[Sales]]*Table1[[#This Row],[Discount]]</f>
        <v>0</v>
      </c>
    </row>
    <row r="2586" spans="1:25" x14ac:dyDescent="0.3">
      <c r="A2586">
        <v>2585</v>
      </c>
      <c r="B2586" s="2"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s="2">
        <v>2</v>
      </c>
      <c r="T2586" s="3">
        <v>0</v>
      </c>
      <c r="U2586" s="2">
        <v>52.634399999999999</v>
      </c>
      <c r="V2586" s="2">
        <f>Table1[[#This Row],[Sales]]*(1-Table1[[#This Row],[Discount]])</f>
        <v>187.98</v>
      </c>
      <c r="W2586" s="2">
        <f>Table1[[#This Row],[Sales]]*Table1[[#This Row],[Quantity]]</f>
        <v>375.96</v>
      </c>
      <c r="X2586" s="2">
        <f>Table1[[#This Row],[Sales]]+Table1[[#This Row],[Discount]]+Table1[[#This Row],[Adjusted Sales]]</f>
        <v>375.96</v>
      </c>
      <c r="Y2586" s="5">
        <f>Table1[[#This Row],[Sales]]*Table1[[#This Row],[Discount]]</f>
        <v>0</v>
      </c>
    </row>
    <row r="2587" spans="1:25" x14ac:dyDescent="0.3">
      <c r="A2587">
        <v>2586</v>
      </c>
      <c r="B2587" s="2"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s="2">
        <v>2</v>
      </c>
      <c r="T2587" s="3">
        <v>0.2</v>
      </c>
      <c r="U2587" s="2">
        <v>2.1476000000000002</v>
      </c>
      <c r="V2587" s="2">
        <f>Table1[[#This Row],[Sales]]*(1-Table1[[#This Row],[Discount]])</f>
        <v>5.2864000000000004</v>
      </c>
      <c r="W2587" s="2">
        <f>Table1[[#This Row],[Sales]]*Table1[[#This Row],[Quantity]]</f>
        <v>13.215999999999999</v>
      </c>
      <c r="X2587" s="2">
        <f>Table1[[#This Row],[Sales]]+Table1[[#This Row],[Discount]]+Table1[[#This Row],[Adjusted Sales]]</f>
        <v>12.0944</v>
      </c>
      <c r="Y2587" s="5">
        <f>Table1[[#This Row],[Sales]]*Table1[[#This Row],[Discount]]</f>
        <v>1.3216000000000001</v>
      </c>
    </row>
    <row r="2588" spans="1:25" x14ac:dyDescent="0.3">
      <c r="A2588">
        <v>2587</v>
      </c>
      <c r="B2588" s="2"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s="2">
        <v>7</v>
      </c>
      <c r="T2588" s="3">
        <v>0</v>
      </c>
      <c r="U2588" s="2">
        <v>67.113900000000001</v>
      </c>
      <c r="V2588" s="2">
        <f>Table1[[#This Row],[Sales]]*(1-Table1[[#This Row],[Discount]])</f>
        <v>248.57</v>
      </c>
      <c r="W2588" s="2">
        <f>Table1[[#This Row],[Sales]]*Table1[[#This Row],[Quantity]]</f>
        <v>1739.99</v>
      </c>
      <c r="X2588" s="2">
        <f>Table1[[#This Row],[Sales]]+Table1[[#This Row],[Discount]]+Table1[[#This Row],[Adjusted Sales]]</f>
        <v>497.14</v>
      </c>
      <c r="Y2588" s="5">
        <f>Table1[[#This Row],[Sales]]*Table1[[#This Row],[Discount]]</f>
        <v>0</v>
      </c>
    </row>
    <row r="2589" spans="1:25" x14ac:dyDescent="0.3">
      <c r="A2589">
        <v>2588</v>
      </c>
      <c r="B2589" s="2"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s="2">
        <v>1</v>
      </c>
      <c r="T2589" s="3">
        <v>0</v>
      </c>
      <c r="U2589" s="2">
        <v>9.7812000000000001</v>
      </c>
      <c r="V2589" s="2">
        <f>Table1[[#This Row],[Sales]]*(1-Table1[[#This Row],[Discount]])</f>
        <v>22.23</v>
      </c>
      <c r="W2589" s="2">
        <f>Table1[[#This Row],[Sales]]*Table1[[#This Row],[Quantity]]</f>
        <v>22.23</v>
      </c>
      <c r="X2589" s="2">
        <f>Table1[[#This Row],[Sales]]+Table1[[#This Row],[Discount]]+Table1[[#This Row],[Adjusted Sales]]</f>
        <v>44.46</v>
      </c>
      <c r="Y2589" s="5">
        <f>Table1[[#This Row],[Sales]]*Table1[[#This Row],[Discount]]</f>
        <v>0</v>
      </c>
    </row>
    <row r="2590" spans="1:25" x14ac:dyDescent="0.3">
      <c r="A2590">
        <v>2589</v>
      </c>
      <c r="B2590" s="2"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s="2">
        <v>1</v>
      </c>
      <c r="T2590" s="3">
        <v>0</v>
      </c>
      <c r="U2590" s="2">
        <v>1.0165999999999999</v>
      </c>
      <c r="V2590" s="2">
        <f>Table1[[#This Row],[Sales]]*(1-Table1[[#This Row],[Discount]])</f>
        <v>5.98</v>
      </c>
      <c r="W2590" s="2">
        <f>Table1[[#This Row],[Sales]]*Table1[[#This Row],[Quantity]]</f>
        <v>5.98</v>
      </c>
      <c r="X2590" s="2">
        <f>Table1[[#This Row],[Sales]]+Table1[[#This Row],[Discount]]+Table1[[#This Row],[Adjusted Sales]]</f>
        <v>11.96</v>
      </c>
      <c r="Y2590" s="5">
        <f>Table1[[#This Row],[Sales]]*Table1[[#This Row],[Discount]]</f>
        <v>0</v>
      </c>
    </row>
    <row r="2591" spans="1:25" x14ac:dyDescent="0.3">
      <c r="A2591">
        <v>2590</v>
      </c>
      <c r="B2591" s="2"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s="2">
        <v>3</v>
      </c>
      <c r="T2591" s="3">
        <v>0.2</v>
      </c>
      <c r="U2591" s="2">
        <v>21.5397</v>
      </c>
      <c r="V2591" s="2">
        <f>Table1[[#This Row],[Sales]]*(1-Table1[[#This Row],[Discount]])</f>
        <v>196.93440000000001</v>
      </c>
      <c r="W2591" s="2">
        <f>Table1[[#This Row],[Sales]]*Table1[[#This Row],[Quantity]]</f>
        <v>738.50400000000002</v>
      </c>
      <c r="X2591" s="2">
        <f>Table1[[#This Row],[Sales]]+Table1[[#This Row],[Discount]]+Table1[[#This Row],[Adjusted Sales]]</f>
        <v>443.30240000000003</v>
      </c>
      <c r="Y2591" s="5">
        <f>Table1[[#This Row],[Sales]]*Table1[[#This Row],[Discount]]</f>
        <v>49.233600000000003</v>
      </c>
    </row>
    <row r="2592" spans="1:25" x14ac:dyDescent="0.3">
      <c r="A2592">
        <v>2591</v>
      </c>
      <c r="B2592" s="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s="2">
        <v>2</v>
      </c>
      <c r="T2592" s="3">
        <v>0.6</v>
      </c>
      <c r="U2592" s="2">
        <v>-7.7747999999999999</v>
      </c>
      <c r="V2592" s="2">
        <f>Table1[[#This Row],[Sales]]*(1-Table1[[#This Row],[Discount]])</f>
        <v>5.6543999999999999</v>
      </c>
      <c r="W2592" s="2">
        <f>Table1[[#This Row],[Sales]]*Table1[[#This Row],[Quantity]]</f>
        <v>28.271999999999998</v>
      </c>
      <c r="X2592" s="2">
        <f>Table1[[#This Row],[Sales]]+Table1[[#This Row],[Discount]]+Table1[[#This Row],[Adjusted Sales]]</f>
        <v>20.3904</v>
      </c>
      <c r="Y2592" s="5">
        <f>Table1[[#This Row],[Sales]]*Table1[[#This Row],[Discount]]</f>
        <v>8.4815999999999985</v>
      </c>
    </row>
    <row r="2593" spans="1:25" x14ac:dyDescent="0.3">
      <c r="A2593">
        <v>2592</v>
      </c>
      <c r="B2593" s="2"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s="2">
        <v>3</v>
      </c>
      <c r="T2593" s="3">
        <v>0.5</v>
      </c>
      <c r="U2593" s="2">
        <v>-300.73500000000001</v>
      </c>
      <c r="V2593" s="2">
        <f>Table1[[#This Row],[Sales]]*(1-Table1[[#This Row],[Discount]])</f>
        <v>300.73500000000001</v>
      </c>
      <c r="W2593" s="2">
        <f>Table1[[#This Row],[Sales]]*Table1[[#This Row],[Quantity]]</f>
        <v>1804.41</v>
      </c>
      <c r="X2593" s="2">
        <f>Table1[[#This Row],[Sales]]+Table1[[#This Row],[Discount]]+Table1[[#This Row],[Adjusted Sales]]</f>
        <v>902.70500000000004</v>
      </c>
      <c r="Y2593" s="5">
        <f>Table1[[#This Row],[Sales]]*Table1[[#This Row],[Discount]]</f>
        <v>300.73500000000001</v>
      </c>
    </row>
    <row r="2594" spans="1:25" x14ac:dyDescent="0.3">
      <c r="A2594">
        <v>2593</v>
      </c>
      <c r="B2594" s="2"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s="2">
        <v>2</v>
      </c>
      <c r="T2594" s="3">
        <v>0</v>
      </c>
      <c r="U2594" s="2">
        <v>39.549999999999997</v>
      </c>
      <c r="V2594" s="2">
        <f>Table1[[#This Row],[Sales]]*(1-Table1[[#This Row],[Discount]])</f>
        <v>79.099999999999994</v>
      </c>
      <c r="W2594" s="2">
        <f>Table1[[#This Row],[Sales]]*Table1[[#This Row],[Quantity]]</f>
        <v>158.19999999999999</v>
      </c>
      <c r="X2594" s="2">
        <f>Table1[[#This Row],[Sales]]+Table1[[#This Row],[Discount]]+Table1[[#This Row],[Adjusted Sales]]</f>
        <v>158.19999999999999</v>
      </c>
      <c r="Y2594" s="5">
        <f>Table1[[#This Row],[Sales]]*Table1[[#This Row],[Discount]]</f>
        <v>0</v>
      </c>
    </row>
    <row r="2595" spans="1:25" x14ac:dyDescent="0.3">
      <c r="A2595">
        <v>2594</v>
      </c>
      <c r="B2595" s="2"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s="2">
        <v>8</v>
      </c>
      <c r="T2595" s="3">
        <v>0</v>
      </c>
      <c r="U2595" s="2">
        <v>157.36320000000001</v>
      </c>
      <c r="V2595" s="2">
        <f>Table1[[#This Row],[Sales]]*(1-Table1[[#This Row],[Discount]])</f>
        <v>327.84</v>
      </c>
      <c r="W2595" s="2">
        <f>Table1[[#This Row],[Sales]]*Table1[[#This Row],[Quantity]]</f>
        <v>2622.72</v>
      </c>
      <c r="X2595" s="2">
        <f>Table1[[#This Row],[Sales]]+Table1[[#This Row],[Discount]]+Table1[[#This Row],[Adjusted Sales]]</f>
        <v>655.68</v>
      </c>
      <c r="Y2595" s="5">
        <f>Table1[[#This Row],[Sales]]*Table1[[#This Row],[Discount]]</f>
        <v>0</v>
      </c>
    </row>
    <row r="2596" spans="1:25" x14ac:dyDescent="0.3">
      <c r="A2596">
        <v>2595</v>
      </c>
      <c r="B2596" s="2"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s="2">
        <v>2</v>
      </c>
      <c r="T2596" s="3">
        <v>0</v>
      </c>
      <c r="U2596" s="2">
        <v>81.432000000000002</v>
      </c>
      <c r="V2596" s="2">
        <f>Table1[[#This Row],[Sales]]*(1-Table1[[#This Row],[Discount]])</f>
        <v>180.96</v>
      </c>
      <c r="W2596" s="2">
        <f>Table1[[#This Row],[Sales]]*Table1[[#This Row],[Quantity]]</f>
        <v>361.92</v>
      </c>
      <c r="X2596" s="2">
        <f>Table1[[#This Row],[Sales]]+Table1[[#This Row],[Discount]]+Table1[[#This Row],[Adjusted Sales]]</f>
        <v>361.92</v>
      </c>
      <c r="Y2596" s="5">
        <f>Table1[[#This Row],[Sales]]*Table1[[#This Row],[Discount]]</f>
        <v>0</v>
      </c>
    </row>
    <row r="2597" spans="1:25" x14ac:dyDescent="0.3">
      <c r="A2597">
        <v>2596</v>
      </c>
      <c r="B2597" s="2"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s="2">
        <v>3</v>
      </c>
      <c r="T2597" s="3">
        <v>0</v>
      </c>
      <c r="U2597" s="2">
        <v>411.73649999999998</v>
      </c>
      <c r="V2597" s="2">
        <f>Table1[[#This Row],[Sales]]*(1-Table1[[#This Row],[Discount]])</f>
        <v>914.97</v>
      </c>
      <c r="W2597" s="2">
        <f>Table1[[#This Row],[Sales]]*Table1[[#This Row],[Quantity]]</f>
        <v>2744.91</v>
      </c>
      <c r="X2597" s="2">
        <f>Table1[[#This Row],[Sales]]+Table1[[#This Row],[Discount]]+Table1[[#This Row],[Adjusted Sales]]</f>
        <v>1829.94</v>
      </c>
      <c r="Y2597" s="5">
        <f>Table1[[#This Row],[Sales]]*Table1[[#This Row],[Discount]]</f>
        <v>0</v>
      </c>
    </row>
    <row r="2598" spans="1:25" x14ac:dyDescent="0.3">
      <c r="A2598">
        <v>2597</v>
      </c>
      <c r="B2598" s="2"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s="2">
        <v>3</v>
      </c>
      <c r="T2598" s="3">
        <v>0</v>
      </c>
      <c r="U2598" s="2">
        <v>158.75190000000001</v>
      </c>
      <c r="V2598" s="2">
        <f>Table1[[#This Row],[Sales]]*(1-Table1[[#This Row],[Discount]])</f>
        <v>587.97</v>
      </c>
      <c r="W2598" s="2">
        <f>Table1[[#This Row],[Sales]]*Table1[[#This Row],[Quantity]]</f>
        <v>1763.91</v>
      </c>
      <c r="X2598" s="2">
        <f>Table1[[#This Row],[Sales]]+Table1[[#This Row],[Discount]]+Table1[[#This Row],[Adjusted Sales]]</f>
        <v>1175.94</v>
      </c>
      <c r="Y2598" s="5">
        <f>Table1[[#This Row],[Sales]]*Table1[[#This Row],[Discount]]</f>
        <v>0</v>
      </c>
    </row>
    <row r="2599" spans="1:25" x14ac:dyDescent="0.3">
      <c r="A2599">
        <v>2598</v>
      </c>
      <c r="B2599" s="2"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s="2">
        <v>2</v>
      </c>
      <c r="T2599" s="3">
        <v>0</v>
      </c>
      <c r="U2599" s="2">
        <v>95.461200000000005</v>
      </c>
      <c r="V2599" s="2">
        <f>Table1[[#This Row],[Sales]]*(1-Table1[[#This Row],[Discount]])</f>
        <v>530.34</v>
      </c>
      <c r="W2599" s="2">
        <f>Table1[[#This Row],[Sales]]*Table1[[#This Row],[Quantity]]</f>
        <v>1060.68</v>
      </c>
      <c r="X2599" s="2">
        <f>Table1[[#This Row],[Sales]]+Table1[[#This Row],[Discount]]+Table1[[#This Row],[Adjusted Sales]]</f>
        <v>1060.68</v>
      </c>
      <c r="Y2599" s="5">
        <f>Table1[[#This Row],[Sales]]*Table1[[#This Row],[Discount]]</f>
        <v>0</v>
      </c>
    </row>
    <row r="2600" spans="1:25" x14ac:dyDescent="0.3">
      <c r="A2600">
        <v>2599</v>
      </c>
      <c r="B2600" s="2"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s="2">
        <v>3</v>
      </c>
      <c r="T2600" s="3">
        <v>0</v>
      </c>
      <c r="U2600" s="2">
        <v>7.3205999999999998</v>
      </c>
      <c r="V2600" s="2">
        <f>Table1[[#This Row],[Sales]]*(1-Table1[[#This Row],[Discount]])</f>
        <v>14.94</v>
      </c>
      <c r="W2600" s="2">
        <f>Table1[[#This Row],[Sales]]*Table1[[#This Row],[Quantity]]</f>
        <v>44.82</v>
      </c>
      <c r="X2600" s="2">
        <f>Table1[[#This Row],[Sales]]+Table1[[#This Row],[Discount]]+Table1[[#This Row],[Adjusted Sales]]</f>
        <v>29.88</v>
      </c>
      <c r="Y2600" s="5">
        <f>Table1[[#This Row],[Sales]]*Table1[[#This Row],[Discount]]</f>
        <v>0</v>
      </c>
    </row>
    <row r="2601" spans="1:25" x14ac:dyDescent="0.3">
      <c r="A2601">
        <v>2600</v>
      </c>
      <c r="B2601" s="2"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s="2">
        <v>2</v>
      </c>
      <c r="T2601" s="3">
        <v>0</v>
      </c>
      <c r="U2601" s="2">
        <v>35.3626</v>
      </c>
      <c r="V2601" s="2">
        <f>Table1[[#This Row],[Sales]]*(1-Table1[[#This Row],[Discount]])</f>
        <v>121.94</v>
      </c>
      <c r="W2601" s="2">
        <f>Table1[[#This Row],[Sales]]*Table1[[#This Row],[Quantity]]</f>
        <v>243.88</v>
      </c>
      <c r="X2601" s="2">
        <f>Table1[[#This Row],[Sales]]+Table1[[#This Row],[Discount]]+Table1[[#This Row],[Adjusted Sales]]</f>
        <v>243.88</v>
      </c>
      <c r="Y2601" s="5">
        <f>Table1[[#This Row],[Sales]]*Table1[[#This Row],[Discount]]</f>
        <v>0</v>
      </c>
    </row>
    <row r="2602" spans="1:25" x14ac:dyDescent="0.3">
      <c r="A2602">
        <v>2601</v>
      </c>
      <c r="B2602" s="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s="2">
        <v>7</v>
      </c>
      <c r="T2602" s="3">
        <v>0</v>
      </c>
      <c r="U2602" s="2">
        <v>36.813000000000002</v>
      </c>
      <c r="V2602" s="2">
        <f>Table1[[#This Row],[Sales]]*(1-Table1[[#This Row],[Discount]])</f>
        <v>122.71</v>
      </c>
      <c r="W2602" s="2">
        <f>Table1[[#This Row],[Sales]]*Table1[[#This Row],[Quantity]]</f>
        <v>858.96999999999991</v>
      </c>
      <c r="X2602" s="2">
        <f>Table1[[#This Row],[Sales]]+Table1[[#This Row],[Discount]]+Table1[[#This Row],[Adjusted Sales]]</f>
        <v>245.42</v>
      </c>
      <c r="Y2602" s="5">
        <f>Table1[[#This Row],[Sales]]*Table1[[#This Row],[Discount]]</f>
        <v>0</v>
      </c>
    </row>
    <row r="2603" spans="1:25" x14ac:dyDescent="0.3">
      <c r="A2603">
        <v>2602</v>
      </c>
      <c r="B2603" s="2"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s="2">
        <v>3</v>
      </c>
      <c r="T2603" s="3">
        <v>0</v>
      </c>
      <c r="U2603" s="2">
        <v>7.0217999999999998</v>
      </c>
      <c r="V2603" s="2">
        <f>Table1[[#This Row],[Sales]]*(1-Table1[[#This Row],[Discount]])</f>
        <v>14.94</v>
      </c>
      <c r="W2603" s="2">
        <f>Table1[[#This Row],[Sales]]*Table1[[#This Row],[Quantity]]</f>
        <v>44.82</v>
      </c>
      <c r="X2603" s="2">
        <f>Table1[[#This Row],[Sales]]+Table1[[#This Row],[Discount]]+Table1[[#This Row],[Adjusted Sales]]</f>
        <v>29.88</v>
      </c>
      <c r="Y2603" s="5">
        <f>Table1[[#This Row],[Sales]]*Table1[[#This Row],[Discount]]</f>
        <v>0</v>
      </c>
    </row>
    <row r="2604" spans="1:25" x14ac:dyDescent="0.3">
      <c r="A2604">
        <v>2603</v>
      </c>
      <c r="B2604" s="2"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s="2">
        <v>3</v>
      </c>
      <c r="T2604" s="3">
        <v>0</v>
      </c>
      <c r="U2604" s="2">
        <v>364.45949999999999</v>
      </c>
      <c r="V2604" s="2">
        <f>Table1[[#This Row],[Sales]]*(1-Table1[[#This Row],[Discount]])</f>
        <v>1349.85</v>
      </c>
      <c r="W2604" s="2">
        <f>Table1[[#This Row],[Sales]]*Table1[[#This Row],[Quantity]]</f>
        <v>4049.5499999999997</v>
      </c>
      <c r="X2604" s="2">
        <f>Table1[[#This Row],[Sales]]+Table1[[#This Row],[Discount]]+Table1[[#This Row],[Adjusted Sales]]</f>
        <v>2699.7</v>
      </c>
      <c r="Y2604" s="5">
        <f>Table1[[#This Row],[Sales]]*Table1[[#This Row],[Discount]]</f>
        <v>0</v>
      </c>
    </row>
    <row r="2605" spans="1:25" x14ac:dyDescent="0.3">
      <c r="A2605">
        <v>2604</v>
      </c>
      <c r="B2605" s="2"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s="2">
        <v>1</v>
      </c>
      <c r="T2605" s="3">
        <v>0.2</v>
      </c>
      <c r="U2605" s="2">
        <v>5.1294000000000004</v>
      </c>
      <c r="V2605" s="2">
        <f>Table1[[#This Row],[Sales]]*(1-Table1[[#This Row],[Discount]])</f>
        <v>109.4272</v>
      </c>
      <c r="W2605" s="2">
        <f>Table1[[#This Row],[Sales]]*Table1[[#This Row],[Quantity]]</f>
        <v>136.78399999999999</v>
      </c>
      <c r="X2605" s="2">
        <f>Table1[[#This Row],[Sales]]+Table1[[#This Row],[Discount]]+Table1[[#This Row],[Adjusted Sales]]</f>
        <v>246.41119999999998</v>
      </c>
      <c r="Y2605" s="5">
        <f>Table1[[#This Row],[Sales]]*Table1[[#This Row],[Discount]]</f>
        <v>27.3568</v>
      </c>
    </row>
    <row r="2606" spans="1:25" x14ac:dyDescent="0.3">
      <c r="A2606">
        <v>2605</v>
      </c>
      <c r="B2606" s="2"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s="2">
        <v>4</v>
      </c>
      <c r="T2606" s="3">
        <v>0</v>
      </c>
      <c r="U2606" s="2">
        <v>20.780799999999999</v>
      </c>
      <c r="V2606" s="2">
        <f>Table1[[#This Row],[Sales]]*(1-Table1[[#This Row],[Discount]])</f>
        <v>61.12</v>
      </c>
      <c r="W2606" s="2">
        <f>Table1[[#This Row],[Sales]]*Table1[[#This Row],[Quantity]]</f>
        <v>244.48</v>
      </c>
      <c r="X2606" s="2">
        <f>Table1[[#This Row],[Sales]]+Table1[[#This Row],[Discount]]+Table1[[#This Row],[Adjusted Sales]]</f>
        <v>122.24</v>
      </c>
      <c r="Y2606" s="5">
        <f>Table1[[#This Row],[Sales]]*Table1[[#This Row],[Discount]]</f>
        <v>0</v>
      </c>
    </row>
    <row r="2607" spans="1:25" x14ac:dyDescent="0.3">
      <c r="A2607">
        <v>2606</v>
      </c>
      <c r="B2607" s="2"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s="2">
        <v>1</v>
      </c>
      <c r="T2607" s="3">
        <v>0.7</v>
      </c>
      <c r="U2607" s="2">
        <v>-0.85580000000000001</v>
      </c>
      <c r="V2607" s="2">
        <f>Table1[[#This Row],[Sales]]*(1-Table1[[#This Row],[Discount]])</f>
        <v>0.35010000000000008</v>
      </c>
      <c r="W2607" s="2">
        <f>Table1[[#This Row],[Sales]]*Table1[[#This Row],[Quantity]]</f>
        <v>1.167</v>
      </c>
      <c r="X2607" s="2">
        <f>Table1[[#This Row],[Sales]]+Table1[[#This Row],[Discount]]+Table1[[#This Row],[Adjusted Sales]]</f>
        <v>2.2171000000000003</v>
      </c>
      <c r="Y2607" s="5">
        <f>Table1[[#This Row],[Sales]]*Table1[[#This Row],[Discount]]</f>
        <v>0.81689999999999996</v>
      </c>
    </row>
    <row r="2608" spans="1:25" x14ac:dyDescent="0.3">
      <c r="A2608">
        <v>2607</v>
      </c>
      <c r="B2608" s="2"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s="2">
        <v>1</v>
      </c>
      <c r="T2608" s="3">
        <v>0</v>
      </c>
      <c r="U2608" s="2">
        <v>4.9271000000000003</v>
      </c>
      <c r="V2608" s="2">
        <f>Table1[[#This Row],[Sales]]*(1-Table1[[#This Row],[Discount]])</f>
        <v>16.989999999999998</v>
      </c>
      <c r="W2608" s="2">
        <f>Table1[[#This Row],[Sales]]*Table1[[#This Row],[Quantity]]</f>
        <v>16.989999999999998</v>
      </c>
      <c r="X2608" s="2">
        <f>Table1[[#This Row],[Sales]]+Table1[[#This Row],[Discount]]+Table1[[#This Row],[Adjusted Sales]]</f>
        <v>33.979999999999997</v>
      </c>
      <c r="Y2608" s="5">
        <f>Table1[[#This Row],[Sales]]*Table1[[#This Row],[Discount]]</f>
        <v>0</v>
      </c>
    </row>
    <row r="2609" spans="1:25" x14ac:dyDescent="0.3">
      <c r="A2609">
        <v>2608</v>
      </c>
      <c r="B2609" s="2"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s="2">
        <v>3</v>
      </c>
      <c r="T2609" s="3">
        <v>0.2</v>
      </c>
      <c r="U2609" s="2">
        <v>0</v>
      </c>
      <c r="V2609" s="2">
        <f>Table1[[#This Row],[Sales]]*(1-Table1[[#This Row],[Discount]])</f>
        <v>19.7376</v>
      </c>
      <c r="W2609" s="2">
        <f>Table1[[#This Row],[Sales]]*Table1[[#This Row],[Quantity]]</f>
        <v>74.016000000000005</v>
      </c>
      <c r="X2609" s="2">
        <f>Table1[[#This Row],[Sales]]+Table1[[#This Row],[Discount]]+Table1[[#This Row],[Adjusted Sales]]</f>
        <v>44.6096</v>
      </c>
      <c r="Y2609" s="5">
        <f>Table1[[#This Row],[Sales]]*Table1[[#This Row],[Discount]]</f>
        <v>4.9344000000000001</v>
      </c>
    </row>
    <row r="2610" spans="1:25" x14ac:dyDescent="0.3">
      <c r="A2610">
        <v>2609</v>
      </c>
      <c r="B2610" s="2"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s="2">
        <v>1</v>
      </c>
      <c r="T2610" s="3">
        <v>0.2</v>
      </c>
      <c r="U2610" s="2">
        <v>0.88200000000000001</v>
      </c>
      <c r="V2610" s="2">
        <f>Table1[[#This Row],[Sales]]*(1-Table1[[#This Row],[Discount]])</f>
        <v>2.016</v>
      </c>
      <c r="W2610" s="2">
        <f>Table1[[#This Row],[Sales]]*Table1[[#This Row],[Quantity]]</f>
        <v>2.52</v>
      </c>
      <c r="X2610" s="2">
        <f>Table1[[#This Row],[Sales]]+Table1[[#This Row],[Discount]]+Table1[[#This Row],[Adjusted Sales]]</f>
        <v>4.7360000000000007</v>
      </c>
      <c r="Y2610" s="5">
        <f>Table1[[#This Row],[Sales]]*Table1[[#This Row],[Discount]]</f>
        <v>0.504</v>
      </c>
    </row>
    <row r="2611" spans="1:25" x14ac:dyDescent="0.3">
      <c r="A2611">
        <v>2610</v>
      </c>
      <c r="B2611" s="2"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s="2">
        <v>5</v>
      </c>
      <c r="T2611" s="3">
        <v>0.3</v>
      </c>
      <c r="U2611" s="2">
        <v>-121.87350000000001</v>
      </c>
      <c r="V2611" s="2">
        <f>Table1[[#This Row],[Sales]]*(1-Table1[[#This Row],[Discount]])</f>
        <v>853.11449999999991</v>
      </c>
      <c r="W2611" s="2">
        <f>Table1[[#This Row],[Sales]]*Table1[[#This Row],[Quantity]]</f>
        <v>6093.6749999999993</v>
      </c>
      <c r="X2611" s="2">
        <f>Table1[[#This Row],[Sales]]+Table1[[#This Row],[Discount]]+Table1[[#This Row],[Adjusted Sales]]</f>
        <v>2072.1494999999995</v>
      </c>
      <c r="Y2611" s="5">
        <f>Table1[[#This Row],[Sales]]*Table1[[#This Row],[Discount]]</f>
        <v>365.62049999999994</v>
      </c>
    </row>
    <row r="2612" spans="1:25" x14ac:dyDescent="0.3">
      <c r="A2612">
        <v>2611</v>
      </c>
      <c r="B2612" s="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s="2">
        <v>2</v>
      </c>
      <c r="T2612" s="3">
        <v>0.2</v>
      </c>
      <c r="U2612" s="2">
        <v>1.9925999999999999</v>
      </c>
      <c r="V2612" s="2">
        <f>Table1[[#This Row],[Sales]]*(1-Table1[[#This Row],[Discount]])</f>
        <v>4.7232000000000003</v>
      </c>
      <c r="W2612" s="2">
        <f>Table1[[#This Row],[Sales]]*Table1[[#This Row],[Quantity]]</f>
        <v>11.808</v>
      </c>
      <c r="X2612" s="2">
        <f>Table1[[#This Row],[Sales]]+Table1[[#This Row],[Discount]]+Table1[[#This Row],[Adjusted Sales]]</f>
        <v>10.827200000000001</v>
      </c>
      <c r="Y2612" s="5">
        <f>Table1[[#This Row],[Sales]]*Table1[[#This Row],[Discount]]</f>
        <v>1.1808000000000001</v>
      </c>
    </row>
    <row r="2613" spans="1:25" x14ac:dyDescent="0.3">
      <c r="A2613">
        <v>2612</v>
      </c>
      <c r="B2613" s="2"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s="2">
        <v>3</v>
      </c>
      <c r="T2613" s="3">
        <v>0.2</v>
      </c>
      <c r="U2613" s="2">
        <v>5.1012000000000004</v>
      </c>
      <c r="V2613" s="2">
        <f>Table1[[#This Row],[Sales]]*(1-Table1[[#This Row],[Discount]])</f>
        <v>12.556800000000001</v>
      </c>
      <c r="W2613" s="2">
        <f>Table1[[#This Row],[Sales]]*Table1[[#This Row],[Quantity]]</f>
        <v>47.088000000000001</v>
      </c>
      <c r="X2613" s="2">
        <f>Table1[[#This Row],[Sales]]+Table1[[#This Row],[Discount]]+Table1[[#This Row],[Adjusted Sales]]</f>
        <v>28.4528</v>
      </c>
      <c r="Y2613" s="5">
        <f>Table1[[#This Row],[Sales]]*Table1[[#This Row],[Discount]]</f>
        <v>3.1392000000000002</v>
      </c>
    </row>
    <row r="2614" spans="1:25" x14ac:dyDescent="0.3">
      <c r="A2614">
        <v>2613</v>
      </c>
      <c r="B2614" s="2"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s="2">
        <v>3</v>
      </c>
      <c r="T2614" s="3">
        <v>0.6</v>
      </c>
      <c r="U2614" s="2">
        <v>-3.9624000000000001</v>
      </c>
      <c r="V2614" s="2">
        <f>Table1[[#This Row],[Sales]]*(1-Table1[[#This Row],[Discount]])</f>
        <v>2.4384000000000001</v>
      </c>
      <c r="W2614" s="2">
        <f>Table1[[#This Row],[Sales]]*Table1[[#This Row],[Quantity]]</f>
        <v>18.288</v>
      </c>
      <c r="X2614" s="2">
        <f>Table1[[#This Row],[Sales]]+Table1[[#This Row],[Discount]]+Table1[[#This Row],[Adjusted Sales]]</f>
        <v>9.1343999999999994</v>
      </c>
      <c r="Y2614" s="5">
        <f>Table1[[#This Row],[Sales]]*Table1[[#This Row],[Discount]]</f>
        <v>3.6576</v>
      </c>
    </row>
    <row r="2615" spans="1:25" x14ac:dyDescent="0.3">
      <c r="A2615">
        <v>2614</v>
      </c>
      <c r="B2615" s="2"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s="2">
        <v>2</v>
      </c>
      <c r="T2615" s="3">
        <v>0.2</v>
      </c>
      <c r="U2615" s="2">
        <v>2.5979999999999999</v>
      </c>
      <c r="V2615" s="2">
        <f>Table1[[#This Row],[Sales]]*(1-Table1[[#This Row],[Discount]])</f>
        <v>33.254399999999997</v>
      </c>
      <c r="W2615" s="2">
        <f>Table1[[#This Row],[Sales]]*Table1[[#This Row],[Quantity]]</f>
        <v>83.135999999999996</v>
      </c>
      <c r="X2615" s="2">
        <f>Table1[[#This Row],[Sales]]+Table1[[#This Row],[Discount]]+Table1[[#This Row],[Adjusted Sales]]</f>
        <v>75.022400000000005</v>
      </c>
      <c r="Y2615" s="5">
        <f>Table1[[#This Row],[Sales]]*Table1[[#This Row],[Discount]]</f>
        <v>8.3135999999999992</v>
      </c>
    </row>
    <row r="2616" spans="1:25" x14ac:dyDescent="0.3">
      <c r="A2616">
        <v>2615</v>
      </c>
      <c r="B2616" s="2"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s="2">
        <v>3</v>
      </c>
      <c r="T2616" s="3">
        <v>0.2</v>
      </c>
      <c r="U2616" s="2">
        <v>23.027999999999999</v>
      </c>
      <c r="V2616" s="2">
        <f>Table1[[#This Row],[Sales]]*(1-Table1[[#This Row],[Discount]])</f>
        <v>184.22400000000002</v>
      </c>
      <c r="W2616" s="2">
        <f>Table1[[#This Row],[Sales]]*Table1[[#This Row],[Quantity]]</f>
        <v>690.84</v>
      </c>
      <c r="X2616" s="2">
        <f>Table1[[#This Row],[Sales]]+Table1[[#This Row],[Discount]]+Table1[[#This Row],[Adjusted Sales]]</f>
        <v>414.70400000000001</v>
      </c>
      <c r="Y2616" s="5">
        <f>Table1[[#This Row],[Sales]]*Table1[[#This Row],[Discount]]</f>
        <v>46.056000000000004</v>
      </c>
    </row>
    <row r="2617" spans="1:25" x14ac:dyDescent="0.3">
      <c r="A2617">
        <v>2616</v>
      </c>
      <c r="B2617" s="2"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s="2">
        <v>6</v>
      </c>
      <c r="T2617" s="3">
        <v>0.2</v>
      </c>
      <c r="U2617" s="2">
        <v>5.7149999999999999</v>
      </c>
      <c r="V2617" s="2">
        <f>Table1[[#This Row],[Sales]]*(1-Table1[[#This Row],[Discount]])</f>
        <v>14.630400000000002</v>
      </c>
      <c r="W2617" s="2">
        <f>Table1[[#This Row],[Sales]]*Table1[[#This Row],[Quantity]]</f>
        <v>109.72800000000001</v>
      </c>
      <c r="X2617" s="2">
        <f>Table1[[#This Row],[Sales]]+Table1[[#This Row],[Discount]]+Table1[[#This Row],[Adjusted Sales]]</f>
        <v>33.118400000000001</v>
      </c>
      <c r="Y2617" s="5">
        <f>Table1[[#This Row],[Sales]]*Table1[[#This Row],[Discount]]</f>
        <v>3.6576000000000004</v>
      </c>
    </row>
    <row r="2618" spans="1:25" x14ac:dyDescent="0.3">
      <c r="A2618">
        <v>2617</v>
      </c>
      <c r="B2618" s="2"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s="2">
        <v>2</v>
      </c>
      <c r="T2618" s="3">
        <v>0</v>
      </c>
      <c r="U2618" s="2">
        <v>2.7166000000000001</v>
      </c>
      <c r="V2618" s="2">
        <f>Table1[[#This Row],[Sales]]*(1-Table1[[#This Row],[Discount]])</f>
        <v>5.78</v>
      </c>
      <c r="W2618" s="2">
        <f>Table1[[#This Row],[Sales]]*Table1[[#This Row],[Quantity]]</f>
        <v>11.56</v>
      </c>
      <c r="X2618" s="2">
        <f>Table1[[#This Row],[Sales]]+Table1[[#This Row],[Discount]]+Table1[[#This Row],[Adjusted Sales]]</f>
        <v>11.56</v>
      </c>
      <c r="Y2618" s="5">
        <f>Table1[[#This Row],[Sales]]*Table1[[#This Row],[Discount]]</f>
        <v>0</v>
      </c>
    </row>
    <row r="2619" spans="1:25" x14ac:dyDescent="0.3">
      <c r="A2619">
        <v>2618</v>
      </c>
      <c r="B2619" s="2"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s="2">
        <v>13</v>
      </c>
      <c r="T2619" s="3">
        <v>0.2</v>
      </c>
      <c r="U2619" s="2">
        <v>38.024999999999999</v>
      </c>
      <c r="V2619" s="2">
        <f>Table1[[#This Row],[Sales]]*(1-Table1[[#This Row],[Discount]])</f>
        <v>97.344000000000008</v>
      </c>
      <c r="W2619" s="2">
        <f>Table1[[#This Row],[Sales]]*Table1[[#This Row],[Quantity]]</f>
        <v>1581.8400000000001</v>
      </c>
      <c r="X2619" s="2">
        <f>Table1[[#This Row],[Sales]]+Table1[[#This Row],[Discount]]+Table1[[#This Row],[Adjusted Sales]]</f>
        <v>219.22400000000002</v>
      </c>
      <c r="Y2619" s="5">
        <f>Table1[[#This Row],[Sales]]*Table1[[#This Row],[Discount]]</f>
        <v>24.336000000000002</v>
      </c>
    </row>
    <row r="2620" spans="1:25" x14ac:dyDescent="0.3">
      <c r="A2620">
        <v>2619</v>
      </c>
      <c r="B2620" s="2"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s="2">
        <v>3</v>
      </c>
      <c r="T2620" s="3">
        <v>0</v>
      </c>
      <c r="U2620" s="2">
        <v>1.0842000000000001</v>
      </c>
      <c r="V2620" s="2">
        <f>Table1[[#This Row],[Sales]]*(1-Table1[[#This Row],[Discount]])</f>
        <v>4.17</v>
      </c>
      <c r="W2620" s="2">
        <f>Table1[[#This Row],[Sales]]*Table1[[#This Row],[Quantity]]</f>
        <v>12.51</v>
      </c>
      <c r="X2620" s="2">
        <f>Table1[[#This Row],[Sales]]+Table1[[#This Row],[Discount]]+Table1[[#This Row],[Adjusted Sales]]</f>
        <v>8.34</v>
      </c>
      <c r="Y2620" s="5">
        <f>Table1[[#This Row],[Sales]]*Table1[[#This Row],[Discount]]</f>
        <v>0</v>
      </c>
    </row>
    <row r="2621" spans="1:25" x14ac:dyDescent="0.3">
      <c r="A2621">
        <v>2620</v>
      </c>
      <c r="B2621" s="2"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s="2">
        <v>4</v>
      </c>
      <c r="T2621" s="3">
        <v>0.2</v>
      </c>
      <c r="U2621" s="2">
        <v>6.7039999999999997</v>
      </c>
      <c r="V2621" s="2">
        <f>Table1[[#This Row],[Sales]]*(1-Table1[[#This Row],[Discount]])</f>
        <v>53.632000000000005</v>
      </c>
      <c r="W2621" s="2">
        <f>Table1[[#This Row],[Sales]]*Table1[[#This Row],[Quantity]]</f>
        <v>268.16000000000003</v>
      </c>
      <c r="X2621" s="2">
        <f>Table1[[#This Row],[Sales]]+Table1[[#This Row],[Discount]]+Table1[[#This Row],[Adjusted Sales]]</f>
        <v>120.87200000000001</v>
      </c>
      <c r="Y2621" s="5">
        <f>Table1[[#This Row],[Sales]]*Table1[[#This Row],[Discount]]</f>
        <v>13.408000000000001</v>
      </c>
    </row>
    <row r="2622" spans="1:25" x14ac:dyDescent="0.3">
      <c r="A2622">
        <v>2621</v>
      </c>
      <c r="B2622" s="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s="2">
        <v>3</v>
      </c>
      <c r="T2622" s="3">
        <v>0</v>
      </c>
      <c r="U2622" s="2">
        <v>10.4496</v>
      </c>
      <c r="V2622" s="2">
        <f>Table1[[#This Row],[Sales]]*(1-Table1[[#This Row],[Discount]])</f>
        <v>37.32</v>
      </c>
      <c r="W2622" s="2">
        <f>Table1[[#This Row],[Sales]]*Table1[[#This Row],[Quantity]]</f>
        <v>111.96000000000001</v>
      </c>
      <c r="X2622" s="2">
        <f>Table1[[#This Row],[Sales]]+Table1[[#This Row],[Discount]]+Table1[[#This Row],[Adjusted Sales]]</f>
        <v>74.64</v>
      </c>
      <c r="Y2622" s="5">
        <f>Table1[[#This Row],[Sales]]*Table1[[#This Row],[Discount]]</f>
        <v>0</v>
      </c>
    </row>
    <row r="2623" spans="1:25" x14ac:dyDescent="0.3">
      <c r="A2623">
        <v>2622</v>
      </c>
      <c r="B2623" s="2"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s="2">
        <v>5</v>
      </c>
      <c r="T2623" s="3">
        <v>0</v>
      </c>
      <c r="U2623" s="2">
        <v>8.6715</v>
      </c>
      <c r="V2623" s="2">
        <f>Table1[[#This Row],[Sales]]*(1-Table1[[#This Row],[Discount]])</f>
        <v>18.45</v>
      </c>
      <c r="W2623" s="2">
        <f>Table1[[#This Row],[Sales]]*Table1[[#This Row],[Quantity]]</f>
        <v>92.25</v>
      </c>
      <c r="X2623" s="2">
        <f>Table1[[#This Row],[Sales]]+Table1[[#This Row],[Discount]]+Table1[[#This Row],[Adjusted Sales]]</f>
        <v>36.9</v>
      </c>
      <c r="Y2623" s="5">
        <f>Table1[[#This Row],[Sales]]*Table1[[#This Row],[Discount]]</f>
        <v>0</v>
      </c>
    </row>
    <row r="2624" spans="1:25" x14ac:dyDescent="0.3">
      <c r="A2624">
        <v>2623</v>
      </c>
      <c r="B2624" s="2"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s="2">
        <v>4</v>
      </c>
      <c r="T2624" s="3">
        <v>0</v>
      </c>
      <c r="U2624" s="2">
        <v>12.441599999999999</v>
      </c>
      <c r="V2624" s="2">
        <f>Table1[[#This Row],[Sales]]*(1-Table1[[#This Row],[Discount]])</f>
        <v>25.92</v>
      </c>
      <c r="W2624" s="2">
        <f>Table1[[#This Row],[Sales]]*Table1[[#This Row],[Quantity]]</f>
        <v>103.68</v>
      </c>
      <c r="X2624" s="2">
        <f>Table1[[#This Row],[Sales]]+Table1[[#This Row],[Discount]]+Table1[[#This Row],[Adjusted Sales]]</f>
        <v>51.84</v>
      </c>
      <c r="Y2624" s="5">
        <f>Table1[[#This Row],[Sales]]*Table1[[#This Row],[Discount]]</f>
        <v>0</v>
      </c>
    </row>
    <row r="2625" spans="1:25" x14ac:dyDescent="0.3">
      <c r="A2625">
        <v>2624</v>
      </c>
      <c r="B2625" s="2"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s="2">
        <v>4</v>
      </c>
      <c r="T2625" s="3">
        <v>0.2</v>
      </c>
      <c r="U2625" s="2">
        <v>3919.9888000000001</v>
      </c>
      <c r="V2625" s="2">
        <f>Table1[[#This Row],[Sales]]*(1-Table1[[#This Row],[Discount]])</f>
        <v>8959.974400000001</v>
      </c>
      <c r="W2625" s="2">
        <f>Table1[[#This Row],[Sales]]*Table1[[#This Row],[Quantity]]</f>
        <v>44799.872000000003</v>
      </c>
      <c r="X2625" s="2">
        <f>Table1[[#This Row],[Sales]]+Table1[[#This Row],[Discount]]+Table1[[#This Row],[Adjusted Sales]]</f>
        <v>20160.142400000004</v>
      </c>
      <c r="Y2625" s="5">
        <f>Table1[[#This Row],[Sales]]*Table1[[#This Row],[Discount]]</f>
        <v>2239.9936000000002</v>
      </c>
    </row>
    <row r="2626" spans="1:25" x14ac:dyDescent="0.3">
      <c r="A2626">
        <v>2625</v>
      </c>
      <c r="B2626" s="2"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s="2">
        <v>8</v>
      </c>
      <c r="T2626" s="3">
        <v>0</v>
      </c>
      <c r="U2626" s="2">
        <v>647.89200000000005</v>
      </c>
      <c r="V2626" s="2">
        <f>Table1[[#This Row],[Sales]]*(1-Table1[[#This Row],[Discount]])</f>
        <v>2399.6</v>
      </c>
      <c r="W2626" s="2">
        <f>Table1[[#This Row],[Sales]]*Table1[[#This Row],[Quantity]]</f>
        <v>19196.8</v>
      </c>
      <c r="X2626" s="2">
        <f>Table1[[#This Row],[Sales]]+Table1[[#This Row],[Discount]]+Table1[[#This Row],[Adjusted Sales]]</f>
        <v>4799.2</v>
      </c>
      <c r="Y2626" s="5">
        <f>Table1[[#This Row],[Sales]]*Table1[[#This Row],[Discount]]</f>
        <v>0</v>
      </c>
    </row>
    <row r="2627" spans="1:25" x14ac:dyDescent="0.3">
      <c r="A2627">
        <v>2626</v>
      </c>
      <c r="B2627" s="2"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s="2">
        <v>5</v>
      </c>
      <c r="T2627" s="3">
        <v>0</v>
      </c>
      <c r="U2627" s="2">
        <v>28.754999999999999</v>
      </c>
      <c r="V2627" s="2">
        <f>Table1[[#This Row],[Sales]]*(1-Table1[[#This Row],[Discount]])</f>
        <v>63.9</v>
      </c>
      <c r="W2627" s="2">
        <f>Table1[[#This Row],[Sales]]*Table1[[#This Row],[Quantity]]</f>
        <v>319.5</v>
      </c>
      <c r="X2627" s="2">
        <f>Table1[[#This Row],[Sales]]+Table1[[#This Row],[Discount]]+Table1[[#This Row],[Adjusted Sales]]</f>
        <v>127.8</v>
      </c>
      <c r="Y2627" s="5">
        <f>Table1[[#This Row],[Sales]]*Table1[[#This Row],[Discount]]</f>
        <v>0</v>
      </c>
    </row>
    <row r="2628" spans="1:25" x14ac:dyDescent="0.3">
      <c r="A2628">
        <v>2627</v>
      </c>
      <c r="B2628" s="2"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s="2">
        <v>1</v>
      </c>
      <c r="T2628" s="3">
        <v>0</v>
      </c>
      <c r="U2628" s="2">
        <v>0.52990000000000004</v>
      </c>
      <c r="V2628" s="2">
        <f>Table1[[#This Row],[Sales]]*(1-Table1[[#This Row],[Discount]])</f>
        <v>52.99</v>
      </c>
      <c r="W2628" s="2">
        <f>Table1[[#This Row],[Sales]]*Table1[[#This Row],[Quantity]]</f>
        <v>52.99</v>
      </c>
      <c r="X2628" s="2">
        <f>Table1[[#This Row],[Sales]]+Table1[[#This Row],[Discount]]+Table1[[#This Row],[Adjusted Sales]]</f>
        <v>105.98</v>
      </c>
      <c r="Y2628" s="5">
        <f>Table1[[#This Row],[Sales]]*Table1[[#This Row],[Discount]]</f>
        <v>0</v>
      </c>
    </row>
    <row r="2629" spans="1:25" x14ac:dyDescent="0.3">
      <c r="A2629">
        <v>2628</v>
      </c>
      <c r="B2629" s="2"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s="2">
        <v>4</v>
      </c>
      <c r="T2629" s="3">
        <v>0.2</v>
      </c>
      <c r="U2629" s="2">
        <v>9.1295999999999999</v>
      </c>
      <c r="V2629" s="2">
        <f>Table1[[#This Row],[Sales]]*(1-Table1[[#This Row],[Discount]])</f>
        <v>48.691200000000002</v>
      </c>
      <c r="W2629" s="2">
        <f>Table1[[#This Row],[Sales]]*Table1[[#This Row],[Quantity]]</f>
        <v>243.45599999999999</v>
      </c>
      <c r="X2629" s="2">
        <f>Table1[[#This Row],[Sales]]+Table1[[#This Row],[Discount]]+Table1[[#This Row],[Adjusted Sales]]</f>
        <v>109.7552</v>
      </c>
      <c r="Y2629" s="5">
        <f>Table1[[#This Row],[Sales]]*Table1[[#This Row],[Discount]]</f>
        <v>12.172800000000001</v>
      </c>
    </row>
    <row r="2630" spans="1:25" x14ac:dyDescent="0.3">
      <c r="A2630">
        <v>2629</v>
      </c>
      <c r="B2630" s="2"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s="2">
        <v>7</v>
      </c>
      <c r="T2630" s="3">
        <v>0.7</v>
      </c>
      <c r="U2630" s="2">
        <v>-935.95950000000005</v>
      </c>
      <c r="V2630" s="2">
        <f>Table1[[#This Row],[Sales]]*(1-Table1[[#This Row],[Discount]])</f>
        <v>195.89850000000004</v>
      </c>
      <c r="W2630" s="2">
        <f>Table1[[#This Row],[Sales]]*Table1[[#This Row],[Quantity]]</f>
        <v>4570.9650000000001</v>
      </c>
      <c r="X2630" s="2">
        <f>Table1[[#This Row],[Sales]]+Table1[[#This Row],[Discount]]+Table1[[#This Row],[Adjusted Sales]]</f>
        <v>849.59350000000006</v>
      </c>
      <c r="Y2630" s="5">
        <f>Table1[[#This Row],[Sales]]*Table1[[#This Row],[Discount]]</f>
        <v>457.09649999999999</v>
      </c>
    </row>
    <row r="2631" spans="1:25" x14ac:dyDescent="0.3">
      <c r="A2631">
        <v>2630</v>
      </c>
      <c r="B2631" s="2"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s="2">
        <v>10</v>
      </c>
      <c r="T2631" s="3">
        <v>0.7</v>
      </c>
      <c r="U2631" s="2">
        <v>-7.48</v>
      </c>
      <c r="V2631" s="2">
        <f>Table1[[#This Row],[Sales]]*(1-Table1[[#This Row],[Discount]])</f>
        <v>3.3660000000000005</v>
      </c>
      <c r="W2631" s="2">
        <f>Table1[[#This Row],[Sales]]*Table1[[#This Row],[Quantity]]</f>
        <v>112.2</v>
      </c>
      <c r="X2631" s="2">
        <f>Table1[[#This Row],[Sales]]+Table1[[#This Row],[Discount]]+Table1[[#This Row],[Adjusted Sales]]</f>
        <v>15.286000000000001</v>
      </c>
      <c r="Y2631" s="5">
        <f>Table1[[#This Row],[Sales]]*Table1[[#This Row],[Discount]]</f>
        <v>7.8540000000000001</v>
      </c>
    </row>
    <row r="2632" spans="1:25" x14ac:dyDescent="0.3">
      <c r="A2632">
        <v>2631</v>
      </c>
      <c r="B2632" s="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s="2">
        <v>3</v>
      </c>
      <c r="T2632" s="3">
        <v>0</v>
      </c>
      <c r="U2632" s="2">
        <v>7.0217999999999998</v>
      </c>
      <c r="V2632" s="2">
        <f>Table1[[#This Row],[Sales]]*(1-Table1[[#This Row],[Discount]])</f>
        <v>14.94</v>
      </c>
      <c r="W2632" s="2">
        <f>Table1[[#This Row],[Sales]]*Table1[[#This Row],[Quantity]]</f>
        <v>44.82</v>
      </c>
      <c r="X2632" s="2">
        <f>Table1[[#This Row],[Sales]]+Table1[[#This Row],[Discount]]+Table1[[#This Row],[Adjusted Sales]]</f>
        <v>29.88</v>
      </c>
      <c r="Y2632" s="5">
        <f>Table1[[#This Row],[Sales]]*Table1[[#This Row],[Discount]]</f>
        <v>0</v>
      </c>
    </row>
    <row r="2633" spans="1:25" x14ac:dyDescent="0.3">
      <c r="A2633">
        <v>2632</v>
      </c>
      <c r="B2633" s="2"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s="2">
        <v>2</v>
      </c>
      <c r="T2633" s="3">
        <v>0</v>
      </c>
      <c r="U2633" s="2">
        <v>17.1828</v>
      </c>
      <c r="V2633" s="2">
        <f>Table1[[#This Row],[Sales]]*(1-Table1[[#This Row],[Discount]])</f>
        <v>39.96</v>
      </c>
      <c r="W2633" s="2">
        <f>Table1[[#This Row],[Sales]]*Table1[[#This Row],[Quantity]]</f>
        <v>79.92</v>
      </c>
      <c r="X2633" s="2">
        <f>Table1[[#This Row],[Sales]]+Table1[[#This Row],[Discount]]+Table1[[#This Row],[Adjusted Sales]]</f>
        <v>79.92</v>
      </c>
      <c r="Y2633" s="5">
        <f>Table1[[#This Row],[Sales]]*Table1[[#This Row],[Discount]]</f>
        <v>0</v>
      </c>
    </row>
    <row r="2634" spans="1:25" x14ac:dyDescent="0.3">
      <c r="A2634">
        <v>2633</v>
      </c>
      <c r="B2634" s="2"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s="2">
        <v>2</v>
      </c>
      <c r="T2634" s="3">
        <v>0.2</v>
      </c>
      <c r="U2634" s="2">
        <v>4.2624000000000004</v>
      </c>
      <c r="V2634" s="2">
        <f>Table1[[#This Row],[Sales]]*(1-Table1[[#This Row],[Discount]])</f>
        <v>34.099200000000003</v>
      </c>
      <c r="W2634" s="2">
        <f>Table1[[#This Row],[Sales]]*Table1[[#This Row],[Quantity]]</f>
        <v>85.248000000000005</v>
      </c>
      <c r="X2634" s="2">
        <f>Table1[[#This Row],[Sales]]+Table1[[#This Row],[Discount]]+Table1[[#This Row],[Adjusted Sales]]</f>
        <v>76.923200000000008</v>
      </c>
      <c r="Y2634" s="5">
        <f>Table1[[#This Row],[Sales]]*Table1[[#This Row],[Discount]]</f>
        <v>8.5248000000000008</v>
      </c>
    </row>
    <row r="2635" spans="1:25" x14ac:dyDescent="0.3">
      <c r="A2635">
        <v>2634</v>
      </c>
      <c r="B2635" s="2"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s="2">
        <v>1</v>
      </c>
      <c r="T2635" s="3">
        <v>0.2</v>
      </c>
      <c r="U2635" s="2">
        <v>24.858000000000001</v>
      </c>
      <c r="V2635" s="2">
        <f>Table1[[#This Row],[Sales]]*(1-Table1[[#This Row],[Discount]])</f>
        <v>176.76800000000003</v>
      </c>
      <c r="W2635" s="2">
        <f>Table1[[#This Row],[Sales]]*Table1[[#This Row],[Quantity]]</f>
        <v>220.96</v>
      </c>
      <c r="X2635" s="2">
        <f>Table1[[#This Row],[Sales]]+Table1[[#This Row],[Discount]]+Table1[[#This Row],[Adjusted Sales]]</f>
        <v>397.928</v>
      </c>
      <c r="Y2635" s="5">
        <f>Table1[[#This Row],[Sales]]*Table1[[#This Row],[Discount]]</f>
        <v>44.192000000000007</v>
      </c>
    </row>
    <row r="2636" spans="1:25" x14ac:dyDescent="0.3">
      <c r="A2636">
        <v>2635</v>
      </c>
      <c r="B2636" s="2"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s="2">
        <v>2</v>
      </c>
      <c r="T2636" s="3">
        <v>0.2</v>
      </c>
      <c r="U2636" s="2">
        <v>0.73919999999999997</v>
      </c>
      <c r="V2636" s="2">
        <f>Table1[[#This Row],[Sales]]*(1-Table1[[#This Row],[Discount]])</f>
        <v>3.9424000000000001</v>
      </c>
      <c r="W2636" s="2">
        <f>Table1[[#This Row],[Sales]]*Table1[[#This Row],[Quantity]]</f>
        <v>9.8559999999999999</v>
      </c>
      <c r="X2636" s="2">
        <f>Table1[[#This Row],[Sales]]+Table1[[#This Row],[Discount]]+Table1[[#This Row],[Adjusted Sales]]</f>
        <v>9.0703999999999994</v>
      </c>
      <c r="Y2636" s="5">
        <f>Table1[[#This Row],[Sales]]*Table1[[#This Row],[Discount]]</f>
        <v>0.98560000000000003</v>
      </c>
    </row>
    <row r="2637" spans="1:25" x14ac:dyDescent="0.3">
      <c r="A2637">
        <v>2636</v>
      </c>
      <c r="B2637" s="2"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s="2">
        <v>5</v>
      </c>
      <c r="T2637" s="3">
        <v>0.7</v>
      </c>
      <c r="U2637" s="2">
        <v>-5.7839999999999998</v>
      </c>
      <c r="V2637" s="2">
        <f>Table1[[#This Row],[Sales]]*(1-Table1[[#This Row],[Discount]])</f>
        <v>2.1690000000000005</v>
      </c>
      <c r="W2637" s="2">
        <f>Table1[[#This Row],[Sales]]*Table1[[#This Row],[Quantity]]</f>
        <v>36.150000000000006</v>
      </c>
      <c r="X2637" s="2">
        <f>Table1[[#This Row],[Sales]]+Table1[[#This Row],[Discount]]+Table1[[#This Row],[Adjusted Sales]]</f>
        <v>10.099</v>
      </c>
      <c r="Y2637" s="5">
        <f>Table1[[#This Row],[Sales]]*Table1[[#This Row],[Discount]]</f>
        <v>5.0609999999999999</v>
      </c>
    </row>
    <row r="2638" spans="1:25" x14ac:dyDescent="0.3">
      <c r="A2638">
        <v>2637</v>
      </c>
      <c r="B2638" s="2"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s="2">
        <v>2</v>
      </c>
      <c r="T2638" s="3">
        <v>0</v>
      </c>
      <c r="U2638" s="2">
        <v>61.389000000000003</v>
      </c>
      <c r="V2638" s="2">
        <f>Table1[[#This Row],[Sales]]*(1-Table1[[#This Row],[Discount]])</f>
        <v>323.10000000000002</v>
      </c>
      <c r="W2638" s="2">
        <f>Table1[[#This Row],[Sales]]*Table1[[#This Row],[Quantity]]</f>
        <v>646.20000000000005</v>
      </c>
      <c r="X2638" s="2">
        <f>Table1[[#This Row],[Sales]]+Table1[[#This Row],[Discount]]+Table1[[#This Row],[Adjusted Sales]]</f>
        <v>646.20000000000005</v>
      </c>
      <c r="Y2638" s="5">
        <f>Table1[[#This Row],[Sales]]*Table1[[#This Row],[Discount]]</f>
        <v>0</v>
      </c>
    </row>
    <row r="2639" spans="1:25" x14ac:dyDescent="0.3">
      <c r="A2639">
        <v>2638</v>
      </c>
      <c r="B2639" s="2"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s="2">
        <v>4</v>
      </c>
      <c r="T2639" s="3">
        <v>0</v>
      </c>
      <c r="U2639" s="2">
        <v>9.3295999999999992</v>
      </c>
      <c r="V2639" s="2">
        <f>Table1[[#This Row],[Sales]]*(1-Table1[[#This Row],[Discount]])</f>
        <v>19.04</v>
      </c>
      <c r="W2639" s="2">
        <f>Table1[[#This Row],[Sales]]*Table1[[#This Row],[Quantity]]</f>
        <v>76.16</v>
      </c>
      <c r="X2639" s="2">
        <f>Table1[[#This Row],[Sales]]+Table1[[#This Row],[Discount]]+Table1[[#This Row],[Adjusted Sales]]</f>
        <v>38.08</v>
      </c>
      <c r="Y2639" s="5">
        <f>Table1[[#This Row],[Sales]]*Table1[[#This Row],[Discount]]</f>
        <v>0</v>
      </c>
    </row>
    <row r="2640" spans="1:25" x14ac:dyDescent="0.3">
      <c r="A2640">
        <v>2639</v>
      </c>
      <c r="B2640" s="2"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s="2">
        <v>3</v>
      </c>
      <c r="T2640" s="3">
        <v>0.2</v>
      </c>
      <c r="U2640" s="2">
        <v>4.2666000000000004</v>
      </c>
      <c r="V2640" s="2">
        <f>Table1[[#This Row],[Sales]]*(1-Table1[[#This Row],[Discount]])</f>
        <v>10.502400000000002</v>
      </c>
      <c r="W2640" s="2">
        <f>Table1[[#This Row],[Sales]]*Table1[[#This Row],[Quantity]]</f>
        <v>39.384</v>
      </c>
      <c r="X2640" s="2">
        <f>Table1[[#This Row],[Sales]]+Table1[[#This Row],[Discount]]+Table1[[#This Row],[Adjusted Sales]]</f>
        <v>23.830400000000001</v>
      </c>
      <c r="Y2640" s="5">
        <f>Table1[[#This Row],[Sales]]*Table1[[#This Row],[Discount]]</f>
        <v>2.6256000000000004</v>
      </c>
    </row>
    <row r="2641" spans="1:25" x14ac:dyDescent="0.3">
      <c r="A2641">
        <v>2640</v>
      </c>
      <c r="B2641" s="2"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s="2">
        <v>3</v>
      </c>
      <c r="T2641" s="3">
        <v>0</v>
      </c>
      <c r="U2641" s="2">
        <v>16.676400000000001</v>
      </c>
      <c r="V2641" s="2">
        <f>Table1[[#This Row],[Sales]]*(1-Table1[[#This Row],[Discount]])</f>
        <v>64.14</v>
      </c>
      <c r="W2641" s="2">
        <f>Table1[[#This Row],[Sales]]*Table1[[#This Row],[Quantity]]</f>
        <v>192.42000000000002</v>
      </c>
      <c r="X2641" s="2">
        <f>Table1[[#This Row],[Sales]]+Table1[[#This Row],[Discount]]+Table1[[#This Row],[Adjusted Sales]]</f>
        <v>128.28</v>
      </c>
      <c r="Y2641" s="5">
        <f>Table1[[#This Row],[Sales]]*Table1[[#This Row],[Discount]]</f>
        <v>0</v>
      </c>
    </row>
    <row r="2642" spans="1:25" x14ac:dyDescent="0.3">
      <c r="A2642">
        <v>2641</v>
      </c>
      <c r="B2642" s="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s="2">
        <v>4</v>
      </c>
      <c r="T2642" s="3">
        <v>0.1</v>
      </c>
      <c r="U2642" s="2">
        <v>143.04</v>
      </c>
      <c r="V2642" s="2">
        <f>Table1[[#This Row],[Sales]]*(1-Table1[[#This Row],[Discount]])</f>
        <v>772.41600000000005</v>
      </c>
      <c r="W2642" s="2">
        <f>Table1[[#This Row],[Sales]]*Table1[[#This Row],[Quantity]]</f>
        <v>3432.96</v>
      </c>
      <c r="X2642" s="2">
        <f>Table1[[#This Row],[Sales]]+Table1[[#This Row],[Discount]]+Table1[[#This Row],[Adjusted Sales]]</f>
        <v>1630.7560000000001</v>
      </c>
      <c r="Y2642" s="5">
        <f>Table1[[#This Row],[Sales]]*Table1[[#This Row],[Discount]]</f>
        <v>85.824000000000012</v>
      </c>
    </row>
    <row r="2643" spans="1:25" x14ac:dyDescent="0.3">
      <c r="A2643">
        <v>2642</v>
      </c>
      <c r="B2643" s="2"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s="2">
        <v>1</v>
      </c>
      <c r="T2643" s="3">
        <v>0</v>
      </c>
      <c r="U2643" s="2">
        <v>2.9990000000000001</v>
      </c>
      <c r="V2643" s="2">
        <f>Table1[[#This Row],[Sales]]*(1-Table1[[#This Row],[Discount]])</f>
        <v>29.99</v>
      </c>
      <c r="W2643" s="2">
        <f>Table1[[#This Row],[Sales]]*Table1[[#This Row],[Quantity]]</f>
        <v>29.99</v>
      </c>
      <c r="X2643" s="2">
        <f>Table1[[#This Row],[Sales]]+Table1[[#This Row],[Discount]]+Table1[[#This Row],[Adjusted Sales]]</f>
        <v>59.98</v>
      </c>
      <c r="Y2643" s="5">
        <f>Table1[[#This Row],[Sales]]*Table1[[#This Row],[Discount]]</f>
        <v>0</v>
      </c>
    </row>
    <row r="2644" spans="1:25" x14ac:dyDescent="0.3">
      <c r="A2644">
        <v>2643</v>
      </c>
      <c r="B2644" s="2"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s="2">
        <v>6</v>
      </c>
      <c r="T2644" s="3">
        <v>0.2</v>
      </c>
      <c r="U2644" s="2">
        <v>67.442400000000006</v>
      </c>
      <c r="V2644" s="2">
        <f>Table1[[#This Row],[Sales]]*(1-Table1[[#This Row],[Discount]])</f>
        <v>148.83840000000001</v>
      </c>
      <c r="W2644" s="2">
        <f>Table1[[#This Row],[Sales]]*Table1[[#This Row],[Quantity]]</f>
        <v>1116.288</v>
      </c>
      <c r="X2644" s="2">
        <f>Table1[[#This Row],[Sales]]+Table1[[#This Row],[Discount]]+Table1[[#This Row],[Adjusted Sales]]</f>
        <v>335.08640000000003</v>
      </c>
      <c r="Y2644" s="5">
        <f>Table1[[#This Row],[Sales]]*Table1[[#This Row],[Discount]]</f>
        <v>37.209600000000002</v>
      </c>
    </row>
    <row r="2645" spans="1:25" x14ac:dyDescent="0.3">
      <c r="A2645">
        <v>2644</v>
      </c>
      <c r="B2645" s="2"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s="2">
        <v>1</v>
      </c>
      <c r="T2645" s="3">
        <v>0.2</v>
      </c>
      <c r="U2645" s="2">
        <v>4.1391</v>
      </c>
      <c r="V2645" s="2">
        <f>Table1[[#This Row],[Sales]]*(1-Table1[[#This Row],[Discount]])</f>
        <v>29.433600000000002</v>
      </c>
      <c r="W2645" s="2">
        <f>Table1[[#This Row],[Sales]]*Table1[[#This Row],[Quantity]]</f>
        <v>36.792000000000002</v>
      </c>
      <c r="X2645" s="2">
        <f>Table1[[#This Row],[Sales]]+Table1[[#This Row],[Discount]]+Table1[[#This Row],[Adjusted Sales]]</f>
        <v>66.425600000000003</v>
      </c>
      <c r="Y2645" s="5">
        <f>Table1[[#This Row],[Sales]]*Table1[[#This Row],[Discount]]</f>
        <v>7.3584000000000005</v>
      </c>
    </row>
    <row r="2646" spans="1:25" x14ac:dyDescent="0.3">
      <c r="A2646">
        <v>2645</v>
      </c>
      <c r="B2646" s="2"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s="2">
        <v>8</v>
      </c>
      <c r="T2646" s="3">
        <v>0.2</v>
      </c>
      <c r="U2646" s="2">
        <v>6.2855999999999996</v>
      </c>
      <c r="V2646" s="2">
        <f>Table1[[#This Row],[Sales]]*(1-Table1[[#This Row],[Discount]])</f>
        <v>14.8992</v>
      </c>
      <c r="W2646" s="2">
        <f>Table1[[#This Row],[Sales]]*Table1[[#This Row],[Quantity]]</f>
        <v>148.99199999999999</v>
      </c>
      <c r="X2646" s="2">
        <f>Table1[[#This Row],[Sales]]+Table1[[#This Row],[Discount]]+Table1[[#This Row],[Adjusted Sales]]</f>
        <v>33.723199999999999</v>
      </c>
      <c r="Y2646" s="5">
        <f>Table1[[#This Row],[Sales]]*Table1[[#This Row],[Discount]]</f>
        <v>3.7248000000000001</v>
      </c>
    </row>
    <row r="2647" spans="1:25" x14ac:dyDescent="0.3">
      <c r="A2647">
        <v>2646</v>
      </c>
      <c r="B2647" s="2"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s="2">
        <v>3</v>
      </c>
      <c r="T2647" s="3">
        <v>0</v>
      </c>
      <c r="U2647" s="2">
        <v>23.652899999999999</v>
      </c>
      <c r="V2647" s="2">
        <f>Table1[[#This Row],[Sales]]*(1-Table1[[#This Row],[Discount]])</f>
        <v>57.69</v>
      </c>
      <c r="W2647" s="2">
        <f>Table1[[#This Row],[Sales]]*Table1[[#This Row],[Quantity]]</f>
        <v>173.07</v>
      </c>
      <c r="X2647" s="2">
        <f>Table1[[#This Row],[Sales]]+Table1[[#This Row],[Discount]]+Table1[[#This Row],[Adjusted Sales]]</f>
        <v>115.38</v>
      </c>
      <c r="Y2647" s="5">
        <f>Table1[[#This Row],[Sales]]*Table1[[#This Row],[Discount]]</f>
        <v>0</v>
      </c>
    </row>
    <row r="2648" spans="1:25" x14ac:dyDescent="0.3">
      <c r="A2648">
        <v>2647</v>
      </c>
      <c r="B2648" s="2"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s="2">
        <v>3</v>
      </c>
      <c r="T2648" s="3">
        <v>0</v>
      </c>
      <c r="U2648" s="2">
        <v>20.120699999999999</v>
      </c>
      <c r="V2648" s="2">
        <f>Table1[[#This Row],[Sales]]*(1-Table1[[#This Row],[Discount]])</f>
        <v>42.81</v>
      </c>
      <c r="W2648" s="2">
        <f>Table1[[#This Row],[Sales]]*Table1[[#This Row],[Quantity]]</f>
        <v>128.43</v>
      </c>
      <c r="X2648" s="2">
        <f>Table1[[#This Row],[Sales]]+Table1[[#This Row],[Discount]]+Table1[[#This Row],[Adjusted Sales]]</f>
        <v>85.62</v>
      </c>
      <c r="Y2648" s="5">
        <f>Table1[[#This Row],[Sales]]*Table1[[#This Row],[Discount]]</f>
        <v>0</v>
      </c>
    </row>
    <row r="2649" spans="1:25" x14ac:dyDescent="0.3">
      <c r="A2649">
        <v>2648</v>
      </c>
      <c r="B2649" s="2"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s="2">
        <v>2</v>
      </c>
      <c r="T2649" s="3">
        <v>0</v>
      </c>
      <c r="U2649" s="2">
        <v>6.2207999999999997</v>
      </c>
      <c r="V2649" s="2">
        <f>Table1[[#This Row],[Sales]]*(1-Table1[[#This Row],[Discount]])</f>
        <v>12.96</v>
      </c>
      <c r="W2649" s="2">
        <f>Table1[[#This Row],[Sales]]*Table1[[#This Row],[Quantity]]</f>
        <v>25.92</v>
      </c>
      <c r="X2649" s="2">
        <f>Table1[[#This Row],[Sales]]+Table1[[#This Row],[Discount]]+Table1[[#This Row],[Adjusted Sales]]</f>
        <v>25.92</v>
      </c>
      <c r="Y2649" s="5">
        <f>Table1[[#This Row],[Sales]]*Table1[[#This Row],[Discount]]</f>
        <v>0</v>
      </c>
    </row>
    <row r="2650" spans="1:25" x14ac:dyDescent="0.3">
      <c r="A2650">
        <v>2649</v>
      </c>
      <c r="B2650" s="2"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s="2">
        <v>6</v>
      </c>
      <c r="T2650" s="3">
        <v>0</v>
      </c>
      <c r="U2650" s="2">
        <v>213.68879999999999</v>
      </c>
      <c r="V2650" s="2">
        <f>Table1[[#This Row],[Sales]]*(1-Table1[[#This Row],[Discount]])</f>
        <v>821.88</v>
      </c>
      <c r="W2650" s="2">
        <f>Table1[[#This Row],[Sales]]*Table1[[#This Row],[Quantity]]</f>
        <v>4931.28</v>
      </c>
      <c r="X2650" s="2">
        <f>Table1[[#This Row],[Sales]]+Table1[[#This Row],[Discount]]+Table1[[#This Row],[Adjusted Sales]]</f>
        <v>1643.76</v>
      </c>
      <c r="Y2650" s="5">
        <f>Table1[[#This Row],[Sales]]*Table1[[#This Row],[Discount]]</f>
        <v>0</v>
      </c>
    </row>
    <row r="2651" spans="1:25" x14ac:dyDescent="0.3">
      <c r="A2651">
        <v>2650</v>
      </c>
      <c r="B2651" s="2"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s="2">
        <v>3</v>
      </c>
      <c r="T2651" s="3">
        <v>0</v>
      </c>
      <c r="U2651" s="2">
        <v>28.3095</v>
      </c>
      <c r="V2651" s="2">
        <f>Table1[[#This Row],[Sales]]*(1-Table1[[#This Row],[Discount]])</f>
        <v>104.85</v>
      </c>
      <c r="W2651" s="2">
        <f>Table1[[#This Row],[Sales]]*Table1[[#This Row],[Quantity]]</f>
        <v>314.54999999999995</v>
      </c>
      <c r="X2651" s="2">
        <f>Table1[[#This Row],[Sales]]+Table1[[#This Row],[Discount]]+Table1[[#This Row],[Adjusted Sales]]</f>
        <v>209.7</v>
      </c>
      <c r="Y2651" s="5">
        <f>Table1[[#This Row],[Sales]]*Table1[[#This Row],[Discount]]</f>
        <v>0</v>
      </c>
    </row>
    <row r="2652" spans="1:25" x14ac:dyDescent="0.3">
      <c r="A2652">
        <v>2651</v>
      </c>
      <c r="B2652" s="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s="2">
        <v>5</v>
      </c>
      <c r="T2652" s="3">
        <v>0.15</v>
      </c>
      <c r="U2652" s="2">
        <v>19.998000000000001</v>
      </c>
      <c r="V2652" s="2">
        <f>Table1[[#This Row],[Sales]]*(1-Table1[[#This Row],[Discount]])</f>
        <v>361.21387499999997</v>
      </c>
      <c r="W2652" s="2">
        <f>Table1[[#This Row],[Sales]]*Table1[[#This Row],[Quantity]]</f>
        <v>2124.7874999999999</v>
      </c>
      <c r="X2652" s="2">
        <f>Table1[[#This Row],[Sales]]+Table1[[#This Row],[Discount]]+Table1[[#This Row],[Adjusted Sales]]</f>
        <v>786.32137499999999</v>
      </c>
      <c r="Y2652" s="5">
        <f>Table1[[#This Row],[Sales]]*Table1[[#This Row],[Discount]]</f>
        <v>63.743624999999994</v>
      </c>
    </row>
    <row r="2653" spans="1:25" x14ac:dyDescent="0.3">
      <c r="A2653">
        <v>2652</v>
      </c>
      <c r="B2653" s="2"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s="2">
        <v>3</v>
      </c>
      <c r="T2653" s="3">
        <v>0.2</v>
      </c>
      <c r="U2653" s="2">
        <v>3.5022000000000002</v>
      </c>
      <c r="V2653" s="2">
        <f>Table1[[#This Row],[Sales]]*(1-Table1[[#This Row],[Discount]])</f>
        <v>8.6208000000000009</v>
      </c>
      <c r="W2653" s="2">
        <f>Table1[[#This Row],[Sales]]*Table1[[#This Row],[Quantity]]</f>
        <v>32.328000000000003</v>
      </c>
      <c r="X2653" s="2">
        <f>Table1[[#This Row],[Sales]]+Table1[[#This Row],[Discount]]+Table1[[#This Row],[Adjusted Sales]]</f>
        <v>19.596800000000002</v>
      </c>
      <c r="Y2653" s="5">
        <f>Table1[[#This Row],[Sales]]*Table1[[#This Row],[Discount]]</f>
        <v>2.1552000000000002</v>
      </c>
    </row>
    <row r="2654" spans="1:25" x14ac:dyDescent="0.3">
      <c r="A2654">
        <v>2653</v>
      </c>
      <c r="B2654" s="2"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s="2">
        <v>3</v>
      </c>
      <c r="T2654" s="3">
        <v>0.2</v>
      </c>
      <c r="U2654" s="2">
        <v>4.2717000000000001</v>
      </c>
      <c r="V2654" s="2">
        <f>Table1[[#This Row],[Sales]]*(1-Table1[[#This Row],[Discount]])</f>
        <v>9.4272000000000009</v>
      </c>
      <c r="W2654" s="2">
        <f>Table1[[#This Row],[Sales]]*Table1[[#This Row],[Quantity]]</f>
        <v>35.352000000000004</v>
      </c>
      <c r="X2654" s="2">
        <f>Table1[[#This Row],[Sales]]+Table1[[#This Row],[Discount]]+Table1[[#This Row],[Adjusted Sales]]</f>
        <v>21.411200000000001</v>
      </c>
      <c r="Y2654" s="5">
        <f>Table1[[#This Row],[Sales]]*Table1[[#This Row],[Discount]]</f>
        <v>2.3568000000000002</v>
      </c>
    </row>
    <row r="2655" spans="1:25" x14ac:dyDescent="0.3">
      <c r="A2655">
        <v>2654</v>
      </c>
      <c r="B2655" s="2"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s="2">
        <v>3</v>
      </c>
      <c r="T2655" s="3">
        <v>0</v>
      </c>
      <c r="U2655" s="2">
        <v>80.791200000000003</v>
      </c>
      <c r="V2655" s="2">
        <f>Table1[[#This Row],[Sales]]*(1-Table1[[#This Row],[Discount]])</f>
        <v>164.88</v>
      </c>
      <c r="W2655" s="2">
        <f>Table1[[#This Row],[Sales]]*Table1[[#This Row],[Quantity]]</f>
        <v>494.64</v>
      </c>
      <c r="X2655" s="2">
        <f>Table1[[#This Row],[Sales]]+Table1[[#This Row],[Discount]]+Table1[[#This Row],[Adjusted Sales]]</f>
        <v>329.76</v>
      </c>
      <c r="Y2655" s="5">
        <f>Table1[[#This Row],[Sales]]*Table1[[#This Row],[Discount]]</f>
        <v>0</v>
      </c>
    </row>
    <row r="2656" spans="1:25" x14ac:dyDescent="0.3">
      <c r="A2656">
        <v>2655</v>
      </c>
      <c r="B2656" s="2"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s="2">
        <v>3</v>
      </c>
      <c r="T2656" s="3">
        <v>0</v>
      </c>
      <c r="U2656" s="2">
        <v>77.576400000000007</v>
      </c>
      <c r="V2656" s="2">
        <f>Table1[[#This Row],[Sales]]*(1-Table1[[#This Row],[Discount]])</f>
        <v>1292.94</v>
      </c>
      <c r="W2656" s="2">
        <f>Table1[[#This Row],[Sales]]*Table1[[#This Row],[Quantity]]</f>
        <v>3878.82</v>
      </c>
      <c r="X2656" s="2">
        <f>Table1[[#This Row],[Sales]]+Table1[[#This Row],[Discount]]+Table1[[#This Row],[Adjusted Sales]]</f>
        <v>2585.88</v>
      </c>
      <c r="Y2656" s="5">
        <f>Table1[[#This Row],[Sales]]*Table1[[#This Row],[Discount]]</f>
        <v>0</v>
      </c>
    </row>
    <row r="2657" spans="1:25" x14ac:dyDescent="0.3">
      <c r="A2657">
        <v>2656</v>
      </c>
      <c r="B2657" s="2"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s="2">
        <v>2</v>
      </c>
      <c r="T2657" s="3">
        <v>0.2</v>
      </c>
      <c r="U2657" s="2">
        <v>8.9543999999999997</v>
      </c>
      <c r="V2657" s="2">
        <f>Table1[[#This Row],[Sales]]*(1-Table1[[#This Row],[Discount]])</f>
        <v>20.467200000000002</v>
      </c>
      <c r="W2657" s="2">
        <f>Table1[[#This Row],[Sales]]*Table1[[#This Row],[Quantity]]</f>
        <v>51.167999999999999</v>
      </c>
      <c r="X2657" s="2">
        <f>Table1[[#This Row],[Sales]]+Table1[[#This Row],[Discount]]+Table1[[#This Row],[Adjusted Sales]]</f>
        <v>46.251199999999997</v>
      </c>
      <c r="Y2657" s="5">
        <f>Table1[[#This Row],[Sales]]*Table1[[#This Row],[Discount]]</f>
        <v>5.1168000000000005</v>
      </c>
    </row>
    <row r="2658" spans="1:25" x14ac:dyDescent="0.3">
      <c r="A2658">
        <v>2657</v>
      </c>
      <c r="B2658" s="2"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s="2">
        <v>2</v>
      </c>
      <c r="T2658" s="3">
        <v>0</v>
      </c>
      <c r="U2658" s="2">
        <v>65.435000000000002</v>
      </c>
      <c r="V2658" s="2">
        <f>Table1[[#This Row],[Sales]]*(1-Table1[[#This Row],[Discount]])</f>
        <v>261.74</v>
      </c>
      <c r="W2658" s="2">
        <f>Table1[[#This Row],[Sales]]*Table1[[#This Row],[Quantity]]</f>
        <v>523.48</v>
      </c>
      <c r="X2658" s="2">
        <f>Table1[[#This Row],[Sales]]+Table1[[#This Row],[Discount]]+Table1[[#This Row],[Adjusted Sales]]</f>
        <v>523.48</v>
      </c>
      <c r="Y2658" s="5">
        <f>Table1[[#This Row],[Sales]]*Table1[[#This Row],[Discount]]</f>
        <v>0</v>
      </c>
    </row>
    <row r="2659" spans="1:25" x14ac:dyDescent="0.3">
      <c r="A2659">
        <v>2658</v>
      </c>
      <c r="B2659" s="2"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s="2">
        <v>5</v>
      </c>
      <c r="T2659" s="3">
        <v>0</v>
      </c>
      <c r="U2659" s="2">
        <v>7.056</v>
      </c>
      <c r="V2659" s="2">
        <f>Table1[[#This Row],[Sales]]*(1-Table1[[#This Row],[Discount]])</f>
        <v>14.4</v>
      </c>
      <c r="W2659" s="2">
        <f>Table1[[#This Row],[Sales]]*Table1[[#This Row],[Quantity]]</f>
        <v>72</v>
      </c>
      <c r="X2659" s="2">
        <f>Table1[[#This Row],[Sales]]+Table1[[#This Row],[Discount]]+Table1[[#This Row],[Adjusted Sales]]</f>
        <v>28.8</v>
      </c>
      <c r="Y2659" s="5">
        <f>Table1[[#This Row],[Sales]]*Table1[[#This Row],[Discount]]</f>
        <v>0</v>
      </c>
    </row>
    <row r="2660" spans="1:25" x14ac:dyDescent="0.3">
      <c r="A2660">
        <v>2659</v>
      </c>
      <c r="B2660" s="2"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s="2">
        <v>3</v>
      </c>
      <c r="T2660" s="3">
        <v>0</v>
      </c>
      <c r="U2660" s="2">
        <v>5.1041999999999996</v>
      </c>
      <c r="V2660" s="2">
        <f>Table1[[#This Row],[Sales]]*(1-Table1[[#This Row],[Discount]])</f>
        <v>10.86</v>
      </c>
      <c r="W2660" s="2">
        <f>Table1[[#This Row],[Sales]]*Table1[[#This Row],[Quantity]]</f>
        <v>32.58</v>
      </c>
      <c r="X2660" s="2">
        <f>Table1[[#This Row],[Sales]]+Table1[[#This Row],[Discount]]+Table1[[#This Row],[Adjusted Sales]]</f>
        <v>21.72</v>
      </c>
      <c r="Y2660" s="5">
        <f>Table1[[#This Row],[Sales]]*Table1[[#This Row],[Discount]]</f>
        <v>0</v>
      </c>
    </row>
    <row r="2661" spans="1:25" x14ac:dyDescent="0.3">
      <c r="A2661">
        <v>2660</v>
      </c>
      <c r="B2661" s="2"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s="2">
        <v>4</v>
      </c>
      <c r="T2661" s="3">
        <v>0.2</v>
      </c>
      <c r="U2661" s="2">
        <v>99.432000000000002</v>
      </c>
      <c r="V2661" s="2">
        <f>Table1[[#This Row],[Sales]]*(1-Table1[[#This Row],[Discount]])</f>
        <v>707.07200000000012</v>
      </c>
      <c r="W2661" s="2">
        <f>Table1[[#This Row],[Sales]]*Table1[[#This Row],[Quantity]]</f>
        <v>3535.36</v>
      </c>
      <c r="X2661" s="2">
        <f>Table1[[#This Row],[Sales]]+Table1[[#This Row],[Discount]]+Table1[[#This Row],[Adjusted Sales]]</f>
        <v>1591.1120000000001</v>
      </c>
      <c r="Y2661" s="5">
        <f>Table1[[#This Row],[Sales]]*Table1[[#This Row],[Discount]]</f>
        <v>176.76800000000003</v>
      </c>
    </row>
    <row r="2662" spans="1:25" x14ac:dyDescent="0.3">
      <c r="A2662">
        <v>2661</v>
      </c>
      <c r="B2662" s="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s="2">
        <v>11</v>
      </c>
      <c r="T2662" s="3">
        <v>0</v>
      </c>
      <c r="U2662" s="2">
        <v>494.97250000000003</v>
      </c>
      <c r="V2662" s="2">
        <f>Table1[[#This Row],[Sales]]*(1-Table1[[#This Row],[Discount]])</f>
        <v>1979.89</v>
      </c>
      <c r="W2662" s="2">
        <f>Table1[[#This Row],[Sales]]*Table1[[#This Row],[Quantity]]</f>
        <v>21778.79</v>
      </c>
      <c r="X2662" s="2">
        <f>Table1[[#This Row],[Sales]]+Table1[[#This Row],[Discount]]+Table1[[#This Row],[Adjusted Sales]]</f>
        <v>3959.78</v>
      </c>
      <c r="Y2662" s="5">
        <f>Table1[[#This Row],[Sales]]*Table1[[#This Row],[Discount]]</f>
        <v>0</v>
      </c>
    </row>
    <row r="2663" spans="1:25" x14ac:dyDescent="0.3">
      <c r="A2663">
        <v>2662</v>
      </c>
      <c r="B2663" s="2"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s="2">
        <v>2</v>
      </c>
      <c r="T2663" s="3">
        <v>0</v>
      </c>
      <c r="U2663" s="2">
        <v>35.981999999999999</v>
      </c>
      <c r="V2663" s="2">
        <f>Table1[[#This Row],[Sales]]*(1-Table1[[#This Row],[Discount]])</f>
        <v>79.959999999999994</v>
      </c>
      <c r="W2663" s="2">
        <f>Table1[[#This Row],[Sales]]*Table1[[#This Row],[Quantity]]</f>
        <v>159.91999999999999</v>
      </c>
      <c r="X2663" s="2">
        <f>Table1[[#This Row],[Sales]]+Table1[[#This Row],[Discount]]+Table1[[#This Row],[Adjusted Sales]]</f>
        <v>159.91999999999999</v>
      </c>
      <c r="Y2663" s="5">
        <f>Table1[[#This Row],[Sales]]*Table1[[#This Row],[Discount]]</f>
        <v>0</v>
      </c>
    </row>
    <row r="2664" spans="1:25" x14ac:dyDescent="0.3">
      <c r="A2664">
        <v>2663</v>
      </c>
      <c r="B2664" s="2"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s="2">
        <v>2</v>
      </c>
      <c r="T2664" s="3">
        <v>0</v>
      </c>
      <c r="U2664" s="2">
        <v>4.2047999999999996</v>
      </c>
      <c r="V2664" s="2">
        <f>Table1[[#This Row],[Sales]]*(1-Table1[[#This Row],[Discount]])</f>
        <v>8.76</v>
      </c>
      <c r="W2664" s="2">
        <f>Table1[[#This Row],[Sales]]*Table1[[#This Row],[Quantity]]</f>
        <v>17.52</v>
      </c>
      <c r="X2664" s="2">
        <f>Table1[[#This Row],[Sales]]+Table1[[#This Row],[Discount]]+Table1[[#This Row],[Adjusted Sales]]</f>
        <v>17.52</v>
      </c>
      <c r="Y2664" s="5">
        <f>Table1[[#This Row],[Sales]]*Table1[[#This Row],[Discount]]</f>
        <v>0</v>
      </c>
    </row>
    <row r="2665" spans="1:25" x14ac:dyDescent="0.3">
      <c r="A2665">
        <v>2664</v>
      </c>
      <c r="B2665" s="2"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s="2">
        <v>1</v>
      </c>
      <c r="T2665" s="3">
        <v>0.2</v>
      </c>
      <c r="U2665" s="2">
        <v>1.2948</v>
      </c>
      <c r="V2665" s="2">
        <f>Table1[[#This Row],[Sales]]*(1-Table1[[#This Row],[Discount]])</f>
        <v>3.1872000000000003</v>
      </c>
      <c r="W2665" s="2">
        <f>Table1[[#This Row],[Sales]]*Table1[[#This Row],[Quantity]]</f>
        <v>3.984</v>
      </c>
      <c r="X2665" s="2">
        <f>Table1[[#This Row],[Sales]]+Table1[[#This Row],[Discount]]+Table1[[#This Row],[Adjusted Sales]]</f>
        <v>7.3712</v>
      </c>
      <c r="Y2665" s="5">
        <f>Table1[[#This Row],[Sales]]*Table1[[#This Row],[Discount]]</f>
        <v>0.79680000000000006</v>
      </c>
    </row>
    <row r="2666" spans="1:25" x14ac:dyDescent="0.3">
      <c r="A2666">
        <v>2665</v>
      </c>
      <c r="B2666" s="2"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s="2">
        <v>3</v>
      </c>
      <c r="T2666" s="3">
        <v>0.4</v>
      </c>
      <c r="U2666" s="2">
        <v>-142.071</v>
      </c>
      <c r="V2666" s="2">
        <f>Table1[[#This Row],[Sales]]*(1-Table1[[#This Row],[Discount]])</f>
        <v>222.37199999999999</v>
      </c>
      <c r="W2666" s="2">
        <f>Table1[[#This Row],[Sales]]*Table1[[#This Row],[Quantity]]</f>
        <v>1111.8600000000001</v>
      </c>
      <c r="X2666" s="2">
        <f>Table1[[#This Row],[Sales]]+Table1[[#This Row],[Discount]]+Table1[[#This Row],[Adjusted Sales]]</f>
        <v>593.39199999999994</v>
      </c>
      <c r="Y2666" s="5">
        <f>Table1[[#This Row],[Sales]]*Table1[[#This Row],[Discount]]</f>
        <v>148.24800000000002</v>
      </c>
    </row>
    <row r="2667" spans="1:25" x14ac:dyDescent="0.3">
      <c r="A2667">
        <v>2666</v>
      </c>
      <c r="B2667" s="2"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s="2">
        <v>2</v>
      </c>
      <c r="T2667" s="3">
        <v>0.7</v>
      </c>
      <c r="U2667" s="2">
        <v>-2.0108000000000001</v>
      </c>
      <c r="V2667" s="2">
        <f>Table1[[#This Row],[Sales]]*(1-Table1[[#This Row],[Discount]])</f>
        <v>0.82260000000000011</v>
      </c>
      <c r="W2667" s="2">
        <f>Table1[[#This Row],[Sales]]*Table1[[#This Row],[Quantity]]</f>
        <v>5.484</v>
      </c>
      <c r="X2667" s="2">
        <f>Table1[[#This Row],[Sales]]+Table1[[#This Row],[Discount]]+Table1[[#This Row],[Adjusted Sales]]</f>
        <v>4.2646000000000006</v>
      </c>
      <c r="Y2667" s="5">
        <f>Table1[[#This Row],[Sales]]*Table1[[#This Row],[Discount]]</f>
        <v>1.9193999999999998</v>
      </c>
    </row>
    <row r="2668" spans="1:25" x14ac:dyDescent="0.3">
      <c r="A2668">
        <v>2667</v>
      </c>
      <c r="B2668" s="2"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s="2">
        <v>3</v>
      </c>
      <c r="T2668" s="3">
        <v>0.2</v>
      </c>
      <c r="U2668" s="2">
        <v>20.8719</v>
      </c>
      <c r="V2668" s="2">
        <f>Table1[[#This Row],[Sales]]*(1-Table1[[#This Row],[Discount]])</f>
        <v>63.6096</v>
      </c>
      <c r="W2668" s="2">
        <f>Table1[[#This Row],[Sales]]*Table1[[#This Row],[Quantity]]</f>
        <v>238.536</v>
      </c>
      <c r="X2668" s="2">
        <f>Table1[[#This Row],[Sales]]+Table1[[#This Row],[Discount]]+Table1[[#This Row],[Adjusted Sales]]</f>
        <v>143.32159999999999</v>
      </c>
      <c r="Y2668" s="5">
        <f>Table1[[#This Row],[Sales]]*Table1[[#This Row],[Discount]]</f>
        <v>15.9024</v>
      </c>
    </row>
    <row r="2669" spans="1:25" x14ac:dyDescent="0.3">
      <c r="A2669">
        <v>2668</v>
      </c>
      <c r="B2669" s="2"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s="2">
        <v>1</v>
      </c>
      <c r="T2669" s="3">
        <v>0.2</v>
      </c>
      <c r="U2669" s="2">
        <v>9.5687999999999995</v>
      </c>
      <c r="V2669" s="2">
        <f>Table1[[#This Row],[Sales]]*(1-Table1[[#This Row],[Discount]])</f>
        <v>22.681600000000003</v>
      </c>
      <c r="W2669" s="2">
        <f>Table1[[#This Row],[Sales]]*Table1[[#This Row],[Quantity]]</f>
        <v>28.352</v>
      </c>
      <c r="X2669" s="2">
        <f>Table1[[#This Row],[Sales]]+Table1[[#This Row],[Discount]]+Table1[[#This Row],[Adjusted Sales]]</f>
        <v>51.233600000000003</v>
      </c>
      <c r="Y2669" s="5">
        <f>Table1[[#This Row],[Sales]]*Table1[[#This Row],[Discount]]</f>
        <v>5.6704000000000008</v>
      </c>
    </row>
    <row r="2670" spans="1:25" x14ac:dyDescent="0.3">
      <c r="A2670">
        <v>2669</v>
      </c>
      <c r="B2670" s="2"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s="2">
        <v>1</v>
      </c>
      <c r="T2670" s="3">
        <v>0.2</v>
      </c>
      <c r="U2670" s="2">
        <v>4.5881999999999996</v>
      </c>
      <c r="V2670" s="2">
        <f>Table1[[#This Row],[Sales]]*(1-Table1[[#This Row],[Discount]])</f>
        <v>32.627200000000002</v>
      </c>
      <c r="W2670" s="2">
        <f>Table1[[#This Row],[Sales]]*Table1[[#This Row],[Quantity]]</f>
        <v>40.783999999999999</v>
      </c>
      <c r="X2670" s="2">
        <f>Table1[[#This Row],[Sales]]+Table1[[#This Row],[Discount]]+Table1[[#This Row],[Adjusted Sales]]</f>
        <v>73.611199999999997</v>
      </c>
      <c r="Y2670" s="5">
        <f>Table1[[#This Row],[Sales]]*Table1[[#This Row],[Discount]]</f>
        <v>8.1568000000000005</v>
      </c>
    </row>
    <row r="2671" spans="1:25" x14ac:dyDescent="0.3">
      <c r="A2671">
        <v>2670</v>
      </c>
      <c r="B2671" s="2"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s="2">
        <v>4</v>
      </c>
      <c r="T2671" s="3">
        <v>0</v>
      </c>
      <c r="U2671" s="2">
        <v>29.668800000000001</v>
      </c>
      <c r="V2671" s="2">
        <f>Table1[[#This Row],[Sales]]*(1-Table1[[#This Row],[Discount]])</f>
        <v>105.96</v>
      </c>
      <c r="W2671" s="2">
        <f>Table1[[#This Row],[Sales]]*Table1[[#This Row],[Quantity]]</f>
        <v>423.84</v>
      </c>
      <c r="X2671" s="2">
        <f>Table1[[#This Row],[Sales]]+Table1[[#This Row],[Discount]]+Table1[[#This Row],[Adjusted Sales]]</f>
        <v>211.92</v>
      </c>
      <c r="Y2671" s="5">
        <f>Table1[[#This Row],[Sales]]*Table1[[#This Row],[Discount]]</f>
        <v>0</v>
      </c>
    </row>
    <row r="2672" spans="1:25" x14ac:dyDescent="0.3">
      <c r="A2672">
        <v>2671</v>
      </c>
      <c r="B2672" s="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s="2">
        <v>3</v>
      </c>
      <c r="T2672" s="3">
        <v>0</v>
      </c>
      <c r="U2672" s="2">
        <v>79.891199999999998</v>
      </c>
      <c r="V2672" s="2">
        <f>Table1[[#This Row],[Sales]]*(1-Table1[[#This Row],[Discount]])</f>
        <v>166.44</v>
      </c>
      <c r="W2672" s="2">
        <f>Table1[[#This Row],[Sales]]*Table1[[#This Row],[Quantity]]</f>
        <v>499.32</v>
      </c>
      <c r="X2672" s="2">
        <f>Table1[[#This Row],[Sales]]+Table1[[#This Row],[Discount]]+Table1[[#This Row],[Adjusted Sales]]</f>
        <v>332.88</v>
      </c>
      <c r="Y2672" s="5">
        <f>Table1[[#This Row],[Sales]]*Table1[[#This Row],[Discount]]</f>
        <v>0</v>
      </c>
    </row>
    <row r="2673" spans="1:25" x14ac:dyDescent="0.3">
      <c r="A2673">
        <v>2672</v>
      </c>
      <c r="B2673" s="2"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s="2">
        <v>6</v>
      </c>
      <c r="T2673" s="3">
        <v>0</v>
      </c>
      <c r="U2673" s="2">
        <v>212.1876</v>
      </c>
      <c r="V2673" s="2">
        <f>Table1[[#This Row],[Sales]]*(1-Table1[[#This Row],[Discount]])</f>
        <v>785.88</v>
      </c>
      <c r="W2673" s="2">
        <f>Table1[[#This Row],[Sales]]*Table1[[#This Row],[Quantity]]</f>
        <v>4715.28</v>
      </c>
      <c r="X2673" s="2">
        <f>Table1[[#This Row],[Sales]]+Table1[[#This Row],[Discount]]+Table1[[#This Row],[Adjusted Sales]]</f>
        <v>1571.76</v>
      </c>
      <c r="Y2673" s="5">
        <f>Table1[[#This Row],[Sales]]*Table1[[#This Row],[Discount]]</f>
        <v>0</v>
      </c>
    </row>
    <row r="2674" spans="1:25" x14ac:dyDescent="0.3">
      <c r="A2674">
        <v>2673</v>
      </c>
      <c r="B2674" s="2"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s="2">
        <v>2</v>
      </c>
      <c r="T2674" s="3">
        <v>0</v>
      </c>
      <c r="U2674" s="2">
        <v>12.837999999999999</v>
      </c>
      <c r="V2674" s="2">
        <f>Table1[[#This Row],[Sales]]*(1-Table1[[#This Row],[Discount]])</f>
        <v>26.2</v>
      </c>
      <c r="W2674" s="2">
        <f>Table1[[#This Row],[Sales]]*Table1[[#This Row],[Quantity]]</f>
        <v>52.4</v>
      </c>
      <c r="X2674" s="2">
        <f>Table1[[#This Row],[Sales]]+Table1[[#This Row],[Discount]]+Table1[[#This Row],[Adjusted Sales]]</f>
        <v>52.4</v>
      </c>
      <c r="Y2674" s="5">
        <f>Table1[[#This Row],[Sales]]*Table1[[#This Row],[Discount]]</f>
        <v>0</v>
      </c>
    </row>
    <row r="2675" spans="1:25" x14ac:dyDescent="0.3">
      <c r="A2675">
        <v>2674</v>
      </c>
      <c r="B2675" s="2"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s="2">
        <v>5</v>
      </c>
      <c r="T2675" s="3">
        <v>0</v>
      </c>
      <c r="U2675" s="2">
        <v>238.65299999999999</v>
      </c>
      <c r="V2675" s="2">
        <f>Table1[[#This Row],[Sales]]*(1-Table1[[#This Row],[Discount]])</f>
        <v>1325.85</v>
      </c>
      <c r="W2675" s="2">
        <f>Table1[[#This Row],[Sales]]*Table1[[#This Row],[Quantity]]</f>
        <v>6629.25</v>
      </c>
      <c r="X2675" s="2">
        <f>Table1[[#This Row],[Sales]]+Table1[[#This Row],[Discount]]+Table1[[#This Row],[Adjusted Sales]]</f>
        <v>2651.7</v>
      </c>
      <c r="Y2675" s="5">
        <f>Table1[[#This Row],[Sales]]*Table1[[#This Row],[Discount]]</f>
        <v>0</v>
      </c>
    </row>
    <row r="2676" spans="1:25" x14ac:dyDescent="0.3">
      <c r="A2676">
        <v>2675</v>
      </c>
      <c r="B2676" s="2"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s="2">
        <v>3</v>
      </c>
      <c r="T2676" s="3">
        <v>0</v>
      </c>
      <c r="U2676" s="2">
        <v>79.891199999999998</v>
      </c>
      <c r="V2676" s="2">
        <f>Table1[[#This Row],[Sales]]*(1-Table1[[#This Row],[Discount]])</f>
        <v>166.44</v>
      </c>
      <c r="W2676" s="2">
        <f>Table1[[#This Row],[Sales]]*Table1[[#This Row],[Quantity]]</f>
        <v>499.32</v>
      </c>
      <c r="X2676" s="2">
        <f>Table1[[#This Row],[Sales]]+Table1[[#This Row],[Discount]]+Table1[[#This Row],[Adjusted Sales]]</f>
        <v>332.88</v>
      </c>
      <c r="Y2676" s="5">
        <f>Table1[[#This Row],[Sales]]*Table1[[#This Row],[Discount]]</f>
        <v>0</v>
      </c>
    </row>
    <row r="2677" spans="1:25" x14ac:dyDescent="0.3">
      <c r="A2677">
        <v>2676</v>
      </c>
      <c r="B2677" s="2"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s="2">
        <v>5</v>
      </c>
      <c r="T2677" s="3">
        <v>0.2</v>
      </c>
      <c r="U2677" s="2">
        <v>0.76649999999999996</v>
      </c>
      <c r="V2677" s="2">
        <f>Table1[[#This Row],[Sales]]*(1-Table1[[#This Row],[Discount]])</f>
        <v>7.008</v>
      </c>
      <c r="W2677" s="2">
        <f>Table1[[#This Row],[Sales]]*Table1[[#This Row],[Quantity]]</f>
        <v>43.8</v>
      </c>
      <c r="X2677" s="2">
        <f>Table1[[#This Row],[Sales]]+Table1[[#This Row],[Discount]]+Table1[[#This Row],[Adjusted Sales]]</f>
        <v>15.968</v>
      </c>
      <c r="Y2677" s="5">
        <f>Table1[[#This Row],[Sales]]*Table1[[#This Row],[Discount]]</f>
        <v>1.752</v>
      </c>
    </row>
    <row r="2678" spans="1:25" x14ac:dyDescent="0.3">
      <c r="A2678">
        <v>2677</v>
      </c>
      <c r="B2678" s="2"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s="2">
        <v>1</v>
      </c>
      <c r="T2678" s="3">
        <v>0.2</v>
      </c>
      <c r="U2678" s="2">
        <v>4.3583999999999996</v>
      </c>
      <c r="V2678" s="2">
        <f>Table1[[#This Row],[Sales]]*(1-Table1[[#This Row],[Discount]])</f>
        <v>34.867200000000004</v>
      </c>
      <c r="W2678" s="2">
        <f>Table1[[#This Row],[Sales]]*Table1[[#This Row],[Quantity]]</f>
        <v>43.584000000000003</v>
      </c>
      <c r="X2678" s="2">
        <f>Table1[[#This Row],[Sales]]+Table1[[#This Row],[Discount]]+Table1[[#This Row],[Adjusted Sales]]</f>
        <v>78.651200000000017</v>
      </c>
      <c r="Y2678" s="5">
        <f>Table1[[#This Row],[Sales]]*Table1[[#This Row],[Discount]]</f>
        <v>8.716800000000001</v>
      </c>
    </row>
    <row r="2679" spans="1:25" x14ac:dyDescent="0.3">
      <c r="A2679">
        <v>2678</v>
      </c>
      <c r="B2679" s="2"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s="2">
        <v>7</v>
      </c>
      <c r="T2679" s="3">
        <v>0.7</v>
      </c>
      <c r="U2679" s="2">
        <v>-8.1311999999999998</v>
      </c>
      <c r="V2679" s="2">
        <f>Table1[[#This Row],[Sales]]*(1-Table1[[#This Row],[Discount]])</f>
        <v>3.3264000000000005</v>
      </c>
      <c r="W2679" s="2">
        <f>Table1[[#This Row],[Sales]]*Table1[[#This Row],[Quantity]]</f>
        <v>77.616</v>
      </c>
      <c r="X2679" s="2">
        <f>Table1[[#This Row],[Sales]]+Table1[[#This Row],[Discount]]+Table1[[#This Row],[Adjusted Sales]]</f>
        <v>15.1144</v>
      </c>
      <c r="Y2679" s="5">
        <f>Table1[[#This Row],[Sales]]*Table1[[#This Row],[Discount]]</f>
        <v>7.7615999999999987</v>
      </c>
    </row>
    <row r="2680" spans="1:25" x14ac:dyDescent="0.3">
      <c r="A2680">
        <v>2679</v>
      </c>
      <c r="B2680" s="2"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s="2">
        <v>2</v>
      </c>
      <c r="T2680" s="3">
        <v>0.7</v>
      </c>
      <c r="U2680" s="2">
        <v>-16.776</v>
      </c>
      <c r="V2680" s="2">
        <f>Table1[[#This Row],[Sales]]*(1-Table1[[#This Row],[Discount]])</f>
        <v>7.5492000000000017</v>
      </c>
      <c r="W2680" s="2">
        <f>Table1[[#This Row],[Sales]]*Table1[[#This Row],[Quantity]]</f>
        <v>50.328000000000003</v>
      </c>
      <c r="X2680" s="2">
        <f>Table1[[#This Row],[Sales]]+Table1[[#This Row],[Discount]]+Table1[[#This Row],[Adjusted Sales]]</f>
        <v>33.413200000000003</v>
      </c>
      <c r="Y2680" s="5">
        <f>Table1[[#This Row],[Sales]]*Table1[[#This Row],[Discount]]</f>
        <v>17.614799999999999</v>
      </c>
    </row>
    <row r="2681" spans="1:25" x14ac:dyDescent="0.3">
      <c r="A2681">
        <v>2680</v>
      </c>
      <c r="B2681" s="2"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s="2">
        <v>5</v>
      </c>
      <c r="T2681" s="3">
        <v>0</v>
      </c>
      <c r="U2681" s="2">
        <v>7.056</v>
      </c>
      <c r="V2681" s="2">
        <f>Table1[[#This Row],[Sales]]*(1-Table1[[#This Row],[Discount]])</f>
        <v>14.4</v>
      </c>
      <c r="W2681" s="2">
        <f>Table1[[#This Row],[Sales]]*Table1[[#This Row],[Quantity]]</f>
        <v>72</v>
      </c>
      <c r="X2681" s="2">
        <f>Table1[[#This Row],[Sales]]+Table1[[#This Row],[Discount]]+Table1[[#This Row],[Adjusted Sales]]</f>
        <v>28.8</v>
      </c>
      <c r="Y2681" s="5">
        <f>Table1[[#This Row],[Sales]]*Table1[[#This Row],[Discount]]</f>
        <v>0</v>
      </c>
    </row>
    <row r="2682" spans="1:25" x14ac:dyDescent="0.3">
      <c r="A2682">
        <v>2681</v>
      </c>
      <c r="B2682" s="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s="2">
        <v>5</v>
      </c>
      <c r="T2682" s="3">
        <v>0</v>
      </c>
      <c r="U2682" s="2">
        <v>111.59099999999999</v>
      </c>
      <c r="V2682" s="2">
        <f>Table1[[#This Row],[Sales]]*(1-Table1[[#This Row],[Discount]])</f>
        <v>619.95000000000005</v>
      </c>
      <c r="W2682" s="2">
        <f>Table1[[#This Row],[Sales]]*Table1[[#This Row],[Quantity]]</f>
        <v>3099.75</v>
      </c>
      <c r="X2682" s="2">
        <f>Table1[[#This Row],[Sales]]+Table1[[#This Row],[Discount]]+Table1[[#This Row],[Adjusted Sales]]</f>
        <v>1239.9000000000001</v>
      </c>
      <c r="Y2682" s="5">
        <f>Table1[[#This Row],[Sales]]*Table1[[#This Row],[Discount]]</f>
        <v>0</v>
      </c>
    </row>
    <row r="2683" spans="1:25" x14ac:dyDescent="0.3">
      <c r="A2683">
        <v>2682</v>
      </c>
      <c r="B2683" s="2"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s="2">
        <v>4</v>
      </c>
      <c r="T2683" s="3">
        <v>0</v>
      </c>
      <c r="U2683" s="2">
        <v>42.074399999999997</v>
      </c>
      <c r="V2683" s="2">
        <f>Table1[[#This Row],[Sales]]*(1-Table1[[#This Row],[Discount]])</f>
        <v>89.52</v>
      </c>
      <c r="W2683" s="2">
        <f>Table1[[#This Row],[Sales]]*Table1[[#This Row],[Quantity]]</f>
        <v>358.08</v>
      </c>
      <c r="X2683" s="2">
        <f>Table1[[#This Row],[Sales]]+Table1[[#This Row],[Discount]]+Table1[[#This Row],[Adjusted Sales]]</f>
        <v>179.04</v>
      </c>
      <c r="Y2683" s="5">
        <f>Table1[[#This Row],[Sales]]*Table1[[#This Row],[Discount]]</f>
        <v>0</v>
      </c>
    </row>
    <row r="2684" spans="1:25" x14ac:dyDescent="0.3">
      <c r="A2684">
        <v>2683</v>
      </c>
      <c r="B2684" s="2"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s="2">
        <v>3</v>
      </c>
      <c r="T2684" s="3">
        <v>0.1</v>
      </c>
      <c r="U2684" s="2">
        <v>152.0883</v>
      </c>
      <c r="V2684" s="2">
        <f>Table1[[#This Row],[Sales]]*(1-Table1[[#This Row],[Discount]])</f>
        <v>315.87569999999999</v>
      </c>
      <c r="W2684" s="2">
        <f>Table1[[#This Row],[Sales]]*Table1[[#This Row],[Quantity]]</f>
        <v>1052.9190000000001</v>
      </c>
      <c r="X2684" s="2">
        <f>Table1[[#This Row],[Sales]]+Table1[[#This Row],[Discount]]+Table1[[#This Row],[Adjusted Sales]]</f>
        <v>666.94870000000003</v>
      </c>
      <c r="Y2684" s="5">
        <f>Table1[[#This Row],[Sales]]*Table1[[#This Row],[Discount]]</f>
        <v>35.097300000000004</v>
      </c>
    </row>
    <row r="2685" spans="1:25" x14ac:dyDescent="0.3">
      <c r="A2685">
        <v>2684</v>
      </c>
      <c r="B2685" s="2"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s="2">
        <v>1</v>
      </c>
      <c r="T2685" s="3">
        <v>0</v>
      </c>
      <c r="U2685" s="2">
        <v>49.497</v>
      </c>
      <c r="V2685" s="2">
        <f>Table1[[#This Row],[Sales]]*(1-Table1[[#This Row],[Discount]])</f>
        <v>164.99</v>
      </c>
      <c r="W2685" s="2">
        <f>Table1[[#This Row],[Sales]]*Table1[[#This Row],[Quantity]]</f>
        <v>164.99</v>
      </c>
      <c r="X2685" s="2">
        <f>Table1[[#This Row],[Sales]]+Table1[[#This Row],[Discount]]+Table1[[#This Row],[Adjusted Sales]]</f>
        <v>329.98</v>
      </c>
      <c r="Y2685" s="5">
        <f>Table1[[#This Row],[Sales]]*Table1[[#This Row],[Discount]]</f>
        <v>0</v>
      </c>
    </row>
    <row r="2686" spans="1:25" x14ac:dyDescent="0.3">
      <c r="A2686">
        <v>2685</v>
      </c>
      <c r="B2686" s="2"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s="2">
        <v>9</v>
      </c>
      <c r="T2686" s="3">
        <v>0.2</v>
      </c>
      <c r="U2686" s="2">
        <v>101.57940000000001</v>
      </c>
      <c r="V2686" s="2">
        <f>Table1[[#This Row],[Sales]]*(1-Table1[[#This Row],[Discount]])</f>
        <v>250.04160000000002</v>
      </c>
      <c r="W2686" s="2">
        <f>Table1[[#This Row],[Sales]]*Table1[[#This Row],[Quantity]]</f>
        <v>2812.9680000000003</v>
      </c>
      <c r="X2686" s="2">
        <f>Table1[[#This Row],[Sales]]+Table1[[#This Row],[Discount]]+Table1[[#This Row],[Adjusted Sales]]</f>
        <v>562.79359999999997</v>
      </c>
      <c r="Y2686" s="5">
        <f>Table1[[#This Row],[Sales]]*Table1[[#This Row],[Discount]]</f>
        <v>62.510400000000004</v>
      </c>
    </row>
    <row r="2687" spans="1:25" x14ac:dyDescent="0.3">
      <c r="A2687">
        <v>2686</v>
      </c>
      <c r="B2687" s="2"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s="2">
        <v>3</v>
      </c>
      <c r="T2687" s="3">
        <v>0.2</v>
      </c>
      <c r="U2687" s="2">
        <v>29.984999999999999</v>
      </c>
      <c r="V2687" s="2">
        <f>Table1[[#This Row],[Sales]]*(1-Table1[[#This Row],[Discount]])</f>
        <v>76.761600000000001</v>
      </c>
      <c r="W2687" s="2">
        <f>Table1[[#This Row],[Sales]]*Table1[[#This Row],[Quantity]]</f>
        <v>287.85599999999999</v>
      </c>
      <c r="X2687" s="2">
        <f>Table1[[#This Row],[Sales]]+Table1[[#This Row],[Discount]]+Table1[[#This Row],[Adjusted Sales]]</f>
        <v>172.9136</v>
      </c>
      <c r="Y2687" s="5">
        <f>Table1[[#This Row],[Sales]]*Table1[[#This Row],[Discount]]</f>
        <v>19.1904</v>
      </c>
    </row>
    <row r="2688" spans="1:25" x14ac:dyDescent="0.3">
      <c r="A2688">
        <v>2687</v>
      </c>
      <c r="B2688" s="2"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s="2">
        <v>2</v>
      </c>
      <c r="T2688" s="3">
        <v>0.7</v>
      </c>
      <c r="U2688" s="2">
        <v>-2.4563999999999999</v>
      </c>
      <c r="V2688" s="2">
        <f>Table1[[#This Row],[Sales]]*(1-Table1[[#This Row],[Discount]])</f>
        <v>0.96120000000000017</v>
      </c>
      <c r="W2688" s="2">
        <f>Table1[[#This Row],[Sales]]*Table1[[#This Row],[Quantity]]</f>
        <v>6.4080000000000004</v>
      </c>
      <c r="X2688" s="2">
        <f>Table1[[#This Row],[Sales]]+Table1[[#This Row],[Discount]]+Table1[[#This Row],[Adjusted Sales]]</f>
        <v>4.8651999999999997</v>
      </c>
      <c r="Y2688" s="5">
        <f>Table1[[#This Row],[Sales]]*Table1[[#This Row],[Discount]]</f>
        <v>2.2427999999999999</v>
      </c>
    </row>
    <row r="2689" spans="1:25" x14ac:dyDescent="0.3">
      <c r="A2689">
        <v>2688</v>
      </c>
      <c r="B2689" s="2"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s="2">
        <v>5</v>
      </c>
      <c r="T2689" s="3">
        <v>0.8</v>
      </c>
      <c r="U2689" s="2">
        <v>-6.5670000000000002</v>
      </c>
      <c r="V2689" s="2">
        <f>Table1[[#This Row],[Sales]]*(1-Table1[[#This Row],[Discount]])</f>
        <v>0.79599999999999982</v>
      </c>
      <c r="W2689" s="2">
        <f>Table1[[#This Row],[Sales]]*Table1[[#This Row],[Quantity]]</f>
        <v>19.899999999999999</v>
      </c>
      <c r="X2689" s="2">
        <f>Table1[[#This Row],[Sales]]+Table1[[#This Row],[Discount]]+Table1[[#This Row],[Adjusted Sales]]</f>
        <v>5.5760000000000005</v>
      </c>
      <c r="Y2689" s="5">
        <f>Table1[[#This Row],[Sales]]*Table1[[#This Row],[Discount]]</f>
        <v>3.1840000000000002</v>
      </c>
    </row>
    <row r="2690" spans="1:25" x14ac:dyDescent="0.3">
      <c r="A2690">
        <v>2689</v>
      </c>
      <c r="B2690" s="2"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s="2">
        <v>5</v>
      </c>
      <c r="T2690" s="3">
        <v>0</v>
      </c>
      <c r="U2690" s="2">
        <v>7.0650000000000004</v>
      </c>
      <c r="V2690" s="2">
        <f>Table1[[#This Row],[Sales]]*(1-Table1[[#This Row],[Discount]])</f>
        <v>15.7</v>
      </c>
      <c r="W2690" s="2">
        <f>Table1[[#This Row],[Sales]]*Table1[[#This Row],[Quantity]]</f>
        <v>78.5</v>
      </c>
      <c r="X2690" s="2">
        <f>Table1[[#This Row],[Sales]]+Table1[[#This Row],[Discount]]+Table1[[#This Row],[Adjusted Sales]]</f>
        <v>31.4</v>
      </c>
      <c r="Y2690" s="5">
        <f>Table1[[#This Row],[Sales]]*Table1[[#This Row],[Discount]]</f>
        <v>0</v>
      </c>
    </row>
    <row r="2691" spans="1:25" x14ac:dyDescent="0.3">
      <c r="A2691">
        <v>2690</v>
      </c>
      <c r="B2691" s="2"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s="2">
        <v>4</v>
      </c>
      <c r="T2691" s="3">
        <v>0.2</v>
      </c>
      <c r="U2691" s="2">
        <v>1.64</v>
      </c>
      <c r="V2691" s="2">
        <f>Table1[[#This Row],[Sales]]*(1-Table1[[#This Row],[Discount]])</f>
        <v>4.1984000000000004</v>
      </c>
      <c r="W2691" s="2">
        <f>Table1[[#This Row],[Sales]]*Table1[[#This Row],[Quantity]]</f>
        <v>20.992000000000001</v>
      </c>
      <c r="X2691" s="2">
        <f>Table1[[#This Row],[Sales]]+Table1[[#This Row],[Discount]]+Table1[[#This Row],[Adjusted Sales]]</f>
        <v>9.6463999999999999</v>
      </c>
      <c r="Y2691" s="5">
        <f>Table1[[#This Row],[Sales]]*Table1[[#This Row],[Discount]]</f>
        <v>1.0496000000000001</v>
      </c>
    </row>
    <row r="2692" spans="1:25" x14ac:dyDescent="0.3">
      <c r="A2692">
        <v>2691</v>
      </c>
      <c r="B2692" s="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s="2">
        <v>3</v>
      </c>
      <c r="T2692" s="3">
        <v>0.7</v>
      </c>
      <c r="U2692" s="2">
        <v>-4.4550000000000001</v>
      </c>
      <c r="V2692" s="2">
        <f>Table1[[#This Row],[Sales]]*(1-Table1[[#This Row],[Discount]])</f>
        <v>1.6038000000000003</v>
      </c>
      <c r="W2692" s="2">
        <f>Table1[[#This Row],[Sales]]*Table1[[#This Row],[Quantity]]</f>
        <v>16.038</v>
      </c>
      <c r="X2692" s="2">
        <f>Table1[[#This Row],[Sales]]+Table1[[#This Row],[Discount]]+Table1[[#This Row],[Adjusted Sales]]</f>
        <v>7.6498000000000008</v>
      </c>
      <c r="Y2692" s="5">
        <f>Table1[[#This Row],[Sales]]*Table1[[#This Row],[Discount]]</f>
        <v>3.7422</v>
      </c>
    </row>
    <row r="2693" spans="1:25" x14ac:dyDescent="0.3">
      <c r="A2693">
        <v>2692</v>
      </c>
      <c r="B2693" s="2"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s="2">
        <v>3</v>
      </c>
      <c r="T2693" s="3">
        <v>0.2</v>
      </c>
      <c r="U2693" s="2">
        <v>5.6115000000000004</v>
      </c>
      <c r="V2693" s="2">
        <f>Table1[[#This Row],[Sales]]*(1-Table1[[#This Row],[Discount]])</f>
        <v>12.384</v>
      </c>
      <c r="W2693" s="2">
        <f>Table1[[#This Row],[Sales]]*Table1[[#This Row],[Quantity]]</f>
        <v>46.44</v>
      </c>
      <c r="X2693" s="2">
        <f>Table1[[#This Row],[Sales]]+Table1[[#This Row],[Discount]]+Table1[[#This Row],[Adjusted Sales]]</f>
        <v>28.064</v>
      </c>
      <c r="Y2693" s="5">
        <f>Table1[[#This Row],[Sales]]*Table1[[#This Row],[Discount]]</f>
        <v>3.0960000000000001</v>
      </c>
    </row>
    <row r="2694" spans="1:25" x14ac:dyDescent="0.3">
      <c r="A2694">
        <v>2693</v>
      </c>
      <c r="B2694" s="2"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s="2">
        <v>3</v>
      </c>
      <c r="T2694" s="3">
        <v>0.2</v>
      </c>
      <c r="U2694" s="2">
        <v>8.1432000000000002</v>
      </c>
      <c r="V2694" s="2">
        <f>Table1[[#This Row],[Sales]]*(1-Table1[[#This Row],[Discount]])</f>
        <v>86.860799999999998</v>
      </c>
      <c r="W2694" s="2">
        <f>Table1[[#This Row],[Sales]]*Table1[[#This Row],[Quantity]]</f>
        <v>325.72799999999995</v>
      </c>
      <c r="X2694" s="2">
        <f>Table1[[#This Row],[Sales]]+Table1[[#This Row],[Discount]]+Table1[[#This Row],[Adjusted Sales]]</f>
        <v>195.63679999999999</v>
      </c>
      <c r="Y2694" s="5">
        <f>Table1[[#This Row],[Sales]]*Table1[[#This Row],[Discount]]</f>
        <v>21.715199999999999</v>
      </c>
    </row>
    <row r="2695" spans="1:25" x14ac:dyDescent="0.3">
      <c r="A2695">
        <v>2694</v>
      </c>
      <c r="B2695" s="2"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s="2">
        <v>5</v>
      </c>
      <c r="T2695" s="3">
        <v>0</v>
      </c>
      <c r="U2695" s="2">
        <v>37.366</v>
      </c>
      <c r="V2695" s="2">
        <f>Table1[[#This Row],[Sales]]*(1-Table1[[#This Row],[Discount]])</f>
        <v>109.9</v>
      </c>
      <c r="W2695" s="2">
        <f>Table1[[#This Row],[Sales]]*Table1[[#This Row],[Quantity]]</f>
        <v>549.5</v>
      </c>
      <c r="X2695" s="2">
        <f>Table1[[#This Row],[Sales]]+Table1[[#This Row],[Discount]]+Table1[[#This Row],[Adjusted Sales]]</f>
        <v>219.8</v>
      </c>
      <c r="Y2695" s="5">
        <f>Table1[[#This Row],[Sales]]*Table1[[#This Row],[Discount]]</f>
        <v>0</v>
      </c>
    </row>
    <row r="2696" spans="1:25" x14ac:dyDescent="0.3">
      <c r="A2696">
        <v>2695</v>
      </c>
      <c r="B2696" s="2"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s="2">
        <v>1</v>
      </c>
      <c r="T2696" s="3">
        <v>0.2</v>
      </c>
      <c r="U2696" s="2">
        <v>4.0382999999999996</v>
      </c>
      <c r="V2696" s="2">
        <f>Table1[[#This Row],[Sales]]*(1-Table1[[#This Row],[Discount]])</f>
        <v>12.307200000000002</v>
      </c>
      <c r="W2696" s="2">
        <f>Table1[[#This Row],[Sales]]*Table1[[#This Row],[Quantity]]</f>
        <v>15.384</v>
      </c>
      <c r="X2696" s="2">
        <f>Table1[[#This Row],[Sales]]+Table1[[#This Row],[Discount]]+Table1[[#This Row],[Adjusted Sales]]</f>
        <v>27.891200000000001</v>
      </c>
      <c r="Y2696" s="5">
        <f>Table1[[#This Row],[Sales]]*Table1[[#This Row],[Discount]]</f>
        <v>3.0768000000000004</v>
      </c>
    </row>
    <row r="2697" spans="1:25" x14ac:dyDescent="0.3">
      <c r="A2697">
        <v>2696</v>
      </c>
      <c r="B2697" s="2"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s="2">
        <v>2</v>
      </c>
      <c r="T2697" s="3">
        <v>0.2</v>
      </c>
      <c r="U2697" s="2">
        <v>10.623200000000001</v>
      </c>
      <c r="V2697" s="2">
        <f>Table1[[#This Row],[Sales]]*(1-Table1[[#This Row],[Discount]])</f>
        <v>24.281600000000001</v>
      </c>
      <c r="W2697" s="2">
        <f>Table1[[#This Row],[Sales]]*Table1[[#This Row],[Quantity]]</f>
        <v>60.704000000000001</v>
      </c>
      <c r="X2697" s="2">
        <f>Table1[[#This Row],[Sales]]+Table1[[#This Row],[Discount]]+Table1[[#This Row],[Adjusted Sales]]</f>
        <v>54.833600000000004</v>
      </c>
      <c r="Y2697" s="5">
        <f>Table1[[#This Row],[Sales]]*Table1[[#This Row],[Discount]]</f>
        <v>6.0704000000000002</v>
      </c>
    </row>
    <row r="2698" spans="1:25" x14ac:dyDescent="0.3">
      <c r="A2698">
        <v>2697</v>
      </c>
      <c r="B2698" s="2"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s="2">
        <v>4</v>
      </c>
      <c r="T2698" s="3">
        <v>0.5</v>
      </c>
      <c r="U2698" s="2">
        <v>-16.425999999999998</v>
      </c>
      <c r="V2698" s="2">
        <f>Table1[[#This Row],[Sales]]*(1-Table1[[#This Row],[Discount]])</f>
        <v>410.65</v>
      </c>
      <c r="W2698" s="2">
        <f>Table1[[#This Row],[Sales]]*Table1[[#This Row],[Quantity]]</f>
        <v>3285.2</v>
      </c>
      <c r="X2698" s="2">
        <f>Table1[[#This Row],[Sales]]+Table1[[#This Row],[Discount]]+Table1[[#This Row],[Adjusted Sales]]</f>
        <v>1232.4499999999998</v>
      </c>
      <c r="Y2698" s="5">
        <f>Table1[[#This Row],[Sales]]*Table1[[#This Row],[Discount]]</f>
        <v>410.65</v>
      </c>
    </row>
    <row r="2699" spans="1:25" x14ac:dyDescent="0.3">
      <c r="A2699">
        <v>2698</v>
      </c>
      <c r="B2699" s="2"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s="2">
        <v>6</v>
      </c>
      <c r="T2699" s="3">
        <v>0.5</v>
      </c>
      <c r="U2699" s="2">
        <v>-1811.0784000000001</v>
      </c>
      <c r="V2699" s="2">
        <f>Table1[[#This Row],[Sales]]*(1-Table1[[#This Row],[Discount]])</f>
        <v>11319.24</v>
      </c>
      <c r="W2699" s="2">
        <f>Table1[[#This Row],[Sales]]*Table1[[#This Row],[Quantity]]</f>
        <v>135830.88</v>
      </c>
      <c r="X2699" s="2">
        <f>Table1[[#This Row],[Sales]]+Table1[[#This Row],[Discount]]+Table1[[#This Row],[Adjusted Sales]]</f>
        <v>33958.22</v>
      </c>
      <c r="Y2699" s="5">
        <f>Table1[[#This Row],[Sales]]*Table1[[#This Row],[Discount]]</f>
        <v>11319.24</v>
      </c>
    </row>
    <row r="2700" spans="1:25" x14ac:dyDescent="0.3">
      <c r="A2700">
        <v>2699</v>
      </c>
      <c r="B2700" s="2"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s="2">
        <v>4</v>
      </c>
      <c r="T2700" s="3">
        <v>0.2</v>
      </c>
      <c r="U2700" s="2">
        <v>7.4816000000000003</v>
      </c>
      <c r="V2700" s="2">
        <f>Table1[[#This Row],[Sales]]*(1-Table1[[#This Row],[Discount]])</f>
        <v>17.100800000000003</v>
      </c>
      <c r="W2700" s="2">
        <f>Table1[[#This Row],[Sales]]*Table1[[#This Row],[Quantity]]</f>
        <v>85.504000000000005</v>
      </c>
      <c r="X2700" s="2">
        <f>Table1[[#This Row],[Sales]]+Table1[[#This Row],[Discount]]+Table1[[#This Row],[Adjusted Sales]]</f>
        <v>38.6768</v>
      </c>
      <c r="Y2700" s="5">
        <f>Table1[[#This Row],[Sales]]*Table1[[#This Row],[Discount]]</f>
        <v>4.2752000000000008</v>
      </c>
    </row>
    <row r="2701" spans="1:25" x14ac:dyDescent="0.3">
      <c r="A2701">
        <v>2700</v>
      </c>
      <c r="B2701" s="2"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s="2">
        <v>3</v>
      </c>
      <c r="T2701" s="3">
        <v>0.2</v>
      </c>
      <c r="U2701" s="2">
        <v>1.002</v>
      </c>
      <c r="V2701" s="2">
        <f>Table1[[#This Row],[Sales]]*(1-Table1[[#This Row],[Discount]])</f>
        <v>6.4128000000000007</v>
      </c>
      <c r="W2701" s="2">
        <f>Table1[[#This Row],[Sales]]*Table1[[#This Row],[Quantity]]</f>
        <v>24.048000000000002</v>
      </c>
      <c r="X2701" s="2">
        <f>Table1[[#This Row],[Sales]]+Table1[[#This Row],[Discount]]+Table1[[#This Row],[Adjusted Sales]]</f>
        <v>14.6288</v>
      </c>
      <c r="Y2701" s="5">
        <f>Table1[[#This Row],[Sales]]*Table1[[#This Row],[Discount]]</f>
        <v>1.6032000000000002</v>
      </c>
    </row>
    <row r="2702" spans="1:25" x14ac:dyDescent="0.3">
      <c r="A2702">
        <v>2701</v>
      </c>
      <c r="B2702" s="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s="2">
        <v>2</v>
      </c>
      <c r="T2702" s="3">
        <v>0.2</v>
      </c>
      <c r="U2702" s="2">
        <v>8.0765999999999991</v>
      </c>
      <c r="V2702" s="2">
        <f>Table1[[#This Row],[Sales]]*(1-Table1[[#This Row],[Discount]])</f>
        <v>24.614400000000003</v>
      </c>
      <c r="W2702" s="2">
        <f>Table1[[#This Row],[Sales]]*Table1[[#This Row],[Quantity]]</f>
        <v>61.536000000000001</v>
      </c>
      <c r="X2702" s="2">
        <f>Table1[[#This Row],[Sales]]+Table1[[#This Row],[Discount]]+Table1[[#This Row],[Adjusted Sales]]</f>
        <v>55.582400000000007</v>
      </c>
      <c r="Y2702" s="5">
        <f>Table1[[#This Row],[Sales]]*Table1[[#This Row],[Discount]]</f>
        <v>6.1536000000000008</v>
      </c>
    </row>
    <row r="2703" spans="1:25" x14ac:dyDescent="0.3">
      <c r="A2703">
        <v>2702</v>
      </c>
      <c r="B2703" s="2"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s="2">
        <v>3</v>
      </c>
      <c r="T2703" s="3">
        <v>0.2</v>
      </c>
      <c r="U2703" s="2">
        <v>5.9175000000000004</v>
      </c>
      <c r="V2703" s="2">
        <f>Table1[[#This Row],[Sales]]*(1-Table1[[#This Row],[Discount]])</f>
        <v>15.148800000000001</v>
      </c>
      <c r="W2703" s="2">
        <f>Table1[[#This Row],[Sales]]*Table1[[#This Row],[Quantity]]</f>
        <v>56.808</v>
      </c>
      <c r="X2703" s="2">
        <f>Table1[[#This Row],[Sales]]+Table1[[#This Row],[Discount]]+Table1[[#This Row],[Adjusted Sales]]</f>
        <v>34.284800000000004</v>
      </c>
      <c r="Y2703" s="5">
        <f>Table1[[#This Row],[Sales]]*Table1[[#This Row],[Discount]]</f>
        <v>3.7872000000000003</v>
      </c>
    </row>
    <row r="2704" spans="1:25" x14ac:dyDescent="0.3">
      <c r="A2704">
        <v>2703</v>
      </c>
      <c r="B2704" s="2"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s="2">
        <v>3</v>
      </c>
      <c r="T2704" s="3">
        <v>0.2</v>
      </c>
      <c r="U2704" s="2">
        <v>15.294</v>
      </c>
      <c r="V2704" s="2">
        <f>Table1[[#This Row],[Sales]]*(1-Table1[[#This Row],[Discount]])</f>
        <v>97.881600000000006</v>
      </c>
      <c r="W2704" s="2">
        <f>Table1[[#This Row],[Sales]]*Table1[[#This Row],[Quantity]]</f>
        <v>367.05600000000004</v>
      </c>
      <c r="X2704" s="2">
        <f>Table1[[#This Row],[Sales]]+Table1[[#This Row],[Discount]]+Table1[[#This Row],[Adjusted Sales]]</f>
        <v>220.43360000000001</v>
      </c>
      <c r="Y2704" s="5">
        <f>Table1[[#This Row],[Sales]]*Table1[[#This Row],[Discount]]</f>
        <v>24.470400000000001</v>
      </c>
    </row>
    <row r="2705" spans="1:25" x14ac:dyDescent="0.3">
      <c r="A2705">
        <v>2704</v>
      </c>
      <c r="B2705" s="2"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s="2">
        <v>3</v>
      </c>
      <c r="T2705" s="3">
        <v>0</v>
      </c>
      <c r="U2705" s="2">
        <v>56.977200000000003</v>
      </c>
      <c r="V2705" s="2">
        <f>Table1[[#This Row],[Sales]]*(1-Table1[[#This Row],[Discount]])</f>
        <v>116.28</v>
      </c>
      <c r="W2705" s="2">
        <f>Table1[[#This Row],[Sales]]*Table1[[#This Row],[Quantity]]</f>
        <v>348.84000000000003</v>
      </c>
      <c r="X2705" s="2">
        <f>Table1[[#This Row],[Sales]]+Table1[[#This Row],[Discount]]+Table1[[#This Row],[Adjusted Sales]]</f>
        <v>232.56</v>
      </c>
      <c r="Y2705" s="5">
        <f>Table1[[#This Row],[Sales]]*Table1[[#This Row],[Discount]]</f>
        <v>0</v>
      </c>
    </row>
    <row r="2706" spans="1:25" x14ac:dyDescent="0.3">
      <c r="A2706">
        <v>2705</v>
      </c>
      <c r="B2706" s="2"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s="2">
        <v>6</v>
      </c>
      <c r="T2706" s="3">
        <v>0</v>
      </c>
      <c r="U2706" s="2">
        <v>17.238</v>
      </c>
      <c r="V2706" s="2">
        <f>Table1[[#This Row],[Sales]]*(1-Table1[[#This Row],[Discount]])</f>
        <v>132.6</v>
      </c>
      <c r="W2706" s="2">
        <f>Table1[[#This Row],[Sales]]*Table1[[#This Row],[Quantity]]</f>
        <v>795.59999999999991</v>
      </c>
      <c r="X2706" s="2">
        <f>Table1[[#This Row],[Sales]]+Table1[[#This Row],[Discount]]+Table1[[#This Row],[Adjusted Sales]]</f>
        <v>265.2</v>
      </c>
      <c r="Y2706" s="5">
        <f>Table1[[#This Row],[Sales]]*Table1[[#This Row],[Discount]]</f>
        <v>0</v>
      </c>
    </row>
    <row r="2707" spans="1:25" x14ac:dyDescent="0.3">
      <c r="A2707">
        <v>2706</v>
      </c>
      <c r="B2707" s="2"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s="2">
        <v>2</v>
      </c>
      <c r="T2707" s="3">
        <v>0</v>
      </c>
      <c r="U2707" s="2">
        <v>4.3368000000000002</v>
      </c>
      <c r="V2707" s="2">
        <f>Table1[[#This Row],[Sales]]*(1-Table1[[#This Row],[Discount]])</f>
        <v>16.68</v>
      </c>
      <c r="W2707" s="2">
        <f>Table1[[#This Row],[Sales]]*Table1[[#This Row],[Quantity]]</f>
        <v>33.36</v>
      </c>
      <c r="X2707" s="2">
        <f>Table1[[#This Row],[Sales]]+Table1[[#This Row],[Discount]]+Table1[[#This Row],[Adjusted Sales]]</f>
        <v>33.36</v>
      </c>
      <c r="Y2707" s="5">
        <f>Table1[[#This Row],[Sales]]*Table1[[#This Row],[Discount]]</f>
        <v>0</v>
      </c>
    </row>
    <row r="2708" spans="1:25" x14ac:dyDescent="0.3">
      <c r="A2708">
        <v>2707</v>
      </c>
      <c r="B2708" s="2"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s="2">
        <v>3</v>
      </c>
      <c r="T2708" s="3">
        <v>0</v>
      </c>
      <c r="U2708" s="2">
        <v>9.3312000000000008</v>
      </c>
      <c r="V2708" s="2">
        <f>Table1[[#This Row],[Sales]]*(1-Table1[[#This Row],[Discount]])</f>
        <v>19.440000000000001</v>
      </c>
      <c r="W2708" s="2">
        <f>Table1[[#This Row],[Sales]]*Table1[[#This Row],[Quantity]]</f>
        <v>58.320000000000007</v>
      </c>
      <c r="X2708" s="2">
        <f>Table1[[#This Row],[Sales]]+Table1[[#This Row],[Discount]]+Table1[[#This Row],[Adjusted Sales]]</f>
        <v>38.880000000000003</v>
      </c>
      <c r="Y2708" s="5">
        <f>Table1[[#This Row],[Sales]]*Table1[[#This Row],[Discount]]</f>
        <v>0</v>
      </c>
    </row>
    <row r="2709" spans="1:25" x14ac:dyDescent="0.3">
      <c r="A2709">
        <v>2708</v>
      </c>
      <c r="B2709" s="2"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s="2">
        <v>4</v>
      </c>
      <c r="T2709" s="3">
        <v>0</v>
      </c>
      <c r="U2709" s="2">
        <v>92.236800000000002</v>
      </c>
      <c r="V2709" s="2">
        <f>Table1[[#This Row],[Sales]]*(1-Table1[[#This Row],[Discount]])</f>
        <v>192.16</v>
      </c>
      <c r="W2709" s="2">
        <f>Table1[[#This Row],[Sales]]*Table1[[#This Row],[Quantity]]</f>
        <v>768.64</v>
      </c>
      <c r="X2709" s="2">
        <f>Table1[[#This Row],[Sales]]+Table1[[#This Row],[Discount]]+Table1[[#This Row],[Adjusted Sales]]</f>
        <v>384.32</v>
      </c>
      <c r="Y2709" s="5">
        <f>Table1[[#This Row],[Sales]]*Table1[[#This Row],[Discount]]</f>
        <v>0</v>
      </c>
    </row>
    <row r="2710" spans="1:25" x14ac:dyDescent="0.3">
      <c r="A2710">
        <v>2709</v>
      </c>
      <c r="B2710" s="2"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s="2">
        <v>7</v>
      </c>
      <c r="T2710" s="3">
        <v>0</v>
      </c>
      <c r="U2710" s="2">
        <v>81.849599999999995</v>
      </c>
      <c r="V2710" s="2">
        <f>Table1[[#This Row],[Sales]]*(1-Table1[[#This Row],[Discount]])</f>
        <v>227.36</v>
      </c>
      <c r="W2710" s="2">
        <f>Table1[[#This Row],[Sales]]*Table1[[#This Row],[Quantity]]</f>
        <v>1591.52</v>
      </c>
      <c r="X2710" s="2">
        <f>Table1[[#This Row],[Sales]]+Table1[[#This Row],[Discount]]+Table1[[#This Row],[Adjusted Sales]]</f>
        <v>454.72</v>
      </c>
      <c r="Y2710" s="5">
        <f>Table1[[#This Row],[Sales]]*Table1[[#This Row],[Discount]]</f>
        <v>0</v>
      </c>
    </row>
    <row r="2711" spans="1:25" x14ac:dyDescent="0.3">
      <c r="A2711">
        <v>2710</v>
      </c>
      <c r="B2711" s="2"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s="2">
        <v>3</v>
      </c>
      <c r="T2711" s="3">
        <v>0.2</v>
      </c>
      <c r="U2711" s="2">
        <v>215.9973</v>
      </c>
      <c r="V2711" s="2">
        <f>Table1[[#This Row],[Sales]]*(1-Table1[[#This Row],[Discount]])</f>
        <v>1535.9808000000003</v>
      </c>
      <c r="W2711" s="2">
        <f>Table1[[#This Row],[Sales]]*Table1[[#This Row],[Quantity]]</f>
        <v>5759.9279999999999</v>
      </c>
      <c r="X2711" s="2">
        <f>Table1[[#This Row],[Sales]]+Table1[[#This Row],[Discount]]+Table1[[#This Row],[Adjusted Sales]]</f>
        <v>3456.1568000000007</v>
      </c>
      <c r="Y2711" s="5">
        <f>Table1[[#This Row],[Sales]]*Table1[[#This Row],[Discount]]</f>
        <v>383.99520000000007</v>
      </c>
    </row>
    <row r="2712" spans="1:25" x14ac:dyDescent="0.3">
      <c r="A2712">
        <v>2711</v>
      </c>
      <c r="B2712" s="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s="2">
        <v>2</v>
      </c>
      <c r="T2712" s="3">
        <v>0.7</v>
      </c>
      <c r="U2712" s="2">
        <v>-8.9795999999999996</v>
      </c>
      <c r="V2712" s="2">
        <f>Table1[[#This Row],[Sales]]*(1-Table1[[#This Row],[Discount]])</f>
        <v>3.8484000000000003</v>
      </c>
      <c r="W2712" s="2">
        <f>Table1[[#This Row],[Sales]]*Table1[[#This Row],[Quantity]]</f>
        <v>25.655999999999999</v>
      </c>
      <c r="X2712" s="2">
        <f>Table1[[#This Row],[Sales]]+Table1[[#This Row],[Discount]]+Table1[[#This Row],[Adjusted Sales]]</f>
        <v>17.3764</v>
      </c>
      <c r="Y2712" s="5">
        <f>Table1[[#This Row],[Sales]]*Table1[[#This Row],[Discount]]</f>
        <v>8.9795999999999996</v>
      </c>
    </row>
    <row r="2713" spans="1:25" x14ac:dyDescent="0.3">
      <c r="A2713">
        <v>2712</v>
      </c>
      <c r="B2713" s="2"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s="2">
        <v>4</v>
      </c>
      <c r="T2713" s="3">
        <v>0.2</v>
      </c>
      <c r="U2713" s="2">
        <v>9.1776</v>
      </c>
      <c r="V2713" s="2">
        <f>Table1[[#This Row],[Sales]]*(1-Table1[[#This Row],[Discount]])</f>
        <v>36.7104</v>
      </c>
      <c r="W2713" s="2">
        <f>Table1[[#This Row],[Sales]]*Table1[[#This Row],[Quantity]]</f>
        <v>183.55199999999999</v>
      </c>
      <c r="X2713" s="2">
        <f>Table1[[#This Row],[Sales]]+Table1[[#This Row],[Discount]]+Table1[[#This Row],[Adjusted Sales]]</f>
        <v>82.798400000000001</v>
      </c>
      <c r="Y2713" s="5">
        <f>Table1[[#This Row],[Sales]]*Table1[[#This Row],[Discount]]</f>
        <v>9.1776</v>
      </c>
    </row>
    <row r="2714" spans="1:25" x14ac:dyDescent="0.3">
      <c r="A2714">
        <v>2713</v>
      </c>
      <c r="B2714" s="2"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s="2">
        <v>9</v>
      </c>
      <c r="T2714" s="3">
        <v>0</v>
      </c>
      <c r="U2714" s="2">
        <v>22.244399999999999</v>
      </c>
      <c r="V2714" s="2">
        <f>Table1[[#This Row],[Sales]]*(1-Table1[[#This Row],[Discount]])</f>
        <v>60.12</v>
      </c>
      <c r="W2714" s="2">
        <f>Table1[[#This Row],[Sales]]*Table1[[#This Row],[Quantity]]</f>
        <v>541.07999999999993</v>
      </c>
      <c r="X2714" s="2">
        <f>Table1[[#This Row],[Sales]]+Table1[[#This Row],[Discount]]+Table1[[#This Row],[Adjusted Sales]]</f>
        <v>120.24</v>
      </c>
      <c r="Y2714" s="5">
        <f>Table1[[#This Row],[Sales]]*Table1[[#This Row],[Discount]]</f>
        <v>0</v>
      </c>
    </row>
    <row r="2715" spans="1:25" x14ac:dyDescent="0.3">
      <c r="A2715">
        <v>2714</v>
      </c>
      <c r="B2715" s="2"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s="2">
        <v>3</v>
      </c>
      <c r="T2715" s="3">
        <v>0.2</v>
      </c>
      <c r="U2715" s="2">
        <v>37.796999999999997</v>
      </c>
      <c r="V2715" s="2">
        <f>Table1[[#This Row],[Sales]]*(1-Table1[[#This Row],[Discount]])</f>
        <v>241.9008</v>
      </c>
      <c r="W2715" s="2">
        <f>Table1[[#This Row],[Sales]]*Table1[[#This Row],[Quantity]]</f>
        <v>907.12799999999993</v>
      </c>
      <c r="X2715" s="2">
        <f>Table1[[#This Row],[Sales]]+Table1[[#This Row],[Discount]]+Table1[[#This Row],[Adjusted Sales]]</f>
        <v>544.47679999999991</v>
      </c>
      <c r="Y2715" s="5">
        <f>Table1[[#This Row],[Sales]]*Table1[[#This Row],[Discount]]</f>
        <v>60.475200000000001</v>
      </c>
    </row>
    <row r="2716" spans="1:25" x14ac:dyDescent="0.3">
      <c r="A2716">
        <v>2715</v>
      </c>
      <c r="B2716" s="2"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s="2">
        <v>5</v>
      </c>
      <c r="T2716" s="3">
        <v>0</v>
      </c>
      <c r="U2716" s="2">
        <v>5.56</v>
      </c>
      <c r="V2716" s="2">
        <f>Table1[[#This Row],[Sales]]*(1-Table1[[#This Row],[Discount]])</f>
        <v>13.9</v>
      </c>
      <c r="W2716" s="2">
        <f>Table1[[#This Row],[Sales]]*Table1[[#This Row],[Quantity]]</f>
        <v>69.5</v>
      </c>
      <c r="X2716" s="2">
        <f>Table1[[#This Row],[Sales]]+Table1[[#This Row],[Discount]]+Table1[[#This Row],[Adjusted Sales]]</f>
        <v>27.8</v>
      </c>
      <c r="Y2716" s="5">
        <f>Table1[[#This Row],[Sales]]*Table1[[#This Row],[Discount]]</f>
        <v>0</v>
      </c>
    </row>
    <row r="2717" spans="1:25" x14ac:dyDescent="0.3">
      <c r="A2717">
        <v>2716</v>
      </c>
      <c r="B2717" s="2"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s="2">
        <v>2</v>
      </c>
      <c r="T2717" s="3">
        <v>0</v>
      </c>
      <c r="U2717" s="2">
        <v>62.3904</v>
      </c>
      <c r="V2717" s="2">
        <f>Table1[[#This Row],[Sales]]*(1-Table1[[#This Row],[Discount]])</f>
        <v>129.97999999999999</v>
      </c>
      <c r="W2717" s="2">
        <f>Table1[[#This Row],[Sales]]*Table1[[#This Row],[Quantity]]</f>
        <v>259.95999999999998</v>
      </c>
      <c r="X2717" s="2">
        <f>Table1[[#This Row],[Sales]]+Table1[[#This Row],[Discount]]+Table1[[#This Row],[Adjusted Sales]]</f>
        <v>259.95999999999998</v>
      </c>
      <c r="Y2717" s="5">
        <f>Table1[[#This Row],[Sales]]*Table1[[#This Row],[Discount]]</f>
        <v>0</v>
      </c>
    </row>
    <row r="2718" spans="1:25" x14ac:dyDescent="0.3">
      <c r="A2718">
        <v>2717</v>
      </c>
      <c r="B2718" s="2"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s="2">
        <v>2</v>
      </c>
      <c r="T2718" s="3">
        <v>0</v>
      </c>
      <c r="U2718" s="2">
        <v>15.1158</v>
      </c>
      <c r="V2718" s="2">
        <f>Table1[[#This Row],[Sales]]*(1-Table1[[#This Row],[Discount]])</f>
        <v>71.98</v>
      </c>
      <c r="W2718" s="2">
        <f>Table1[[#This Row],[Sales]]*Table1[[#This Row],[Quantity]]</f>
        <v>143.96</v>
      </c>
      <c r="X2718" s="2">
        <f>Table1[[#This Row],[Sales]]+Table1[[#This Row],[Discount]]+Table1[[#This Row],[Adjusted Sales]]</f>
        <v>143.96</v>
      </c>
      <c r="Y2718" s="5">
        <f>Table1[[#This Row],[Sales]]*Table1[[#This Row],[Discount]]</f>
        <v>0</v>
      </c>
    </row>
    <row r="2719" spans="1:25" x14ac:dyDescent="0.3">
      <c r="A2719">
        <v>2718</v>
      </c>
      <c r="B2719" s="2"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s="2">
        <v>3</v>
      </c>
      <c r="T2719" s="3">
        <v>0</v>
      </c>
      <c r="U2719" s="2">
        <v>109.6113</v>
      </c>
      <c r="V2719" s="2">
        <f>Table1[[#This Row],[Sales]]*(1-Table1[[#This Row],[Discount]])</f>
        <v>377.97</v>
      </c>
      <c r="W2719" s="2">
        <f>Table1[[#This Row],[Sales]]*Table1[[#This Row],[Quantity]]</f>
        <v>1133.9100000000001</v>
      </c>
      <c r="X2719" s="2">
        <f>Table1[[#This Row],[Sales]]+Table1[[#This Row],[Discount]]+Table1[[#This Row],[Adjusted Sales]]</f>
        <v>755.94</v>
      </c>
      <c r="Y2719" s="5">
        <f>Table1[[#This Row],[Sales]]*Table1[[#This Row],[Discount]]</f>
        <v>0</v>
      </c>
    </row>
    <row r="2720" spans="1:25" x14ac:dyDescent="0.3">
      <c r="A2720">
        <v>2719</v>
      </c>
      <c r="B2720" s="2"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s="2">
        <v>2</v>
      </c>
      <c r="T2720" s="3">
        <v>0</v>
      </c>
      <c r="U2720" s="2">
        <v>33.577199999999998</v>
      </c>
      <c r="V2720" s="2">
        <f>Table1[[#This Row],[Sales]]*(1-Table1[[#This Row],[Discount]])</f>
        <v>124.36</v>
      </c>
      <c r="W2720" s="2">
        <f>Table1[[#This Row],[Sales]]*Table1[[#This Row],[Quantity]]</f>
        <v>248.72</v>
      </c>
      <c r="X2720" s="2">
        <f>Table1[[#This Row],[Sales]]+Table1[[#This Row],[Discount]]+Table1[[#This Row],[Adjusted Sales]]</f>
        <v>248.72</v>
      </c>
      <c r="Y2720" s="5">
        <f>Table1[[#This Row],[Sales]]*Table1[[#This Row],[Discount]]</f>
        <v>0</v>
      </c>
    </row>
    <row r="2721" spans="1:25" x14ac:dyDescent="0.3">
      <c r="A2721">
        <v>2720</v>
      </c>
      <c r="B2721" s="2"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s="2">
        <v>3</v>
      </c>
      <c r="T2721" s="3">
        <v>0.6</v>
      </c>
      <c r="U2721" s="2">
        <v>-14.3856</v>
      </c>
      <c r="V2721" s="2">
        <f>Table1[[#This Row],[Sales]]*(1-Table1[[#This Row],[Discount]])</f>
        <v>9.5904000000000007</v>
      </c>
      <c r="W2721" s="2">
        <f>Table1[[#This Row],[Sales]]*Table1[[#This Row],[Quantity]]</f>
        <v>71.927999999999997</v>
      </c>
      <c r="X2721" s="2">
        <f>Table1[[#This Row],[Sales]]+Table1[[#This Row],[Discount]]+Table1[[#This Row],[Adjusted Sales]]</f>
        <v>34.166400000000003</v>
      </c>
      <c r="Y2721" s="5">
        <f>Table1[[#This Row],[Sales]]*Table1[[#This Row],[Discount]]</f>
        <v>14.385599999999998</v>
      </c>
    </row>
    <row r="2722" spans="1:25" x14ac:dyDescent="0.3">
      <c r="A2722">
        <v>2721</v>
      </c>
      <c r="B2722" s="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s="2">
        <v>3</v>
      </c>
      <c r="T2722" s="3">
        <v>0.2</v>
      </c>
      <c r="U2722" s="2">
        <v>2.7222</v>
      </c>
      <c r="V2722" s="2">
        <f>Table1[[#This Row],[Sales]]*(1-Table1[[#This Row],[Discount]])</f>
        <v>6.7008000000000001</v>
      </c>
      <c r="W2722" s="2">
        <f>Table1[[#This Row],[Sales]]*Table1[[#This Row],[Quantity]]</f>
        <v>25.128</v>
      </c>
      <c r="X2722" s="2">
        <f>Table1[[#This Row],[Sales]]+Table1[[#This Row],[Discount]]+Table1[[#This Row],[Adjusted Sales]]</f>
        <v>15.276799999999998</v>
      </c>
      <c r="Y2722" s="5">
        <f>Table1[[#This Row],[Sales]]*Table1[[#This Row],[Discount]]</f>
        <v>1.6752</v>
      </c>
    </row>
    <row r="2723" spans="1:25" x14ac:dyDescent="0.3">
      <c r="A2723">
        <v>2722</v>
      </c>
      <c r="B2723" s="2"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s="2">
        <v>5</v>
      </c>
      <c r="T2723" s="3">
        <v>0.2</v>
      </c>
      <c r="U2723" s="2">
        <v>5.0960000000000001</v>
      </c>
      <c r="V2723" s="2">
        <f>Table1[[#This Row],[Sales]]*(1-Table1[[#This Row],[Discount]])</f>
        <v>46.592000000000006</v>
      </c>
      <c r="W2723" s="2">
        <f>Table1[[#This Row],[Sales]]*Table1[[#This Row],[Quantity]]</f>
        <v>291.2</v>
      </c>
      <c r="X2723" s="2">
        <f>Table1[[#This Row],[Sales]]+Table1[[#This Row],[Discount]]+Table1[[#This Row],[Adjusted Sales]]</f>
        <v>105.03200000000001</v>
      </c>
      <c r="Y2723" s="5">
        <f>Table1[[#This Row],[Sales]]*Table1[[#This Row],[Discount]]</f>
        <v>11.648000000000001</v>
      </c>
    </row>
    <row r="2724" spans="1:25" x14ac:dyDescent="0.3">
      <c r="A2724">
        <v>2723</v>
      </c>
      <c r="B2724" s="2"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s="2">
        <v>5</v>
      </c>
      <c r="T2724" s="3">
        <v>0</v>
      </c>
      <c r="U2724" s="2">
        <v>12.18</v>
      </c>
      <c r="V2724" s="2">
        <f>Table1[[#This Row],[Sales]]*(1-Table1[[#This Row],[Discount]])</f>
        <v>81.2</v>
      </c>
      <c r="W2724" s="2">
        <f>Table1[[#This Row],[Sales]]*Table1[[#This Row],[Quantity]]</f>
        <v>406</v>
      </c>
      <c r="X2724" s="2">
        <f>Table1[[#This Row],[Sales]]+Table1[[#This Row],[Discount]]+Table1[[#This Row],[Adjusted Sales]]</f>
        <v>162.4</v>
      </c>
      <c r="Y2724" s="5">
        <f>Table1[[#This Row],[Sales]]*Table1[[#This Row],[Discount]]</f>
        <v>0</v>
      </c>
    </row>
    <row r="2725" spans="1:25" x14ac:dyDescent="0.3">
      <c r="A2725">
        <v>2724</v>
      </c>
      <c r="B2725" s="2"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s="2">
        <v>5</v>
      </c>
      <c r="T2725" s="3">
        <v>0</v>
      </c>
      <c r="U2725" s="2">
        <v>6.7915000000000001</v>
      </c>
      <c r="V2725" s="2">
        <f>Table1[[#This Row],[Sales]]*(1-Table1[[#This Row],[Discount]])</f>
        <v>14.45</v>
      </c>
      <c r="W2725" s="2">
        <f>Table1[[#This Row],[Sales]]*Table1[[#This Row],[Quantity]]</f>
        <v>72.25</v>
      </c>
      <c r="X2725" s="2">
        <f>Table1[[#This Row],[Sales]]+Table1[[#This Row],[Discount]]+Table1[[#This Row],[Adjusted Sales]]</f>
        <v>28.9</v>
      </c>
      <c r="Y2725" s="5">
        <f>Table1[[#This Row],[Sales]]*Table1[[#This Row],[Discount]]</f>
        <v>0</v>
      </c>
    </row>
    <row r="2726" spans="1:25" x14ac:dyDescent="0.3">
      <c r="A2726">
        <v>2725</v>
      </c>
      <c r="B2726" s="2"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s="2">
        <v>2</v>
      </c>
      <c r="T2726" s="3">
        <v>0.2</v>
      </c>
      <c r="U2726" s="2">
        <v>31.085599999999999</v>
      </c>
      <c r="V2726" s="2">
        <f>Table1[[#This Row],[Sales]]*(1-Table1[[#This Row],[Discount]])</f>
        <v>76.5184</v>
      </c>
      <c r="W2726" s="2">
        <f>Table1[[#This Row],[Sales]]*Table1[[#This Row],[Quantity]]</f>
        <v>191.29599999999999</v>
      </c>
      <c r="X2726" s="2">
        <f>Table1[[#This Row],[Sales]]+Table1[[#This Row],[Discount]]+Table1[[#This Row],[Adjusted Sales]]</f>
        <v>172.3664</v>
      </c>
      <c r="Y2726" s="5">
        <f>Table1[[#This Row],[Sales]]*Table1[[#This Row],[Discount]]</f>
        <v>19.1296</v>
      </c>
    </row>
    <row r="2727" spans="1:25" x14ac:dyDescent="0.3">
      <c r="A2727">
        <v>2726</v>
      </c>
      <c r="B2727" s="2"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s="2">
        <v>5</v>
      </c>
      <c r="T2727" s="3">
        <v>0.4</v>
      </c>
      <c r="U2727" s="2">
        <v>-71.994</v>
      </c>
      <c r="V2727" s="2">
        <f>Table1[[#This Row],[Sales]]*(1-Table1[[#This Row],[Discount]])</f>
        <v>215.982</v>
      </c>
      <c r="W2727" s="2">
        <f>Table1[[#This Row],[Sales]]*Table1[[#This Row],[Quantity]]</f>
        <v>1799.8500000000001</v>
      </c>
      <c r="X2727" s="2">
        <f>Table1[[#This Row],[Sales]]+Table1[[#This Row],[Discount]]+Table1[[#This Row],[Adjusted Sales]]</f>
        <v>576.35199999999998</v>
      </c>
      <c r="Y2727" s="5">
        <f>Table1[[#This Row],[Sales]]*Table1[[#This Row],[Discount]]</f>
        <v>143.98800000000003</v>
      </c>
    </row>
    <row r="2728" spans="1:25" x14ac:dyDescent="0.3">
      <c r="A2728">
        <v>2727</v>
      </c>
      <c r="B2728" s="2"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s="2">
        <v>4</v>
      </c>
      <c r="T2728" s="3">
        <v>0.4</v>
      </c>
      <c r="U2728" s="2">
        <v>-140.14080000000001</v>
      </c>
      <c r="V2728" s="2">
        <f>Table1[[#This Row],[Sales]]*(1-Table1[[#This Row],[Discount]])</f>
        <v>210.21119999999999</v>
      </c>
      <c r="W2728" s="2">
        <f>Table1[[#This Row],[Sales]]*Table1[[#This Row],[Quantity]]</f>
        <v>1401.4079999999999</v>
      </c>
      <c r="X2728" s="2">
        <f>Table1[[#This Row],[Sales]]+Table1[[#This Row],[Discount]]+Table1[[#This Row],[Adjusted Sales]]</f>
        <v>560.96319999999992</v>
      </c>
      <c r="Y2728" s="5">
        <f>Table1[[#This Row],[Sales]]*Table1[[#This Row],[Discount]]</f>
        <v>140.14079999999998</v>
      </c>
    </row>
    <row r="2729" spans="1:25" x14ac:dyDescent="0.3">
      <c r="A2729">
        <v>2728</v>
      </c>
      <c r="B2729" s="2"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s="2">
        <v>1</v>
      </c>
      <c r="T2729" s="3">
        <v>0.7</v>
      </c>
      <c r="U2729" s="2">
        <v>-1.3128</v>
      </c>
      <c r="V2729" s="2">
        <f>Table1[[#This Row],[Sales]]*(1-Table1[[#This Row],[Discount]])</f>
        <v>0.49230000000000007</v>
      </c>
      <c r="W2729" s="2">
        <f>Table1[[#This Row],[Sales]]*Table1[[#This Row],[Quantity]]</f>
        <v>1.641</v>
      </c>
      <c r="X2729" s="2">
        <f>Table1[[#This Row],[Sales]]+Table1[[#This Row],[Discount]]+Table1[[#This Row],[Adjusted Sales]]</f>
        <v>2.8333000000000004</v>
      </c>
      <c r="Y2729" s="5">
        <f>Table1[[#This Row],[Sales]]*Table1[[#This Row],[Discount]]</f>
        <v>1.1486999999999998</v>
      </c>
    </row>
    <row r="2730" spans="1:25" x14ac:dyDescent="0.3">
      <c r="A2730">
        <v>2729</v>
      </c>
      <c r="B2730" s="2"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s="2">
        <v>7</v>
      </c>
      <c r="T2730" s="3">
        <v>0.4</v>
      </c>
      <c r="U2730" s="2">
        <v>94.493700000000004</v>
      </c>
      <c r="V2730" s="2">
        <f>Table1[[#This Row],[Sales]]*(1-Table1[[#This Row],[Discount]])</f>
        <v>377.97479999999996</v>
      </c>
      <c r="W2730" s="2">
        <f>Table1[[#This Row],[Sales]]*Table1[[#This Row],[Quantity]]</f>
        <v>4409.7060000000001</v>
      </c>
      <c r="X2730" s="2">
        <f>Table1[[#This Row],[Sales]]+Table1[[#This Row],[Discount]]+Table1[[#This Row],[Adjusted Sales]]</f>
        <v>1008.3327999999999</v>
      </c>
      <c r="Y2730" s="5">
        <f>Table1[[#This Row],[Sales]]*Table1[[#This Row],[Discount]]</f>
        <v>251.98320000000001</v>
      </c>
    </row>
    <row r="2731" spans="1:25" x14ac:dyDescent="0.3">
      <c r="A2731">
        <v>2730</v>
      </c>
      <c r="B2731" s="2"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s="2">
        <v>3</v>
      </c>
      <c r="T2731" s="3">
        <v>0</v>
      </c>
      <c r="U2731" s="2">
        <v>1.7901</v>
      </c>
      <c r="V2731" s="2">
        <f>Table1[[#This Row],[Sales]]*(1-Table1[[#This Row],[Discount]])</f>
        <v>6.63</v>
      </c>
      <c r="W2731" s="2">
        <f>Table1[[#This Row],[Sales]]*Table1[[#This Row],[Quantity]]</f>
        <v>19.89</v>
      </c>
      <c r="X2731" s="2">
        <f>Table1[[#This Row],[Sales]]+Table1[[#This Row],[Discount]]+Table1[[#This Row],[Adjusted Sales]]</f>
        <v>13.26</v>
      </c>
      <c r="Y2731" s="5">
        <f>Table1[[#This Row],[Sales]]*Table1[[#This Row],[Discount]]</f>
        <v>0</v>
      </c>
    </row>
    <row r="2732" spans="1:25" x14ac:dyDescent="0.3">
      <c r="A2732">
        <v>2731</v>
      </c>
      <c r="B2732" s="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s="2">
        <v>4</v>
      </c>
      <c r="T2732" s="3">
        <v>0</v>
      </c>
      <c r="U2732" s="2">
        <v>343.9828</v>
      </c>
      <c r="V2732" s="2">
        <f>Table1[[#This Row],[Sales]]*(1-Table1[[#This Row],[Discount]])</f>
        <v>799.96</v>
      </c>
      <c r="W2732" s="2">
        <f>Table1[[#This Row],[Sales]]*Table1[[#This Row],[Quantity]]</f>
        <v>3199.84</v>
      </c>
      <c r="X2732" s="2">
        <f>Table1[[#This Row],[Sales]]+Table1[[#This Row],[Discount]]+Table1[[#This Row],[Adjusted Sales]]</f>
        <v>1599.92</v>
      </c>
      <c r="Y2732" s="5">
        <f>Table1[[#This Row],[Sales]]*Table1[[#This Row],[Discount]]</f>
        <v>0</v>
      </c>
    </row>
    <row r="2733" spans="1:25" x14ac:dyDescent="0.3">
      <c r="A2733">
        <v>2732</v>
      </c>
      <c r="B2733" s="2"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s="2">
        <v>1</v>
      </c>
      <c r="T2733" s="3">
        <v>0</v>
      </c>
      <c r="U2733" s="2">
        <v>21.506</v>
      </c>
      <c r="V2733" s="2">
        <f>Table1[[#This Row],[Sales]]*(1-Table1[[#This Row],[Discount]])</f>
        <v>107.53</v>
      </c>
      <c r="W2733" s="2">
        <f>Table1[[#This Row],[Sales]]*Table1[[#This Row],[Quantity]]</f>
        <v>107.53</v>
      </c>
      <c r="X2733" s="2">
        <f>Table1[[#This Row],[Sales]]+Table1[[#This Row],[Discount]]+Table1[[#This Row],[Adjusted Sales]]</f>
        <v>215.06</v>
      </c>
      <c r="Y2733" s="5">
        <f>Table1[[#This Row],[Sales]]*Table1[[#This Row],[Discount]]</f>
        <v>0</v>
      </c>
    </row>
    <row r="2734" spans="1:25" x14ac:dyDescent="0.3">
      <c r="A2734">
        <v>2733</v>
      </c>
      <c r="B2734" s="2"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s="2">
        <v>2</v>
      </c>
      <c r="T2734" s="3">
        <v>0</v>
      </c>
      <c r="U2734" s="2">
        <v>19.974599999999999</v>
      </c>
      <c r="V2734" s="2">
        <f>Table1[[#This Row],[Sales]]*(1-Table1[[#This Row],[Discount]])</f>
        <v>73.98</v>
      </c>
      <c r="W2734" s="2">
        <f>Table1[[#This Row],[Sales]]*Table1[[#This Row],[Quantity]]</f>
        <v>147.96</v>
      </c>
      <c r="X2734" s="2">
        <f>Table1[[#This Row],[Sales]]+Table1[[#This Row],[Discount]]+Table1[[#This Row],[Adjusted Sales]]</f>
        <v>147.96</v>
      </c>
      <c r="Y2734" s="5">
        <f>Table1[[#This Row],[Sales]]*Table1[[#This Row],[Discount]]</f>
        <v>0</v>
      </c>
    </row>
    <row r="2735" spans="1:25" x14ac:dyDescent="0.3">
      <c r="A2735">
        <v>2734</v>
      </c>
      <c r="B2735" s="2"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s="2">
        <v>1</v>
      </c>
      <c r="T2735" s="3">
        <v>0</v>
      </c>
      <c r="U2735" s="2">
        <v>2.1762000000000001</v>
      </c>
      <c r="V2735" s="2">
        <f>Table1[[#This Row],[Sales]]*(1-Table1[[#This Row],[Discount]])</f>
        <v>5.58</v>
      </c>
      <c r="W2735" s="2">
        <f>Table1[[#This Row],[Sales]]*Table1[[#This Row],[Quantity]]</f>
        <v>5.58</v>
      </c>
      <c r="X2735" s="2">
        <f>Table1[[#This Row],[Sales]]+Table1[[#This Row],[Discount]]+Table1[[#This Row],[Adjusted Sales]]</f>
        <v>11.16</v>
      </c>
      <c r="Y2735" s="5">
        <f>Table1[[#This Row],[Sales]]*Table1[[#This Row],[Discount]]</f>
        <v>0</v>
      </c>
    </row>
    <row r="2736" spans="1:25" x14ac:dyDescent="0.3">
      <c r="A2736">
        <v>2735</v>
      </c>
      <c r="B2736" s="2"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s="2">
        <v>4</v>
      </c>
      <c r="T2736" s="3">
        <v>0</v>
      </c>
      <c r="U2736" s="2">
        <v>23.086400000000001</v>
      </c>
      <c r="V2736" s="2">
        <f>Table1[[#This Row],[Sales]]*(1-Table1[[#This Row],[Discount]])</f>
        <v>49.12</v>
      </c>
      <c r="W2736" s="2">
        <f>Table1[[#This Row],[Sales]]*Table1[[#This Row],[Quantity]]</f>
        <v>196.48</v>
      </c>
      <c r="X2736" s="2">
        <f>Table1[[#This Row],[Sales]]+Table1[[#This Row],[Discount]]+Table1[[#This Row],[Adjusted Sales]]</f>
        <v>98.24</v>
      </c>
      <c r="Y2736" s="5">
        <f>Table1[[#This Row],[Sales]]*Table1[[#This Row],[Discount]]</f>
        <v>0</v>
      </c>
    </row>
    <row r="2737" spans="1:25" x14ac:dyDescent="0.3">
      <c r="A2737">
        <v>2736</v>
      </c>
      <c r="B2737" s="2"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s="2">
        <v>3</v>
      </c>
      <c r="T2737" s="3">
        <v>0</v>
      </c>
      <c r="U2737" s="2">
        <v>94.492500000000007</v>
      </c>
      <c r="V2737" s="2">
        <f>Table1[[#This Row],[Sales]]*(1-Table1[[#This Row],[Discount]])</f>
        <v>377.97</v>
      </c>
      <c r="W2737" s="2">
        <f>Table1[[#This Row],[Sales]]*Table1[[#This Row],[Quantity]]</f>
        <v>1133.9100000000001</v>
      </c>
      <c r="X2737" s="2">
        <f>Table1[[#This Row],[Sales]]+Table1[[#This Row],[Discount]]+Table1[[#This Row],[Adjusted Sales]]</f>
        <v>755.94</v>
      </c>
      <c r="Y2737" s="5">
        <f>Table1[[#This Row],[Sales]]*Table1[[#This Row],[Discount]]</f>
        <v>0</v>
      </c>
    </row>
    <row r="2738" spans="1:25" x14ac:dyDescent="0.3">
      <c r="A2738">
        <v>2737</v>
      </c>
      <c r="B2738" s="2"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s="2">
        <v>7</v>
      </c>
      <c r="T2738" s="3">
        <v>0</v>
      </c>
      <c r="U2738" s="2">
        <v>19.871600000000001</v>
      </c>
      <c r="V2738" s="2">
        <f>Table1[[#This Row],[Sales]]*(1-Table1[[#This Row],[Discount]])</f>
        <v>42.28</v>
      </c>
      <c r="W2738" s="2">
        <f>Table1[[#This Row],[Sales]]*Table1[[#This Row],[Quantity]]</f>
        <v>295.96000000000004</v>
      </c>
      <c r="X2738" s="2">
        <f>Table1[[#This Row],[Sales]]+Table1[[#This Row],[Discount]]+Table1[[#This Row],[Adjusted Sales]]</f>
        <v>84.56</v>
      </c>
      <c r="Y2738" s="5">
        <f>Table1[[#This Row],[Sales]]*Table1[[#This Row],[Discount]]</f>
        <v>0</v>
      </c>
    </row>
    <row r="2739" spans="1:25" x14ac:dyDescent="0.3">
      <c r="A2739">
        <v>2738</v>
      </c>
      <c r="B2739" s="2"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s="2">
        <v>3</v>
      </c>
      <c r="T2739" s="3">
        <v>0</v>
      </c>
      <c r="U2739" s="2">
        <v>56.994300000000003</v>
      </c>
      <c r="V2739" s="2">
        <f>Table1[[#This Row],[Sales]]*(1-Table1[[#This Row],[Discount]])</f>
        <v>299.97000000000003</v>
      </c>
      <c r="W2739" s="2">
        <f>Table1[[#This Row],[Sales]]*Table1[[#This Row],[Quantity]]</f>
        <v>899.91000000000008</v>
      </c>
      <c r="X2739" s="2">
        <f>Table1[[#This Row],[Sales]]+Table1[[#This Row],[Discount]]+Table1[[#This Row],[Adjusted Sales]]</f>
        <v>599.94000000000005</v>
      </c>
      <c r="Y2739" s="5">
        <f>Table1[[#This Row],[Sales]]*Table1[[#This Row],[Discount]]</f>
        <v>0</v>
      </c>
    </row>
    <row r="2740" spans="1:25" x14ac:dyDescent="0.3">
      <c r="A2740">
        <v>2739</v>
      </c>
      <c r="B2740" s="2"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s="2">
        <v>2</v>
      </c>
      <c r="T2740" s="3">
        <v>0</v>
      </c>
      <c r="U2740" s="2">
        <v>43.190399999999997</v>
      </c>
      <c r="V2740" s="2">
        <f>Table1[[#This Row],[Sales]]*(1-Table1[[#This Row],[Discount]])</f>
        <v>89.98</v>
      </c>
      <c r="W2740" s="2">
        <f>Table1[[#This Row],[Sales]]*Table1[[#This Row],[Quantity]]</f>
        <v>179.96</v>
      </c>
      <c r="X2740" s="2">
        <f>Table1[[#This Row],[Sales]]+Table1[[#This Row],[Discount]]+Table1[[#This Row],[Adjusted Sales]]</f>
        <v>179.96</v>
      </c>
      <c r="Y2740" s="5">
        <f>Table1[[#This Row],[Sales]]*Table1[[#This Row],[Discount]]</f>
        <v>0</v>
      </c>
    </row>
    <row r="2741" spans="1:25" x14ac:dyDescent="0.3">
      <c r="A2741">
        <v>2740</v>
      </c>
      <c r="B2741" s="2"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s="2">
        <v>4</v>
      </c>
      <c r="T2741" s="3">
        <v>0</v>
      </c>
      <c r="U2741" s="2">
        <v>9.5448000000000004</v>
      </c>
      <c r="V2741" s="2">
        <f>Table1[[#This Row],[Sales]]*(1-Table1[[#This Row],[Discount]])</f>
        <v>477.24</v>
      </c>
      <c r="W2741" s="2">
        <f>Table1[[#This Row],[Sales]]*Table1[[#This Row],[Quantity]]</f>
        <v>1908.96</v>
      </c>
      <c r="X2741" s="2">
        <f>Table1[[#This Row],[Sales]]+Table1[[#This Row],[Discount]]+Table1[[#This Row],[Adjusted Sales]]</f>
        <v>954.48</v>
      </c>
      <c r="Y2741" s="5">
        <f>Table1[[#This Row],[Sales]]*Table1[[#This Row],[Discount]]</f>
        <v>0</v>
      </c>
    </row>
    <row r="2742" spans="1:25" x14ac:dyDescent="0.3">
      <c r="A2742">
        <v>2741</v>
      </c>
      <c r="B2742" s="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s="2">
        <v>2</v>
      </c>
      <c r="T2742" s="3">
        <v>0</v>
      </c>
      <c r="U2742" s="2">
        <v>1.5588</v>
      </c>
      <c r="V2742" s="2">
        <f>Table1[[#This Row],[Sales]]*(1-Table1[[#This Row],[Discount]])</f>
        <v>25.98</v>
      </c>
      <c r="W2742" s="2">
        <f>Table1[[#This Row],[Sales]]*Table1[[#This Row],[Quantity]]</f>
        <v>51.96</v>
      </c>
      <c r="X2742" s="2">
        <f>Table1[[#This Row],[Sales]]+Table1[[#This Row],[Discount]]+Table1[[#This Row],[Adjusted Sales]]</f>
        <v>51.96</v>
      </c>
      <c r="Y2742" s="5">
        <f>Table1[[#This Row],[Sales]]*Table1[[#This Row],[Discount]]</f>
        <v>0</v>
      </c>
    </row>
    <row r="2743" spans="1:25" x14ac:dyDescent="0.3">
      <c r="A2743">
        <v>2742</v>
      </c>
      <c r="B2743" s="2"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s="2">
        <v>5</v>
      </c>
      <c r="T2743" s="3">
        <v>0.2</v>
      </c>
      <c r="U2743" s="2">
        <v>17.52</v>
      </c>
      <c r="V2743" s="2">
        <f>Table1[[#This Row],[Sales]]*(1-Table1[[#This Row],[Discount]])</f>
        <v>37.375999999999998</v>
      </c>
      <c r="W2743" s="2">
        <f>Table1[[#This Row],[Sales]]*Table1[[#This Row],[Quantity]]</f>
        <v>233.6</v>
      </c>
      <c r="X2743" s="2">
        <f>Table1[[#This Row],[Sales]]+Table1[[#This Row],[Discount]]+Table1[[#This Row],[Adjusted Sales]]</f>
        <v>84.295999999999992</v>
      </c>
      <c r="Y2743" s="5">
        <f>Table1[[#This Row],[Sales]]*Table1[[#This Row],[Discount]]</f>
        <v>9.3439999999999994</v>
      </c>
    </row>
    <row r="2744" spans="1:25" x14ac:dyDescent="0.3">
      <c r="A2744">
        <v>2743</v>
      </c>
      <c r="B2744" s="2"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s="2">
        <v>2</v>
      </c>
      <c r="T2744" s="3">
        <v>0</v>
      </c>
      <c r="U2744" s="2">
        <v>13.4292</v>
      </c>
      <c r="V2744" s="2">
        <f>Table1[[#This Row],[Sales]]*(1-Table1[[#This Row],[Discount]])</f>
        <v>35.340000000000003</v>
      </c>
      <c r="W2744" s="2">
        <f>Table1[[#This Row],[Sales]]*Table1[[#This Row],[Quantity]]</f>
        <v>70.680000000000007</v>
      </c>
      <c r="X2744" s="2">
        <f>Table1[[#This Row],[Sales]]+Table1[[#This Row],[Discount]]+Table1[[#This Row],[Adjusted Sales]]</f>
        <v>70.680000000000007</v>
      </c>
      <c r="Y2744" s="5">
        <f>Table1[[#This Row],[Sales]]*Table1[[#This Row],[Discount]]</f>
        <v>0</v>
      </c>
    </row>
    <row r="2745" spans="1:25" x14ac:dyDescent="0.3">
      <c r="A2745">
        <v>2744</v>
      </c>
      <c r="B2745" s="2"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s="2">
        <v>6</v>
      </c>
      <c r="T2745" s="3">
        <v>0</v>
      </c>
      <c r="U2745" s="2">
        <v>100.4796</v>
      </c>
      <c r="V2745" s="2">
        <f>Table1[[#This Row],[Sales]]*(1-Table1[[#This Row],[Discount]])</f>
        <v>257.64</v>
      </c>
      <c r="W2745" s="2">
        <f>Table1[[#This Row],[Sales]]*Table1[[#This Row],[Quantity]]</f>
        <v>1545.84</v>
      </c>
      <c r="X2745" s="2">
        <f>Table1[[#This Row],[Sales]]+Table1[[#This Row],[Discount]]+Table1[[#This Row],[Adjusted Sales]]</f>
        <v>515.28</v>
      </c>
      <c r="Y2745" s="5">
        <f>Table1[[#This Row],[Sales]]*Table1[[#This Row],[Discount]]</f>
        <v>0</v>
      </c>
    </row>
    <row r="2746" spans="1:25" x14ac:dyDescent="0.3">
      <c r="A2746">
        <v>2745</v>
      </c>
      <c r="B2746" s="2"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s="2">
        <v>3</v>
      </c>
      <c r="T2746" s="3">
        <v>0.2</v>
      </c>
      <c r="U2746" s="2">
        <v>47.241</v>
      </c>
      <c r="V2746" s="2">
        <f>Table1[[#This Row],[Sales]]*(1-Table1[[#This Row],[Discount]])</f>
        <v>100.7808</v>
      </c>
      <c r="W2746" s="2">
        <f>Table1[[#This Row],[Sales]]*Table1[[#This Row],[Quantity]]</f>
        <v>377.928</v>
      </c>
      <c r="X2746" s="2">
        <f>Table1[[#This Row],[Sales]]+Table1[[#This Row],[Discount]]+Table1[[#This Row],[Adjusted Sales]]</f>
        <v>226.95679999999999</v>
      </c>
      <c r="Y2746" s="5">
        <f>Table1[[#This Row],[Sales]]*Table1[[#This Row],[Discount]]</f>
        <v>25.1952</v>
      </c>
    </row>
    <row r="2747" spans="1:25" x14ac:dyDescent="0.3">
      <c r="A2747">
        <v>2746</v>
      </c>
      <c r="B2747" s="2"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s="2">
        <v>1</v>
      </c>
      <c r="T2747" s="3">
        <v>0.2</v>
      </c>
      <c r="U2747" s="2">
        <v>21.997800000000002</v>
      </c>
      <c r="V2747" s="2">
        <f>Table1[[#This Row],[Sales]]*(1-Table1[[#This Row],[Discount]])</f>
        <v>63.993600000000008</v>
      </c>
      <c r="W2747" s="2">
        <f>Table1[[#This Row],[Sales]]*Table1[[#This Row],[Quantity]]</f>
        <v>79.992000000000004</v>
      </c>
      <c r="X2747" s="2">
        <f>Table1[[#This Row],[Sales]]+Table1[[#This Row],[Discount]]+Table1[[#This Row],[Adjusted Sales]]</f>
        <v>144.18560000000002</v>
      </c>
      <c r="Y2747" s="5">
        <f>Table1[[#This Row],[Sales]]*Table1[[#This Row],[Discount]]</f>
        <v>15.998400000000002</v>
      </c>
    </row>
    <row r="2748" spans="1:25" x14ac:dyDescent="0.3">
      <c r="A2748">
        <v>2747</v>
      </c>
      <c r="B2748" s="2"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s="2">
        <v>3</v>
      </c>
      <c r="T2748" s="3">
        <v>0.3</v>
      </c>
      <c r="U2748" s="2">
        <v>-130.0104</v>
      </c>
      <c r="V2748" s="2">
        <f>Table1[[#This Row],[Sales]]*(1-Table1[[#This Row],[Discount]])</f>
        <v>490.03919999999999</v>
      </c>
      <c r="W2748" s="2">
        <f>Table1[[#This Row],[Sales]]*Table1[[#This Row],[Quantity]]</f>
        <v>2100.1680000000001</v>
      </c>
      <c r="X2748" s="2">
        <f>Table1[[#This Row],[Sales]]+Table1[[#This Row],[Discount]]+Table1[[#This Row],[Adjusted Sales]]</f>
        <v>1190.3951999999999</v>
      </c>
      <c r="Y2748" s="5">
        <f>Table1[[#This Row],[Sales]]*Table1[[#This Row],[Discount]]</f>
        <v>210.01680000000002</v>
      </c>
    </row>
    <row r="2749" spans="1:25" x14ac:dyDescent="0.3">
      <c r="A2749">
        <v>2748</v>
      </c>
      <c r="B2749" s="2"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s="2">
        <v>4</v>
      </c>
      <c r="T2749" s="3">
        <v>0.2</v>
      </c>
      <c r="U2749" s="2">
        <v>-1.3584000000000001</v>
      </c>
      <c r="V2749" s="2">
        <f>Table1[[#This Row],[Sales]]*(1-Table1[[#This Row],[Discount]])</f>
        <v>21.734400000000001</v>
      </c>
      <c r="W2749" s="2">
        <f>Table1[[#This Row],[Sales]]*Table1[[#This Row],[Quantity]]</f>
        <v>108.672</v>
      </c>
      <c r="X2749" s="2">
        <f>Table1[[#This Row],[Sales]]+Table1[[#This Row],[Discount]]+Table1[[#This Row],[Adjusted Sales]]</f>
        <v>49.102400000000003</v>
      </c>
      <c r="Y2749" s="5">
        <f>Table1[[#This Row],[Sales]]*Table1[[#This Row],[Discount]]</f>
        <v>5.4336000000000002</v>
      </c>
    </row>
    <row r="2750" spans="1:25" x14ac:dyDescent="0.3">
      <c r="A2750">
        <v>2749</v>
      </c>
      <c r="B2750" s="2"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s="2">
        <v>3</v>
      </c>
      <c r="T2750" s="3">
        <v>0.7</v>
      </c>
      <c r="U2750" s="2">
        <v>-6.0324</v>
      </c>
      <c r="V2750" s="2">
        <f>Table1[[#This Row],[Sales]]*(1-Table1[[#This Row],[Discount]])</f>
        <v>2.4678000000000004</v>
      </c>
      <c r="W2750" s="2">
        <f>Table1[[#This Row],[Sales]]*Table1[[#This Row],[Quantity]]</f>
        <v>24.678000000000004</v>
      </c>
      <c r="X2750" s="2">
        <f>Table1[[#This Row],[Sales]]+Table1[[#This Row],[Discount]]+Table1[[#This Row],[Adjusted Sales]]</f>
        <v>11.393800000000001</v>
      </c>
      <c r="Y2750" s="5">
        <f>Table1[[#This Row],[Sales]]*Table1[[#This Row],[Discount]]</f>
        <v>5.7582000000000004</v>
      </c>
    </row>
    <row r="2751" spans="1:25" x14ac:dyDescent="0.3">
      <c r="A2751">
        <v>2750</v>
      </c>
      <c r="B2751" s="2"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s="2">
        <v>3</v>
      </c>
      <c r="T2751" s="3">
        <v>0.2</v>
      </c>
      <c r="U2751" s="2">
        <v>73.194000000000003</v>
      </c>
      <c r="V2751" s="2">
        <f>Table1[[#This Row],[Sales]]*(1-Table1[[#This Row],[Discount]])</f>
        <v>468.44160000000005</v>
      </c>
      <c r="W2751" s="2">
        <f>Table1[[#This Row],[Sales]]*Table1[[#This Row],[Quantity]]</f>
        <v>1756.6559999999999</v>
      </c>
      <c r="X2751" s="2">
        <f>Table1[[#This Row],[Sales]]+Table1[[#This Row],[Discount]]+Table1[[#This Row],[Adjusted Sales]]</f>
        <v>1054.1936000000001</v>
      </c>
      <c r="Y2751" s="5">
        <f>Table1[[#This Row],[Sales]]*Table1[[#This Row],[Discount]]</f>
        <v>117.11040000000001</v>
      </c>
    </row>
    <row r="2752" spans="1:25" x14ac:dyDescent="0.3">
      <c r="A2752">
        <v>2751</v>
      </c>
      <c r="B2752" s="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s="2">
        <v>11</v>
      </c>
      <c r="T2752" s="3">
        <v>0</v>
      </c>
      <c r="U2752" s="2">
        <v>110.0528</v>
      </c>
      <c r="V2752" s="2">
        <f>Table1[[#This Row],[Sales]]*(1-Table1[[#This Row],[Discount]])</f>
        <v>423.28</v>
      </c>
      <c r="W2752" s="2">
        <f>Table1[[#This Row],[Sales]]*Table1[[#This Row],[Quantity]]</f>
        <v>4656.08</v>
      </c>
      <c r="X2752" s="2">
        <f>Table1[[#This Row],[Sales]]+Table1[[#This Row],[Discount]]+Table1[[#This Row],[Adjusted Sales]]</f>
        <v>846.56</v>
      </c>
      <c r="Y2752" s="5">
        <f>Table1[[#This Row],[Sales]]*Table1[[#This Row],[Discount]]</f>
        <v>0</v>
      </c>
    </row>
    <row r="2753" spans="1:25" x14ac:dyDescent="0.3">
      <c r="A2753">
        <v>2752</v>
      </c>
      <c r="B2753" s="2"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s="2">
        <v>2</v>
      </c>
      <c r="T2753" s="3">
        <v>0.2</v>
      </c>
      <c r="U2753" s="2">
        <v>22.529599999999999</v>
      </c>
      <c r="V2753" s="2">
        <f>Table1[[#This Row],[Sales]]*(1-Table1[[#This Row],[Discount]])</f>
        <v>180.23680000000002</v>
      </c>
      <c r="W2753" s="2">
        <f>Table1[[#This Row],[Sales]]*Table1[[#This Row],[Quantity]]</f>
        <v>450.59199999999998</v>
      </c>
      <c r="X2753" s="2">
        <f>Table1[[#This Row],[Sales]]+Table1[[#This Row],[Discount]]+Table1[[#This Row],[Adjusted Sales]]</f>
        <v>405.7328</v>
      </c>
      <c r="Y2753" s="5">
        <f>Table1[[#This Row],[Sales]]*Table1[[#This Row],[Discount]]</f>
        <v>45.059200000000004</v>
      </c>
    </row>
    <row r="2754" spans="1:25" x14ac:dyDescent="0.3">
      <c r="A2754">
        <v>2753</v>
      </c>
      <c r="B2754" s="2"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s="2">
        <v>2</v>
      </c>
      <c r="T2754" s="3">
        <v>0</v>
      </c>
      <c r="U2754" s="2">
        <v>2.2240000000000002</v>
      </c>
      <c r="V2754" s="2">
        <f>Table1[[#This Row],[Sales]]*(1-Table1[[#This Row],[Discount]])</f>
        <v>5.56</v>
      </c>
      <c r="W2754" s="2">
        <f>Table1[[#This Row],[Sales]]*Table1[[#This Row],[Quantity]]</f>
        <v>11.12</v>
      </c>
      <c r="X2754" s="2">
        <f>Table1[[#This Row],[Sales]]+Table1[[#This Row],[Discount]]+Table1[[#This Row],[Adjusted Sales]]</f>
        <v>11.12</v>
      </c>
      <c r="Y2754" s="5">
        <f>Table1[[#This Row],[Sales]]*Table1[[#This Row],[Discount]]</f>
        <v>0</v>
      </c>
    </row>
    <row r="2755" spans="1:25" x14ac:dyDescent="0.3">
      <c r="A2755">
        <v>2754</v>
      </c>
      <c r="B2755" s="2"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s="2">
        <v>3</v>
      </c>
      <c r="T2755" s="3">
        <v>0</v>
      </c>
      <c r="U2755" s="2">
        <v>129.34800000000001</v>
      </c>
      <c r="V2755" s="2">
        <f>Table1[[#This Row],[Sales]]*(1-Table1[[#This Row],[Discount]])</f>
        <v>323.37</v>
      </c>
      <c r="W2755" s="2">
        <f>Table1[[#This Row],[Sales]]*Table1[[#This Row],[Quantity]]</f>
        <v>970.11</v>
      </c>
      <c r="X2755" s="2">
        <f>Table1[[#This Row],[Sales]]+Table1[[#This Row],[Discount]]+Table1[[#This Row],[Adjusted Sales]]</f>
        <v>646.74</v>
      </c>
      <c r="Y2755" s="5">
        <f>Table1[[#This Row],[Sales]]*Table1[[#This Row],[Discount]]</f>
        <v>0</v>
      </c>
    </row>
    <row r="2756" spans="1:25" x14ac:dyDescent="0.3">
      <c r="A2756">
        <v>2755</v>
      </c>
      <c r="B2756" s="2"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s="2">
        <v>5</v>
      </c>
      <c r="T2756" s="3">
        <v>0.2</v>
      </c>
      <c r="U2756" s="2">
        <v>68.596500000000006</v>
      </c>
      <c r="V2756" s="2">
        <f>Table1[[#This Row],[Sales]]*(1-Table1[[#This Row],[Discount]])</f>
        <v>627.16800000000012</v>
      </c>
      <c r="W2756" s="2">
        <f>Table1[[#This Row],[Sales]]*Table1[[#This Row],[Quantity]]</f>
        <v>3919.8</v>
      </c>
      <c r="X2756" s="2">
        <f>Table1[[#This Row],[Sales]]+Table1[[#This Row],[Discount]]+Table1[[#This Row],[Adjusted Sales]]</f>
        <v>1411.3280000000002</v>
      </c>
      <c r="Y2756" s="5">
        <f>Table1[[#This Row],[Sales]]*Table1[[#This Row],[Discount]]</f>
        <v>156.79200000000003</v>
      </c>
    </row>
    <row r="2757" spans="1:25" x14ac:dyDescent="0.3">
      <c r="A2757">
        <v>2756</v>
      </c>
      <c r="B2757" s="2"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s="2">
        <v>5</v>
      </c>
      <c r="T2757" s="3">
        <v>0</v>
      </c>
      <c r="U2757" s="2">
        <v>419.81849999999997</v>
      </c>
      <c r="V2757" s="2">
        <f>Table1[[#This Row],[Sales]]*(1-Table1[[#This Row],[Discount]])</f>
        <v>1447.65</v>
      </c>
      <c r="W2757" s="2">
        <f>Table1[[#This Row],[Sales]]*Table1[[#This Row],[Quantity]]</f>
        <v>7238.25</v>
      </c>
      <c r="X2757" s="2">
        <f>Table1[[#This Row],[Sales]]+Table1[[#This Row],[Discount]]+Table1[[#This Row],[Adjusted Sales]]</f>
        <v>2895.3</v>
      </c>
      <c r="Y2757" s="5">
        <f>Table1[[#This Row],[Sales]]*Table1[[#This Row],[Discount]]</f>
        <v>0</v>
      </c>
    </row>
    <row r="2758" spans="1:25" x14ac:dyDescent="0.3">
      <c r="A2758">
        <v>2757</v>
      </c>
      <c r="B2758" s="2"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s="2">
        <v>2</v>
      </c>
      <c r="T2758" s="3">
        <v>0</v>
      </c>
      <c r="U2758" s="2">
        <v>5.8604000000000003</v>
      </c>
      <c r="V2758" s="2">
        <f>Table1[[#This Row],[Sales]]*(1-Table1[[#This Row],[Discount]])</f>
        <v>11.96</v>
      </c>
      <c r="W2758" s="2">
        <f>Table1[[#This Row],[Sales]]*Table1[[#This Row],[Quantity]]</f>
        <v>23.92</v>
      </c>
      <c r="X2758" s="2">
        <f>Table1[[#This Row],[Sales]]+Table1[[#This Row],[Discount]]+Table1[[#This Row],[Adjusted Sales]]</f>
        <v>23.92</v>
      </c>
      <c r="Y2758" s="5">
        <f>Table1[[#This Row],[Sales]]*Table1[[#This Row],[Discount]]</f>
        <v>0</v>
      </c>
    </row>
    <row r="2759" spans="1:25" x14ac:dyDescent="0.3">
      <c r="A2759">
        <v>2758</v>
      </c>
      <c r="B2759" s="2"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s="2">
        <v>3</v>
      </c>
      <c r="T2759" s="3">
        <v>0</v>
      </c>
      <c r="U2759" s="2">
        <v>71.991</v>
      </c>
      <c r="V2759" s="2">
        <f>Table1[[#This Row],[Sales]]*(1-Table1[[#This Row],[Discount]])</f>
        <v>239.97</v>
      </c>
      <c r="W2759" s="2">
        <f>Table1[[#This Row],[Sales]]*Table1[[#This Row],[Quantity]]</f>
        <v>719.91</v>
      </c>
      <c r="X2759" s="2">
        <f>Table1[[#This Row],[Sales]]+Table1[[#This Row],[Discount]]+Table1[[#This Row],[Adjusted Sales]]</f>
        <v>479.94</v>
      </c>
      <c r="Y2759" s="5">
        <f>Table1[[#This Row],[Sales]]*Table1[[#This Row],[Discount]]</f>
        <v>0</v>
      </c>
    </row>
    <row r="2760" spans="1:25" x14ac:dyDescent="0.3">
      <c r="A2760">
        <v>2759</v>
      </c>
      <c r="B2760" s="2"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s="2">
        <v>4</v>
      </c>
      <c r="T2760" s="3">
        <v>0</v>
      </c>
      <c r="U2760" s="2">
        <v>31.537199999999999</v>
      </c>
      <c r="V2760" s="2">
        <f>Table1[[#This Row],[Sales]]*(1-Table1[[#This Row],[Discount]])</f>
        <v>76.92</v>
      </c>
      <c r="W2760" s="2">
        <f>Table1[[#This Row],[Sales]]*Table1[[#This Row],[Quantity]]</f>
        <v>307.68</v>
      </c>
      <c r="X2760" s="2">
        <f>Table1[[#This Row],[Sales]]+Table1[[#This Row],[Discount]]+Table1[[#This Row],[Adjusted Sales]]</f>
        <v>153.84</v>
      </c>
      <c r="Y2760" s="5">
        <f>Table1[[#This Row],[Sales]]*Table1[[#This Row],[Discount]]</f>
        <v>0</v>
      </c>
    </row>
    <row r="2761" spans="1:25" x14ac:dyDescent="0.3">
      <c r="A2761">
        <v>2760</v>
      </c>
      <c r="B2761" s="2"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s="2">
        <v>4</v>
      </c>
      <c r="T2761" s="3">
        <v>0</v>
      </c>
      <c r="U2761" s="2">
        <v>125.14319999999999</v>
      </c>
      <c r="V2761" s="2">
        <f>Table1[[#This Row],[Sales]]*(1-Table1[[#This Row],[Discount]])</f>
        <v>481.32</v>
      </c>
      <c r="W2761" s="2">
        <f>Table1[[#This Row],[Sales]]*Table1[[#This Row],[Quantity]]</f>
        <v>1925.28</v>
      </c>
      <c r="X2761" s="2">
        <f>Table1[[#This Row],[Sales]]+Table1[[#This Row],[Discount]]+Table1[[#This Row],[Adjusted Sales]]</f>
        <v>962.64</v>
      </c>
      <c r="Y2761" s="5">
        <f>Table1[[#This Row],[Sales]]*Table1[[#This Row],[Discount]]</f>
        <v>0</v>
      </c>
    </row>
    <row r="2762" spans="1:25" x14ac:dyDescent="0.3">
      <c r="A2762">
        <v>2761</v>
      </c>
      <c r="B2762" s="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s="2">
        <v>5</v>
      </c>
      <c r="T2762" s="3">
        <v>0</v>
      </c>
      <c r="U2762" s="2">
        <v>23.231999999999999</v>
      </c>
      <c r="V2762" s="2">
        <f>Table1[[#This Row],[Sales]]*(1-Table1[[#This Row],[Discount]])</f>
        <v>48.4</v>
      </c>
      <c r="W2762" s="2">
        <f>Table1[[#This Row],[Sales]]*Table1[[#This Row],[Quantity]]</f>
        <v>242</v>
      </c>
      <c r="X2762" s="2">
        <f>Table1[[#This Row],[Sales]]+Table1[[#This Row],[Discount]]+Table1[[#This Row],[Adjusted Sales]]</f>
        <v>96.8</v>
      </c>
      <c r="Y2762" s="5">
        <f>Table1[[#This Row],[Sales]]*Table1[[#This Row],[Discount]]</f>
        <v>0</v>
      </c>
    </row>
    <row r="2763" spans="1:25" x14ac:dyDescent="0.3">
      <c r="A2763">
        <v>2762</v>
      </c>
      <c r="B2763" s="2"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s="2">
        <v>1</v>
      </c>
      <c r="T2763" s="3">
        <v>0</v>
      </c>
      <c r="U2763" s="2">
        <v>0.43559999999999999</v>
      </c>
      <c r="V2763" s="2">
        <f>Table1[[#This Row],[Sales]]*(1-Table1[[#This Row],[Discount]])</f>
        <v>0.99</v>
      </c>
      <c r="W2763" s="2">
        <f>Table1[[#This Row],[Sales]]*Table1[[#This Row],[Quantity]]</f>
        <v>0.99</v>
      </c>
      <c r="X2763" s="2">
        <f>Table1[[#This Row],[Sales]]+Table1[[#This Row],[Discount]]+Table1[[#This Row],[Adjusted Sales]]</f>
        <v>1.98</v>
      </c>
      <c r="Y2763" s="5">
        <f>Table1[[#This Row],[Sales]]*Table1[[#This Row],[Discount]]</f>
        <v>0</v>
      </c>
    </row>
    <row r="2764" spans="1:25" x14ac:dyDescent="0.3">
      <c r="A2764">
        <v>2763</v>
      </c>
      <c r="B2764" s="2"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s="2">
        <v>5</v>
      </c>
      <c r="T2764" s="3">
        <v>0.2</v>
      </c>
      <c r="U2764" s="2">
        <v>36.917000000000002</v>
      </c>
      <c r="V2764" s="2">
        <f>Table1[[#This Row],[Sales]]*(1-Table1[[#This Row],[Discount]])</f>
        <v>81.472000000000008</v>
      </c>
      <c r="W2764" s="2">
        <f>Table1[[#This Row],[Sales]]*Table1[[#This Row],[Quantity]]</f>
        <v>509.20000000000005</v>
      </c>
      <c r="X2764" s="2">
        <f>Table1[[#This Row],[Sales]]+Table1[[#This Row],[Discount]]+Table1[[#This Row],[Adjusted Sales]]</f>
        <v>183.512</v>
      </c>
      <c r="Y2764" s="5">
        <f>Table1[[#This Row],[Sales]]*Table1[[#This Row],[Discount]]</f>
        <v>20.368000000000002</v>
      </c>
    </row>
    <row r="2765" spans="1:25" x14ac:dyDescent="0.3">
      <c r="A2765">
        <v>2764</v>
      </c>
      <c r="B2765" s="2"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s="2">
        <v>3</v>
      </c>
      <c r="T2765" s="3">
        <v>0.7</v>
      </c>
      <c r="U2765" s="2">
        <v>-7.5768000000000004</v>
      </c>
      <c r="V2765" s="2">
        <f>Table1[[#This Row],[Sales]]*(1-Table1[[#This Row],[Discount]])</f>
        <v>3.0996000000000006</v>
      </c>
      <c r="W2765" s="2">
        <f>Table1[[#This Row],[Sales]]*Table1[[#This Row],[Quantity]]</f>
        <v>30.996000000000002</v>
      </c>
      <c r="X2765" s="2">
        <f>Table1[[#This Row],[Sales]]+Table1[[#This Row],[Discount]]+Table1[[#This Row],[Adjusted Sales]]</f>
        <v>14.131600000000001</v>
      </c>
      <c r="Y2765" s="5">
        <f>Table1[[#This Row],[Sales]]*Table1[[#This Row],[Discount]]</f>
        <v>7.2324000000000002</v>
      </c>
    </row>
    <row r="2766" spans="1:25" x14ac:dyDescent="0.3">
      <c r="A2766">
        <v>2765</v>
      </c>
      <c r="B2766" s="2"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s="2">
        <v>5</v>
      </c>
      <c r="T2766" s="3">
        <v>0.7</v>
      </c>
      <c r="U2766" s="2">
        <v>-23.8855</v>
      </c>
      <c r="V2766" s="2">
        <f>Table1[[#This Row],[Sales]]*(1-Table1[[#This Row],[Discount]])</f>
        <v>9.3465000000000025</v>
      </c>
      <c r="W2766" s="2">
        <f>Table1[[#This Row],[Sales]]*Table1[[#This Row],[Quantity]]</f>
        <v>155.77500000000001</v>
      </c>
      <c r="X2766" s="2">
        <f>Table1[[#This Row],[Sales]]+Table1[[#This Row],[Discount]]+Table1[[#This Row],[Adjusted Sales]]</f>
        <v>41.201500000000003</v>
      </c>
      <c r="Y2766" s="5">
        <f>Table1[[#This Row],[Sales]]*Table1[[#This Row],[Discount]]</f>
        <v>21.808499999999999</v>
      </c>
    </row>
    <row r="2767" spans="1:25" x14ac:dyDescent="0.3">
      <c r="A2767">
        <v>2766</v>
      </c>
      <c r="B2767" s="2"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s="2">
        <v>2</v>
      </c>
      <c r="T2767" s="3">
        <v>0.2</v>
      </c>
      <c r="U2767" s="2">
        <v>0.66959999999999997</v>
      </c>
      <c r="V2767" s="2">
        <f>Table1[[#This Row],[Sales]]*(1-Table1[[#This Row],[Discount]])</f>
        <v>7.1424000000000012</v>
      </c>
      <c r="W2767" s="2">
        <f>Table1[[#This Row],[Sales]]*Table1[[#This Row],[Quantity]]</f>
        <v>17.856000000000002</v>
      </c>
      <c r="X2767" s="2">
        <f>Table1[[#This Row],[Sales]]+Table1[[#This Row],[Discount]]+Table1[[#This Row],[Adjusted Sales]]</f>
        <v>16.270400000000002</v>
      </c>
      <c r="Y2767" s="5">
        <f>Table1[[#This Row],[Sales]]*Table1[[#This Row],[Discount]]</f>
        <v>1.7856000000000003</v>
      </c>
    </row>
    <row r="2768" spans="1:25" x14ac:dyDescent="0.3">
      <c r="A2768">
        <v>2767</v>
      </c>
      <c r="B2768" s="2"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s="2">
        <v>1</v>
      </c>
      <c r="T2768" s="3">
        <v>0.2</v>
      </c>
      <c r="U2768" s="2">
        <v>3.8681999999999999</v>
      </c>
      <c r="V2768" s="2">
        <f>Table1[[#This Row],[Sales]]*(1-Table1[[#This Row],[Discount]])</f>
        <v>27.507200000000001</v>
      </c>
      <c r="W2768" s="2">
        <f>Table1[[#This Row],[Sales]]*Table1[[#This Row],[Quantity]]</f>
        <v>34.384</v>
      </c>
      <c r="X2768" s="2">
        <f>Table1[[#This Row],[Sales]]+Table1[[#This Row],[Discount]]+Table1[[#This Row],[Adjusted Sales]]</f>
        <v>62.091200000000001</v>
      </c>
      <c r="Y2768" s="5">
        <f>Table1[[#This Row],[Sales]]*Table1[[#This Row],[Discount]]</f>
        <v>6.8768000000000002</v>
      </c>
    </row>
    <row r="2769" spans="1:25" x14ac:dyDescent="0.3">
      <c r="A2769">
        <v>2768</v>
      </c>
      <c r="B2769" s="2"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s="2">
        <v>8</v>
      </c>
      <c r="T2769" s="3">
        <v>0.2</v>
      </c>
      <c r="U2769" s="2">
        <v>312.67599999999999</v>
      </c>
      <c r="V2769" s="2">
        <f>Table1[[#This Row],[Sales]]*(1-Table1[[#This Row],[Discount]])</f>
        <v>1539.3280000000002</v>
      </c>
      <c r="W2769" s="2">
        <f>Table1[[#This Row],[Sales]]*Table1[[#This Row],[Quantity]]</f>
        <v>15393.28</v>
      </c>
      <c r="X2769" s="2">
        <f>Table1[[#This Row],[Sales]]+Table1[[#This Row],[Discount]]+Table1[[#This Row],[Adjusted Sales]]</f>
        <v>3463.6880000000001</v>
      </c>
      <c r="Y2769" s="5">
        <f>Table1[[#This Row],[Sales]]*Table1[[#This Row],[Discount]]</f>
        <v>384.83200000000005</v>
      </c>
    </row>
    <row r="2770" spans="1:25" x14ac:dyDescent="0.3">
      <c r="A2770">
        <v>2769</v>
      </c>
      <c r="B2770" s="2"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s="2">
        <v>2</v>
      </c>
      <c r="T2770" s="3">
        <v>0.8</v>
      </c>
      <c r="U2770" s="2">
        <v>-80.48</v>
      </c>
      <c r="V2770" s="2">
        <f>Table1[[#This Row],[Sales]]*(1-Table1[[#This Row],[Discount]])</f>
        <v>6.4383999999999988</v>
      </c>
      <c r="W2770" s="2">
        <f>Table1[[#This Row],[Sales]]*Table1[[#This Row],[Quantity]]</f>
        <v>64.384</v>
      </c>
      <c r="X2770" s="2">
        <f>Table1[[#This Row],[Sales]]+Table1[[#This Row],[Discount]]+Table1[[#This Row],[Adjusted Sales]]</f>
        <v>39.430399999999999</v>
      </c>
      <c r="Y2770" s="5">
        <f>Table1[[#This Row],[Sales]]*Table1[[#This Row],[Discount]]</f>
        <v>25.753600000000002</v>
      </c>
    </row>
    <row r="2771" spans="1:25" x14ac:dyDescent="0.3">
      <c r="A2771">
        <v>2770</v>
      </c>
      <c r="B2771" s="2"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s="2">
        <v>7</v>
      </c>
      <c r="T2771" s="3">
        <v>0.2</v>
      </c>
      <c r="U2771" s="2">
        <v>-0.62649999999999995</v>
      </c>
      <c r="V2771" s="2">
        <f>Table1[[#This Row],[Sales]]*(1-Table1[[#This Row],[Discount]])</f>
        <v>40.096000000000004</v>
      </c>
      <c r="W2771" s="2">
        <f>Table1[[#This Row],[Sales]]*Table1[[#This Row],[Quantity]]</f>
        <v>350.84</v>
      </c>
      <c r="X2771" s="2">
        <f>Table1[[#This Row],[Sales]]+Table1[[#This Row],[Discount]]+Table1[[#This Row],[Adjusted Sales]]</f>
        <v>90.415999999999997</v>
      </c>
      <c r="Y2771" s="5">
        <f>Table1[[#This Row],[Sales]]*Table1[[#This Row],[Discount]]</f>
        <v>10.024000000000001</v>
      </c>
    </row>
    <row r="2772" spans="1:25" x14ac:dyDescent="0.3">
      <c r="A2772">
        <v>2771</v>
      </c>
      <c r="B2772" s="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s="2">
        <v>3</v>
      </c>
      <c r="T2772" s="3">
        <v>0.2</v>
      </c>
      <c r="U2772" s="2">
        <v>1.7990999999999999</v>
      </c>
      <c r="V2772" s="2">
        <f>Table1[[#This Row],[Sales]]*(1-Table1[[#This Row],[Discount]])</f>
        <v>38.380800000000001</v>
      </c>
      <c r="W2772" s="2">
        <f>Table1[[#This Row],[Sales]]*Table1[[#This Row],[Quantity]]</f>
        <v>143.928</v>
      </c>
      <c r="X2772" s="2">
        <f>Table1[[#This Row],[Sales]]+Table1[[#This Row],[Discount]]+Table1[[#This Row],[Adjusted Sales]]</f>
        <v>86.55680000000001</v>
      </c>
      <c r="Y2772" s="5">
        <f>Table1[[#This Row],[Sales]]*Table1[[#This Row],[Discount]]</f>
        <v>9.5952000000000002</v>
      </c>
    </row>
    <row r="2773" spans="1:25" x14ac:dyDescent="0.3">
      <c r="A2773">
        <v>2772</v>
      </c>
      <c r="B2773" s="2"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s="2">
        <v>5</v>
      </c>
      <c r="T2773" s="3">
        <v>0</v>
      </c>
      <c r="U2773" s="2">
        <v>14.17</v>
      </c>
      <c r="V2773" s="2">
        <f>Table1[[#This Row],[Sales]]*(1-Table1[[#This Row],[Discount]])</f>
        <v>54.5</v>
      </c>
      <c r="W2773" s="2">
        <f>Table1[[#This Row],[Sales]]*Table1[[#This Row],[Quantity]]</f>
        <v>272.5</v>
      </c>
      <c r="X2773" s="2">
        <f>Table1[[#This Row],[Sales]]+Table1[[#This Row],[Discount]]+Table1[[#This Row],[Adjusted Sales]]</f>
        <v>109</v>
      </c>
      <c r="Y2773" s="5">
        <f>Table1[[#This Row],[Sales]]*Table1[[#This Row],[Discount]]</f>
        <v>0</v>
      </c>
    </row>
    <row r="2774" spans="1:25" x14ac:dyDescent="0.3">
      <c r="A2774">
        <v>2773</v>
      </c>
      <c r="B2774" s="2"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s="2">
        <v>3</v>
      </c>
      <c r="T2774" s="3">
        <v>0.2</v>
      </c>
      <c r="U2774" s="2">
        <v>5.7312000000000003</v>
      </c>
      <c r="V2774" s="2">
        <f>Table1[[#This Row],[Sales]]*(1-Table1[[#This Row],[Discount]])</f>
        <v>15.283200000000001</v>
      </c>
      <c r="W2774" s="2">
        <f>Table1[[#This Row],[Sales]]*Table1[[#This Row],[Quantity]]</f>
        <v>57.311999999999998</v>
      </c>
      <c r="X2774" s="2">
        <f>Table1[[#This Row],[Sales]]+Table1[[#This Row],[Discount]]+Table1[[#This Row],[Adjusted Sales]]</f>
        <v>34.587199999999996</v>
      </c>
      <c r="Y2774" s="5">
        <f>Table1[[#This Row],[Sales]]*Table1[[#This Row],[Discount]]</f>
        <v>3.8208000000000002</v>
      </c>
    </row>
    <row r="2775" spans="1:25" x14ac:dyDescent="0.3">
      <c r="A2775">
        <v>2774</v>
      </c>
      <c r="B2775" s="2"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s="2">
        <v>3</v>
      </c>
      <c r="T2775" s="3">
        <v>0</v>
      </c>
      <c r="U2775" s="2">
        <v>24.2256</v>
      </c>
      <c r="V2775" s="2">
        <f>Table1[[#This Row],[Sales]]*(1-Table1[[#This Row],[Discount]])</f>
        <v>49.44</v>
      </c>
      <c r="W2775" s="2">
        <f>Table1[[#This Row],[Sales]]*Table1[[#This Row],[Quantity]]</f>
        <v>148.32</v>
      </c>
      <c r="X2775" s="2">
        <f>Table1[[#This Row],[Sales]]+Table1[[#This Row],[Discount]]+Table1[[#This Row],[Adjusted Sales]]</f>
        <v>98.88</v>
      </c>
      <c r="Y2775" s="5">
        <f>Table1[[#This Row],[Sales]]*Table1[[#This Row],[Discount]]</f>
        <v>0</v>
      </c>
    </row>
    <row r="2776" spans="1:25" x14ac:dyDescent="0.3">
      <c r="A2776">
        <v>2775</v>
      </c>
      <c r="B2776" s="2"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s="2">
        <v>2</v>
      </c>
      <c r="T2776" s="3">
        <v>0.2</v>
      </c>
      <c r="U2776" s="2">
        <v>3.6288</v>
      </c>
      <c r="V2776" s="2">
        <f>Table1[[#This Row],[Sales]]*(1-Table1[[#This Row],[Discount]])</f>
        <v>8.2944000000000013</v>
      </c>
      <c r="W2776" s="2">
        <f>Table1[[#This Row],[Sales]]*Table1[[#This Row],[Quantity]]</f>
        <v>20.736000000000001</v>
      </c>
      <c r="X2776" s="2">
        <f>Table1[[#This Row],[Sales]]+Table1[[#This Row],[Discount]]+Table1[[#This Row],[Adjusted Sales]]</f>
        <v>18.862400000000001</v>
      </c>
      <c r="Y2776" s="5">
        <f>Table1[[#This Row],[Sales]]*Table1[[#This Row],[Discount]]</f>
        <v>2.0736000000000003</v>
      </c>
    </row>
    <row r="2777" spans="1:25" x14ac:dyDescent="0.3">
      <c r="A2777">
        <v>2776</v>
      </c>
      <c r="B2777" s="2"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s="2">
        <v>3</v>
      </c>
      <c r="T2777" s="3">
        <v>0</v>
      </c>
      <c r="U2777" s="2">
        <v>1.5444</v>
      </c>
      <c r="V2777" s="2">
        <f>Table1[[#This Row],[Sales]]*(1-Table1[[#This Row],[Discount]])</f>
        <v>154.44</v>
      </c>
      <c r="W2777" s="2">
        <f>Table1[[#This Row],[Sales]]*Table1[[#This Row],[Quantity]]</f>
        <v>463.32</v>
      </c>
      <c r="X2777" s="2">
        <f>Table1[[#This Row],[Sales]]+Table1[[#This Row],[Discount]]+Table1[[#This Row],[Adjusted Sales]]</f>
        <v>308.88</v>
      </c>
      <c r="Y2777" s="5">
        <f>Table1[[#This Row],[Sales]]*Table1[[#This Row],[Discount]]</f>
        <v>0</v>
      </c>
    </row>
    <row r="2778" spans="1:25" x14ac:dyDescent="0.3">
      <c r="A2778">
        <v>2777</v>
      </c>
      <c r="B2778" s="2"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s="2">
        <v>7</v>
      </c>
      <c r="T2778" s="3">
        <v>0.2</v>
      </c>
      <c r="U2778" s="2">
        <v>4.5738000000000003</v>
      </c>
      <c r="V2778" s="2">
        <f>Table1[[#This Row],[Sales]]*(1-Table1[[#This Row],[Discount]])</f>
        <v>48.787200000000006</v>
      </c>
      <c r="W2778" s="2">
        <f>Table1[[#This Row],[Sales]]*Table1[[#This Row],[Quantity]]</f>
        <v>426.88800000000003</v>
      </c>
      <c r="X2778" s="2">
        <f>Table1[[#This Row],[Sales]]+Table1[[#This Row],[Discount]]+Table1[[#This Row],[Adjusted Sales]]</f>
        <v>109.97120000000001</v>
      </c>
      <c r="Y2778" s="5">
        <f>Table1[[#This Row],[Sales]]*Table1[[#This Row],[Discount]]</f>
        <v>12.196800000000001</v>
      </c>
    </row>
    <row r="2779" spans="1:25" x14ac:dyDescent="0.3">
      <c r="A2779">
        <v>2778</v>
      </c>
      <c r="B2779" s="2"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s="2">
        <v>2</v>
      </c>
      <c r="T2779" s="3">
        <v>0.15</v>
      </c>
      <c r="U2779" s="2">
        <v>-13.797599999999999</v>
      </c>
      <c r="V2779" s="2">
        <f>Table1[[#This Row],[Sales]]*(1-Table1[[#This Row],[Discount]])</f>
        <v>166.14609999999999</v>
      </c>
      <c r="W2779" s="2">
        <f>Table1[[#This Row],[Sales]]*Table1[[#This Row],[Quantity]]</f>
        <v>390.93200000000002</v>
      </c>
      <c r="X2779" s="2">
        <f>Table1[[#This Row],[Sales]]+Table1[[#This Row],[Discount]]+Table1[[#This Row],[Adjusted Sales]]</f>
        <v>361.76210000000003</v>
      </c>
      <c r="Y2779" s="5">
        <f>Table1[[#This Row],[Sales]]*Table1[[#This Row],[Discount]]</f>
        <v>29.319900000000001</v>
      </c>
    </row>
    <row r="2780" spans="1:25" x14ac:dyDescent="0.3">
      <c r="A2780">
        <v>2779</v>
      </c>
      <c r="B2780" s="2"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s="2">
        <v>8</v>
      </c>
      <c r="T2780" s="3">
        <v>0.2</v>
      </c>
      <c r="U2780" s="2">
        <v>6.2160000000000002</v>
      </c>
      <c r="V2780" s="2">
        <f>Table1[[#This Row],[Sales]]*(1-Table1[[#This Row],[Discount]])</f>
        <v>18.943999999999999</v>
      </c>
      <c r="W2780" s="2">
        <f>Table1[[#This Row],[Sales]]*Table1[[#This Row],[Quantity]]</f>
        <v>189.44</v>
      </c>
      <c r="X2780" s="2">
        <f>Table1[[#This Row],[Sales]]+Table1[[#This Row],[Discount]]+Table1[[#This Row],[Adjusted Sales]]</f>
        <v>42.823999999999998</v>
      </c>
      <c r="Y2780" s="5">
        <f>Table1[[#This Row],[Sales]]*Table1[[#This Row],[Discount]]</f>
        <v>4.7359999999999998</v>
      </c>
    </row>
    <row r="2781" spans="1:25" x14ac:dyDescent="0.3">
      <c r="A2781">
        <v>2780</v>
      </c>
      <c r="B2781" s="2"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s="2">
        <v>3</v>
      </c>
      <c r="T2781" s="3">
        <v>0.2</v>
      </c>
      <c r="U2781" s="2">
        <v>0.74250000000000005</v>
      </c>
      <c r="V2781" s="2">
        <f>Table1[[#This Row],[Sales]]*(1-Table1[[#This Row],[Discount]])</f>
        <v>1.9008</v>
      </c>
      <c r="W2781" s="2">
        <f>Table1[[#This Row],[Sales]]*Table1[[#This Row],[Quantity]]</f>
        <v>7.1280000000000001</v>
      </c>
      <c r="X2781" s="2">
        <f>Table1[[#This Row],[Sales]]+Table1[[#This Row],[Discount]]+Table1[[#This Row],[Adjusted Sales]]</f>
        <v>4.4767999999999999</v>
      </c>
      <c r="Y2781" s="5">
        <f>Table1[[#This Row],[Sales]]*Table1[[#This Row],[Discount]]</f>
        <v>0.47520000000000001</v>
      </c>
    </row>
    <row r="2782" spans="1:25" x14ac:dyDescent="0.3">
      <c r="A2782">
        <v>2781</v>
      </c>
      <c r="B2782" s="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s="2">
        <v>4</v>
      </c>
      <c r="T2782" s="3">
        <v>0</v>
      </c>
      <c r="U2782" s="2">
        <v>29.6</v>
      </c>
      <c r="V2782" s="2">
        <f>Table1[[#This Row],[Sales]]*(1-Table1[[#This Row],[Discount]])</f>
        <v>59.2</v>
      </c>
      <c r="W2782" s="2">
        <f>Table1[[#This Row],[Sales]]*Table1[[#This Row],[Quantity]]</f>
        <v>236.8</v>
      </c>
      <c r="X2782" s="2">
        <f>Table1[[#This Row],[Sales]]+Table1[[#This Row],[Discount]]+Table1[[#This Row],[Adjusted Sales]]</f>
        <v>118.4</v>
      </c>
      <c r="Y2782" s="5">
        <f>Table1[[#This Row],[Sales]]*Table1[[#This Row],[Discount]]</f>
        <v>0</v>
      </c>
    </row>
    <row r="2783" spans="1:25" x14ac:dyDescent="0.3">
      <c r="A2783">
        <v>2782</v>
      </c>
      <c r="B2783" s="2"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s="2">
        <v>10</v>
      </c>
      <c r="T2783" s="3">
        <v>0</v>
      </c>
      <c r="U2783" s="2">
        <v>9.68</v>
      </c>
      <c r="V2783" s="2">
        <f>Table1[[#This Row],[Sales]]*(1-Table1[[#This Row],[Discount]])</f>
        <v>22</v>
      </c>
      <c r="W2783" s="2">
        <f>Table1[[#This Row],[Sales]]*Table1[[#This Row],[Quantity]]</f>
        <v>220</v>
      </c>
      <c r="X2783" s="2">
        <f>Table1[[#This Row],[Sales]]+Table1[[#This Row],[Discount]]+Table1[[#This Row],[Adjusted Sales]]</f>
        <v>44</v>
      </c>
      <c r="Y2783" s="5">
        <f>Table1[[#This Row],[Sales]]*Table1[[#This Row],[Discount]]</f>
        <v>0</v>
      </c>
    </row>
    <row r="2784" spans="1:25" x14ac:dyDescent="0.3">
      <c r="A2784">
        <v>2783</v>
      </c>
      <c r="B2784" s="2"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s="2">
        <v>2</v>
      </c>
      <c r="T2784" s="3">
        <v>0</v>
      </c>
      <c r="U2784" s="2">
        <v>74.8142</v>
      </c>
      <c r="V2784" s="2">
        <f>Table1[[#This Row],[Sales]]*(1-Table1[[#This Row],[Discount]])</f>
        <v>257.98</v>
      </c>
      <c r="W2784" s="2">
        <f>Table1[[#This Row],[Sales]]*Table1[[#This Row],[Quantity]]</f>
        <v>515.96</v>
      </c>
      <c r="X2784" s="2">
        <f>Table1[[#This Row],[Sales]]+Table1[[#This Row],[Discount]]+Table1[[#This Row],[Adjusted Sales]]</f>
        <v>515.96</v>
      </c>
      <c r="Y2784" s="5">
        <f>Table1[[#This Row],[Sales]]*Table1[[#This Row],[Discount]]</f>
        <v>0</v>
      </c>
    </row>
    <row r="2785" spans="1:25" x14ac:dyDescent="0.3">
      <c r="A2785">
        <v>2784</v>
      </c>
      <c r="B2785" s="2"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s="2">
        <v>2</v>
      </c>
      <c r="T2785" s="3">
        <v>0.4</v>
      </c>
      <c r="U2785" s="2">
        <v>-15.992000000000001</v>
      </c>
      <c r="V2785" s="2">
        <f>Table1[[#This Row],[Sales]]*(1-Table1[[#This Row],[Discount]])</f>
        <v>14.392799999999999</v>
      </c>
      <c r="W2785" s="2">
        <f>Table1[[#This Row],[Sales]]*Table1[[#This Row],[Quantity]]</f>
        <v>47.975999999999999</v>
      </c>
      <c r="X2785" s="2">
        <f>Table1[[#This Row],[Sales]]+Table1[[#This Row],[Discount]]+Table1[[#This Row],[Adjusted Sales]]</f>
        <v>38.780799999999999</v>
      </c>
      <c r="Y2785" s="5">
        <f>Table1[[#This Row],[Sales]]*Table1[[#This Row],[Discount]]</f>
        <v>9.5952000000000002</v>
      </c>
    </row>
    <row r="2786" spans="1:25" x14ac:dyDescent="0.3">
      <c r="A2786">
        <v>2785</v>
      </c>
      <c r="B2786" s="2"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s="2">
        <v>4</v>
      </c>
      <c r="T2786" s="3">
        <v>0.4</v>
      </c>
      <c r="U2786" s="2">
        <v>-15.5844</v>
      </c>
      <c r="V2786" s="2">
        <f>Table1[[#This Row],[Sales]]*(1-Table1[[#This Row],[Discount]])</f>
        <v>14.385599999999998</v>
      </c>
      <c r="W2786" s="2">
        <f>Table1[[#This Row],[Sales]]*Table1[[#This Row],[Quantity]]</f>
        <v>95.903999999999996</v>
      </c>
      <c r="X2786" s="2">
        <f>Table1[[#This Row],[Sales]]+Table1[[#This Row],[Discount]]+Table1[[#This Row],[Adjusted Sales]]</f>
        <v>38.761599999999994</v>
      </c>
      <c r="Y2786" s="5">
        <f>Table1[[#This Row],[Sales]]*Table1[[#This Row],[Discount]]</f>
        <v>9.5904000000000007</v>
      </c>
    </row>
    <row r="2787" spans="1:25" x14ac:dyDescent="0.3">
      <c r="A2787">
        <v>2786</v>
      </c>
      <c r="B2787" s="2"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s="2">
        <v>4</v>
      </c>
      <c r="T2787" s="3">
        <v>0.2</v>
      </c>
      <c r="U2787" s="2">
        <v>0</v>
      </c>
      <c r="V2787" s="2">
        <f>Table1[[#This Row],[Sales]]*(1-Table1[[#This Row],[Discount]])</f>
        <v>481.22879999999998</v>
      </c>
      <c r="W2787" s="2">
        <f>Table1[[#This Row],[Sales]]*Table1[[#This Row],[Quantity]]</f>
        <v>2406.1439999999998</v>
      </c>
      <c r="X2787" s="2">
        <f>Table1[[#This Row],[Sales]]+Table1[[#This Row],[Discount]]+Table1[[#This Row],[Adjusted Sales]]</f>
        <v>1082.9648</v>
      </c>
      <c r="Y2787" s="5">
        <f>Table1[[#This Row],[Sales]]*Table1[[#This Row],[Discount]]</f>
        <v>120.30719999999999</v>
      </c>
    </row>
    <row r="2788" spans="1:25" x14ac:dyDescent="0.3">
      <c r="A2788">
        <v>2787</v>
      </c>
      <c r="B2788" s="2"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s="2">
        <v>2</v>
      </c>
      <c r="T2788" s="3">
        <v>0</v>
      </c>
      <c r="U2788" s="2">
        <v>2.528</v>
      </c>
      <c r="V2788" s="2">
        <f>Table1[[#This Row],[Sales]]*(1-Table1[[#This Row],[Discount]])</f>
        <v>7.9</v>
      </c>
      <c r="W2788" s="2">
        <f>Table1[[#This Row],[Sales]]*Table1[[#This Row],[Quantity]]</f>
        <v>15.8</v>
      </c>
      <c r="X2788" s="2">
        <f>Table1[[#This Row],[Sales]]+Table1[[#This Row],[Discount]]+Table1[[#This Row],[Adjusted Sales]]</f>
        <v>15.8</v>
      </c>
      <c r="Y2788" s="5">
        <f>Table1[[#This Row],[Sales]]*Table1[[#This Row],[Discount]]</f>
        <v>0</v>
      </c>
    </row>
    <row r="2789" spans="1:25" x14ac:dyDescent="0.3">
      <c r="A2789">
        <v>2788</v>
      </c>
      <c r="B2789" s="2"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s="2">
        <v>5</v>
      </c>
      <c r="T2789" s="3">
        <v>0.6</v>
      </c>
      <c r="U2789" s="2">
        <v>-24.803000000000001</v>
      </c>
      <c r="V2789" s="2">
        <f>Table1[[#This Row],[Sales]]*(1-Table1[[#This Row],[Discount]])</f>
        <v>23.344000000000001</v>
      </c>
      <c r="W2789" s="2">
        <f>Table1[[#This Row],[Sales]]*Table1[[#This Row],[Quantity]]</f>
        <v>291.8</v>
      </c>
      <c r="X2789" s="2">
        <f>Table1[[#This Row],[Sales]]+Table1[[#This Row],[Discount]]+Table1[[#This Row],[Adjusted Sales]]</f>
        <v>82.304000000000002</v>
      </c>
      <c r="Y2789" s="5">
        <f>Table1[[#This Row],[Sales]]*Table1[[#This Row],[Discount]]</f>
        <v>35.015999999999998</v>
      </c>
    </row>
    <row r="2790" spans="1:25" x14ac:dyDescent="0.3">
      <c r="A2790">
        <v>2789</v>
      </c>
      <c r="B2790" s="2"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s="2">
        <v>7</v>
      </c>
      <c r="T2790" s="3">
        <v>0.2</v>
      </c>
      <c r="U2790" s="2">
        <v>1.4406000000000001</v>
      </c>
      <c r="V2790" s="2">
        <f>Table1[[#This Row],[Sales]]*(1-Table1[[#This Row],[Discount]])</f>
        <v>13.171199999999999</v>
      </c>
      <c r="W2790" s="2">
        <f>Table1[[#This Row],[Sales]]*Table1[[#This Row],[Quantity]]</f>
        <v>115.24799999999999</v>
      </c>
      <c r="X2790" s="2">
        <f>Table1[[#This Row],[Sales]]+Table1[[#This Row],[Discount]]+Table1[[#This Row],[Adjusted Sales]]</f>
        <v>29.835199999999997</v>
      </c>
      <c r="Y2790" s="5">
        <f>Table1[[#This Row],[Sales]]*Table1[[#This Row],[Discount]]</f>
        <v>3.2927999999999997</v>
      </c>
    </row>
    <row r="2791" spans="1:25" x14ac:dyDescent="0.3">
      <c r="A2791">
        <v>2790</v>
      </c>
      <c r="B2791" s="2"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s="2">
        <v>5</v>
      </c>
      <c r="T2791" s="3">
        <v>0.6</v>
      </c>
      <c r="U2791" s="2">
        <v>-23.975999999999999</v>
      </c>
      <c r="V2791" s="2">
        <f>Table1[[#This Row],[Sales]]*(1-Table1[[#This Row],[Discount]])</f>
        <v>15.984000000000002</v>
      </c>
      <c r="W2791" s="2">
        <f>Table1[[#This Row],[Sales]]*Table1[[#This Row],[Quantity]]</f>
        <v>199.8</v>
      </c>
      <c r="X2791" s="2">
        <f>Table1[[#This Row],[Sales]]+Table1[[#This Row],[Discount]]+Table1[[#This Row],[Adjusted Sales]]</f>
        <v>56.544000000000004</v>
      </c>
      <c r="Y2791" s="5">
        <f>Table1[[#This Row],[Sales]]*Table1[[#This Row],[Discount]]</f>
        <v>23.975999999999999</v>
      </c>
    </row>
    <row r="2792" spans="1:25" x14ac:dyDescent="0.3">
      <c r="A2792">
        <v>2791</v>
      </c>
      <c r="B2792" s="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s="2">
        <v>2</v>
      </c>
      <c r="T2792" s="3">
        <v>0</v>
      </c>
      <c r="U2792" s="2">
        <v>7.5284000000000004</v>
      </c>
      <c r="V2792" s="2">
        <f>Table1[[#This Row],[Sales]]*(1-Table1[[#This Row],[Discount]])</f>
        <v>25.96</v>
      </c>
      <c r="W2792" s="2">
        <f>Table1[[#This Row],[Sales]]*Table1[[#This Row],[Quantity]]</f>
        <v>51.92</v>
      </c>
      <c r="X2792" s="2">
        <f>Table1[[#This Row],[Sales]]+Table1[[#This Row],[Discount]]+Table1[[#This Row],[Adjusted Sales]]</f>
        <v>51.92</v>
      </c>
      <c r="Y2792" s="5">
        <f>Table1[[#This Row],[Sales]]*Table1[[#This Row],[Discount]]</f>
        <v>0</v>
      </c>
    </row>
    <row r="2793" spans="1:25" x14ac:dyDescent="0.3">
      <c r="A2793">
        <v>2792</v>
      </c>
      <c r="B2793" s="2"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s="2">
        <v>3</v>
      </c>
      <c r="T2793" s="3">
        <v>0</v>
      </c>
      <c r="U2793" s="2">
        <v>10.881</v>
      </c>
      <c r="V2793" s="2">
        <f>Table1[[#This Row],[Sales]]*(1-Table1[[#This Row],[Discount]])</f>
        <v>36.270000000000003</v>
      </c>
      <c r="W2793" s="2">
        <f>Table1[[#This Row],[Sales]]*Table1[[#This Row],[Quantity]]</f>
        <v>108.81</v>
      </c>
      <c r="X2793" s="2">
        <f>Table1[[#This Row],[Sales]]+Table1[[#This Row],[Discount]]+Table1[[#This Row],[Adjusted Sales]]</f>
        <v>72.540000000000006</v>
      </c>
      <c r="Y2793" s="5">
        <f>Table1[[#This Row],[Sales]]*Table1[[#This Row],[Discount]]</f>
        <v>0</v>
      </c>
    </row>
    <row r="2794" spans="1:25" x14ac:dyDescent="0.3">
      <c r="A2794">
        <v>2793</v>
      </c>
      <c r="B2794" s="2"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s="2">
        <v>1</v>
      </c>
      <c r="T2794" s="3">
        <v>0</v>
      </c>
      <c r="U2794" s="2">
        <v>3.1103999999999998</v>
      </c>
      <c r="V2794" s="2">
        <f>Table1[[#This Row],[Sales]]*(1-Table1[[#This Row],[Discount]])</f>
        <v>6.48</v>
      </c>
      <c r="W2794" s="2">
        <f>Table1[[#This Row],[Sales]]*Table1[[#This Row],[Quantity]]</f>
        <v>6.48</v>
      </c>
      <c r="X2794" s="2">
        <f>Table1[[#This Row],[Sales]]+Table1[[#This Row],[Discount]]+Table1[[#This Row],[Adjusted Sales]]</f>
        <v>12.96</v>
      </c>
      <c r="Y2794" s="5">
        <f>Table1[[#This Row],[Sales]]*Table1[[#This Row],[Discount]]</f>
        <v>0</v>
      </c>
    </row>
    <row r="2795" spans="1:25" x14ac:dyDescent="0.3">
      <c r="A2795">
        <v>2794</v>
      </c>
      <c r="B2795" s="2"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s="2">
        <v>14</v>
      </c>
      <c r="T2795" s="3">
        <v>0.2</v>
      </c>
      <c r="U2795" s="2">
        <v>94.0702</v>
      </c>
      <c r="V2795" s="2">
        <f>Table1[[#This Row],[Sales]]*(1-Table1[[#This Row],[Discount]])</f>
        <v>860.07040000000006</v>
      </c>
      <c r="W2795" s="2">
        <f>Table1[[#This Row],[Sales]]*Table1[[#This Row],[Quantity]]</f>
        <v>15051.232</v>
      </c>
      <c r="X2795" s="2">
        <f>Table1[[#This Row],[Sales]]+Table1[[#This Row],[Discount]]+Table1[[#This Row],[Adjusted Sales]]</f>
        <v>1935.3584000000001</v>
      </c>
      <c r="Y2795" s="5">
        <f>Table1[[#This Row],[Sales]]*Table1[[#This Row],[Discount]]</f>
        <v>215.01760000000002</v>
      </c>
    </row>
    <row r="2796" spans="1:25" x14ac:dyDescent="0.3">
      <c r="A2796">
        <v>2795</v>
      </c>
      <c r="B2796" s="2"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s="2">
        <v>4</v>
      </c>
      <c r="T2796" s="3">
        <v>0.2</v>
      </c>
      <c r="U2796" s="2">
        <v>38.357199999999999</v>
      </c>
      <c r="V2796" s="2">
        <f>Table1[[#This Row],[Sales]]*(1-Table1[[#This Row],[Discount]])</f>
        <v>350.69440000000003</v>
      </c>
      <c r="W2796" s="2">
        <f>Table1[[#This Row],[Sales]]*Table1[[#This Row],[Quantity]]</f>
        <v>1753.472</v>
      </c>
      <c r="X2796" s="2">
        <f>Table1[[#This Row],[Sales]]+Table1[[#This Row],[Discount]]+Table1[[#This Row],[Adjusted Sales]]</f>
        <v>789.26240000000007</v>
      </c>
      <c r="Y2796" s="5">
        <f>Table1[[#This Row],[Sales]]*Table1[[#This Row],[Discount]]</f>
        <v>87.673600000000008</v>
      </c>
    </row>
    <row r="2797" spans="1:25" x14ac:dyDescent="0.3">
      <c r="A2797">
        <v>2796</v>
      </c>
      <c r="B2797" s="2"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s="2">
        <v>7</v>
      </c>
      <c r="T2797" s="3">
        <v>0.2</v>
      </c>
      <c r="U2797" s="2">
        <v>6.5568999999999997</v>
      </c>
      <c r="V2797" s="2">
        <f>Table1[[#This Row],[Sales]]*(1-Table1[[#This Row],[Discount]])</f>
        <v>14.470400000000001</v>
      </c>
      <c r="W2797" s="2">
        <f>Table1[[#This Row],[Sales]]*Table1[[#This Row],[Quantity]]</f>
        <v>126.61600000000001</v>
      </c>
      <c r="X2797" s="2">
        <f>Table1[[#This Row],[Sales]]+Table1[[#This Row],[Discount]]+Table1[[#This Row],[Adjusted Sales]]</f>
        <v>32.758400000000002</v>
      </c>
      <c r="Y2797" s="5">
        <f>Table1[[#This Row],[Sales]]*Table1[[#This Row],[Discount]]</f>
        <v>3.6176000000000004</v>
      </c>
    </row>
    <row r="2798" spans="1:25" x14ac:dyDescent="0.3">
      <c r="A2798">
        <v>2797</v>
      </c>
      <c r="B2798" s="2"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s="2">
        <v>3</v>
      </c>
      <c r="T2798" s="3">
        <v>0.15</v>
      </c>
      <c r="U2798" s="2">
        <v>-18.146999999999998</v>
      </c>
      <c r="V2798" s="2">
        <f>Table1[[#This Row],[Sales]]*(1-Table1[[#This Row],[Discount]])</f>
        <v>262.22415000000001</v>
      </c>
      <c r="W2798" s="2">
        <f>Table1[[#This Row],[Sales]]*Table1[[#This Row],[Quantity]]</f>
        <v>925.49700000000007</v>
      </c>
      <c r="X2798" s="2">
        <f>Table1[[#This Row],[Sales]]+Table1[[#This Row],[Discount]]+Table1[[#This Row],[Adjusted Sales]]</f>
        <v>570.87315000000001</v>
      </c>
      <c r="Y2798" s="5">
        <f>Table1[[#This Row],[Sales]]*Table1[[#This Row],[Discount]]</f>
        <v>46.274850000000001</v>
      </c>
    </row>
    <row r="2799" spans="1:25" x14ac:dyDescent="0.3">
      <c r="A2799">
        <v>2798</v>
      </c>
      <c r="B2799" s="2"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s="2">
        <v>4</v>
      </c>
      <c r="T2799" s="3">
        <v>0</v>
      </c>
      <c r="U2799" s="2">
        <v>4.1416000000000004</v>
      </c>
      <c r="V2799" s="2">
        <f>Table1[[#This Row],[Sales]]*(1-Table1[[#This Row],[Discount]])</f>
        <v>13.36</v>
      </c>
      <c r="W2799" s="2">
        <f>Table1[[#This Row],[Sales]]*Table1[[#This Row],[Quantity]]</f>
        <v>53.44</v>
      </c>
      <c r="X2799" s="2">
        <f>Table1[[#This Row],[Sales]]+Table1[[#This Row],[Discount]]+Table1[[#This Row],[Adjusted Sales]]</f>
        <v>26.72</v>
      </c>
      <c r="Y2799" s="5">
        <f>Table1[[#This Row],[Sales]]*Table1[[#This Row],[Discount]]</f>
        <v>0</v>
      </c>
    </row>
    <row r="2800" spans="1:25" x14ac:dyDescent="0.3">
      <c r="A2800">
        <v>2799</v>
      </c>
      <c r="B2800" s="2"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s="2">
        <v>2</v>
      </c>
      <c r="T2800" s="3">
        <v>0</v>
      </c>
      <c r="U2800" s="2">
        <v>18.781199999999998</v>
      </c>
      <c r="V2800" s="2">
        <f>Table1[[#This Row],[Sales]]*(1-Table1[[#This Row],[Discount]])</f>
        <v>39.96</v>
      </c>
      <c r="W2800" s="2">
        <f>Table1[[#This Row],[Sales]]*Table1[[#This Row],[Quantity]]</f>
        <v>79.92</v>
      </c>
      <c r="X2800" s="2">
        <f>Table1[[#This Row],[Sales]]+Table1[[#This Row],[Discount]]+Table1[[#This Row],[Adjusted Sales]]</f>
        <v>79.92</v>
      </c>
      <c r="Y2800" s="5">
        <f>Table1[[#This Row],[Sales]]*Table1[[#This Row],[Discount]]</f>
        <v>0</v>
      </c>
    </row>
    <row r="2801" spans="1:25" x14ac:dyDescent="0.3">
      <c r="A2801">
        <v>2800</v>
      </c>
      <c r="B2801" s="2"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s="2">
        <v>5</v>
      </c>
      <c r="T2801" s="3">
        <v>0</v>
      </c>
      <c r="U2801" s="2">
        <v>70.007999999999996</v>
      </c>
      <c r="V2801" s="2">
        <f>Table1[[#This Row],[Sales]]*(1-Table1[[#This Row],[Discount]])</f>
        <v>145.85</v>
      </c>
      <c r="W2801" s="2">
        <f>Table1[[#This Row],[Sales]]*Table1[[#This Row],[Quantity]]</f>
        <v>729.25</v>
      </c>
      <c r="X2801" s="2">
        <f>Table1[[#This Row],[Sales]]+Table1[[#This Row],[Discount]]+Table1[[#This Row],[Adjusted Sales]]</f>
        <v>291.7</v>
      </c>
      <c r="Y2801" s="5">
        <f>Table1[[#This Row],[Sales]]*Table1[[#This Row],[Discount]]</f>
        <v>0</v>
      </c>
    </row>
    <row r="2802" spans="1:25" x14ac:dyDescent="0.3">
      <c r="A2802">
        <v>2801</v>
      </c>
      <c r="B2802" s="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s="2">
        <v>5</v>
      </c>
      <c r="T2802" s="3">
        <v>0.2</v>
      </c>
      <c r="U2802" s="2">
        <v>78.396000000000001</v>
      </c>
      <c r="V2802" s="2">
        <f>Table1[[#This Row],[Sales]]*(1-Table1[[#This Row],[Discount]])</f>
        <v>627.16800000000012</v>
      </c>
      <c r="W2802" s="2">
        <f>Table1[[#This Row],[Sales]]*Table1[[#This Row],[Quantity]]</f>
        <v>3919.8</v>
      </c>
      <c r="X2802" s="2">
        <f>Table1[[#This Row],[Sales]]+Table1[[#This Row],[Discount]]+Table1[[#This Row],[Adjusted Sales]]</f>
        <v>1411.3280000000002</v>
      </c>
      <c r="Y2802" s="5">
        <f>Table1[[#This Row],[Sales]]*Table1[[#This Row],[Discount]]</f>
        <v>156.79200000000003</v>
      </c>
    </row>
    <row r="2803" spans="1:25" x14ac:dyDescent="0.3">
      <c r="A2803">
        <v>2802</v>
      </c>
      <c r="B2803" s="2"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s="2">
        <v>1</v>
      </c>
      <c r="T2803" s="3">
        <v>0.2</v>
      </c>
      <c r="U2803" s="2">
        <v>1.7729999999999999</v>
      </c>
      <c r="V2803" s="2">
        <f>Table1[[#This Row],[Sales]]*(1-Table1[[#This Row],[Discount]])</f>
        <v>6.3040000000000003</v>
      </c>
      <c r="W2803" s="2">
        <f>Table1[[#This Row],[Sales]]*Table1[[#This Row],[Quantity]]</f>
        <v>7.88</v>
      </c>
      <c r="X2803" s="2">
        <f>Table1[[#This Row],[Sales]]+Table1[[#This Row],[Discount]]+Table1[[#This Row],[Adjusted Sales]]</f>
        <v>14.384</v>
      </c>
      <c r="Y2803" s="5">
        <f>Table1[[#This Row],[Sales]]*Table1[[#This Row],[Discount]]</f>
        <v>1.5760000000000001</v>
      </c>
    </row>
    <row r="2804" spans="1:25" x14ac:dyDescent="0.3">
      <c r="A2804">
        <v>2803</v>
      </c>
      <c r="B2804" s="2"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s="2">
        <v>3</v>
      </c>
      <c r="T2804" s="3">
        <v>0</v>
      </c>
      <c r="U2804" s="2">
        <v>17.375399999999999</v>
      </c>
      <c r="V2804" s="2">
        <f>Table1[[#This Row],[Sales]]*(1-Table1[[#This Row],[Discount]])</f>
        <v>41.37</v>
      </c>
      <c r="W2804" s="2">
        <f>Table1[[#This Row],[Sales]]*Table1[[#This Row],[Quantity]]</f>
        <v>124.10999999999999</v>
      </c>
      <c r="X2804" s="2">
        <f>Table1[[#This Row],[Sales]]+Table1[[#This Row],[Discount]]+Table1[[#This Row],[Adjusted Sales]]</f>
        <v>82.74</v>
      </c>
      <c r="Y2804" s="5">
        <f>Table1[[#This Row],[Sales]]*Table1[[#This Row],[Discount]]</f>
        <v>0</v>
      </c>
    </row>
    <row r="2805" spans="1:25" x14ac:dyDescent="0.3">
      <c r="A2805">
        <v>2804</v>
      </c>
      <c r="B2805" s="2"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s="2">
        <v>3</v>
      </c>
      <c r="T2805" s="3">
        <v>0</v>
      </c>
      <c r="U2805" s="2">
        <v>5.7779999999999996</v>
      </c>
      <c r="V2805" s="2">
        <f>Table1[[#This Row],[Sales]]*(1-Table1[[#This Row],[Discount]])</f>
        <v>12.84</v>
      </c>
      <c r="W2805" s="2">
        <f>Table1[[#This Row],[Sales]]*Table1[[#This Row],[Quantity]]</f>
        <v>38.519999999999996</v>
      </c>
      <c r="X2805" s="2">
        <f>Table1[[#This Row],[Sales]]+Table1[[#This Row],[Discount]]+Table1[[#This Row],[Adjusted Sales]]</f>
        <v>25.68</v>
      </c>
      <c r="Y2805" s="5">
        <f>Table1[[#This Row],[Sales]]*Table1[[#This Row],[Discount]]</f>
        <v>0</v>
      </c>
    </row>
    <row r="2806" spans="1:25" x14ac:dyDescent="0.3">
      <c r="A2806">
        <v>2805</v>
      </c>
      <c r="B2806" s="2"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s="2">
        <v>6</v>
      </c>
      <c r="T2806" s="3">
        <v>0</v>
      </c>
      <c r="U2806" s="2">
        <v>11.555999999999999</v>
      </c>
      <c r="V2806" s="2">
        <f>Table1[[#This Row],[Sales]]*(1-Table1[[#This Row],[Discount]])</f>
        <v>25.68</v>
      </c>
      <c r="W2806" s="2">
        <f>Table1[[#This Row],[Sales]]*Table1[[#This Row],[Quantity]]</f>
        <v>154.07999999999998</v>
      </c>
      <c r="X2806" s="2">
        <f>Table1[[#This Row],[Sales]]+Table1[[#This Row],[Discount]]+Table1[[#This Row],[Adjusted Sales]]</f>
        <v>51.36</v>
      </c>
      <c r="Y2806" s="5">
        <f>Table1[[#This Row],[Sales]]*Table1[[#This Row],[Discount]]</f>
        <v>0</v>
      </c>
    </row>
    <row r="2807" spans="1:25" x14ac:dyDescent="0.3">
      <c r="A2807">
        <v>2806</v>
      </c>
      <c r="B2807" s="2"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s="2">
        <v>2</v>
      </c>
      <c r="T2807" s="3">
        <v>0.3</v>
      </c>
      <c r="U2807" s="2">
        <v>-2.0364</v>
      </c>
      <c r="V2807" s="2">
        <f>Table1[[#This Row],[Sales]]*(1-Table1[[#This Row],[Discount]])</f>
        <v>33.261199999999995</v>
      </c>
      <c r="W2807" s="2">
        <f>Table1[[#This Row],[Sales]]*Table1[[#This Row],[Quantity]]</f>
        <v>95.031999999999996</v>
      </c>
      <c r="X2807" s="2">
        <f>Table1[[#This Row],[Sales]]+Table1[[#This Row],[Discount]]+Table1[[#This Row],[Adjusted Sales]]</f>
        <v>81.077199999999991</v>
      </c>
      <c r="Y2807" s="5">
        <f>Table1[[#This Row],[Sales]]*Table1[[#This Row],[Discount]]</f>
        <v>14.254799999999999</v>
      </c>
    </row>
    <row r="2808" spans="1:25" x14ac:dyDescent="0.3">
      <c r="A2808">
        <v>2807</v>
      </c>
      <c r="B2808" s="2"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s="2">
        <v>2</v>
      </c>
      <c r="T2808" s="3">
        <v>0</v>
      </c>
      <c r="U2808" s="2">
        <v>0.47099999999999997</v>
      </c>
      <c r="V2808" s="2">
        <f>Table1[[#This Row],[Sales]]*(1-Table1[[#This Row],[Discount]])</f>
        <v>9.42</v>
      </c>
      <c r="W2808" s="2">
        <f>Table1[[#This Row],[Sales]]*Table1[[#This Row],[Quantity]]</f>
        <v>18.84</v>
      </c>
      <c r="X2808" s="2">
        <f>Table1[[#This Row],[Sales]]+Table1[[#This Row],[Discount]]+Table1[[#This Row],[Adjusted Sales]]</f>
        <v>18.84</v>
      </c>
      <c r="Y2808" s="5">
        <f>Table1[[#This Row],[Sales]]*Table1[[#This Row],[Discount]]</f>
        <v>0</v>
      </c>
    </row>
    <row r="2809" spans="1:25" x14ac:dyDescent="0.3">
      <c r="A2809">
        <v>2808</v>
      </c>
      <c r="B2809" s="2"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s="2">
        <v>2</v>
      </c>
      <c r="T2809" s="3">
        <v>0</v>
      </c>
      <c r="U2809" s="2">
        <v>6.2207999999999997</v>
      </c>
      <c r="V2809" s="2">
        <f>Table1[[#This Row],[Sales]]*(1-Table1[[#This Row],[Discount]])</f>
        <v>12.96</v>
      </c>
      <c r="W2809" s="2">
        <f>Table1[[#This Row],[Sales]]*Table1[[#This Row],[Quantity]]</f>
        <v>25.92</v>
      </c>
      <c r="X2809" s="2">
        <f>Table1[[#This Row],[Sales]]+Table1[[#This Row],[Discount]]+Table1[[#This Row],[Adjusted Sales]]</f>
        <v>25.92</v>
      </c>
      <c r="Y2809" s="5">
        <f>Table1[[#This Row],[Sales]]*Table1[[#This Row],[Discount]]</f>
        <v>0</v>
      </c>
    </row>
    <row r="2810" spans="1:25" x14ac:dyDescent="0.3">
      <c r="A2810">
        <v>2809</v>
      </c>
      <c r="B2810" s="2"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s="2">
        <v>5</v>
      </c>
      <c r="T2810" s="3">
        <v>0</v>
      </c>
      <c r="U2810" s="2">
        <v>56.392000000000003</v>
      </c>
      <c r="V2810" s="2">
        <f>Table1[[#This Row],[Sales]]*(1-Table1[[#This Row],[Discount]])</f>
        <v>704.9</v>
      </c>
      <c r="W2810" s="2">
        <f>Table1[[#This Row],[Sales]]*Table1[[#This Row],[Quantity]]</f>
        <v>3524.5</v>
      </c>
      <c r="X2810" s="2">
        <f>Table1[[#This Row],[Sales]]+Table1[[#This Row],[Discount]]+Table1[[#This Row],[Adjusted Sales]]</f>
        <v>1409.8</v>
      </c>
      <c r="Y2810" s="5">
        <f>Table1[[#This Row],[Sales]]*Table1[[#This Row],[Discount]]</f>
        <v>0</v>
      </c>
    </row>
    <row r="2811" spans="1:25" x14ac:dyDescent="0.3">
      <c r="A2811">
        <v>2810</v>
      </c>
      <c r="B2811" s="2"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s="2">
        <v>2</v>
      </c>
      <c r="T2811" s="3">
        <v>0.2</v>
      </c>
      <c r="U2811" s="2">
        <v>28.078399999999998</v>
      </c>
      <c r="V2811" s="2">
        <f>Table1[[#This Row],[Sales]]*(1-Table1[[#This Row],[Discount]])</f>
        <v>449.25440000000003</v>
      </c>
      <c r="W2811" s="2">
        <f>Table1[[#This Row],[Sales]]*Table1[[#This Row],[Quantity]]</f>
        <v>1123.136</v>
      </c>
      <c r="X2811" s="2">
        <f>Table1[[#This Row],[Sales]]+Table1[[#This Row],[Discount]]+Table1[[#This Row],[Adjusted Sales]]</f>
        <v>1011.0224000000001</v>
      </c>
      <c r="Y2811" s="5">
        <f>Table1[[#This Row],[Sales]]*Table1[[#This Row],[Discount]]</f>
        <v>112.31360000000001</v>
      </c>
    </row>
    <row r="2812" spans="1:25" x14ac:dyDescent="0.3">
      <c r="A2812">
        <v>2811</v>
      </c>
      <c r="B2812" s="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s="2">
        <v>9</v>
      </c>
      <c r="T2812" s="3">
        <v>0</v>
      </c>
      <c r="U2812" s="2">
        <v>84.5154</v>
      </c>
      <c r="V2812" s="2">
        <f>Table1[[#This Row],[Sales]]*(1-Table1[[#This Row],[Discount]])</f>
        <v>179.82</v>
      </c>
      <c r="W2812" s="2">
        <f>Table1[[#This Row],[Sales]]*Table1[[#This Row],[Quantity]]</f>
        <v>1618.3799999999999</v>
      </c>
      <c r="X2812" s="2">
        <f>Table1[[#This Row],[Sales]]+Table1[[#This Row],[Discount]]+Table1[[#This Row],[Adjusted Sales]]</f>
        <v>359.64</v>
      </c>
      <c r="Y2812" s="5">
        <f>Table1[[#This Row],[Sales]]*Table1[[#This Row],[Discount]]</f>
        <v>0</v>
      </c>
    </row>
    <row r="2813" spans="1:25" x14ac:dyDescent="0.3">
      <c r="A2813">
        <v>2812</v>
      </c>
      <c r="B2813" s="2"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s="2">
        <v>6</v>
      </c>
      <c r="T2813" s="3">
        <v>0</v>
      </c>
      <c r="U2813" s="2">
        <v>76.087800000000001</v>
      </c>
      <c r="V2813" s="2">
        <f>Table1[[#This Row],[Sales]]*(1-Table1[[#This Row],[Discount]])</f>
        <v>185.58</v>
      </c>
      <c r="W2813" s="2">
        <f>Table1[[#This Row],[Sales]]*Table1[[#This Row],[Quantity]]</f>
        <v>1113.48</v>
      </c>
      <c r="X2813" s="2">
        <f>Table1[[#This Row],[Sales]]+Table1[[#This Row],[Discount]]+Table1[[#This Row],[Adjusted Sales]]</f>
        <v>371.16</v>
      </c>
      <c r="Y2813" s="5">
        <f>Table1[[#This Row],[Sales]]*Table1[[#This Row],[Discount]]</f>
        <v>0</v>
      </c>
    </row>
    <row r="2814" spans="1:25" x14ac:dyDescent="0.3">
      <c r="A2814">
        <v>2813</v>
      </c>
      <c r="B2814" s="2"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s="2">
        <v>3</v>
      </c>
      <c r="T2814" s="3">
        <v>0</v>
      </c>
      <c r="U2814" s="2">
        <v>36.398699999999998</v>
      </c>
      <c r="V2814" s="2">
        <f>Table1[[#This Row],[Sales]]*(1-Table1[[#This Row],[Discount]])</f>
        <v>214.11</v>
      </c>
      <c r="W2814" s="2">
        <f>Table1[[#This Row],[Sales]]*Table1[[#This Row],[Quantity]]</f>
        <v>642.33000000000004</v>
      </c>
      <c r="X2814" s="2">
        <f>Table1[[#This Row],[Sales]]+Table1[[#This Row],[Discount]]+Table1[[#This Row],[Adjusted Sales]]</f>
        <v>428.22</v>
      </c>
      <c r="Y2814" s="5">
        <f>Table1[[#This Row],[Sales]]*Table1[[#This Row],[Discount]]</f>
        <v>0</v>
      </c>
    </row>
    <row r="2815" spans="1:25" x14ac:dyDescent="0.3">
      <c r="A2815">
        <v>2814</v>
      </c>
      <c r="B2815" s="2"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s="2">
        <v>4</v>
      </c>
      <c r="T2815" s="3">
        <v>0</v>
      </c>
      <c r="U2815" s="2">
        <v>229.99080000000001</v>
      </c>
      <c r="V2815" s="2">
        <f>Table1[[#This Row],[Sales]]*(1-Table1[[#This Row],[Discount]])</f>
        <v>999.96</v>
      </c>
      <c r="W2815" s="2">
        <f>Table1[[#This Row],[Sales]]*Table1[[#This Row],[Quantity]]</f>
        <v>3999.84</v>
      </c>
      <c r="X2815" s="2">
        <f>Table1[[#This Row],[Sales]]+Table1[[#This Row],[Discount]]+Table1[[#This Row],[Adjusted Sales]]</f>
        <v>1999.92</v>
      </c>
      <c r="Y2815" s="5">
        <f>Table1[[#This Row],[Sales]]*Table1[[#This Row],[Discount]]</f>
        <v>0</v>
      </c>
    </row>
    <row r="2816" spans="1:25" x14ac:dyDescent="0.3">
      <c r="A2816">
        <v>2815</v>
      </c>
      <c r="B2816" s="2"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s="2">
        <v>3</v>
      </c>
      <c r="T2816" s="3">
        <v>0</v>
      </c>
      <c r="U2816" s="2">
        <v>111.1035</v>
      </c>
      <c r="V2816" s="2">
        <f>Table1[[#This Row],[Sales]]*(1-Table1[[#This Row],[Discount]])</f>
        <v>653.54999999999995</v>
      </c>
      <c r="W2816" s="2">
        <f>Table1[[#This Row],[Sales]]*Table1[[#This Row],[Quantity]]</f>
        <v>1960.6499999999999</v>
      </c>
      <c r="X2816" s="2">
        <f>Table1[[#This Row],[Sales]]+Table1[[#This Row],[Discount]]+Table1[[#This Row],[Adjusted Sales]]</f>
        <v>1307.0999999999999</v>
      </c>
      <c r="Y2816" s="5">
        <f>Table1[[#This Row],[Sales]]*Table1[[#This Row],[Discount]]</f>
        <v>0</v>
      </c>
    </row>
    <row r="2817" spans="1:25" x14ac:dyDescent="0.3">
      <c r="A2817">
        <v>2816</v>
      </c>
      <c r="B2817" s="2"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s="2">
        <v>5</v>
      </c>
      <c r="T2817" s="3">
        <v>0</v>
      </c>
      <c r="U2817" s="2">
        <v>51.57</v>
      </c>
      <c r="V2817" s="2">
        <f>Table1[[#This Row],[Sales]]*(1-Table1[[#This Row],[Discount]])</f>
        <v>114.6</v>
      </c>
      <c r="W2817" s="2">
        <f>Table1[[#This Row],[Sales]]*Table1[[#This Row],[Quantity]]</f>
        <v>573</v>
      </c>
      <c r="X2817" s="2">
        <f>Table1[[#This Row],[Sales]]+Table1[[#This Row],[Discount]]+Table1[[#This Row],[Adjusted Sales]]</f>
        <v>229.2</v>
      </c>
      <c r="Y2817" s="5">
        <f>Table1[[#This Row],[Sales]]*Table1[[#This Row],[Discount]]</f>
        <v>0</v>
      </c>
    </row>
    <row r="2818" spans="1:25" x14ac:dyDescent="0.3">
      <c r="A2818">
        <v>2817</v>
      </c>
      <c r="B2818" s="2"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s="2">
        <v>1</v>
      </c>
      <c r="T2818" s="3">
        <v>0</v>
      </c>
      <c r="U2818" s="2">
        <v>15.185</v>
      </c>
      <c r="V2818" s="2">
        <f>Table1[[#This Row],[Sales]]*(1-Table1[[#This Row],[Discount]])</f>
        <v>60.74</v>
      </c>
      <c r="W2818" s="2">
        <f>Table1[[#This Row],[Sales]]*Table1[[#This Row],[Quantity]]</f>
        <v>60.74</v>
      </c>
      <c r="X2818" s="2">
        <f>Table1[[#This Row],[Sales]]+Table1[[#This Row],[Discount]]+Table1[[#This Row],[Adjusted Sales]]</f>
        <v>121.48</v>
      </c>
      <c r="Y2818" s="5">
        <f>Table1[[#This Row],[Sales]]*Table1[[#This Row],[Discount]]</f>
        <v>0</v>
      </c>
    </row>
    <row r="2819" spans="1:25" x14ac:dyDescent="0.3">
      <c r="A2819">
        <v>2818</v>
      </c>
      <c r="B2819" s="2"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s="2">
        <v>2</v>
      </c>
      <c r="T2819" s="3">
        <v>0</v>
      </c>
      <c r="U2819" s="2">
        <v>27.359200000000001</v>
      </c>
      <c r="V2819" s="2">
        <f>Table1[[#This Row],[Sales]]*(1-Table1[[#This Row],[Discount]])</f>
        <v>124.36</v>
      </c>
      <c r="W2819" s="2">
        <f>Table1[[#This Row],[Sales]]*Table1[[#This Row],[Quantity]]</f>
        <v>248.72</v>
      </c>
      <c r="X2819" s="2">
        <f>Table1[[#This Row],[Sales]]+Table1[[#This Row],[Discount]]+Table1[[#This Row],[Adjusted Sales]]</f>
        <v>248.72</v>
      </c>
      <c r="Y2819" s="5">
        <f>Table1[[#This Row],[Sales]]*Table1[[#This Row],[Discount]]</f>
        <v>0</v>
      </c>
    </row>
    <row r="2820" spans="1:25" x14ac:dyDescent="0.3">
      <c r="A2820">
        <v>2819</v>
      </c>
      <c r="B2820" s="2"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s="2">
        <v>6</v>
      </c>
      <c r="T2820" s="3">
        <v>0</v>
      </c>
      <c r="U2820" s="2">
        <v>315.74040000000002</v>
      </c>
      <c r="V2820" s="2">
        <f>Table1[[#This Row],[Sales]]*(1-Table1[[#This Row],[Discount]])</f>
        <v>1088.76</v>
      </c>
      <c r="W2820" s="2">
        <f>Table1[[#This Row],[Sales]]*Table1[[#This Row],[Quantity]]</f>
        <v>6532.5599999999995</v>
      </c>
      <c r="X2820" s="2">
        <f>Table1[[#This Row],[Sales]]+Table1[[#This Row],[Discount]]+Table1[[#This Row],[Adjusted Sales]]</f>
        <v>2177.52</v>
      </c>
      <c r="Y2820" s="5">
        <f>Table1[[#This Row],[Sales]]*Table1[[#This Row],[Discount]]</f>
        <v>0</v>
      </c>
    </row>
    <row r="2821" spans="1:25" x14ac:dyDescent="0.3">
      <c r="A2821">
        <v>2820</v>
      </c>
      <c r="B2821" s="2"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s="2">
        <v>5</v>
      </c>
      <c r="T2821" s="3">
        <v>0.2</v>
      </c>
      <c r="U2821" s="2">
        <v>2.3519999999999999</v>
      </c>
      <c r="V2821" s="2">
        <f>Table1[[#This Row],[Sales]]*(1-Table1[[#This Row],[Discount]])</f>
        <v>5.3760000000000003</v>
      </c>
      <c r="W2821" s="2">
        <f>Table1[[#This Row],[Sales]]*Table1[[#This Row],[Quantity]]</f>
        <v>33.6</v>
      </c>
      <c r="X2821" s="2">
        <f>Table1[[#This Row],[Sales]]+Table1[[#This Row],[Discount]]+Table1[[#This Row],[Adjusted Sales]]</f>
        <v>12.295999999999999</v>
      </c>
      <c r="Y2821" s="5">
        <f>Table1[[#This Row],[Sales]]*Table1[[#This Row],[Discount]]</f>
        <v>1.3440000000000001</v>
      </c>
    </row>
    <row r="2822" spans="1:25" x14ac:dyDescent="0.3">
      <c r="A2822">
        <v>2821</v>
      </c>
      <c r="B2822" s="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s="2">
        <v>3</v>
      </c>
      <c r="T2822" s="3">
        <v>0.2</v>
      </c>
      <c r="U2822" s="2">
        <v>7.4694000000000003</v>
      </c>
      <c r="V2822" s="2">
        <f>Table1[[#This Row],[Sales]]*(1-Table1[[#This Row],[Discount]])</f>
        <v>239.02080000000001</v>
      </c>
      <c r="W2822" s="2">
        <f>Table1[[#This Row],[Sales]]*Table1[[#This Row],[Quantity]]</f>
        <v>896.32799999999997</v>
      </c>
      <c r="X2822" s="2">
        <f>Table1[[#This Row],[Sales]]+Table1[[#This Row],[Discount]]+Table1[[#This Row],[Adjusted Sales]]</f>
        <v>537.99680000000001</v>
      </c>
      <c r="Y2822" s="5">
        <f>Table1[[#This Row],[Sales]]*Table1[[#This Row],[Discount]]</f>
        <v>59.755200000000002</v>
      </c>
    </row>
    <row r="2823" spans="1:25" x14ac:dyDescent="0.3">
      <c r="A2823">
        <v>2822</v>
      </c>
      <c r="B2823" s="2"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s="2">
        <v>3</v>
      </c>
      <c r="T2823" s="3">
        <v>0.2</v>
      </c>
      <c r="U2823" s="2">
        <v>22.6782</v>
      </c>
      <c r="V2823" s="2">
        <f>Table1[[#This Row],[Sales]]*(1-Table1[[#This Row],[Discount]])</f>
        <v>241.9008</v>
      </c>
      <c r="W2823" s="2">
        <f>Table1[[#This Row],[Sales]]*Table1[[#This Row],[Quantity]]</f>
        <v>907.12799999999993</v>
      </c>
      <c r="X2823" s="2">
        <f>Table1[[#This Row],[Sales]]+Table1[[#This Row],[Discount]]+Table1[[#This Row],[Adjusted Sales]]</f>
        <v>544.47679999999991</v>
      </c>
      <c r="Y2823" s="5">
        <f>Table1[[#This Row],[Sales]]*Table1[[#This Row],[Discount]]</f>
        <v>60.475200000000001</v>
      </c>
    </row>
    <row r="2824" spans="1:25" x14ac:dyDescent="0.3">
      <c r="A2824">
        <v>2823</v>
      </c>
      <c r="B2824" s="2"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s="2">
        <v>2</v>
      </c>
      <c r="T2824" s="3">
        <v>0.2</v>
      </c>
      <c r="U2824" s="2">
        <v>0.55800000000000005</v>
      </c>
      <c r="V2824" s="2">
        <f>Table1[[#This Row],[Sales]]*(1-Table1[[#This Row],[Discount]])</f>
        <v>7.1424000000000012</v>
      </c>
      <c r="W2824" s="2">
        <f>Table1[[#This Row],[Sales]]*Table1[[#This Row],[Quantity]]</f>
        <v>17.856000000000002</v>
      </c>
      <c r="X2824" s="2">
        <f>Table1[[#This Row],[Sales]]+Table1[[#This Row],[Discount]]+Table1[[#This Row],[Adjusted Sales]]</f>
        <v>16.270400000000002</v>
      </c>
      <c r="Y2824" s="5">
        <f>Table1[[#This Row],[Sales]]*Table1[[#This Row],[Discount]]</f>
        <v>1.7856000000000003</v>
      </c>
    </row>
    <row r="2825" spans="1:25" x14ac:dyDescent="0.3">
      <c r="A2825">
        <v>2824</v>
      </c>
      <c r="B2825" s="2"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s="2">
        <v>2</v>
      </c>
      <c r="T2825" s="3">
        <v>0.2</v>
      </c>
      <c r="U2825" s="2">
        <v>-2.9740000000000002</v>
      </c>
      <c r="V2825" s="2">
        <f>Table1[[#This Row],[Sales]]*(1-Table1[[#This Row],[Discount]])</f>
        <v>38.067200000000007</v>
      </c>
      <c r="W2825" s="2">
        <f>Table1[[#This Row],[Sales]]*Table1[[#This Row],[Quantity]]</f>
        <v>95.168000000000006</v>
      </c>
      <c r="X2825" s="2">
        <f>Table1[[#This Row],[Sales]]+Table1[[#This Row],[Discount]]+Table1[[#This Row],[Adjusted Sales]]</f>
        <v>85.851200000000006</v>
      </c>
      <c r="Y2825" s="5">
        <f>Table1[[#This Row],[Sales]]*Table1[[#This Row],[Discount]]</f>
        <v>9.5168000000000017</v>
      </c>
    </row>
    <row r="2826" spans="1:25" x14ac:dyDescent="0.3">
      <c r="A2826">
        <v>2825</v>
      </c>
      <c r="B2826" s="2"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s="2">
        <v>8</v>
      </c>
      <c r="T2826" s="3">
        <v>0.2</v>
      </c>
      <c r="U2826" s="2">
        <v>10.56</v>
      </c>
      <c r="V2826" s="2">
        <f>Table1[[#This Row],[Sales]]*(1-Table1[[#This Row],[Discount]])</f>
        <v>27.033600000000003</v>
      </c>
      <c r="W2826" s="2">
        <f>Table1[[#This Row],[Sales]]*Table1[[#This Row],[Quantity]]</f>
        <v>270.33600000000001</v>
      </c>
      <c r="X2826" s="2">
        <f>Table1[[#This Row],[Sales]]+Table1[[#This Row],[Discount]]+Table1[[#This Row],[Adjusted Sales]]</f>
        <v>61.025600000000011</v>
      </c>
      <c r="Y2826" s="5">
        <f>Table1[[#This Row],[Sales]]*Table1[[#This Row],[Discount]]</f>
        <v>6.7584000000000009</v>
      </c>
    </row>
    <row r="2827" spans="1:25" x14ac:dyDescent="0.3">
      <c r="A2827">
        <v>2826</v>
      </c>
      <c r="B2827" s="2"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s="2">
        <v>2</v>
      </c>
      <c r="T2827" s="3">
        <v>0.32</v>
      </c>
      <c r="U2827" s="2">
        <v>-97.231200000000001</v>
      </c>
      <c r="V2827" s="2">
        <f>Table1[[#This Row],[Sales]]*(1-Table1[[#This Row],[Discount]])</f>
        <v>204.36230399999999</v>
      </c>
      <c r="W2827" s="2">
        <f>Table1[[#This Row],[Sales]]*Table1[[#This Row],[Quantity]]</f>
        <v>601.06560000000002</v>
      </c>
      <c r="X2827" s="2">
        <f>Table1[[#This Row],[Sales]]+Table1[[#This Row],[Discount]]+Table1[[#This Row],[Adjusted Sales]]</f>
        <v>505.215104</v>
      </c>
      <c r="Y2827" s="5">
        <f>Table1[[#This Row],[Sales]]*Table1[[#This Row],[Discount]]</f>
        <v>96.170496</v>
      </c>
    </row>
    <row r="2828" spans="1:25" x14ac:dyDescent="0.3">
      <c r="A2828">
        <v>2827</v>
      </c>
      <c r="B2828" s="2"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s="2">
        <v>2</v>
      </c>
      <c r="T2828" s="3">
        <v>0.8</v>
      </c>
      <c r="U2828" s="2">
        <v>-4.3583999999999996</v>
      </c>
      <c r="V2828" s="2">
        <f>Table1[[#This Row],[Sales]]*(1-Table1[[#This Row],[Discount]])</f>
        <v>0.54479999999999995</v>
      </c>
      <c r="W2828" s="2">
        <f>Table1[[#This Row],[Sales]]*Table1[[#This Row],[Quantity]]</f>
        <v>5.4480000000000004</v>
      </c>
      <c r="X2828" s="2">
        <f>Table1[[#This Row],[Sales]]+Table1[[#This Row],[Discount]]+Table1[[#This Row],[Adjusted Sales]]</f>
        <v>4.0687999999999995</v>
      </c>
      <c r="Y2828" s="5">
        <f>Table1[[#This Row],[Sales]]*Table1[[#This Row],[Discount]]</f>
        <v>2.1792000000000002</v>
      </c>
    </row>
    <row r="2829" spans="1:25" x14ac:dyDescent="0.3">
      <c r="A2829">
        <v>2828</v>
      </c>
      <c r="B2829" s="2"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s="2">
        <v>2</v>
      </c>
      <c r="T2829" s="3">
        <v>0.2</v>
      </c>
      <c r="U2829" s="2">
        <v>1.1015999999999999</v>
      </c>
      <c r="V2829" s="2">
        <f>Table1[[#This Row],[Sales]]*(1-Table1[[#This Row],[Discount]])</f>
        <v>2.6112000000000002</v>
      </c>
      <c r="W2829" s="2">
        <f>Table1[[#This Row],[Sales]]*Table1[[#This Row],[Quantity]]</f>
        <v>6.5279999999999996</v>
      </c>
      <c r="X2829" s="2">
        <f>Table1[[#This Row],[Sales]]+Table1[[#This Row],[Discount]]+Table1[[#This Row],[Adjusted Sales]]</f>
        <v>6.0752000000000006</v>
      </c>
      <c r="Y2829" s="5">
        <f>Table1[[#This Row],[Sales]]*Table1[[#This Row],[Discount]]</f>
        <v>0.65280000000000005</v>
      </c>
    </row>
    <row r="2830" spans="1:25" x14ac:dyDescent="0.3">
      <c r="A2830">
        <v>2829</v>
      </c>
      <c r="B2830" s="2"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s="2">
        <v>6</v>
      </c>
      <c r="T2830" s="3">
        <v>0.2</v>
      </c>
      <c r="U2830" s="2">
        <v>37.9176</v>
      </c>
      <c r="V2830" s="2">
        <f>Table1[[#This Row],[Sales]]*(1-Table1[[#This Row],[Discount]])</f>
        <v>86.668800000000005</v>
      </c>
      <c r="W2830" s="2">
        <f>Table1[[#This Row],[Sales]]*Table1[[#This Row],[Quantity]]</f>
        <v>650.01599999999996</v>
      </c>
      <c r="X2830" s="2">
        <f>Table1[[#This Row],[Sales]]+Table1[[#This Row],[Discount]]+Table1[[#This Row],[Adjusted Sales]]</f>
        <v>195.20480000000001</v>
      </c>
      <c r="Y2830" s="5">
        <f>Table1[[#This Row],[Sales]]*Table1[[#This Row],[Discount]]</f>
        <v>21.667200000000001</v>
      </c>
    </row>
    <row r="2831" spans="1:25" x14ac:dyDescent="0.3">
      <c r="A2831">
        <v>2830</v>
      </c>
      <c r="B2831" s="2"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s="2">
        <v>5</v>
      </c>
      <c r="T2831" s="3">
        <v>0.2</v>
      </c>
      <c r="U2831" s="2">
        <v>6.2910000000000004</v>
      </c>
      <c r="V2831" s="2">
        <f>Table1[[#This Row],[Sales]]*(1-Table1[[#This Row],[Discount]])</f>
        <v>44.736000000000004</v>
      </c>
      <c r="W2831" s="2">
        <f>Table1[[#This Row],[Sales]]*Table1[[#This Row],[Quantity]]</f>
        <v>279.60000000000002</v>
      </c>
      <c r="X2831" s="2">
        <f>Table1[[#This Row],[Sales]]+Table1[[#This Row],[Discount]]+Table1[[#This Row],[Adjusted Sales]]</f>
        <v>100.85600000000001</v>
      </c>
      <c r="Y2831" s="5">
        <f>Table1[[#This Row],[Sales]]*Table1[[#This Row],[Discount]]</f>
        <v>11.184000000000001</v>
      </c>
    </row>
    <row r="2832" spans="1:25" x14ac:dyDescent="0.3">
      <c r="A2832">
        <v>2831</v>
      </c>
      <c r="B2832" s="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s="2">
        <v>2</v>
      </c>
      <c r="T2832" s="3">
        <v>0.2</v>
      </c>
      <c r="U2832" s="2">
        <v>29.364000000000001</v>
      </c>
      <c r="V2832" s="2">
        <f>Table1[[#This Row],[Sales]]*(1-Table1[[#This Row],[Discount]])</f>
        <v>62.643200000000007</v>
      </c>
      <c r="W2832" s="2">
        <f>Table1[[#This Row],[Sales]]*Table1[[#This Row],[Quantity]]</f>
        <v>156.608</v>
      </c>
      <c r="X2832" s="2">
        <f>Table1[[#This Row],[Sales]]+Table1[[#This Row],[Discount]]+Table1[[#This Row],[Adjusted Sales]]</f>
        <v>141.1472</v>
      </c>
      <c r="Y2832" s="5">
        <f>Table1[[#This Row],[Sales]]*Table1[[#This Row],[Discount]]</f>
        <v>15.660800000000002</v>
      </c>
    </row>
    <row r="2833" spans="1:25" x14ac:dyDescent="0.3">
      <c r="A2833">
        <v>2832</v>
      </c>
      <c r="B2833" s="2"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s="2">
        <v>5</v>
      </c>
      <c r="T2833" s="3">
        <v>0.2</v>
      </c>
      <c r="U2833" s="2">
        <v>-94.332999999999998</v>
      </c>
      <c r="V2833" s="2">
        <f>Table1[[#This Row],[Sales]]*(1-Table1[[#This Row],[Discount]])</f>
        <v>355.13600000000002</v>
      </c>
      <c r="W2833" s="2">
        <f>Table1[[#This Row],[Sales]]*Table1[[#This Row],[Quantity]]</f>
        <v>2219.6</v>
      </c>
      <c r="X2833" s="2">
        <f>Table1[[#This Row],[Sales]]+Table1[[#This Row],[Discount]]+Table1[[#This Row],[Adjusted Sales]]</f>
        <v>799.25600000000009</v>
      </c>
      <c r="Y2833" s="5">
        <f>Table1[[#This Row],[Sales]]*Table1[[#This Row],[Discount]]</f>
        <v>88.784000000000006</v>
      </c>
    </row>
    <row r="2834" spans="1:25" x14ac:dyDescent="0.3">
      <c r="A2834">
        <v>2833</v>
      </c>
      <c r="B2834" s="2"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s="2">
        <v>3</v>
      </c>
      <c r="T2834" s="3">
        <v>0.2</v>
      </c>
      <c r="U2834" s="2">
        <v>54.5916</v>
      </c>
      <c r="V2834" s="2">
        <f>Table1[[#This Row],[Sales]]*(1-Table1[[#This Row],[Discount]])</f>
        <v>124.7808</v>
      </c>
      <c r="W2834" s="2">
        <f>Table1[[#This Row],[Sales]]*Table1[[#This Row],[Quantity]]</f>
        <v>467.928</v>
      </c>
      <c r="X2834" s="2">
        <f>Table1[[#This Row],[Sales]]+Table1[[#This Row],[Discount]]+Table1[[#This Row],[Adjusted Sales]]</f>
        <v>280.95679999999999</v>
      </c>
      <c r="Y2834" s="5">
        <f>Table1[[#This Row],[Sales]]*Table1[[#This Row],[Discount]]</f>
        <v>31.1952</v>
      </c>
    </row>
    <row r="2835" spans="1:25" x14ac:dyDescent="0.3">
      <c r="A2835">
        <v>2834</v>
      </c>
      <c r="B2835" s="2"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s="2">
        <v>7</v>
      </c>
      <c r="T2835" s="3">
        <v>0</v>
      </c>
      <c r="U2835" s="2">
        <v>4.1768999999999998</v>
      </c>
      <c r="V2835" s="2">
        <f>Table1[[#This Row],[Sales]]*(1-Table1[[#This Row],[Discount]])</f>
        <v>15.47</v>
      </c>
      <c r="W2835" s="2">
        <f>Table1[[#This Row],[Sales]]*Table1[[#This Row],[Quantity]]</f>
        <v>108.29</v>
      </c>
      <c r="X2835" s="2">
        <f>Table1[[#This Row],[Sales]]+Table1[[#This Row],[Discount]]+Table1[[#This Row],[Adjusted Sales]]</f>
        <v>30.94</v>
      </c>
      <c r="Y2835" s="5">
        <f>Table1[[#This Row],[Sales]]*Table1[[#This Row],[Discount]]</f>
        <v>0</v>
      </c>
    </row>
    <row r="2836" spans="1:25" x14ac:dyDescent="0.3">
      <c r="A2836">
        <v>2835</v>
      </c>
      <c r="B2836" s="2"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s="2">
        <v>2</v>
      </c>
      <c r="T2836" s="3">
        <v>0</v>
      </c>
      <c r="U2836" s="2">
        <v>3.4367999999999999</v>
      </c>
      <c r="V2836" s="2">
        <f>Table1[[#This Row],[Sales]]*(1-Table1[[#This Row],[Discount]])</f>
        <v>7.16</v>
      </c>
      <c r="W2836" s="2">
        <f>Table1[[#This Row],[Sales]]*Table1[[#This Row],[Quantity]]</f>
        <v>14.32</v>
      </c>
      <c r="X2836" s="2">
        <f>Table1[[#This Row],[Sales]]+Table1[[#This Row],[Discount]]+Table1[[#This Row],[Adjusted Sales]]</f>
        <v>14.32</v>
      </c>
      <c r="Y2836" s="5">
        <f>Table1[[#This Row],[Sales]]*Table1[[#This Row],[Discount]]</f>
        <v>0</v>
      </c>
    </row>
    <row r="2837" spans="1:25" x14ac:dyDescent="0.3">
      <c r="A2837">
        <v>2836</v>
      </c>
      <c r="B2837" s="2"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s="2">
        <v>1</v>
      </c>
      <c r="T2837" s="3">
        <v>0</v>
      </c>
      <c r="U2837" s="2">
        <v>2.8313999999999999</v>
      </c>
      <c r="V2837" s="2">
        <f>Table1[[#This Row],[Sales]]*(1-Table1[[#This Row],[Discount]])</f>
        <v>10.89</v>
      </c>
      <c r="W2837" s="2">
        <f>Table1[[#This Row],[Sales]]*Table1[[#This Row],[Quantity]]</f>
        <v>10.89</v>
      </c>
      <c r="X2837" s="2">
        <f>Table1[[#This Row],[Sales]]+Table1[[#This Row],[Discount]]+Table1[[#This Row],[Adjusted Sales]]</f>
        <v>21.78</v>
      </c>
      <c r="Y2837" s="5">
        <f>Table1[[#This Row],[Sales]]*Table1[[#This Row],[Discount]]</f>
        <v>0</v>
      </c>
    </row>
    <row r="2838" spans="1:25" x14ac:dyDescent="0.3">
      <c r="A2838">
        <v>2837</v>
      </c>
      <c r="B2838" s="2"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s="2">
        <v>3</v>
      </c>
      <c r="T2838" s="3">
        <v>0</v>
      </c>
      <c r="U2838" s="2">
        <v>9.3312000000000008</v>
      </c>
      <c r="V2838" s="2">
        <f>Table1[[#This Row],[Sales]]*(1-Table1[[#This Row],[Discount]])</f>
        <v>19.440000000000001</v>
      </c>
      <c r="W2838" s="2">
        <f>Table1[[#This Row],[Sales]]*Table1[[#This Row],[Quantity]]</f>
        <v>58.320000000000007</v>
      </c>
      <c r="X2838" s="2">
        <f>Table1[[#This Row],[Sales]]+Table1[[#This Row],[Discount]]+Table1[[#This Row],[Adjusted Sales]]</f>
        <v>38.880000000000003</v>
      </c>
      <c r="Y2838" s="5">
        <f>Table1[[#This Row],[Sales]]*Table1[[#This Row],[Discount]]</f>
        <v>0</v>
      </c>
    </row>
    <row r="2839" spans="1:25" x14ac:dyDescent="0.3">
      <c r="A2839">
        <v>2838</v>
      </c>
      <c r="B2839" s="2"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s="2">
        <v>5</v>
      </c>
      <c r="T2839" s="3">
        <v>0.2</v>
      </c>
      <c r="U2839" s="2">
        <v>39.520000000000003</v>
      </c>
      <c r="V2839" s="2">
        <f>Table1[[#This Row],[Sales]]*(1-Table1[[#This Row],[Discount]])</f>
        <v>97.28</v>
      </c>
      <c r="W2839" s="2">
        <f>Table1[[#This Row],[Sales]]*Table1[[#This Row],[Quantity]]</f>
        <v>608</v>
      </c>
      <c r="X2839" s="2">
        <f>Table1[[#This Row],[Sales]]+Table1[[#This Row],[Discount]]+Table1[[#This Row],[Adjusted Sales]]</f>
        <v>219.07999999999998</v>
      </c>
      <c r="Y2839" s="5">
        <f>Table1[[#This Row],[Sales]]*Table1[[#This Row],[Discount]]</f>
        <v>24.32</v>
      </c>
    </row>
    <row r="2840" spans="1:25" x14ac:dyDescent="0.3">
      <c r="A2840">
        <v>2839</v>
      </c>
      <c r="B2840" s="2"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s="2">
        <v>2</v>
      </c>
      <c r="T2840" s="3">
        <v>0.5</v>
      </c>
      <c r="U2840" s="2">
        <v>-27.827999999999999</v>
      </c>
      <c r="V2840" s="2">
        <f>Table1[[#This Row],[Sales]]*(1-Table1[[#This Row],[Discount]])</f>
        <v>347.85</v>
      </c>
      <c r="W2840" s="2">
        <f>Table1[[#This Row],[Sales]]*Table1[[#This Row],[Quantity]]</f>
        <v>1391.4</v>
      </c>
      <c r="X2840" s="2">
        <f>Table1[[#This Row],[Sales]]+Table1[[#This Row],[Discount]]+Table1[[#This Row],[Adjusted Sales]]</f>
        <v>1044.0500000000002</v>
      </c>
      <c r="Y2840" s="5">
        <f>Table1[[#This Row],[Sales]]*Table1[[#This Row],[Discount]]</f>
        <v>347.85</v>
      </c>
    </row>
    <row r="2841" spans="1:25" x14ac:dyDescent="0.3">
      <c r="A2841">
        <v>2840</v>
      </c>
      <c r="B2841" s="2"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s="2">
        <v>1</v>
      </c>
      <c r="T2841" s="3">
        <v>0</v>
      </c>
      <c r="U2841" s="2">
        <v>31.285799999999998</v>
      </c>
      <c r="V2841" s="2">
        <f>Table1[[#This Row],[Sales]]*(1-Table1[[#This Row],[Discount]])</f>
        <v>120.33</v>
      </c>
      <c r="W2841" s="2">
        <f>Table1[[#This Row],[Sales]]*Table1[[#This Row],[Quantity]]</f>
        <v>120.33</v>
      </c>
      <c r="X2841" s="2">
        <f>Table1[[#This Row],[Sales]]+Table1[[#This Row],[Discount]]+Table1[[#This Row],[Adjusted Sales]]</f>
        <v>240.66</v>
      </c>
      <c r="Y2841" s="5">
        <f>Table1[[#This Row],[Sales]]*Table1[[#This Row],[Discount]]</f>
        <v>0</v>
      </c>
    </row>
    <row r="2842" spans="1:25" x14ac:dyDescent="0.3">
      <c r="A2842">
        <v>2841</v>
      </c>
      <c r="B2842" s="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s="2">
        <v>4</v>
      </c>
      <c r="T2842" s="3">
        <v>0</v>
      </c>
      <c r="U2842" s="2">
        <v>284.98</v>
      </c>
      <c r="V2842" s="2">
        <f>Table1[[#This Row],[Sales]]*(1-Table1[[#This Row],[Discount]])</f>
        <v>1139.92</v>
      </c>
      <c r="W2842" s="2">
        <f>Table1[[#This Row],[Sales]]*Table1[[#This Row],[Quantity]]</f>
        <v>4559.68</v>
      </c>
      <c r="X2842" s="2">
        <f>Table1[[#This Row],[Sales]]+Table1[[#This Row],[Discount]]+Table1[[#This Row],[Adjusted Sales]]</f>
        <v>2279.84</v>
      </c>
      <c r="Y2842" s="5">
        <f>Table1[[#This Row],[Sales]]*Table1[[#This Row],[Discount]]</f>
        <v>0</v>
      </c>
    </row>
    <row r="2843" spans="1:25" x14ac:dyDescent="0.3">
      <c r="A2843">
        <v>2842</v>
      </c>
      <c r="B2843" s="2"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s="2">
        <v>7</v>
      </c>
      <c r="T2843" s="3">
        <v>0.2</v>
      </c>
      <c r="U2843" s="2">
        <v>83.209699999999998</v>
      </c>
      <c r="V2843" s="2">
        <f>Table1[[#This Row],[Sales]]*(1-Table1[[#This Row],[Discount]])</f>
        <v>183.63520000000003</v>
      </c>
      <c r="W2843" s="2">
        <f>Table1[[#This Row],[Sales]]*Table1[[#This Row],[Quantity]]</f>
        <v>1606.808</v>
      </c>
      <c r="X2843" s="2">
        <f>Table1[[#This Row],[Sales]]+Table1[[#This Row],[Discount]]+Table1[[#This Row],[Adjusted Sales]]</f>
        <v>413.37920000000003</v>
      </c>
      <c r="Y2843" s="5">
        <f>Table1[[#This Row],[Sales]]*Table1[[#This Row],[Discount]]</f>
        <v>45.908800000000006</v>
      </c>
    </row>
    <row r="2844" spans="1:25" x14ac:dyDescent="0.3">
      <c r="A2844">
        <v>2843</v>
      </c>
      <c r="B2844" s="2"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s="2">
        <v>2</v>
      </c>
      <c r="T2844" s="3">
        <v>0.2</v>
      </c>
      <c r="U2844" s="2">
        <v>-32.338799999999999</v>
      </c>
      <c r="V2844" s="2">
        <f>Table1[[#This Row],[Sales]]*(1-Table1[[#This Row],[Discount]])</f>
        <v>114.98240000000001</v>
      </c>
      <c r="W2844" s="2">
        <f>Table1[[#This Row],[Sales]]*Table1[[#This Row],[Quantity]]</f>
        <v>287.45600000000002</v>
      </c>
      <c r="X2844" s="2">
        <f>Table1[[#This Row],[Sales]]+Table1[[#This Row],[Discount]]+Table1[[#This Row],[Adjusted Sales]]</f>
        <v>258.91039999999998</v>
      </c>
      <c r="Y2844" s="5">
        <f>Table1[[#This Row],[Sales]]*Table1[[#This Row],[Discount]]</f>
        <v>28.745600000000003</v>
      </c>
    </row>
    <row r="2845" spans="1:25" x14ac:dyDescent="0.3">
      <c r="A2845">
        <v>2844</v>
      </c>
      <c r="B2845" s="2"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s="2">
        <v>3</v>
      </c>
      <c r="T2845" s="3">
        <v>0.2</v>
      </c>
      <c r="U2845" s="2">
        <v>-0.9012</v>
      </c>
      <c r="V2845" s="2">
        <f>Table1[[#This Row],[Sales]]*(1-Table1[[#This Row],[Discount]])</f>
        <v>28.838400000000004</v>
      </c>
      <c r="W2845" s="2">
        <f>Table1[[#This Row],[Sales]]*Table1[[#This Row],[Quantity]]</f>
        <v>108.14400000000001</v>
      </c>
      <c r="X2845" s="2">
        <f>Table1[[#This Row],[Sales]]+Table1[[#This Row],[Discount]]+Table1[[#This Row],[Adjusted Sales]]</f>
        <v>65.086400000000012</v>
      </c>
      <c r="Y2845" s="5">
        <f>Table1[[#This Row],[Sales]]*Table1[[#This Row],[Discount]]</f>
        <v>7.2096000000000009</v>
      </c>
    </row>
    <row r="2846" spans="1:25" x14ac:dyDescent="0.3">
      <c r="A2846">
        <v>2845</v>
      </c>
      <c r="B2846" s="2"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s="2">
        <v>8</v>
      </c>
      <c r="T2846" s="3">
        <v>0.3</v>
      </c>
      <c r="U2846" s="2">
        <v>-12.0784</v>
      </c>
      <c r="V2846" s="2">
        <f>Table1[[#This Row],[Sales]]*(1-Table1[[#This Row],[Discount]])</f>
        <v>591.84159999999997</v>
      </c>
      <c r="W2846" s="2">
        <f>Table1[[#This Row],[Sales]]*Table1[[#This Row],[Quantity]]</f>
        <v>6763.9040000000005</v>
      </c>
      <c r="X2846" s="2">
        <f>Table1[[#This Row],[Sales]]+Table1[[#This Row],[Discount]]+Table1[[#This Row],[Adjusted Sales]]</f>
        <v>1437.6296</v>
      </c>
      <c r="Y2846" s="5">
        <f>Table1[[#This Row],[Sales]]*Table1[[#This Row],[Discount]]</f>
        <v>253.6464</v>
      </c>
    </row>
    <row r="2847" spans="1:25" x14ac:dyDescent="0.3">
      <c r="A2847">
        <v>2846</v>
      </c>
      <c r="B2847" s="2"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s="2">
        <v>3</v>
      </c>
      <c r="T2847" s="3">
        <v>0</v>
      </c>
      <c r="U2847" s="2">
        <v>14.263199999999999</v>
      </c>
      <c r="V2847" s="2">
        <f>Table1[[#This Row],[Sales]]*(1-Table1[[#This Row],[Discount]])</f>
        <v>50.94</v>
      </c>
      <c r="W2847" s="2">
        <f>Table1[[#This Row],[Sales]]*Table1[[#This Row],[Quantity]]</f>
        <v>152.82</v>
      </c>
      <c r="X2847" s="2">
        <f>Table1[[#This Row],[Sales]]+Table1[[#This Row],[Discount]]+Table1[[#This Row],[Adjusted Sales]]</f>
        <v>101.88</v>
      </c>
      <c r="Y2847" s="5">
        <f>Table1[[#This Row],[Sales]]*Table1[[#This Row],[Discount]]</f>
        <v>0</v>
      </c>
    </row>
    <row r="2848" spans="1:25" x14ac:dyDescent="0.3">
      <c r="A2848">
        <v>2847</v>
      </c>
      <c r="B2848" s="2"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s="2">
        <v>3</v>
      </c>
      <c r="T2848" s="3">
        <v>0.8</v>
      </c>
      <c r="U2848" s="2">
        <v>-1143.8910000000001</v>
      </c>
      <c r="V2848" s="2">
        <f>Table1[[#This Row],[Sales]]*(1-Table1[[#This Row],[Discount]])</f>
        <v>152.51879999999997</v>
      </c>
      <c r="W2848" s="2">
        <f>Table1[[#This Row],[Sales]]*Table1[[#This Row],[Quantity]]</f>
        <v>2287.7820000000002</v>
      </c>
      <c r="X2848" s="2">
        <f>Table1[[#This Row],[Sales]]+Table1[[#This Row],[Discount]]+Table1[[#This Row],[Adjusted Sales]]</f>
        <v>915.91279999999995</v>
      </c>
      <c r="Y2848" s="5">
        <f>Table1[[#This Row],[Sales]]*Table1[[#This Row],[Discount]]</f>
        <v>610.07520000000011</v>
      </c>
    </row>
    <row r="2849" spans="1:25" x14ac:dyDescent="0.3">
      <c r="A2849">
        <v>2848</v>
      </c>
      <c r="B2849" s="2"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s="2">
        <v>6</v>
      </c>
      <c r="T2849" s="3">
        <v>0</v>
      </c>
      <c r="U2849" s="2">
        <v>15.7584</v>
      </c>
      <c r="V2849" s="2">
        <f>Table1[[#This Row],[Sales]]*(1-Table1[[#This Row],[Discount]])</f>
        <v>56.28</v>
      </c>
      <c r="W2849" s="2">
        <f>Table1[[#This Row],[Sales]]*Table1[[#This Row],[Quantity]]</f>
        <v>337.68</v>
      </c>
      <c r="X2849" s="2">
        <f>Table1[[#This Row],[Sales]]+Table1[[#This Row],[Discount]]+Table1[[#This Row],[Adjusted Sales]]</f>
        <v>112.56</v>
      </c>
      <c r="Y2849" s="5">
        <f>Table1[[#This Row],[Sales]]*Table1[[#This Row],[Discount]]</f>
        <v>0</v>
      </c>
    </row>
    <row r="2850" spans="1:25" x14ac:dyDescent="0.3">
      <c r="A2850">
        <v>2849</v>
      </c>
      <c r="B2850" s="2"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s="2">
        <v>3</v>
      </c>
      <c r="T2850" s="3">
        <v>0</v>
      </c>
      <c r="U2850" s="2">
        <v>1264.7559000000001</v>
      </c>
      <c r="V2850" s="2">
        <f>Table1[[#This Row],[Sales]]*(1-Table1[[#This Row],[Discount]])</f>
        <v>2690.97</v>
      </c>
      <c r="W2850" s="2">
        <f>Table1[[#This Row],[Sales]]*Table1[[#This Row],[Quantity]]</f>
        <v>8072.91</v>
      </c>
      <c r="X2850" s="2">
        <f>Table1[[#This Row],[Sales]]+Table1[[#This Row],[Discount]]+Table1[[#This Row],[Adjusted Sales]]</f>
        <v>5381.94</v>
      </c>
      <c r="Y2850" s="5">
        <f>Table1[[#This Row],[Sales]]*Table1[[#This Row],[Discount]]</f>
        <v>0</v>
      </c>
    </row>
    <row r="2851" spans="1:25" x14ac:dyDescent="0.3">
      <c r="A2851">
        <v>2850</v>
      </c>
      <c r="B2851" s="2"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s="2">
        <v>6</v>
      </c>
      <c r="T2851" s="3">
        <v>0.7</v>
      </c>
      <c r="U2851" s="2">
        <v>-5.6993999999999998</v>
      </c>
      <c r="V2851" s="2">
        <f>Table1[[#This Row],[Sales]]*(1-Table1[[#This Row],[Discount]])</f>
        <v>2.2302000000000004</v>
      </c>
      <c r="W2851" s="2">
        <f>Table1[[#This Row],[Sales]]*Table1[[#This Row],[Quantity]]</f>
        <v>44.603999999999999</v>
      </c>
      <c r="X2851" s="2">
        <f>Table1[[#This Row],[Sales]]+Table1[[#This Row],[Discount]]+Table1[[#This Row],[Adjusted Sales]]</f>
        <v>10.3642</v>
      </c>
      <c r="Y2851" s="5">
        <f>Table1[[#This Row],[Sales]]*Table1[[#This Row],[Discount]]</f>
        <v>5.2038000000000002</v>
      </c>
    </row>
    <row r="2852" spans="1:25" x14ac:dyDescent="0.3">
      <c r="A2852">
        <v>2851</v>
      </c>
      <c r="B2852" s="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s="2">
        <v>1</v>
      </c>
      <c r="T2852" s="3">
        <v>0.2</v>
      </c>
      <c r="U2852" s="2">
        <v>-12.956799999999999</v>
      </c>
      <c r="V2852" s="2">
        <f>Table1[[#This Row],[Sales]]*(1-Table1[[#This Row],[Discount]])</f>
        <v>51.827200000000005</v>
      </c>
      <c r="W2852" s="2">
        <f>Table1[[#This Row],[Sales]]*Table1[[#This Row],[Quantity]]</f>
        <v>64.784000000000006</v>
      </c>
      <c r="X2852" s="2">
        <f>Table1[[#This Row],[Sales]]+Table1[[#This Row],[Discount]]+Table1[[#This Row],[Adjusted Sales]]</f>
        <v>116.81120000000001</v>
      </c>
      <c r="Y2852" s="5">
        <f>Table1[[#This Row],[Sales]]*Table1[[#This Row],[Discount]]</f>
        <v>12.956800000000001</v>
      </c>
    </row>
    <row r="2853" spans="1:25" x14ac:dyDescent="0.3">
      <c r="A2853">
        <v>2852</v>
      </c>
      <c r="B2853" s="2"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s="2">
        <v>4</v>
      </c>
      <c r="T2853" s="3">
        <v>0</v>
      </c>
      <c r="U2853" s="2">
        <v>13.235200000000001</v>
      </c>
      <c r="V2853" s="2">
        <f>Table1[[#This Row],[Sales]]*(1-Table1[[#This Row],[Discount]])</f>
        <v>28.16</v>
      </c>
      <c r="W2853" s="2">
        <f>Table1[[#This Row],[Sales]]*Table1[[#This Row],[Quantity]]</f>
        <v>112.64</v>
      </c>
      <c r="X2853" s="2">
        <f>Table1[[#This Row],[Sales]]+Table1[[#This Row],[Discount]]+Table1[[#This Row],[Adjusted Sales]]</f>
        <v>56.32</v>
      </c>
      <c r="Y2853" s="5">
        <f>Table1[[#This Row],[Sales]]*Table1[[#This Row],[Discount]]</f>
        <v>0</v>
      </c>
    </row>
    <row r="2854" spans="1:25" x14ac:dyDescent="0.3">
      <c r="A2854">
        <v>2853</v>
      </c>
      <c r="B2854" s="2"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s="2">
        <v>1</v>
      </c>
      <c r="T2854" s="3">
        <v>0</v>
      </c>
      <c r="U2854" s="2">
        <v>6.8907999999999996</v>
      </c>
      <c r="V2854" s="2">
        <f>Table1[[#This Row],[Sales]]*(1-Table1[[#This Row],[Discount]])</f>
        <v>14.98</v>
      </c>
      <c r="W2854" s="2">
        <f>Table1[[#This Row],[Sales]]*Table1[[#This Row],[Quantity]]</f>
        <v>14.98</v>
      </c>
      <c r="X2854" s="2">
        <f>Table1[[#This Row],[Sales]]+Table1[[#This Row],[Discount]]+Table1[[#This Row],[Adjusted Sales]]</f>
        <v>29.96</v>
      </c>
      <c r="Y2854" s="5">
        <f>Table1[[#This Row],[Sales]]*Table1[[#This Row],[Discount]]</f>
        <v>0</v>
      </c>
    </row>
    <row r="2855" spans="1:25" x14ac:dyDescent="0.3">
      <c r="A2855">
        <v>2854</v>
      </c>
      <c r="B2855" s="2"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s="2">
        <v>4</v>
      </c>
      <c r="T2855" s="3">
        <v>0</v>
      </c>
      <c r="U2855" s="2">
        <v>6.9088000000000003</v>
      </c>
      <c r="V2855" s="2">
        <f>Table1[[#This Row],[Sales]]*(1-Table1[[#This Row],[Discount]])</f>
        <v>20.32</v>
      </c>
      <c r="W2855" s="2">
        <f>Table1[[#This Row],[Sales]]*Table1[[#This Row],[Quantity]]</f>
        <v>81.28</v>
      </c>
      <c r="X2855" s="2">
        <f>Table1[[#This Row],[Sales]]+Table1[[#This Row],[Discount]]+Table1[[#This Row],[Adjusted Sales]]</f>
        <v>40.64</v>
      </c>
      <c r="Y2855" s="5">
        <f>Table1[[#This Row],[Sales]]*Table1[[#This Row],[Discount]]</f>
        <v>0</v>
      </c>
    </row>
    <row r="2856" spans="1:25" x14ac:dyDescent="0.3">
      <c r="A2856">
        <v>2855</v>
      </c>
      <c r="B2856" s="2"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s="2">
        <v>3</v>
      </c>
      <c r="T2856" s="3">
        <v>0</v>
      </c>
      <c r="U2856" s="2">
        <v>10.4754</v>
      </c>
      <c r="V2856" s="2">
        <f>Table1[[#This Row],[Sales]]*(1-Table1[[#This Row],[Discount]])</f>
        <v>40.29</v>
      </c>
      <c r="W2856" s="2">
        <f>Table1[[#This Row],[Sales]]*Table1[[#This Row],[Quantity]]</f>
        <v>120.87</v>
      </c>
      <c r="X2856" s="2">
        <f>Table1[[#This Row],[Sales]]+Table1[[#This Row],[Discount]]+Table1[[#This Row],[Adjusted Sales]]</f>
        <v>80.58</v>
      </c>
      <c r="Y2856" s="5">
        <f>Table1[[#This Row],[Sales]]*Table1[[#This Row],[Discount]]</f>
        <v>0</v>
      </c>
    </row>
    <row r="2857" spans="1:25" x14ac:dyDescent="0.3">
      <c r="A2857">
        <v>2856</v>
      </c>
      <c r="B2857" s="2"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s="2">
        <v>7</v>
      </c>
      <c r="T2857" s="3">
        <v>0</v>
      </c>
      <c r="U2857" s="2">
        <v>9.5081000000000007</v>
      </c>
      <c r="V2857" s="2">
        <f>Table1[[#This Row],[Sales]]*(1-Table1[[#This Row],[Discount]])</f>
        <v>20.23</v>
      </c>
      <c r="W2857" s="2">
        <f>Table1[[#This Row],[Sales]]*Table1[[#This Row],[Quantity]]</f>
        <v>141.61000000000001</v>
      </c>
      <c r="X2857" s="2">
        <f>Table1[[#This Row],[Sales]]+Table1[[#This Row],[Discount]]+Table1[[#This Row],[Adjusted Sales]]</f>
        <v>40.46</v>
      </c>
      <c r="Y2857" s="5">
        <f>Table1[[#This Row],[Sales]]*Table1[[#This Row],[Discount]]</f>
        <v>0</v>
      </c>
    </row>
    <row r="2858" spans="1:25" x14ac:dyDescent="0.3">
      <c r="A2858">
        <v>2857</v>
      </c>
      <c r="B2858" s="2"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s="2">
        <v>4</v>
      </c>
      <c r="T2858" s="3">
        <v>0.2</v>
      </c>
      <c r="U2858" s="2">
        <v>100.196</v>
      </c>
      <c r="V2858" s="2">
        <f>Table1[[#This Row],[Sales]]*(1-Table1[[#This Row],[Discount]])</f>
        <v>1282.5088000000001</v>
      </c>
      <c r="W2858" s="2">
        <f>Table1[[#This Row],[Sales]]*Table1[[#This Row],[Quantity]]</f>
        <v>6412.5439999999999</v>
      </c>
      <c r="X2858" s="2">
        <f>Table1[[#This Row],[Sales]]+Table1[[#This Row],[Discount]]+Table1[[#This Row],[Adjusted Sales]]</f>
        <v>2885.8447999999999</v>
      </c>
      <c r="Y2858" s="5">
        <f>Table1[[#This Row],[Sales]]*Table1[[#This Row],[Discount]]</f>
        <v>320.62720000000002</v>
      </c>
    </row>
    <row r="2859" spans="1:25" x14ac:dyDescent="0.3">
      <c r="A2859">
        <v>2858</v>
      </c>
      <c r="B2859" s="2"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s="2">
        <v>2</v>
      </c>
      <c r="T2859" s="3">
        <v>0.2</v>
      </c>
      <c r="U2859" s="2">
        <v>22.529599999999999</v>
      </c>
      <c r="V2859" s="2">
        <f>Table1[[#This Row],[Sales]]*(1-Table1[[#This Row],[Discount]])</f>
        <v>180.23680000000002</v>
      </c>
      <c r="W2859" s="2">
        <f>Table1[[#This Row],[Sales]]*Table1[[#This Row],[Quantity]]</f>
        <v>450.59199999999998</v>
      </c>
      <c r="X2859" s="2">
        <f>Table1[[#This Row],[Sales]]+Table1[[#This Row],[Discount]]+Table1[[#This Row],[Adjusted Sales]]</f>
        <v>405.7328</v>
      </c>
      <c r="Y2859" s="5">
        <f>Table1[[#This Row],[Sales]]*Table1[[#This Row],[Discount]]</f>
        <v>45.059200000000004</v>
      </c>
    </row>
    <row r="2860" spans="1:25" x14ac:dyDescent="0.3">
      <c r="A2860">
        <v>2859</v>
      </c>
      <c r="B2860" s="2"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s="2">
        <v>4</v>
      </c>
      <c r="T2860" s="3">
        <v>0</v>
      </c>
      <c r="U2860" s="2">
        <v>4.0679999999999996</v>
      </c>
      <c r="V2860" s="2">
        <f>Table1[[#This Row],[Sales]]*(1-Table1[[#This Row],[Discount]])</f>
        <v>67.8</v>
      </c>
      <c r="W2860" s="2">
        <f>Table1[[#This Row],[Sales]]*Table1[[#This Row],[Quantity]]</f>
        <v>271.2</v>
      </c>
      <c r="X2860" s="2">
        <f>Table1[[#This Row],[Sales]]+Table1[[#This Row],[Discount]]+Table1[[#This Row],[Adjusted Sales]]</f>
        <v>135.6</v>
      </c>
      <c r="Y2860" s="5">
        <f>Table1[[#This Row],[Sales]]*Table1[[#This Row],[Discount]]</f>
        <v>0</v>
      </c>
    </row>
    <row r="2861" spans="1:25" x14ac:dyDescent="0.3">
      <c r="A2861">
        <v>2860</v>
      </c>
      <c r="B2861" s="2"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s="2">
        <v>3</v>
      </c>
      <c r="T2861" s="3">
        <v>0</v>
      </c>
      <c r="U2861" s="2">
        <v>98.272199999999998</v>
      </c>
      <c r="V2861" s="2">
        <f>Table1[[#This Row],[Sales]]*(1-Table1[[#This Row],[Discount]])</f>
        <v>377.97</v>
      </c>
      <c r="W2861" s="2">
        <f>Table1[[#This Row],[Sales]]*Table1[[#This Row],[Quantity]]</f>
        <v>1133.9100000000001</v>
      </c>
      <c r="X2861" s="2">
        <f>Table1[[#This Row],[Sales]]+Table1[[#This Row],[Discount]]+Table1[[#This Row],[Adjusted Sales]]</f>
        <v>755.94</v>
      </c>
      <c r="Y2861" s="5">
        <f>Table1[[#This Row],[Sales]]*Table1[[#This Row],[Discount]]</f>
        <v>0</v>
      </c>
    </row>
    <row r="2862" spans="1:25" x14ac:dyDescent="0.3">
      <c r="A2862">
        <v>2861</v>
      </c>
      <c r="B2862" s="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s="2">
        <v>9</v>
      </c>
      <c r="T2862" s="3">
        <v>0</v>
      </c>
      <c r="U2862" s="2">
        <v>374.62860000000001</v>
      </c>
      <c r="V2862" s="2">
        <f>Table1[[#This Row],[Sales]]*(1-Table1[[#This Row],[Discount]])</f>
        <v>1628.82</v>
      </c>
      <c r="W2862" s="2">
        <f>Table1[[#This Row],[Sales]]*Table1[[#This Row],[Quantity]]</f>
        <v>14659.38</v>
      </c>
      <c r="X2862" s="2">
        <f>Table1[[#This Row],[Sales]]+Table1[[#This Row],[Discount]]+Table1[[#This Row],[Adjusted Sales]]</f>
        <v>3257.64</v>
      </c>
      <c r="Y2862" s="5">
        <f>Table1[[#This Row],[Sales]]*Table1[[#This Row],[Discount]]</f>
        <v>0</v>
      </c>
    </row>
    <row r="2863" spans="1:25" x14ac:dyDescent="0.3">
      <c r="A2863">
        <v>2862</v>
      </c>
      <c r="B2863" s="2"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s="2">
        <v>7</v>
      </c>
      <c r="T2863" s="3">
        <v>0</v>
      </c>
      <c r="U2863" s="2">
        <v>140.59569999999999</v>
      </c>
      <c r="V2863" s="2">
        <f>Table1[[#This Row],[Sales]]*(1-Table1[[#This Row],[Discount]])</f>
        <v>286.93</v>
      </c>
      <c r="W2863" s="2">
        <f>Table1[[#This Row],[Sales]]*Table1[[#This Row],[Quantity]]</f>
        <v>2008.51</v>
      </c>
      <c r="X2863" s="2">
        <f>Table1[[#This Row],[Sales]]+Table1[[#This Row],[Discount]]+Table1[[#This Row],[Adjusted Sales]]</f>
        <v>573.86</v>
      </c>
      <c r="Y2863" s="5">
        <f>Table1[[#This Row],[Sales]]*Table1[[#This Row],[Discount]]</f>
        <v>0</v>
      </c>
    </row>
    <row r="2864" spans="1:25" x14ac:dyDescent="0.3">
      <c r="A2864">
        <v>2863</v>
      </c>
      <c r="B2864" s="2"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s="2">
        <v>4</v>
      </c>
      <c r="T2864" s="3">
        <v>0.2</v>
      </c>
      <c r="U2864" s="2">
        <v>7.2576000000000001</v>
      </c>
      <c r="V2864" s="2">
        <f>Table1[[#This Row],[Sales]]*(1-Table1[[#This Row],[Discount]])</f>
        <v>16.588800000000003</v>
      </c>
      <c r="W2864" s="2">
        <f>Table1[[#This Row],[Sales]]*Table1[[#This Row],[Quantity]]</f>
        <v>82.944000000000003</v>
      </c>
      <c r="X2864" s="2">
        <f>Table1[[#This Row],[Sales]]+Table1[[#This Row],[Discount]]+Table1[[#This Row],[Adjusted Sales]]</f>
        <v>37.524799999999999</v>
      </c>
      <c r="Y2864" s="5">
        <f>Table1[[#This Row],[Sales]]*Table1[[#This Row],[Discount]]</f>
        <v>4.1472000000000007</v>
      </c>
    </row>
    <row r="2865" spans="1:25" x14ac:dyDescent="0.3">
      <c r="A2865">
        <v>2864</v>
      </c>
      <c r="B2865" s="2"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s="2">
        <v>3</v>
      </c>
      <c r="T2865" s="3">
        <v>0</v>
      </c>
      <c r="U2865" s="2">
        <v>8.4887999999999995</v>
      </c>
      <c r="V2865" s="2">
        <f>Table1[[#This Row],[Sales]]*(1-Table1[[#This Row],[Discount]])</f>
        <v>31.44</v>
      </c>
      <c r="W2865" s="2">
        <f>Table1[[#This Row],[Sales]]*Table1[[#This Row],[Quantity]]</f>
        <v>94.320000000000007</v>
      </c>
      <c r="X2865" s="2">
        <f>Table1[[#This Row],[Sales]]+Table1[[#This Row],[Discount]]+Table1[[#This Row],[Adjusted Sales]]</f>
        <v>62.88</v>
      </c>
      <c r="Y2865" s="5">
        <f>Table1[[#This Row],[Sales]]*Table1[[#This Row],[Discount]]</f>
        <v>0</v>
      </c>
    </row>
    <row r="2866" spans="1:25" x14ac:dyDescent="0.3">
      <c r="A2866">
        <v>2865</v>
      </c>
      <c r="B2866" s="2"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s="2">
        <v>7</v>
      </c>
      <c r="T2866" s="3">
        <v>0</v>
      </c>
      <c r="U2866" s="2">
        <v>22.6233</v>
      </c>
      <c r="V2866" s="2">
        <f>Table1[[#This Row],[Sales]]*(1-Table1[[#This Row],[Discount]])</f>
        <v>83.79</v>
      </c>
      <c r="W2866" s="2">
        <f>Table1[[#This Row],[Sales]]*Table1[[#This Row],[Quantity]]</f>
        <v>586.53000000000009</v>
      </c>
      <c r="X2866" s="2">
        <f>Table1[[#This Row],[Sales]]+Table1[[#This Row],[Discount]]+Table1[[#This Row],[Adjusted Sales]]</f>
        <v>167.58</v>
      </c>
      <c r="Y2866" s="5">
        <f>Table1[[#This Row],[Sales]]*Table1[[#This Row],[Discount]]</f>
        <v>0</v>
      </c>
    </row>
    <row r="2867" spans="1:25" x14ac:dyDescent="0.3">
      <c r="A2867">
        <v>2866</v>
      </c>
      <c r="B2867" s="2"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s="2">
        <v>3</v>
      </c>
      <c r="T2867" s="3">
        <v>0</v>
      </c>
      <c r="U2867" s="2">
        <v>15.475199999999999</v>
      </c>
      <c r="V2867" s="2">
        <f>Table1[[#This Row],[Sales]]*(1-Table1[[#This Row],[Discount]])</f>
        <v>59.52</v>
      </c>
      <c r="W2867" s="2">
        <f>Table1[[#This Row],[Sales]]*Table1[[#This Row],[Quantity]]</f>
        <v>178.56</v>
      </c>
      <c r="X2867" s="2">
        <f>Table1[[#This Row],[Sales]]+Table1[[#This Row],[Discount]]+Table1[[#This Row],[Adjusted Sales]]</f>
        <v>119.04</v>
      </c>
      <c r="Y2867" s="5">
        <f>Table1[[#This Row],[Sales]]*Table1[[#This Row],[Discount]]</f>
        <v>0</v>
      </c>
    </row>
    <row r="2868" spans="1:25" x14ac:dyDescent="0.3">
      <c r="A2868">
        <v>2867</v>
      </c>
      <c r="B2868" s="2"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s="2">
        <v>4</v>
      </c>
      <c r="T2868" s="3">
        <v>0</v>
      </c>
      <c r="U2868" s="2">
        <v>9.2568000000000001</v>
      </c>
      <c r="V2868" s="2">
        <f>Table1[[#This Row],[Sales]]*(1-Table1[[#This Row],[Discount]])</f>
        <v>31.92</v>
      </c>
      <c r="W2868" s="2">
        <f>Table1[[#This Row],[Sales]]*Table1[[#This Row],[Quantity]]</f>
        <v>127.68</v>
      </c>
      <c r="X2868" s="2">
        <f>Table1[[#This Row],[Sales]]+Table1[[#This Row],[Discount]]+Table1[[#This Row],[Adjusted Sales]]</f>
        <v>63.84</v>
      </c>
      <c r="Y2868" s="5">
        <f>Table1[[#This Row],[Sales]]*Table1[[#This Row],[Discount]]</f>
        <v>0</v>
      </c>
    </row>
    <row r="2869" spans="1:25" x14ac:dyDescent="0.3">
      <c r="A2869">
        <v>2868</v>
      </c>
      <c r="B2869" s="2"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s="2">
        <v>5</v>
      </c>
      <c r="T2869" s="3">
        <v>0.2</v>
      </c>
      <c r="U2869" s="2">
        <v>-3.3119999999999998</v>
      </c>
      <c r="V2869" s="2">
        <f>Table1[[#This Row],[Sales]]*(1-Table1[[#This Row],[Discount]])</f>
        <v>11.776000000000002</v>
      </c>
      <c r="W2869" s="2">
        <f>Table1[[#This Row],[Sales]]*Table1[[#This Row],[Quantity]]</f>
        <v>73.600000000000009</v>
      </c>
      <c r="X2869" s="2">
        <f>Table1[[#This Row],[Sales]]+Table1[[#This Row],[Discount]]+Table1[[#This Row],[Adjusted Sales]]</f>
        <v>26.696000000000002</v>
      </c>
      <c r="Y2869" s="5">
        <f>Table1[[#This Row],[Sales]]*Table1[[#This Row],[Discount]]</f>
        <v>2.9440000000000004</v>
      </c>
    </row>
    <row r="2870" spans="1:25" x14ac:dyDescent="0.3">
      <c r="A2870">
        <v>2869</v>
      </c>
      <c r="B2870" s="2"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s="2">
        <v>3</v>
      </c>
      <c r="T2870" s="3">
        <v>0.2</v>
      </c>
      <c r="U2870" s="2">
        <v>-2.4359999999999999</v>
      </c>
      <c r="V2870" s="2">
        <f>Table1[[#This Row],[Sales]]*(1-Table1[[#This Row],[Discount]])</f>
        <v>31.180800000000001</v>
      </c>
      <c r="W2870" s="2">
        <f>Table1[[#This Row],[Sales]]*Table1[[#This Row],[Quantity]]</f>
        <v>116.928</v>
      </c>
      <c r="X2870" s="2">
        <f>Table1[[#This Row],[Sales]]+Table1[[#This Row],[Discount]]+Table1[[#This Row],[Adjusted Sales]]</f>
        <v>70.356800000000007</v>
      </c>
      <c r="Y2870" s="5">
        <f>Table1[[#This Row],[Sales]]*Table1[[#This Row],[Discount]]</f>
        <v>7.7952000000000004</v>
      </c>
    </row>
    <row r="2871" spans="1:25" x14ac:dyDescent="0.3">
      <c r="A2871">
        <v>2870</v>
      </c>
      <c r="B2871" s="2"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s="2">
        <v>2</v>
      </c>
      <c r="T2871" s="3">
        <v>0.2</v>
      </c>
      <c r="U2871" s="2">
        <v>1.0680000000000001</v>
      </c>
      <c r="V2871" s="2">
        <f>Table1[[#This Row],[Sales]]*(1-Table1[[#This Row],[Discount]])</f>
        <v>13.670400000000001</v>
      </c>
      <c r="W2871" s="2">
        <f>Table1[[#This Row],[Sales]]*Table1[[#This Row],[Quantity]]</f>
        <v>34.176000000000002</v>
      </c>
      <c r="X2871" s="2">
        <f>Table1[[#This Row],[Sales]]+Table1[[#This Row],[Discount]]+Table1[[#This Row],[Adjusted Sales]]</f>
        <v>30.958400000000001</v>
      </c>
      <c r="Y2871" s="5">
        <f>Table1[[#This Row],[Sales]]*Table1[[#This Row],[Discount]]</f>
        <v>3.4176000000000002</v>
      </c>
    </row>
    <row r="2872" spans="1:25" x14ac:dyDescent="0.3">
      <c r="A2872">
        <v>2871</v>
      </c>
      <c r="B2872" s="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s="2">
        <v>3</v>
      </c>
      <c r="T2872" s="3">
        <v>0.2</v>
      </c>
      <c r="U2872" s="2">
        <v>23.234999999999999</v>
      </c>
      <c r="V2872" s="2">
        <f>Table1[[#This Row],[Sales]]*(1-Table1[[#This Row],[Discount]])</f>
        <v>59.481600000000007</v>
      </c>
      <c r="W2872" s="2">
        <f>Table1[[#This Row],[Sales]]*Table1[[#This Row],[Quantity]]</f>
        <v>223.05600000000001</v>
      </c>
      <c r="X2872" s="2">
        <f>Table1[[#This Row],[Sales]]+Table1[[#This Row],[Discount]]+Table1[[#This Row],[Adjusted Sales]]</f>
        <v>134.03360000000001</v>
      </c>
      <c r="Y2872" s="5">
        <f>Table1[[#This Row],[Sales]]*Table1[[#This Row],[Discount]]</f>
        <v>14.870400000000002</v>
      </c>
    </row>
    <row r="2873" spans="1:25" x14ac:dyDescent="0.3">
      <c r="A2873">
        <v>2872</v>
      </c>
      <c r="B2873" s="2"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s="2">
        <v>3</v>
      </c>
      <c r="T2873" s="3">
        <v>0.2</v>
      </c>
      <c r="U2873" s="2">
        <v>-35.364600000000003</v>
      </c>
      <c r="V2873" s="2">
        <f>Table1[[#This Row],[Sales]]*(1-Table1[[#This Row],[Discount]])</f>
        <v>251.48159999999999</v>
      </c>
      <c r="W2873" s="2">
        <f>Table1[[#This Row],[Sales]]*Table1[[#This Row],[Quantity]]</f>
        <v>943.05599999999993</v>
      </c>
      <c r="X2873" s="2">
        <f>Table1[[#This Row],[Sales]]+Table1[[#This Row],[Discount]]+Table1[[#This Row],[Adjusted Sales]]</f>
        <v>566.03359999999998</v>
      </c>
      <c r="Y2873" s="5">
        <f>Table1[[#This Row],[Sales]]*Table1[[#This Row],[Discount]]</f>
        <v>62.870399999999997</v>
      </c>
    </row>
    <row r="2874" spans="1:25" x14ac:dyDescent="0.3">
      <c r="A2874">
        <v>2873</v>
      </c>
      <c r="B2874" s="2"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s="2">
        <v>1</v>
      </c>
      <c r="T2874" s="3">
        <v>0</v>
      </c>
      <c r="U2874" s="2">
        <v>1.7465999999999999</v>
      </c>
      <c r="V2874" s="2">
        <f>Table1[[#This Row],[Sales]]*(1-Table1[[#This Row],[Discount]])</f>
        <v>4.26</v>
      </c>
      <c r="W2874" s="2">
        <f>Table1[[#This Row],[Sales]]*Table1[[#This Row],[Quantity]]</f>
        <v>4.26</v>
      </c>
      <c r="X2874" s="2">
        <f>Table1[[#This Row],[Sales]]+Table1[[#This Row],[Discount]]+Table1[[#This Row],[Adjusted Sales]]</f>
        <v>8.52</v>
      </c>
      <c r="Y2874" s="5">
        <f>Table1[[#This Row],[Sales]]*Table1[[#This Row],[Discount]]</f>
        <v>0</v>
      </c>
    </row>
    <row r="2875" spans="1:25" x14ac:dyDescent="0.3">
      <c r="A2875">
        <v>2874</v>
      </c>
      <c r="B2875" s="2"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s="2">
        <v>8</v>
      </c>
      <c r="T2875" s="3">
        <v>0</v>
      </c>
      <c r="U2875" s="2">
        <v>24.3384</v>
      </c>
      <c r="V2875" s="2">
        <f>Table1[[#This Row],[Sales]]*(1-Table1[[#This Row],[Discount]])</f>
        <v>811.28</v>
      </c>
      <c r="W2875" s="2">
        <f>Table1[[#This Row],[Sales]]*Table1[[#This Row],[Quantity]]</f>
        <v>6490.24</v>
      </c>
      <c r="X2875" s="2">
        <f>Table1[[#This Row],[Sales]]+Table1[[#This Row],[Discount]]+Table1[[#This Row],[Adjusted Sales]]</f>
        <v>1622.56</v>
      </c>
      <c r="Y2875" s="5">
        <f>Table1[[#This Row],[Sales]]*Table1[[#This Row],[Discount]]</f>
        <v>0</v>
      </c>
    </row>
    <row r="2876" spans="1:25" x14ac:dyDescent="0.3">
      <c r="A2876">
        <v>2875</v>
      </c>
      <c r="B2876" s="2"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s="2">
        <v>3</v>
      </c>
      <c r="T2876" s="3">
        <v>0</v>
      </c>
      <c r="U2876" s="2">
        <v>2.9546999999999999</v>
      </c>
      <c r="V2876" s="2">
        <f>Table1[[#This Row],[Sales]]*(1-Table1[[#This Row],[Discount]])</f>
        <v>6.03</v>
      </c>
      <c r="W2876" s="2">
        <f>Table1[[#This Row],[Sales]]*Table1[[#This Row],[Quantity]]</f>
        <v>18.09</v>
      </c>
      <c r="X2876" s="2">
        <f>Table1[[#This Row],[Sales]]+Table1[[#This Row],[Discount]]+Table1[[#This Row],[Adjusted Sales]]</f>
        <v>12.06</v>
      </c>
      <c r="Y2876" s="5">
        <f>Table1[[#This Row],[Sales]]*Table1[[#This Row],[Discount]]</f>
        <v>0</v>
      </c>
    </row>
    <row r="2877" spans="1:25" x14ac:dyDescent="0.3">
      <c r="A2877">
        <v>2876</v>
      </c>
      <c r="B2877" s="2"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s="2">
        <v>2</v>
      </c>
      <c r="T2877" s="3">
        <v>0.2</v>
      </c>
      <c r="U2877" s="2">
        <v>-5.7587999999999999</v>
      </c>
      <c r="V2877" s="2">
        <f>Table1[[#This Row],[Sales]]*(1-Table1[[#This Row],[Discount]])</f>
        <v>122.85440000000001</v>
      </c>
      <c r="W2877" s="2">
        <f>Table1[[#This Row],[Sales]]*Table1[[#This Row],[Quantity]]</f>
        <v>307.13600000000002</v>
      </c>
      <c r="X2877" s="2">
        <f>Table1[[#This Row],[Sales]]+Table1[[#This Row],[Discount]]+Table1[[#This Row],[Adjusted Sales]]</f>
        <v>276.62240000000003</v>
      </c>
      <c r="Y2877" s="5">
        <f>Table1[[#This Row],[Sales]]*Table1[[#This Row],[Discount]]</f>
        <v>30.713600000000003</v>
      </c>
    </row>
    <row r="2878" spans="1:25" x14ac:dyDescent="0.3">
      <c r="A2878">
        <v>2877</v>
      </c>
      <c r="B2878" s="2"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s="2">
        <v>7</v>
      </c>
      <c r="T2878" s="3">
        <v>0.2</v>
      </c>
      <c r="U2878" s="2">
        <v>76.011600000000001</v>
      </c>
      <c r="V2878" s="2">
        <f>Table1[[#This Row],[Sales]]*(1-Table1[[#This Row],[Discount]])</f>
        <v>810.79040000000009</v>
      </c>
      <c r="W2878" s="2">
        <f>Table1[[#This Row],[Sales]]*Table1[[#This Row],[Quantity]]</f>
        <v>7094.4160000000002</v>
      </c>
      <c r="X2878" s="2">
        <f>Table1[[#This Row],[Sales]]+Table1[[#This Row],[Discount]]+Table1[[#This Row],[Adjusted Sales]]</f>
        <v>1824.4784000000002</v>
      </c>
      <c r="Y2878" s="5">
        <f>Table1[[#This Row],[Sales]]*Table1[[#This Row],[Discount]]</f>
        <v>202.69760000000002</v>
      </c>
    </row>
    <row r="2879" spans="1:25" x14ac:dyDescent="0.3">
      <c r="A2879">
        <v>2878</v>
      </c>
      <c r="B2879" s="2"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s="2">
        <v>2</v>
      </c>
      <c r="T2879" s="3">
        <v>0</v>
      </c>
      <c r="U2879" s="2">
        <v>24.599799999999998</v>
      </c>
      <c r="V2879" s="2">
        <f>Table1[[#This Row],[Sales]]*(1-Table1[[#This Row],[Discount]])</f>
        <v>52.34</v>
      </c>
      <c r="W2879" s="2">
        <f>Table1[[#This Row],[Sales]]*Table1[[#This Row],[Quantity]]</f>
        <v>104.68</v>
      </c>
      <c r="X2879" s="2">
        <f>Table1[[#This Row],[Sales]]+Table1[[#This Row],[Discount]]+Table1[[#This Row],[Adjusted Sales]]</f>
        <v>104.68</v>
      </c>
      <c r="Y2879" s="5">
        <f>Table1[[#This Row],[Sales]]*Table1[[#This Row],[Discount]]</f>
        <v>0</v>
      </c>
    </row>
    <row r="2880" spans="1:25" x14ac:dyDescent="0.3">
      <c r="A2880">
        <v>2879</v>
      </c>
      <c r="B2880" s="2"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s="2">
        <v>2</v>
      </c>
      <c r="T2880" s="3">
        <v>0</v>
      </c>
      <c r="U2880" s="2">
        <v>1.3513999999999999</v>
      </c>
      <c r="V2880" s="2">
        <f>Table1[[#This Row],[Sales]]*(1-Table1[[#This Row],[Discount]])</f>
        <v>4.66</v>
      </c>
      <c r="W2880" s="2">
        <f>Table1[[#This Row],[Sales]]*Table1[[#This Row],[Quantity]]</f>
        <v>9.32</v>
      </c>
      <c r="X2880" s="2">
        <f>Table1[[#This Row],[Sales]]+Table1[[#This Row],[Discount]]+Table1[[#This Row],[Adjusted Sales]]</f>
        <v>9.32</v>
      </c>
      <c r="Y2880" s="5">
        <f>Table1[[#This Row],[Sales]]*Table1[[#This Row],[Discount]]</f>
        <v>0</v>
      </c>
    </row>
    <row r="2881" spans="1:25" x14ac:dyDescent="0.3">
      <c r="A2881">
        <v>2880</v>
      </c>
      <c r="B2881" s="2"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s="2">
        <v>3</v>
      </c>
      <c r="T2881" s="3">
        <v>0</v>
      </c>
      <c r="U2881" s="2">
        <v>91.789199999999994</v>
      </c>
      <c r="V2881" s="2">
        <f>Table1[[#This Row],[Sales]]*(1-Table1[[#This Row],[Discount]])</f>
        <v>254.97</v>
      </c>
      <c r="W2881" s="2">
        <f>Table1[[#This Row],[Sales]]*Table1[[#This Row],[Quantity]]</f>
        <v>764.91</v>
      </c>
      <c r="X2881" s="2">
        <f>Table1[[#This Row],[Sales]]+Table1[[#This Row],[Discount]]+Table1[[#This Row],[Adjusted Sales]]</f>
        <v>509.94</v>
      </c>
      <c r="Y2881" s="5">
        <f>Table1[[#This Row],[Sales]]*Table1[[#This Row],[Discount]]</f>
        <v>0</v>
      </c>
    </row>
    <row r="2882" spans="1:25" x14ac:dyDescent="0.3">
      <c r="A2882">
        <v>2881</v>
      </c>
      <c r="B2882" s="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s="2">
        <v>6</v>
      </c>
      <c r="T2882" s="3">
        <v>0</v>
      </c>
      <c r="U2882" s="2">
        <v>12.72</v>
      </c>
      <c r="V2882" s="2">
        <f>Table1[[#This Row],[Sales]]*(1-Table1[[#This Row],[Discount]])</f>
        <v>25.44</v>
      </c>
      <c r="W2882" s="2">
        <f>Table1[[#This Row],[Sales]]*Table1[[#This Row],[Quantity]]</f>
        <v>152.64000000000001</v>
      </c>
      <c r="X2882" s="2">
        <f>Table1[[#This Row],[Sales]]+Table1[[#This Row],[Discount]]+Table1[[#This Row],[Adjusted Sales]]</f>
        <v>50.88</v>
      </c>
      <c r="Y2882" s="5">
        <f>Table1[[#This Row],[Sales]]*Table1[[#This Row],[Discount]]</f>
        <v>0</v>
      </c>
    </row>
    <row r="2883" spans="1:25" x14ac:dyDescent="0.3">
      <c r="A2883">
        <v>2882</v>
      </c>
      <c r="B2883" s="2"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s="2">
        <v>3</v>
      </c>
      <c r="T2883" s="3">
        <v>0</v>
      </c>
      <c r="U2883" s="2">
        <v>8.0997000000000003</v>
      </c>
      <c r="V2883" s="2">
        <f>Table1[[#This Row],[Sales]]*(1-Table1[[#This Row],[Discount]])</f>
        <v>27.93</v>
      </c>
      <c r="W2883" s="2">
        <f>Table1[[#This Row],[Sales]]*Table1[[#This Row],[Quantity]]</f>
        <v>83.789999999999992</v>
      </c>
      <c r="X2883" s="2">
        <f>Table1[[#This Row],[Sales]]+Table1[[#This Row],[Discount]]+Table1[[#This Row],[Adjusted Sales]]</f>
        <v>55.86</v>
      </c>
      <c r="Y2883" s="5">
        <f>Table1[[#This Row],[Sales]]*Table1[[#This Row],[Discount]]</f>
        <v>0</v>
      </c>
    </row>
    <row r="2884" spans="1:25" x14ac:dyDescent="0.3">
      <c r="A2884">
        <v>2883</v>
      </c>
      <c r="B2884" s="2"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s="2">
        <v>5</v>
      </c>
      <c r="T2884" s="3">
        <v>0.8</v>
      </c>
      <c r="U2884" s="2">
        <v>-13.717499999999999</v>
      </c>
      <c r="V2884" s="2">
        <f>Table1[[#This Row],[Sales]]*(1-Table1[[#This Row],[Discount]])</f>
        <v>1.7699999999999996</v>
      </c>
      <c r="W2884" s="2">
        <f>Table1[[#This Row],[Sales]]*Table1[[#This Row],[Quantity]]</f>
        <v>44.25</v>
      </c>
      <c r="X2884" s="2">
        <f>Table1[[#This Row],[Sales]]+Table1[[#This Row],[Discount]]+Table1[[#This Row],[Adjusted Sales]]</f>
        <v>11.42</v>
      </c>
      <c r="Y2884" s="5">
        <f>Table1[[#This Row],[Sales]]*Table1[[#This Row],[Discount]]</f>
        <v>7.08</v>
      </c>
    </row>
    <row r="2885" spans="1:25" x14ac:dyDescent="0.3">
      <c r="A2885">
        <v>2884</v>
      </c>
      <c r="B2885" s="2"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s="2">
        <v>4</v>
      </c>
      <c r="T2885" s="3">
        <v>0</v>
      </c>
      <c r="U2885" s="2">
        <v>2.2271999999999998</v>
      </c>
      <c r="V2885" s="2">
        <f>Table1[[#This Row],[Sales]]*(1-Table1[[#This Row],[Discount]])</f>
        <v>6.96</v>
      </c>
      <c r="W2885" s="2">
        <f>Table1[[#This Row],[Sales]]*Table1[[#This Row],[Quantity]]</f>
        <v>27.84</v>
      </c>
      <c r="X2885" s="2">
        <f>Table1[[#This Row],[Sales]]+Table1[[#This Row],[Discount]]+Table1[[#This Row],[Adjusted Sales]]</f>
        <v>13.92</v>
      </c>
      <c r="Y2885" s="5">
        <f>Table1[[#This Row],[Sales]]*Table1[[#This Row],[Discount]]</f>
        <v>0</v>
      </c>
    </row>
    <row r="2886" spans="1:25" x14ac:dyDescent="0.3">
      <c r="A2886">
        <v>2885</v>
      </c>
      <c r="B2886" s="2"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s="2">
        <v>2</v>
      </c>
      <c r="T2886" s="3">
        <v>0.2</v>
      </c>
      <c r="U2886" s="2">
        <v>5.8914</v>
      </c>
      <c r="V2886" s="2">
        <f>Table1[[#This Row],[Sales]]*(1-Table1[[#This Row],[Discount]])</f>
        <v>13.9648</v>
      </c>
      <c r="W2886" s="2">
        <f>Table1[[#This Row],[Sales]]*Table1[[#This Row],[Quantity]]</f>
        <v>34.911999999999999</v>
      </c>
      <c r="X2886" s="2">
        <f>Table1[[#This Row],[Sales]]+Table1[[#This Row],[Discount]]+Table1[[#This Row],[Adjusted Sales]]</f>
        <v>31.620799999999999</v>
      </c>
      <c r="Y2886" s="5">
        <f>Table1[[#This Row],[Sales]]*Table1[[#This Row],[Discount]]</f>
        <v>3.4912000000000001</v>
      </c>
    </row>
    <row r="2887" spans="1:25" x14ac:dyDescent="0.3">
      <c r="A2887">
        <v>2886</v>
      </c>
      <c r="B2887" s="2"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s="2">
        <v>5</v>
      </c>
      <c r="T2887" s="3">
        <v>0.2</v>
      </c>
      <c r="U2887" s="2">
        <v>-34.640999999999998</v>
      </c>
      <c r="V2887" s="2">
        <f>Table1[[#This Row],[Sales]]*(1-Table1[[#This Row],[Discount]])</f>
        <v>246.33600000000001</v>
      </c>
      <c r="W2887" s="2">
        <f>Table1[[#This Row],[Sales]]*Table1[[#This Row],[Quantity]]</f>
        <v>1539.6000000000001</v>
      </c>
      <c r="X2887" s="2">
        <f>Table1[[#This Row],[Sales]]+Table1[[#This Row],[Discount]]+Table1[[#This Row],[Adjusted Sales]]</f>
        <v>554.45600000000002</v>
      </c>
      <c r="Y2887" s="5">
        <f>Table1[[#This Row],[Sales]]*Table1[[#This Row],[Discount]]</f>
        <v>61.584000000000003</v>
      </c>
    </row>
    <row r="2888" spans="1:25" x14ac:dyDescent="0.3">
      <c r="A2888">
        <v>2887</v>
      </c>
      <c r="B2888" s="2"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s="2">
        <v>3</v>
      </c>
      <c r="T2888" s="3">
        <v>0</v>
      </c>
      <c r="U2888" s="2">
        <v>1.7901</v>
      </c>
      <c r="V2888" s="2">
        <f>Table1[[#This Row],[Sales]]*(1-Table1[[#This Row],[Discount]])</f>
        <v>6.63</v>
      </c>
      <c r="W2888" s="2">
        <f>Table1[[#This Row],[Sales]]*Table1[[#This Row],[Quantity]]</f>
        <v>19.89</v>
      </c>
      <c r="X2888" s="2">
        <f>Table1[[#This Row],[Sales]]+Table1[[#This Row],[Discount]]+Table1[[#This Row],[Adjusted Sales]]</f>
        <v>13.26</v>
      </c>
      <c r="Y2888" s="5">
        <f>Table1[[#This Row],[Sales]]*Table1[[#This Row],[Discount]]</f>
        <v>0</v>
      </c>
    </row>
    <row r="2889" spans="1:25" x14ac:dyDescent="0.3">
      <c r="A2889">
        <v>2888</v>
      </c>
      <c r="B2889" s="2"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s="2">
        <v>2</v>
      </c>
      <c r="T2889" s="3">
        <v>0</v>
      </c>
      <c r="U2889" s="2">
        <v>6.2207999999999997</v>
      </c>
      <c r="V2889" s="2">
        <f>Table1[[#This Row],[Sales]]*(1-Table1[[#This Row],[Discount]])</f>
        <v>12.96</v>
      </c>
      <c r="W2889" s="2">
        <f>Table1[[#This Row],[Sales]]*Table1[[#This Row],[Quantity]]</f>
        <v>25.92</v>
      </c>
      <c r="X2889" s="2">
        <f>Table1[[#This Row],[Sales]]+Table1[[#This Row],[Discount]]+Table1[[#This Row],[Adjusted Sales]]</f>
        <v>25.92</v>
      </c>
      <c r="Y2889" s="5">
        <f>Table1[[#This Row],[Sales]]*Table1[[#This Row],[Discount]]</f>
        <v>0</v>
      </c>
    </row>
    <row r="2890" spans="1:25" x14ac:dyDescent="0.3">
      <c r="A2890">
        <v>2889</v>
      </c>
      <c r="B2890" s="2"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s="2">
        <v>5</v>
      </c>
      <c r="T2890" s="3">
        <v>0</v>
      </c>
      <c r="U2890" s="2">
        <v>15.552</v>
      </c>
      <c r="V2890" s="2">
        <f>Table1[[#This Row],[Sales]]*(1-Table1[[#This Row],[Discount]])</f>
        <v>32.4</v>
      </c>
      <c r="W2890" s="2">
        <f>Table1[[#This Row],[Sales]]*Table1[[#This Row],[Quantity]]</f>
        <v>162</v>
      </c>
      <c r="X2890" s="2">
        <f>Table1[[#This Row],[Sales]]+Table1[[#This Row],[Discount]]+Table1[[#This Row],[Adjusted Sales]]</f>
        <v>64.8</v>
      </c>
      <c r="Y2890" s="5">
        <f>Table1[[#This Row],[Sales]]*Table1[[#This Row],[Discount]]</f>
        <v>0</v>
      </c>
    </row>
    <row r="2891" spans="1:25" x14ac:dyDescent="0.3">
      <c r="A2891">
        <v>2890</v>
      </c>
      <c r="B2891" s="2"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s="2">
        <v>5</v>
      </c>
      <c r="T2891" s="3">
        <v>0</v>
      </c>
      <c r="U2891" s="2">
        <v>10.7325</v>
      </c>
      <c r="V2891" s="2">
        <f>Table1[[#This Row],[Sales]]*(1-Table1[[#This Row],[Discount]])</f>
        <v>23.85</v>
      </c>
      <c r="W2891" s="2">
        <f>Table1[[#This Row],[Sales]]*Table1[[#This Row],[Quantity]]</f>
        <v>119.25</v>
      </c>
      <c r="X2891" s="2">
        <f>Table1[[#This Row],[Sales]]+Table1[[#This Row],[Discount]]+Table1[[#This Row],[Adjusted Sales]]</f>
        <v>47.7</v>
      </c>
      <c r="Y2891" s="5">
        <f>Table1[[#This Row],[Sales]]*Table1[[#This Row],[Discount]]</f>
        <v>0</v>
      </c>
    </row>
    <row r="2892" spans="1:25" x14ac:dyDescent="0.3">
      <c r="A2892">
        <v>2891</v>
      </c>
      <c r="B2892" s="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s="2">
        <v>2</v>
      </c>
      <c r="T2892" s="3">
        <v>0</v>
      </c>
      <c r="U2892" s="2">
        <v>12.99</v>
      </c>
      <c r="V2892" s="2">
        <f>Table1[[#This Row],[Sales]]*(1-Table1[[#This Row],[Discount]])</f>
        <v>51.96</v>
      </c>
      <c r="W2892" s="2">
        <f>Table1[[#This Row],[Sales]]*Table1[[#This Row],[Quantity]]</f>
        <v>103.92</v>
      </c>
      <c r="X2892" s="2">
        <f>Table1[[#This Row],[Sales]]+Table1[[#This Row],[Discount]]+Table1[[#This Row],[Adjusted Sales]]</f>
        <v>103.92</v>
      </c>
      <c r="Y2892" s="5">
        <f>Table1[[#This Row],[Sales]]*Table1[[#This Row],[Discount]]</f>
        <v>0</v>
      </c>
    </row>
    <row r="2893" spans="1:25" x14ac:dyDescent="0.3">
      <c r="A2893">
        <v>2892</v>
      </c>
      <c r="B2893" s="2"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s="2">
        <v>3</v>
      </c>
      <c r="T2893" s="3">
        <v>0</v>
      </c>
      <c r="U2893" s="2">
        <v>8.6112000000000002</v>
      </c>
      <c r="V2893" s="2">
        <f>Table1[[#This Row],[Sales]]*(1-Table1[[#This Row],[Discount]])</f>
        <v>17.940000000000001</v>
      </c>
      <c r="W2893" s="2">
        <f>Table1[[#This Row],[Sales]]*Table1[[#This Row],[Quantity]]</f>
        <v>53.820000000000007</v>
      </c>
      <c r="X2893" s="2">
        <f>Table1[[#This Row],[Sales]]+Table1[[#This Row],[Discount]]+Table1[[#This Row],[Adjusted Sales]]</f>
        <v>35.880000000000003</v>
      </c>
      <c r="Y2893" s="5">
        <f>Table1[[#This Row],[Sales]]*Table1[[#This Row],[Discount]]</f>
        <v>0</v>
      </c>
    </row>
    <row r="2894" spans="1:25" x14ac:dyDescent="0.3">
      <c r="A2894">
        <v>2893</v>
      </c>
      <c r="B2894" s="2"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s="2">
        <v>2</v>
      </c>
      <c r="T2894" s="3">
        <v>0</v>
      </c>
      <c r="U2894" s="2">
        <v>5.6643999999999997</v>
      </c>
      <c r="V2894" s="2">
        <f>Table1[[#This Row],[Sales]]*(1-Table1[[#This Row],[Discount]])</f>
        <v>11.56</v>
      </c>
      <c r="W2894" s="2">
        <f>Table1[[#This Row],[Sales]]*Table1[[#This Row],[Quantity]]</f>
        <v>23.12</v>
      </c>
      <c r="X2894" s="2">
        <f>Table1[[#This Row],[Sales]]+Table1[[#This Row],[Discount]]+Table1[[#This Row],[Adjusted Sales]]</f>
        <v>23.12</v>
      </c>
      <c r="Y2894" s="5">
        <f>Table1[[#This Row],[Sales]]*Table1[[#This Row],[Discount]]</f>
        <v>0</v>
      </c>
    </row>
    <row r="2895" spans="1:25" x14ac:dyDescent="0.3">
      <c r="A2895">
        <v>2894</v>
      </c>
      <c r="B2895" s="2"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s="2">
        <v>5</v>
      </c>
      <c r="T2895" s="3">
        <v>0</v>
      </c>
      <c r="U2895" s="2">
        <v>11.88</v>
      </c>
      <c r="V2895" s="2">
        <f>Table1[[#This Row],[Sales]]*(1-Table1[[#This Row],[Discount]])</f>
        <v>26.4</v>
      </c>
      <c r="W2895" s="2">
        <f>Table1[[#This Row],[Sales]]*Table1[[#This Row],[Quantity]]</f>
        <v>132</v>
      </c>
      <c r="X2895" s="2">
        <f>Table1[[#This Row],[Sales]]+Table1[[#This Row],[Discount]]+Table1[[#This Row],[Adjusted Sales]]</f>
        <v>52.8</v>
      </c>
      <c r="Y2895" s="5">
        <f>Table1[[#This Row],[Sales]]*Table1[[#This Row],[Discount]]</f>
        <v>0</v>
      </c>
    </row>
    <row r="2896" spans="1:25" x14ac:dyDescent="0.3">
      <c r="A2896">
        <v>2895</v>
      </c>
      <c r="B2896" s="2"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s="2">
        <v>11</v>
      </c>
      <c r="T2896" s="3">
        <v>0</v>
      </c>
      <c r="U2896" s="2">
        <v>29.0136</v>
      </c>
      <c r="V2896" s="2">
        <f>Table1[[#This Row],[Sales]]*(1-Table1[[#This Row],[Discount]])</f>
        <v>69.08</v>
      </c>
      <c r="W2896" s="2">
        <f>Table1[[#This Row],[Sales]]*Table1[[#This Row],[Quantity]]</f>
        <v>759.88</v>
      </c>
      <c r="X2896" s="2">
        <f>Table1[[#This Row],[Sales]]+Table1[[#This Row],[Discount]]+Table1[[#This Row],[Adjusted Sales]]</f>
        <v>138.16</v>
      </c>
      <c r="Y2896" s="5">
        <f>Table1[[#This Row],[Sales]]*Table1[[#This Row],[Discount]]</f>
        <v>0</v>
      </c>
    </row>
    <row r="2897" spans="1:25" x14ac:dyDescent="0.3">
      <c r="A2897">
        <v>2896</v>
      </c>
      <c r="B2897" s="2"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s="2">
        <v>3</v>
      </c>
      <c r="T2897" s="3">
        <v>0</v>
      </c>
      <c r="U2897" s="2">
        <v>10.0464</v>
      </c>
      <c r="V2897" s="2">
        <f>Table1[[#This Row],[Sales]]*(1-Table1[[#This Row],[Discount]])</f>
        <v>35.880000000000003</v>
      </c>
      <c r="W2897" s="2">
        <f>Table1[[#This Row],[Sales]]*Table1[[#This Row],[Quantity]]</f>
        <v>107.64000000000001</v>
      </c>
      <c r="X2897" s="2">
        <f>Table1[[#This Row],[Sales]]+Table1[[#This Row],[Discount]]+Table1[[#This Row],[Adjusted Sales]]</f>
        <v>71.760000000000005</v>
      </c>
      <c r="Y2897" s="5">
        <f>Table1[[#This Row],[Sales]]*Table1[[#This Row],[Discount]]</f>
        <v>0</v>
      </c>
    </row>
    <row r="2898" spans="1:25" x14ac:dyDescent="0.3">
      <c r="A2898">
        <v>2897</v>
      </c>
      <c r="B2898" s="2"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s="2">
        <v>5</v>
      </c>
      <c r="T2898" s="3">
        <v>0</v>
      </c>
      <c r="U2898" s="2">
        <v>20.853000000000002</v>
      </c>
      <c r="V2898" s="2">
        <f>Table1[[#This Row],[Sales]]*(1-Table1[[#This Row],[Discount]])</f>
        <v>49.65</v>
      </c>
      <c r="W2898" s="2">
        <f>Table1[[#This Row],[Sales]]*Table1[[#This Row],[Quantity]]</f>
        <v>248.25</v>
      </c>
      <c r="X2898" s="2">
        <f>Table1[[#This Row],[Sales]]+Table1[[#This Row],[Discount]]+Table1[[#This Row],[Adjusted Sales]]</f>
        <v>99.3</v>
      </c>
      <c r="Y2898" s="5">
        <f>Table1[[#This Row],[Sales]]*Table1[[#This Row],[Discount]]</f>
        <v>0</v>
      </c>
    </row>
    <row r="2899" spans="1:25" x14ac:dyDescent="0.3">
      <c r="A2899">
        <v>2898</v>
      </c>
      <c r="B2899" s="2"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s="2">
        <v>4</v>
      </c>
      <c r="T2899" s="3">
        <v>0.2</v>
      </c>
      <c r="U2899" s="2">
        <v>119.996</v>
      </c>
      <c r="V2899" s="2">
        <f>Table1[[#This Row],[Sales]]*(1-Table1[[#This Row],[Discount]])</f>
        <v>767.97440000000006</v>
      </c>
      <c r="W2899" s="2">
        <f>Table1[[#This Row],[Sales]]*Table1[[#This Row],[Quantity]]</f>
        <v>3839.8719999999998</v>
      </c>
      <c r="X2899" s="2">
        <f>Table1[[#This Row],[Sales]]+Table1[[#This Row],[Discount]]+Table1[[#This Row],[Adjusted Sales]]</f>
        <v>1728.1424000000002</v>
      </c>
      <c r="Y2899" s="5">
        <f>Table1[[#This Row],[Sales]]*Table1[[#This Row],[Discount]]</f>
        <v>191.99360000000001</v>
      </c>
    </row>
    <row r="2900" spans="1:25" x14ac:dyDescent="0.3">
      <c r="A2900">
        <v>2899</v>
      </c>
      <c r="B2900" s="2"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s="2">
        <v>2</v>
      </c>
      <c r="T2900" s="3">
        <v>0.3</v>
      </c>
      <c r="U2900" s="2">
        <v>-5.8346</v>
      </c>
      <c r="V2900" s="2">
        <f>Table1[[#This Row],[Sales]]*(1-Table1[[#This Row],[Discount]])</f>
        <v>285.8954</v>
      </c>
      <c r="W2900" s="2">
        <f>Table1[[#This Row],[Sales]]*Table1[[#This Row],[Quantity]]</f>
        <v>816.84400000000005</v>
      </c>
      <c r="X2900" s="2">
        <f>Table1[[#This Row],[Sales]]+Table1[[#This Row],[Discount]]+Table1[[#This Row],[Adjusted Sales]]</f>
        <v>694.61740000000009</v>
      </c>
      <c r="Y2900" s="5">
        <f>Table1[[#This Row],[Sales]]*Table1[[#This Row],[Discount]]</f>
        <v>122.5266</v>
      </c>
    </row>
    <row r="2901" spans="1:25" x14ac:dyDescent="0.3">
      <c r="A2901">
        <v>2900</v>
      </c>
      <c r="B2901" s="2"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s="2">
        <v>2</v>
      </c>
      <c r="T2901" s="3">
        <v>0.2</v>
      </c>
      <c r="U2901" s="2">
        <v>59.997999999999998</v>
      </c>
      <c r="V2901" s="2">
        <f>Table1[[#This Row],[Sales]]*(1-Table1[[#This Row],[Discount]])</f>
        <v>383.98720000000003</v>
      </c>
      <c r="W2901" s="2">
        <f>Table1[[#This Row],[Sales]]*Table1[[#This Row],[Quantity]]</f>
        <v>959.96799999999996</v>
      </c>
      <c r="X2901" s="2">
        <f>Table1[[#This Row],[Sales]]+Table1[[#This Row],[Discount]]+Table1[[#This Row],[Adjusted Sales]]</f>
        <v>864.1712</v>
      </c>
      <c r="Y2901" s="5">
        <f>Table1[[#This Row],[Sales]]*Table1[[#This Row],[Discount]]</f>
        <v>95.996800000000007</v>
      </c>
    </row>
    <row r="2902" spans="1:25" x14ac:dyDescent="0.3">
      <c r="A2902">
        <v>2901</v>
      </c>
      <c r="B2902" s="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s="2">
        <v>4</v>
      </c>
      <c r="T2902" s="3">
        <v>0</v>
      </c>
      <c r="U2902" s="2">
        <v>6.048</v>
      </c>
      <c r="V2902" s="2">
        <f>Table1[[#This Row],[Sales]]*(1-Table1[[#This Row],[Discount]])</f>
        <v>12.6</v>
      </c>
      <c r="W2902" s="2">
        <f>Table1[[#This Row],[Sales]]*Table1[[#This Row],[Quantity]]</f>
        <v>50.4</v>
      </c>
      <c r="X2902" s="2">
        <f>Table1[[#This Row],[Sales]]+Table1[[#This Row],[Discount]]+Table1[[#This Row],[Adjusted Sales]]</f>
        <v>25.2</v>
      </c>
      <c r="Y2902" s="5">
        <f>Table1[[#This Row],[Sales]]*Table1[[#This Row],[Discount]]</f>
        <v>0</v>
      </c>
    </row>
    <row r="2903" spans="1:25" x14ac:dyDescent="0.3">
      <c r="A2903">
        <v>2902</v>
      </c>
      <c r="B2903" s="2"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s="2">
        <v>7</v>
      </c>
      <c r="T2903" s="3">
        <v>0</v>
      </c>
      <c r="U2903" s="2">
        <v>84.943600000000004</v>
      </c>
      <c r="V2903" s="2">
        <f>Table1[[#This Row],[Sales]]*(1-Table1[[#This Row],[Discount]])</f>
        <v>184.66</v>
      </c>
      <c r="W2903" s="2">
        <f>Table1[[#This Row],[Sales]]*Table1[[#This Row],[Quantity]]</f>
        <v>1292.6199999999999</v>
      </c>
      <c r="X2903" s="2">
        <f>Table1[[#This Row],[Sales]]+Table1[[#This Row],[Discount]]+Table1[[#This Row],[Adjusted Sales]]</f>
        <v>369.32</v>
      </c>
      <c r="Y2903" s="5">
        <f>Table1[[#This Row],[Sales]]*Table1[[#This Row],[Discount]]</f>
        <v>0</v>
      </c>
    </row>
    <row r="2904" spans="1:25" x14ac:dyDescent="0.3">
      <c r="A2904">
        <v>2903</v>
      </c>
      <c r="B2904" s="2"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s="2">
        <v>5</v>
      </c>
      <c r="T2904" s="3">
        <v>0.2</v>
      </c>
      <c r="U2904" s="2">
        <v>8.3810000000000002</v>
      </c>
      <c r="V2904" s="2">
        <f>Table1[[#This Row],[Sales]]*(1-Table1[[#This Row],[Discount]])</f>
        <v>18.496000000000002</v>
      </c>
      <c r="W2904" s="2">
        <f>Table1[[#This Row],[Sales]]*Table1[[#This Row],[Quantity]]</f>
        <v>115.60000000000001</v>
      </c>
      <c r="X2904" s="2">
        <f>Table1[[#This Row],[Sales]]+Table1[[#This Row],[Discount]]+Table1[[#This Row],[Adjusted Sales]]</f>
        <v>41.816000000000003</v>
      </c>
      <c r="Y2904" s="5">
        <f>Table1[[#This Row],[Sales]]*Table1[[#This Row],[Discount]]</f>
        <v>4.6240000000000006</v>
      </c>
    </row>
    <row r="2905" spans="1:25" x14ac:dyDescent="0.3">
      <c r="A2905">
        <v>2904</v>
      </c>
      <c r="B2905" s="2"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s="2">
        <v>7</v>
      </c>
      <c r="T2905" s="3">
        <v>0.2</v>
      </c>
      <c r="U2905" s="2">
        <v>12.175800000000001</v>
      </c>
      <c r="V2905" s="2">
        <f>Table1[[#This Row],[Sales]]*(1-Table1[[#This Row],[Discount]])</f>
        <v>29.9712</v>
      </c>
      <c r="W2905" s="2">
        <f>Table1[[#This Row],[Sales]]*Table1[[#This Row],[Quantity]]</f>
        <v>262.24799999999999</v>
      </c>
      <c r="X2905" s="2">
        <f>Table1[[#This Row],[Sales]]+Table1[[#This Row],[Discount]]+Table1[[#This Row],[Adjusted Sales]]</f>
        <v>67.635199999999998</v>
      </c>
      <c r="Y2905" s="5">
        <f>Table1[[#This Row],[Sales]]*Table1[[#This Row],[Discount]]</f>
        <v>7.4927999999999999</v>
      </c>
    </row>
    <row r="2906" spans="1:25" x14ac:dyDescent="0.3">
      <c r="A2906">
        <v>2905</v>
      </c>
      <c r="B2906" s="2"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s="2">
        <v>3</v>
      </c>
      <c r="T2906" s="3">
        <v>0.3</v>
      </c>
      <c r="U2906" s="2">
        <v>-7.7093999999999996</v>
      </c>
      <c r="V2906" s="2">
        <f>Table1[[#This Row],[Sales]]*(1-Table1[[#This Row],[Discount]])</f>
        <v>377.76060000000001</v>
      </c>
      <c r="W2906" s="2">
        <f>Table1[[#This Row],[Sales]]*Table1[[#This Row],[Quantity]]</f>
        <v>1618.9740000000002</v>
      </c>
      <c r="X2906" s="2">
        <f>Table1[[#This Row],[Sales]]+Table1[[#This Row],[Discount]]+Table1[[#This Row],[Adjusted Sales]]</f>
        <v>917.71859999999992</v>
      </c>
      <c r="Y2906" s="5">
        <f>Table1[[#This Row],[Sales]]*Table1[[#This Row],[Discount]]</f>
        <v>161.8974</v>
      </c>
    </row>
    <row r="2907" spans="1:25" x14ac:dyDescent="0.3">
      <c r="A2907">
        <v>2906</v>
      </c>
      <c r="B2907" s="2"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s="2">
        <v>2</v>
      </c>
      <c r="T2907" s="3">
        <v>0</v>
      </c>
      <c r="U2907" s="2">
        <v>80.631200000000007</v>
      </c>
      <c r="V2907" s="2">
        <f>Table1[[#This Row],[Sales]]*(1-Table1[[#This Row],[Discount]])</f>
        <v>310.12</v>
      </c>
      <c r="W2907" s="2">
        <f>Table1[[#This Row],[Sales]]*Table1[[#This Row],[Quantity]]</f>
        <v>620.24</v>
      </c>
      <c r="X2907" s="2">
        <f>Table1[[#This Row],[Sales]]+Table1[[#This Row],[Discount]]+Table1[[#This Row],[Adjusted Sales]]</f>
        <v>620.24</v>
      </c>
      <c r="Y2907" s="5">
        <f>Table1[[#This Row],[Sales]]*Table1[[#This Row],[Discount]]</f>
        <v>0</v>
      </c>
    </row>
    <row r="2908" spans="1:25" x14ac:dyDescent="0.3">
      <c r="A2908">
        <v>2907</v>
      </c>
      <c r="B2908" s="2"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s="2">
        <v>2</v>
      </c>
      <c r="T2908" s="3">
        <v>0</v>
      </c>
      <c r="U2908" s="2">
        <v>3.8519999999999999</v>
      </c>
      <c r="V2908" s="2">
        <f>Table1[[#This Row],[Sales]]*(1-Table1[[#This Row],[Discount]])</f>
        <v>8.56</v>
      </c>
      <c r="W2908" s="2">
        <f>Table1[[#This Row],[Sales]]*Table1[[#This Row],[Quantity]]</f>
        <v>17.12</v>
      </c>
      <c r="X2908" s="2">
        <f>Table1[[#This Row],[Sales]]+Table1[[#This Row],[Discount]]+Table1[[#This Row],[Adjusted Sales]]</f>
        <v>17.12</v>
      </c>
      <c r="Y2908" s="5">
        <f>Table1[[#This Row],[Sales]]*Table1[[#This Row],[Discount]]</f>
        <v>0</v>
      </c>
    </row>
    <row r="2909" spans="1:25" x14ac:dyDescent="0.3">
      <c r="A2909">
        <v>2908</v>
      </c>
      <c r="B2909" s="2"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s="2">
        <v>5</v>
      </c>
      <c r="T2909" s="3">
        <v>0</v>
      </c>
      <c r="U2909" s="2">
        <v>14.148</v>
      </c>
      <c r="V2909" s="2">
        <f>Table1[[#This Row],[Sales]]*(1-Table1[[#This Row],[Discount]])</f>
        <v>52.4</v>
      </c>
      <c r="W2909" s="2">
        <f>Table1[[#This Row],[Sales]]*Table1[[#This Row],[Quantity]]</f>
        <v>262</v>
      </c>
      <c r="X2909" s="2">
        <f>Table1[[#This Row],[Sales]]+Table1[[#This Row],[Discount]]+Table1[[#This Row],[Adjusted Sales]]</f>
        <v>104.8</v>
      </c>
      <c r="Y2909" s="5">
        <f>Table1[[#This Row],[Sales]]*Table1[[#This Row],[Discount]]</f>
        <v>0</v>
      </c>
    </row>
    <row r="2910" spans="1:25" x14ac:dyDescent="0.3">
      <c r="A2910">
        <v>2909</v>
      </c>
      <c r="B2910" s="2"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s="2">
        <v>3</v>
      </c>
      <c r="T2910" s="3">
        <v>0</v>
      </c>
      <c r="U2910" s="2">
        <v>6.8723999999999998</v>
      </c>
      <c r="V2910" s="2">
        <f>Table1[[#This Row],[Sales]]*(1-Table1[[#This Row],[Discount]])</f>
        <v>14.94</v>
      </c>
      <c r="W2910" s="2">
        <f>Table1[[#This Row],[Sales]]*Table1[[#This Row],[Quantity]]</f>
        <v>44.82</v>
      </c>
      <c r="X2910" s="2">
        <f>Table1[[#This Row],[Sales]]+Table1[[#This Row],[Discount]]+Table1[[#This Row],[Adjusted Sales]]</f>
        <v>29.88</v>
      </c>
      <c r="Y2910" s="5">
        <f>Table1[[#This Row],[Sales]]*Table1[[#This Row],[Discount]]</f>
        <v>0</v>
      </c>
    </row>
    <row r="2911" spans="1:25" x14ac:dyDescent="0.3">
      <c r="A2911">
        <v>2910</v>
      </c>
      <c r="B2911" s="2"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s="2">
        <v>3</v>
      </c>
      <c r="T2911" s="3">
        <v>0</v>
      </c>
      <c r="U2911" s="2">
        <v>0.22439999999999999</v>
      </c>
      <c r="V2911" s="2">
        <f>Table1[[#This Row],[Sales]]*(1-Table1[[#This Row],[Discount]])</f>
        <v>11.22</v>
      </c>
      <c r="W2911" s="2">
        <f>Table1[[#This Row],[Sales]]*Table1[[#This Row],[Quantity]]</f>
        <v>33.660000000000004</v>
      </c>
      <c r="X2911" s="2">
        <f>Table1[[#This Row],[Sales]]+Table1[[#This Row],[Discount]]+Table1[[#This Row],[Adjusted Sales]]</f>
        <v>22.44</v>
      </c>
      <c r="Y2911" s="5">
        <f>Table1[[#This Row],[Sales]]*Table1[[#This Row],[Discount]]</f>
        <v>0</v>
      </c>
    </row>
    <row r="2912" spans="1:25" x14ac:dyDescent="0.3">
      <c r="A2912">
        <v>2911</v>
      </c>
      <c r="B2912" s="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s="2">
        <v>4</v>
      </c>
      <c r="T2912" s="3">
        <v>0.2</v>
      </c>
      <c r="U2912" s="2">
        <v>24.196000000000002</v>
      </c>
      <c r="V2912" s="2">
        <f>Table1[[#This Row],[Sales]]*(1-Table1[[#This Row],[Discount]])</f>
        <v>309.70880000000005</v>
      </c>
      <c r="W2912" s="2">
        <f>Table1[[#This Row],[Sales]]*Table1[[#This Row],[Quantity]]</f>
        <v>1548.5440000000001</v>
      </c>
      <c r="X2912" s="2">
        <f>Table1[[#This Row],[Sales]]+Table1[[#This Row],[Discount]]+Table1[[#This Row],[Adjusted Sales]]</f>
        <v>697.04480000000012</v>
      </c>
      <c r="Y2912" s="5">
        <f>Table1[[#This Row],[Sales]]*Table1[[#This Row],[Discount]]</f>
        <v>77.427200000000013</v>
      </c>
    </row>
    <row r="2913" spans="1:25" x14ac:dyDescent="0.3">
      <c r="A2913">
        <v>2912</v>
      </c>
      <c r="B2913" s="2"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s="2">
        <v>5</v>
      </c>
      <c r="T2913" s="3">
        <v>0</v>
      </c>
      <c r="U2913" s="2">
        <v>19.457999999999998</v>
      </c>
      <c r="V2913" s="2">
        <f>Table1[[#This Row],[Sales]]*(1-Table1[[#This Row],[Discount]])</f>
        <v>41.4</v>
      </c>
      <c r="W2913" s="2">
        <f>Table1[[#This Row],[Sales]]*Table1[[#This Row],[Quantity]]</f>
        <v>207</v>
      </c>
      <c r="X2913" s="2">
        <f>Table1[[#This Row],[Sales]]+Table1[[#This Row],[Discount]]+Table1[[#This Row],[Adjusted Sales]]</f>
        <v>82.8</v>
      </c>
      <c r="Y2913" s="5">
        <f>Table1[[#This Row],[Sales]]*Table1[[#This Row],[Discount]]</f>
        <v>0</v>
      </c>
    </row>
    <row r="2914" spans="1:25" x14ac:dyDescent="0.3">
      <c r="A2914">
        <v>2913</v>
      </c>
      <c r="B2914" s="2"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s="2">
        <v>4</v>
      </c>
      <c r="T2914" s="3">
        <v>0</v>
      </c>
      <c r="U2914" s="2">
        <v>10.5</v>
      </c>
      <c r="V2914" s="2">
        <f>Table1[[#This Row],[Sales]]*(1-Table1[[#This Row],[Discount]])</f>
        <v>35</v>
      </c>
      <c r="W2914" s="2">
        <f>Table1[[#This Row],[Sales]]*Table1[[#This Row],[Quantity]]</f>
        <v>140</v>
      </c>
      <c r="X2914" s="2">
        <f>Table1[[#This Row],[Sales]]+Table1[[#This Row],[Discount]]+Table1[[#This Row],[Adjusted Sales]]</f>
        <v>70</v>
      </c>
      <c r="Y2914" s="5">
        <f>Table1[[#This Row],[Sales]]*Table1[[#This Row],[Discount]]</f>
        <v>0</v>
      </c>
    </row>
    <row r="2915" spans="1:25" x14ac:dyDescent="0.3">
      <c r="A2915">
        <v>2914</v>
      </c>
      <c r="B2915" s="2"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s="2">
        <v>3</v>
      </c>
      <c r="T2915" s="3">
        <v>0.2</v>
      </c>
      <c r="U2915" s="2">
        <v>14.3376</v>
      </c>
      <c r="V2915" s="2">
        <f>Table1[[#This Row],[Sales]]*(1-Table1[[#This Row],[Discount]])</f>
        <v>31.6416</v>
      </c>
      <c r="W2915" s="2">
        <f>Table1[[#This Row],[Sales]]*Table1[[#This Row],[Quantity]]</f>
        <v>118.65600000000001</v>
      </c>
      <c r="X2915" s="2">
        <f>Table1[[#This Row],[Sales]]+Table1[[#This Row],[Discount]]+Table1[[#This Row],[Adjusted Sales]]</f>
        <v>71.393600000000006</v>
      </c>
      <c r="Y2915" s="5">
        <f>Table1[[#This Row],[Sales]]*Table1[[#This Row],[Discount]]</f>
        <v>7.9104000000000001</v>
      </c>
    </row>
    <row r="2916" spans="1:25" x14ac:dyDescent="0.3">
      <c r="A2916">
        <v>2915</v>
      </c>
      <c r="B2916" s="2"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s="2">
        <v>3</v>
      </c>
      <c r="T2916" s="3">
        <v>0</v>
      </c>
      <c r="U2916" s="2">
        <v>35.287199999999999</v>
      </c>
      <c r="V2916" s="2">
        <f>Table1[[#This Row],[Sales]]*(1-Table1[[#This Row],[Discount]])</f>
        <v>135.72</v>
      </c>
      <c r="W2916" s="2">
        <f>Table1[[#This Row],[Sales]]*Table1[[#This Row],[Quantity]]</f>
        <v>407.15999999999997</v>
      </c>
      <c r="X2916" s="2">
        <f>Table1[[#This Row],[Sales]]+Table1[[#This Row],[Discount]]+Table1[[#This Row],[Adjusted Sales]]</f>
        <v>271.44</v>
      </c>
      <c r="Y2916" s="5">
        <f>Table1[[#This Row],[Sales]]*Table1[[#This Row],[Discount]]</f>
        <v>0</v>
      </c>
    </row>
    <row r="2917" spans="1:25" x14ac:dyDescent="0.3">
      <c r="A2917">
        <v>2916</v>
      </c>
      <c r="B2917" s="2"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s="2">
        <v>2</v>
      </c>
      <c r="T2917" s="3">
        <v>0</v>
      </c>
      <c r="U2917" s="2">
        <v>5.6520000000000001</v>
      </c>
      <c r="V2917" s="2">
        <f>Table1[[#This Row],[Sales]]*(1-Table1[[#This Row],[Discount]])</f>
        <v>12.56</v>
      </c>
      <c r="W2917" s="2">
        <f>Table1[[#This Row],[Sales]]*Table1[[#This Row],[Quantity]]</f>
        <v>25.12</v>
      </c>
      <c r="X2917" s="2">
        <f>Table1[[#This Row],[Sales]]+Table1[[#This Row],[Discount]]+Table1[[#This Row],[Adjusted Sales]]</f>
        <v>25.12</v>
      </c>
      <c r="Y2917" s="5">
        <f>Table1[[#This Row],[Sales]]*Table1[[#This Row],[Discount]]</f>
        <v>0</v>
      </c>
    </row>
    <row r="2918" spans="1:25" x14ac:dyDescent="0.3">
      <c r="A2918">
        <v>2917</v>
      </c>
      <c r="B2918" s="2"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s="2">
        <v>4</v>
      </c>
      <c r="T2918" s="3">
        <v>0</v>
      </c>
      <c r="U2918" s="2">
        <v>71.269199999999998</v>
      </c>
      <c r="V2918" s="2">
        <f>Table1[[#This Row],[Sales]]*(1-Table1[[#This Row],[Discount]])</f>
        <v>263.95999999999998</v>
      </c>
      <c r="W2918" s="2">
        <f>Table1[[#This Row],[Sales]]*Table1[[#This Row],[Quantity]]</f>
        <v>1055.8399999999999</v>
      </c>
      <c r="X2918" s="2">
        <f>Table1[[#This Row],[Sales]]+Table1[[#This Row],[Discount]]+Table1[[#This Row],[Adjusted Sales]]</f>
        <v>527.91999999999996</v>
      </c>
      <c r="Y2918" s="5">
        <f>Table1[[#This Row],[Sales]]*Table1[[#This Row],[Discount]]</f>
        <v>0</v>
      </c>
    </row>
    <row r="2919" spans="1:25" x14ac:dyDescent="0.3">
      <c r="A2919">
        <v>2918</v>
      </c>
      <c r="B2919" s="2"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s="2">
        <v>1</v>
      </c>
      <c r="T2919" s="3">
        <v>0.2</v>
      </c>
      <c r="U2919" s="2">
        <v>0.372</v>
      </c>
      <c r="V2919" s="2">
        <f>Table1[[#This Row],[Sales]]*(1-Table1[[#This Row],[Discount]])</f>
        <v>4.7616000000000005</v>
      </c>
      <c r="W2919" s="2">
        <f>Table1[[#This Row],[Sales]]*Table1[[#This Row],[Quantity]]</f>
        <v>5.952</v>
      </c>
      <c r="X2919" s="2">
        <f>Table1[[#This Row],[Sales]]+Table1[[#This Row],[Discount]]+Table1[[#This Row],[Adjusted Sales]]</f>
        <v>10.913600000000001</v>
      </c>
      <c r="Y2919" s="5">
        <f>Table1[[#This Row],[Sales]]*Table1[[#This Row],[Discount]]</f>
        <v>1.1904000000000001</v>
      </c>
    </row>
    <row r="2920" spans="1:25" x14ac:dyDescent="0.3">
      <c r="A2920">
        <v>2919</v>
      </c>
      <c r="B2920" s="2"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s="2">
        <v>5</v>
      </c>
      <c r="T2920" s="3">
        <v>0.2</v>
      </c>
      <c r="U2920" s="2">
        <v>2.37</v>
      </c>
      <c r="V2920" s="2">
        <f>Table1[[#This Row],[Sales]]*(1-Table1[[#This Row],[Discount]])</f>
        <v>12.64</v>
      </c>
      <c r="W2920" s="2">
        <f>Table1[[#This Row],[Sales]]*Table1[[#This Row],[Quantity]]</f>
        <v>79</v>
      </c>
      <c r="X2920" s="2">
        <f>Table1[[#This Row],[Sales]]+Table1[[#This Row],[Discount]]+Table1[[#This Row],[Adjusted Sales]]</f>
        <v>28.64</v>
      </c>
      <c r="Y2920" s="5">
        <f>Table1[[#This Row],[Sales]]*Table1[[#This Row],[Discount]]</f>
        <v>3.16</v>
      </c>
    </row>
    <row r="2921" spans="1:25" x14ac:dyDescent="0.3">
      <c r="A2921">
        <v>2920</v>
      </c>
      <c r="B2921" s="2"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s="2">
        <v>2</v>
      </c>
      <c r="T2921" s="3">
        <v>0.2</v>
      </c>
      <c r="U2921" s="2">
        <v>3.9512</v>
      </c>
      <c r="V2921" s="2">
        <f>Table1[[#This Row],[Sales]]*(1-Table1[[#This Row],[Discount]])</f>
        <v>11.494400000000001</v>
      </c>
      <c r="W2921" s="2">
        <f>Table1[[#This Row],[Sales]]*Table1[[#This Row],[Quantity]]</f>
        <v>28.736000000000001</v>
      </c>
      <c r="X2921" s="2">
        <f>Table1[[#This Row],[Sales]]+Table1[[#This Row],[Discount]]+Table1[[#This Row],[Adjusted Sales]]</f>
        <v>26.0624</v>
      </c>
      <c r="Y2921" s="5">
        <f>Table1[[#This Row],[Sales]]*Table1[[#This Row],[Discount]]</f>
        <v>2.8736000000000002</v>
      </c>
    </row>
    <row r="2922" spans="1:25" x14ac:dyDescent="0.3">
      <c r="A2922">
        <v>2921</v>
      </c>
      <c r="B2922" s="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s="2">
        <v>7</v>
      </c>
      <c r="T2922" s="3">
        <v>0.2</v>
      </c>
      <c r="U2922" s="2">
        <v>12.3284</v>
      </c>
      <c r="V2922" s="2">
        <f>Table1[[#This Row],[Sales]]*(1-Table1[[#This Row],[Discount]])</f>
        <v>56.358399999999996</v>
      </c>
      <c r="W2922" s="2">
        <f>Table1[[#This Row],[Sales]]*Table1[[#This Row],[Quantity]]</f>
        <v>493.13599999999997</v>
      </c>
      <c r="X2922" s="2">
        <f>Table1[[#This Row],[Sales]]+Table1[[#This Row],[Discount]]+Table1[[#This Row],[Adjusted Sales]]</f>
        <v>127.00639999999999</v>
      </c>
      <c r="Y2922" s="5">
        <f>Table1[[#This Row],[Sales]]*Table1[[#This Row],[Discount]]</f>
        <v>14.089599999999999</v>
      </c>
    </row>
    <row r="2923" spans="1:25" x14ac:dyDescent="0.3">
      <c r="A2923">
        <v>2922</v>
      </c>
      <c r="B2923" s="2"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s="2">
        <v>2</v>
      </c>
      <c r="T2923" s="3">
        <v>0</v>
      </c>
      <c r="U2923" s="2">
        <v>6.4649999999999999</v>
      </c>
      <c r="V2923" s="2">
        <f>Table1[[#This Row],[Sales]]*(1-Table1[[#This Row],[Discount]])</f>
        <v>129.30000000000001</v>
      </c>
      <c r="W2923" s="2">
        <f>Table1[[#This Row],[Sales]]*Table1[[#This Row],[Quantity]]</f>
        <v>258.60000000000002</v>
      </c>
      <c r="X2923" s="2">
        <f>Table1[[#This Row],[Sales]]+Table1[[#This Row],[Discount]]+Table1[[#This Row],[Adjusted Sales]]</f>
        <v>258.60000000000002</v>
      </c>
      <c r="Y2923" s="5">
        <f>Table1[[#This Row],[Sales]]*Table1[[#This Row],[Discount]]</f>
        <v>0</v>
      </c>
    </row>
    <row r="2924" spans="1:25" x14ac:dyDescent="0.3">
      <c r="A2924">
        <v>2923</v>
      </c>
      <c r="B2924" s="2"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s="2">
        <v>3</v>
      </c>
      <c r="T2924" s="3">
        <v>0.8</v>
      </c>
      <c r="U2924" s="2">
        <v>-5.8230000000000004</v>
      </c>
      <c r="V2924" s="2">
        <f>Table1[[#This Row],[Sales]]*(1-Table1[[#This Row],[Discount]])</f>
        <v>0.77639999999999987</v>
      </c>
      <c r="W2924" s="2">
        <f>Table1[[#This Row],[Sales]]*Table1[[#This Row],[Quantity]]</f>
        <v>11.646000000000001</v>
      </c>
      <c r="X2924" s="2">
        <f>Table1[[#This Row],[Sales]]+Table1[[#This Row],[Discount]]+Table1[[#This Row],[Adjusted Sales]]</f>
        <v>5.4584000000000001</v>
      </c>
      <c r="Y2924" s="5">
        <f>Table1[[#This Row],[Sales]]*Table1[[#This Row],[Discount]]</f>
        <v>3.1056000000000004</v>
      </c>
    </row>
    <row r="2925" spans="1:25" x14ac:dyDescent="0.3">
      <c r="A2925">
        <v>2924</v>
      </c>
      <c r="B2925" s="2"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s="2">
        <v>1</v>
      </c>
      <c r="T2925" s="3">
        <v>0</v>
      </c>
      <c r="U2925" s="2">
        <v>3.04</v>
      </c>
      <c r="V2925" s="2">
        <f>Table1[[#This Row],[Sales]]*(1-Table1[[#This Row],[Discount]])</f>
        <v>6.08</v>
      </c>
      <c r="W2925" s="2">
        <f>Table1[[#This Row],[Sales]]*Table1[[#This Row],[Quantity]]</f>
        <v>6.08</v>
      </c>
      <c r="X2925" s="2">
        <f>Table1[[#This Row],[Sales]]+Table1[[#This Row],[Discount]]+Table1[[#This Row],[Adjusted Sales]]</f>
        <v>12.16</v>
      </c>
      <c r="Y2925" s="5">
        <f>Table1[[#This Row],[Sales]]*Table1[[#This Row],[Discount]]</f>
        <v>0</v>
      </c>
    </row>
    <row r="2926" spans="1:25" x14ac:dyDescent="0.3">
      <c r="A2926">
        <v>2925</v>
      </c>
      <c r="B2926" s="2"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s="2">
        <v>1</v>
      </c>
      <c r="T2926" s="3">
        <v>0</v>
      </c>
      <c r="U2926" s="2">
        <v>8.9550000000000001</v>
      </c>
      <c r="V2926" s="2">
        <f>Table1[[#This Row],[Sales]]*(1-Table1[[#This Row],[Discount]])</f>
        <v>19.899999999999999</v>
      </c>
      <c r="W2926" s="2">
        <f>Table1[[#This Row],[Sales]]*Table1[[#This Row],[Quantity]]</f>
        <v>19.899999999999999</v>
      </c>
      <c r="X2926" s="2">
        <f>Table1[[#This Row],[Sales]]+Table1[[#This Row],[Discount]]+Table1[[#This Row],[Adjusted Sales]]</f>
        <v>39.799999999999997</v>
      </c>
      <c r="Y2926" s="5">
        <f>Table1[[#This Row],[Sales]]*Table1[[#This Row],[Discount]]</f>
        <v>0</v>
      </c>
    </row>
    <row r="2927" spans="1:25" x14ac:dyDescent="0.3">
      <c r="A2927">
        <v>2926</v>
      </c>
      <c r="B2927" s="2"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s="2">
        <v>1</v>
      </c>
      <c r="T2927" s="3">
        <v>0</v>
      </c>
      <c r="U2927" s="2">
        <v>4.9497</v>
      </c>
      <c r="V2927" s="2">
        <f>Table1[[#This Row],[Sales]]*(1-Table1[[#This Row],[Discount]])</f>
        <v>70.709999999999994</v>
      </c>
      <c r="W2927" s="2">
        <f>Table1[[#This Row],[Sales]]*Table1[[#This Row],[Quantity]]</f>
        <v>70.709999999999994</v>
      </c>
      <c r="X2927" s="2">
        <f>Table1[[#This Row],[Sales]]+Table1[[#This Row],[Discount]]+Table1[[#This Row],[Adjusted Sales]]</f>
        <v>141.41999999999999</v>
      </c>
      <c r="Y2927" s="5">
        <f>Table1[[#This Row],[Sales]]*Table1[[#This Row],[Discount]]</f>
        <v>0</v>
      </c>
    </row>
    <row r="2928" spans="1:25" x14ac:dyDescent="0.3">
      <c r="A2928">
        <v>2927</v>
      </c>
      <c r="B2928" s="2"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s="2">
        <v>3</v>
      </c>
      <c r="T2928" s="3">
        <v>0</v>
      </c>
      <c r="U2928" s="2">
        <v>7.9127999999999998</v>
      </c>
      <c r="V2928" s="2">
        <f>Table1[[#This Row],[Sales]]*(1-Table1[[#This Row],[Discount]])</f>
        <v>18.84</v>
      </c>
      <c r="W2928" s="2">
        <f>Table1[[#This Row],[Sales]]*Table1[[#This Row],[Quantity]]</f>
        <v>56.519999999999996</v>
      </c>
      <c r="X2928" s="2">
        <f>Table1[[#This Row],[Sales]]+Table1[[#This Row],[Discount]]+Table1[[#This Row],[Adjusted Sales]]</f>
        <v>37.68</v>
      </c>
      <c r="Y2928" s="5">
        <f>Table1[[#This Row],[Sales]]*Table1[[#This Row],[Discount]]</f>
        <v>0</v>
      </c>
    </row>
    <row r="2929" spans="1:25" x14ac:dyDescent="0.3">
      <c r="A2929">
        <v>2928</v>
      </c>
      <c r="B2929" s="2"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s="2">
        <v>3</v>
      </c>
      <c r="T2929" s="3">
        <v>0</v>
      </c>
      <c r="U2929" s="2">
        <v>2.5055999999999998</v>
      </c>
      <c r="V2929" s="2">
        <f>Table1[[#This Row],[Sales]]*(1-Table1[[#This Row],[Discount]])</f>
        <v>8.64</v>
      </c>
      <c r="W2929" s="2">
        <f>Table1[[#This Row],[Sales]]*Table1[[#This Row],[Quantity]]</f>
        <v>25.92</v>
      </c>
      <c r="X2929" s="2">
        <f>Table1[[#This Row],[Sales]]+Table1[[#This Row],[Discount]]+Table1[[#This Row],[Adjusted Sales]]</f>
        <v>17.28</v>
      </c>
      <c r="Y2929" s="5">
        <f>Table1[[#This Row],[Sales]]*Table1[[#This Row],[Discount]]</f>
        <v>0</v>
      </c>
    </row>
    <row r="2930" spans="1:25" x14ac:dyDescent="0.3">
      <c r="A2930">
        <v>2929</v>
      </c>
      <c r="B2930" s="2"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s="2">
        <v>4</v>
      </c>
      <c r="T2930" s="3">
        <v>0.7</v>
      </c>
      <c r="U2930" s="2">
        <v>-1306.5504000000001</v>
      </c>
      <c r="V2930" s="2">
        <f>Table1[[#This Row],[Sales]]*(1-Table1[[#This Row],[Discount]])</f>
        <v>489.95640000000009</v>
      </c>
      <c r="W2930" s="2">
        <f>Table1[[#This Row],[Sales]]*Table1[[#This Row],[Quantity]]</f>
        <v>6532.7520000000004</v>
      </c>
      <c r="X2930" s="2">
        <f>Table1[[#This Row],[Sales]]+Table1[[#This Row],[Discount]]+Table1[[#This Row],[Adjusted Sales]]</f>
        <v>2123.8444000000004</v>
      </c>
      <c r="Y2930" s="5">
        <f>Table1[[#This Row],[Sales]]*Table1[[#This Row],[Discount]]</f>
        <v>1143.2316000000001</v>
      </c>
    </row>
    <row r="2931" spans="1:25" x14ac:dyDescent="0.3">
      <c r="A2931">
        <v>2930</v>
      </c>
      <c r="B2931" s="2"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s="2">
        <v>4</v>
      </c>
      <c r="T2931" s="3">
        <v>0</v>
      </c>
      <c r="U2931" s="2">
        <v>8.2992000000000008</v>
      </c>
      <c r="V2931" s="2">
        <f>Table1[[#This Row],[Sales]]*(1-Table1[[#This Row],[Discount]])</f>
        <v>19.760000000000002</v>
      </c>
      <c r="W2931" s="2">
        <f>Table1[[#This Row],[Sales]]*Table1[[#This Row],[Quantity]]</f>
        <v>79.040000000000006</v>
      </c>
      <c r="X2931" s="2">
        <f>Table1[[#This Row],[Sales]]+Table1[[#This Row],[Discount]]+Table1[[#This Row],[Adjusted Sales]]</f>
        <v>39.520000000000003</v>
      </c>
      <c r="Y2931" s="5">
        <f>Table1[[#This Row],[Sales]]*Table1[[#This Row],[Discount]]</f>
        <v>0</v>
      </c>
    </row>
    <row r="2932" spans="1:25" x14ac:dyDescent="0.3">
      <c r="A2932">
        <v>2931</v>
      </c>
      <c r="B2932" s="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s="2">
        <v>2</v>
      </c>
      <c r="T2932" s="3">
        <v>0.2</v>
      </c>
      <c r="U2932" s="2">
        <v>2.2302</v>
      </c>
      <c r="V2932" s="2">
        <f>Table1[[#This Row],[Sales]]*(1-Table1[[#This Row],[Discount]])</f>
        <v>5.2864000000000004</v>
      </c>
      <c r="W2932" s="2">
        <f>Table1[[#This Row],[Sales]]*Table1[[#This Row],[Quantity]]</f>
        <v>13.215999999999999</v>
      </c>
      <c r="X2932" s="2">
        <f>Table1[[#This Row],[Sales]]+Table1[[#This Row],[Discount]]+Table1[[#This Row],[Adjusted Sales]]</f>
        <v>12.0944</v>
      </c>
      <c r="Y2932" s="5">
        <f>Table1[[#This Row],[Sales]]*Table1[[#This Row],[Discount]]</f>
        <v>1.3216000000000001</v>
      </c>
    </row>
    <row r="2933" spans="1:25" x14ac:dyDescent="0.3">
      <c r="A2933">
        <v>2932</v>
      </c>
      <c r="B2933" s="2"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s="2">
        <v>2</v>
      </c>
      <c r="T2933" s="3">
        <v>0.2</v>
      </c>
      <c r="U2933" s="2">
        <v>2.73</v>
      </c>
      <c r="V2933" s="2">
        <f>Table1[[#This Row],[Sales]]*(1-Table1[[#This Row],[Discount]])</f>
        <v>5.8240000000000007</v>
      </c>
      <c r="W2933" s="2">
        <f>Table1[[#This Row],[Sales]]*Table1[[#This Row],[Quantity]]</f>
        <v>14.56</v>
      </c>
      <c r="X2933" s="2">
        <f>Table1[[#This Row],[Sales]]+Table1[[#This Row],[Discount]]+Table1[[#This Row],[Adjusted Sales]]</f>
        <v>13.304000000000002</v>
      </c>
      <c r="Y2933" s="5">
        <f>Table1[[#This Row],[Sales]]*Table1[[#This Row],[Discount]]</f>
        <v>1.4560000000000002</v>
      </c>
    </row>
    <row r="2934" spans="1:25" x14ac:dyDescent="0.3">
      <c r="A2934">
        <v>2933</v>
      </c>
      <c r="B2934" s="2"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s="2">
        <v>1</v>
      </c>
      <c r="T2934" s="3">
        <v>0.2</v>
      </c>
      <c r="U2934" s="2">
        <v>10.8588</v>
      </c>
      <c r="V2934" s="2">
        <f>Table1[[#This Row],[Sales]]*(1-Table1[[#This Row],[Discount]])</f>
        <v>115.8272</v>
      </c>
      <c r="W2934" s="2">
        <f>Table1[[#This Row],[Sales]]*Table1[[#This Row],[Quantity]]</f>
        <v>144.78399999999999</v>
      </c>
      <c r="X2934" s="2">
        <f>Table1[[#This Row],[Sales]]+Table1[[#This Row],[Discount]]+Table1[[#This Row],[Adjusted Sales]]</f>
        <v>260.81119999999999</v>
      </c>
      <c r="Y2934" s="5">
        <f>Table1[[#This Row],[Sales]]*Table1[[#This Row],[Discount]]</f>
        <v>28.956800000000001</v>
      </c>
    </row>
    <row r="2935" spans="1:25" x14ac:dyDescent="0.3">
      <c r="A2935">
        <v>2934</v>
      </c>
      <c r="B2935" s="2"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s="2">
        <v>1</v>
      </c>
      <c r="T2935" s="3">
        <v>0.2</v>
      </c>
      <c r="U2935" s="2">
        <v>13.7193</v>
      </c>
      <c r="V2935" s="2">
        <f>Table1[[#This Row],[Sales]]*(1-Table1[[#This Row],[Discount]])</f>
        <v>125.43360000000001</v>
      </c>
      <c r="W2935" s="2">
        <f>Table1[[#This Row],[Sales]]*Table1[[#This Row],[Quantity]]</f>
        <v>156.792</v>
      </c>
      <c r="X2935" s="2">
        <f>Table1[[#This Row],[Sales]]+Table1[[#This Row],[Discount]]+Table1[[#This Row],[Adjusted Sales]]</f>
        <v>282.42560000000003</v>
      </c>
      <c r="Y2935" s="5">
        <f>Table1[[#This Row],[Sales]]*Table1[[#This Row],[Discount]]</f>
        <v>31.358400000000003</v>
      </c>
    </row>
    <row r="2936" spans="1:25" x14ac:dyDescent="0.3">
      <c r="A2936">
        <v>2935</v>
      </c>
      <c r="B2936" s="2"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s="2">
        <v>3</v>
      </c>
      <c r="T2936" s="3">
        <v>0.2</v>
      </c>
      <c r="U2936" s="2">
        <v>26.9985</v>
      </c>
      <c r="V2936" s="2">
        <f>Table1[[#This Row],[Sales]]*(1-Table1[[#This Row],[Discount]])</f>
        <v>345.58080000000001</v>
      </c>
      <c r="W2936" s="2">
        <f>Table1[[#This Row],[Sales]]*Table1[[#This Row],[Quantity]]</f>
        <v>1295.9279999999999</v>
      </c>
      <c r="X2936" s="2">
        <f>Table1[[#This Row],[Sales]]+Table1[[#This Row],[Discount]]+Table1[[#This Row],[Adjusted Sales]]</f>
        <v>777.7568</v>
      </c>
      <c r="Y2936" s="5">
        <f>Table1[[#This Row],[Sales]]*Table1[[#This Row],[Discount]]</f>
        <v>86.395200000000003</v>
      </c>
    </row>
    <row r="2937" spans="1:25" x14ac:dyDescent="0.3">
      <c r="A2937">
        <v>2936</v>
      </c>
      <c r="B2937" s="2"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s="2">
        <v>1</v>
      </c>
      <c r="T2937" s="3">
        <v>0</v>
      </c>
      <c r="U2937" s="2">
        <v>16.150500000000001</v>
      </c>
      <c r="V2937" s="2">
        <f>Table1[[#This Row],[Sales]]*(1-Table1[[#This Row],[Discount]])</f>
        <v>35.89</v>
      </c>
      <c r="W2937" s="2">
        <f>Table1[[#This Row],[Sales]]*Table1[[#This Row],[Quantity]]</f>
        <v>35.89</v>
      </c>
      <c r="X2937" s="2">
        <f>Table1[[#This Row],[Sales]]+Table1[[#This Row],[Discount]]+Table1[[#This Row],[Adjusted Sales]]</f>
        <v>71.78</v>
      </c>
      <c r="Y2937" s="5">
        <f>Table1[[#This Row],[Sales]]*Table1[[#This Row],[Discount]]</f>
        <v>0</v>
      </c>
    </row>
    <row r="2938" spans="1:25" x14ac:dyDescent="0.3">
      <c r="A2938">
        <v>2937</v>
      </c>
      <c r="B2938" s="2"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s="2">
        <v>7</v>
      </c>
      <c r="T2938" s="3">
        <v>0.2</v>
      </c>
      <c r="U2938" s="2">
        <v>15.342599999999999</v>
      </c>
      <c r="V2938" s="2">
        <f>Table1[[#This Row],[Sales]]*(1-Table1[[#This Row],[Discount]])</f>
        <v>37.766399999999997</v>
      </c>
      <c r="W2938" s="2">
        <f>Table1[[#This Row],[Sales]]*Table1[[#This Row],[Quantity]]</f>
        <v>330.45600000000002</v>
      </c>
      <c r="X2938" s="2">
        <f>Table1[[#This Row],[Sales]]+Table1[[#This Row],[Discount]]+Table1[[#This Row],[Adjusted Sales]]</f>
        <v>85.174399999999991</v>
      </c>
      <c r="Y2938" s="5">
        <f>Table1[[#This Row],[Sales]]*Table1[[#This Row],[Discount]]</f>
        <v>9.4415999999999993</v>
      </c>
    </row>
    <row r="2939" spans="1:25" x14ac:dyDescent="0.3">
      <c r="A2939">
        <v>2938</v>
      </c>
      <c r="B2939" s="2"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s="2">
        <v>7</v>
      </c>
      <c r="T2939" s="3">
        <v>0</v>
      </c>
      <c r="U2939" s="2">
        <v>116.5976</v>
      </c>
      <c r="V2939" s="2">
        <f>Table1[[#This Row],[Sales]]*(1-Table1[[#This Row],[Discount]])</f>
        <v>248.08</v>
      </c>
      <c r="W2939" s="2">
        <f>Table1[[#This Row],[Sales]]*Table1[[#This Row],[Quantity]]</f>
        <v>1736.5600000000002</v>
      </c>
      <c r="X2939" s="2">
        <f>Table1[[#This Row],[Sales]]+Table1[[#This Row],[Discount]]+Table1[[#This Row],[Adjusted Sales]]</f>
        <v>496.16</v>
      </c>
      <c r="Y2939" s="5">
        <f>Table1[[#This Row],[Sales]]*Table1[[#This Row],[Discount]]</f>
        <v>0</v>
      </c>
    </row>
    <row r="2940" spans="1:25" x14ac:dyDescent="0.3">
      <c r="A2940">
        <v>2939</v>
      </c>
      <c r="B2940" s="2"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s="2">
        <v>5</v>
      </c>
      <c r="T2940" s="3">
        <v>0</v>
      </c>
      <c r="U2940" s="2">
        <v>89.159000000000006</v>
      </c>
      <c r="V2940" s="2">
        <f>Table1[[#This Row],[Sales]]*(1-Table1[[#This Row],[Discount]])</f>
        <v>189.7</v>
      </c>
      <c r="W2940" s="2">
        <f>Table1[[#This Row],[Sales]]*Table1[[#This Row],[Quantity]]</f>
        <v>948.5</v>
      </c>
      <c r="X2940" s="2">
        <f>Table1[[#This Row],[Sales]]+Table1[[#This Row],[Discount]]+Table1[[#This Row],[Adjusted Sales]]</f>
        <v>379.4</v>
      </c>
      <c r="Y2940" s="5">
        <f>Table1[[#This Row],[Sales]]*Table1[[#This Row],[Discount]]</f>
        <v>0</v>
      </c>
    </row>
    <row r="2941" spans="1:25" x14ac:dyDescent="0.3">
      <c r="A2941">
        <v>2940</v>
      </c>
      <c r="B2941" s="2"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s="2">
        <v>3</v>
      </c>
      <c r="T2941" s="3">
        <v>0.2</v>
      </c>
      <c r="U2941" s="2">
        <v>19.4376</v>
      </c>
      <c r="V2941" s="2">
        <f>Table1[[#This Row],[Sales]]*(1-Table1[[#This Row],[Discount]])</f>
        <v>47.846400000000003</v>
      </c>
      <c r="W2941" s="2">
        <f>Table1[[#This Row],[Sales]]*Table1[[#This Row],[Quantity]]</f>
        <v>179.42400000000001</v>
      </c>
      <c r="X2941" s="2">
        <f>Table1[[#This Row],[Sales]]+Table1[[#This Row],[Discount]]+Table1[[#This Row],[Adjusted Sales]]</f>
        <v>107.8544</v>
      </c>
      <c r="Y2941" s="5">
        <f>Table1[[#This Row],[Sales]]*Table1[[#This Row],[Discount]]</f>
        <v>11.961600000000001</v>
      </c>
    </row>
    <row r="2942" spans="1:25" x14ac:dyDescent="0.3">
      <c r="A2942">
        <v>2941</v>
      </c>
      <c r="B2942" s="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s="2">
        <v>1</v>
      </c>
      <c r="T2942" s="3">
        <v>0</v>
      </c>
      <c r="U2942" s="2">
        <v>14.558400000000001</v>
      </c>
      <c r="V2942" s="2">
        <f>Table1[[#This Row],[Sales]]*(1-Table1[[#This Row],[Discount]])</f>
        <v>90.99</v>
      </c>
      <c r="W2942" s="2">
        <f>Table1[[#This Row],[Sales]]*Table1[[#This Row],[Quantity]]</f>
        <v>90.99</v>
      </c>
      <c r="X2942" s="2">
        <f>Table1[[#This Row],[Sales]]+Table1[[#This Row],[Discount]]+Table1[[#This Row],[Adjusted Sales]]</f>
        <v>181.98</v>
      </c>
      <c r="Y2942" s="5">
        <f>Table1[[#This Row],[Sales]]*Table1[[#This Row],[Discount]]</f>
        <v>0</v>
      </c>
    </row>
    <row r="2943" spans="1:25" x14ac:dyDescent="0.3">
      <c r="A2943">
        <v>2942</v>
      </c>
      <c r="B2943" s="2"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s="2">
        <v>7</v>
      </c>
      <c r="T2943" s="3">
        <v>0</v>
      </c>
      <c r="U2943" s="2">
        <v>427.43680000000001</v>
      </c>
      <c r="V2943" s="2">
        <f>Table1[[#This Row],[Sales]]*(1-Table1[[#This Row],[Discount]])</f>
        <v>1526.56</v>
      </c>
      <c r="W2943" s="2">
        <f>Table1[[#This Row],[Sales]]*Table1[[#This Row],[Quantity]]</f>
        <v>10685.92</v>
      </c>
      <c r="X2943" s="2">
        <f>Table1[[#This Row],[Sales]]+Table1[[#This Row],[Discount]]+Table1[[#This Row],[Adjusted Sales]]</f>
        <v>3053.12</v>
      </c>
      <c r="Y2943" s="5">
        <f>Table1[[#This Row],[Sales]]*Table1[[#This Row],[Discount]]</f>
        <v>0</v>
      </c>
    </row>
    <row r="2944" spans="1:25" x14ac:dyDescent="0.3">
      <c r="A2944">
        <v>2943</v>
      </c>
      <c r="B2944" s="2"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s="2">
        <v>3</v>
      </c>
      <c r="T2944" s="3">
        <v>0</v>
      </c>
      <c r="U2944" s="2">
        <v>40.5867</v>
      </c>
      <c r="V2944" s="2">
        <f>Table1[[#This Row],[Sales]]*(1-Table1[[#This Row],[Discount]])</f>
        <v>368.97</v>
      </c>
      <c r="W2944" s="2">
        <f>Table1[[#This Row],[Sales]]*Table1[[#This Row],[Quantity]]</f>
        <v>1106.9100000000001</v>
      </c>
      <c r="X2944" s="2">
        <f>Table1[[#This Row],[Sales]]+Table1[[#This Row],[Discount]]+Table1[[#This Row],[Adjusted Sales]]</f>
        <v>737.94</v>
      </c>
      <c r="Y2944" s="5">
        <f>Table1[[#This Row],[Sales]]*Table1[[#This Row],[Discount]]</f>
        <v>0</v>
      </c>
    </row>
    <row r="2945" spans="1:25" x14ac:dyDescent="0.3">
      <c r="A2945">
        <v>2944</v>
      </c>
      <c r="B2945" s="2"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s="2">
        <v>9</v>
      </c>
      <c r="T2945" s="3">
        <v>0</v>
      </c>
      <c r="U2945" s="2">
        <v>76.252499999999998</v>
      </c>
      <c r="V2945" s="2">
        <f>Table1[[#This Row],[Sales]]*(1-Table1[[#This Row],[Discount]])</f>
        <v>305.01</v>
      </c>
      <c r="W2945" s="2">
        <f>Table1[[#This Row],[Sales]]*Table1[[#This Row],[Quantity]]</f>
        <v>2745.09</v>
      </c>
      <c r="X2945" s="2">
        <f>Table1[[#This Row],[Sales]]+Table1[[#This Row],[Discount]]+Table1[[#This Row],[Adjusted Sales]]</f>
        <v>610.02</v>
      </c>
      <c r="Y2945" s="5">
        <f>Table1[[#This Row],[Sales]]*Table1[[#This Row],[Discount]]</f>
        <v>0</v>
      </c>
    </row>
    <row r="2946" spans="1:25" x14ac:dyDescent="0.3">
      <c r="A2946">
        <v>2945</v>
      </c>
      <c r="B2946" s="2"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s="2">
        <v>1</v>
      </c>
      <c r="T2946" s="3">
        <v>0</v>
      </c>
      <c r="U2946" s="2">
        <v>7.1059999999999999</v>
      </c>
      <c r="V2946" s="2">
        <f>Table1[[#This Row],[Sales]]*(1-Table1[[#This Row],[Discount]])</f>
        <v>18.7</v>
      </c>
      <c r="W2946" s="2">
        <f>Table1[[#This Row],[Sales]]*Table1[[#This Row],[Quantity]]</f>
        <v>18.7</v>
      </c>
      <c r="X2946" s="2">
        <f>Table1[[#This Row],[Sales]]+Table1[[#This Row],[Discount]]+Table1[[#This Row],[Adjusted Sales]]</f>
        <v>37.4</v>
      </c>
      <c r="Y2946" s="5">
        <f>Table1[[#This Row],[Sales]]*Table1[[#This Row],[Discount]]</f>
        <v>0</v>
      </c>
    </row>
    <row r="2947" spans="1:25" x14ac:dyDescent="0.3">
      <c r="A2947">
        <v>2946</v>
      </c>
      <c r="B2947" s="2"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s="2">
        <v>7</v>
      </c>
      <c r="T2947" s="3">
        <v>0</v>
      </c>
      <c r="U2947" s="2">
        <v>16.464700000000001</v>
      </c>
      <c r="V2947" s="2">
        <f>Table1[[#This Row],[Sales]]*(1-Table1[[#This Row],[Discount]])</f>
        <v>38.29</v>
      </c>
      <c r="W2947" s="2">
        <f>Table1[[#This Row],[Sales]]*Table1[[#This Row],[Quantity]]</f>
        <v>268.02999999999997</v>
      </c>
      <c r="X2947" s="2">
        <f>Table1[[#This Row],[Sales]]+Table1[[#This Row],[Discount]]+Table1[[#This Row],[Adjusted Sales]]</f>
        <v>76.58</v>
      </c>
      <c r="Y2947" s="5">
        <f>Table1[[#This Row],[Sales]]*Table1[[#This Row],[Discount]]</f>
        <v>0</v>
      </c>
    </row>
    <row r="2948" spans="1:25" x14ac:dyDescent="0.3">
      <c r="A2948">
        <v>2947</v>
      </c>
      <c r="B2948" s="2"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s="2">
        <v>3</v>
      </c>
      <c r="T2948" s="3">
        <v>0</v>
      </c>
      <c r="U2948" s="2">
        <v>11.025</v>
      </c>
      <c r="V2948" s="2">
        <f>Table1[[#This Row],[Sales]]*(1-Table1[[#This Row],[Discount]])</f>
        <v>26.25</v>
      </c>
      <c r="W2948" s="2">
        <f>Table1[[#This Row],[Sales]]*Table1[[#This Row],[Quantity]]</f>
        <v>78.75</v>
      </c>
      <c r="X2948" s="2">
        <f>Table1[[#This Row],[Sales]]+Table1[[#This Row],[Discount]]+Table1[[#This Row],[Adjusted Sales]]</f>
        <v>52.5</v>
      </c>
      <c r="Y2948" s="5">
        <f>Table1[[#This Row],[Sales]]*Table1[[#This Row],[Discount]]</f>
        <v>0</v>
      </c>
    </row>
    <row r="2949" spans="1:25" x14ac:dyDescent="0.3">
      <c r="A2949">
        <v>2948</v>
      </c>
      <c r="B2949" s="2"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s="2">
        <v>14</v>
      </c>
      <c r="T2949" s="3">
        <v>0.2</v>
      </c>
      <c r="U2949" s="2">
        <v>22.736000000000001</v>
      </c>
      <c r="V2949" s="2">
        <f>Table1[[#This Row],[Sales]]*(1-Table1[[#This Row],[Discount]])</f>
        <v>51.967999999999996</v>
      </c>
      <c r="W2949" s="2">
        <f>Table1[[#This Row],[Sales]]*Table1[[#This Row],[Quantity]]</f>
        <v>909.43999999999994</v>
      </c>
      <c r="X2949" s="2">
        <f>Table1[[#This Row],[Sales]]+Table1[[#This Row],[Discount]]+Table1[[#This Row],[Adjusted Sales]]</f>
        <v>117.12799999999999</v>
      </c>
      <c r="Y2949" s="5">
        <f>Table1[[#This Row],[Sales]]*Table1[[#This Row],[Discount]]</f>
        <v>12.991999999999999</v>
      </c>
    </row>
    <row r="2950" spans="1:25" x14ac:dyDescent="0.3">
      <c r="A2950">
        <v>2949</v>
      </c>
      <c r="B2950" s="2"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s="2">
        <v>5</v>
      </c>
      <c r="T2950" s="3">
        <v>0</v>
      </c>
      <c r="U2950" s="2">
        <v>20.539000000000001</v>
      </c>
      <c r="V2950" s="2">
        <f>Table1[[#This Row],[Sales]]*(1-Table1[[#This Row],[Discount]])</f>
        <v>43.7</v>
      </c>
      <c r="W2950" s="2">
        <f>Table1[[#This Row],[Sales]]*Table1[[#This Row],[Quantity]]</f>
        <v>218.5</v>
      </c>
      <c r="X2950" s="2">
        <f>Table1[[#This Row],[Sales]]+Table1[[#This Row],[Discount]]+Table1[[#This Row],[Adjusted Sales]]</f>
        <v>87.4</v>
      </c>
      <c r="Y2950" s="5">
        <f>Table1[[#This Row],[Sales]]*Table1[[#This Row],[Discount]]</f>
        <v>0</v>
      </c>
    </row>
    <row r="2951" spans="1:25" x14ac:dyDescent="0.3">
      <c r="A2951">
        <v>2950</v>
      </c>
      <c r="B2951" s="2"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s="2">
        <v>4</v>
      </c>
      <c r="T2951" s="3">
        <v>0.2</v>
      </c>
      <c r="U2951" s="2">
        <v>13</v>
      </c>
      <c r="V2951" s="2">
        <f>Table1[[#This Row],[Sales]]*(1-Table1[[#This Row],[Discount]])</f>
        <v>33.28</v>
      </c>
      <c r="W2951" s="2">
        <f>Table1[[#This Row],[Sales]]*Table1[[#This Row],[Quantity]]</f>
        <v>166.4</v>
      </c>
      <c r="X2951" s="2">
        <f>Table1[[#This Row],[Sales]]+Table1[[#This Row],[Discount]]+Table1[[#This Row],[Adjusted Sales]]</f>
        <v>75.080000000000013</v>
      </c>
      <c r="Y2951" s="5">
        <f>Table1[[#This Row],[Sales]]*Table1[[#This Row],[Discount]]</f>
        <v>8.32</v>
      </c>
    </row>
    <row r="2952" spans="1:25" x14ac:dyDescent="0.3">
      <c r="A2952">
        <v>2951</v>
      </c>
      <c r="B2952" s="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s="2">
        <v>5</v>
      </c>
      <c r="T2952" s="3">
        <v>0.2</v>
      </c>
      <c r="U2952" s="2">
        <v>8.3810000000000002</v>
      </c>
      <c r="V2952" s="2">
        <f>Table1[[#This Row],[Sales]]*(1-Table1[[#This Row],[Discount]])</f>
        <v>18.496000000000002</v>
      </c>
      <c r="W2952" s="2">
        <f>Table1[[#This Row],[Sales]]*Table1[[#This Row],[Quantity]]</f>
        <v>115.60000000000001</v>
      </c>
      <c r="X2952" s="2">
        <f>Table1[[#This Row],[Sales]]+Table1[[#This Row],[Discount]]+Table1[[#This Row],[Adjusted Sales]]</f>
        <v>41.816000000000003</v>
      </c>
      <c r="Y2952" s="5">
        <f>Table1[[#This Row],[Sales]]*Table1[[#This Row],[Discount]]</f>
        <v>4.6240000000000006</v>
      </c>
    </row>
    <row r="2953" spans="1:25" x14ac:dyDescent="0.3">
      <c r="A2953">
        <v>2952</v>
      </c>
      <c r="B2953" s="2"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s="2">
        <v>2</v>
      </c>
      <c r="T2953" s="3">
        <v>0.2</v>
      </c>
      <c r="U2953" s="2">
        <v>9.9651999999999994</v>
      </c>
      <c r="V2953" s="2">
        <f>Table1[[#This Row],[Sales]]*(1-Table1[[#This Row],[Discount]])</f>
        <v>91.110400000000013</v>
      </c>
      <c r="W2953" s="2">
        <f>Table1[[#This Row],[Sales]]*Table1[[#This Row],[Quantity]]</f>
        <v>227.77600000000001</v>
      </c>
      <c r="X2953" s="2">
        <f>Table1[[#This Row],[Sales]]+Table1[[#This Row],[Discount]]+Table1[[#This Row],[Adjusted Sales]]</f>
        <v>205.19840000000002</v>
      </c>
      <c r="Y2953" s="5">
        <f>Table1[[#This Row],[Sales]]*Table1[[#This Row],[Discount]]</f>
        <v>22.777600000000003</v>
      </c>
    </row>
    <row r="2954" spans="1:25" x14ac:dyDescent="0.3">
      <c r="A2954">
        <v>2953</v>
      </c>
      <c r="B2954" s="2"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s="2">
        <v>2</v>
      </c>
      <c r="T2954" s="3">
        <v>0.2</v>
      </c>
      <c r="U2954" s="2">
        <v>-5.6783999999999999</v>
      </c>
      <c r="V2954" s="2">
        <f>Table1[[#This Row],[Sales]]*(1-Table1[[#This Row],[Discount]])</f>
        <v>90.854399999999998</v>
      </c>
      <c r="W2954" s="2">
        <f>Table1[[#This Row],[Sales]]*Table1[[#This Row],[Quantity]]</f>
        <v>227.136</v>
      </c>
      <c r="X2954" s="2">
        <f>Table1[[#This Row],[Sales]]+Table1[[#This Row],[Discount]]+Table1[[#This Row],[Adjusted Sales]]</f>
        <v>204.6224</v>
      </c>
      <c r="Y2954" s="5">
        <f>Table1[[#This Row],[Sales]]*Table1[[#This Row],[Discount]]</f>
        <v>22.7136</v>
      </c>
    </row>
    <row r="2955" spans="1:25" x14ac:dyDescent="0.3">
      <c r="A2955">
        <v>2954</v>
      </c>
      <c r="B2955" s="2"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s="2">
        <v>2</v>
      </c>
      <c r="T2955" s="3">
        <v>0.2</v>
      </c>
      <c r="U2955" s="2">
        <v>0.69299999999999995</v>
      </c>
      <c r="V2955" s="2">
        <f>Table1[[#This Row],[Sales]]*(1-Table1[[#This Row],[Discount]])</f>
        <v>6.3360000000000003</v>
      </c>
      <c r="W2955" s="2">
        <f>Table1[[#This Row],[Sales]]*Table1[[#This Row],[Quantity]]</f>
        <v>15.84</v>
      </c>
      <c r="X2955" s="2">
        <f>Table1[[#This Row],[Sales]]+Table1[[#This Row],[Discount]]+Table1[[#This Row],[Adjusted Sales]]</f>
        <v>14.456</v>
      </c>
      <c r="Y2955" s="5">
        <f>Table1[[#This Row],[Sales]]*Table1[[#This Row],[Discount]]</f>
        <v>1.5840000000000001</v>
      </c>
    </row>
    <row r="2956" spans="1:25" x14ac:dyDescent="0.3">
      <c r="A2956">
        <v>2955</v>
      </c>
      <c r="B2956" s="2"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s="2">
        <v>2</v>
      </c>
      <c r="T2956" s="3">
        <v>0.2</v>
      </c>
      <c r="U2956" s="2">
        <v>50.398800000000001</v>
      </c>
      <c r="V2956" s="2">
        <f>Table1[[#This Row],[Sales]]*(1-Table1[[#This Row],[Discount]])</f>
        <v>537.58720000000005</v>
      </c>
      <c r="W2956" s="2">
        <f>Table1[[#This Row],[Sales]]*Table1[[#This Row],[Quantity]]</f>
        <v>1343.9680000000001</v>
      </c>
      <c r="X2956" s="2">
        <f>Table1[[#This Row],[Sales]]+Table1[[#This Row],[Discount]]+Table1[[#This Row],[Adjusted Sales]]</f>
        <v>1209.7712000000001</v>
      </c>
      <c r="Y2956" s="5">
        <f>Table1[[#This Row],[Sales]]*Table1[[#This Row],[Discount]]</f>
        <v>134.39680000000001</v>
      </c>
    </row>
    <row r="2957" spans="1:25" x14ac:dyDescent="0.3">
      <c r="A2957">
        <v>2956</v>
      </c>
      <c r="B2957" s="2"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s="2">
        <v>1</v>
      </c>
      <c r="T2957" s="3">
        <v>0</v>
      </c>
      <c r="U2957" s="2">
        <v>11.597099999999999</v>
      </c>
      <c r="V2957" s="2">
        <f>Table1[[#This Row],[Sales]]*(1-Table1[[#This Row],[Discount]])</f>
        <v>39.99</v>
      </c>
      <c r="W2957" s="2">
        <f>Table1[[#This Row],[Sales]]*Table1[[#This Row],[Quantity]]</f>
        <v>39.99</v>
      </c>
      <c r="X2957" s="2">
        <f>Table1[[#This Row],[Sales]]+Table1[[#This Row],[Discount]]+Table1[[#This Row],[Adjusted Sales]]</f>
        <v>79.98</v>
      </c>
      <c r="Y2957" s="5">
        <f>Table1[[#This Row],[Sales]]*Table1[[#This Row],[Discount]]</f>
        <v>0</v>
      </c>
    </row>
    <row r="2958" spans="1:25" x14ac:dyDescent="0.3">
      <c r="A2958">
        <v>2957</v>
      </c>
      <c r="B2958" s="2"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s="2">
        <v>3</v>
      </c>
      <c r="T2958" s="3">
        <v>0.1</v>
      </c>
      <c r="U2958" s="2">
        <v>31.940999999999999</v>
      </c>
      <c r="V2958" s="2">
        <f>Table1[[#This Row],[Sales]]*(1-Table1[[#This Row],[Discount]])</f>
        <v>172.48139999999998</v>
      </c>
      <c r="W2958" s="2">
        <f>Table1[[#This Row],[Sales]]*Table1[[#This Row],[Quantity]]</f>
        <v>574.93799999999999</v>
      </c>
      <c r="X2958" s="2">
        <f>Table1[[#This Row],[Sales]]+Table1[[#This Row],[Discount]]+Table1[[#This Row],[Adjusted Sales]]</f>
        <v>364.22739999999999</v>
      </c>
      <c r="Y2958" s="5">
        <f>Table1[[#This Row],[Sales]]*Table1[[#This Row],[Discount]]</f>
        <v>19.1646</v>
      </c>
    </row>
    <row r="2959" spans="1:25" x14ac:dyDescent="0.3">
      <c r="A2959">
        <v>2958</v>
      </c>
      <c r="B2959" s="2"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s="2">
        <v>1</v>
      </c>
      <c r="T2959" s="3">
        <v>0.7</v>
      </c>
      <c r="U2959" s="2">
        <v>-1.9275</v>
      </c>
      <c r="V2959" s="2">
        <f>Table1[[#This Row],[Sales]]*(1-Table1[[#This Row],[Discount]])</f>
        <v>0.69390000000000018</v>
      </c>
      <c r="W2959" s="2">
        <f>Table1[[#This Row],[Sales]]*Table1[[#This Row],[Quantity]]</f>
        <v>2.3130000000000002</v>
      </c>
      <c r="X2959" s="2">
        <f>Table1[[#This Row],[Sales]]+Table1[[#This Row],[Discount]]+Table1[[#This Row],[Adjusted Sales]]</f>
        <v>3.7069000000000001</v>
      </c>
      <c r="Y2959" s="5">
        <f>Table1[[#This Row],[Sales]]*Table1[[#This Row],[Discount]]</f>
        <v>1.6191</v>
      </c>
    </row>
    <row r="2960" spans="1:25" x14ac:dyDescent="0.3">
      <c r="A2960">
        <v>2959</v>
      </c>
      <c r="B2960" s="2"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s="2">
        <v>4</v>
      </c>
      <c r="T2960" s="3">
        <v>0.2</v>
      </c>
      <c r="U2960" s="2">
        <v>7.2267999999999999</v>
      </c>
      <c r="V2960" s="2">
        <f>Table1[[#This Row],[Sales]]*(1-Table1[[#This Row],[Discount]])</f>
        <v>15.9488</v>
      </c>
      <c r="W2960" s="2">
        <f>Table1[[#This Row],[Sales]]*Table1[[#This Row],[Quantity]]</f>
        <v>79.744</v>
      </c>
      <c r="X2960" s="2">
        <f>Table1[[#This Row],[Sales]]+Table1[[#This Row],[Discount]]+Table1[[#This Row],[Adjusted Sales]]</f>
        <v>36.084800000000001</v>
      </c>
      <c r="Y2960" s="5">
        <f>Table1[[#This Row],[Sales]]*Table1[[#This Row],[Discount]]</f>
        <v>3.9872000000000001</v>
      </c>
    </row>
    <row r="2961" spans="1:25" x14ac:dyDescent="0.3">
      <c r="A2961">
        <v>2960</v>
      </c>
      <c r="B2961" s="2"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s="2">
        <v>4</v>
      </c>
      <c r="T2961" s="3">
        <v>0</v>
      </c>
      <c r="U2961" s="2">
        <v>21.5824</v>
      </c>
      <c r="V2961" s="2">
        <f>Table1[[#This Row],[Sales]]*(1-Table1[[#This Row],[Discount]])</f>
        <v>45.92</v>
      </c>
      <c r="W2961" s="2">
        <f>Table1[[#This Row],[Sales]]*Table1[[#This Row],[Quantity]]</f>
        <v>183.68</v>
      </c>
      <c r="X2961" s="2">
        <f>Table1[[#This Row],[Sales]]+Table1[[#This Row],[Discount]]+Table1[[#This Row],[Adjusted Sales]]</f>
        <v>91.84</v>
      </c>
      <c r="Y2961" s="5">
        <f>Table1[[#This Row],[Sales]]*Table1[[#This Row],[Discount]]</f>
        <v>0</v>
      </c>
    </row>
    <row r="2962" spans="1:25" x14ac:dyDescent="0.3">
      <c r="A2962">
        <v>2961</v>
      </c>
      <c r="B2962" s="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s="2">
        <v>3</v>
      </c>
      <c r="T2962" s="3">
        <v>0</v>
      </c>
      <c r="U2962" s="2">
        <v>9.3564000000000007</v>
      </c>
      <c r="V2962" s="2">
        <f>Table1[[#This Row],[Sales]]*(1-Table1[[#This Row],[Discount]])</f>
        <v>20.34</v>
      </c>
      <c r="W2962" s="2">
        <f>Table1[[#This Row],[Sales]]*Table1[[#This Row],[Quantity]]</f>
        <v>61.019999999999996</v>
      </c>
      <c r="X2962" s="2">
        <f>Table1[[#This Row],[Sales]]+Table1[[#This Row],[Discount]]+Table1[[#This Row],[Adjusted Sales]]</f>
        <v>40.68</v>
      </c>
      <c r="Y2962" s="5">
        <f>Table1[[#This Row],[Sales]]*Table1[[#This Row],[Discount]]</f>
        <v>0</v>
      </c>
    </row>
    <row r="2963" spans="1:25" x14ac:dyDescent="0.3">
      <c r="A2963">
        <v>2962</v>
      </c>
      <c r="B2963" s="2"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s="2">
        <v>8</v>
      </c>
      <c r="T2963" s="3">
        <v>0</v>
      </c>
      <c r="U2963" s="2">
        <v>19.247199999999999</v>
      </c>
      <c r="V2963" s="2">
        <f>Table1[[#This Row],[Sales]]*(1-Table1[[#This Row],[Discount]])</f>
        <v>39.28</v>
      </c>
      <c r="W2963" s="2">
        <f>Table1[[#This Row],[Sales]]*Table1[[#This Row],[Quantity]]</f>
        <v>314.24</v>
      </c>
      <c r="X2963" s="2">
        <f>Table1[[#This Row],[Sales]]+Table1[[#This Row],[Discount]]+Table1[[#This Row],[Adjusted Sales]]</f>
        <v>78.56</v>
      </c>
      <c r="Y2963" s="5">
        <f>Table1[[#This Row],[Sales]]*Table1[[#This Row],[Discount]]</f>
        <v>0</v>
      </c>
    </row>
    <row r="2964" spans="1:25" x14ac:dyDescent="0.3">
      <c r="A2964">
        <v>2963</v>
      </c>
      <c r="B2964" s="2"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s="2">
        <v>2</v>
      </c>
      <c r="T2964" s="3">
        <v>0.2</v>
      </c>
      <c r="U2964" s="2">
        <v>9.1763999999999992</v>
      </c>
      <c r="V2964" s="2">
        <f>Table1[[#This Row],[Sales]]*(1-Table1[[#This Row],[Discount]])</f>
        <v>65.254400000000004</v>
      </c>
      <c r="W2964" s="2">
        <f>Table1[[#This Row],[Sales]]*Table1[[#This Row],[Quantity]]</f>
        <v>163.136</v>
      </c>
      <c r="X2964" s="2">
        <f>Table1[[#This Row],[Sales]]+Table1[[#This Row],[Discount]]+Table1[[#This Row],[Adjusted Sales]]</f>
        <v>147.0224</v>
      </c>
      <c r="Y2964" s="5">
        <f>Table1[[#This Row],[Sales]]*Table1[[#This Row],[Discount]]</f>
        <v>16.313600000000001</v>
      </c>
    </row>
    <row r="2965" spans="1:25" x14ac:dyDescent="0.3">
      <c r="A2965">
        <v>2964</v>
      </c>
      <c r="B2965" s="2"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s="2">
        <v>2</v>
      </c>
      <c r="T2965" s="3">
        <v>0.2</v>
      </c>
      <c r="U2965" s="2">
        <v>6.0739999999999998</v>
      </c>
      <c r="V2965" s="2">
        <f>Table1[[#This Row],[Sales]]*(1-Table1[[#This Row],[Discount]])</f>
        <v>77.747200000000007</v>
      </c>
      <c r="W2965" s="2">
        <f>Table1[[#This Row],[Sales]]*Table1[[#This Row],[Quantity]]</f>
        <v>194.36799999999999</v>
      </c>
      <c r="X2965" s="2">
        <f>Table1[[#This Row],[Sales]]+Table1[[#This Row],[Discount]]+Table1[[#This Row],[Adjusted Sales]]</f>
        <v>175.13120000000001</v>
      </c>
      <c r="Y2965" s="5">
        <f>Table1[[#This Row],[Sales]]*Table1[[#This Row],[Discount]]</f>
        <v>19.436800000000002</v>
      </c>
    </row>
    <row r="2966" spans="1:25" x14ac:dyDescent="0.3">
      <c r="A2966">
        <v>2965</v>
      </c>
      <c r="B2966" s="2"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s="2">
        <v>5</v>
      </c>
      <c r="T2966" s="3">
        <v>0.2</v>
      </c>
      <c r="U2966" s="2">
        <v>8.2080000000000002</v>
      </c>
      <c r="V2966" s="2">
        <f>Table1[[#This Row],[Sales]]*(1-Table1[[#This Row],[Discount]])</f>
        <v>19.456000000000003</v>
      </c>
      <c r="W2966" s="2">
        <f>Table1[[#This Row],[Sales]]*Table1[[#This Row],[Quantity]]</f>
        <v>121.6</v>
      </c>
      <c r="X2966" s="2">
        <f>Table1[[#This Row],[Sales]]+Table1[[#This Row],[Discount]]+Table1[[#This Row],[Adjusted Sales]]</f>
        <v>43.975999999999999</v>
      </c>
      <c r="Y2966" s="5">
        <f>Table1[[#This Row],[Sales]]*Table1[[#This Row],[Discount]]</f>
        <v>4.8640000000000008</v>
      </c>
    </row>
    <row r="2967" spans="1:25" x14ac:dyDescent="0.3">
      <c r="A2967">
        <v>2966</v>
      </c>
      <c r="B2967" s="2"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s="2">
        <v>2</v>
      </c>
      <c r="T2967" s="3">
        <v>0</v>
      </c>
      <c r="U2967" s="2">
        <v>7.5839999999999996</v>
      </c>
      <c r="V2967" s="2">
        <f>Table1[[#This Row],[Sales]]*(1-Table1[[#This Row],[Discount]])</f>
        <v>18.96</v>
      </c>
      <c r="W2967" s="2">
        <f>Table1[[#This Row],[Sales]]*Table1[[#This Row],[Quantity]]</f>
        <v>37.92</v>
      </c>
      <c r="X2967" s="2">
        <f>Table1[[#This Row],[Sales]]+Table1[[#This Row],[Discount]]+Table1[[#This Row],[Adjusted Sales]]</f>
        <v>37.92</v>
      </c>
      <c r="Y2967" s="5">
        <f>Table1[[#This Row],[Sales]]*Table1[[#This Row],[Discount]]</f>
        <v>0</v>
      </c>
    </row>
    <row r="2968" spans="1:25" x14ac:dyDescent="0.3">
      <c r="A2968">
        <v>2967</v>
      </c>
      <c r="B2968" s="2"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s="2">
        <v>6</v>
      </c>
      <c r="T2968" s="3">
        <v>0.6</v>
      </c>
      <c r="U2968" s="2">
        <v>-19.7712</v>
      </c>
      <c r="V2968" s="2">
        <f>Table1[[#This Row],[Sales]]*(1-Table1[[#This Row],[Discount]])</f>
        <v>13.1808</v>
      </c>
      <c r="W2968" s="2">
        <f>Table1[[#This Row],[Sales]]*Table1[[#This Row],[Quantity]]</f>
        <v>197.71199999999999</v>
      </c>
      <c r="X2968" s="2">
        <f>Table1[[#This Row],[Sales]]+Table1[[#This Row],[Discount]]+Table1[[#This Row],[Adjusted Sales]]</f>
        <v>46.732799999999997</v>
      </c>
      <c r="Y2968" s="5">
        <f>Table1[[#This Row],[Sales]]*Table1[[#This Row],[Discount]]</f>
        <v>19.771199999999997</v>
      </c>
    </row>
    <row r="2969" spans="1:25" x14ac:dyDescent="0.3">
      <c r="A2969">
        <v>2968</v>
      </c>
      <c r="B2969" s="2"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s="2">
        <v>4</v>
      </c>
      <c r="T2969" s="3">
        <v>0.2</v>
      </c>
      <c r="U2969" s="2">
        <v>3.0015999999999998</v>
      </c>
      <c r="V2969" s="2">
        <f>Table1[[#This Row],[Sales]]*(1-Table1[[#This Row],[Discount]])</f>
        <v>24.012799999999999</v>
      </c>
      <c r="W2969" s="2">
        <f>Table1[[#This Row],[Sales]]*Table1[[#This Row],[Quantity]]</f>
        <v>120.06399999999999</v>
      </c>
      <c r="X2969" s="2">
        <f>Table1[[#This Row],[Sales]]+Table1[[#This Row],[Discount]]+Table1[[#This Row],[Adjusted Sales]]</f>
        <v>54.228799999999993</v>
      </c>
      <c r="Y2969" s="5">
        <f>Table1[[#This Row],[Sales]]*Table1[[#This Row],[Discount]]</f>
        <v>6.0031999999999996</v>
      </c>
    </row>
    <row r="2970" spans="1:25" x14ac:dyDescent="0.3">
      <c r="A2970">
        <v>2969</v>
      </c>
      <c r="B2970" s="2"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s="2">
        <v>3</v>
      </c>
      <c r="T2970" s="3">
        <v>0.2</v>
      </c>
      <c r="U2970" s="2">
        <v>43.7136</v>
      </c>
      <c r="V2970" s="2">
        <f>Table1[[#This Row],[Sales]]*(1-Table1[[#This Row],[Discount]])</f>
        <v>399.66720000000004</v>
      </c>
      <c r="W2970" s="2">
        <f>Table1[[#This Row],[Sales]]*Table1[[#This Row],[Quantity]]</f>
        <v>1498.752</v>
      </c>
      <c r="X2970" s="2">
        <f>Table1[[#This Row],[Sales]]+Table1[[#This Row],[Discount]]+Table1[[#This Row],[Adjusted Sales]]</f>
        <v>899.45119999999997</v>
      </c>
      <c r="Y2970" s="5">
        <f>Table1[[#This Row],[Sales]]*Table1[[#This Row],[Discount]]</f>
        <v>99.916800000000009</v>
      </c>
    </row>
    <row r="2971" spans="1:25" x14ac:dyDescent="0.3">
      <c r="A2971">
        <v>2970</v>
      </c>
      <c r="B2971" s="2"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s="2">
        <v>6</v>
      </c>
      <c r="T2971" s="3">
        <v>0.2</v>
      </c>
      <c r="U2971" s="2">
        <v>10.8864</v>
      </c>
      <c r="V2971" s="2">
        <f>Table1[[#This Row],[Sales]]*(1-Table1[[#This Row],[Discount]])</f>
        <v>24.883200000000002</v>
      </c>
      <c r="W2971" s="2">
        <f>Table1[[#This Row],[Sales]]*Table1[[#This Row],[Quantity]]</f>
        <v>186.624</v>
      </c>
      <c r="X2971" s="2">
        <f>Table1[[#This Row],[Sales]]+Table1[[#This Row],[Discount]]+Table1[[#This Row],[Adjusted Sales]]</f>
        <v>56.187200000000004</v>
      </c>
      <c r="Y2971" s="5">
        <f>Table1[[#This Row],[Sales]]*Table1[[#This Row],[Discount]]</f>
        <v>6.2208000000000006</v>
      </c>
    </row>
    <row r="2972" spans="1:25" x14ac:dyDescent="0.3">
      <c r="A2972">
        <v>2971</v>
      </c>
      <c r="B2972" s="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s="2">
        <v>8</v>
      </c>
      <c r="T2972" s="3">
        <v>0.7</v>
      </c>
      <c r="U2972" s="2">
        <v>-10.617599999999999</v>
      </c>
      <c r="V2972" s="2">
        <f>Table1[[#This Row],[Sales]]*(1-Table1[[#This Row],[Discount]])</f>
        <v>3.9816000000000007</v>
      </c>
      <c r="W2972" s="2">
        <f>Table1[[#This Row],[Sales]]*Table1[[#This Row],[Quantity]]</f>
        <v>106.176</v>
      </c>
      <c r="X2972" s="2">
        <f>Table1[[#This Row],[Sales]]+Table1[[#This Row],[Discount]]+Table1[[#This Row],[Adjusted Sales]]</f>
        <v>17.953600000000002</v>
      </c>
      <c r="Y2972" s="5">
        <f>Table1[[#This Row],[Sales]]*Table1[[#This Row],[Discount]]</f>
        <v>9.2904</v>
      </c>
    </row>
    <row r="2973" spans="1:25" x14ac:dyDescent="0.3">
      <c r="A2973">
        <v>2972</v>
      </c>
      <c r="B2973" s="2"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s="2">
        <v>2</v>
      </c>
      <c r="T2973" s="3">
        <v>0.2</v>
      </c>
      <c r="U2973" s="2">
        <v>6.3612000000000002</v>
      </c>
      <c r="V2973" s="2">
        <f>Table1[[#This Row],[Sales]]*(1-Table1[[#This Row],[Discount]])</f>
        <v>22.617599999999999</v>
      </c>
      <c r="W2973" s="2">
        <f>Table1[[#This Row],[Sales]]*Table1[[#This Row],[Quantity]]</f>
        <v>56.543999999999997</v>
      </c>
      <c r="X2973" s="2">
        <f>Table1[[#This Row],[Sales]]+Table1[[#This Row],[Discount]]+Table1[[#This Row],[Adjusted Sales]]</f>
        <v>51.089599999999997</v>
      </c>
      <c r="Y2973" s="5">
        <f>Table1[[#This Row],[Sales]]*Table1[[#This Row],[Discount]]</f>
        <v>5.6543999999999999</v>
      </c>
    </row>
    <row r="2974" spans="1:25" x14ac:dyDescent="0.3">
      <c r="A2974">
        <v>2973</v>
      </c>
      <c r="B2974" s="2"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s="2">
        <v>4</v>
      </c>
      <c r="T2974" s="3">
        <v>0.2</v>
      </c>
      <c r="U2974" s="2">
        <v>-51.827199999999998</v>
      </c>
      <c r="V2974" s="2">
        <f>Table1[[#This Row],[Sales]]*(1-Table1[[#This Row],[Discount]])</f>
        <v>207.30880000000002</v>
      </c>
      <c r="W2974" s="2">
        <f>Table1[[#This Row],[Sales]]*Table1[[#This Row],[Quantity]]</f>
        <v>1036.5440000000001</v>
      </c>
      <c r="X2974" s="2">
        <f>Table1[[#This Row],[Sales]]+Table1[[#This Row],[Discount]]+Table1[[#This Row],[Adjusted Sales]]</f>
        <v>466.64480000000003</v>
      </c>
      <c r="Y2974" s="5">
        <f>Table1[[#This Row],[Sales]]*Table1[[#This Row],[Discount]]</f>
        <v>51.827200000000005</v>
      </c>
    </row>
    <row r="2975" spans="1:25" x14ac:dyDescent="0.3">
      <c r="A2975">
        <v>2974</v>
      </c>
      <c r="B2975" s="2"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s="2">
        <v>5</v>
      </c>
      <c r="T2975" s="3">
        <v>0</v>
      </c>
      <c r="U2975" s="2">
        <v>5.1840000000000002</v>
      </c>
      <c r="V2975" s="2">
        <f>Table1[[#This Row],[Sales]]*(1-Table1[[#This Row],[Discount]])</f>
        <v>10.8</v>
      </c>
      <c r="W2975" s="2">
        <f>Table1[[#This Row],[Sales]]*Table1[[#This Row],[Quantity]]</f>
        <v>54</v>
      </c>
      <c r="X2975" s="2">
        <f>Table1[[#This Row],[Sales]]+Table1[[#This Row],[Discount]]+Table1[[#This Row],[Adjusted Sales]]</f>
        <v>21.6</v>
      </c>
      <c r="Y2975" s="5">
        <f>Table1[[#This Row],[Sales]]*Table1[[#This Row],[Discount]]</f>
        <v>0</v>
      </c>
    </row>
    <row r="2976" spans="1:25" x14ac:dyDescent="0.3">
      <c r="A2976">
        <v>2975</v>
      </c>
      <c r="B2976" s="2"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s="2">
        <v>2</v>
      </c>
      <c r="T2976" s="3">
        <v>0.3</v>
      </c>
      <c r="U2976" s="2">
        <v>-31.372199999999999</v>
      </c>
      <c r="V2976" s="2">
        <f>Table1[[#This Row],[Sales]]*(1-Table1[[#This Row],[Discount]])</f>
        <v>170.80419999999998</v>
      </c>
      <c r="W2976" s="2">
        <f>Table1[[#This Row],[Sales]]*Table1[[#This Row],[Quantity]]</f>
        <v>488.012</v>
      </c>
      <c r="X2976" s="2">
        <f>Table1[[#This Row],[Sales]]+Table1[[#This Row],[Discount]]+Table1[[#This Row],[Adjusted Sales]]</f>
        <v>415.11019999999996</v>
      </c>
      <c r="Y2976" s="5">
        <f>Table1[[#This Row],[Sales]]*Table1[[#This Row],[Discount]]</f>
        <v>73.201799999999992</v>
      </c>
    </row>
    <row r="2977" spans="1:25" x14ac:dyDescent="0.3">
      <c r="A2977">
        <v>2976</v>
      </c>
      <c r="B2977" s="2"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s="2">
        <v>4</v>
      </c>
      <c r="T2977" s="3">
        <v>0.2</v>
      </c>
      <c r="U2977" s="2">
        <v>5.3784000000000001</v>
      </c>
      <c r="V2977" s="2">
        <f>Table1[[#This Row],[Sales]]*(1-Table1[[#This Row],[Discount]])</f>
        <v>12.748800000000001</v>
      </c>
      <c r="W2977" s="2">
        <f>Table1[[#This Row],[Sales]]*Table1[[#This Row],[Quantity]]</f>
        <v>63.744</v>
      </c>
      <c r="X2977" s="2">
        <f>Table1[[#This Row],[Sales]]+Table1[[#This Row],[Discount]]+Table1[[#This Row],[Adjusted Sales]]</f>
        <v>28.884799999999998</v>
      </c>
      <c r="Y2977" s="5">
        <f>Table1[[#This Row],[Sales]]*Table1[[#This Row],[Discount]]</f>
        <v>3.1872000000000003</v>
      </c>
    </row>
    <row r="2978" spans="1:25" x14ac:dyDescent="0.3">
      <c r="A2978">
        <v>2977</v>
      </c>
      <c r="B2978" s="2"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s="2">
        <v>7</v>
      </c>
      <c r="T2978" s="3">
        <v>0.3</v>
      </c>
      <c r="U2978" s="2">
        <v>-2.6936</v>
      </c>
      <c r="V2978" s="2">
        <f>Table1[[#This Row],[Sales]]*(1-Table1[[#This Row],[Discount]])</f>
        <v>131.98639999999997</v>
      </c>
      <c r="W2978" s="2">
        <f>Table1[[#This Row],[Sales]]*Table1[[#This Row],[Quantity]]</f>
        <v>1319.864</v>
      </c>
      <c r="X2978" s="2">
        <f>Table1[[#This Row],[Sales]]+Table1[[#This Row],[Discount]]+Table1[[#This Row],[Adjusted Sales]]</f>
        <v>320.83839999999998</v>
      </c>
      <c r="Y2978" s="5">
        <f>Table1[[#This Row],[Sales]]*Table1[[#This Row],[Discount]]</f>
        <v>56.565599999999996</v>
      </c>
    </row>
    <row r="2979" spans="1:25" x14ac:dyDescent="0.3">
      <c r="A2979">
        <v>2978</v>
      </c>
      <c r="B2979" s="2"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s="2">
        <v>2</v>
      </c>
      <c r="T2979" s="3">
        <v>0</v>
      </c>
      <c r="U2979" s="2">
        <v>5.8708</v>
      </c>
      <c r="V2979" s="2">
        <f>Table1[[#This Row],[Sales]]*(1-Table1[[#This Row],[Discount]])</f>
        <v>22.58</v>
      </c>
      <c r="W2979" s="2">
        <f>Table1[[#This Row],[Sales]]*Table1[[#This Row],[Quantity]]</f>
        <v>45.16</v>
      </c>
      <c r="X2979" s="2">
        <f>Table1[[#This Row],[Sales]]+Table1[[#This Row],[Discount]]+Table1[[#This Row],[Adjusted Sales]]</f>
        <v>45.16</v>
      </c>
      <c r="Y2979" s="5">
        <f>Table1[[#This Row],[Sales]]*Table1[[#This Row],[Discount]]</f>
        <v>0</v>
      </c>
    </row>
    <row r="2980" spans="1:25" x14ac:dyDescent="0.3">
      <c r="A2980">
        <v>2979</v>
      </c>
      <c r="B2980" s="2"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s="2">
        <v>6</v>
      </c>
      <c r="T2980" s="3">
        <v>0</v>
      </c>
      <c r="U2980" s="2">
        <v>87.350399999999993</v>
      </c>
      <c r="V2980" s="2">
        <f>Table1[[#This Row],[Sales]]*(1-Table1[[#This Row],[Discount]])</f>
        <v>545.94000000000005</v>
      </c>
      <c r="W2980" s="2">
        <f>Table1[[#This Row],[Sales]]*Table1[[#This Row],[Quantity]]</f>
        <v>3275.6400000000003</v>
      </c>
      <c r="X2980" s="2">
        <f>Table1[[#This Row],[Sales]]+Table1[[#This Row],[Discount]]+Table1[[#This Row],[Adjusted Sales]]</f>
        <v>1091.8800000000001</v>
      </c>
      <c r="Y2980" s="5">
        <f>Table1[[#This Row],[Sales]]*Table1[[#This Row],[Discount]]</f>
        <v>0</v>
      </c>
    </row>
    <row r="2981" spans="1:25" x14ac:dyDescent="0.3">
      <c r="A2981">
        <v>2980</v>
      </c>
      <c r="B2981" s="2"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s="2">
        <v>4</v>
      </c>
      <c r="T2981" s="3">
        <v>0.2</v>
      </c>
      <c r="U2981" s="2">
        <v>7.2576000000000001</v>
      </c>
      <c r="V2981" s="2">
        <f>Table1[[#This Row],[Sales]]*(1-Table1[[#This Row],[Discount]])</f>
        <v>16.588800000000003</v>
      </c>
      <c r="W2981" s="2">
        <f>Table1[[#This Row],[Sales]]*Table1[[#This Row],[Quantity]]</f>
        <v>82.944000000000003</v>
      </c>
      <c r="X2981" s="2">
        <f>Table1[[#This Row],[Sales]]+Table1[[#This Row],[Discount]]+Table1[[#This Row],[Adjusted Sales]]</f>
        <v>37.524799999999999</v>
      </c>
      <c r="Y2981" s="5">
        <f>Table1[[#This Row],[Sales]]*Table1[[#This Row],[Discount]]</f>
        <v>4.1472000000000007</v>
      </c>
    </row>
    <row r="2982" spans="1:25" x14ac:dyDescent="0.3">
      <c r="A2982">
        <v>2981</v>
      </c>
      <c r="B2982" s="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s="2">
        <v>2</v>
      </c>
      <c r="T2982" s="3">
        <v>0.2</v>
      </c>
      <c r="U2982" s="2">
        <v>4.3296000000000001</v>
      </c>
      <c r="V2982" s="2">
        <f>Table1[[#This Row],[Sales]]*(1-Table1[[#This Row],[Discount]])</f>
        <v>34.636800000000001</v>
      </c>
      <c r="W2982" s="2">
        <f>Table1[[#This Row],[Sales]]*Table1[[#This Row],[Quantity]]</f>
        <v>86.591999999999999</v>
      </c>
      <c r="X2982" s="2">
        <f>Table1[[#This Row],[Sales]]+Table1[[#This Row],[Discount]]+Table1[[#This Row],[Adjusted Sales]]</f>
        <v>78.132800000000003</v>
      </c>
      <c r="Y2982" s="5">
        <f>Table1[[#This Row],[Sales]]*Table1[[#This Row],[Discount]]</f>
        <v>8.6592000000000002</v>
      </c>
    </row>
    <row r="2983" spans="1:25" x14ac:dyDescent="0.3">
      <c r="A2983">
        <v>2982</v>
      </c>
      <c r="B2983" s="2"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s="2">
        <v>4</v>
      </c>
      <c r="T2983" s="3">
        <v>0.2</v>
      </c>
      <c r="U2983" s="2">
        <v>13.8528</v>
      </c>
      <c r="V2983" s="2">
        <f>Table1[[#This Row],[Sales]]*(1-Table1[[#This Row],[Discount]])</f>
        <v>98.508800000000008</v>
      </c>
      <c r="W2983" s="2">
        <f>Table1[[#This Row],[Sales]]*Table1[[#This Row],[Quantity]]</f>
        <v>492.54399999999998</v>
      </c>
      <c r="X2983" s="2">
        <f>Table1[[#This Row],[Sales]]+Table1[[#This Row],[Discount]]+Table1[[#This Row],[Adjusted Sales]]</f>
        <v>221.84480000000002</v>
      </c>
      <c r="Y2983" s="5">
        <f>Table1[[#This Row],[Sales]]*Table1[[#This Row],[Discount]]</f>
        <v>24.627200000000002</v>
      </c>
    </row>
    <row r="2984" spans="1:25" x14ac:dyDescent="0.3">
      <c r="A2984">
        <v>2983</v>
      </c>
      <c r="B2984" s="2"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s="2">
        <v>4</v>
      </c>
      <c r="T2984" s="3">
        <v>0.2</v>
      </c>
      <c r="U2984" s="2">
        <v>3.8016000000000001</v>
      </c>
      <c r="V2984" s="2">
        <f>Table1[[#This Row],[Sales]]*(1-Table1[[#This Row],[Discount]])</f>
        <v>9.0112000000000005</v>
      </c>
      <c r="W2984" s="2">
        <f>Table1[[#This Row],[Sales]]*Table1[[#This Row],[Quantity]]</f>
        <v>45.055999999999997</v>
      </c>
      <c r="X2984" s="2">
        <f>Table1[[#This Row],[Sales]]+Table1[[#This Row],[Discount]]+Table1[[#This Row],[Adjusted Sales]]</f>
        <v>20.475200000000001</v>
      </c>
      <c r="Y2984" s="5">
        <f>Table1[[#This Row],[Sales]]*Table1[[#This Row],[Discount]]</f>
        <v>2.2528000000000001</v>
      </c>
    </row>
    <row r="2985" spans="1:25" x14ac:dyDescent="0.3">
      <c r="A2985">
        <v>2984</v>
      </c>
      <c r="B2985" s="2"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s="2">
        <v>3</v>
      </c>
      <c r="T2985" s="3">
        <v>0.2</v>
      </c>
      <c r="U2985" s="2">
        <v>4.6745999999999999</v>
      </c>
      <c r="V2985" s="2">
        <f>Table1[[#This Row],[Sales]]*(1-Table1[[#This Row],[Discount]])</f>
        <v>42.739200000000004</v>
      </c>
      <c r="W2985" s="2">
        <f>Table1[[#This Row],[Sales]]*Table1[[#This Row],[Quantity]]</f>
        <v>160.27199999999999</v>
      </c>
      <c r="X2985" s="2">
        <f>Table1[[#This Row],[Sales]]+Table1[[#This Row],[Discount]]+Table1[[#This Row],[Adjusted Sales]]</f>
        <v>96.363200000000006</v>
      </c>
      <c r="Y2985" s="5">
        <f>Table1[[#This Row],[Sales]]*Table1[[#This Row],[Discount]]</f>
        <v>10.684800000000001</v>
      </c>
    </row>
    <row r="2986" spans="1:25" x14ac:dyDescent="0.3">
      <c r="A2986">
        <v>2985</v>
      </c>
      <c r="B2986" s="2"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s="2">
        <v>1</v>
      </c>
      <c r="T2986" s="3">
        <v>0.5</v>
      </c>
      <c r="U2986" s="2">
        <v>-170.8038</v>
      </c>
      <c r="V2986" s="2">
        <f>Table1[[#This Row],[Sales]]*(1-Table1[[#This Row],[Discount]])</f>
        <v>137.745</v>
      </c>
      <c r="W2986" s="2">
        <f>Table1[[#This Row],[Sales]]*Table1[[#This Row],[Quantity]]</f>
        <v>275.49</v>
      </c>
      <c r="X2986" s="2">
        <f>Table1[[#This Row],[Sales]]+Table1[[#This Row],[Discount]]+Table1[[#This Row],[Adjusted Sales]]</f>
        <v>413.73500000000001</v>
      </c>
      <c r="Y2986" s="5">
        <f>Table1[[#This Row],[Sales]]*Table1[[#This Row],[Discount]]</f>
        <v>137.745</v>
      </c>
    </row>
    <row r="2987" spans="1:25" x14ac:dyDescent="0.3">
      <c r="A2987">
        <v>2986</v>
      </c>
      <c r="B2987" s="2"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s="2">
        <v>4</v>
      </c>
      <c r="T2987" s="3">
        <v>0</v>
      </c>
      <c r="U2987" s="2">
        <v>6.24</v>
      </c>
      <c r="V2987" s="2">
        <f>Table1[[#This Row],[Sales]]*(1-Table1[[#This Row],[Discount]])</f>
        <v>24.96</v>
      </c>
      <c r="W2987" s="2">
        <f>Table1[[#This Row],[Sales]]*Table1[[#This Row],[Quantity]]</f>
        <v>99.84</v>
      </c>
      <c r="X2987" s="2">
        <f>Table1[[#This Row],[Sales]]+Table1[[#This Row],[Discount]]+Table1[[#This Row],[Adjusted Sales]]</f>
        <v>49.92</v>
      </c>
      <c r="Y2987" s="5">
        <f>Table1[[#This Row],[Sales]]*Table1[[#This Row],[Discount]]</f>
        <v>0</v>
      </c>
    </row>
    <row r="2988" spans="1:25" x14ac:dyDescent="0.3">
      <c r="A2988">
        <v>2987</v>
      </c>
      <c r="B2988" s="2"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s="2">
        <v>2</v>
      </c>
      <c r="T2988" s="3">
        <v>0</v>
      </c>
      <c r="U2988" s="2">
        <v>9.2927999999999997</v>
      </c>
      <c r="V2988" s="2">
        <f>Table1[[#This Row],[Sales]]*(1-Table1[[#This Row],[Discount]])</f>
        <v>19.36</v>
      </c>
      <c r="W2988" s="2">
        <f>Table1[[#This Row],[Sales]]*Table1[[#This Row],[Quantity]]</f>
        <v>38.72</v>
      </c>
      <c r="X2988" s="2">
        <f>Table1[[#This Row],[Sales]]+Table1[[#This Row],[Discount]]+Table1[[#This Row],[Adjusted Sales]]</f>
        <v>38.72</v>
      </c>
      <c r="Y2988" s="5">
        <f>Table1[[#This Row],[Sales]]*Table1[[#This Row],[Discount]]</f>
        <v>0</v>
      </c>
    </row>
    <row r="2989" spans="1:25" x14ac:dyDescent="0.3">
      <c r="A2989">
        <v>2988</v>
      </c>
      <c r="B2989" s="2"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s="2">
        <v>9</v>
      </c>
      <c r="T2989" s="3">
        <v>0</v>
      </c>
      <c r="U2989" s="2">
        <v>152.11799999999999</v>
      </c>
      <c r="V2989" s="2">
        <f>Table1[[#This Row],[Sales]]*(1-Table1[[#This Row],[Discount]])</f>
        <v>1267.6500000000001</v>
      </c>
      <c r="W2989" s="2">
        <f>Table1[[#This Row],[Sales]]*Table1[[#This Row],[Quantity]]</f>
        <v>11408.85</v>
      </c>
      <c r="X2989" s="2">
        <f>Table1[[#This Row],[Sales]]+Table1[[#This Row],[Discount]]+Table1[[#This Row],[Adjusted Sales]]</f>
        <v>2535.3000000000002</v>
      </c>
      <c r="Y2989" s="5">
        <f>Table1[[#This Row],[Sales]]*Table1[[#This Row],[Discount]]</f>
        <v>0</v>
      </c>
    </row>
    <row r="2990" spans="1:25" x14ac:dyDescent="0.3">
      <c r="A2990">
        <v>2989</v>
      </c>
      <c r="B2990" s="2"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s="2">
        <v>1</v>
      </c>
      <c r="T2990" s="3">
        <v>0</v>
      </c>
      <c r="U2990" s="2">
        <v>0.77939999999999998</v>
      </c>
      <c r="V2990" s="2">
        <f>Table1[[#This Row],[Sales]]*(1-Table1[[#This Row],[Discount]])</f>
        <v>12.99</v>
      </c>
      <c r="W2990" s="2">
        <f>Table1[[#This Row],[Sales]]*Table1[[#This Row],[Quantity]]</f>
        <v>12.99</v>
      </c>
      <c r="X2990" s="2">
        <f>Table1[[#This Row],[Sales]]+Table1[[#This Row],[Discount]]+Table1[[#This Row],[Adjusted Sales]]</f>
        <v>25.98</v>
      </c>
      <c r="Y2990" s="5">
        <f>Table1[[#This Row],[Sales]]*Table1[[#This Row],[Discount]]</f>
        <v>0</v>
      </c>
    </row>
    <row r="2991" spans="1:25" x14ac:dyDescent="0.3">
      <c r="A2991">
        <v>2990</v>
      </c>
      <c r="B2991" s="2"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s="2">
        <v>4</v>
      </c>
      <c r="T2991" s="3">
        <v>0.2</v>
      </c>
      <c r="U2991" s="2">
        <v>6.4960000000000004</v>
      </c>
      <c r="V2991" s="2">
        <f>Table1[[#This Row],[Sales]]*(1-Table1[[#This Row],[Discount]])</f>
        <v>14.847999999999999</v>
      </c>
      <c r="W2991" s="2">
        <f>Table1[[#This Row],[Sales]]*Table1[[#This Row],[Quantity]]</f>
        <v>74.239999999999995</v>
      </c>
      <c r="X2991" s="2">
        <f>Table1[[#This Row],[Sales]]+Table1[[#This Row],[Discount]]+Table1[[#This Row],[Adjusted Sales]]</f>
        <v>33.607999999999997</v>
      </c>
      <c r="Y2991" s="5">
        <f>Table1[[#This Row],[Sales]]*Table1[[#This Row],[Discount]]</f>
        <v>3.7119999999999997</v>
      </c>
    </row>
    <row r="2992" spans="1:25" x14ac:dyDescent="0.3">
      <c r="A2992">
        <v>2991</v>
      </c>
      <c r="B2992" s="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s="2">
        <v>5</v>
      </c>
      <c r="T2992" s="3">
        <v>0</v>
      </c>
      <c r="U2992" s="2">
        <v>8.9830000000000005</v>
      </c>
      <c r="V2992" s="2">
        <f>Table1[[#This Row],[Sales]]*(1-Table1[[#This Row],[Discount]])</f>
        <v>449.15</v>
      </c>
      <c r="W2992" s="2">
        <f>Table1[[#This Row],[Sales]]*Table1[[#This Row],[Quantity]]</f>
        <v>2245.75</v>
      </c>
      <c r="X2992" s="2">
        <f>Table1[[#This Row],[Sales]]+Table1[[#This Row],[Discount]]+Table1[[#This Row],[Adjusted Sales]]</f>
        <v>898.3</v>
      </c>
      <c r="Y2992" s="5">
        <f>Table1[[#This Row],[Sales]]*Table1[[#This Row],[Discount]]</f>
        <v>0</v>
      </c>
    </row>
    <row r="2993" spans="1:25" x14ac:dyDescent="0.3">
      <c r="A2993">
        <v>2992</v>
      </c>
      <c r="B2993" s="2"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s="2">
        <v>7</v>
      </c>
      <c r="T2993" s="3">
        <v>0.2</v>
      </c>
      <c r="U2993" s="2">
        <v>10.9368</v>
      </c>
      <c r="V2993" s="2">
        <f>Table1[[#This Row],[Sales]]*(1-Table1[[#This Row],[Discount]])</f>
        <v>24.998400000000004</v>
      </c>
      <c r="W2993" s="2">
        <f>Table1[[#This Row],[Sales]]*Table1[[#This Row],[Quantity]]</f>
        <v>218.73600000000002</v>
      </c>
      <c r="X2993" s="2">
        <f>Table1[[#This Row],[Sales]]+Table1[[#This Row],[Discount]]+Table1[[#This Row],[Adjusted Sales]]</f>
        <v>56.446400000000004</v>
      </c>
      <c r="Y2993" s="5">
        <f>Table1[[#This Row],[Sales]]*Table1[[#This Row],[Discount]]</f>
        <v>6.2496000000000009</v>
      </c>
    </row>
    <row r="2994" spans="1:25" x14ac:dyDescent="0.3">
      <c r="A2994">
        <v>2993</v>
      </c>
      <c r="B2994" s="2"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s="2">
        <v>3</v>
      </c>
      <c r="T2994" s="3">
        <v>0</v>
      </c>
      <c r="U2994" s="2">
        <v>16.588799999999999</v>
      </c>
      <c r="V2994" s="2">
        <f>Table1[[#This Row],[Sales]]*(1-Table1[[#This Row],[Discount]])</f>
        <v>61.44</v>
      </c>
      <c r="W2994" s="2">
        <f>Table1[[#This Row],[Sales]]*Table1[[#This Row],[Quantity]]</f>
        <v>184.32</v>
      </c>
      <c r="X2994" s="2">
        <f>Table1[[#This Row],[Sales]]+Table1[[#This Row],[Discount]]+Table1[[#This Row],[Adjusted Sales]]</f>
        <v>122.88</v>
      </c>
      <c r="Y2994" s="5">
        <f>Table1[[#This Row],[Sales]]*Table1[[#This Row],[Discount]]</f>
        <v>0</v>
      </c>
    </row>
    <row r="2995" spans="1:25" x14ac:dyDescent="0.3">
      <c r="A2995">
        <v>2994</v>
      </c>
      <c r="B2995" s="2"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s="2">
        <v>4</v>
      </c>
      <c r="T2995" s="3">
        <v>0</v>
      </c>
      <c r="U2995" s="2">
        <v>421.08240000000001</v>
      </c>
      <c r="V2995" s="2">
        <f>Table1[[#This Row],[Sales]]*(1-Table1[[#This Row],[Discount]])</f>
        <v>895.92</v>
      </c>
      <c r="W2995" s="2">
        <f>Table1[[#This Row],[Sales]]*Table1[[#This Row],[Quantity]]</f>
        <v>3583.68</v>
      </c>
      <c r="X2995" s="2">
        <f>Table1[[#This Row],[Sales]]+Table1[[#This Row],[Discount]]+Table1[[#This Row],[Adjusted Sales]]</f>
        <v>1791.84</v>
      </c>
      <c r="Y2995" s="5">
        <f>Table1[[#This Row],[Sales]]*Table1[[#This Row],[Discount]]</f>
        <v>0</v>
      </c>
    </row>
    <row r="2996" spans="1:25" x14ac:dyDescent="0.3">
      <c r="A2996">
        <v>2995</v>
      </c>
      <c r="B2996" s="2"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s="2">
        <v>4</v>
      </c>
      <c r="T2996" s="3">
        <v>0.2</v>
      </c>
      <c r="U2996" s="2">
        <v>18.684000000000001</v>
      </c>
      <c r="V2996" s="2">
        <f>Table1[[#This Row],[Sales]]*(1-Table1[[#This Row],[Discount]])</f>
        <v>44.288000000000004</v>
      </c>
      <c r="W2996" s="2">
        <f>Table1[[#This Row],[Sales]]*Table1[[#This Row],[Quantity]]</f>
        <v>221.44</v>
      </c>
      <c r="X2996" s="2">
        <f>Table1[[#This Row],[Sales]]+Table1[[#This Row],[Discount]]+Table1[[#This Row],[Adjusted Sales]]</f>
        <v>99.848000000000013</v>
      </c>
      <c r="Y2996" s="5">
        <f>Table1[[#This Row],[Sales]]*Table1[[#This Row],[Discount]]</f>
        <v>11.072000000000001</v>
      </c>
    </row>
    <row r="2997" spans="1:25" x14ac:dyDescent="0.3">
      <c r="A2997">
        <v>2996</v>
      </c>
      <c r="B2997" s="2"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s="2">
        <v>5</v>
      </c>
      <c r="T2997" s="3">
        <v>0.2</v>
      </c>
      <c r="U2997" s="2">
        <v>6.2910000000000004</v>
      </c>
      <c r="V2997" s="2">
        <f>Table1[[#This Row],[Sales]]*(1-Table1[[#This Row],[Discount]])</f>
        <v>44.736000000000004</v>
      </c>
      <c r="W2997" s="2">
        <f>Table1[[#This Row],[Sales]]*Table1[[#This Row],[Quantity]]</f>
        <v>279.60000000000002</v>
      </c>
      <c r="X2997" s="2">
        <f>Table1[[#This Row],[Sales]]+Table1[[#This Row],[Discount]]+Table1[[#This Row],[Adjusted Sales]]</f>
        <v>100.85600000000001</v>
      </c>
      <c r="Y2997" s="5">
        <f>Table1[[#This Row],[Sales]]*Table1[[#This Row],[Discount]]</f>
        <v>11.184000000000001</v>
      </c>
    </row>
    <row r="2998" spans="1:25" x14ac:dyDescent="0.3">
      <c r="A2998">
        <v>2997</v>
      </c>
      <c r="B2998" s="2"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s="2">
        <v>4</v>
      </c>
      <c r="T2998" s="3">
        <v>0.2</v>
      </c>
      <c r="U2998" s="2">
        <v>8.4024000000000001</v>
      </c>
      <c r="V2998" s="2">
        <f>Table1[[#This Row],[Sales]]*(1-Table1[[#This Row],[Discount]])</f>
        <v>19.916800000000002</v>
      </c>
      <c r="W2998" s="2">
        <f>Table1[[#This Row],[Sales]]*Table1[[#This Row],[Quantity]]</f>
        <v>99.584000000000003</v>
      </c>
      <c r="X2998" s="2">
        <f>Table1[[#This Row],[Sales]]+Table1[[#This Row],[Discount]]+Table1[[#This Row],[Adjusted Sales]]</f>
        <v>45.012799999999999</v>
      </c>
      <c r="Y2998" s="5">
        <f>Table1[[#This Row],[Sales]]*Table1[[#This Row],[Discount]]</f>
        <v>4.9792000000000005</v>
      </c>
    </row>
    <row r="2999" spans="1:25" x14ac:dyDescent="0.3">
      <c r="A2999">
        <v>2998</v>
      </c>
      <c r="B2999" s="2"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s="2">
        <v>1</v>
      </c>
      <c r="T2999" s="3">
        <v>0.2</v>
      </c>
      <c r="U2999" s="2">
        <v>0.64739999999999998</v>
      </c>
      <c r="V2999" s="2">
        <f>Table1[[#This Row],[Sales]]*(1-Table1[[#This Row],[Discount]])</f>
        <v>3.1872000000000003</v>
      </c>
      <c r="W2999" s="2">
        <f>Table1[[#This Row],[Sales]]*Table1[[#This Row],[Quantity]]</f>
        <v>3.984</v>
      </c>
      <c r="X2999" s="2">
        <f>Table1[[#This Row],[Sales]]+Table1[[#This Row],[Discount]]+Table1[[#This Row],[Adjusted Sales]]</f>
        <v>7.3712</v>
      </c>
      <c r="Y2999" s="5">
        <f>Table1[[#This Row],[Sales]]*Table1[[#This Row],[Discount]]</f>
        <v>0.79680000000000006</v>
      </c>
    </row>
    <row r="3000" spans="1:25" x14ac:dyDescent="0.3">
      <c r="A3000">
        <v>2999</v>
      </c>
      <c r="B3000" s="2"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s="2">
        <v>4</v>
      </c>
      <c r="T3000" s="3">
        <v>0.2</v>
      </c>
      <c r="U3000" s="2">
        <v>28.790400000000002</v>
      </c>
      <c r="V3000" s="2">
        <f>Table1[[#This Row],[Sales]]*(1-Table1[[#This Row],[Discount]])</f>
        <v>76.774400000000014</v>
      </c>
      <c r="W3000" s="2">
        <f>Table1[[#This Row],[Sales]]*Table1[[#This Row],[Quantity]]</f>
        <v>383.87200000000001</v>
      </c>
      <c r="X3000" s="2">
        <f>Table1[[#This Row],[Sales]]+Table1[[#This Row],[Discount]]+Table1[[#This Row],[Adjusted Sales]]</f>
        <v>172.94240000000002</v>
      </c>
      <c r="Y3000" s="5">
        <f>Table1[[#This Row],[Sales]]*Table1[[#This Row],[Discount]]</f>
        <v>19.193600000000004</v>
      </c>
    </row>
    <row r="3001" spans="1:25" x14ac:dyDescent="0.3">
      <c r="A3001">
        <v>3000</v>
      </c>
      <c r="B3001" s="2"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s="2">
        <v>3</v>
      </c>
      <c r="T3001" s="3">
        <v>0.7</v>
      </c>
      <c r="U3001" s="2">
        <v>-172.49250000000001</v>
      </c>
      <c r="V3001" s="2">
        <f>Table1[[#This Row],[Sales]]*(1-Table1[[#This Row],[Discount]])</f>
        <v>62.097300000000011</v>
      </c>
      <c r="W3001" s="2">
        <f>Table1[[#This Row],[Sales]]*Table1[[#This Row],[Quantity]]</f>
        <v>620.97300000000007</v>
      </c>
      <c r="X3001" s="2">
        <f>Table1[[#This Row],[Sales]]+Table1[[#This Row],[Discount]]+Table1[[#This Row],[Adjusted Sales]]</f>
        <v>269.78829999999999</v>
      </c>
      <c r="Y3001" s="5">
        <f>Table1[[#This Row],[Sales]]*Table1[[#This Row],[Discount]]</f>
        <v>144.8937</v>
      </c>
    </row>
    <row r="3002" spans="1:25" x14ac:dyDescent="0.3">
      <c r="A3002">
        <v>3001</v>
      </c>
      <c r="B3002" s="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s="2">
        <v>2</v>
      </c>
      <c r="T3002" s="3">
        <v>0.2</v>
      </c>
      <c r="U3002" s="2">
        <v>3.8864000000000001</v>
      </c>
      <c r="V3002" s="2">
        <f>Table1[[#This Row],[Sales]]*(1-Table1[[#This Row],[Discount]])</f>
        <v>35.532800000000002</v>
      </c>
      <c r="W3002" s="2">
        <f>Table1[[#This Row],[Sales]]*Table1[[#This Row],[Quantity]]</f>
        <v>88.831999999999994</v>
      </c>
      <c r="X3002" s="2">
        <f>Table1[[#This Row],[Sales]]+Table1[[#This Row],[Discount]]+Table1[[#This Row],[Adjusted Sales]]</f>
        <v>80.148799999999994</v>
      </c>
      <c r="Y3002" s="5">
        <f>Table1[[#This Row],[Sales]]*Table1[[#This Row],[Discount]]</f>
        <v>8.8832000000000004</v>
      </c>
    </row>
    <row r="3003" spans="1:25" x14ac:dyDescent="0.3">
      <c r="A3003">
        <v>3002</v>
      </c>
      <c r="B3003" s="2"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s="2">
        <v>2</v>
      </c>
      <c r="T3003" s="3">
        <v>0.7</v>
      </c>
      <c r="U3003" s="2">
        <v>-7.2047999999999996</v>
      </c>
      <c r="V3003" s="2">
        <f>Table1[[#This Row],[Sales]]*(1-Table1[[#This Row],[Discount]])</f>
        <v>2.7018000000000004</v>
      </c>
      <c r="W3003" s="2">
        <f>Table1[[#This Row],[Sales]]*Table1[[#This Row],[Quantity]]</f>
        <v>18.012</v>
      </c>
      <c r="X3003" s="2">
        <f>Table1[[#This Row],[Sales]]+Table1[[#This Row],[Discount]]+Table1[[#This Row],[Adjusted Sales]]</f>
        <v>12.4078</v>
      </c>
      <c r="Y3003" s="5">
        <f>Table1[[#This Row],[Sales]]*Table1[[#This Row],[Discount]]</f>
        <v>6.3041999999999998</v>
      </c>
    </row>
    <row r="3004" spans="1:25" x14ac:dyDescent="0.3">
      <c r="A3004">
        <v>3003</v>
      </c>
      <c r="B3004" s="2"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s="2">
        <v>5</v>
      </c>
      <c r="T3004" s="3">
        <v>0</v>
      </c>
      <c r="U3004" s="2">
        <v>8.93</v>
      </c>
      <c r="V3004" s="2">
        <f>Table1[[#This Row],[Sales]]*(1-Table1[[#This Row],[Discount]])</f>
        <v>19</v>
      </c>
      <c r="W3004" s="2">
        <f>Table1[[#This Row],[Sales]]*Table1[[#This Row],[Quantity]]</f>
        <v>95</v>
      </c>
      <c r="X3004" s="2">
        <f>Table1[[#This Row],[Sales]]+Table1[[#This Row],[Discount]]+Table1[[#This Row],[Adjusted Sales]]</f>
        <v>38</v>
      </c>
      <c r="Y3004" s="5">
        <f>Table1[[#This Row],[Sales]]*Table1[[#This Row],[Discount]]</f>
        <v>0</v>
      </c>
    </row>
    <row r="3005" spans="1:25" x14ac:dyDescent="0.3">
      <c r="A3005">
        <v>3004</v>
      </c>
      <c r="B3005" s="2"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s="2">
        <v>4</v>
      </c>
      <c r="T3005" s="3">
        <v>0.2</v>
      </c>
      <c r="U3005" s="2">
        <v>10.43</v>
      </c>
      <c r="V3005" s="2">
        <f>Table1[[#This Row],[Sales]]*(1-Table1[[#This Row],[Discount]])</f>
        <v>26.700800000000001</v>
      </c>
      <c r="W3005" s="2">
        <f>Table1[[#This Row],[Sales]]*Table1[[#This Row],[Quantity]]</f>
        <v>133.50399999999999</v>
      </c>
      <c r="X3005" s="2">
        <f>Table1[[#This Row],[Sales]]+Table1[[#This Row],[Discount]]+Table1[[#This Row],[Adjusted Sales]]</f>
        <v>60.276800000000001</v>
      </c>
      <c r="Y3005" s="5">
        <f>Table1[[#This Row],[Sales]]*Table1[[#This Row],[Discount]]</f>
        <v>6.6752000000000002</v>
      </c>
    </row>
    <row r="3006" spans="1:25" x14ac:dyDescent="0.3">
      <c r="A3006">
        <v>3005</v>
      </c>
      <c r="B3006" s="2"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s="2">
        <v>1</v>
      </c>
      <c r="T3006" s="3">
        <v>0</v>
      </c>
      <c r="U3006" s="2">
        <v>62.244</v>
      </c>
      <c r="V3006" s="2">
        <f>Table1[[#This Row],[Sales]]*(1-Table1[[#This Row],[Discount]])</f>
        <v>207.48</v>
      </c>
      <c r="W3006" s="2">
        <f>Table1[[#This Row],[Sales]]*Table1[[#This Row],[Quantity]]</f>
        <v>207.48</v>
      </c>
      <c r="X3006" s="2">
        <f>Table1[[#This Row],[Sales]]+Table1[[#This Row],[Discount]]+Table1[[#This Row],[Adjusted Sales]]</f>
        <v>414.96</v>
      </c>
      <c r="Y3006" s="5">
        <f>Table1[[#This Row],[Sales]]*Table1[[#This Row],[Discount]]</f>
        <v>0</v>
      </c>
    </row>
    <row r="3007" spans="1:25" x14ac:dyDescent="0.3">
      <c r="A3007">
        <v>3006</v>
      </c>
      <c r="B3007" s="2"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s="2">
        <v>3</v>
      </c>
      <c r="T3007" s="3">
        <v>0</v>
      </c>
      <c r="U3007" s="2">
        <v>45.84</v>
      </c>
      <c r="V3007" s="2">
        <f>Table1[[#This Row],[Sales]]*(1-Table1[[#This Row],[Discount]])</f>
        <v>91.68</v>
      </c>
      <c r="W3007" s="2">
        <f>Table1[[#This Row],[Sales]]*Table1[[#This Row],[Quantity]]</f>
        <v>275.04000000000002</v>
      </c>
      <c r="X3007" s="2">
        <f>Table1[[#This Row],[Sales]]+Table1[[#This Row],[Discount]]+Table1[[#This Row],[Adjusted Sales]]</f>
        <v>183.36</v>
      </c>
      <c r="Y3007" s="5">
        <f>Table1[[#This Row],[Sales]]*Table1[[#This Row],[Discount]]</f>
        <v>0</v>
      </c>
    </row>
    <row r="3008" spans="1:25" x14ac:dyDescent="0.3">
      <c r="A3008">
        <v>3007</v>
      </c>
      <c r="B3008" s="2"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s="2">
        <v>5</v>
      </c>
      <c r="T3008" s="3">
        <v>0</v>
      </c>
      <c r="U3008" s="2">
        <v>253.37200000000001</v>
      </c>
      <c r="V3008" s="2">
        <f>Table1[[#This Row],[Sales]]*(1-Table1[[#This Row],[Discount]])</f>
        <v>904.9</v>
      </c>
      <c r="W3008" s="2">
        <f>Table1[[#This Row],[Sales]]*Table1[[#This Row],[Quantity]]</f>
        <v>4524.5</v>
      </c>
      <c r="X3008" s="2">
        <f>Table1[[#This Row],[Sales]]+Table1[[#This Row],[Discount]]+Table1[[#This Row],[Adjusted Sales]]</f>
        <v>1809.8</v>
      </c>
      <c r="Y3008" s="5">
        <f>Table1[[#This Row],[Sales]]*Table1[[#This Row],[Discount]]</f>
        <v>0</v>
      </c>
    </row>
    <row r="3009" spans="1:25" x14ac:dyDescent="0.3">
      <c r="A3009">
        <v>3008</v>
      </c>
      <c r="B3009" s="2"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s="2">
        <v>3</v>
      </c>
      <c r="T3009" s="3">
        <v>0.2</v>
      </c>
      <c r="U3009" s="2">
        <v>11.138400000000001</v>
      </c>
      <c r="V3009" s="2">
        <f>Table1[[#This Row],[Sales]]*(1-Table1[[#This Row],[Discount]])</f>
        <v>27.4176</v>
      </c>
      <c r="W3009" s="2">
        <f>Table1[[#This Row],[Sales]]*Table1[[#This Row],[Quantity]]</f>
        <v>102.816</v>
      </c>
      <c r="X3009" s="2">
        <f>Table1[[#This Row],[Sales]]+Table1[[#This Row],[Discount]]+Table1[[#This Row],[Adjusted Sales]]</f>
        <v>61.889600000000002</v>
      </c>
      <c r="Y3009" s="5">
        <f>Table1[[#This Row],[Sales]]*Table1[[#This Row],[Discount]]</f>
        <v>6.8544</v>
      </c>
    </row>
    <row r="3010" spans="1:25" x14ac:dyDescent="0.3">
      <c r="A3010">
        <v>3009</v>
      </c>
      <c r="B3010" s="2"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s="2">
        <v>3</v>
      </c>
      <c r="T3010" s="3">
        <v>0</v>
      </c>
      <c r="U3010" s="2">
        <v>74.809799999999996</v>
      </c>
      <c r="V3010" s="2">
        <f>Table1[[#This Row],[Sales]]*(1-Table1[[#This Row],[Discount]])</f>
        <v>191.82</v>
      </c>
      <c r="W3010" s="2">
        <f>Table1[[#This Row],[Sales]]*Table1[[#This Row],[Quantity]]</f>
        <v>575.46</v>
      </c>
      <c r="X3010" s="2">
        <f>Table1[[#This Row],[Sales]]+Table1[[#This Row],[Discount]]+Table1[[#This Row],[Adjusted Sales]]</f>
        <v>383.64</v>
      </c>
      <c r="Y3010" s="5">
        <f>Table1[[#This Row],[Sales]]*Table1[[#This Row],[Discount]]</f>
        <v>0</v>
      </c>
    </row>
    <row r="3011" spans="1:25" x14ac:dyDescent="0.3">
      <c r="A3011">
        <v>3010</v>
      </c>
      <c r="B3011" s="2"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s="2">
        <v>5</v>
      </c>
      <c r="T3011" s="3">
        <v>0.2</v>
      </c>
      <c r="U3011" s="2">
        <v>27.436499999999999</v>
      </c>
      <c r="V3011" s="2">
        <f>Table1[[#This Row],[Sales]]*(1-Table1[[#This Row],[Discount]])</f>
        <v>195.10400000000001</v>
      </c>
      <c r="W3011" s="2">
        <f>Table1[[#This Row],[Sales]]*Table1[[#This Row],[Quantity]]</f>
        <v>1219.4000000000001</v>
      </c>
      <c r="X3011" s="2">
        <f>Table1[[#This Row],[Sales]]+Table1[[#This Row],[Discount]]+Table1[[#This Row],[Adjusted Sales]]</f>
        <v>439.18399999999997</v>
      </c>
      <c r="Y3011" s="5">
        <f>Table1[[#This Row],[Sales]]*Table1[[#This Row],[Discount]]</f>
        <v>48.776000000000003</v>
      </c>
    </row>
    <row r="3012" spans="1:25" x14ac:dyDescent="0.3">
      <c r="A3012">
        <v>3011</v>
      </c>
      <c r="B3012" s="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s="2">
        <v>5</v>
      </c>
      <c r="T3012" s="3">
        <v>0.7</v>
      </c>
      <c r="U3012" s="2">
        <v>-9.2230000000000008</v>
      </c>
      <c r="V3012" s="2">
        <f>Table1[[#This Row],[Sales]]*(1-Table1[[#This Row],[Discount]])</f>
        <v>3.6090000000000004</v>
      </c>
      <c r="W3012" s="2">
        <f>Table1[[#This Row],[Sales]]*Table1[[#This Row],[Quantity]]</f>
        <v>60.15</v>
      </c>
      <c r="X3012" s="2">
        <f>Table1[[#This Row],[Sales]]+Table1[[#This Row],[Discount]]+Table1[[#This Row],[Adjusted Sales]]</f>
        <v>16.338999999999999</v>
      </c>
      <c r="Y3012" s="5">
        <f>Table1[[#This Row],[Sales]]*Table1[[#This Row],[Discount]]</f>
        <v>8.4209999999999994</v>
      </c>
    </row>
    <row r="3013" spans="1:25" x14ac:dyDescent="0.3">
      <c r="A3013">
        <v>3012</v>
      </c>
      <c r="B3013" s="2"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s="2">
        <v>5</v>
      </c>
      <c r="T3013" s="3">
        <v>0.7</v>
      </c>
      <c r="U3013" s="2">
        <v>-3399.98</v>
      </c>
      <c r="V3013" s="2">
        <f>Table1[[#This Row],[Sales]]*(1-Table1[[#This Row],[Discount]])</f>
        <v>764.99550000000011</v>
      </c>
      <c r="W3013" s="2">
        <f>Table1[[#This Row],[Sales]]*Table1[[#This Row],[Quantity]]</f>
        <v>12749.925000000001</v>
      </c>
      <c r="X3013" s="2">
        <f>Table1[[#This Row],[Sales]]+Table1[[#This Row],[Discount]]+Table1[[#This Row],[Adjusted Sales]]</f>
        <v>3315.6804999999999</v>
      </c>
      <c r="Y3013" s="5">
        <f>Table1[[#This Row],[Sales]]*Table1[[#This Row],[Discount]]</f>
        <v>1784.9894999999999</v>
      </c>
    </row>
    <row r="3014" spans="1:25" x14ac:dyDescent="0.3">
      <c r="A3014">
        <v>3013</v>
      </c>
      <c r="B3014" s="2"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s="2">
        <v>2</v>
      </c>
      <c r="T3014" s="3">
        <v>0.7</v>
      </c>
      <c r="U3014" s="2">
        <v>-15.835599999999999</v>
      </c>
      <c r="V3014" s="2">
        <f>Table1[[#This Row],[Sales]]*(1-Table1[[#This Row],[Discount]])</f>
        <v>6.4782000000000011</v>
      </c>
      <c r="W3014" s="2">
        <f>Table1[[#This Row],[Sales]]*Table1[[#This Row],[Quantity]]</f>
        <v>43.188000000000002</v>
      </c>
      <c r="X3014" s="2">
        <f>Table1[[#This Row],[Sales]]+Table1[[#This Row],[Discount]]+Table1[[#This Row],[Adjusted Sales]]</f>
        <v>28.772200000000002</v>
      </c>
      <c r="Y3014" s="5">
        <f>Table1[[#This Row],[Sales]]*Table1[[#This Row],[Discount]]</f>
        <v>15.1158</v>
      </c>
    </row>
    <row r="3015" spans="1:25" x14ac:dyDescent="0.3">
      <c r="A3015">
        <v>3014</v>
      </c>
      <c r="B3015" s="2"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s="2">
        <v>6</v>
      </c>
      <c r="T3015" s="3">
        <v>0.7</v>
      </c>
      <c r="U3015" s="2">
        <v>-6.5735999999999999</v>
      </c>
      <c r="V3015" s="2">
        <f>Table1[[#This Row],[Sales]]*(1-Table1[[#This Row],[Discount]])</f>
        <v>2.6892000000000005</v>
      </c>
      <c r="W3015" s="2">
        <f>Table1[[#This Row],[Sales]]*Table1[[#This Row],[Quantity]]</f>
        <v>53.784000000000006</v>
      </c>
      <c r="X3015" s="2">
        <f>Table1[[#This Row],[Sales]]+Table1[[#This Row],[Discount]]+Table1[[#This Row],[Adjusted Sales]]</f>
        <v>12.353200000000001</v>
      </c>
      <c r="Y3015" s="5">
        <f>Table1[[#This Row],[Sales]]*Table1[[#This Row],[Discount]]</f>
        <v>6.2747999999999999</v>
      </c>
    </row>
    <row r="3016" spans="1:25" x14ac:dyDescent="0.3">
      <c r="A3016">
        <v>3015</v>
      </c>
      <c r="B3016" s="2"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s="2">
        <v>4</v>
      </c>
      <c r="T3016" s="3">
        <v>0.2</v>
      </c>
      <c r="U3016" s="2">
        <v>7.2576000000000001</v>
      </c>
      <c r="V3016" s="2">
        <f>Table1[[#This Row],[Sales]]*(1-Table1[[#This Row],[Discount]])</f>
        <v>16.588800000000003</v>
      </c>
      <c r="W3016" s="2">
        <f>Table1[[#This Row],[Sales]]*Table1[[#This Row],[Quantity]]</f>
        <v>82.944000000000003</v>
      </c>
      <c r="X3016" s="2">
        <f>Table1[[#This Row],[Sales]]+Table1[[#This Row],[Discount]]+Table1[[#This Row],[Adjusted Sales]]</f>
        <v>37.524799999999999</v>
      </c>
      <c r="Y3016" s="5">
        <f>Table1[[#This Row],[Sales]]*Table1[[#This Row],[Discount]]</f>
        <v>4.1472000000000007</v>
      </c>
    </row>
    <row r="3017" spans="1:25" x14ac:dyDescent="0.3">
      <c r="A3017">
        <v>3016</v>
      </c>
      <c r="B3017" s="2"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s="2">
        <v>2</v>
      </c>
      <c r="T3017" s="3">
        <v>0.4</v>
      </c>
      <c r="U3017" s="2">
        <v>-103.26600000000001</v>
      </c>
      <c r="V3017" s="2">
        <f>Table1[[#This Row],[Sales]]*(1-Table1[[#This Row],[Discount]])</f>
        <v>206.53200000000001</v>
      </c>
      <c r="W3017" s="2">
        <f>Table1[[#This Row],[Sales]]*Table1[[#This Row],[Quantity]]</f>
        <v>688.44</v>
      </c>
      <c r="X3017" s="2">
        <f>Table1[[#This Row],[Sales]]+Table1[[#This Row],[Discount]]+Table1[[#This Row],[Adjusted Sales]]</f>
        <v>551.15200000000004</v>
      </c>
      <c r="Y3017" s="5">
        <f>Table1[[#This Row],[Sales]]*Table1[[#This Row],[Discount]]</f>
        <v>137.68800000000002</v>
      </c>
    </row>
    <row r="3018" spans="1:25" x14ac:dyDescent="0.3">
      <c r="A3018">
        <v>3017</v>
      </c>
      <c r="B3018" s="2"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s="2">
        <v>8</v>
      </c>
      <c r="T3018" s="3">
        <v>0.2</v>
      </c>
      <c r="U3018" s="2">
        <v>-172.7328</v>
      </c>
      <c r="V3018" s="2">
        <f>Table1[[#This Row],[Sales]]*(1-Table1[[#This Row],[Discount]])</f>
        <v>581.83680000000004</v>
      </c>
      <c r="W3018" s="2">
        <f>Table1[[#This Row],[Sales]]*Table1[[#This Row],[Quantity]]</f>
        <v>5818.3680000000004</v>
      </c>
      <c r="X3018" s="2">
        <f>Table1[[#This Row],[Sales]]+Table1[[#This Row],[Discount]]+Table1[[#This Row],[Adjusted Sales]]</f>
        <v>1309.3328000000001</v>
      </c>
      <c r="Y3018" s="5">
        <f>Table1[[#This Row],[Sales]]*Table1[[#This Row],[Discount]]</f>
        <v>145.45920000000001</v>
      </c>
    </row>
    <row r="3019" spans="1:25" x14ac:dyDescent="0.3">
      <c r="A3019">
        <v>3018</v>
      </c>
      <c r="B3019" s="2"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s="2">
        <v>3</v>
      </c>
      <c r="T3019" s="3">
        <v>0.6</v>
      </c>
      <c r="U3019" s="2">
        <v>-10.1736</v>
      </c>
      <c r="V3019" s="2">
        <f>Table1[[#This Row],[Sales]]*(1-Table1[[#This Row],[Discount]])</f>
        <v>9.0432000000000006</v>
      </c>
      <c r="W3019" s="2">
        <f>Table1[[#This Row],[Sales]]*Table1[[#This Row],[Quantity]]</f>
        <v>67.823999999999998</v>
      </c>
      <c r="X3019" s="2">
        <f>Table1[[#This Row],[Sales]]+Table1[[#This Row],[Discount]]+Table1[[#This Row],[Adjusted Sales]]</f>
        <v>32.251200000000004</v>
      </c>
      <c r="Y3019" s="5">
        <f>Table1[[#This Row],[Sales]]*Table1[[#This Row],[Discount]]</f>
        <v>13.5648</v>
      </c>
    </row>
    <row r="3020" spans="1:25" x14ac:dyDescent="0.3">
      <c r="A3020">
        <v>3019</v>
      </c>
      <c r="B3020" s="2"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s="2">
        <v>7</v>
      </c>
      <c r="T3020" s="3">
        <v>0.2</v>
      </c>
      <c r="U3020" s="2">
        <v>-33.32</v>
      </c>
      <c r="V3020" s="2">
        <f>Table1[[#This Row],[Sales]]*(1-Table1[[#This Row],[Discount]])</f>
        <v>533.12</v>
      </c>
      <c r="W3020" s="2">
        <f>Table1[[#This Row],[Sales]]*Table1[[#This Row],[Quantity]]</f>
        <v>4664.8</v>
      </c>
      <c r="X3020" s="2">
        <f>Table1[[#This Row],[Sales]]+Table1[[#This Row],[Discount]]+Table1[[#This Row],[Adjusted Sales]]</f>
        <v>1199.72</v>
      </c>
      <c r="Y3020" s="5">
        <f>Table1[[#This Row],[Sales]]*Table1[[#This Row],[Discount]]</f>
        <v>133.28</v>
      </c>
    </row>
    <row r="3021" spans="1:25" x14ac:dyDescent="0.3">
      <c r="A3021">
        <v>3020</v>
      </c>
      <c r="B3021" s="2"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s="2">
        <v>3</v>
      </c>
      <c r="T3021" s="3">
        <v>0</v>
      </c>
      <c r="U3021" s="2">
        <v>0.2016</v>
      </c>
      <c r="V3021" s="2">
        <f>Table1[[#This Row],[Sales]]*(1-Table1[[#This Row],[Discount]])</f>
        <v>5.04</v>
      </c>
      <c r="W3021" s="2">
        <f>Table1[[#This Row],[Sales]]*Table1[[#This Row],[Quantity]]</f>
        <v>15.120000000000001</v>
      </c>
      <c r="X3021" s="2">
        <f>Table1[[#This Row],[Sales]]+Table1[[#This Row],[Discount]]+Table1[[#This Row],[Adjusted Sales]]</f>
        <v>10.08</v>
      </c>
      <c r="Y3021" s="5">
        <f>Table1[[#This Row],[Sales]]*Table1[[#This Row],[Discount]]</f>
        <v>0</v>
      </c>
    </row>
    <row r="3022" spans="1:25" x14ac:dyDescent="0.3">
      <c r="A3022">
        <v>3021</v>
      </c>
      <c r="B3022" s="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s="2">
        <v>3</v>
      </c>
      <c r="T3022" s="3">
        <v>0</v>
      </c>
      <c r="U3022" s="2">
        <v>41.823</v>
      </c>
      <c r="V3022" s="2">
        <f>Table1[[#This Row],[Sales]]*(1-Table1[[#This Row],[Discount]])</f>
        <v>92.94</v>
      </c>
      <c r="W3022" s="2">
        <f>Table1[[#This Row],[Sales]]*Table1[[#This Row],[Quantity]]</f>
        <v>278.82</v>
      </c>
      <c r="X3022" s="2">
        <f>Table1[[#This Row],[Sales]]+Table1[[#This Row],[Discount]]+Table1[[#This Row],[Adjusted Sales]]</f>
        <v>185.88</v>
      </c>
      <c r="Y3022" s="5">
        <f>Table1[[#This Row],[Sales]]*Table1[[#This Row],[Discount]]</f>
        <v>0</v>
      </c>
    </row>
    <row r="3023" spans="1:25" x14ac:dyDescent="0.3">
      <c r="A3023">
        <v>3022</v>
      </c>
      <c r="B3023" s="2"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s="2">
        <v>3</v>
      </c>
      <c r="T3023" s="3">
        <v>0</v>
      </c>
      <c r="U3023" s="2">
        <v>22.0077</v>
      </c>
      <c r="V3023" s="2">
        <f>Table1[[#This Row],[Sales]]*(1-Table1[[#This Row],[Discount]])</f>
        <v>66.69</v>
      </c>
      <c r="W3023" s="2">
        <f>Table1[[#This Row],[Sales]]*Table1[[#This Row],[Quantity]]</f>
        <v>200.07</v>
      </c>
      <c r="X3023" s="2">
        <f>Table1[[#This Row],[Sales]]+Table1[[#This Row],[Discount]]+Table1[[#This Row],[Adjusted Sales]]</f>
        <v>133.38</v>
      </c>
      <c r="Y3023" s="5">
        <f>Table1[[#This Row],[Sales]]*Table1[[#This Row],[Discount]]</f>
        <v>0</v>
      </c>
    </row>
    <row r="3024" spans="1:25" x14ac:dyDescent="0.3">
      <c r="A3024">
        <v>3023</v>
      </c>
      <c r="B3024" s="2"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s="2">
        <v>5</v>
      </c>
      <c r="T3024" s="3">
        <v>0.2</v>
      </c>
      <c r="U3024" s="2">
        <v>28.65</v>
      </c>
      <c r="V3024" s="2">
        <f>Table1[[#This Row],[Sales]]*(1-Table1[[#This Row],[Discount]])</f>
        <v>73.344000000000008</v>
      </c>
      <c r="W3024" s="2">
        <f>Table1[[#This Row],[Sales]]*Table1[[#This Row],[Quantity]]</f>
        <v>458.40000000000003</v>
      </c>
      <c r="X3024" s="2">
        <f>Table1[[#This Row],[Sales]]+Table1[[#This Row],[Discount]]+Table1[[#This Row],[Adjusted Sales]]</f>
        <v>165.22400000000002</v>
      </c>
      <c r="Y3024" s="5">
        <f>Table1[[#This Row],[Sales]]*Table1[[#This Row],[Discount]]</f>
        <v>18.336000000000002</v>
      </c>
    </row>
    <row r="3025" spans="1:25" x14ac:dyDescent="0.3">
      <c r="A3025">
        <v>3024</v>
      </c>
      <c r="B3025" s="2"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s="2">
        <v>2</v>
      </c>
      <c r="T3025" s="3">
        <v>0.32</v>
      </c>
      <c r="U3025" s="2">
        <v>-14.4588</v>
      </c>
      <c r="V3025" s="2">
        <f>Table1[[#This Row],[Sales]]*(1-Table1[[#This Row],[Discount]])</f>
        <v>222.85830399999998</v>
      </c>
      <c r="W3025" s="2">
        <f>Table1[[#This Row],[Sales]]*Table1[[#This Row],[Quantity]]</f>
        <v>655.46559999999999</v>
      </c>
      <c r="X3025" s="2">
        <f>Table1[[#This Row],[Sales]]+Table1[[#This Row],[Discount]]+Table1[[#This Row],[Adjusted Sales]]</f>
        <v>550.91110400000002</v>
      </c>
      <c r="Y3025" s="5">
        <f>Table1[[#This Row],[Sales]]*Table1[[#This Row],[Discount]]</f>
        <v>104.87449600000001</v>
      </c>
    </row>
    <row r="3026" spans="1:25" x14ac:dyDescent="0.3">
      <c r="A3026">
        <v>3025</v>
      </c>
      <c r="B3026" s="2"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s="2">
        <v>11</v>
      </c>
      <c r="T3026" s="3">
        <v>0.2</v>
      </c>
      <c r="U3026" s="2">
        <v>17.6418</v>
      </c>
      <c r="V3026" s="2">
        <f>Table1[[#This Row],[Sales]]*(1-Table1[[#This Row],[Discount]])</f>
        <v>41.817599999999999</v>
      </c>
      <c r="W3026" s="2">
        <f>Table1[[#This Row],[Sales]]*Table1[[#This Row],[Quantity]]</f>
        <v>574.99199999999996</v>
      </c>
      <c r="X3026" s="2">
        <f>Table1[[#This Row],[Sales]]+Table1[[#This Row],[Discount]]+Table1[[#This Row],[Adjusted Sales]]</f>
        <v>94.289600000000007</v>
      </c>
      <c r="Y3026" s="5">
        <f>Table1[[#This Row],[Sales]]*Table1[[#This Row],[Discount]]</f>
        <v>10.4544</v>
      </c>
    </row>
    <row r="3027" spans="1:25" x14ac:dyDescent="0.3">
      <c r="A3027">
        <v>3026</v>
      </c>
      <c r="B3027" s="2"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s="2">
        <v>3</v>
      </c>
      <c r="T3027" s="3">
        <v>0</v>
      </c>
      <c r="U3027" s="2">
        <v>8.0730000000000004</v>
      </c>
      <c r="V3027" s="2">
        <f>Table1[[#This Row],[Sales]]*(1-Table1[[#This Row],[Discount]])</f>
        <v>17.940000000000001</v>
      </c>
      <c r="W3027" s="2">
        <f>Table1[[#This Row],[Sales]]*Table1[[#This Row],[Quantity]]</f>
        <v>53.820000000000007</v>
      </c>
      <c r="X3027" s="2">
        <f>Table1[[#This Row],[Sales]]+Table1[[#This Row],[Discount]]+Table1[[#This Row],[Adjusted Sales]]</f>
        <v>35.880000000000003</v>
      </c>
      <c r="Y3027" s="5">
        <f>Table1[[#This Row],[Sales]]*Table1[[#This Row],[Discount]]</f>
        <v>0</v>
      </c>
    </row>
    <row r="3028" spans="1:25" x14ac:dyDescent="0.3">
      <c r="A3028">
        <v>3027</v>
      </c>
      <c r="B3028" s="2"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s="2">
        <v>3</v>
      </c>
      <c r="T3028" s="3">
        <v>0.2</v>
      </c>
      <c r="U3028" s="2">
        <v>0</v>
      </c>
      <c r="V3028" s="2">
        <f>Table1[[#This Row],[Sales]]*(1-Table1[[#This Row],[Discount]])</f>
        <v>203.48160000000001</v>
      </c>
      <c r="W3028" s="2">
        <f>Table1[[#This Row],[Sales]]*Table1[[#This Row],[Quantity]]</f>
        <v>763.05600000000004</v>
      </c>
      <c r="X3028" s="2">
        <f>Table1[[#This Row],[Sales]]+Table1[[#This Row],[Discount]]+Table1[[#This Row],[Adjusted Sales]]</f>
        <v>458.03359999999998</v>
      </c>
      <c r="Y3028" s="5">
        <f>Table1[[#This Row],[Sales]]*Table1[[#This Row],[Discount]]</f>
        <v>50.870400000000004</v>
      </c>
    </row>
    <row r="3029" spans="1:25" x14ac:dyDescent="0.3">
      <c r="A3029">
        <v>3028</v>
      </c>
      <c r="B3029" s="2"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s="2">
        <v>2</v>
      </c>
      <c r="T3029" s="3">
        <v>0.2</v>
      </c>
      <c r="U3029" s="2">
        <v>2.6936</v>
      </c>
      <c r="V3029" s="2">
        <f>Table1[[#This Row],[Sales]]*(1-Table1[[#This Row],[Discount]])</f>
        <v>6.6304000000000007</v>
      </c>
      <c r="W3029" s="2">
        <f>Table1[[#This Row],[Sales]]*Table1[[#This Row],[Quantity]]</f>
        <v>16.576000000000001</v>
      </c>
      <c r="X3029" s="2">
        <f>Table1[[#This Row],[Sales]]+Table1[[#This Row],[Discount]]+Table1[[#This Row],[Adjusted Sales]]</f>
        <v>15.118400000000001</v>
      </c>
      <c r="Y3029" s="5">
        <f>Table1[[#This Row],[Sales]]*Table1[[#This Row],[Discount]]</f>
        <v>1.6576000000000002</v>
      </c>
    </row>
    <row r="3030" spans="1:25" x14ac:dyDescent="0.3">
      <c r="A3030">
        <v>3029</v>
      </c>
      <c r="B3030" s="2"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s="2">
        <v>5</v>
      </c>
      <c r="T3030" s="3">
        <v>0</v>
      </c>
      <c r="U3030" s="2">
        <v>80.784000000000006</v>
      </c>
      <c r="V3030" s="2">
        <f>Table1[[#This Row],[Sales]]*(1-Table1[[#This Row],[Discount]])</f>
        <v>504.9</v>
      </c>
      <c r="W3030" s="2">
        <f>Table1[[#This Row],[Sales]]*Table1[[#This Row],[Quantity]]</f>
        <v>2524.5</v>
      </c>
      <c r="X3030" s="2">
        <f>Table1[[#This Row],[Sales]]+Table1[[#This Row],[Discount]]+Table1[[#This Row],[Adjusted Sales]]</f>
        <v>1009.8</v>
      </c>
      <c r="Y3030" s="5">
        <f>Table1[[#This Row],[Sales]]*Table1[[#This Row],[Discount]]</f>
        <v>0</v>
      </c>
    </row>
    <row r="3031" spans="1:25" x14ac:dyDescent="0.3">
      <c r="A3031">
        <v>3030</v>
      </c>
      <c r="B3031" s="2"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s="2">
        <v>4</v>
      </c>
      <c r="T3031" s="3">
        <v>0.2</v>
      </c>
      <c r="U3031" s="2">
        <v>25.198</v>
      </c>
      <c r="V3031" s="2">
        <f>Table1[[#This Row],[Sales]]*(1-Table1[[#This Row],[Discount]])</f>
        <v>322.53440000000001</v>
      </c>
      <c r="W3031" s="2">
        <f>Table1[[#This Row],[Sales]]*Table1[[#This Row],[Quantity]]</f>
        <v>1612.672</v>
      </c>
      <c r="X3031" s="2">
        <f>Table1[[#This Row],[Sales]]+Table1[[#This Row],[Discount]]+Table1[[#This Row],[Adjusted Sales]]</f>
        <v>725.90239999999994</v>
      </c>
      <c r="Y3031" s="5">
        <f>Table1[[#This Row],[Sales]]*Table1[[#This Row],[Discount]]</f>
        <v>80.633600000000001</v>
      </c>
    </row>
    <row r="3032" spans="1:25" x14ac:dyDescent="0.3">
      <c r="A3032">
        <v>3031</v>
      </c>
      <c r="B3032" s="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s="2">
        <v>4</v>
      </c>
      <c r="T3032" s="3">
        <v>0</v>
      </c>
      <c r="U3032" s="2">
        <v>31.091200000000001</v>
      </c>
      <c r="V3032" s="2">
        <f>Table1[[#This Row],[Sales]]*(1-Table1[[#This Row],[Discount]])</f>
        <v>194.32</v>
      </c>
      <c r="W3032" s="2">
        <f>Table1[[#This Row],[Sales]]*Table1[[#This Row],[Quantity]]</f>
        <v>777.28</v>
      </c>
      <c r="X3032" s="2">
        <f>Table1[[#This Row],[Sales]]+Table1[[#This Row],[Discount]]+Table1[[#This Row],[Adjusted Sales]]</f>
        <v>388.64</v>
      </c>
      <c r="Y3032" s="5">
        <f>Table1[[#This Row],[Sales]]*Table1[[#This Row],[Discount]]</f>
        <v>0</v>
      </c>
    </row>
    <row r="3033" spans="1:25" x14ac:dyDescent="0.3">
      <c r="A3033">
        <v>3032</v>
      </c>
      <c r="B3033" s="2"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s="2">
        <v>1</v>
      </c>
      <c r="T3033" s="3">
        <v>0</v>
      </c>
      <c r="U3033" s="2">
        <v>7.5370999999999997</v>
      </c>
      <c r="V3033" s="2">
        <f>Table1[[#This Row],[Sales]]*(1-Table1[[#This Row],[Discount]])</f>
        <v>25.99</v>
      </c>
      <c r="W3033" s="2">
        <f>Table1[[#This Row],[Sales]]*Table1[[#This Row],[Quantity]]</f>
        <v>25.99</v>
      </c>
      <c r="X3033" s="2">
        <f>Table1[[#This Row],[Sales]]+Table1[[#This Row],[Discount]]+Table1[[#This Row],[Adjusted Sales]]</f>
        <v>51.98</v>
      </c>
      <c r="Y3033" s="5">
        <f>Table1[[#This Row],[Sales]]*Table1[[#This Row],[Discount]]</f>
        <v>0</v>
      </c>
    </row>
    <row r="3034" spans="1:25" x14ac:dyDescent="0.3">
      <c r="A3034">
        <v>3033</v>
      </c>
      <c r="B3034" s="2"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s="2">
        <v>4</v>
      </c>
      <c r="T3034" s="3">
        <v>0.2</v>
      </c>
      <c r="U3034" s="2">
        <v>-12.196</v>
      </c>
      <c r="V3034" s="2">
        <f>Table1[[#This Row],[Sales]]*(1-Table1[[#This Row],[Discount]])</f>
        <v>156.1088</v>
      </c>
      <c r="W3034" s="2">
        <f>Table1[[#This Row],[Sales]]*Table1[[#This Row],[Quantity]]</f>
        <v>780.54399999999998</v>
      </c>
      <c r="X3034" s="2">
        <f>Table1[[#This Row],[Sales]]+Table1[[#This Row],[Discount]]+Table1[[#This Row],[Adjusted Sales]]</f>
        <v>351.44479999999999</v>
      </c>
      <c r="Y3034" s="5">
        <f>Table1[[#This Row],[Sales]]*Table1[[#This Row],[Discount]]</f>
        <v>39.027200000000001</v>
      </c>
    </row>
    <row r="3035" spans="1:25" x14ac:dyDescent="0.3">
      <c r="A3035">
        <v>3034</v>
      </c>
      <c r="B3035" s="2"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s="2">
        <v>4</v>
      </c>
      <c r="T3035" s="3">
        <v>0.2</v>
      </c>
      <c r="U3035" s="2">
        <v>7.2576000000000001</v>
      </c>
      <c r="V3035" s="2">
        <f>Table1[[#This Row],[Sales]]*(1-Table1[[#This Row],[Discount]])</f>
        <v>16.588800000000003</v>
      </c>
      <c r="W3035" s="2">
        <f>Table1[[#This Row],[Sales]]*Table1[[#This Row],[Quantity]]</f>
        <v>82.944000000000003</v>
      </c>
      <c r="X3035" s="2">
        <f>Table1[[#This Row],[Sales]]+Table1[[#This Row],[Discount]]+Table1[[#This Row],[Adjusted Sales]]</f>
        <v>37.524799999999999</v>
      </c>
      <c r="Y3035" s="5">
        <f>Table1[[#This Row],[Sales]]*Table1[[#This Row],[Discount]]</f>
        <v>4.1472000000000007</v>
      </c>
    </row>
    <row r="3036" spans="1:25" x14ac:dyDescent="0.3">
      <c r="A3036">
        <v>3035</v>
      </c>
      <c r="B3036" s="2"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s="2">
        <v>6</v>
      </c>
      <c r="T3036" s="3">
        <v>0</v>
      </c>
      <c r="U3036" s="2">
        <v>10.202999999999999</v>
      </c>
      <c r="V3036" s="2">
        <f>Table1[[#This Row],[Sales]]*(1-Table1[[#This Row],[Discount]])</f>
        <v>53.7</v>
      </c>
      <c r="W3036" s="2">
        <f>Table1[[#This Row],[Sales]]*Table1[[#This Row],[Quantity]]</f>
        <v>322.20000000000005</v>
      </c>
      <c r="X3036" s="2">
        <f>Table1[[#This Row],[Sales]]+Table1[[#This Row],[Discount]]+Table1[[#This Row],[Adjusted Sales]]</f>
        <v>107.4</v>
      </c>
      <c r="Y3036" s="5">
        <f>Table1[[#This Row],[Sales]]*Table1[[#This Row],[Discount]]</f>
        <v>0</v>
      </c>
    </row>
    <row r="3037" spans="1:25" x14ac:dyDescent="0.3">
      <c r="A3037">
        <v>3036</v>
      </c>
      <c r="B3037" s="2"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s="2">
        <v>7</v>
      </c>
      <c r="T3037" s="3">
        <v>0</v>
      </c>
      <c r="U3037" s="2">
        <v>16.679600000000001</v>
      </c>
      <c r="V3037" s="2">
        <f>Table1[[#This Row],[Sales]]*(1-Table1[[#This Row],[Discount]])</f>
        <v>36.26</v>
      </c>
      <c r="W3037" s="2">
        <f>Table1[[#This Row],[Sales]]*Table1[[#This Row],[Quantity]]</f>
        <v>253.82</v>
      </c>
      <c r="X3037" s="2">
        <f>Table1[[#This Row],[Sales]]+Table1[[#This Row],[Discount]]+Table1[[#This Row],[Adjusted Sales]]</f>
        <v>72.52</v>
      </c>
      <c r="Y3037" s="5">
        <f>Table1[[#This Row],[Sales]]*Table1[[#This Row],[Discount]]</f>
        <v>0</v>
      </c>
    </row>
    <row r="3038" spans="1:25" x14ac:dyDescent="0.3">
      <c r="A3038">
        <v>3037</v>
      </c>
      <c r="B3038" s="2"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s="2">
        <v>2</v>
      </c>
      <c r="T3038" s="3">
        <v>0</v>
      </c>
      <c r="U3038" s="2">
        <v>15.763999999999999</v>
      </c>
      <c r="V3038" s="2">
        <f>Table1[[#This Row],[Sales]]*(1-Table1[[#This Row],[Discount]])</f>
        <v>56.3</v>
      </c>
      <c r="W3038" s="2">
        <f>Table1[[#This Row],[Sales]]*Table1[[#This Row],[Quantity]]</f>
        <v>112.6</v>
      </c>
      <c r="X3038" s="2">
        <f>Table1[[#This Row],[Sales]]+Table1[[#This Row],[Discount]]+Table1[[#This Row],[Adjusted Sales]]</f>
        <v>112.6</v>
      </c>
      <c r="Y3038" s="5">
        <f>Table1[[#This Row],[Sales]]*Table1[[#This Row],[Discount]]</f>
        <v>0</v>
      </c>
    </row>
    <row r="3039" spans="1:25" x14ac:dyDescent="0.3">
      <c r="A3039">
        <v>3038</v>
      </c>
      <c r="B3039" s="2"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s="2">
        <v>5</v>
      </c>
      <c r="T3039" s="3">
        <v>0</v>
      </c>
      <c r="U3039" s="2">
        <v>15.552</v>
      </c>
      <c r="V3039" s="2">
        <f>Table1[[#This Row],[Sales]]*(1-Table1[[#This Row],[Discount]])</f>
        <v>32.4</v>
      </c>
      <c r="W3039" s="2">
        <f>Table1[[#This Row],[Sales]]*Table1[[#This Row],[Quantity]]</f>
        <v>162</v>
      </c>
      <c r="X3039" s="2">
        <f>Table1[[#This Row],[Sales]]+Table1[[#This Row],[Discount]]+Table1[[#This Row],[Adjusted Sales]]</f>
        <v>64.8</v>
      </c>
      <c r="Y3039" s="5">
        <f>Table1[[#This Row],[Sales]]*Table1[[#This Row],[Discount]]</f>
        <v>0</v>
      </c>
    </row>
    <row r="3040" spans="1:25" x14ac:dyDescent="0.3">
      <c r="A3040">
        <v>3039</v>
      </c>
      <c r="B3040" s="2"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s="2">
        <v>2</v>
      </c>
      <c r="T3040" s="3">
        <v>0</v>
      </c>
      <c r="U3040" s="2">
        <v>10.789199999999999</v>
      </c>
      <c r="V3040" s="2">
        <f>Table1[[#This Row],[Sales]]*(1-Table1[[#This Row],[Discount]])</f>
        <v>29.16</v>
      </c>
      <c r="W3040" s="2">
        <f>Table1[[#This Row],[Sales]]*Table1[[#This Row],[Quantity]]</f>
        <v>58.32</v>
      </c>
      <c r="X3040" s="2">
        <f>Table1[[#This Row],[Sales]]+Table1[[#This Row],[Discount]]+Table1[[#This Row],[Adjusted Sales]]</f>
        <v>58.32</v>
      </c>
      <c r="Y3040" s="5">
        <f>Table1[[#This Row],[Sales]]*Table1[[#This Row],[Discount]]</f>
        <v>0</v>
      </c>
    </row>
    <row r="3041" spans="1:25" x14ac:dyDescent="0.3">
      <c r="A3041">
        <v>3040</v>
      </c>
      <c r="B3041" s="2"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s="2">
        <v>3</v>
      </c>
      <c r="T3041" s="3">
        <v>0.2</v>
      </c>
      <c r="U3041" s="2">
        <v>-6.4233000000000002</v>
      </c>
      <c r="V3041" s="2">
        <f>Table1[[#This Row],[Sales]]*(1-Table1[[#This Row],[Discount]])</f>
        <v>137.03040000000001</v>
      </c>
      <c r="W3041" s="2">
        <f>Table1[[#This Row],[Sales]]*Table1[[#This Row],[Quantity]]</f>
        <v>513.86400000000003</v>
      </c>
      <c r="X3041" s="2">
        <f>Table1[[#This Row],[Sales]]+Table1[[#This Row],[Discount]]+Table1[[#This Row],[Adjusted Sales]]</f>
        <v>308.51840000000004</v>
      </c>
      <c r="Y3041" s="5">
        <f>Table1[[#This Row],[Sales]]*Table1[[#This Row],[Discount]]</f>
        <v>34.257600000000004</v>
      </c>
    </row>
    <row r="3042" spans="1:25" x14ac:dyDescent="0.3">
      <c r="A3042">
        <v>3041</v>
      </c>
      <c r="B3042" s="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s="2">
        <v>5</v>
      </c>
      <c r="T3042" s="3">
        <v>0.2</v>
      </c>
      <c r="U3042" s="2">
        <v>3.3439999999999999</v>
      </c>
      <c r="V3042" s="2">
        <f>Table1[[#This Row],[Sales]]*(1-Table1[[#This Row],[Discount]])</f>
        <v>13.375999999999999</v>
      </c>
      <c r="W3042" s="2">
        <f>Table1[[#This Row],[Sales]]*Table1[[#This Row],[Quantity]]</f>
        <v>83.6</v>
      </c>
      <c r="X3042" s="2">
        <f>Table1[[#This Row],[Sales]]+Table1[[#This Row],[Discount]]+Table1[[#This Row],[Adjusted Sales]]</f>
        <v>30.295999999999999</v>
      </c>
      <c r="Y3042" s="5">
        <f>Table1[[#This Row],[Sales]]*Table1[[#This Row],[Discount]]</f>
        <v>3.3439999999999999</v>
      </c>
    </row>
    <row r="3043" spans="1:25" x14ac:dyDescent="0.3">
      <c r="A3043">
        <v>3042</v>
      </c>
      <c r="B3043" s="2"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s="2">
        <v>2</v>
      </c>
      <c r="T3043" s="3">
        <v>0</v>
      </c>
      <c r="U3043" s="2">
        <v>6.2207999999999997</v>
      </c>
      <c r="V3043" s="2">
        <f>Table1[[#This Row],[Sales]]*(1-Table1[[#This Row],[Discount]])</f>
        <v>12.96</v>
      </c>
      <c r="W3043" s="2">
        <f>Table1[[#This Row],[Sales]]*Table1[[#This Row],[Quantity]]</f>
        <v>25.92</v>
      </c>
      <c r="X3043" s="2">
        <f>Table1[[#This Row],[Sales]]+Table1[[#This Row],[Discount]]+Table1[[#This Row],[Adjusted Sales]]</f>
        <v>25.92</v>
      </c>
      <c r="Y3043" s="5">
        <f>Table1[[#This Row],[Sales]]*Table1[[#This Row],[Discount]]</f>
        <v>0</v>
      </c>
    </row>
    <row r="3044" spans="1:25" x14ac:dyDescent="0.3">
      <c r="A3044">
        <v>3043</v>
      </c>
      <c r="B3044" s="2"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s="2">
        <v>2</v>
      </c>
      <c r="T3044" s="3">
        <v>0</v>
      </c>
      <c r="U3044" s="2">
        <v>10.8682</v>
      </c>
      <c r="V3044" s="2">
        <f>Table1[[#This Row],[Sales]]*(1-Table1[[#This Row],[Discount]])</f>
        <v>22.18</v>
      </c>
      <c r="W3044" s="2">
        <f>Table1[[#This Row],[Sales]]*Table1[[#This Row],[Quantity]]</f>
        <v>44.36</v>
      </c>
      <c r="X3044" s="2">
        <f>Table1[[#This Row],[Sales]]+Table1[[#This Row],[Discount]]+Table1[[#This Row],[Adjusted Sales]]</f>
        <v>44.36</v>
      </c>
      <c r="Y3044" s="5">
        <f>Table1[[#This Row],[Sales]]*Table1[[#This Row],[Discount]]</f>
        <v>0</v>
      </c>
    </row>
    <row r="3045" spans="1:25" x14ac:dyDescent="0.3">
      <c r="A3045">
        <v>3044</v>
      </c>
      <c r="B3045" s="2"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s="2">
        <v>8</v>
      </c>
      <c r="T3045" s="3">
        <v>0.2</v>
      </c>
      <c r="U3045" s="2">
        <v>256.78399999999999</v>
      </c>
      <c r="V3045" s="2">
        <f>Table1[[#This Row],[Sales]]*(1-Table1[[#This Row],[Discount]])</f>
        <v>1643.4176</v>
      </c>
      <c r="W3045" s="2">
        <f>Table1[[#This Row],[Sales]]*Table1[[#This Row],[Quantity]]</f>
        <v>16434.175999999999</v>
      </c>
      <c r="X3045" s="2">
        <f>Table1[[#This Row],[Sales]]+Table1[[#This Row],[Discount]]+Table1[[#This Row],[Adjusted Sales]]</f>
        <v>3697.8895999999995</v>
      </c>
      <c r="Y3045" s="5">
        <f>Table1[[#This Row],[Sales]]*Table1[[#This Row],[Discount]]</f>
        <v>410.8544</v>
      </c>
    </row>
    <row r="3046" spans="1:25" x14ac:dyDescent="0.3">
      <c r="A3046">
        <v>3045</v>
      </c>
      <c r="B3046" s="2"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s="2">
        <v>5</v>
      </c>
      <c r="T3046" s="3">
        <v>0.4</v>
      </c>
      <c r="U3046" s="2">
        <v>-255.74250000000001</v>
      </c>
      <c r="V3046" s="2">
        <f>Table1[[#This Row],[Sales]]*(1-Table1[[#This Row],[Discount]])</f>
        <v>613.78200000000004</v>
      </c>
      <c r="W3046" s="2">
        <f>Table1[[#This Row],[Sales]]*Table1[[#This Row],[Quantity]]</f>
        <v>5114.8500000000004</v>
      </c>
      <c r="X3046" s="2">
        <f>Table1[[#This Row],[Sales]]+Table1[[#This Row],[Discount]]+Table1[[#This Row],[Adjusted Sales]]</f>
        <v>1637.152</v>
      </c>
      <c r="Y3046" s="5">
        <f>Table1[[#This Row],[Sales]]*Table1[[#This Row],[Discount]]</f>
        <v>409.18800000000005</v>
      </c>
    </row>
    <row r="3047" spans="1:25" x14ac:dyDescent="0.3">
      <c r="A3047">
        <v>3046</v>
      </c>
      <c r="B3047" s="2"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s="2">
        <v>5</v>
      </c>
      <c r="T3047" s="3">
        <v>0</v>
      </c>
      <c r="U3047" s="2">
        <v>3.6139999999999999</v>
      </c>
      <c r="V3047" s="2">
        <f>Table1[[#This Row],[Sales]]*(1-Table1[[#This Row],[Discount]])</f>
        <v>13.9</v>
      </c>
      <c r="W3047" s="2">
        <f>Table1[[#This Row],[Sales]]*Table1[[#This Row],[Quantity]]</f>
        <v>69.5</v>
      </c>
      <c r="X3047" s="2">
        <f>Table1[[#This Row],[Sales]]+Table1[[#This Row],[Discount]]+Table1[[#This Row],[Adjusted Sales]]</f>
        <v>27.8</v>
      </c>
      <c r="Y3047" s="5">
        <f>Table1[[#This Row],[Sales]]*Table1[[#This Row],[Discount]]</f>
        <v>0</v>
      </c>
    </row>
    <row r="3048" spans="1:25" x14ac:dyDescent="0.3">
      <c r="A3048">
        <v>3047</v>
      </c>
      <c r="B3048" s="2"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s="2">
        <v>1</v>
      </c>
      <c r="T3048" s="3">
        <v>0</v>
      </c>
      <c r="U3048" s="2">
        <v>12.1348</v>
      </c>
      <c r="V3048" s="2">
        <f>Table1[[#This Row],[Sales]]*(1-Table1[[#This Row],[Discount]])</f>
        <v>26.38</v>
      </c>
      <c r="W3048" s="2">
        <f>Table1[[#This Row],[Sales]]*Table1[[#This Row],[Quantity]]</f>
        <v>26.38</v>
      </c>
      <c r="X3048" s="2">
        <f>Table1[[#This Row],[Sales]]+Table1[[#This Row],[Discount]]+Table1[[#This Row],[Adjusted Sales]]</f>
        <v>52.76</v>
      </c>
      <c r="Y3048" s="5">
        <f>Table1[[#This Row],[Sales]]*Table1[[#This Row],[Discount]]</f>
        <v>0</v>
      </c>
    </row>
    <row r="3049" spans="1:25" x14ac:dyDescent="0.3">
      <c r="A3049">
        <v>3048</v>
      </c>
      <c r="B3049" s="2"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s="2">
        <v>7</v>
      </c>
      <c r="T3049" s="3">
        <v>0.2</v>
      </c>
      <c r="U3049" s="2">
        <v>13.4925</v>
      </c>
      <c r="V3049" s="2">
        <f>Table1[[#This Row],[Sales]]*(1-Table1[[#This Row],[Discount]])</f>
        <v>34.540800000000004</v>
      </c>
      <c r="W3049" s="2">
        <f>Table1[[#This Row],[Sales]]*Table1[[#This Row],[Quantity]]</f>
        <v>302.23200000000003</v>
      </c>
      <c r="X3049" s="2">
        <f>Table1[[#This Row],[Sales]]+Table1[[#This Row],[Discount]]+Table1[[#This Row],[Adjusted Sales]]</f>
        <v>77.916800000000009</v>
      </c>
      <c r="Y3049" s="5">
        <f>Table1[[#This Row],[Sales]]*Table1[[#This Row],[Discount]]</f>
        <v>8.6352000000000011</v>
      </c>
    </row>
    <row r="3050" spans="1:25" x14ac:dyDescent="0.3">
      <c r="A3050">
        <v>3049</v>
      </c>
      <c r="B3050" s="2"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s="2">
        <v>2</v>
      </c>
      <c r="T3050" s="3">
        <v>0</v>
      </c>
      <c r="U3050" s="2">
        <v>70.006</v>
      </c>
      <c r="V3050" s="2">
        <f>Table1[[#This Row],[Sales]]*(1-Table1[[#This Row],[Discount]])</f>
        <v>411.8</v>
      </c>
      <c r="W3050" s="2">
        <f>Table1[[#This Row],[Sales]]*Table1[[#This Row],[Quantity]]</f>
        <v>823.6</v>
      </c>
      <c r="X3050" s="2">
        <f>Table1[[#This Row],[Sales]]+Table1[[#This Row],[Discount]]+Table1[[#This Row],[Adjusted Sales]]</f>
        <v>823.6</v>
      </c>
      <c r="Y3050" s="5">
        <f>Table1[[#This Row],[Sales]]*Table1[[#This Row],[Discount]]</f>
        <v>0</v>
      </c>
    </row>
    <row r="3051" spans="1:25" x14ac:dyDescent="0.3">
      <c r="A3051">
        <v>3050</v>
      </c>
      <c r="B3051" s="2"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s="2">
        <v>4</v>
      </c>
      <c r="T3051" s="3">
        <v>0</v>
      </c>
      <c r="U3051" s="2">
        <v>129.6</v>
      </c>
      <c r="V3051" s="2">
        <f>Table1[[#This Row],[Sales]]*(1-Table1[[#This Row],[Discount]])</f>
        <v>360</v>
      </c>
      <c r="W3051" s="2">
        <f>Table1[[#This Row],[Sales]]*Table1[[#This Row],[Quantity]]</f>
        <v>1440</v>
      </c>
      <c r="X3051" s="2">
        <f>Table1[[#This Row],[Sales]]+Table1[[#This Row],[Discount]]+Table1[[#This Row],[Adjusted Sales]]</f>
        <v>720</v>
      </c>
      <c r="Y3051" s="5">
        <f>Table1[[#This Row],[Sales]]*Table1[[#This Row],[Discount]]</f>
        <v>0</v>
      </c>
    </row>
    <row r="3052" spans="1:25" x14ac:dyDescent="0.3">
      <c r="A3052">
        <v>3051</v>
      </c>
      <c r="B3052" s="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s="2">
        <v>2</v>
      </c>
      <c r="T3052" s="3">
        <v>0</v>
      </c>
      <c r="U3052" s="2">
        <v>2.9371999999999998</v>
      </c>
      <c r="V3052" s="2">
        <f>Table1[[#This Row],[Sales]]*(1-Table1[[#This Row],[Discount]])</f>
        <v>41.96</v>
      </c>
      <c r="W3052" s="2">
        <f>Table1[[#This Row],[Sales]]*Table1[[#This Row],[Quantity]]</f>
        <v>83.92</v>
      </c>
      <c r="X3052" s="2">
        <f>Table1[[#This Row],[Sales]]+Table1[[#This Row],[Discount]]+Table1[[#This Row],[Adjusted Sales]]</f>
        <v>83.92</v>
      </c>
      <c r="Y3052" s="5">
        <f>Table1[[#This Row],[Sales]]*Table1[[#This Row],[Discount]]</f>
        <v>0</v>
      </c>
    </row>
    <row r="3053" spans="1:25" x14ac:dyDescent="0.3">
      <c r="A3053">
        <v>3052</v>
      </c>
      <c r="B3053" s="2"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s="2">
        <v>4</v>
      </c>
      <c r="T3053" s="3">
        <v>0</v>
      </c>
      <c r="U3053" s="2">
        <v>66.073599999999999</v>
      </c>
      <c r="V3053" s="2">
        <f>Table1[[#This Row],[Sales]]*(1-Table1[[#This Row],[Discount]])</f>
        <v>227.84</v>
      </c>
      <c r="W3053" s="2">
        <f>Table1[[#This Row],[Sales]]*Table1[[#This Row],[Quantity]]</f>
        <v>911.36</v>
      </c>
      <c r="X3053" s="2">
        <f>Table1[[#This Row],[Sales]]+Table1[[#This Row],[Discount]]+Table1[[#This Row],[Adjusted Sales]]</f>
        <v>455.68</v>
      </c>
      <c r="Y3053" s="5">
        <f>Table1[[#This Row],[Sales]]*Table1[[#This Row],[Discount]]</f>
        <v>0</v>
      </c>
    </row>
    <row r="3054" spans="1:25" x14ac:dyDescent="0.3">
      <c r="A3054">
        <v>3053</v>
      </c>
      <c r="B3054" s="2"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s="2">
        <v>2</v>
      </c>
      <c r="T3054" s="3">
        <v>0</v>
      </c>
      <c r="U3054" s="2">
        <v>18.211200000000002</v>
      </c>
      <c r="V3054" s="2">
        <f>Table1[[#This Row],[Sales]]*(1-Table1[[#This Row],[Discount]])</f>
        <v>37.94</v>
      </c>
      <c r="W3054" s="2">
        <f>Table1[[#This Row],[Sales]]*Table1[[#This Row],[Quantity]]</f>
        <v>75.88</v>
      </c>
      <c r="X3054" s="2">
        <f>Table1[[#This Row],[Sales]]+Table1[[#This Row],[Discount]]+Table1[[#This Row],[Adjusted Sales]]</f>
        <v>75.88</v>
      </c>
      <c r="Y3054" s="5">
        <f>Table1[[#This Row],[Sales]]*Table1[[#This Row],[Discount]]</f>
        <v>0</v>
      </c>
    </row>
    <row r="3055" spans="1:25" x14ac:dyDescent="0.3">
      <c r="A3055">
        <v>3054</v>
      </c>
      <c r="B3055" s="2"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s="2">
        <v>2</v>
      </c>
      <c r="T3055" s="3">
        <v>0</v>
      </c>
      <c r="U3055" s="2">
        <v>134.654</v>
      </c>
      <c r="V3055" s="2">
        <f>Table1[[#This Row],[Sales]]*(1-Table1[[#This Row],[Discount]])</f>
        <v>517.9</v>
      </c>
      <c r="W3055" s="2">
        <f>Table1[[#This Row],[Sales]]*Table1[[#This Row],[Quantity]]</f>
        <v>1035.8</v>
      </c>
      <c r="X3055" s="2">
        <f>Table1[[#This Row],[Sales]]+Table1[[#This Row],[Discount]]+Table1[[#This Row],[Adjusted Sales]]</f>
        <v>1035.8</v>
      </c>
      <c r="Y3055" s="5">
        <f>Table1[[#This Row],[Sales]]*Table1[[#This Row],[Discount]]</f>
        <v>0</v>
      </c>
    </row>
    <row r="3056" spans="1:25" x14ac:dyDescent="0.3">
      <c r="A3056">
        <v>3055</v>
      </c>
      <c r="B3056" s="2"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s="2">
        <v>2</v>
      </c>
      <c r="T3056" s="3">
        <v>0</v>
      </c>
      <c r="U3056" s="2">
        <v>2.4287999999999998</v>
      </c>
      <c r="V3056" s="2">
        <f>Table1[[#This Row],[Sales]]*(1-Table1[[#This Row],[Discount]])</f>
        <v>5.28</v>
      </c>
      <c r="W3056" s="2">
        <f>Table1[[#This Row],[Sales]]*Table1[[#This Row],[Quantity]]</f>
        <v>10.56</v>
      </c>
      <c r="X3056" s="2">
        <f>Table1[[#This Row],[Sales]]+Table1[[#This Row],[Discount]]+Table1[[#This Row],[Adjusted Sales]]</f>
        <v>10.56</v>
      </c>
      <c r="Y3056" s="5">
        <f>Table1[[#This Row],[Sales]]*Table1[[#This Row],[Discount]]</f>
        <v>0</v>
      </c>
    </row>
    <row r="3057" spans="1:25" x14ac:dyDescent="0.3">
      <c r="A3057">
        <v>3056</v>
      </c>
      <c r="B3057" s="2"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s="2">
        <v>5</v>
      </c>
      <c r="T3057" s="3">
        <v>0.2</v>
      </c>
      <c r="U3057" s="2">
        <v>874.98749999999995</v>
      </c>
      <c r="V3057" s="2">
        <f>Table1[[#This Row],[Sales]]*(1-Table1[[#This Row],[Discount]])</f>
        <v>2239.9680000000003</v>
      </c>
      <c r="W3057" s="2">
        <f>Table1[[#This Row],[Sales]]*Table1[[#This Row],[Quantity]]</f>
        <v>13999.8</v>
      </c>
      <c r="X3057" s="2">
        <f>Table1[[#This Row],[Sales]]+Table1[[#This Row],[Discount]]+Table1[[#This Row],[Adjusted Sales]]</f>
        <v>5040.1280000000006</v>
      </c>
      <c r="Y3057" s="5">
        <f>Table1[[#This Row],[Sales]]*Table1[[#This Row],[Discount]]</f>
        <v>559.99200000000008</v>
      </c>
    </row>
    <row r="3058" spans="1:25" x14ac:dyDescent="0.3">
      <c r="A3058">
        <v>3057</v>
      </c>
      <c r="B3058" s="2"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s="2">
        <v>2</v>
      </c>
      <c r="T3058" s="3">
        <v>0</v>
      </c>
      <c r="U3058" s="2">
        <v>4.3007999999999997</v>
      </c>
      <c r="V3058" s="2">
        <f>Table1[[#This Row],[Sales]]*(1-Table1[[#This Row],[Discount]])</f>
        <v>8.9600000000000009</v>
      </c>
      <c r="W3058" s="2">
        <f>Table1[[#This Row],[Sales]]*Table1[[#This Row],[Quantity]]</f>
        <v>17.920000000000002</v>
      </c>
      <c r="X3058" s="2">
        <f>Table1[[#This Row],[Sales]]+Table1[[#This Row],[Discount]]+Table1[[#This Row],[Adjusted Sales]]</f>
        <v>17.920000000000002</v>
      </c>
      <c r="Y3058" s="5">
        <f>Table1[[#This Row],[Sales]]*Table1[[#This Row],[Discount]]</f>
        <v>0</v>
      </c>
    </row>
    <row r="3059" spans="1:25" x14ac:dyDescent="0.3">
      <c r="A3059">
        <v>3058</v>
      </c>
      <c r="B3059" s="2"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s="2">
        <v>10</v>
      </c>
      <c r="T3059" s="3">
        <v>0</v>
      </c>
      <c r="U3059" s="2">
        <v>15.12</v>
      </c>
      <c r="V3059" s="2">
        <f>Table1[[#This Row],[Sales]]*(1-Table1[[#This Row],[Discount]])</f>
        <v>31.5</v>
      </c>
      <c r="W3059" s="2">
        <f>Table1[[#This Row],[Sales]]*Table1[[#This Row],[Quantity]]</f>
        <v>315</v>
      </c>
      <c r="X3059" s="2">
        <f>Table1[[#This Row],[Sales]]+Table1[[#This Row],[Discount]]+Table1[[#This Row],[Adjusted Sales]]</f>
        <v>63</v>
      </c>
      <c r="Y3059" s="5">
        <f>Table1[[#This Row],[Sales]]*Table1[[#This Row],[Discount]]</f>
        <v>0</v>
      </c>
    </row>
    <row r="3060" spans="1:25" x14ac:dyDescent="0.3">
      <c r="A3060">
        <v>3059</v>
      </c>
      <c r="B3060" s="2"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s="2">
        <v>2</v>
      </c>
      <c r="T3060" s="3">
        <v>0</v>
      </c>
      <c r="U3060" s="2">
        <v>10.3904</v>
      </c>
      <c r="V3060" s="2">
        <f>Table1[[#This Row],[Sales]]*(1-Table1[[#This Row],[Discount]])</f>
        <v>30.56</v>
      </c>
      <c r="W3060" s="2">
        <f>Table1[[#This Row],[Sales]]*Table1[[#This Row],[Quantity]]</f>
        <v>61.12</v>
      </c>
      <c r="X3060" s="2">
        <f>Table1[[#This Row],[Sales]]+Table1[[#This Row],[Discount]]+Table1[[#This Row],[Adjusted Sales]]</f>
        <v>61.12</v>
      </c>
      <c r="Y3060" s="5">
        <f>Table1[[#This Row],[Sales]]*Table1[[#This Row],[Discount]]</f>
        <v>0</v>
      </c>
    </row>
    <row r="3061" spans="1:25" x14ac:dyDescent="0.3">
      <c r="A3061">
        <v>3060</v>
      </c>
      <c r="B3061" s="2"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s="2">
        <v>2</v>
      </c>
      <c r="T3061" s="3">
        <v>0.2</v>
      </c>
      <c r="U3061" s="2">
        <v>-3.3506</v>
      </c>
      <c r="V3061" s="2">
        <f>Table1[[#This Row],[Sales]]*(1-Table1[[#This Row],[Discount]])</f>
        <v>19.494399999999999</v>
      </c>
      <c r="W3061" s="2">
        <f>Table1[[#This Row],[Sales]]*Table1[[#This Row],[Quantity]]</f>
        <v>48.735999999999997</v>
      </c>
      <c r="X3061" s="2">
        <f>Table1[[#This Row],[Sales]]+Table1[[#This Row],[Discount]]+Table1[[#This Row],[Adjusted Sales]]</f>
        <v>44.062399999999997</v>
      </c>
      <c r="Y3061" s="5">
        <f>Table1[[#This Row],[Sales]]*Table1[[#This Row],[Discount]]</f>
        <v>4.8735999999999997</v>
      </c>
    </row>
    <row r="3062" spans="1:25" x14ac:dyDescent="0.3">
      <c r="A3062">
        <v>3061</v>
      </c>
      <c r="B3062" s="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s="2">
        <v>3</v>
      </c>
      <c r="T3062" s="3">
        <v>0.2</v>
      </c>
      <c r="U3062" s="2">
        <v>22.4955</v>
      </c>
      <c r="V3062" s="2">
        <f>Table1[[#This Row],[Sales]]*(1-Table1[[#This Row],[Discount]])</f>
        <v>95.980800000000002</v>
      </c>
      <c r="W3062" s="2">
        <f>Table1[[#This Row],[Sales]]*Table1[[#This Row],[Quantity]]</f>
        <v>359.928</v>
      </c>
      <c r="X3062" s="2">
        <f>Table1[[#This Row],[Sales]]+Table1[[#This Row],[Discount]]+Table1[[#This Row],[Adjusted Sales]]</f>
        <v>216.1568</v>
      </c>
      <c r="Y3062" s="5">
        <f>Table1[[#This Row],[Sales]]*Table1[[#This Row],[Discount]]</f>
        <v>23.995200000000001</v>
      </c>
    </row>
    <row r="3063" spans="1:25" x14ac:dyDescent="0.3">
      <c r="A3063">
        <v>3062</v>
      </c>
      <c r="B3063" s="2"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s="2">
        <v>8</v>
      </c>
      <c r="T3063" s="3">
        <v>0.2</v>
      </c>
      <c r="U3063" s="2">
        <v>9.7439999999999998</v>
      </c>
      <c r="V3063" s="2">
        <f>Table1[[#This Row],[Sales]]*(1-Table1[[#This Row],[Discount]])</f>
        <v>21.504000000000001</v>
      </c>
      <c r="W3063" s="2">
        <f>Table1[[#This Row],[Sales]]*Table1[[#This Row],[Quantity]]</f>
        <v>215.04</v>
      </c>
      <c r="X3063" s="2">
        <f>Table1[[#This Row],[Sales]]+Table1[[#This Row],[Discount]]+Table1[[#This Row],[Adjusted Sales]]</f>
        <v>48.584000000000003</v>
      </c>
      <c r="Y3063" s="5">
        <f>Table1[[#This Row],[Sales]]*Table1[[#This Row],[Discount]]</f>
        <v>5.3760000000000003</v>
      </c>
    </row>
    <row r="3064" spans="1:25" x14ac:dyDescent="0.3">
      <c r="A3064">
        <v>3063</v>
      </c>
      <c r="B3064" s="2"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s="2">
        <v>3</v>
      </c>
      <c r="T3064" s="3">
        <v>0</v>
      </c>
      <c r="U3064" s="2">
        <v>23.511600000000001</v>
      </c>
      <c r="V3064" s="2">
        <f>Table1[[#This Row],[Sales]]*(1-Table1[[#This Row],[Discount]])</f>
        <v>83.97</v>
      </c>
      <c r="W3064" s="2">
        <f>Table1[[#This Row],[Sales]]*Table1[[#This Row],[Quantity]]</f>
        <v>251.91</v>
      </c>
      <c r="X3064" s="2">
        <f>Table1[[#This Row],[Sales]]+Table1[[#This Row],[Discount]]+Table1[[#This Row],[Adjusted Sales]]</f>
        <v>167.94</v>
      </c>
      <c r="Y3064" s="5">
        <f>Table1[[#This Row],[Sales]]*Table1[[#This Row],[Discount]]</f>
        <v>0</v>
      </c>
    </row>
    <row r="3065" spans="1:25" x14ac:dyDescent="0.3">
      <c r="A3065">
        <v>3064</v>
      </c>
      <c r="B3065" s="2"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s="2">
        <v>3</v>
      </c>
      <c r="T3065" s="3">
        <v>0</v>
      </c>
      <c r="U3065" s="2">
        <v>7.3479000000000001</v>
      </c>
      <c r="V3065" s="2">
        <f>Table1[[#This Row],[Sales]]*(1-Table1[[#This Row],[Discount]])</f>
        <v>104.97</v>
      </c>
      <c r="W3065" s="2">
        <f>Table1[[#This Row],[Sales]]*Table1[[#This Row],[Quantity]]</f>
        <v>314.90999999999997</v>
      </c>
      <c r="X3065" s="2">
        <f>Table1[[#This Row],[Sales]]+Table1[[#This Row],[Discount]]+Table1[[#This Row],[Adjusted Sales]]</f>
        <v>209.94</v>
      </c>
      <c r="Y3065" s="5">
        <f>Table1[[#This Row],[Sales]]*Table1[[#This Row],[Discount]]</f>
        <v>0</v>
      </c>
    </row>
    <row r="3066" spans="1:25" x14ac:dyDescent="0.3">
      <c r="A3066">
        <v>3065</v>
      </c>
      <c r="B3066" s="2"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s="2">
        <v>8</v>
      </c>
      <c r="T3066" s="3">
        <v>0</v>
      </c>
      <c r="U3066" s="2">
        <v>25.423999999999999</v>
      </c>
      <c r="V3066" s="2">
        <f>Table1[[#This Row],[Sales]]*(1-Table1[[#This Row],[Discount]])</f>
        <v>90.8</v>
      </c>
      <c r="W3066" s="2">
        <f>Table1[[#This Row],[Sales]]*Table1[[#This Row],[Quantity]]</f>
        <v>726.4</v>
      </c>
      <c r="X3066" s="2">
        <f>Table1[[#This Row],[Sales]]+Table1[[#This Row],[Discount]]+Table1[[#This Row],[Adjusted Sales]]</f>
        <v>181.6</v>
      </c>
      <c r="Y3066" s="5">
        <f>Table1[[#This Row],[Sales]]*Table1[[#This Row],[Discount]]</f>
        <v>0</v>
      </c>
    </row>
    <row r="3067" spans="1:25" x14ac:dyDescent="0.3">
      <c r="A3067">
        <v>3066</v>
      </c>
      <c r="B3067" s="2"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s="2">
        <v>8</v>
      </c>
      <c r="T3067" s="3">
        <v>0.2</v>
      </c>
      <c r="U3067" s="2">
        <v>49.257599999999996</v>
      </c>
      <c r="V3067" s="2">
        <f>Table1[[#This Row],[Sales]]*(1-Table1[[#This Row],[Discount]])</f>
        <v>112.58879999999999</v>
      </c>
      <c r="W3067" s="2">
        <f>Table1[[#This Row],[Sales]]*Table1[[#This Row],[Quantity]]</f>
        <v>1125.8879999999999</v>
      </c>
      <c r="X3067" s="2">
        <f>Table1[[#This Row],[Sales]]+Table1[[#This Row],[Discount]]+Table1[[#This Row],[Adjusted Sales]]</f>
        <v>253.52479999999997</v>
      </c>
      <c r="Y3067" s="5">
        <f>Table1[[#This Row],[Sales]]*Table1[[#This Row],[Discount]]</f>
        <v>28.147199999999998</v>
      </c>
    </row>
    <row r="3068" spans="1:25" x14ac:dyDescent="0.3">
      <c r="A3068">
        <v>3067</v>
      </c>
      <c r="B3068" s="2"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s="2">
        <v>5</v>
      </c>
      <c r="T3068" s="3">
        <v>0</v>
      </c>
      <c r="U3068" s="2">
        <v>88.129499999999993</v>
      </c>
      <c r="V3068" s="2">
        <f>Table1[[#This Row],[Sales]]*(1-Table1[[#This Row],[Discount]])</f>
        <v>214.95</v>
      </c>
      <c r="W3068" s="2">
        <f>Table1[[#This Row],[Sales]]*Table1[[#This Row],[Quantity]]</f>
        <v>1074.75</v>
      </c>
      <c r="X3068" s="2">
        <f>Table1[[#This Row],[Sales]]+Table1[[#This Row],[Discount]]+Table1[[#This Row],[Adjusted Sales]]</f>
        <v>429.9</v>
      </c>
      <c r="Y3068" s="5">
        <f>Table1[[#This Row],[Sales]]*Table1[[#This Row],[Discount]]</f>
        <v>0</v>
      </c>
    </row>
    <row r="3069" spans="1:25" x14ac:dyDescent="0.3">
      <c r="A3069">
        <v>3068</v>
      </c>
      <c r="B3069" s="2"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s="2">
        <v>7</v>
      </c>
      <c r="T3069" s="3">
        <v>0</v>
      </c>
      <c r="U3069" s="2">
        <v>21.7728</v>
      </c>
      <c r="V3069" s="2">
        <f>Table1[[#This Row],[Sales]]*(1-Table1[[#This Row],[Discount]])</f>
        <v>45.36</v>
      </c>
      <c r="W3069" s="2">
        <f>Table1[[#This Row],[Sales]]*Table1[[#This Row],[Quantity]]</f>
        <v>317.52</v>
      </c>
      <c r="X3069" s="2">
        <f>Table1[[#This Row],[Sales]]+Table1[[#This Row],[Discount]]+Table1[[#This Row],[Adjusted Sales]]</f>
        <v>90.72</v>
      </c>
      <c r="Y3069" s="5">
        <f>Table1[[#This Row],[Sales]]*Table1[[#This Row],[Discount]]</f>
        <v>0</v>
      </c>
    </row>
    <row r="3070" spans="1:25" x14ac:dyDescent="0.3">
      <c r="A3070">
        <v>3069</v>
      </c>
      <c r="B3070" s="2"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s="2">
        <v>6</v>
      </c>
      <c r="T3070" s="3">
        <v>0</v>
      </c>
      <c r="U3070" s="2">
        <v>138.3552</v>
      </c>
      <c r="V3070" s="2">
        <f>Table1[[#This Row],[Sales]]*(1-Table1[[#This Row],[Discount]])</f>
        <v>288.24</v>
      </c>
      <c r="W3070" s="2">
        <f>Table1[[#This Row],[Sales]]*Table1[[#This Row],[Quantity]]</f>
        <v>1729.44</v>
      </c>
      <c r="X3070" s="2">
        <f>Table1[[#This Row],[Sales]]+Table1[[#This Row],[Discount]]+Table1[[#This Row],[Adjusted Sales]]</f>
        <v>576.48</v>
      </c>
      <c r="Y3070" s="5">
        <f>Table1[[#This Row],[Sales]]*Table1[[#This Row],[Discount]]</f>
        <v>0</v>
      </c>
    </row>
    <row r="3071" spans="1:25" x14ac:dyDescent="0.3">
      <c r="A3071">
        <v>3070</v>
      </c>
      <c r="B3071" s="2"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s="2">
        <v>4</v>
      </c>
      <c r="T3071" s="3">
        <v>0.2</v>
      </c>
      <c r="U3071" s="2">
        <v>82.992000000000004</v>
      </c>
      <c r="V3071" s="2">
        <f>Table1[[#This Row],[Sales]]*(1-Table1[[#This Row],[Discount]])</f>
        <v>531.14880000000005</v>
      </c>
      <c r="W3071" s="2">
        <f>Table1[[#This Row],[Sales]]*Table1[[#This Row],[Quantity]]</f>
        <v>2655.7440000000001</v>
      </c>
      <c r="X3071" s="2">
        <f>Table1[[#This Row],[Sales]]+Table1[[#This Row],[Discount]]+Table1[[#This Row],[Adjusted Sales]]</f>
        <v>1195.2848000000001</v>
      </c>
      <c r="Y3071" s="5">
        <f>Table1[[#This Row],[Sales]]*Table1[[#This Row],[Discount]]</f>
        <v>132.78720000000001</v>
      </c>
    </row>
    <row r="3072" spans="1:25" x14ac:dyDescent="0.3">
      <c r="A3072">
        <v>3071</v>
      </c>
      <c r="B3072" s="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s="2">
        <v>7</v>
      </c>
      <c r="T3072" s="3">
        <v>0</v>
      </c>
      <c r="U3072" s="2">
        <v>792.26909999999998</v>
      </c>
      <c r="V3072" s="2">
        <f>Table1[[#This Row],[Sales]]*(1-Table1[[#This Row],[Discount]])</f>
        <v>2934.33</v>
      </c>
      <c r="W3072" s="2">
        <f>Table1[[#This Row],[Sales]]*Table1[[#This Row],[Quantity]]</f>
        <v>20540.309999999998</v>
      </c>
      <c r="X3072" s="2">
        <f>Table1[[#This Row],[Sales]]+Table1[[#This Row],[Discount]]+Table1[[#This Row],[Adjusted Sales]]</f>
        <v>5868.66</v>
      </c>
      <c r="Y3072" s="5">
        <f>Table1[[#This Row],[Sales]]*Table1[[#This Row],[Discount]]</f>
        <v>0</v>
      </c>
    </row>
    <row r="3073" spans="1:25" x14ac:dyDescent="0.3">
      <c r="A3073">
        <v>3072</v>
      </c>
      <c r="B3073" s="2"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s="2">
        <v>3</v>
      </c>
      <c r="T3073" s="3">
        <v>0</v>
      </c>
      <c r="U3073" s="2">
        <v>14.9292</v>
      </c>
      <c r="V3073" s="2">
        <f>Table1[[#This Row],[Sales]]*(1-Table1[[#This Row],[Discount]])</f>
        <v>124.41</v>
      </c>
      <c r="W3073" s="2">
        <f>Table1[[#This Row],[Sales]]*Table1[[#This Row],[Quantity]]</f>
        <v>373.23</v>
      </c>
      <c r="X3073" s="2">
        <f>Table1[[#This Row],[Sales]]+Table1[[#This Row],[Discount]]+Table1[[#This Row],[Adjusted Sales]]</f>
        <v>248.82</v>
      </c>
      <c r="Y3073" s="5">
        <f>Table1[[#This Row],[Sales]]*Table1[[#This Row],[Discount]]</f>
        <v>0</v>
      </c>
    </row>
    <row r="3074" spans="1:25" x14ac:dyDescent="0.3">
      <c r="A3074">
        <v>3073</v>
      </c>
      <c r="B3074" s="2"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s="2">
        <v>5</v>
      </c>
      <c r="T3074" s="3">
        <v>0</v>
      </c>
      <c r="U3074" s="2">
        <v>26.565000000000001</v>
      </c>
      <c r="V3074" s="2">
        <f>Table1[[#This Row],[Sales]]*(1-Table1[[#This Row],[Discount]])</f>
        <v>57.75</v>
      </c>
      <c r="W3074" s="2">
        <f>Table1[[#This Row],[Sales]]*Table1[[#This Row],[Quantity]]</f>
        <v>288.75</v>
      </c>
      <c r="X3074" s="2">
        <f>Table1[[#This Row],[Sales]]+Table1[[#This Row],[Discount]]+Table1[[#This Row],[Adjusted Sales]]</f>
        <v>115.5</v>
      </c>
      <c r="Y3074" s="5">
        <f>Table1[[#This Row],[Sales]]*Table1[[#This Row],[Discount]]</f>
        <v>0</v>
      </c>
    </row>
    <row r="3075" spans="1:25" x14ac:dyDescent="0.3">
      <c r="A3075">
        <v>3074</v>
      </c>
      <c r="B3075" s="2"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s="2">
        <v>2</v>
      </c>
      <c r="T3075" s="3">
        <v>0</v>
      </c>
      <c r="U3075" s="2">
        <v>28.614999999999998</v>
      </c>
      <c r="V3075" s="2">
        <f>Table1[[#This Row],[Sales]]*(1-Table1[[#This Row],[Discount]])</f>
        <v>114.46</v>
      </c>
      <c r="W3075" s="2">
        <f>Table1[[#This Row],[Sales]]*Table1[[#This Row],[Quantity]]</f>
        <v>228.92</v>
      </c>
      <c r="X3075" s="2">
        <f>Table1[[#This Row],[Sales]]+Table1[[#This Row],[Discount]]+Table1[[#This Row],[Adjusted Sales]]</f>
        <v>228.92</v>
      </c>
      <c r="Y3075" s="5">
        <f>Table1[[#This Row],[Sales]]*Table1[[#This Row],[Discount]]</f>
        <v>0</v>
      </c>
    </row>
    <row r="3076" spans="1:25" x14ac:dyDescent="0.3">
      <c r="A3076">
        <v>3075</v>
      </c>
      <c r="B3076" s="2"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s="2">
        <v>2</v>
      </c>
      <c r="T3076" s="3">
        <v>0.15</v>
      </c>
      <c r="U3076" s="2">
        <v>18.454799999999999</v>
      </c>
      <c r="V3076" s="2">
        <f>Table1[[#This Row],[Sales]]*(1-Table1[[#This Row],[Discount]])</f>
        <v>102.56609999999999</v>
      </c>
      <c r="W3076" s="2">
        <f>Table1[[#This Row],[Sales]]*Table1[[#This Row],[Quantity]]</f>
        <v>241.33199999999999</v>
      </c>
      <c r="X3076" s="2">
        <f>Table1[[#This Row],[Sales]]+Table1[[#This Row],[Discount]]+Table1[[#This Row],[Adjusted Sales]]</f>
        <v>223.38209999999998</v>
      </c>
      <c r="Y3076" s="5">
        <f>Table1[[#This Row],[Sales]]*Table1[[#This Row],[Discount]]</f>
        <v>18.099899999999998</v>
      </c>
    </row>
    <row r="3077" spans="1:25" x14ac:dyDescent="0.3">
      <c r="A3077">
        <v>3076</v>
      </c>
      <c r="B3077" s="2"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s="2">
        <v>3</v>
      </c>
      <c r="T3077" s="3">
        <v>0.2</v>
      </c>
      <c r="U3077" s="2">
        <v>38.572200000000002</v>
      </c>
      <c r="V3077" s="2">
        <f>Table1[[#This Row],[Sales]]*(1-Table1[[#This Row],[Discount]])</f>
        <v>274.2912</v>
      </c>
      <c r="W3077" s="2">
        <f>Table1[[#This Row],[Sales]]*Table1[[#This Row],[Quantity]]</f>
        <v>1028.5919999999999</v>
      </c>
      <c r="X3077" s="2">
        <f>Table1[[#This Row],[Sales]]+Table1[[#This Row],[Discount]]+Table1[[#This Row],[Adjusted Sales]]</f>
        <v>617.35519999999997</v>
      </c>
      <c r="Y3077" s="5">
        <f>Table1[[#This Row],[Sales]]*Table1[[#This Row],[Discount]]</f>
        <v>68.572800000000001</v>
      </c>
    </row>
    <row r="3078" spans="1:25" x14ac:dyDescent="0.3">
      <c r="A3078">
        <v>3077</v>
      </c>
      <c r="B3078" s="2"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s="2">
        <v>5</v>
      </c>
      <c r="T3078" s="3">
        <v>0.6</v>
      </c>
      <c r="U3078" s="2">
        <v>-14.228999999999999</v>
      </c>
      <c r="V3078" s="2">
        <f>Table1[[#This Row],[Sales]]*(1-Table1[[#This Row],[Discount]])</f>
        <v>6.6959999999999997</v>
      </c>
      <c r="W3078" s="2">
        <f>Table1[[#This Row],[Sales]]*Table1[[#This Row],[Quantity]]</f>
        <v>83.699999999999989</v>
      </c>
      <c r="X3078" s="2">
        <f>Table1[[#This Row],[Sales]]+Table1[[#This Row],[Discount]]+Table1[[#This Row],[Adjusted Sales]]</f>
        <v>24.036000000000001</v>
      </c>
      <c r="Y3078" s="5">
        <f>Table1[[#This Row],[Sales]]*Table1[[#This Row],[Discount]]</f>
        <v>10.043999999999999</v>
      </c>
    </row>
    <row r="3079" spans="1:25" x14ac:dyDescent="0.3">
      <c r="A3079">
        <v>3078</v>
      </c>
      <c r="B3079" s="2"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s="2">
        <v>2</v>
      </c>
      <c r="T3079" s="3">
        <v>0.3</v>
      </c>
      <c r="U3079" s="2">
        <v>-140.196</v>
      </c>
      <c r="V3079" s="2">
        <f>Table1[[#This Row],[Sales]]*(1-Table1[[#This Row],[Discount]])</f>
        <v>686.96039999999994</v>
      </c>
      <c r="W3079" s="2">
        <f>Table1[[#This Row],[Sales]]*Table1[[#This Row],[Quantity]]</f>
        <v>1962.7439999999999</v>
      </c>
      <c r="X3079" s="2">
        <f>Table1[[#This Row],[Sales]]+Table1[[#This Row],[Discount]]+Table1[[#This Row],[Adjusted Sales]]</f>
        <v>1668.6324</v>
      </c>
      <c r="Y3079" s="5">
        <f>Table1[[#This Row],[Sales]]*Table1[[#This Row],[Discount]]</f>
        <v>294.41159999999996</v>
      </c>
    </row>
    <row r="3080" spans="1:25" x14ac:dyDescent="0.3">
      <c r="A3080">
        <v>3079</v>
      </c>
      <c r="B3080" s="2"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s="2">
        <v>8</v>
      </c>
      <c r="T3080" s="3">
        <v>0</v>
      </c>
      <c r="U3080" s="2">
        <v>10.507199999999999</v>
      </c>
      <c r="V3080" s="2">
        <f>Table1[[#This Row],[Sales]]*(1-Table1[[#This Row],[Discount]])</f>
        <v>31.84</v>
      </c>
      <c r="W3080" s="2">
        <f>Table1[[#This Row],[Sales]]*Table1[[#This Row],[Quantity]]</f>
        <v>254.72</v>
      </c>
      <c r="X3080" s="2">
        <f>Table1[[#This Row],[Sales]]+Table1[[#This Row],[Discount]]+Table1[[#This Row],[Adjusted Sales]]</f>
        <v>63.68</v>
      </c>
      <c r="Y3080" s="5">
        <f>Table1[[#This Row],[Sales]]*Table1[[#This Row],[Discount]]</f>
        <v>0</v>
      </c>
    </row>
    <row r="3081" spans="1:25" x14ac:dyDescent="0.3">
      <c r="A3081">
        <v>3080</v>
      </c>
      <c r="B3081" s="2"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s="2">
        <v>2</v>
      </c>
      <c r="T3081" s="3">
        <v>0</v>
      </c>
      <c r="U3081" s="2">
        <v>6.2207999999999997</v>
      </c>
      <c r="V3081" s="2">
        <f>Table1[[#This Row],[Sales]]*(1-Table1[[#This Row],[Discount]])</f>
        <v>12.96</v>
      </c>
      <c r="W3081" s="2">
        <f>Table1[[#This Row],[Sales]]*Table1[[#This Row],[Quantity]]</f>
        <v>25.92</v>
      </c>
      <c r="X3081" s="2">
        <f>Table1[[#This Row],[Sales]]+Table1[[#This Row],[Discount]]+Table1[[#This Row],[Adjusted Sales]]</f>
        <v>25.92</v>
      </c>
      <c r="Y3081" s="5">
        <f>Table1[[#This Row],[Sales]]*Table1[[#This Row],[Discount]]</f>
        <v>0</v>
      </c>
    </row>
    <row r="3082" spans="1:25" x14ac:dyDescent="0.3">
      <c r="A3082">
        <v>3081</v>
      </c>
      <c r="B3082" s="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s="2">
        <v>3</v>
      </c>
      <c r="T3082" s="3">
        <v>0.2</v>
      </c>
      <c r="U3082" s="2">
        <v>15.111599999999999</v>
      </c>
      <c r="V3082" s="2">
        <f>Table1[[#This Row],[Sales]]*(1-Table1[[#This Row],[Discount]])</f>
        <v>34.540800000000004</v>
      </c>
      <c r="W3082" s="2">
        <f>Table1[[#This Row],[Sales]]*Table1[[#This Row],[Quantity]]</f>
        <v>129.52800000000002</v>
      </c>
      <c r="X3082" s="2">
        <f>Table1[[#This Row],[Sales]]+Table1[[#This Row],[Discount]]+Table1[[#This Row],[Adjusted Sales]]</f>
        <v>77.916800000000009</v>
      </c>
      <c r="Y3082" s="5">
        <f>Table1[[#This Row],[Sales]]*Table1[[#This Row],[Discount]]</f>
        <v>8.6352000000000011</v>
      </c>
    </row>
    <row r="3083" spans="1:25" x14ac:dyDescent="0.3">
      <c r="A3083">
        <v>3082</v>
      </c>
      <c r="B3083" s="2"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s="2">
        <v>2</v>
      </c>
      <c r="T3083" s="3">
        <v>0</v>
      </c>
      <c r="U3083" s="2">
        <v>28.0032</v>
      </c>
      <c r="V3083" s="2">
        <f>Table1[[#This Row],[Sales]]*(1-Table1[[#This Row],[Discount]])</f>
        <v>58.34</v>
      </c>
      <c r="W3083" s="2">
        <f>Table1[[#This Row],[Sales]]*Table1[[#This Row],[Quantity]]</f>
        <v>116.68</v>
      </c>
      <c r="X3083" s="2">
        <f>Table1[[#This Row],[Sales]]+Table1[[#This Row],[Discount]]+Table1[[#This Row],[Adjusted Sales]]</f>
        <v>116.68</v>
      </c>
      <c r="Y3083" s="5">
        <f>Table1[[#This Row],[Sales]]*Table1[[#This Row],[Discount]]</f>
        <v>0</v>
      </c>
    </row>
    <row r="3084" spans="1:25" x14ac:dyDescent="0.3">
      <c r="A3084">
        <v>3083</v>
      </c>
      <c r="B3084" s="2"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s="2">
        <v>3</v>
      </c>
      <c r="T3084" s="3">
        <v>0</v>
      </c>
      <c r="U3084" s="2">
        <v>134.99250000000001</v>
      </c>
      <c r="V3084" s="2">
        <f>Table1[[#This Row],[Sales]]*(1-Table1[[#This Row],[Discount]])</f>
        <v>539.97</v>
      </c>
      <c r="W3084" s="2">
        <f>Table1[[#This Row],[Sales]]*Table1[[#This Row],[Quantity]]</f>
        <v>1619.91</v>
      </c>
      <c r="X3084" s="2">
        <f>Table1[[#This Row],[Sales]]+Table1[[#This Row],[Discount]]+Table1[[#This Row],[Adjusted Sales]]</f>
        <v>1079.94</v>
      </c>
      <c r="Y3084" s="5">
        <f>Table1[[#This Row],[Sales]]*Table1[[#This Row],[Discount]]</f>
        <v>0</v>
      </c>
    </row>
    <row r="3085" spans="1:25" x14ac:dyDescent="0.3">
      <c r="A3085">
        <v>3084</v>
      </c>
      <c r="B3085" s="2"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s="2">
        <v>1</v>
      </c>
      <c r="T3085" s="3">
        <v>0.2</v>
      </c>
      <c r="U3085" s="2">
        <v>1.3257000000000001</v>
      </c>
      <c r="V3085" s="2">
        <f>Table1[[#This Row],[Sales]]*(1-Table1[[#This Row],[Discount]])</f>
        <v>3.1424000000000003</v>
      </c>
      <c r="W3085" s="2">
        <f>Table1[[#This Row],[Sales]]*Table1[[#This Row],[Quantity]]</f>
        <v>3.9279999999999999</v>
      </c>
      <c r="X3085" s="2">
        <f>Table1[[#This Row],[Sales]]+Table1[[#This Row],[Discount]]+Table1[[#This Row],[Adjusted Sales]]</f>
        <v>7.2704000000000004</v>
      </c>
      <c r="Y3085" s="5">
        <f>Table1[[#This Row],[Sales]]*Table1[[#This Row],[Discount]]</f>
        <v>0.78560000000000008</v>
      </c>
    </row>
    <row r="3086" spans="1:25" x14ac:dyDescent="0.3">
      <c r="A3086">
        <v>3085</v>
      </c>
      <c r="B3086" s="2"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s="2">
        <v>4</v>
      </c>
      <c r="T3086" s="3">
        <v>0.8</v>
      </c>
      <c r="U3086" s="2">
        <v>-417.09359999999998</v>
      </c>
      <c r="V3086" s="2">
        <f>Table1[[#This Row],[Sales]]*(1-Table1[[#This Row],[Discount]])</f>
        <v>50.556799999999988</v>
      </c>
      <c r="W3086" s="2">
        <f>Table1[[#This Row],[Sales]]*Table1[[#This Row],[Quantity]]</f>
        <v>1011.136</v>
      </c>
      <c r="X3086" s="2">
        <f>Table1[[#This Row],[Sales]]+Table1[[#This Row],[Discount]]+Table1[[#This Row],[Adjusted Sales]]</f>
        <v>304.14080000000001</v>
      </c>
      <c r="Y3086" s="5">
        <f>Table1[[#This Row],[Sales]]*Table1[[#This Row],[Discount]]</f>
        <v>202.22720000000001</v>
      </c>
    </row>
    <row r="3087" spans="1:25" x14ac:dyDescent="0.3">
      <c r="A3087">
        <v>3086</v>
      </c>
      <c r="B3087" s="2"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s="2">
        <v>2</v>
      </c>
      <c r="T3087" s="3">
        <v>0.2</v>
      </c>
      <c r="U3087" s="2">
        <v>15.997999999999999</v>
      </c>
      <c r="V3087" s="2">
        <f>Table1[[#This Row],[Sales]]*(1-Table1[[#This Row],[Discount]])</f>
        <v>102.38720000000001</v>
      </c>
      <c r="W3087" s="2">
        <f>Table1[[#This Row],[Sales]]*Table1[[#This Row],[Quantity]]</f>
        <v>255.96799999999999</v>
      </c>
      <c r="X3087" s="2">
        <f>Table1[[#This Row],[Sales]]+Table1[[#This Row],[Discount]]+Table1[[#This Row],[Adjusted Sales]]</f>
        <v>230.5712</v>
      </c>
      <c r="Y3087" s="5">
        <f>Table1[[#This Row],[Sales]]*Table1[[#This Row],[Discount]]</f>
        <v>25.596800000000002</v>
      </c>
    </row>
    <row r="3088" spans="1:25" x14ac:dyDescent="0.3">
      <c r="A3088">
        <v>3087</v>
      </c>
      <c r="B3088" s="2"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s="2">
        <v>2</v>
      </c>
      <c r="T3088" s="3">
        <v>0.6</v>
      </c>
      <c r="U3088" s="2">
        <v>-2.6892</v>
      </c>
      <c r="V3088" s="2">
        <f>Table1[[#This Row],[Sales]]*(1-Table1[[#This Row],[Discount]])</f>
        <v>1.5936000000000001</v>
      </c>
      <c r="W3088" s="2">
        <f>Table1[[#This Row],[Sales]]*Table1[[#This Row],[Quantity]]</f>
        <v>7.968</v>
      </c>
      <c r="X3088" s="2">
        <f>Table1[[#This Row],[Sales]]+Table1[[#This Row],[Discount]]+Table1[[#This Row],[Adjusted Sales]]</f>
        <v>6.1776</v>
      </c>
      <c r="Y3088" s="5">
        <f>Table1[[#This Row],[Sales]]*Table1[[#This Row],[Discount]]</f>
        <v>2.3904000000000001</v>
      </c>
    </row>
    <row r="3089" spans="1:25" x14ac:dyDescent="0.3">
      <c r="A3089">
        <v>3088</v>
      </c>
      <c r="B3089" s="2"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s="2">
        <v>2</v>
      </c>
      <c r="T3089" s="3">
        <v>0.8</v>
      </c>
      <c r="U3089" s="2">
        <v>-32.479999999999997</v>
      </c>
      <c r="V3089" s="2">
        <f>Table1[[#This Row],[Sales]]*(1-Table1[[#This Row],[Discount]])</f>
        <v>2.5983999999999998</v>
      </c>
      <c r="W3089" s="2">
        <f>Table1[[#This Row],[Sales]]*Table1[[#This Row],[Quantity]]</f>
        <v>25.984000000000002</v>
      </c>
      <c r="X3089" s="2">
        <f>Table1[[#This Row],[Sales]]+Table1[[#This Row],[Discount]]+Table1[[#This Row],[Adjusted Sales]]</f>
        <v>16.3904</v>
      </c>
      <c r="Y3089" s="5">
        <f>Table1[[#This Row],[Sales]]*Table1[[#This Row],[Discount]]</f>
        <v>10.393600000000001</v>
      </c>
    </row>
    <row r="3090" spans="1:25" x14ac:dyDescent="0.3">
      <c r="A3090">
        <v>3089</v>
      </c>
      <c r="B3090" s="2"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s="2">
        <v>5</v>
      </c>
      <c r="T3090" s="3">
        <v>0</v>
      </c>
      <c r="U3090" s="2">
        <v>25.62</v>
      </c>
      <c r="V3090" s="2">
        <f>Table1[[#This Row],[Sales]]*(1-Table1[[#This Row],[Discount]])</f>
        <v>61</v>
      </c>
      <c r="W3090" s="2">
        <f>Table1[[#This Row],[Sales]]*Table1[[#This Row],[Quantity]]</f>
        <v>305</v>
      </c>
      <c r="X3090" s="2">
        <f>Table1[[#This Row],[Sales]]+Table1[[#This Row],[Discount]]+Table1[[#This Row],[Adjusted Sales]]</f>
        <v>122</v>
      </c>
      <c r="Y3090" s="5">
        <f>Table1[[#This Row],[Sales]]*Table1[[#This Row],[Discount]]</f>
        <v>0</v>
      </c>
    </row>
    <row r="3091" spans="1:25" x14ac:dyDescent="0.3">
      <c r="A3091">
        <v>3090</v>
      </c>
      <c r="B3091" s="2"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s="2">
        <v>7</v>
      </c>
      <c r="T3091" s="3">
        <v>0</v>
      </c>
      <c r="U3091" s="2">
        <v>188.1404</v>
      </c>
      <c r="V3091" s="2">
        <f>Table1[[#This Row],[Sales]]*(1-Table1[[#This Row],[Discount]])</f>
        <v>671.93</v>
      </c>
      <c r="W3091" s="2">
        <f>Table1[[#This Row],[Sales]]*Table1[[#This Row],[Quantity]]</f>
        <v>4703.5099999999993</v>
      </c>
      <c r="X3091" s="2">
        <f>Table1[[#This Row],[Sales]]+Table1[[#This Row],[Discount]]+Table1[[#This Row],[Adjusted Sales]]</f>
        <v>1343.86</v>
      </c>
      <c r="Y3091" s="5">
        <f>Table1[[#This Row],[Sales]]*Table1[[#This Row],[Discount]]</f>
        <v>0</v>
      </c>
    </row>
    <row r="3092" spans="1:25" x14ac:dyDescent="0.3">
      <c r="A3092">
        <v>3091</v>
      </c>
      <c r="B3092" s="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s="2">
        <v>7</v>
      </c>
      <c r="T3092" s="3">
        <v>0</v>
      </c>
      <c r="U3092" s="2">
        <v>219.45140000000001</v>
      </c>
      <c r="V3092" s="2">
        <f>Table1[[#This Row],[Sales]]*(1-Table1[[#This Row],[Discount]])</f>
        <v>447.86</v>
      </c>
      <c r="W3092" s="2">
        <f>Table1[[#This Row],[Sales]]*Table1[[#This Row],[Quantity]]</f>
        <v>3135.02</v>
      </c>
      <c r="X3092" s="2">
        <f>Table1[[#This Row],[Sales]]+Table1[[#This Row],[Discount]]+Table1[[#This Row],[Adjusted Sales]]</f>
        <v>895.72</v>
      </c>
      <c r="Y3092" s="5">
        <f>Table1[[#This Row],[Sales]]*Table1[[#This Row],[Discount]]</f>
        <v>0</v>
      </c>
    </row>
    <row r="3093" spans="1:25" x14ac:dyDescent="0.3">
      <c r="A3093">
        <v>3092</v>
      </c>
      <c r="B3093" s="2"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s="2">
        <v>5</v>
      </c>
      <c r="T3093" s="3">
        <v>0</v>
      </c>
      <c r="U3093" s="2">
        <v>129.5865</v>
      </c>
      <c r="V3093" s="2">
        <f>Table1[[#This Row],[Sales]]*(1-Table1[[#This Row],[Discount]])</f>
        <v>479.95</v>
      </c>
      <c r="W3093" s="2">
        <f>Table1[[#This Row],[Sales]]*Table1[[#This Row],[Quantity]]</f>
        <v>2399.75</v>
      </c>
      <c r="X3093" s="2">
        <f>Table1[[#This Row],[Sales]]+Table1[[#This Row],[Discount]]+Table1[[#This Row],[Adjusted Sales]]</f>
        <v>959.9</v>
      </c>
      <c r="Y3093" s="5">
        <f>Table1[[#This Row],[Sales]]*Table1[[#This Row],[Discount]]</f>
        <v>0</v>
      </c>
    </row>
    <row r="3094" spans="1:25" x14ac:dyDescent="0.3">
      <c r="A3094">
        <v>3093</v>
      </c>
      <c r="B3094" s="2"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s="2">
        <v>3</v>
      </c>
      <c r="T3094" s="3">
        <v>0</v>
      </c>
      <c r="U3094" s="2">
        <v>79.891199999999998</v>
      </c>
      <c r="V3094" s="2">
        <f>Table1[[#This Row],[Sales]]*(1-Table1[[#This Row],[Discount]])</f>
        <v>166.44</v>
      </c>
      <c r="W3094" s="2">
        <f>Table1[[#This Row],[Sales]]*Table1[[#This Row],[Quantity]]</f>
        <v>499.32</v>
      </c>
      <c r="X3094" s="2">
        <f>Table1[[#This Row],[Sales]]+Table1[[#This Row],[Discount]]+Table1[[#This Row],[Adjusted Sales]]</f>
        <v>332.88</v>
      </c>
      <c r="Y3094" s="5">
        <f>Table1[[#This Row],[Sales]]*Table1[[#This Row],[Discount]]</f>
        <v>0</v>
      </c>
    </row>
    <row r="3095" spans="1:25" x14ac:dyDescent="0.3">
      <c r="A3095">
        <v>3094</v>
      </c>
      <c r="B3095" s="2"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s="2">
        <v>4</v>
      </c>
      <c r="T3095" s="3">
        <v>0.2</v>
      </c>
      <c r="U3095" s="2">
        <v>2.7719999999999998</v>
      </c>
      <c r="V3095" s="2">
        <f>Table1[[#This Row],[Sales]]*(1-Table1[[#This Row],[Discount]])</f>
        <v>25.344000000000001</v>
      </c>
      <c r="W3095" s="2">
        <f>Table1[[#This Row],[Sales]]*Table1[[#This Row],[Quantity]]</f>
        <v>126.72</v>
      </c>
      <c r="X3095" s="2">
        <f>Table1[[#This Row],[Sales]]+Table1[[#This Row],[Discount]]+Table1[[#This Row],[Adjusted Sales]]</f>
        <v>57.224000000000004</v>
      </c>
      <c r="Y3095" s="5">
        <f>Table1[[#This Row],[Sales]]*Table1[[#This Row],[Discount]]</f>
        <v>6.3360000000000003</v>
      </c>
    </row>
    <row r="3096" spans="1:25" x14ac:dyDescent="0.3">
      <c r="A3096">
        <v>3095</v>
      </c>
      <c r="B3096" s="2"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s="2">
        <v>2</v>
      </c>
      <c r="T3096" s="3">
        <v>0.2</v>
      </c>
      <c r="U3096" s="2">
        <v>3.6288</v>
      </c>
      <c r="V3096" s="2">
        <f>Table1[[#This Row],[Sales]]*(1-Table1[[#This Row],[Discount]])</f>
        <v>8.2944000000000013</v>
      </c>
      <c r="W3096" s="2">
        <f>Table1[[#This Row],[Sales]]*Table1[[#This Row],[Quantity]]</f>
        <v>20.736000000000001</v>
      </c>
      <c r="X3096" s="2">
        <f>Table1[[#This Row],[Sales]]+Table1[[#This Row],[Discount]]+Table1[[#This Row],[Adjusted Sales]]</f>
        <v>18.862400000000001</v>
      </c>
      <c r="Y3096" s="5">
        <f>Table1[[#This Row],[Sales]]*Table1[[#This Row],[Discount]]</f>
        <v>2.0736000000000003</v>
      </c>
    </row>
    <row r="3097" spans="1:25" x14ac:dyDescent="0.3">
      <c r="A3097">
        <v>3096</v>
      </c>
      <c r="B3097" s="2"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s="2">
        <v>8</v>
      </c>
      <c r="T3097" s="3">
        <v>0.2</v>
      </c>
      <c r="U3097" s="2">
        <v>2.2559999999999998</v>
      </c>
      <c r="V3097" s="2">
        <f>Table1[[#This Row],[Sales]]*(1-Table1[[#This Row],[Discount]])</f>
        <v>9.6256000000000004</v>
      </c>
      <c r="W3097" s="2">
        <f>Table1[[#This Row],[Sales]]*Table1[[#This Row],[Quantity]]</f>
        <v>96.256</v>
      </c>
      <c r="X3097" s="2">
        <f>Table1[[#This Row],[Sales]]+Table1[[#This Row],[Discount]]+Table1[[#This Row],[Adjusted Sales]]</f>
        <v>21.857599999999998</v>
      </c>
      <c r="Y3097" s="5">
        <f>Table1[[#This Row],[Sales]]*Table1[[#This Row],[Discount]]</f>
        <v>2.4064000000000001</v>
      </c>
    </row>
    <row r="3098" spans="1:25" x14ac:dyDescent="0.3">
      <c r="A3098">
        <v>3097</v>
      </c>
      <c r="B3098" s="2"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s="2">
        <v>2</v>
      </c>
      <c r="T3098" s="3">
        <v>0.8</v>
      </c>
      <c r="U3098" s="2">
        <v>-13.5548</v>
      </c>
      <c r="V3098" s="2">
        <f>Table1[[#This Row],[Sales]]*(1-Table1[[#This Row],[Discount]])</f>
        <v>1.1535999999999997</v>
      </c>
      <c r="W3098" s="2">
        <f>Table1[[#This Row],[Sales]]*Table1[[#This Row],[Quantity]]</f>
        <v>11.536</v>
      </c>
      <c r="X3098" s="2">
        <f>Table1[[#This Row],[Sales]]+Table1[[#This Row],[Discount]]+Table1[[#This Row],[Adjusted Sales]]</f>
        <v>7.7215999999999996</v>
      </c>
      <c r="Y3098" s="5">
        <f>Table1[[#This Row],[Sales]]*Table1[[#This Row],[Discount]]</f>
        <v>4.6143999999999998</v>
      </c>
    </row>
    <row r="3099" spans="1:25" x14ac:dyDescent="0.3">
      <c r="A3099">
        <v>3098</v>
      </c>
      <c r="B3099" s="2"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s="2">
        <v>4</v>
      </c>
      <c r="T3099" s="3">
        <v>0.2</v>
      </c>
      <c r="U3099" s="2">
        <v>11.592000000000001</v>
      </c>
      <c r="V3099" s="2">
        <f>Table1[[#This Row],[Sales]]*(1-Table1[[#This Row],[Discount]])</f>
        <v>26.495999999999999</v>
      </c>
      <c r="W3099" s="2">
        <f>Table1[[#This Row],[Sales]]*Table1[[#This Row],[Quantity]]</f>
        <v>132.47999999999999</v>
      </c>
      <c r="X3099" s="2">
        <f>Table1[[#This Row],[Sales]]+Table1[[#This Row],[Discount]]+Table1[[#This Row],[Adjusted Sales]]</f>
        <v>59.816000000000003</v>
      </c>
      <c r="Y3099" s="5">
        <f>Table1[[#This Row],[Sales]]*Table1[[#This Row],[Discount]]</f>
        <v>6.6239999999999997</v>
      </c>
    </row>
    <row r="3100" spans="1:25" x14ac:dyDescent="0.3">
      <c r="A3100">
        <v>3099</v>
      </c>
      <c r="B3100" s="2"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s="2">
        <v>4</v>
      </c>
      <c r="T3100" s="3">
        <v>0.32</v>
      </c>
      <c r="U3100" s="2">
        <v>-42.1096</v>
      </c>
      <c r="V3100" s="2">
        <f>Table1[[#This Row],[Sales]]*(1-Table1[[#This Row],[Discount]])</f>
        <v>149.780608</v>
      </c>
      <c r="W3100" s="2">
        <f>Table1[[#This Row],[Sales]]*Table1[[#This Row],[Quantity]]</f>
        <v>881.06240000000003</v>
      </c>
      <c r="X3100" s="2">
        <f>Table1[[#This Row],[Sales]]+Table1[[#This Row],[Discount]]+Table1[[#This Row],[Adjusted Sales]]</f>
        <v>370.36620800000003</v>
      </c>
      <c r="Y3100" s="5">
        <f>Table1[[#This Row],[Sales]]*Table1[[#This Row],[Discount]]</f>
        <v>70.484992000000005</v>
      </c>
    </row>
    <row r="3101" spans="1:25" x14ac:dyDescent="0.3">
      <c r="A3101">
        <v>3100</v>
      </c>
      <c r="B3101" s="2"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s="2">
        <v>3</v>
      </c>
      <c r="T3101" s="3">
        <v>0.2</v>
      </c>
      <c r="U3101" s="2">
        <v>3.5022000000000002</v>
      </c>
      <c r="V3101" s="2">
        <f>Table1[[#This Row],[Sales]]*(1-Table1[[#This Row],[Discount]])</f>
        <v>8.6208000000000009</v>
      </c>
      <c r="W3101" s="2">
        <f>Table1[[#This Row],[Sales]]*Table1[[#This Row],[Quantity]]</f>
        <v>32.328000000000003</v>
      </c>
      <c r="X3101" s="2">
        <f>Table1[[#This Row],[Sales]]+Table1[[#This Row],[Discount]]+Table1[[#This Row],[Adjusted Sales]]</f>
        <v>19.596800000000002</v>
      </c>
      <c r="Y3101" s="5">
        <f>Table1[[#This Row],[Sales]]*Table1[[#This Row],[Discount]]</f>
        <v>2.1552000000000002</v>
      </c>
    </row>
    <row r="3102" spans="1:25" x14ac:dyDescent="0.3">
      <c r="A3102">
        <v>3101</v>
      </c>
      <c r="B3102" s="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s="2">
        <v>3</v>
      </c>
      <c r="T3102" s="3">
        <v>0.2</v>
      </c>
      <c r="U3102" s="2">
        <v>9.0882000000000005</v>
      </c>
      <c r="V3102" s="2">
        <f>Table1[[#This Row],[Sales]]*(1-Table1[[#This Row],[Discount]])</f>
        <v>193.88160000000002</v>
      </c>
      <c r="W3102" s="2">
        <f>Table1[[#This Row],[Sales]]*Table1[[#This Row],[Quantity]]</f>
        <v>727.05600000000004</v>
      </c>
      <c r="X3102" s="2">
        <f>Table1[[#This Row],[Sales]]+Table1[[#This Row],[Discount]]+Table1[[#This Row],[Adjusted Sales]]</f>
        <v>436.43360000000001</v>
      </c>
      <c r="Y3102" s="5">
        <f>Table1[[#This Row],[Sales]]*Table1[[#This Row],[Discount]]</f>
        <v>48.470400000000005</v>
      </c>
    </row>
    <row r="3103" spans="1:25" x14ac:dyDescent="0.3">
      <c r="A3103">
        <v>3102</v>
      </c>
      <c r="B3103" s="2"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s="2">
        <v>6</v>
      </c>
      <c r="T3103" s="3">
        <v>0</v>
      </c>
      <c r="U3103" s="2">
        <v>34.758000000000003</v>
      </c>
      <c r="V3103" s="2">
        <f>Table1[[#This Row],[Sales]]*(1-Table1[[#This Row],[Discount]])</f>
        <v>695.16</v>
      </c>
      <c r="W3103" s="2">
        <f>Table1[[#This Row],[Sales]]*Table1[[#This Row],[Quantity]]</f>
        <v>4170.96</v>
      </c>
      <c r="X3103" s="2">
        <f>Table1[[#This Row],[Sales]]+Table1[[#This Row],[Discount]]+Table1[[#This Row],[Adjusted Sales]]</f>
        <v>1390.32</v>
      </c>
      <c r="Y3103" s="5">
        <f>Table1[[#This Row],[Sales]]*Table1[[#This Row],[Discount]]</f>
        <v>0</v>
      </c>
    </row>
    <row r="3104" spans="1:25" x14ac:dyDescent="0.3">
      <c r="A3104">
        <v>3103</v>
      </c>
      <c r="B3104" s="2"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s="2">
        <v>1</v>
      </c>
      <c r="T3104" s="3">
        <v>0</v>
      </c>
      <c r="U3104" s="2">
        <v>50.825400000000002</v>
      </c>
      <c r="V3104" s="2">
        <f>Table1[[#This Row],[Sales]]*(1-Table1[[#This Row],[Discount]])</f>
        <v>220.98</v>
      </c>
      <c r="W3104" s="2">
        <f>Table1[[#This Row],[Sales]]*Table1[[#This Row],[Quantity]]</f>
        <v>220.98</v>
      </c>
      <c r="X3104" s="2">
        <f>Table1[[#This Row],[Sales]]+Table1[[#This Row],[Discount]]+Table1[[#This Row],[Adjusted Sales]]</f>
        <v>441.96</v>
      </c>
      <c r="Y3104" s="5">
        <f>Table1[[#This Row],[Sales]]*Table1[[#This Row],[Discount]]</f>
        <v>0</v>
      </c>
    </row>
    <row r="3105" spans="1:25" x14ac:dyDescent="0.3">
      <c r="A3105">
        <v>3104</v>
      </c>
      <c r="B3105" s="2"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s="2">
        <v>7</v>
      </c>
      <c r="T3105" s="3">
        <v>0.7</v>
      </c>
      <c r="U3105" s="2">
        <v>-9.5017999999999994</v>
      </c>
      <c r="V3105" s="2">
        <f>Table1[[#This Row],[Sales]]*(1-Table1[[#This Row],[Discount]])</f>
        <v>3.8871000000000007</v>
      </c>
      <c r="W3105" s="2">
        <f>Table1[[#This Row],[Sales]]*Table1[[#This Row],[Quantity]]</f>
        <v>90.699000000000012</v>
      </c>
      <c r="X3105" s="2">
        <f>Table1[[#This Row],[Sales]]+Table1[[#This Row],[Discount]]+Table1[[#This Row],[Adjusted Sales]]</f>
        <v>17.5441</v>
      </c>
      <c r="Y3105" s="5">
        <f>Table1[[#This Row],[Sales]]*Table1[[#This Row],[Discount]]</f>
        <v>9.0699000000000005</v>
      </c>
    </row>
    <row r="3106" spans="1:25" x14ac:dyDescent="0.3">
      <c r="A3106">
        <v>3105</v>
      </c>
      <c r="B3106" s="2"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s="2">
        <v>6</v>
      </c>
      <c r="T3106" s="3">
        <v>0</v>
      </c>
      <c r="U3106" s="2">
        <v>11.555999999999999</v>
      </c>
      <c r="V3106" s="2">
        <f>Table1[[#This Row],[Sales]]*(1-Table1[[#This Row],[Discount]])</f>
        <v>25.68</v>
      </c>
      <c r="W3106" s="2">
        <f>Table1[[#This Row],[Sales]]*Table1[[#This Row],[Quantity]]</f>
        <v>154.07999999999998</v>
      </c>
      <c r="X3106" s="2">
        <f>Table1[[#This Row],[Sales]]+Table1[[#This Row],[Discount]]+Table1[[#This Row],[Adjusted Sales]]</f>
        <v>51.36</v>
      </c>
      <c r="Y3106" s="5">
        <f>Table1[[#This Row],[Sales]]*Table1[[#This Row],[Discount]]</f>
        <v>0</v>
      </c>
    </row>
    <row r="3107" spans="1:25" x14ac:dyDescent="0.3">
      <c r="A3107">
        <v>3106</v>
      </c>
      <c r="B3107" s="2"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s="2">
        <v>4</v>
      </c>
      <c r="T3107" s="3">
        <v>0.2</v>
      </c>
      <c r="U3107" s="2">
        <v>5.6955999999999998</v>
      </c>
      <c r="V3107" s="2">
        <f>Table1[[#This Row],[Sales]]*(1-Table1[[#This Row],[Discount]])</f>
        <v>12.569600000000001</v>
      </c>
      <c r="W3107" s="2">
        <f>Table1[[#This Row],[Sales]]*Table1[[#This Row],[Quantity]]</f>
        <v>62.847999999999999</v>
      </c>
      <c r="X3107" s="2">
        <f>Table1[[#This Row],[Sales]]+Table1[[#This Row],[Discount]]+Table1[[#This Row],[Adjusted Sales]]</f>
        <v>28.4816</v>
      </c>
      <c r="Y3107" s="5">
        <f>Table1[[#This Row],[Sales]]*Table1[[#This Row],[Discount]]</f>
        <v>3.1424000000000003</v>
      </c>
    </row>
    <row r="3108" spans="1:25" x14ac:dyDescent="0.3">
      <c r="A3108">
        <v>3107</v>
      </c>
      <c r="B3108" s="2"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s="2">
        <v>6</v>
      </c>
      <c r="T3108" s="3">
        <v>0.2</v>
      </c>
      <c r="U3108" s="2">
        <v>26.115600000000001</v>
      </c>
      <c r="V3108" s="2">
        <f>Table1[[#This Row],[Sales]]*(1-Table1[[#This Row],[Discount]])</f>
        <v>238.77120000000002</v>
      </c>
      <c r="W3108" s="2">
        <f>Table1[[#This Row],[Sales]]*Table1[[#This Row],[Quantity]]</f>
        <v>1790.7840000000001</v>
      </c>
      <c r="X3108" s="2">
        <f>Table1[[#This Row],[Sales]]+Table1[[#This Row],[Discount]]+Table1[[#This Row],[Adjusted Sales]]</f>
        <v>537.43520000000001</v>
      </c>
      <c r="Y3108" s="5">
        <f>Table1[[#This Row],[Sales]]*Table1[[#This Row],[Discount]]</f>
        <v>59.692800000000005</v>
      </c>
    </row>
    <row r="3109" spans="1:25" x14ac:dyDescent="0.3">
      <c r="A3109">
        <v>3108</v>
      </c>
      <c r="B3109" s="2"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s="2">
        <v>3</v>
      </c>
      <c r="T3109" s="3">
        <v>0</v>
      </c>
      <c r="U3109" s="2">
        <v>10.0878</v>
      </c>
      <c r="V3109" s="2">
        <f>Table1[[#This Row],[Sales]]*(1-Table1[[#This Row],[Discount]])</f>
        <v>21.93</v>
      </c>
      <c r="W3109" s="2">
        <f>Table1[[#This Row],[Sales]]*Table1[[#This Row],[Quantity]]</f>
        <v>65.789999999999992</v>
      </c>
      <c r="X3109" s="2">
        <f>Table1[[#This Row],[Sales]]+Table1[[#This Row],[Discount]]+Table1[[#This Row],[Adjusted Sales]]</f>
        <v>43.86</v>
      </c>
      <c r="Y3109" s="5">
        <f>Table1[[#This Row],[Sales]]*Table1[[#This Row],[Discount]]</f>
        <v>0</v>
      </c>
    </row>
    <row r="3110" spans="1:25" x14ac:dyDescent="0.3">
      <c r="A3110">
        <v>3109</v>
      </c>
      <c r="B3110" s="2"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s="2">
        <v>3</v>
      </c>
      <c r="T3110" s="3">
        <v>0</v>
      </c>
      <c r="U3110" s="2">
        <v>4.8587999999999996</v>
      </c>
      <c r="V3110" s="2">
        <f>Table1[[#This Row],[Sales]]*(1-Table1[[#This Row],[Discount]])</f>
        <v>242.94</v>
      </c>
      <c r="W3110" s="2">
        <f>Table1[[#This Row],[Sales]]*Table1[[#This Row],[Quantity]]</f>
        <v>728.81999999999994</v>
      </c>
      <c r="X3110" s="2">
        <f>Table1[[#This Row],[Sales]]+Table1[[#This Row],[Discount]]+Table1[[#This Row],[Adjusted Sales]]</f>
        <v>485.88</v>
      </c>
      <c r="Y3110" s="5">
        <f>Table1[[#This Row],[Sales]]*Table1[[#This Row],[Discount]]</f>
        <v>0</v>
      </c>
    </row>
    <row r="3111" spans="1:25" x14ac:dyDescent="0.3">
      <c r="A3111">
        <v>3110</v>
      </c>
      <c r="B3111" s="2"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s="2">
        <v>1</v>
      </c>
      <c r="T3111" s="3">
        <v>0</v>
      </c>
      <c r="U3111" s="2">
        <v>3.7435999999999998</v>
      </c>
      <c r="V3111" s="2">
        <f>Table1[[#This Row],[Sales]]*(1-Table1[[#This Row],[Discount]])</f>
        <v>7.64</v>
      </c>
      <c r="W3111" s="2">
        <f>Table1[[#This Row],[Sales]]*Table1[[#This Row],[Quantity]]</f>
        <v>7.64</v>
      </c>
      <c r="X3111" s="2">
        <f>Table1[[#This Row],[Sales]]+Table1[[#This Row],[Discount]]+Table1[[#This Row],[Adjusted Sales]]</f>
        <v>15.28</v>
      </c>
      <c r="Y3111" s="5">
        <f>Table1[[#This Row],[Sales]]*Table1[[#This Row],[Discount]]</f>
        <v>0</v>
      </c>
    </row>
    <row r="3112" spans="1:25" x14ac:dyDescent="0.3">
      <c r="A3112">
        <v>3111</v>
      </c>
      <c r="B3112" s="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s="2">
        <v>8</v>
      </c>
      <c r="T3112" s="3">
        <v>0</v>
      </c>
      <c r="U3112" s="2">
        <v>25.401599999999998</v>
      </c>
      <c r="V3112" s="2">
        <f>Table1[[#This Row],[Sales]]*(1-Table1[[#This Row],[Discount]])</f>
        <v>51.84</v>
      </c>
      <c r="W3112" s="2">
        <f>Table1[[#This Row],[Sales]]*Table1[[#This Row],[Quantity]]</f>
        <v>414.72</v>
      </c>
      <c r="X3112" s="2">
        <f>Table1[[#This Row],[Sales]]+Table1[[#This Row],[Discount]]+Table1[[#This Row],[Adjusted Sales]]</f>
        <v>103.68</v>
      </c>
      <c r="Y3112" s="5">
        <f>Table1[[#This Row],[Sales]]*Table1[[#This Row],[Discount]]</f>
        <v>0</v>
      </c>
    </row>
    <row r="3113" spans="1:25" x14ac:dyDescent="0.3">
      <c r="A3113">
        <v>3112</v>
      </c>
      <c r="B3113" s="2"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s="2">
        <v>1</v>
      </c>
      <c r="T3113" s="3">
        <v>0</v>
      </c>
      <c r="U3113" s="2">
        <v>47.730600000000003</v>
      </c>
      <c r="V3113" s="2">
        <f>Table1[[#This Row],[Sales]]*(1-Table1[[#This Row],[Discount]])</f>
        <v>265.17</v>
      </c>
      <c r="W3113" s="2">
        <f>Table1[[#This Row],[Sales]]*Table1[[#This Row],[Quantity]]</f>
        <v>265.17</v>
      </c>
      <c r="X3113" s="2">
        <f>Table1[[#This Row],[Sales]]+Table1[[#This Row],[Discount]]+Table1[[#This Row],[Adjusted Sales]]</f>
        <v>530.34</v>
      </c>
      <c r="Y3113" s="5">
        <f>Table1[[#This Row],[Sales]]*Table1[[#This Row],[Discount]]</f>
        <v>0</v>
      </c>
    </row>
    <row r="3114" spans="1:25" x14ac:dyDescent="0.3">
      <c r="A3114">
        <v>3113</v>
      </c>
      <c r="B3114" s="2"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s="2">
        <v>3</v>
      </c>
      <c r="T3114" s="3">
        <v>0.2</v>
      </c>
      <c r="U3114" s="2">
        <v>62.82</v>
      </c>
      <c r="V3114" s="2">
        <f>Table1[[#This Row],[Sales]]*(1-Table1[[#This Row],[Discount]])</f>
        <v>670.08</v>
      </c>
      <c r="W3114" s="2">
        <f>Table1[[#This Row],[Sales]]*Table1[[#This Row],[Quantity]]</f>
        <v>2512.8000000000002</v>
      </c>
      <c r="X3114" s="2">
        <f>Table1[[#This Row],[Sales]]+Table1[[#This Row],[Discount]]+Table1[[#This Row],[Adjusted Sales]]</f>
        <v>1507.88</v>
      </c>
      <c r="Y3114" s="5">
        <f>Table1[[#This Row],[Sales]]*Table1[[#This Row],[Discount]]</f>
        <v>167.52</v>
      </c>
    </row>
    <row r="3115" spans="1:25" x14ac:dyDescent="0.3">
      <c r="A3115">
        <v>3114</v>
      </c>
      <c r="B3115" s="2"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s="2">
        <v>5</v>
      </c>
      <c r="T3115" s="3">
        <v>0</v>
      </c>
      <c r="U3115" s="2">
        <v>63.872999999999998</v>
      </c>
      <c r="V3115" s="2">
        <f>Table1[[#This Row],[Sales]]*(1-Table1[[#This Row],[Discount]])</f>
        <v>135.9</v>
      </c>
      <c r="W3115" s="2">
        <f>Table1[[#This Row],[Sales]]*Table1[[#This Row],[Quantity]]</f>
        <v>679.5</v>
      </c>
      <c r="X3115" s="2">
        <f>Table1[[#This Row],[Sales]]+Table1[[#This Row],[Discount]]+Table1[[#This Row],[Adjusted Sales]]</f>
        <v>271.8</v>
      </c>
      <c r="Y3115" s="5">
        <f>Table1[[#This Row],[Sales]]*Table1[[#This Row],[Discount]]</f>
        <v>0</v>
      </c>
    </row>
    <row r="3116" spans="1:25" x14ac:dyDescent="0.3">
      <c r="A3116">
        <v>3115</v>
      </c>
      <c r="B3116" s="2"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s="2">
        <v>6</v>
      </c>
      <c r="T3116" s="3">
        <v>0</v>
      </c>
      <c r="U3116" s="2">
        <v>16.993200000000002</v>
      </c>
      <c r="V3116" s="2">
        <f>Table1[[#This Row],[Sales]]*(1-Table1[[#This Row],[Discount]])</f>
        <v>34.68</v>
      </c>
      <c r="W3116" s="2">
        <f>Table1[[#This Row],[Sales]]*Table1[[#This Row],[Quantity]]</f>
        <v>208.07999999999998</v>
      </c>
      <c r="X3116" s="2">
        <f>Table1[[#This Row],[Sales]]+Table1[[#This Row],[Discount]]+Table1[[#This Row],[Adjusted Sales]]</f>
        <v>69.36</v>
      </c>
      <c r="Y3116" s="5">
        <f>Table1[[#This Row],[Sales]]*Table1[[#This Row],[Discount]]</f>
        <v>0</v>
      </c>
    </row>
    <row r="3117" spans="1:25" x14ac:dyDescent="0.3">
      <c r="A3117">
        <v>3116</v>
      </c>
      <c r="B3117" s="2"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s="2">
        <v>6</v>
      </c>
      <c r="T3117" s="3">
        <v>0.2</v>
      </c>
      <c r="U3117" s="2">
        <v>-39.952800000000003</v>
      </c>
      <c r="V3117" s="2">
        <f>Table1[[#This Row],[Sales]]*(1-Table1[[#This Row],[Discount]])</f>
        <v>426.16319999999996</v>
      </c>
      <c r="W3117" s="2">
        <f>Table1[[#This Row],[Sales]]*Table1[[#This Row],[Quantity]]</f>
        <v>3196.2239999999997</v>
      </c>
      <c r="X3117" s="2">
        <f>Table1[[#This Row],[Sales]]+Table1[[#This Row],[Discount]]+Table1[[#This Row],[Adjusted Sales]]</f>
        <v>959.06719999999996</v>
      </c>
      <c r="Y3117" s="5">
        <f>Table1[[#This Row],[Sales]]*Table1[[#This Row],[Discount]]</f>
        <v>106.54079999999999</v>
      </c>
    </row>
    <row r="3118" spans="1:25" x14ac:dyDescent="0.3">
      <c r="A3118">
        <v>3117</v>
      </c>
      <c r="B3118" s="2"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s="2">
        <v>5</v>
      </c>
      <c r="T3118" s="3">
        <v>0</v>
      </c>
      <c r="U3118" s="2">
        <v>11.206</v>
      </c>
      <c r="V3118" s="2">
        <f>Table1[[#This Row],[Sales]]*(1-Table1[[#This Row],[Discount]])</f>
        <v>43.1</v>
      </c>
      <c r="W3118" s="2">
        <f>Table1[[#This Row],[Sales]]*Table1[[#This Row],[Quantity]]</f>
        <v>215.5</v>
      </c>
      <c r="X3118" s="2">
        <f>Table1[[#This Row],[Sales]]+Table1[[#This Row],[Discount]]+Table1[[#This Row],[Adjusted Sales]]</f>
        <v>86.2</v>
      </c>
      <c r="Y3118" s="5">
        <f>Table1[[#This Row],[Sales]]*Table1[[#This Row],[Discount]]</f>
        <v>0</v>
      </c>
    </row>
    <row r="3119" spans="1:25" x14ac:dyDescent="0.3">
      <c r="A3119">
        <v>3118</v>
      </c>
      <c r="B3119" s="2"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s="2">
        <v>4</v>
      </c>
      <c r="T3119" s="3">
        <v>0</v>
      </c>
      <c r="U3119" s="2">
        <v>0.1588</v>
      </c>
      <c r="V3119" s="2">
        <f>Table1[[#This Row],[Sales]]*(1-Table1[[#This Row],[Discount]])</f>
        <v>15.88</v>
      </c>
      <c r="W3119" s="2">
        <f>Table1[[#This Row],[Sales]]*Table1[[#This Row],[Quantity]]</f>
        <v>63.52</v>
      </c>
      <c r="X3119" s="2">
        <f>Table1[[#This Row],[Sales]]+Table1[[#This Row],[Discount]]+Table1[[#This Row],[Adjusted Sales]]</f>
        <v>31.76</v>
      </c>
      <c r="Y3119" s="5">
        <f>Table1[[#This Row],[Sales]]*Table1[[#This Row],[Discount]]</f>
        <v>0</v>
      </c>
    </row>
    <row r="3120" spans="1:25" x14ac:dyDescent="0.3">
      <c r="A3120">
        <v>3119</v>
      </c>
      <c r="B3120" s="2"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s="2">
        <v>5</v>
      </c>
      <c r="T3120" s="3">
        <v>0.2</v>
      </c>
      <c r="U3120" s="2">
        <v>-182.637</v>
      </c>
      <c r="V3120" s="2">
        <f>Table1[[#This Row],[Sales]]*(1-Table1[[#This Row],[Discount]])</f>
        <v>899.13600000000008</v>
      </c>
      <c r="W3120" s="2">
        <f>Table1[[#This Row],[Sales]]*Table1[[#This Row],[Quantity]]</f>
        <v>5619.6</v>
      </c>
      <c r="X3120" s="2">
        <f>Table1[[#This Row],[Sales]]+Table1[[#This Row],[Discount]]+Table1[[#This Row],[Adjusted Sales]]</f>
        <v>2023.2560000000003</v>
      </c>
      <c r="Y3120" s="5">
        <f>Table1[[#This Row],[Sales]]*Table1[[#This Row],[Discount]]</f>
        <v>224.78400000000002</v>
      </c>
    </row>
    <row r="3121" spans="1:25" x14ac:dyDescent="0.3">
      <c r="A3121">
        <v>3120</v>
      </c>
      <c r="B3121" s="2"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s="2">
        <v>2</v>
      </c>
      <c r="T3121" s="3">
        <v>0.2</v>
      </c>
      <c r="U3121" s="2">
        <v>31.198</v>
      </c>
      <c r="V3121" s="2">
        <f>Table1[[#This Row],[Sales]]*(1-Table1[[#This Row],[Discount]])</f>
        <v>199.66720000000001</v>
      </c>
      <c r="W3121" s="2">
        <f>Table1[[#This Row],[Sales]]*Table1[[#This Row],[Quantity]]</f>
        <v>499.16800000000001</v>
      </c>
      <c r="X3121" s="2">
        <f>Table1[[#This Row],[Sales]]+Table1[[#This Row],[Discount]]+Table1[[#This Row],[Adjusted Sales]]</f>
        <v>449.45119999999997</v>
      </c>
      <c r="Y3121" s="5">
        <f>Table1[[#This Row],[Sales]]*Table1[[#This Row],[Discount]]</f>
        <v>49.916800000000002</v>
      </c>
    </row>
    <row r="3122" spans="1:25" x14ac:dyDescent="0.3">
      <c r="A3122">
        <v>3121</v>
      </c>
      <c r="B3122" s="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s="2">
        <v>3</v>
      </c>
      <c r="T3122" s="3">
        <v>0.2</v>
      </c>
      <c r="U3122" s="2">
        <v>7.3007999999999997</v>
      </c>
      <c r="V3122" s="2">
        <f>Table1[[#This Row],[Sales]]*(1-Table1[[#This Row],[Discount]])</f>
        <v>38.937600000000003</v>
      </c>
      <c r="W3122" s="2">
        <f>Table1[[#This Row],[Sales]]*Table1[[#This Row],[Quantity]]</f>
        <v>146.01599999999999</v>
      </c>
      <c r="X3122" s="2">
        <f>Table1[[#This Row],[Sales]]+Table1[[#This Row],[Discount]]+Table1[[#This Row],[Adjusted Sales]]</f>
        <v>87.809600000000003</v>
      </c>
      <c r="Y3122" s="5">
        <f>Table1[[#This Row],[Sales]]*Table1[[#This Row],[Discount]]</f>
        <v>9.7344000000000008</v>
      </c>
    </row>
    <row r="3123" spans="1:25" x14ac:dyDescent="0.3">
      <c r="A3123">
        <v>3122</v>
      </c>
      <c r="B3123" s="2"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s="2">
        <v>2</v>
      </c>
      <c r="T3123" s="3">
        <v>0.2</v>
      </c>
      <c r="U3123" s="2">
        <v>7.5960000000000001</v>
      </c>
      <c r="V3123" s="2">
        <f>Table1[[#This Row],[Sales]]*(1-Table1[[#This Row],[Discount]])</f>
        <v>48.614400000000003</v>
      </c>
      <c r="W3123" s="2">
        <f>Table1[[#This Row],[Sales]]*Table1[[#This Row],[Quantity]]</f>
        <v>121.536</v>
      </c>
      <c r="X3123" s="2">
        <f>Table1[[#This Row],[Sales]]+Table1[[#This Row],[Discount]]+Table1[[#This Row],[Adjusted Sales]]</f>
        <v>109.58240000000001</v>
      </c>
      <c r="Y3123" s="5">
        <f>Table1[[#This Row],[Sales]]*Table1[[#This Row],[Discount]]</f>
        <v>12.153600000000001</v>
      </c>
    </row>
    <row r="3124" spans="1:25" x14ac:dyDescent="0.3">
      <c r="A3124">
        <v>3123</v>
      </c>
      <c r="B3124" s="2"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s="2">
        <v>5</v>
      </c>
      <c r="T3124" s="3">
        <v>0.7</v>
      </c>
      <c r="U3124" s="2">
        <v>-62.88</v>
      </c>
      <c r="V3124" s="2">
        <f>Table1[[#This Row],[Sales]]*(1-Table1[[#This Row],[Discount]])</f>
        <v>23.580000000000002</v>
      </c>
      <c r="W3124" s="2">
        <f>Table1[[#This Row],[Sales]]*Table1[[#This Row],[Quantity]]</f>
        <v>393</v>
      </c>
      <c r="X3124" s="2">
        <f>Table1[[#This Row],[Sales]]+Table1[[#This Row],[Discount]]+Table1[[#This Row],[Adjusted Sales]]</f>
        <v>102.88</v>
      </c>
      <c r="Y3124" s="5">
        <f>Table1[[#This Row],[Sales]]*Table1[[#This Row],[Discount]]</f>
        <v>55.019999999999996</v>
      </c>
    </row>
    <row r="3125" spans="1:25" x14ac:dyDescent="0.3">
      <c r="A3125">
        <v>3124</v>
      </c>
      <c r="B3125" s="2"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s="2">
        <v>2</v>
      </c>
      <c r="T3125" s="3">
        <v>0.7</v>
      </c>
      <c r="U3125" s="2">
        <v>-3.14</v>
      </c>
      <c r="V3125" s="2">
        <f>Table1[[#This Row],[Sales]]*(1-Table1[[#This Row],[Discount]])</f>
        <v>1.1304000000000001</v>
      </c>
      <c r="W3125" s="2">
        <f>Table1[[#This Row],[Sales]]*Table1[[#This Row],[Quantity]]</f>
        <v>7.5359999999999996</v>
      </c>
      <c r="X3125" s="2">
        <f>Table1[[#This Row],[Sales]]+Table1[[#This Row],[Discount]]+Table1[[#This Row],[Adjusted Sales]]</f>
        <v>5.5983999999999998</v>
      </c>
      <c r="Y3125" s="5">
        <f>Table1[[#This Row],[Sales]]*Table1[[#This Row],[Discount]]</f>
        <v>2.6375999999999995</v>
      </c>
    </row>
    <row r="3126" spans="1:25" x14ac:dyDescent="0.3">
      <c r="A3126">
        <v>3125</v>
      </c>
      <c r="B3126" s="2"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s="2">
        <v>2</v>
      </c>
      <c r="T3126" s="3">
        <v>0.2</v>
      </c>
      <c r="U3126" s="2">
        <v>51.831200000000003</v>
      </c>
      <c r="V3126" s="2">
        <f>Table1[[#This Row],[Sales]]*(1-Table1[[#This Row],[Discount]])</f>
        <v>829.29920000000004</v>
      </c>
      <c r="W3126" s="2">
        <f>Table1[[#This Row],[Sales]]*Table1[[#This Row],[Quantity]]</f>
        <v>2073.248</v>
      </c>
      <c r="X3126" s="2">
        <f>Table1[[#This Row],[Sales]]+Table1[[#This Row],[Discount]]+Table1[[#This Row],[Adjusted Sales]]</f>
        <v>1866.1232</v>
      </c>
      <c r="Y3126" s="5">
        <f>Table1[[#This Row],[Sales]]*Table1[[#This Row],[Discount]]</f>
        <v>207.32480000000001</v>
      </c>
    </row>
    <row r="3127" spans="1:25" x14ac:dyDescent="0.3">
      <c r="A3127">
        <v>3126</v>
      </c>
      <c r="B3127" s="2"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s="2">
        <v>4</v>
      </c>
      <c r="T3127" s="3">
        <v>0.2</v>
      </c>
      <c r="U3127" s="2">
        <v>21.142800000000001</v>
      </c>
      <c r="V3127" s="2">
        <f>Table1[[#This Row],[Sales]]*(1-Table1[[#This Row],[Discount]])</f>
        <v>451.04640000000001</v>
      </c>
      <c r="W3127" s="2">
        <f>Table1[[#This Row],[Sales]]*Table1[[#This Row],[Quantity]]</f>
        <v>2255.232</v>
      </c>
      <c r="X3127" s="2">
        <f>Table1[[#This Row],[Sales]]+Table1[[#This Row],[Discount]]+Table1[[#This Row],[Adjusted Sales]]</f>
        <v>1015.0544</v>
      </c>
      <c r="Y3127" s="5">
        <f>Table1[[#This Row],[Sales]]*Table1[[#This Row],[Discount]]</f>
        <v>112.7616</v>
      </c>
    </row>
    <row r="3128" spans="1:25" x14ac:dyDescent="0.3">
      <c r="A3128">
        <v>3127</v>
      </c>
      <c r="B3128" s="2"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s="2">
        <v>2</v>
      </c>
      <c r="T3128" s="3">
        <v>0.4</v>
      </c>
      <c r="U3128" s="2">
        <v>-47.396799999999999</v>
      </c>
      <c r="V3128" s="2">
        <f>Table1[[#This Row],[Sales]]*(1-Table1[[#This Row],[Discount]])</f>
        <v>155.11680000000001</v>
      </c>
      <c r="W3128" s="2">
        <f>Table1[[#This Row],[Sales]]*Table1[[#This Row],[Quantity]]</f>
        <v>517.05600000000004</v>
      </c>
      <c r="X3128" s="2">
        <f>Table1[[#This Row],[Sales]]+Table1[[#This Row],[Discount]]+Table1[[#This Row],[Adjusted Sales]]</f>
        <v>414.04480000000001</v>
      </c>
      <c r="Y3128" s="5">
        <f>Table1[[#This Row],[Sales]]*Table1[[#This Row],[Discount]]</f>
        <v>103.41120000000001</v>
      </c>
    </row>
    <row r="3129" spans="1:25" x14ac:dyDescent="0.3">
      <c r="A3129">
        <v>3128</v>
      </c>
      <c r="B3129" s="2"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s="2">
        <v>4</v>
      </c>
      <c r="T3129" s="3">
        <v>0</v>
      </c>
      <c r="U3129" s="2">
        <v>23.086400000000001</v>
      </c>
      <c r="V3129" s="2">
        <f>Table1[[#This Row],[Sales]]*(1-Table1[[#This Row],[Discount]])</f>
        <v>49.12</v>
      </c>
      <c r="W3129" s="2">
        <f>Table1[[#This Row],[Sales]]*Table1[[#This Row],[Quantity]]</f>
        <v>196.48</v>
      </c>
      <c r="X3129" s="2">
        <f>Table1[[#This Row],[Sales]]+Table1[[#This Row],[Discount]]+Table1[[#This Row],[Adjusted Sales]]</f>
        <v>98.24</v>
      </c>
      <c r="Y3129" s="5">
        <f>Table1[[#This Row],[Sales]]*Table1[[#This Row],[Discount]]</f>
        <v>0</v>
      </c>
    </row>
    <row r="3130" spans="1:25" x14ac:dyDescent="0.3">
      <c r="A3130">
        <v>3129</v>
      </c>
      <c r="B3130" s="2"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s="2">
        <v>2</v>
      </c>
      <c r="T3130" s="3">
        <v>0</v>
      </c>
      <c r="U3130" s="2">
        <v>14.671799999999999</v>
      </c>
      <c r="V3130" s="2">
        <f>Table1[[#This Row],[Sales]]*(1-Table1[[#This Row],[Discount]])</f>
        <v>44.46</v>
      </c>
      <c r="W3130" s="2">
        <f>Table1[[#This Row],[Sales]]*Table1[[#This Row],[Quantity]]</f>
        <v>88.92</v>
      </c>
      <c r="X3130" s="2">
        <f>Table1[[#This Row],[Sales]]+Table1[[#This Row],[Discount]]+Table1[[#This Row],[Adjusted Sales]]</f>
        <v>88.92</v>
      </c>
      <c r="Y3130" s="5">
        <f>Table1[[#This Row],[Sales]]*Table1[[#This Row],[Discount]]</f>
        <v>0</v>
      </c>
    </row>
    <row r="3131" spans="1:25" x14ac:dyDescent="0.3">
      <c r="A3131">
        <v>3130</v>
      </c>
      <c r="B3131" s="2"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s="2">
        <v>2</v>
      </c>
      <c r="T3131" s="3">
        <v>0.2</v>
      </c>
      <c r="U3131" s="2">
        <v>18.117599999999999</v>
      </c>
      <c r="V3131" s="2">
        <f>Table1[[#This Row],[Sales]]*(1-Table1[[#This Row],[Discount]])</f>
        <v>193.25440000000003</v>
      </c>
      <c r="W3131" s="2">
        <f>Table1[[#This Row],[Sales]]*Table1[[#This Row],[Quantity]]</f>
        <v>483.13600000000002</v>
      </c>
      <c r="X3131" s="2">
        <f>Table1[[#This Row],[Sales]]+Table1[[#This Row],[Discount]]+Table1[[#This Row],[Adjusted Sales]]</f>
        <v>435.02240000000006</v>
      </c>
      <c r="Y3131" s="5">
        <f>Table1[[#This Row],[Sales]]*Table1[[#This Row],[Discount]]</f>
        <v>48.313600000000008</v>
      </c>
    </row>
    <row r="3132" spans="1:25" x14ac:dyDescent="0.3">
      <c r="A3132">
        <v>3131</v>
      </c>
      <c r="B3132" s="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s="2">
        <v>5</v>
      </c>
      <c r="T3132" s="3">
        <v>0</v>
      </c>
      <c r="U3132" s="2">
        <v>39.5</v>
      </c>
      <c r="V3132" s="2">
        <f>Table1[[#This Row],[Sales]]*(1-Table1[[#This Row],[Discount]])</f>
        <v>395</v>
      </c>
      <c r="W3132" s="2">
        <f>Table1[[#This Row],[Sales]]*Table1[[#This Row],[Quantity]]</f>
        <v>1975</v>
      </c>
      <c r="X3132" s="2">
        <f>Table1[[#This Row],[Sales]]+Table1[[#This Row],[Discount]]+Table1[[#This Row],[Adjusted Sales]]</f>
        <v>790</v>
      </c>
      <c r="Y3132" s="5">
        <f>Table1[[#This Row],[Sales]]*Table1[[#This Row],[Discount]]</f>
        <v>0</v>
      </c>
    </row>
    <row r="3133" spans="1:25" x14ac:dyDescent="0.3">
      <c r="A3133">
        <v>3132</v>
      </c>
      <c r="B3133" s="2"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s="2">
        <v>4</v>
      </c>
      <c r="T3133" s="3">
        <v>0.2</v>
      </c>
      <c r="U3133" s="2">
        <v>70.556399999999996</v>
      </c>
      <c r="V3133" s="2">
        <f>Table1[[#This Row],[Sales]]*(1-Table1[[#This Row],[Discount]])</f>
        <v>501.73440000000005</v>
      </c>
      <c r="W3133" s="2">
        <f>Table1[[#This Row],[Sales]]*Table1[[#This Row],[Quantity]]</f>
        <v>2508.672</v>
      </c>
      <c r="X3133" s="2">
        <f>Table1[[#This Row],[Sales]]+Table1[[#This Row],[Discount]]+Table1[[#This Row],[Adjusted Sales]]</f>
        <v>1129.1024000000002</v>
      </c>
      <c r="Y3133" s="5">
        <f>Table1[[#This Row],[Sales]]*Table1[[#This Row],[Discount]]</f>
        <v>125.43360000000001</v>
      </c>
    </row>
    <row r="3134" spans="1:25" x14ac:dyDescent="0.3">
      <c r="A3134">
        <v>3133</v>
      </c>
      <c r="B3134" s="2"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s="2">
        <v>2</v>
      </c>
      <c r="T3134" s="3">
        <v>0</v>
      </c>
      <c r="U3134" s="2">
        <v>6.3743999999999996</v>
      </c>
      <c r="V3134" s="2">
        <f>Table1[[#This Row],[Sales]]*(1-Table1[[#This Row],[Discount]])</f>
        <v>13.28</v>
      </c>
      <c r="W3134" s="2">
        <f>Table1[[#This Row],[Sales]]*Table1[[#This Row],[Quantity]]</f>
        <v>26.56</v>
      </c>
      <c r="X3134" s="2">
        <f>Table1[[#This Row],[Sales]]+Table1[[#This Row],[Discount]]+Table1[[#This Row],[Adjusted Sales]]</f>
        <v>26.56</v>
      </c>
      <c r="Y3134" s="5">
        <f>Table1[[#This Row],[Sales]]*Table1[[#This Row],[Discount]]</f>
        <v>0</v>
      </c>
    </row>
    <row r="3135" spans="1:25" x14ac:dyDescent="0.3">
      <c r="A3135">
        <v>3134</v>
      </c>
      <c r="B3135" s="2"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s="2">
        <v>3</v>
      </c>
      <c r="T3135" s="3">
        <v>0.2</v>
      </c>
      <c r="U3135" s="2">
        <v>4.4352</v>
      </c>
      <c r="V3135" s="2">
        <f>Table1[[#This Row],[Sales]]*(1-Table1[[#This Row],[Discount]])</f>
        <v>10.137600000000001</v>
      </c>
      <c r="W3135" s="2">
        <f>Table1[[#This Row],[Sales]]*Table1[[#This Row],[Quantity]]</f>
        <v>38.016000000000005</v>
      </c>
      <c r="X3135" s="2">
        <f>Table1[[#This Row],[Sales]]+Table1[[#This Row],[Discount]]+Table1[[#This Row],[Adjusted Sales]]</f>
        <v>23.009599999999999</v>
      </c>
      <c r="Y3135" s="5">
        <f>Table1[[#This Row],[Sales]]*Table1[[#This Row],[Discount]]</f>
        <v>2.5344000000000002</v>
      </c>
    </row>
    <row r="3136" spans="1:25" x14ac:dyDescent="0.3">
      <c r="A3136">
        <v>3135</v>
      </c>
      <c r="B3136" s="2"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s="2">
        <v>5</v>
      </c>
      <c r="T3136" s="3">
        <v>0.8</v>
      </c>
      <c r="U3136" s="2">
        <v>-45.84</v>
      </c>
      <c r="V3136" s="2">
        <f>Table1[[#This Row],[Sales]]*(1-Table1[[#This Row],[Discount]])</f>
        <v>6.1119999999999983</v>
      </c>
      <c r="W3136" s="2">
        <f>Table1[[#This Row],[Sales]]*Table1[[#This Row],[Quantity]]</f>
        <v>152.79999999999998</v>
      </c>
      <c r="X3136" s="2">
        <f>Table1[[#This Row],[Sales]]+Table1[[#This Row],[Discount]]+Table1[[#This Row],[Adjusted Sales]]</f>
        <v>37.471999999999994</v>
      </c>
      <c r="Y3136" s="5">
        <f>Table1[[#This Row],[Sales]]*Table1[[#This Row],[Discount]]</f>
        <v>24.448</v>
      </c>
    </row>
    <row r="3137" spans="1:25" x14ac:dyDescent="0.3">
      <c r="A3137">
        <v>3136</v>
      </c>
      <c r="B3137" s="2"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s="2">
        <v>3</v>
      </c>
      <c r="T3137" s="3">
        <v>0.2</v>
      </c>
      <c r="U3137" s="2">
        <v>-15.590400000000001</v>
      </c>
      <c r="V3137" s="2">
        <f>Table1[[#This Row],[Sales]]*(1-Table1[[#This Row],[Discount]])</f>
        <v>62.361600000000003</v>
      </c>
      <c r="W3137" s="2">
        <f>Table1[[#This Row],[Sales]]*Table1[[#This Row],[Quantity]]</f>
        <v>233.85599999999999</v>
      </c>
      <c r="X3137" s="2">
        <f>Table1[[#This Row],[Sales]]+Table1[[#This Row],[Discount]]+Table1[[#This Row],[Adjusted Sales]]</f>
        <v>140.5136</v>
      </c>
      <c r="Y3137" s="5">
        <f>Table1[[#This Row],[Sales]]*Table1[[#This Row],[Discount]]</f>
        <v>15.590400000000001</v>
      </c>
    </row>
    <row r="3138" spans="1:25" x14ac:dyDescent="0.3">
      <c r="A3138">
        <v>3137</v>
      </c>
      <c r="B3138" s="2"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s="2">
        <v>1</v>
      </c>
      <c r="T3138" s="3">
        <v>0.2</v>
      </c>
      <c r="U3138" s="2">
        <v>8.4990000000000006</v>
      </c>
      <c r="V3138" s="2">
        <f>Table1[[#This Row],[Sales]]*(1-Table1[[#This Row],[Discount]])</f>
        <v>54.393600000000006</v>
      </c>
      <c r="W3138" s="2">
        <f>Table1[[#This Row],[Sales]]*Table1[[#This Row],[Quantity]]</f>
        <v>67.992000000000004</v>
      </c>
      <c r="X3138" s="2">
        <f>Table1[[#This Row],[Sales]]+Table1[[#This Row],[Discount]]+Table1[[#This Row],[Adjusted Sales]]</f>
        <v>122.58560000000001</v>
      </c>
      <c r="Y3138" s="5">
        <f>Table1[[#This Row],[Sales]]*Table1[[#This Row],[Discount]]</f>
        <v>13.598400000000002</v>
      </c>
    </row>
    <row r="3139" spans="1:25" x14ac:dyDescent="0.3">
      <c r="A3139">
        <v>3138</v>
      </c>
      <c r="B3139" s="2"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s="2">
        <v>2</v>
      </c>
      <c r="T3139" s="3">
        <v>0.2</v>
      </c>
      <c r="U3139" s="2">
        <v>4.4311999999999996</v>
      </c>
      <c r="V3139" s="2">
        <f>Table1[[#This Row],[Sales]]*(1-Table1[[#This Row],[Discount]])</f>
        <v>9.7792000000000012</v>
      </c>
      <c r="W3139" s="2">
        <f>Table1[[#This Row],[Sales]]*Table1[[#This Row],[Quantity]]</f>
        <v>24.448</v>
      </c>
      <c r="X3139" s="2">
        <f>Table1[[#This Row],[Sales]]+Table1[[#This Row],[Discount]]+Table1[[#This Row],[Adjusted Sales]]</f>
        <v>22.203200000000002</v>
      </c>
      <c r="Y3139" s="5">
        <f>Table1[[#This Row],[Sales]]*Table1[[#This Row],[Discount]]</f>
        <v>2.4448000000000003</v>
      </c>
    </row>
    <row r="3140" spans="1:25" x14ac:dyDescent="0.3">
      <c r="A3140">
        <v>3139</v>
      </c>
      <c r="B3140" s="2"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s="2">
        <v>2</v>
      </c>
      <c r="T3140" s="3">
        <v>0.2</v>
      </c>
      <c r="U3140" s="2">
        <v>-0.55979999999999996</v>
      </c>
      <c r="V3140" s="2">
        <f>Table1[[#This Row],[Sales]]*(1-Table1[[#This Row],[Discount]])</f>
        <v>35.827199999999998</v>
      </c>
      <c r="W3140" s="2">
        <f>Table1[[#This Row],[Sales]]*Table1[[#This Row],[Quantity]]</f>
        <v>89.567999999999998</v>
      </c>
      <c r="X3140" s="2">
        <f>Table1[[#This Row],[Sales]]+Table1[[#This Row],[Discount]]+Table1[[#This Row],[Adjusted Sales]]</f>
        <v>80.811199999999999</v>
      </c>
      <c r="Y3140" s="5">
        <f>Table1[[#This Row],[Sales]]*Table1[[#This Row],[Discount]]</f>
        <v>8.9567999999999994</v>
      </c>
    </row>
    <row r="3141" spans="1:25" x14ac:dyDescent="0.3">
      <c r="A3141">
        <v>3140</v>
      </c>
      <c r="B3141" s="2"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s="2">
        <v>3</v>
      </c>
      <c r="T3141" s="3">
        <v>0.6</v>
      </c>
      <c r="U3141" s="2">
        <v>-17.7072</v>
      </c>
      <c r="V3141" s="2">
        <f>Table1[[#This Row],[Sales]]*(1-Table1[[#This Row],[Discount]])</f>
        <v>9.1392000000000007</v>
      </c>
      <c r="W3141" s="2">
        <f>Table1[[#This Row],[Sales]]*Table1[[#This Row],[Quantity]]</f>
        <v>68.543999999999997</v>
      </c>
      <c r="X3141" s="2">
        <f>Table1[[#This Row],[Sales]]+Table1[[#This Row],[Discount]]+Table1[[#This Row],[Adjusted Sales]]</f>
        <v>32.587200000000003</v>
      </c>
      <c r="Y3141" s="5">
        <f>Table1[[#This Row],[Sales]]*Table1[[#This Row],[Discount]]</f>
        <v>13.708799999999998</v>
      </c>
    </row>
    <row r="3142" spans="1:25" x14ac:dyDescent="0.3">
      <c r="A3142">
        <v>3141</v>
      </c>
      <c r="B3142" s="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s="2">
        <v>3</v>
      </c>
      <c r="T3142" s="3">
        <v>0</v>
      </c>
      <c r="U3142" s="2">
        <v>90.8292</v>
      </c>
      <c r="V3142" s="2">
        <f>Table1[[#This Row],[Sales]]*(1-Table1[[#This Row],[Discount]])</f>
        <v>206.43</v>
      </c>
      <c r="W3142" s="2">
        <f>Table1[[#This Row],[Sales]]*Table1[[#This Row],[Quantity]]</f>
        <v>619.29</v>
      </c>
      <c r="X3142" s="2">
        <f>Table1[[#This Row],[Sales]]+Table1[[#This Row],[Discount]]+Table1[[#This Row],[Adjusted Sales]]</f>
        <v>412.86</v>
      </c>
      <c r="Y3142" s="5">
        <f>Table1[[#This Row],[Sales]]*Table1[[#This Row],[Discount]]</f>
        <v>0</v>
      </c>
    </row>
    <row r="3143" spans="1:25" x14ac:dyDescent="0.3">
      <c r="A3143">
        <v>3142</v>
      </c>
      <c r="B3143" s="2"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s="2">
        <v>2</v>
      </c>
      <c r="T3143" s="3">
        <v>0.8</v>
      </c>
      <c r="U3143" s="2">
        <v>-336.62720000000002</v>
      </c>
      <c r="V3143" s="2">
        <f>Table1[[#This Row],[Sales]]*(1-Table1[[#This Row],[Discount]])</f>
        <v>42.078399999999988</v>
      </c>
      <c r="W3143" s="2">
        <f>Table1[[#This Row],[Sales]]*Table1[[#This Row],[Quantity]]</f>
        <v>420.78399999999999</v>
      </c>
      <c r="X3143" s="2">
        <f>Table1[[#This Row],[Sales]]+Table1[[#This Row],[Discount]]+Table1[[#This Row],[Adjusted Sales]]</f>
        <v>253.2704</v>
      </c>
      <c r="Y3143" s="5">
        <f>Table1[[#This Row],[Sales]]*Table1[[#This Row],[Discount]]</f>
        <v>168.31360000000001</v>
      </c>
    </row>
    <row r="3144" spans="1:25" x14ac:dyDescent="0.3">
      <c r="A3144">
        <v>3143</v>
      </c>
      <c r="B3144" s="2"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s="2">
        <v>5</v>
      </c>
      <c r="T3144" s="3">
        <v>0.2</v>
      </c>
      <c r="U3144" s="2">
        <v>35.988</v>
      </c>
      <c r="V3144" s="2">
        <f>Table1[[#This Row],[Sales]]*(1-Table1[[#This Row],[Discount]])</f>
        <v>95.968000000000004</v>
      </c>
      <c r="W3144" s="2">
        <f>Table1[[#This Row],[Sales]]*Table1[[#This Row],[Quantity]]</f>
        <v>599.79999999999995</v>
      </c>
      <c r="X3144" s="2">
        <f>Table1[[#This Row],[Sales]]+Table1[[#This Row],[Discount]]+Table1[[#This Row],[Adjusted Sales]]</f>
        <v>216.12799999999999</v>
      </c>
      <c r="Y3144" s="5">
        <f>Table1[[#This Row],[Sales]]*Table1[[#This Row],[Discount]]</f>
        <v>23.992000000000001</v>
      </c>
    </row>
    <row r="3145" spans="1:25" x14ac:dyDescent="0.3">
      <c r="A3145">
        <v>3144</v>
      </c>
      <c r="B3145" s="2"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s="2">
        <v>6</v>
      </c>
      <c r="T3145" s="3">
        <v>0.2</v>
      </c>
      <c r="U3145" s="2">
        <v>0.92820000000000003</v>
      </c>
      <c r="V3145" s="2">
        <f>Table1[[#This Row],[Sales]]*(1-Table1[[#This Row],[Discount]])</f>
        <v>8.4864000000000015</v>
      </c>
      <c r="W3145" s="2">
        <f>Table1[[#This Row],[Sales]]*Table1[[#This Row],[Quantity]]</f>
        <v>63.648000000000003</v>
      </c>
      <c r="X3145" s="2">
        <f>Table1[[#This Row],[Sales]]+Table1[[#This Row],[Discount]]+Table1[[#This Row],[Adjusted Sales]]</f>
        <v>19.294400000000003</v>
      </c>
      <c r="Y3145" s="5">
        <f>Table1[[#This Row],[Sales]]*Table1[[#This Row],[Discount]]</f>
        <v>2.1216000000000004</v>
      </c>
    </row>
    <row r="3146" spans="1:25" x14ac:dyDescent="0.3">
      <c r="A3146">
        <v>3145</v>
      </c>
      <c r="B3146" s="2"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s="2">
        <v>7</v>
      </c>
      <c r="T3146" s="3">
        <v>0.3</v>
      </c>
      <c r="U3146" s="2">
        <v>-24.843</v>
      </c>
      <c r="V3146" s="2">
        <f>Table1[[#This Row],[Sales]]*(1-Table1[[#This Row],[Discount]])</f>
        <v>243.4614</v>
      </c>
      <c r="W3146" s="2">
        <f>Table1[[#This Row],[Sales]]*Table1[[#This Row],[Quantity]]</f>
        <v>2434.614</v>
      </c>
      <c r="X3146" s="2">
        <f>Table1[[#This Row],[Sales]]+Table1[[#This Row],[Discount]]+Table1[[#This Row],[Adjusted Sales]]</f>
        <v>591.5634</v>
      </c>
      <c r="Y3146" s="5">
        <f>Table1[[#This Row],[Sales]]*Table1[[#This Row],[Discount]]</f>
        <v>104.34060000000001</v>
      </c>
    </row>
    <row r="3147" spans="1:25" x14ac:dyDescent="0.3">
      <c r="A3147">
        <v>3146</v>
      </c>
      <c r="B3147" s="2"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s="2">
        <v>4</v>
      </c>
      <c r="T3147" s="3">
        <v>0.2</v>
      </c>
      <c r="U3147" s="2">
        <v>108.3528</v>
      </c>
      <c r="V3147" s="2">
        <f>Table1[[#This Row],[Sales]]*(1-Table1[[#This Row],[Discount]])</f>
        <v>770.50880000000006</v>
      </c>
      <c r="W3147" s="2">
        <f>Table1[[#This Row],[Sales]]*Table1[[#This Row],[Quantity]]</f>
        <v>3852.5439999999999</v>
      </c>
      <c r="X3147" s="2">
        <f>Table1[[#This Row],[Sales]]+Table1[[#This Row],[Discount]]+Table1[[#This Row],[Adjusted Sales]]</f>
        <v>1733.8448000000001</v>
      </c>
      <c r="Y3147" s="5">
        <f>Table1[[#This Row],[Sales]]*Table1[[#This Row],[Discount]]</f>
        <v>192.62720000000002</v>
      </c>
    </row>
    <row r="3148" spans="1:25" x14ac:dyDescent="0.3">
      <c r="A3148">
        <v>3147</v>
      </c>
      <c r="B3148" s="2"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s="2">
        <v>3</v>
      </c>
      <c r="T3148" s="3">
        <v>0.2</v>
      </c>
      <c r="U3148" s="2">
        <v>7.7679</v>
      </c>
      <c r="V3148" s="2">
        <f>Table1[[#This Row],[Sales]]*(1-Table1[[#This Row],[Discount]])</f>
        <v>71.020799999999994</v>
      </c>
      <c r="W3148" s="2">
        <f>Table1[[#This Row],[Sales]]*Table1[[#This Row],[Quantity]]</f>
        <v>266.32799999999997</v>
      </c>
      <c r="X3148" s="2">
        <f>Table1[[#This Row],[Sales]]+Table1[[#This Row],[Discount]]+Table1[[#This Row],[Adjusted Sales]]</f>
        <v>159.99680000000001</v>
      </c>
      <c r="Y3148" s="5">
        <f>Table1[[#This Row],[Sales]]*Table1[[#This Row],[Discount]]</f>
        <v>17.755199999999999</v>
      </c>
    </row>
    <row r="3149" spans="1:25" x14ac:dyDescent="0.3">
      <c r="A3149">
        <v>3148</v>
      </c>
      <c r="B3149" s="2"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s="2">
        <v>5</v>
      </c>
      <c r="T3149" s="3">
        <v>0</v>
      </c>
      <c r="U3149" s="2">
        <v>10.368</v>
      </c>
      <c r="V3149" s="2">
        <f>Table1[[#This Row],[Sales]]*(1-Table1[[#This Row],[Discount]])</f>
        <v>32.4</v>
      </c>
      <c r="W3149" s="2">
        <f>Table1[[#This Row],[Sales]]*Table1[[#This Row],[Quantity]]</f>
        <v>162</v>
      </c>
      <c r="X3149" s="2">
        <f>Table1[[#This Row],[Sales]]+Table1[[#This Row],[Discount]]+Table1[[#This Row],[Adjusted Sales]]</f>
        <v>64.8</v>
      </c>
      <c r="Y3149" s="5">
        <f>Table1[[#This Row],[Sales]]*Table1[[#This Row],[Discount]]</f>
        <v>0</v>
      </c>
    </row>
    <row r="3150" spans="1:25" x14ac:dyDescent="0.3">
      <c r="A3150">
        <v>3149</v>
      </c>
      <c r="B3150" s="2"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s="2">
        <v>5</v>
      </c>
      <c r="T3150" s="3">
        <v>0</v>
      </c>
      <c r="U3150" s="2">
        <v>15.552</v>
      </c>
      <c r="V3150" s="2">
        <f>Table1[[#This Row],[Sales]]*(1-Table1[[#This Row],[Discount]])</f>
        <v>32.4</v>
      </c>
      <c r="W3150" s="2">
        <f>Table1[[#This Row],[Sales]]*Table1[[#This Row],[Quantity]]</f>
        <v>162</v>
      </c>
      <c r="X3150" s="2">
        <f>Table1[[#This Row],[Sales]]+Table1[[#This Row],[Discount]]+Table1[[#This Row],[Adjusted Sales]]</f>
        <v>64.8</v>
      </c>
      <c r="Y3150" s="5">
        <f>Table1[[#This Row],[Sales]]*Table1[[#This Row],[Discount]]</f>
        <v>0</v>
      </c>
    </row>
    <row r="3151" spans="1:25" x14ac:dyDescent="0.3">
      <c r="A3151">
        <v>3150</v>
      </c>
      <c r="B3151" s="2"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s="2">
        <v>3</v>
      </c>
      <c r="T3151" s="3">
        <v>0</v>
      </c>
      <c r="U3151" s="2">
        <v>14.904</v>
      </c>
      <c r="V3151" s="2">
        <f>Table1[[#This Row],[Sales]]*(1-Table1[[#This Row],[Discount]])</f>
        <v>31.05</v>
      </c>
      <c r="W3151" s="2">
        <f>Table1[[#This Row],[Sales]]*Table1[[#This Row],[Quantity]]</f>
        <v>93.15</v>
      </c>
      <c r="X3151" s="2">
        <f>Table1[[#This Row],[Sales]]+Table1[[#This Row],[Discount]]+Table1[[#This Row],[Adjusted Sales]]</f>
        <v>62.1</v>
      </c>
      <c r="Y3151" s="5">
        <f>Table1[[#This Row],[Sales]]*Table1[[#This Row],[Discount]]</f>
        <v>0</v>
      </c>
    </row>
    <row r="3152" spans="1:25" x14ac:dyDescent="0.3">
      <c r="A3152">
        <v>3151</v>
      </c>
      <c r="B3152" s="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s="2">
        <v>6</v>
      </c>
      <c r="T3152" s="3">
        <v>0.2</v>
      </c>
      <c r="U3152" s="2">
        <v>607.60799999999995</v>
      </c>
      <c r="V3152" s="2">
        <f>Table1[[#This Row],[Sales]]*(1-Table1[[#This Row],[Discount]])</f>
        <v>1620.288</v>
      </c>
      <c r="W3152" s="2">
        <f>Table1[[#This Row],[Sales]]*Table1[[#This Row],[Quantity]]</f>
        <v>12152.16</v>
      </c>
      <c r="X3152" s="2">
        <f>Table1[[#This Row],[Sales]]+Table1[[#This Row],[Discount]]+Table1[[#This Row],[Adjusted Sales]]</f>
        <v>3645.848</v>
      </c>
      <c r="Y3152" s="5">
        <f>Table1[[#This Row],[Sales]]*Table1[[#This Row],[Discount]]</f>
        <v>405.072</v>
      </c>
    </row>
    <row r="3153" spans="1:25" x14ac:dyDescent="0.3">
      <c r="A3153">
        <v>3152</v>
      </c>
      <c r="B3153" s="2"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s="2">
        <v>2</v>
      </c>
      <c r="T3153" s="3">
        <v>0.7</v>
      </c>
      <c r="U3153" s="2">
        <v>-2639.9911999999999</v>
      </c>
      <c r="V3153" s="2">
        <f>Table1[[#This Row],[Sales]]*(1-Table1[[#This Row],[Discount]])</f>
        <v>539.99820000000011</v>
      </c>
      <c r="W3153" s="2">
        <f>Table1[[#This Row],[Sales]]*Table1[[#This Row],[Quantity]]</f>
        <v>3599.9879999999998</v>
      </c>
      <c r="X3153" s="2">
        <f>Table1[[#This Row],[Sales]]+Table1[[#This Row],[Discount]]+Table1[[#This Row],[Adjusted Sales]]</f>
        <v>2340.6922</v>
      </c>
      <c r="Y3153" s="5">
        <f>Table1[[#This Row],[Sales]]*Table1[[#This Row],[Discount]]</f>
        <v>1259.9957999999999</v>
      </c>
    </row>
    <row r="3154" spans="1:25" x14ac:dyDescent="0.3">
      <c r="A3154">
        <v>3153</v>
      </c>
      <c r="B3154" s="2"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s="2">
        <v>2</v>
      </c>
      <c r="T3154" s="3">
        <v>0.4</v>
      </c>
      <c r="U3154" s="2">
        <v>-16.998000000000001</v>
      </c>
      <c r="V3154" s="2">
        <f>Table1[[#This Row],[Sales]]*(1-Table1[[#This Row],[Discount]])</f>
        <v>61.192799999999998</v>
      </c>
      <c r="W3154" s="2">
        <f>Table1[[#This Row],[Sales]]*Table1[[#This Row],[Quantity]]</f>
        <v>203.976</v>
      </c>
      <c r="X3154" s="2">
        <f>Table1[[#This Row],[Sales]]+Table1[[#This Row],[Discount]]+Table1[[#This Row],[Adjusted Sales]]</f>
        <v>163.58080000000001</v>
      </c>
      <c r="Y3154" s="5">
        <f>Table1[[#This Row],[Sales]]*Table1[[#This Row],[Discount]]</f>
        <v>40.795200000000001</v>
      </c>
    </row>
    <row r="3155" spans="1:25" x14ac:dyDescent="0.3">
      <c r="A3155">
        <v>3154</v>
      </c>
      <c r="B3155" s="2"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s="2">
        <v>7</v>
      </c>
      <c r="T3155" s="3">
        <v>0.2</v>
      </c>
      <c r="U3155" s="2">
        <v>69.001800000000003</v>
      </c>
      <c r="V3155" s="2">
        <f>Table1[[#This Row],[Sales]]*(1-Table1[[#This Row],[Discount]])</f>
        <v>210.2912</v>
      </c>
      <c r="W3155" s="2">
        <f>Table1[[#This Row],[Sales]]*Table1[[#This Row],[Quantity]]</f>
        <v>1840.0479999999998</v>
      </c>
      <c r="X3155" s="2">
        <f>Table1[[#This Row],[Sales]]+Table1[[#This Row],[Discount]]+Table1[[#This Row],[Adjusted Sales]]</f>
        <v>473.35519999999997</v>
      </c>
      <c r="Y3155" s="5">
        <f>Table1[[#This Row],[Sales]]*Table1[[#This Row],[Discount]]</f>
        <v>52.572800000000001</v>
      </c>
    </row>
    <row r="3156" spans="1:25" x14ac:dyDescent="0.3">
      <c r="A3156">
        <v>3155</v>
      </c>
      <c r="B3156" s="2"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s="2">
        <v>2</v>
      </c>
      <c r="T3156" s="3">
        <v>0</v>
      </c>
      <c r="U3156" s="2">
        <v>331.19099999999997</v>
      </c>
      <c r="V3156" s="2">
        <f>Table1[[#This Row],[Sales]]*(1-Table1[[#This Row],[Discount]])</f>
        <v>735.98</v>
      </c>
      <c r="W3156" s="2">
        <f>Table1[[#This Row],[Sales]]*Table1[[#This Row],[Quantity]]</f>
        <v>1471.96</v>
      </c>
      <c r="X3156" s="2">
        <f>Table1[[#This Row],[Sales]]+Table1[[#This Row],[Discount]]+Table1[[#This Row],[Adjusted Sales]]</f>
        <v>1471.96</v>
      </c>
      <c r="Y3156" s="5">
        <f>Table1[[#This Row],[Sales]]*Table1[[#This Row],[Discount]]</f>
        <v>0</v>
      </c>
    </row>
    <row r="3157" spans="1:25" x14ac:dyDescent="0.3">
      <c r="A3157">
        <v>3156</v>
      </c>
      <c r="B3157" s="2"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s="2">
        <v>3</v>
      </c>
      <c r="T3157" s="3">
        <v>0.2</v>
      </c>
      <c r="U3157" s="2">
        <v>33.721200000000003</v>
      </c>
      <c r="V3157" s="2">
        <f>Table1[[#This Row],[Sales]]*(1-Table1[[#This Row],[Discount]])</f>
        <v>74.419200000000004</v>
      </c>
      <c r="W3157" s="2">
        <f>Table1[[#This Row],[Sales]]*Table1[[#This Row],[Quantity]]</f>
        <v>279.072</v>
      </c>
      <c r="X3157" s="2">
        <f>Table1[[#This Row],[Sales]]+Table1[[#This Row],[Discount]]+Table1[[#This Row],[Adjusted Sales]]</f>
        <v>167.64320000000001</v>
      </c>
      <c r="Y3157" s="5">
        <f>Table1[[#This Row],[Sales]]*Table1[[#This Row],[Discount]]</f>
        <v>18.604800000000001</v>
      </c>
    </row>
    <row r="3158" spans="1:25" x14ac:dyDescent="0.3">
      <c r="A3158">
        <v>3157</v>
      </c>
      <c r="B3158" s="2"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s="2">
        <v>2</v>
      </c>
      <c r="T3158" s="3">
        <v>0.4</v>
      </c>
      <c r="U3158" s="2">
        <v>-75.830399999999997</v>
      </c>
      <c r="V3158" s="2">
        <f>Table1[[#This Row],[Sales]]*(1-Table1[[#This Row],[Discount]])</f>
        <v>170.61839999999998</v>
      </c>
      <c r="W3158" s="2">
        <f>Table1[[#This Row],[Sales]]*Table1[[#This Row],[Quantity]]</f>
        <v>568.72799999999995</v>
      </c>
      <c r="X3158" s="2">
        <f>Table1[[#This Row],[Sales]]+Table1[[#This Row],[Discount]]+Table1[[#This Row],[Adjusted Sales]]</f>
        <v>455.38239999999996</v>
      </c>
      <c r="Y3158" s="5">
        <f>Table1[[#This Row],[Sales]]*Table1[[#This Row],[Discount]]</f>
        <v>113.7456</v>
      </c>
    </row>
    <row r="3159" spans="1:25" x14ac:dyDescent="0.3">
      <c r="A3159">
        <v>3158</v>
      </c>
      <c r="B3159" s="2"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s="2">
        <v>2</v>
      </c>
      <c r="T3159" s="3">
        <v>0</v>
      </c>
      <c r="U3159" s="2">
        <v>11.7</v>
      </c>
      <c r="V3159" s="2">
        <f>Table1[[#This Row],[Sales]]*(1-Table1[[#This Row],[Discount]])</f>
        <v>26</v>
      </c>
      <c r="W3159" s="2">
        <f>Table1[[#This Row],[Sales]]*Table1[[#This Row],[Quantity]]</f>
        <v>52</v>
      </c>
      <c r="X3159" s="2">
        <f>Table1[[#This Row],[Sales]]+Table1[[#This Row],[Discount]]+Table1[[#This Row],[Adjusted Sales]]</f>
        <v>52</v>
      </c>
      <c r="Y3159" s="5">
        <f>Table1[[#This Row],[Sales]]*Table1[[#This Row],[Discount]]</f>
        <v>0</v>
      </c>
    </row>
    <row r="3160" spans="1:25" x14ac:dyDescent="0.3">
      <c r="A3160">
        <v>3159</v>
      </c>
      <c r="B3160" s="2"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s="2">
        <v>5</v>
      </c>
      <c r="T3160" s="3">
        <v>0.2</v>
      </c>
      <c r="U3160" s="2">
        <v>5.9184999999999999</v>
      </c>
      <c r="V3160" s="2">
        <f>Table1[[#This Row],[Sales]]*(1-Table1[[#This Row],[Discount]])</f>
        <v>54.112000000000002</v>
      </c>
      <c r="W3160" s="2">
        <f>Table1[[#This Row],[Sales]]*Table1[[#This Row],[Quantity]]</f>
        <v>338.2</v>
      </c>
      <c r="X3160" s="2">
        <f>Table1[[#This Row],[Sales]]+Table1[[#This Row],[Discount]]+Table1[[#This Row],[Adjusted Sales]]</f>
        <v>121.952</v>
      </c>
      <c r="Y3160" s="5">
        <f>Table1[[#This Row],[Sales]]*Table1[[#This Row],[Discount]]</f>
        <v>13.528</v>
      </c>
    </row>
    <row r="3161" spans="1:25" x14ac:dyDescent="0.3">
      <c r="A3161">
        <v>3160</v>
      </c>
      <c r="B3161" s="2"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s="2">
        <v>3</v>
      </c>
      <c r="T3161" s="3">
        <v>0.2</v>
      </c>
      <c r="U3161" s="2">
        <v>-17.996400000000001</v>
      </c>
      <c r="V3161" s="2">
        <f>Table1[[#This Row],[Sales]]*(1-Table1[[#This Row],[Discount]])</f>
        <v>95.980800000000002</v>
      </c>
      <c r="W3161" s="2">
        <f>Table1[[#This Row],[Sales]]*Table1[[#This Row],[Quantity]]</f>
        <v>359.928</v>
      </c>
      <c r="X3161" s="2">
        <f>Table1[[#This Row],[Sales]]+Table1[[#This Row],[Discount]]+Table1[[#This Row],[Adjusted Sales]]</f>
        <v>216.1568</v>
      </c>
      <c r="Y3161" s="5">
        <f>Table1[[#This Row],[Sales]]*Table1[[#This Row],[Discount]]</f>
        <v>23.995200000000001</v>
      </c>
    </row>
    <row r="3162" spans="1:25" x14ac:dyDescent="0.3">
      <c r="A3162">
        <v>3161</v>
      </c>
      <c r="B3162" s="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s="2">
        <v>5</v>
      </c>
      <c r="T3162" s="3">
        <v>0.8</v>
      </c>
      <c r="U3162" s="2">
        <v>-8.0289999999999999</v>
      </c>
      <c r="V3162" s="2">
        <f>Table1[[#This Row],[Sales]]*(1-Table1[[#This Row],[Discount]])</f>
        <v>1.0359999999999998</v>
      </c>
      <c r="W3162" s="2">
        <f>Table1[[#This Row],[Sales]]*Table1[[#This Row],[Quantity]]</f>
        <v>25.9</v>
      </c>
      <c r="X3162" s="2">
        <f>Table1[[#This Row],[Sales]]+Table1[[#This Row],[Discount]]+Table1[[#This Row],[Adjusted Sales]]</f>
        <v>7.0159999999999991</v>
      </c>
      <c r="Y3162" s="5">
        <f>Table1[[#This Row],[Sales]]*Table1[[#This Row],[Discount]]</f>
        <v>4.1440000000000001</v>
      </c>
    </row>
    <row r="3163" spans="1:25" x14ac:dyDescent="0.3">
      <c r="A3163">
        <v>3162</v>
      </c>
      <c r="B3163" s="2"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s="2">
        <v>2</v>
      </c>
      <c r="T3163" s="3">
        <v>0</v>
      </c>
      <c r="U3163" s="2">
        <v>7.3132000000000001</v>
      </c>
      <c r="V3163" s="2">
        <f>Table1[[#This Row],[Sales]]*(1-Table1[[#This Row],[Discount]])</f>
        <v>15.56</v>
      </c>
      <c r="W3163" s="2">
        <f>Table1[[#This Row],[Sales]]*Table1[[#This Row],[Quantity]]</f>
        <v>31.12</v>
      </c>
      <c r="X3163" s="2">
        <f>Table1[[#This Row],[Sales]]+Table1[[#This Row],[Discount]]+Table1[[#This Row],[Adjusted Sales]]</f>
        <v>31.12</v>
      </c>
      <c r="Y3163" s="5">
        <f>Table1[[#This Row],[Sales]]*Table1[[#This Row],[Discount]]</f>
        <v>0</v>
      </c>
    </row>
    <row r="3164" spans="1:25" x14ac:dyDescent="0.3">
      <c r="A3164">
        <v>3163</v>
      </c>
      <c r="B3164" s="2"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s="2">
        <v>5</v>
      </c>
      <c r="T3164" s="3">
        <v>0</v>
      </c>
      <c r="U3164" s="2">
        <v>36.8245</v>
      </c>
      <c r="V3164" s="2">
        <f>Table1[[#This Row],[Sales]]*(1-Table1[[#This Row],[Discount]])</f>
        <v>78.349999999999994</v>
      </c>
      <c r="W3164" s="2">
        <f>Table1[[#This Row],[Sales]]*Table1[[#This Row],[Quantity]]</f>
        <v>391.75</v>
      </c>
      <c r="X3164" s="2">
        <f>Table1[[#This Row],[Sales]]+Table1[[#This Row],[Discount]]+Table1[[#This Row],[Adjusted Sales]]</f>
        <v>156.69999999999999</v>
      </c>
      <c r="Y3164" s="5">
        <f>Table1[[#This Row],[Sales]]*Table1[[#This Row],[Discount]]</f>
        <v>0</v>
      </c>
    </row>
    <row r="3165" spans="1:25" x14ac:dyDescent="0.3">
      <c r="A3165">
        <v>3164</v>
      </c>
      <c r="B3165" s="2"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s="2">
        <v>3</v>
      </c>
      <c r="T3165" s="3">
        <v>0</v>
      </c>
      <c r="U3165" s="2">
        <v>15.475199999999999</v>
      </c>
      <c r="V3165" s="2">
        <f>Table1[[#This Row],[Sales]]*(1-Table1[[#This Row],[Discount]])</f>
        <v>59.52</v>
      </c>
      <c r="W3165" s="2">
        <f>Table1[[#This Row],[Sales]]*Table1[[#This Row],[Quantity]]</f>
        <v>178.56</v>
      </c>
      <c r="X3165" s="2">
        <f>Table1[[#This Row],[Sales]]+Table1[[#This Row],[Discount]]+Table1[[#This Row],[Adjusted Sales]]</f>
        <v>119.04</v>
      </c>
      <c r="Y3165" s="5">
        <f>Table1[[#This Row],[Sales]]*Table1[[#This Row],[Discount]]</f>
        <v>0</v>
      </c>
    </row>
    <row r="3166" spans="1:25" x14ac:dyDescent="0.3">
      <c r="A3166">
        <v>3165</v>
      </c>
      <c r="B3166" s="2"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s="2">
        <v>9</v>
      </c>
      <c r="T3166" s="3">
        <v>0</v>
      </c>
      <c r="U3166" s="2">
        <v>17.334</v>
      </c>
      <c r="V3166" s="2">
        <f>Table1[[#This Row],[Sales]]*(1-Table1[[#This Row],[Discount]])</f>
        <v>38.520000000000003</v>
      </c>
      <c r="W3166" s="2">
        <f>Table1[[#This Row],[Sales]]*Table1[[#This Row],[Quantity]]</f>
        <v>346.68</v>
      </c>
      <c r="X3166" s="2">
        <f>Table1[[#This Row],[Sales]]+Table1[[#This Row],[Discount]]+Table1[[#This Row],[Adjusted Sales]]</f>
        <v>77.040000000000006</v>
      </c>
      <c r="Y3166" s="5">
        <f>Table1[[#This Row],[Sales]]*Table1[[#This Row],[Discount]]</f>
        <v>0</v>
      </c>
    </row>
    <row r="3167" spans="1:25" x14ac:dyDescent="0.3">
      <c r="A3167">
        <v>3166</v>
      </c>
      <c r="B3167" s="2"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s="2">
        <v>2</v>
      </c>
      <c r="T3167" s="3">
        <v>0.2</v>
      </c>
      <c r="U3167" s="2">
        <v>23.9984</v>
      </c>
      <c r="V3167" s="2">
        <f>Table1[[#This Row],[Sales]]*(1-Table1[[#This Row],[Discount]])</f>
        <v>191.98720000000003</v>
      </c>
      <c r="W3167" s="2">
        <f>Table1[[#This Row],[Sales]]*Table1[[#This Row],[Quantity]]</f>
        <v>479.96800000000002</v>
      </c>
      <c r="X3167" s="2">
        <f>Table1[[#This Row],[Sales]]+Table1[[#This Row],[Discount]]+Table1[[#This Row],[Adjusted Sales]]</f>
        <v>432.1712</v>
      </c>
      <c r="Y3167" s="5">
        <f>Table1[[#This Row],[Sales]]*Table1[[#This Row],[Discount]]</f>
        <v>47.996800000000007</v>
      </c>
    </row>
    <row r="3168" spans="1:25" x14ac:dyDescent="0.3">
      <c r="A3168">
        <v>3167</v>
      </c>
      <c r="B3168" s="2"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s="2">
        <v>3</v>
      </c>
      <c r="T3168" s="3">
        <v>0</v>
      </c>
      <c r="U3168" s="2">
        <v>9.4815000000000005</v>
      </c>
      <c r="V3168" s="2">
        <f>Table1[[#This Row],[Sales]]*(1-Table1[[#This Row],[Discount]])</f>
        <v>19.350000000000001</v>
      </c>
      <c r="W3168" s="2">
        <f>Table1[[#This Row],[Sales]]*Table1[[#This Row],[Quantity]]</f>
        <v>58.050000000000004</v>
      </c>
      <c r="X3168" s="2">
        <f>Table1[[#This Row],[Sales]]+Table1[[#This Row],[Discount]]+Table1[[#This Row],[Adjusted Sales]]</f>
        <v>38.700000000000003</v>
      </c>
      <c r="Y3168" s="5">
        <f>Table1[[#This Row],[Sales]]*Table1[[#This Row],[Discount]]</f>
        <v>0</v>
      </c>
    </row>
    <row r="3169" spans="1:25" x14ac:dyDescent="0.3">
      <c r="A3169">
        <v>3168</v>
      </c>
      <c r="B3169" s="2"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s="2">
        <v>5</v>
      </c>
      <c r="T3169" s="3">
        <v>0</v>
      </c>
      <c r="U3169" s="2">
        <v>32.159999999999997</v>
      </c>
      <c r="V3169" s="2">
        <f>Table1[[#This Row],[Sales]]*(1-Table1[[#This Row],[Discount]])</f>
        <v>67</v>
      </c>
      <c r="W3169" s="2">
        <f>Table1[[#This Row],[Sales]]*Table1[[#This Row],[Quantity]]</f>
        <v>335</v>
      </c>
      <c r="X3169" s="2">
        <f>Table1[[#This Row],[Sales]]+Table1[[#This Row],[Discount]]+Table1[[#This Row],[Adjusted Sales]]</f>
        <v>134</v>
      </c>
      <c r="Y3169" s="5">
        <f>Table1[[#This Row],[Sales]]*Table1[[#This Row],[Discount]]</f>
        <v>0</v>
      </c>
    </row>
    <row r="3170" spans="1:25" x14ac:dyDescent="0.3">
      <c r="A3170">
        <v>3169</v>
      </c>
      <c r="B3170" s="2"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s="2">
        <v>8</v>
      </c>
      <c r="T3170" s="3">
        <v>0.2</v>
      </c>
      <c r="U3170" s="2">
        <v>-24.391999999999999</v>
      </c>
      <c r="V3170" s="2">
        <f>Table1[[#This Row],[Sales]]*(1-Table1[[#This Row],[Discount]])</f>
        <v>312.2176</v>
      </c>
      <c r="W3170" s="2">
        <f>Table1[[#This Row],[Sales]]*Table1[[#This Row],[Quantity]]</f>
        <v>3122.1759999999999</v>
      </c>
      <c r="X3170" s="2">
        <f>Table1[[#This Row],[Sales]]+Table1[[#This Row],[Discount]]+Table1[[#This Row],[Adjusted Sales]]</f>
        <v>702.68959999999993</v>
      </c>
      <c r="Y3170" s="5">
        <f>Table1[[#This Row],[Sales]]*Table1[[#This Row],[Discount]]</f>
        <v>78.054400000000001</v>
      </c>
    </row>
    <row r="3171" spans="1:25" x14ac:dyDescent="0.3">
      <c r="A3171">
        <v>3170</v>
      </c>
      <c r="B3171" s="2"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s="2">
        <v>13</v>
      </c>
      <c r="T3171" s="3">
        <v>0.2</v>
      </c>
      <c r="U3171" s="2">
        <v>19.434999999999999</v>
      </c>
      <c r="V3171" s="2">
        <f>Table1[[#This Row],[Sales]]*(1-Table1[[#This Row],[Discount]])</f>
        <v>49.753600000000006</v>
      </c>
      <c r="W3171" s="2">
        <f>Table1[[#This Row],[Sales]]*Table1[[#This Row],[Quantity]]</f>
        <v>808.49599999999998</v>
      </c>
      <c r="X3171" s="2">
        <f>Table1[[#This Row],[Sales]]+Table1[[#This Row],[Discount]]+Table1[[#This Row],[Adjusted Sales]]</f>
        <v>112.1456</v>
      </c>
      <c r="Y3171" s="5">
        <f>Table1[[#This Row],[Sales]]*Table1[[#This Row],[Discount]]</f>
        <v>12.438400000000001</v>
      </c>
    </row>
    <row r="3172" spans="1:25" x14ac:dyDescent="0.3">
      <c r="A3172">
        <v>3171</v>
      </c>
      <c r="B3172" s="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s="2">
        <v>6</v>
      </c>
      <c r="T3172" s="3">
        <v>0</v>
      </c>
      <c r="U3172" s="2">
        <v>11.223599999999999</v>
      </c>
      <c r="V3172" s="2">
        <f>Table1[[#This Row],[Sales]]*(1-Table1[[#This Row],[Discount]])</f>
        <v>23.88</v>
      </c>
      <c r="W3172" s="2">
        <f>Table1[[#This Row],[Sales]]*Table1[[#This Row],[Quantity]]</f>
        <v>143.28</v>
      </c>
      <c r="X3172" s="2">
        <f>Table1[[#This Row],[Sales]]+Table1[[#This Row],[Discount]]+Table1[[#This Row],[Adjusted Sales]]</f>
        <v>47.76</v>
      </c>
      <c r="Y3172" s="5">
        <f>Table1[[#This Row],[Sales]]*Table1[[#This Row],[Discount]]</f>
        <v>0</v>
      </c>
    </row>
    <row r="3173" spans="1:25" x14ac:dyDescent="0.3">
      <c r="A3173">
        <v>3172</v>
      </c>
      <c r="B3173" s="2"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s="2">
        <v>2</v>
      </c>
      <c r="T3173" s="3">
        <v>0.8</v>
      </c>
      <c r="U3173" s="2">
        <v>-4.7519999999999998</v>
      </c>
      <c r="V3173" s="2">
        <f>Table1[[#This Row],[Sales]]*(1-Table1[[#This Row],[Discount]])</f>
        <v>0.63359999999999994</v>
      </c>
      <c r="W3173" s="2">
        <f>Table1[[#This Row],[Sales]]*Table1[[#This Row],[Quantity]]</f>
        <v>6.3360000000000003</v>
      </c>
      <c r="X3173" s="2">
        <f>Table1[[#This Row],[Sales]]+Table1[[#This Row],[Discount]]+Table1[[#This Row],[Adjusted Sales]]</f>
        <v>4.6015999999999995</v>
      </c>
      <c r="Y3173" s="5">
        <f>Table1[[#This Row],[Sales]]*Table1[[#This Row],[Discount]]</f>
        <v>2.5344000000000002</v>
      </c>
    </row>
    <row r="3174" spans="1:25" x14ac:dyDescent="0.3">
      <c r="A3174">
        <v>3173</v>
      </c>
      <c r="B3174" s="2"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s="2">
        <v>5</v>
      </c>
      <c r="T3174" s="3">
        <v>0.3</v>
      </c>
      <c r="U3174" s="2">
        <v>0</v>
      </c>
      <c r="V3174" s="2">
        <f>Table1[[#This Row],[Sales]]*(1-Table1[[#This Row],[Discount]])</f>
        <v>369.90099999999995</v>
      </c>
      <c r="W3174" s="2">
        <f>Table1[[#This Row],[Sales]]*Table1[[#This Row],[Quantity]]</f>
        <v>2642.1499999999996</v>
      </c>
      <c r="X3174" s="2">
        <f>Table1[[#This Row],[Sales]]+Table1[[#This Row],[Discount]]+Table1[[#This Row],[Adjusted Sales]]</f>
        <v>898.63099999999986</v>
      </c>
      <c r="Y3174" s="5">
        <f>Table1[[#This Row],[Sales]]*Table1[[#This Row],[Discount]]</f>
        <v>158.52899999999997</v>
      </c>
    </row>
    <row r="3175" spans="1:25" x14ac:dyDescent="0.3">
      <c r="A3175">
        <v>3174</v>
      </c>
      <c r="B3175" s="2"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s="2">
        <v>3</v>
      </c>
      <c r="T3175" s="3">
        <v>0.2</v>
      </c>
      <c r="U3175" s="2">
        <v>1.5065999999999999</v>
      </c>
      <c r="V3175" s="2">
        <f>Table1[[#This Row],[Sales]]*(1-Table1[[#This Row],[Discount]])</f>
        <v>10.7136</v>
      </c>
      <c r="W3175" s="2">
        <f>Table1[[#This Row],[Sales]]*Table1[[#This Row],[Quantity]]</f>
        <v>40.176000000000002</v>
      </c>
      <c r="X3175" s="2">
        <f>Table1[[#This Row],[Sales]]+Table1[[#This Row],[Discount]]+Table1[[#This Row],[Adjusted Sales]]</f>
        <v>24.305599999999998</v>
      </c>
      <c r="Y3175" s="5">
        <f>Table1[[#This Row],[Sales]]*Table1[[#This Row],[Discount]]</f>
        <v>2.6783999999999999</v>
      </c>
    </row>
    <row r="3176" spans="1:25" x14ac:dyDescent="0.3">
      <c r="A3176">
        <v>3175</v>
      </c>
      <c r="B3176" s="2"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s="2">
        <v>7</v>
      </c>
      <c r="T3176" s="3">
        <v>0</v>
      </c>
      <c r="U3176" s="2">
        <v>50.9208</v>
      </c>
      <c r="V3176" s="2">
        <f>Table1[[#This Row],[Sales]]*(1-Table1[[#This Row],[Discount]])</f>
        <v>181.86</v>
      </c>
      <c r="W3176" s="2">
        <f>Table1[[#This Row],[Sales]]*Table1[[#This Row],[Quantity]]</f>
        <v>1273.02</v>
      </c>
      <c r="X3176" s="2">
        <f>Table1[[#This Row],[Sales]]+Table1[[#This Row],[Discount]]+Table1[[#This Row],[Adjusted Sales]]</f>
        <v>363.72</v>
      </c>
      <c r="Y3176" s="5">
        <f>Table1[[#This Row],[Sales]]*Table1[[#This Row],[Discount]]</f>
        <v>0</v>
      </c>
    </row>
    <row r="3177" spans="1:25" x14ac:dyDescent="0.3">
      <c r="A3177">
        <v>3176</v>
      </c>
      <c r="B3177" s="2"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s="2">
        <v>2</v>
      </c>
      <c r="T3177" s="3">
        <v>0.7</v>
      </c>
      <c r="U3177" s="2">
        <v>-240.78399999999999</v>
      </c>
      <c r="V3177" s="2">
        <f>Table1[[#This Row],[Sales]]*(1-Table1[[#This Row],[Discount]])</f>
        <v>54.176400000000008</v>
      </c>
      <c r="W3177" s="2">
        <f>Table1[[#This Row],[Sales]]*Table1[[#This Row],[Quantity]]</f>
        <v>361.17599999999999</v>
      </c>
      <c r="X3177" s="2">
        <f>Table1[[#This Row],[Sales]]+Table1[[#This Row],[Discount]]+Table1[[#This Row],[Adjusted Sales]]</f>
        <v>235.46439999999998</v>
      </c>
      <c r="Y3177" s="5">
        <f>Table1[[#This Row],[Sales]]*Table1[[#This Row],[Discount]]</f>
        <v>126.41159999999999</v>
      </c>
    </row>
    <row r="3178" spans="1:25" x14ac:dyDescent="0.3">
      <c r="A3178">
        <v>3177</v>
      </c>
      <c r="B3178" s="2"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s="2">
        <v>2</v>
      </c>
      <c r="T3178" s="3">
        <v>0.2</v>
      </c>
      <c r="U3178" s="2">
        <v>0.5998</v>
      </c>
      <c r="V3178" s="2">
        <f>Table1[[#This Row],[Sales]]*(1-Table1[[#This Row],[Discount]])</f>
        <v>38.387200000000007</v>
      </c>
      <c r="W3178" s="2">
        <f>Table1[[#This Row],[Sales]]*Table1[[#This Row],[Quantity]]</f>
        <v>95.968000000000004</v>
      </c>
      <c r="X3178" s="2">
        <f>Table1[[#This Row],[Sales]]+Table1[[#This Row],[Discount]]+Table1[[#This Row],[Adjusted Sales]]</f>
        <v>86.571200000000005</v>
      </c>
      <c r="Y3178" s="5">
        <f>Table1[[#This Row],[Sales]]*Table1[[#This Row],[Discount]]</f>
        <v>9.5968000000000018</v>
      </c>
    </row>
    <row r="3179" spans="1:25" x14ac:dyDescent="0.3">
      <c r="A3179">
        <v>3178</v>
      </c>
      <c r="B3179" s="2"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s="2">
        <v>2</v>
      </c>
      <c r="T3179" s="3">
        <v>0</v>
      </c>
      <c r="U3179" s="2">
        <v>9.0047999999999995</v>
      </c>
      <c r="V3179" s="2">
        <f>Table1[[#This Row],[Sales]]*(1-Table1[[#This Row],[Discount]])</f>
        <v>18.760000000000002</v>
      </c>
      <c r="W3179" s="2">
        <f>Table1[[#This Row],[Sales]]*Table1[[#This Row],[Quantity]]</f>
        <v>37.520000000000003</v>
      </c>
      <c r="X3179" s="2">
        <f>Table1[[#This Row],[Sales]]+Table1[[#This Row],[Discount]]+Table1[[#This Row],[Adjusted Sales]]</f>
        <v>37.520000000000003</v>
      </c>
      <c r="Y3179" s="5">
        <f>Table1[[#This Row],[Sales]]*Table1[[#This Row],[Discount]]</f>
        <v>0</v>
      </c>
    </row>
    <row r="3180" spans="1:25" x14ac:dyDescent="0.3">
      <c r="A3180">
        <v>3179</v>
      </c>
      <c r="B3180" s="2"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s="2">
        <v>3</v>
      </c>
      <c r="T3180" s="3">
        <v>0</v>
      </c>
      <c r="U3180" s="2">
        <v>6.0726000000000004</v>
      </c>
      <c r="V3180" s="2">
        <f>Table1[[#This Row],[Sales]]*(1-Table1[[#This Row],[Discount]])</f>
        <v>20.94</v>
      </c>
      <c r="W3180" s="2">
        <f>Table1[[#This Row],[Sales]]*Table1[[#This Row],[Quantity]]</f>
        <v>62.820000000000007</v>
      </c>
      <c r="X3180" s="2">
        <f>Table1[[#This Row],[Sales]]+Table1[[#This Row],[Discount]]+Table1[[#This Row],[Adjusted Sales]]</f>
        <v>41.88</v>
      </c>
      <c r="Y3180" s="5">
        <f>Table1[[#This Row],[Sales]]*Table1[[#This Row],[Discount]]</f>
        <v>0</v>
      </c>
    </row>
    <row r="3181" spans="1:25" x14ac:dyDescent="0.3">
      <c r="A3181">
        <v>3180</v>
      </c>
      <c r="B3181" s="2"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s="2">
        <v>2</v>
      </c>
      <c r="T3181" s="3">
        <v>0</v>
      </c>
      <c r="U3181" s="2">
        <v>18.190799999999999</v>
      </c>
      <c r="V3181" s="2">
        <f>Table1[[#This Row],[Sales]]*(1-Table1[[#This Row],[Discount]])</f>
        <v>58.68</v>
      </c>
      <c r="W3181" s="2">
        <f>Table1[[#This Row],[Sales]]*Table1[[#This Row],[Quantity]]</f>
        <v>117.36</v>
      </c>
      <c r="X3181" s="2">
        <f>Table1[[#This Row],[Sales]]+Table1[[#This Row],[Discount]]+Table1[[#This Row],[Adjusted Sales]]</f>
        <v>117.36</v>
      </c>
      <c r="Y3181" s="5">
        <f>Table1[[#This Row],[Sales]]*Table1[[#This Row],[Discount]]</f>
        <v>0</v>
      </c>
    </row>
    <row r="3182" spans="1:25" x14ac:dyDescent="0.3">
      <c r="A3182">
        <v>3181</v>
      </c>
      <c r="B3182" s="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s="2">
        <v>5</v>
      </c>
      <c r="T3182" s="3">
        <v>0</v>
      </c>
      <c r="U3182" s="2">
        <v>68.822999999999993</v>
      </c>
      <c r="V3182" s="2">
        <f>Table1[[#This Row],[Sales]]*(1-Table1[[#This Row],[Discount]])</f>
        <v>254.9</v>
      </c>
      <c r="W3182" s="2">
        <f>Table1[[#This Row],[Sales]]*Table1[[#This Row],[Quantity]]</f>
        <v>1274.5</v>
      </c>
      <c r="X3182" s="2">
        <f>Table1[[#This Row],[Sales]]+Table1[[#This Row],[Discount]]+Table1[[#This Row],[Adjusted Sales]]</f>
        <v>509.8</v>
      </c>
      <c r="Y3182" s="5">
        <f>Table1[[#This Row],[Sales]]*Table1[[#This Row],[Discount]]</f>
        <v>0</v>
      </c>
    </row>
    <row r="3183" spans="1:25" x14ac:dyDescent="0.3">
      <c r="A3183">
        <v>3182</v>
      </c>
      <c r="B3183" s="2"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s="2">
        <v>2</v>
      </c>
      <c r="T3183" s="3">
        <v>0</v>
      </c>
      <c r="U3183" s="2">
        <v>4.4344000000000001</v>
      </c>
      <c r="V3183" s="2">
        <f>Table1[[#This Row],[Sales]]*(1-Table1[[#This Row],[Discount]])</f>
        <v>9.64</v>
      </c>
      <c r="W3183" s="2">
        <f>Table1[[#This Row],[Sales]]*Table1[[#This Row],[Quantity]]</f>
        <v>19.28</v>
      </c>
      <c r="X3183" s="2">
        <f>Table1[[#This Row],[Sales]]+Table1[[#This Row],[Discount]]+Table1[[#This Row],[Adjusted Sales]]</f>
        <v>19.28</v>
      </c>
      <c r="Y3183" s="5">
        <f>Table1[[#This Row],[Sales]]*Table1[[#This Row],[Discount]]</f>
        <v>0</v>
      </c>
    </row>
    <row r="3184" spans="1:25" x14ac:dyDescent="0.3">
      <c r="A3184">
        <v>3183</v>
      </c>
      <c r="B3184" s="2"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s="2">
        <v>3</v>
      </c>
      <c r="T3184" s="3">
        <v>0</v>
      </c>
      <c r="U3184" s="2">
        <v>355.44659999999999</v>
      </c>
      <c r="V3184" s="2">
        <f>Table1[[#This Row],[Sales]]*(1-Table1[[#This Row],[Discount]])</f>
        <v>826.62</v>
      </c>
      <c r="W3184" s="2">
        <f>Table1[[#This Row],[Sales]]*Table1[[#This Row],[Quantity]]</f>
        <v>2479.86</v>
      </c>
      <c r="X3184" s="2">
        <f>Table1[[#This Row],[Sales]]+Table1[[#This Row],[Discount]]+Table1[[#This Row],[Adjusted Sales]]</f>
        <v>1653.24</v>
      </c>
      <c r="Y3184" s="5">
        <f>Table1[[#This Row],[Sales]]*Table1[[#This Row],[Discount]]</f>
        <v>0</v>
      </c>
    </row>
    <row r="3185" spans="1:25" x14ac:dyDescent="0.3">
      <c r="A3185">
        <v>3184</v>
      </c>
      <c r="B3185" s="2"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s="2">
        <v>9</v>
      </c>
      <c r="T3185" s="3">
        <v>0</v>
      </c>
      <c r="U3185" s="2">
        <v>473.61059999999998</v>
      </c>
      <c r="V3185" s="2">
        <f>Table1[[#This Row],[Sales]]*(1-Table1[[#This Row],[Discount]])</f>
        <v>1633.14</v>
      </c>
      <c r="W3185" s="2">
        <f>Table1[[#This Row],[Sales]]*Table1[[#This Row],[Quantity]]</f>
        <v>14698.26</v>
      </c>
      <c r="X3185" s="2">
        <f>Table1[[#This Row],[Sales]]+Table1[[#This Row],[Discount]]+Table1[[#This Row],[Adjusted Sales]]</f>
        <v>3266.28</v>
      </c>
      <c r="Y3185" s="5">
        <f>Table1[[#This Row],[Sales]]*Table1[[#This Row],[Discount]]</f>
        <v>0</v>
      </c>
    </row>
    <row r="3186" spans="1:25" x14ac:dyDescent="0.3">
      <c r="A3186">
        <v>3185</v>
      </c>
      <c r="B3186" s="2"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s="2">
        <v>3</v>
      </c>
      <c r="T3186" s="3">
        <v>0</v>
      </c>
      <c r="U3186" s="2">
        <v>157.87020000000001</v>
      </c>
      <c r="V3186" s="2">
        <f>Table1[[#This Row],[Sales]]*(1-Table1[[#This Row],[Discount]])</f>
        <v>544.38</v>
      </c>
      <c r="W3186" s="2">
        <f>Table1[[#This Row],[Sales]]*Table1[[#This Row],[Quantity]]</f>
        <v>1633.1399999999999</v>
      </c>
      <c r="X3186" s="2">
        <f>Table1[[#This Row],[Sales]]+Table1[[#This Row],[Discount]]+Table1[[#This Row],[Adjusted Sales]]</f>
        <v>1088.76</v>
      </c>
      <c r="Y3186" s="5">
        <f>Table1[[#This Row],[Sales]]*Table1[[#This Row],[Discount]]</f>
        <v>0</v>
      </c>
    </row>
    <row r="3187" spans="1:25" x14ac:dyDescent="0.3">
      <c r="A3187">
        <v>3186</v>
      </c>
      <c r="B3187" s="2"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s="2">
        <v>3</v>
      </c>
      <c r="T3187" s="3">
        <v>0.8</v>
      </c>
      <c r="U3187" s="2">
        <v>-44.278199999999998</v>
      </c>
      <c r="V3187" s="2">
        <f>Table1[[#This Row],[Sales]]*(1-Table1[[#This Row],[Discount]])</f>
        <v>5.2091999999999983</v>
      </c>
      <c r="W3187" s="2">
        <f>Table1[[#This Row],[Sales]]*Table1[[#This Row],[Quantity]]</f>
        <v>78.138000000000005</v>
      </c>
      <c r="X3187" s="2">
        <f>Table1[[#This Row],[Sales]]+Table1[[#This Row],[Discount]]+Table1[[#This Row],[Adjusted Sales]]</f>
        <v>32.055199999999999</v>
      </c>
      <c r="Y3187" s="5">
        <f>Table1[[#This Row],[Sales]]*Table1[[#This Row],[Discount]]</f>
        <v>20.8368</v>
      </c>
    </row>
    <row r="3188" spans="1:25" x14ac:dyDescent="0.3">
      <c r="A3188">
        <v>3187</v>
      </c>
      <c r="B3188" s="2"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s="2">
        <v>3</v>
      </c>
      <c r="T3188" s="3">
        <v>0.2</v>
      </c>
      <c r="U3188" s="2">
        <v>26.9526</v>
      </c>
      <c r="V3188" s="2">
        <f>Table1[[#This Row],[Sales]]*(1-Table1[[#This Row],[Discount]])</f>
        <v>59.481600000000007</v>
      </c>
      <c r="W3188" s="2">
        <f>Table1[[#This Row],[Sales]]*Table1[[#This Row],[Quantity]]</f>
        <v>223.05600000000001</v>
      </c>
      <c r="X3188" s="2">
        <f>Table1[[#This Row],[Sales]]+Table1[[#This Row],[Discount]]+Table1[[#This Row],[Adjusted Sales]]</f>
        <v>134.03360000000001</v>
      </c>
      <c r="Y3188" s="5">
        <f>Table1[[#This Row],[Sales]]*Table1[[#This Row],[Discount]]</f>
        <v>14.870400000000002</v>
      </c>
    </row>
    <row r="3189" spans="1:25" x14ac:dyDescent="0.3">
      <c r="A3189">
        <v>3188</v>
      </c>
      <c r="B3189" s="2"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s="2">
        <v>7</v>
      </c>
      <c r="T3189" s="3">
        <v>0</v>
      </c>
      <c r="U3189" s="2">
        <v>32.1678</v>
      </c>
      <c r="V3189" s="2">
        <f>Table1[[#This Row],[Sales]]*(1-Table1[[#This Row],[Discount]])</f>
        <v>69.930000000000007</v>
      </c>
      <c r="W3189" s="2">
        <f>Table1[[#This Row],[Sales]]*Table1[[#This Row],[Quantity]]</f>
        <v>489.51000000000005</v>
      </c>
      <c r="X3189" s="2">
        <f>Table1[[#This Row],[Sales]]+Table1[[#This Row],[Discount]]+Table1[[#This Row],[Adjusted Sales]]</f>
        <v>139.86000000000001</v>
      </c>
      <c r="Y3189" s="5">
        <f>Table1[[#This Row],[Sales]]*Table1[[#This Row],[Discount]]</f>
        <v>0</v>
      </c>
    </row>
    <row r="3190" spans="1:25" x14ac:dyDescent="0.3">
      <c r="A3190">
        <v>3189</v>
      </c>
      <c r="B3190" s="2"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s="2">
        <v>1</v>
      </c>
      <c r="T3190" s="3">
        <v>0</v>
      </c>
      <c r="U3190" s="2">
        <v>1.8</v>
      </c>
      <c r="V3190" s="2">
        <f>Table1[[#This Row],[Sales]]*(1-Table1[[#This Row],[Discount]])</f>
        <v>3.75</v>
      </c>
      <c r="W3190" s="2">
        <f>Table1[[#This Row],[Sales]]*Table1[[#This Row],[Quantity]]</f>
        <v>3.75</v>
      </c>
      <c r="X3190" s="2">
        <f>Table1[[#This Row],[Sales]]+Table1[[#This Row],[Discount]]+Table1[[#This Row],[Adjusted Sales]]</f>
        <v>7.5</v>
      </c>
      <c r="Y3190" s="5">
        <f>Table1[[#This Row],[Sales]]*Table1[[#This Row],[Discount]]</f>
        <v>0</v>
      </c>
    </row>
    <row r="3191" spans="1:25" x14ac:dyDescent="0.3">
      <c r="A3191">
        <v>3190</v>
      </c>
      <c r="B3191" s="2"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s="2">
        <v>4</v>
      </c>
      <c r="T3191" s="3">
        <v>0.2</v>
      </c>
      <c r="U3191" s="2">
        <v>7.5864000000000003</v>
      </c>
      <c r="V3191" s="2">
        <f>Table1[[#This Row],[Sales]]*(1-Table1[[#This Row],[Discount]])</f>
        <v>16.7424</v>
      </c>
      <c r="W3191" s="2">
        <f>Table1[[#This Row],[Sales]]*Table1[[#This Row],[Quantity]]</f>
        <v>83.712000000000003</v>
      </c>
      <c r="X3191" s="2">
        <f>Table1[[#This Row],[Sales]]+Table1[[#This Row],[Discount]]+Table1[[#This Row],[Adjusted Sales]]</f>
        <v>37.870400000000004</v>
      </c>
      <c r="Y3191" s="5">
        <f>Table1[[#This Row],[Sales]]*Table1[[#This Row],[Discount]]</f>
        <v>4.1856</v>
      </c>
    </row>
    <row r="3192" spans="1:25" x14ac:dyDescent="0.3">
      <c r="A3192">
        <v>3191</v>
      </c>
      <c r="B3192" s="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s="2">
        <v>3</v>
      </c>
      <c r="T3192" s="3">
        <v>0.2</v>
      </c>
      <c r="U3192" s="2">
        <v>-3.1680000000000001</v>
      </c>
      <c r="V3192" s="2">
        <f>Table1[[#This Row],[Sales]]*(1-Table1[[#This Row],[Discount]])</f>
        <v>10.137600000000001</v>
      </c>
      <c r="W3192" s="2">
        <f>Table1[[#This Row],[Sales]]*Table1[[#This Row],[Quantity]]</f>
        <v>38.016000000000005</v>
      </c>
      <c r="X3192" s="2">
        <f>Table1[[#This Row],[Sales]]+Table1[[#This Row],[Discount]]+Table1[[#This Row],[Adjusted Sales]]</f>
        <v>23.009599999999999</v>
      </c>
      <c r="Y3192" s="5">
        <f>Table1[[#This Row],[Sales]]*Table1[[#This Row],[Discount]]</f>
        <v>2.5344000000000002</v>
      </c>
    </row>
    <row r="3193" spans="1:25" x14ac:dyDescent="0.3">
      <c r="A3193">
        <v>3192</v>
      </c>
      <c r="B3193" s="2"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s="2">
        <v>1</v>
      </c>
      <c r="T3193" s="3">
        <v>0</v>
      </c>
      <c r="U3193" s="2">
        <v>17.157399999999999</v>
      </c>
      <c r="V3193" s="2">
        <f>Table1[[#This Row],[Sales]]*(1-Table1[[#This Row],[Discount]])</f>
        <v>65.989999999999995</v>
      </c>
      <c r="W3193" s="2">
        <f>Table1[[#This Row],[Sales]]*Table1[[#This Row],[Quantity]]</f>
        <v>65.989999999999995</v>
      </c>
      <c r="X3193" s="2">
        <f>Table1[[#This Row],[Sales]]+Table1[[#This Row],[Discount]]+Table1[[#This Row],[Adjusted Sales]]</f>
        <v>131.97999999999999</v>
      </c>
      <c r="Y3193" s="5">
        <f>Table1[[#This Row],[Sales]]*Table1[[#This Row],[Discount]]</f>
        <v>0</v>
      </c>
    </row>
    <row r="3194" spans="1:25" x14ac:dyDescent="0.3">
      <c r="A3194">
        <v>3193</v>
      </c>
      <c r="B3194" s="2"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s="2">
        <v>7</v>
      </c>
      <c r="T3194" s="3">
        <v>0.8</v>
      </c>
      <c r="U3194" s="2">
        <v>-9.5549999999999997</v>
      </c>
      <c r="V3194" s="2">
        <f>Table1[[#This Row],[Sales]]*(1-Table1[[#This Row],[Discount]])</f>
        <v>1.2739999999999998</v>
      </c>
      <c r="W3194" s="2">
        <f>Table1[[#This Row],[Sales]]*Table1[[#This Row],[Quantity]]</f>
        <v>44.59</v>
      </c>
      <c r="X3194" s="2">
        <f>Table1[[#This Row],[Sales]]+Table1[[#This Row],[Discount]]+Table1[[#This Row],[Adjusted Sales]]</f>
        <v>8.4439999999999991</v>
      </c>
      <c r="Y3194" s="5">
        <f>Table1[[#This Row],[Sales]]*Table1[[#This Row],[Discount]]</f>
        <v>5.0960000000000001</v>
      </c>
    </row>
    <row r="3195" spans="1:25" x14ac:dyDescent="0.3">
      <c r="A3195">
        <v>3194</v>
      </c>
      <c r="B3195" s="2"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s="2">
        <v>3</v>
      </c>
      <c r="T3195" s="3">
        <v>0.8</v>
      </c>
      <c r="U3195" s="2">
        <v>-6.0191999999999997</v>
      </c>
      <c r="V3195" s="2">
        <f>Table1[[#This Row],[Sales]]*(1-Table1[[#This Row],[Discount]])</f>
        <v>0.72959999999999992</v>
      </c>
      <c r="W3195" s="2">
        <f>Table1[[#This Row],[Sales]]*Table1[[#This Row],[Quantity]]</f>
        <v>10.944000000000001</v>
      </c>
      <c r="X3195" s="2">
        <f>Table1[[#This Row],[Sales]]+Table1[[#This Row],[Discount]]+Table1[[#This Row],[Adjusted Sales]]</f>
        <v>5.1776</v>
      </c>
      <c r="Y3195" s="5">
        <f>Table1[[#This Row],[Sales]]*Table1[[#This Row],[Discount]]</f>
        <v>2.9184000000000001</v>
      </c>
    </row>
    <row r="3196" spans="1:25" x14ac:dyDescent="0.3">
      <c r="A3196">
        <v>3195</v>
      </c>
      <c r="B3196" s="2"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s="2">
        <v>6</v>
      </c>
      <c r="T3196" s="3">
        <v>0.2</v>
      </c>
      <c r="U3196" s="2">
        <v>10.8864</v>
      </c>
      <c r="V3196" s="2">
        <f>Table1[[#This Row],[Sales]]*(1-Table1[[#This Row],[Discount]])</f>
        <v>24.883200000000002</v>
      </c>
      <c r="W3196" s="2">
        <f>Table1[[#This Row],[Sales]]*Table1[[#This Row],[Quantity]]</f>
        <v>186.624</v>
      </c>
      <c r="X3196" s="2">
        <f>Table1[[#This Row],[Sales]]+Table1[[#This Row],[Discount]]+Table1[[#This Row],[Adjusted Sales]]</f>
        <v>56.187200000000004</v>
      </c>
      <c r="Y3196" s="5">
        <f>Table1[[#This Row],[Sales]]*Table1[[#This Row],[Discount]]</f>
        <v>6.2208000000000006</v>
      </c>
    </row>
    <row r="3197" spans="1:25" x14ac:dyDescent="0.3">
      <c r="A3197">
        <v>3196</v>
      </c>
      <c r="B3197" s="2"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s="2">
        <v>3</v>
      </c>
      <c r="T3197" s="3">
        <v>0</v>
      </c>
      <c r="U3197" s="2">
        <v>0.2334</v>
      </c>
      <c r="V3197" s="2">
        <f>Table1[[#This Row],[Sales]]*(1-Table1[[#This Row],[Discount]])</f>
        <v>23.34</v>
      </c>
      <c r="W3197" s="2">
        <f>Table1[[#This Row],[Sales]]*Table1[[#This Row],[Quantity]]</f>
        <v>70.02</v>
      </c>
      <c r="X3197" s="2">
        <f>Table1[[#This Row],[Sales]]+Table1[[#This Row],[Discount]]+Table1[[#This Row],[Adjusted Sales]]</f>
        <v>46.68</v>
      </c>
      <c r="Y3197" s="5">
        <f>Table1[[#This Row],[Sales]]*Table1[[#This Row],[Discount]]</f>
        <v>0</v>
      </c>
    </row>
    <row r="3198" spans="1:25" x14ac:dyDescent="0.3">
      <c r="A3198">
        <v>3197</v>
      </c>
      <c r="B3198" s="2"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s="2">
        <v>3</v>
      </c>
      <c r="T3198" s="3">
        <v>0</v>
      </c>
      <c r="U3198" s="2">
        <v>14.085900000000001</v>
      </c>
      <c r="V3198" s="2">
        <f>Table1[[#This Row],[Sales]]*(1-Table1[[#This Row],[Discount]])</f>
        <v>29.97</v>
      </c>
      <c r="W3198" s="2">
        <f>Table1[[#This Row],[Sales]]*Table1[[#This Row],[Quantity]]</f>
        <v>89.91</v>
      </c>
      <c r="X3198" s="2">
        <f>Table1[[#This Row],[Sales]]+Table1[[#This Row],[Discount]]+Table1[[#This Row],[Adjusted Sales]]</f>
        <v>59.94</v>
      </c>
      <c r="Y3198" s="5">
        <f>Table1[[#This Row],[Sales]]*Table1[[#This Row],[Discount]]</f>
        <v>0</v>
      </c>
    </row>
    <row r="3199" spans="1:25" x14ac:dyDescent="0.3">
      <c r="A3199">
        <v>3198</v>
      </c>
      <c r="B3199" s="2"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s="2">
        <v>3</v>
      </c>
      <c r="T3199" s="3">
        <v>0.7</v>
      </c>
      <c r="U3199" s="2">
        <v>-2.2440000000000002</v>
      </c>
      <c r="V3199" s="2">
        <f>Table1[[#This Row],[Sales]]*(1-Table1[[#This Row],[Discount]])</f>
        <v>1.0098000000000003</v>
      </c>
      <c r="W3199" s="2">
        <f>Table1[[#This Row],[Sales]]*Table1[[#This Row],[Quantity]]</f>
        <v>10.098000000000001</v>
      </c>
      <c r="X3199" s="2">
        <f>Table1[[#This Row],[Sales]]+Table1[[#This Row],[Discount]]+Table1[[#This Row],[Adjusted Sales]]</f>
        <v>5.0758000000000001</v>
      </c>
      <c r="Y3199" s="5">
        <f>Table1[[#This Row],[Sales]]*Table1[[#This Row],[Discount]]</f>
        <v>2.3561999999999999</v>
      </c>
    </row>
    <row r="3200" spans="1:25" x14ac:dyDescent="0.3">
      <c r="A3200">
        <v>3199</v>
      </c>
      <c r="B3200" s="2"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s="2">
        <v>4</v>
      </c>
      <c r="T3200" s="3">
        <v>0.2</v>
      </c>
      <c r="U3200" s="2">
        <v>9.5968</v>
      </c>
      <c r="V3200" s="2">
        <f>Table1[[#This Row],[Sales]]*(1-Table1[[#This Row],[Discount]])</f>
        <v>76.774400000000014</v>
      </c>
      <c r="W3200" s="2">
        <f>Table1[[#This Row],[Sales]]*Table1[[#This Row],[Quantity]]</f>
        <v>383.87200000000001</v>
      </c>
      <c r="X3200" s="2">
        <f>Table1[[#This Row],[Sales]]+Table1[[#This Row],[Discount]]+Table1[[#This Row],[Adjusted Sales]]</f>
        <v>172.94240000000002</v>
      </c>
      <c r="Y3200" s="5">
        <f>Table1[[#This Row],[Sales]]*Table1[[#This Row],[Discount]]</f>
        <v>19.193600000000004</v>
      </c>
    </row>
    <row r="3201" spans="1:25" x14ac:dyDescent="0.3">
      <c r="A3201">
        <v>3200</v>
      </c>
      <c r="B3201" s="2"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s="2">
        <v>7</v>
      </c>
      <c r="T3201" s="3">
        <v>0.2</v>
      </c>
      <c r="U3201" s="2">
        <v>2.3380000000000001</v>
      </c>
      <c r="V3201" s="2">
        <f>Table1[[#This Row],[Sales]]*(1-Table1[[#This Row],[Discount]])</f>
        <v>14.963200000000001</v>
      </c>
      <c r="W3201" s="2">
        <f>Table1[[#This Row],[Sales]]*Table1[[#This Row],[Quantity]]</f>
        <v>130.928</v>
      </c>
      <c r="X3201" s="2">
        <f>Table1[[#This Row],[Sales]]+Table1[[#This Row],[Discount]]+Table1[[#This Row],[Adjusted Sales]]</f>
        <v>33.867199999999997</v>
      </c>
      <c r="Y3201" s="5">
        <f>Table1[[#This Row],[Sales]]*Table1[[#This Row],[Discount]]</f>
        <v>3.7408000000000001</v>
      </c>
    </row>
    <row r="3202" spans="1:25" x14ac:dyDescent="0.3">
      <c r="A3202">
        <v>3201</v>
      </c>
      <c r="B3202" s="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s="2">
        <v>3</v>
      </c>
      <c r="T3202" s="3">
        <v>0.2</v>
      </c>
      <c r="U3202" s="2">
        <v>3.7307999999999999</v>
      </c>
      <c r="V3202" s="2">
        <f>Table1[[#This Row],[Sales]]*(1-Table1[[#This Row],[Discount]])</f>
        <v>119.38560000000001</v>
      </c>
      <c r="W3202" s="2">
        <f>Table1[[#This Row],[Sales]]*Table1[[#This Row],[Quantity]]</f>
        <v>447.69600000000003</v>
      </c>
      <c r="X3202" s="2">
        <f>Table1[[#This Row],[Sales]]+Table1[[#This Row],[Discount]]+Table1[[#This Row],[Adjusted Sales]]</f>
        <v>268.81759999999997</v>
      </c>
      <c r="Y3202" s="5">
        <f>Table1[[#This Row],[Sales]]*Table1[[#This Row],[Discount]]</f>
        <v>29.846400000000003</v>
      </c>
    </row>
    <row r="3203" spans="1:25" x14ac:dyDescent="0.3">
      <c r="A3203">
        <v>3202</v>
      </c>
      <c r="B3203" s="2"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s="2">
        <v>4</v>
      </c>
      <c r="T3203" s="3">
        <v>0.2</v>
      </c>
      <c r="U3203" s="2">
        <v>5.7767999999999997</v>
      </c>
      <c r="V3203" s="2">
        <f>Table1[[#This Row],[Sales]]*(1-Table1[[#This Row],[Discount]])</f>
        <v>12.748800000000001</v>
      </c>
      <c r="W3203" s="2">
        <f>Table1[[#This Row],[Sales]]*Table1[[#This Row],[Quantity]]</f>
        <v>63.744</v>
      </c>
      <c r="X3203" s="2">
        <f>Table1[[#This Row],[Sales]]+Table1[[#This Row],[Discount]]+Table1[[#This Row],[Adjusted Sales]]</f>
        <v>28.884799999999998</v>
      </c>
      <c r="Y3203" s="5">
        <f>Table1[[#This Row],[Sales]]*Table1[[#This Row],[Discount]]</f>
        <v>3.1872000000000003</v>
      </c>
    </row>
    <row r="3204" spans="1:25" x14ac:dyDescent="0.3">
      <c r="A3204">
        <v>3203</v>
      </c>
      <c r="B3204" s="2"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s="2">
        <v>8</v>
      </c>
      <c r="T3204" s="3">
        <v>0.2</v>
      </c>
      <c r="U3204" s="2">
        <v>60.153599999999997</v>
      </c>
      <c r="V3204" s="2">
        <f>Table1[[#This Row],[Sales]]*(1-Table1[[#This Row],[Discount]])</f>
        <v>481.22879999999998</v>
      </c>
      <c r="W3204" s="2">
        <f>Table1[[#This Row],[Sales]]*Table1[[#This Row],[Quantity]]</f>
        <v>4812.2879999999996</v>
      </c>
      <c r="X3204" s="2">
        <f>Table1[[#This Row],[Sales]]+Table1[[#This Row],[Discount]]+Table1[[#This Row],[Adjusted Sales]]</f>
        <v>1082.9648</v>
      </c>
      <c r="Y3204" s="5">
        <f>Table1[[#This Row],[Sales]]*Table1[[#This Row],[Discount]]</f>
        <v>120.30719999999999</v>
      </c>
    </row>
    <row r="3205" spans="1:25" x14ac:dyDescent="0.3">
      <c r="A3205">
        <v>3204</v>
      </c>
      <c r="B3205" s="2"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s="2">
        <v>1</v>
      </c>
      <c r="T3205" s="3">
        <v>0</v>
      </c>
      <c r="U3205" s="2">
        <v>4.2861000000000002</v>
      </c>
      <c r="V3205" s="2">
        <f>Table1[[#This Row],[Sales]]*(1-Table1[[#This Row],[Discount]])</f>
        <v>10.99</v>
      </c>
      <c r="W3205" s="2">
        <f>Table1[[#This Row],[Sales]]*Table1[[#This Row],[Quantity]]</f>
        <v>10.99</v>
      </c>
      <c r="X3205" s="2">
        <f>Table1[[#This Row],[Sales]]+Table1[[#This Row],[Discount]]+Table1[[#This Row],[Adjusted Sales]]</f>
        <v>21.98</v>
      </c>
      <c r="Y3205" s="5">
        <f>Table1[[#This Row],[Sales]]*Table1[[#This Row],[Discount]]</f>
        <v>0</v>
      </c>
    </row>
    <row r="3206" spans="1:25" x14ac:dyDescent="0.3">
      <c r="A3206">
        <v>3205</v>
      </c>
      <c r="B3206" s="2"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s="2">
        <v>2</v>
      </c>
      <c r="T3206" s="3">
        <v>0</v>
      </c>
      <c r="U3206" s="2">
        <v>11.166399999999999</v>
      </c>
      <c r="V3206" s="2">
        <f>Table1[[#This Row],[Sales]]*(1-Table1[[#This Row],[Discount]])</f>
        <v>39.880000000000003</v>
      </c>
      <c r="W3206" s="2">
        <f>Table1[[#This Row],[Sales]]*Table1[[#This Row],[Quantity]]</f>
        <v>79.760000000000005</v>
      </c>
      <c r="X3206" s="2">
        <f>Table1[[#This Row],[Sales]]+Table1[[#This Row],[Discount]]+Table1[[#This Row],[Adjusted Sales]]</f>
        <v>79.760000000000005</v>
      </c>
      <c r="Y3206" s="5">
        <f>Table1[[#This Row],[Sales]]*Table1[[#This Row],[Discount]]</f>
        <v>0</v>
      </c>
    </row>
    <row r="3207" spans="1:25" x14ac:dyDescent="0.3">
      <c r="A3207">
        <v>3206</v>
      </c>
      <c r="B3207" s="2"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s="2">
        <v>8</v>
      </c>
      <c r="T3207" s="3">
        <v>0</v>
      </c>
      <c r="U3207" s="2">
        <v>28.007999999999999</v>
      </c>
      <c r="V3207" s="2">
        <f>Table1[[#This Row],[Sales]]*(1-Table1[[#This Row],[Discount]])</f>
        <v>62.24</v>
      </c>
      <c r="W3207" s="2">
        <f>Table1[[#This Row],[Sales]]*Table1[[#This Row],[Quantity]]</f>
        <v>497.92</v>
      </c>
      <c r="X3207" s="2">
        <f>Table1[[#This Row],[Sales]]+Table1[[#This Row],[Discount]]+Table1[[#This Row],[Adjusted Sales]]</f>
        <v>124.48</v>
      </c>
      <c r="Y3207" s="5">
        <f>Table1[[#This Row],[Sales]]*Table1[[#This Row],[Discount]]</f>
        <v>0</v>
      </c>
    </row>
    <row r="3208" spans="1:25" x14ac:dyDescent="0.3">
      <c r="A3208">
        <v>3207</v>
      </c>
      <c r="B3208" s="2"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s="2">
        <v>5</v>
      </c>
      <c r="T3208" s="3">
        <v>0</v>
      </c>
      <c r="U3208" s="2">
        <v>14.896000000000001</v>
      </c>
      <c r="V3208" s="2">
        <f>Table1[[#This Row],[Sales]]*(1-Table1[[#This Row],[Discount]])</f>
        <v>53.2</v>
      </c>
      <c r="W3208" s="2">
        <f>Table1[[#This Row],[Sales]]*Table1[[#This Row],[Quantity]]</f>
        <v>266</v>
      </c>
      <c r="X3208" s="2">
        <f>Table1[[#This Row],[Sales]]+Table1[[#This Row],[Discount]]+Table1[[#This Row],[Adjusted Sales]]</f>
        <v>106.4</v>
      </c>
      <c r="Y3208" s="5">
        <f>Table1[[#This Row],[Sales]]*Table1[[#This Row],[Discount]]</f>
        <v>0</v>
      </c>
    </row>
    <row r="3209" spans="1:25" x14ac:dyDescent="0.3">
      <c r="A3209">
        <v>3208</v>
      </c>
      <c r="B3209" s="2"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s="2">
        <v>8</v>
      </c>
      <c r="T3209" s="3">
        <v>0</v>
      </c>
      <c r="U3209" s="2">
        <v>18.3264</v>
      </c>
      <c r="V3209" s="2">
        <f>Table1[[#This Row],[Sales]]*(1-Table1[[#This Row],[Discount]])</f>
        <v>39.840000000000003</v>
      </c>
      <c r="W3209" s="2">
        <f>Table1[[#This Row],[Sales]]*Table1[[#This Row],[Quantity]]</f>
        <v>318.72000000000003</v>
      </c>
      <c r="X3209" s="2">
        <f>Table1[[#This Row],[Sales]]+Table1[[#This Row],[Discount]]+Table1[[#This Row],[Adjusted Sales]]</f>
        <v>79.680000000000007</v>
      </c>
      <c r="Y3209" s="5">
        <f>Table1[[#This Row],[Sales]]*Table1[[#This Row],[Discount]]</f>
        <v>0</v>
      </c>
    </row>
    <row r="3210" spans="1:25" x14ac:dyDescent="0.3">
      <c r="A3210">
        <v>3209</v>
      </c>
      <c r="B3210" s="2"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s="2">
        <v>5</v>
      </c>
      <c r="T3210" s="3">
        <v>0</v>
      </c>
      <c r="U3210" s="2">
        <v>118.983</v>
      </c>
      <c r="V3210" s="2">
        <f>Table1[[#This Row],[Sales]]*(1-Table1[[#This Row],[Discount]])</f>
        <v>349.95</v>
      </c>
      <c r="W3210" s="2">
        <f>Table1[[#This Row],[Sales]]*Table1[[#This Row],[Quantity]]</f>
        <v>1749.75</v>
      </c>
      <c r="X3210" s="2">
        <f>Table1[[#This Row],[Sales]]+Table1[[#This Row],[Discount]]+Table1[[#This Row],[Adjusted Sales]]</f>
        <v>699.9</v>
      </c>
      <c r="Y3210" s="5">
        <f>Table1[[#This Row],[Sales]]*Table1[[#This Row],[Discount]]</f>
        <v>0</v>
      </c>
    </row>
    <row r="3211" spans="1:25" x14ac:dyDescent="0.3">
      <c r="A3211">
        <v>3210</v>
      </c>
      <c r="B3211" s="2"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s="2">
        <v>9</v>
      </c>
      <c r="T3211" s="3">
        <v>0.2</v>
      </c>
      <c r="U3211" s="2">
        <v>141.72300000000001</v>
      </c>
      <c r="V3211" s="2">
        <f>Table1[[#This Row],[Sales]]*(1-Table1[[#This Row],[Discount]])</f>
        <v>302.3424</v>
      </c>
      <c r="W3211" s="2">
        <f>Table1[[#This Row],[Sales]]*Table1[[#This Row],[Quantity]]</f>
        <v>3401.3519999999999</v>
      </c>
      <c r="X3211" s="2">
        <f>Table1[[#This Row],[Sales]]+Table1[[#This Row],[Discount]]+Table1[[#This Row],[Adjusted Sales]]</f>
        <v>680.47039999999993</v>
      </c>
      <c r="Y3211" s="5">
        <f>Table1[[#This Row],[Sales]]*Table1[[#This Row],[Discount]]</f>
        <v>75.585599999999999</v>
      </c>
    </row>
    <row r="3212" spans="1:25" x14ac:dyDescent="0.3">
      <c r="A3212">
        <v>3211</v>
      </c>
      <c r="B3212" s="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s="2">
        <v>3</v>
      </c>
      <c r="T3212" s="3">
        <v>0.2</v>
      </c>
      <c r="U3212" s="2">
        <v>5.0220000000000002</v>
      </c>
      <c r="V3212" s="2">
        <f>Table1[[#This Row],[Sales]]*(1-Table1[[#This Row],[Discount]])</f>
        <v>10.7136</v>
      </c>
      <c r="W3212" s="2">
        <f>Table1[[#This Row],[Sales]]*Table1[[#This Row],[Quantity]]</f>
        <v>40.176000000000002</v>
      </c>
      <c r="X3212" s="2">
        <f>Table1[[#This Row],[Sales]]+Table1[[#This Row],[Discount]]+Table1[[#This Row],[Adjusted Sales]]</f>
        <v>24.305599999999998</v>
      </c>
      <c r="Y3212" s="5">
        <f>Table1[[#This Row],[Sales]]*Table1[[#This Row],[Discount]]</f>
        <v>2.6783999999999999</v>
      </c>
    </row>
    <row r="3213" spans="1:25" x14ac:dyDescent="0.3">
      <c r="A3213">
        <v>3212</v>
      </c>
      <c r="B3213" s="2"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s="2">
        <v>7</v>
      </c>
      <c r="T3213" s="3">
        <v>0.8</v>
      </c>
      <c r="U3213" s="2">
        <v>-18.526199999999999</v>
      </c>
      <c r="V3213" s="2">
        <f>Table1[[#This Row],[Sales]]*(1-Table1[[#This Row],[Discount]])</f>
        <v>2.2455999999999996</v>
      </c>
      <c r="W3213" s="2">
        <f>Table1[[#This Row],[Sales]]*Table1[[#This Row],[Quantity]]</f>
        <v>78.596000000000004</v>
      </c>
      <c r="X3213" s="2">
        <f>Table1[[#This Row],[Sales]]+Table1[[#This Row],[Discount]]+Table1[[#This Row],[Adjusted Sales]]</f>
        <v>14.2736</v>
      </c>
      <c r="Y3213" s="5">
        <f>Table1[[#This Row],[Sales]]*Table1[[#This Row],[Discount]]</f>
        <v>8.9824000000000002</v>
      </c>
    </row>
    <row r="3214" spans="1:25" x14ac:dyDescent="0.3">
      <c r="A3214">
        <v>3213</v>
      </c>
      <c r="B3214" s="2"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s="2">
        <v>11</v>
      </c>
      <c r="T3214" s="3">
        <v>0</v>
      </c>
      <c r="U3214" s="2">
        <v>58.027200000000001</v>
      </c>
      <c r="V3214" s="2">
        <f>Table1[[#This Row],[Sales]]*(1-Table1[[#This Row],[Discount]])</f>
        <v>207.24</v>
      </c>
      <c r="W3214" s="2">
        <f>Table1[[#This Row],[Sales]]*Table1[[#This Row],[Quantity]]</f>
        <v>2279.6400000000003</v>
      </c>
      <c r="X3214" s="2">
        <f>Table1[[#This Row],[Sales]]+Table1[[#This Row],[Discount]]+Table1[[#This Row],[Adjusted Sales]]</f>
        <v>414.48</v>
      </c>
      <c r="Y3214" s="5">
        <f>Table1[[#This Row],[Sales]]*Table1[[#This Row],[Discount]]</f>
        <v>0</v>
      </c>
    </row>
    <row r="3215" spans="1:25" x14ac:dyDescent="0.3">
      <c r="A3215">
        <v>3214</v>
      </c>
      <c r="B3215" s="2"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s="2">
        <v>1</v>
      </c>
      <c r="T3215" s="3">
        <v>0.2</v>
      </c>
      <c r="U3215" s="2">
        <v>0.16919999999999999</v>
      </c>
      <c r="V3215" s="2">
        <f>Table1[[#This Row],[Sales]]*(1-Table1[[#This Row],[Discount]])</f>
        <v>1.2032</v>
      </c>
      <c r="W3215" s="2">
        <f>Table1[[#This Row],[Sales]]*Table1[[#This Row],[Quantity]]</f>
        <v>1.504</v>
      </c>
      <c r="X3215" s="2">
        <f>Table1[[#This Row],[Sales]]+Table1[[#This Row],[Discount]]+Table1[[#This Row],[Adjusted Sales]]</f>
        <v>2.9072</v>
      </c>
      <c r="Y3215" s="5">
        <f>Table1[[#This Row],[Sales]]*Table1[[#This Row],[Discount]]</f>
        <v>0.30080000000000001</v>
      </c>
    </row>
    <row r="3216" spans="1:25" x14ac:dyDescent="0.3">
      <c r="A3216">
        <v>3215</v>
      </c>
      <c r="B3216" s="2"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s="2">
        <v>2</v>
      </c>
      <c r="T3216" s="3">
        <v>0.2</v>
      </c>
      <c r="U3216" s="2">
        <v>6.5339999999999998</v>
      </c>
      <c r="V3216" s="2">
        <f>Table1[[#This Row],[Sales]]*(1-Table1[[#This Row],[Discount]])</f>
        <v>27.878399999999999</v>
      </c>
      <c r="W3216" s="2">
        <f>Table1[[#This Row],[Sales]]*Table1[[#This Row],[Quantity]]</f>
        <v>69.695999999999998</v>
      </c>
      <c r="X3216" s="2">
        <f>Table1[[#This Row],[Sales]]+Table1[[#This Row],[Discount]]+Table1[[#This Row],[Adjusted Sales]]</f>
        <v>62.926400000000001</v>
      </c>
      <c r="Y3216" s="5">
        <f>Table1[[#This Row],[Sales]]*Table1[[#This Row],[Discount]]</f>
        <v>6.9695999999999998</v>
      </c>
    </row>
    <row r="3217" spans="1:25" x14ac:dyDescent="0.3">
      <c r="A3217">
        <v>3216</v>
      </c>
      <c r="B3217" s="2"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s="2">
        <v>6</v>
      </c>
      <c r="T3217" s="3">
        <v>0</v>
      </c>
      <c r="U3217" s="2">
        <v>35.334600000000002</v>
      </c>
      <c r="V3217" s="2">
        <f>Table1[[#This Row],[Sales]]*(1-Table1[[#This Row],[Discount]])</f>
        <v>75.180000000000007</v>
      </c>
      <c r="W3217" s="2">
        <f>Table1[[#This Row],[Sales]]*Table1[[#This Row],[Quantity]]</f>
        <v>451.08000000000004</v>
      </c>
      <c r="X3217" s="2">
        <f>Table1[[#This Row],[Sales]]+Table1[[#This Row],[Discount]]+Table1[[#This Row],[Adjusted Sales]]</f>
        <v>150.36000000000001</v>
      </c>
      <c r="Y3217" s="5">
        <f>Table1[[#This Row],[Sales]]*Table1[[#This Row],[Discount]]</f>
        <v>0</v>
      </c>
    </row>
    <row r="3218" spans="1:25" x14ac:dyDescent="0.3">
      <c r="A3218">
        <v>3217</v>
      </c>
      <c r="B3218" s="2"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s="2">
        <v>3</v>
      </c>
      <c r="T3218" s="3">
        <v>0</v>
      </c>
      <c r="U3218" s="2">
        <v>52.4895</v>
      </c>
      <c r="V3218" s="2">
        <f>Table1[[#This Row],[Sales]]*(1-Table1[[#This Row],[Discount]])</f>
        <v>149.97</v>
      </c>
      <c r="W3218" s="2">
        <f>Table1[[#This Row],[Sales]]*Table1[[#This Row],[Quantity]]</f>
        <v>449.90999999999997</v>
      </c>
      <c r="X3218" s="2">
        <f>Table1[[#This Row],[Sales]]+Table1[[#This Row],[Discount]]+Table1[[#This Row],[Adjusted Sales]]</f>
        <v>299.94</v>
      </c>
      <c r="Y3218" s="5">
        <f>Table1[[#This Row],[Sales]]*Table1[[#This Row],[Discount]]</f>
        <v>0</v>
      </c>
    </row>
    <row r="3219" spans="1:25" x14ac:dyDescent="0.3">
      <c r="A3219">
        <v>3218</v>
      </c>
      <c r="B3219" s="2"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s="2">
        <v>3</v>
      </c>
      <c r="T3219" s="3">
        <v>0.2</v>
      </c>
      <c r="U3219" s="2">
        <v>314.27190000000002</v>
      </c>
      <c r="V3219" s="2">
        <f>Table1[[#This Row],[Sales]]*(1-Table1[[#This Row],[Discount]])</f>
        <v>744.94080000000008</v>
      </c>
      <c r="W3219" s="2">
        <f>Table1[[#This Row],[Sales]]*Table1[[#This Row],[Quantity]]</f>
        <v>2793.5280000000002</v>
      </c>
      <c r="X3219" s="2">
        <f>Table1[[#This Row],[Sales]]+Table1[[#This Row],[Discount]]+Table1[[#This Row],[Adjusted Sales]]</f>
        <v>1676.3168000000001</v>
      </c>
      <c r="Y3219" s="5">
        <f>Table1[[#This Row],[Sales]]*Table1[[#This Row],[Discount]]</f>
        <v>186.23520000000002</v>
      </c>
    </row>
    <row r="3220" spans="1:25" x14ac:dyDescent="0.3">
      <c r="A3220">
        <v>3219</v>
      </c>
      <c r="B3220" s="2"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s="2">
        <v>2</v>
      </c>
      <c r="T3220" s="3">
        <v>0</v>
      </c>
      <c r="U3220" s="2">
        <v>124.9552</v>
      </c>
      <c r="V3220" s="2">
        <f>Table1[[#This Row],[Sales]]*(1-Table1[[#This Row],[Discount]])</f>
        <v>430.88</v>
      </c>
      <c r="W3220" s="2">
        <f>Table1[[#This Row],[Sales]]*Table1[[#This Row],[Quantity]]</f>
        <v>861.76</v>
      </c>
      <c r="X3220" s="2">
        <f>Table1[[#This Row],[Sales]]+Table1[[#This Row],[Discount]]+Table1[[#This Row],[Adjusted Sales]]</f>
        <v>861.76</v>
      </c>
      <c r="Y3220" s="5">
        <f>Table1[[#This Row],[Sales]]*Table1[[#This Row],[Discount]]</f>
        <v>0</v>
      </c>
    </row>
    <row r="3221" spans="1:25" x14ac:dyDescent="0.3">
      <c r="A3221">
        <v>3220</v>
      </c>
      <c r="B3221" s="2"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s="2">
        <v>5</v>
      </c>
      <c r="T3221" s="3">
        <v>0</v>
      </c>
      <c r="U3221" s="2">
        <v>45.527999999999999</v>
      </c>
      <c r="V3221" s="2">
        <f>Table1[[#This Row],[Sales]]*(1-Table1[[#This Row],[Discount]])</f>
        <v>94.85</v>
      </c>
      <c r="W3221" s="2">
        <f>Table1[[#This Row],[Sales]]*Table1[[#This Row],[Quantity]]</f>
        <v>474.25</v>
      </c>
      <c r="X3221" s="2">
        <f>Table1[[#This Row],[Sales]]+Table1[[#This Row],[Discount]]+Table1[[#This Row],[Adjusted Sales]]</f>
        <v>189.7</v>
      </c>
      <c r="Y3221" s="5">
        <f>Table1[[#This Row],[Sales]]*Table1[[#This Row],[Discount]]</f>
        <v>0</v>
      </c>
    </row>
    <row r="3222" spans="1:25" x14ac:dyDescent="0.3">
      <c r="A3222">
        <v>3221</v>
      </c>
      <c r="B3222" s="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s="2">
        <v>4</v>
      </c>
      <c r="T3222" s="3">
        <v>0</v>
      </c>
      <c r="U3222" s="2">
        <v>23.004000000000001</v>
      </c>
      <c r="V3222" s="2">
        <f>Table1[[#This Row],[Sales]]*(1-Table1[[#This Row],[Discount]])</f>
        <v>51.12</v>
      </c>
      <c r="W3222" s="2">
        <f>Table1[[#This Row],[Sales]]*Table1[[#This Row],[Quantity]]</f>
        <v>204.48</v>
      </c>
      <c r="X3222" s="2">
        <f>Table1[[#This Row],[Sales]]+Table1[[#This Row],[Discount]]+Table1[[#This Row],[Adjusted Sales]]</f>
        <v>102.24</v>
      </c>
      <c r="Y3222" s="5">
        <f>Table1[[#This Row],[Sales]]*Table1[[#This Row],[Discount]]</f>
        <v>0</v>
      </c>
    </row>
    <row r="3223" spans="1:25" x14ac:dyDescent="0.3">
      <c r="A3223">
        <v>3222</v>
      </c>
      <c r="B3223" s="2"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s="2">
        <v>1</v>
      </c>
      <c r="T3223" s="3">
        <v>0</v>
      </c>
      <c r="U3223" s="2">
        <v>32.4</v>
      </c>
      <c r="V3223" s="2">
        <f>Table1[[#This Row],[Sales]]*(1-Table1[[#This Row],[Discount]])</f>
        <v>90</v>
      </c>
      <c r="W3223" s="2">
        <f>Table1[[#This Row],[Sales]]*Table1[[#This Row],[Quantity]]</f>
        <v>90</v>
      </c>
      <c r="X3223" s="2">
        <f>Table1[[#This Row],[Sales]]+Table1[[#This Row],[Discount]]+Table1[[#This Row],[Adjusted Sales]]</f>
        <v>180</v>
      </c>
      <c r="Y3223" s="5">
        <f>Table1[[#This Row],[Sales]]*Table1[[#This Row],[Discount]]</f>
        <v>0</v>
      </c>
    </row>
    <row r="3224" spans="1:25" x14ac:dyDescent="0.3">
      <c r="A3224">
        <v>3223</v>
      </c>
      <c r="B3224" s="2"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s="2">
        <v>2</v>
      </c>
      <c r="T3224" s="3">
        <v>0.2</v>
      </c>
      <c r="U3224" s="2">
        <v>3.4104000000000001</v>
      </c>
      <c r="V3224" s="2">
        <f>Table1[[#This Row],[Sales]]*(1-Table1[[#This Row],[Discount]])</f>
        <v>7.5263999999999998</v>
      </c>
      <c r="W3224" s="2">
        <f>Table1[[#This Row],[Sales]]*Table1[[#This Row],[Quantity]]</f>
        <v>18.815999999999999</v>
      </c>
      <c r="X3224" s="2">
        <f>Table1[[#This Row],[Sales]]+Table1[[#This Row],[Discount]]+Table1[[#This Row],[Adjusted Sales]]</f>
        <v>17.134399999999999</v>
      </c>
      <c r="Y3224" s="5">
        <f>Table1[[#This Row],[Sales]]*Table1[[#This Row],[Discount]]</f>
        <v>1.8815999999999999</v>
      </c>
    </row>
    <row r="3225" spans="1:25" x14ac:dyDescent="0.3">
      <c r="A3225">
        <v>3224</v>
      </c>
      <c r="B3225" s="2"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s="2">
        <v>2</v>
      </c>
      <c r="T3225" s="3">
        <v>0.2</v>
      </c>
      <c r="U3225" s="2">
        <v>1.46</v>
      </c>
      <c r="V3225" s="2">
        <f>Table1[[#This Row],[Sales]]*(1-Table1[[#This Row],[Discount]])</f>
        <v>3.7376</v>
      </c>
      <c r="W3225" s="2">
        <f>Table1[[#This Row],[Sales]]*Table1[[#This Row],[Quantity]]</f>
        <v>9.3439999999999994</v>
      </c>
      <c r="X3225" s="2">
        <f>Table1[[#This Row],[Sales]]+Table1[[#This Row],[Discount]]+Table1[[#This Row],[Adjusted Sales]]</f>
        <v>8.6096000000000004</v>
      </c>
      <c r="Y3225" s="5">
        <f>Table1[[#This Row],[Sales]]*Table1[[#This Row],[Discount]]</f>
        <v>0.93440000000000001</v>
      </c>
    </row>
    <row r="3226" spans="1:25" x14ac:dyDescent="0.3">
      <c r="A3226">
        <v>3225</v>
      </c>
      <c r="B3226" s="2"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s="2">
        <v>2</v>
      </c>
      <c r="T3226" s="3">
        <v>0.2</v>
      </c>
      <c r="U3226" s="2">
        <v>107.46</v>
      </c>
      <c r="V3226" s="2">
        <f>Table1[[#This Row],[Sales]]*(1-Table1[[#This Row],[Discount]])</f>
        <v>254.72</v>
      </c>
      <c r="W3226" s="2">
        <f>Table1[[#This Row],[Sales]]*Table1[[#This Row],[Quantity]]</f>
        <v>636.79999999999995</v>
      </c>
      <c r="X3226" s="2">
        <f>Table1[[#This Row],[Sales]]+Table1[[#This Row],[Discount]]+Table1[[#This Row],[Adjusted Sales]]</f>
        <v>573.31999999999994</v>
      </c>
      <c r="Y3226" s="5">
        <f>Table1[[#This Row],[Sales]]*Table1[[#This Row],[Discount]]</f>
        <v>63.68</v>
      </c>
    </row>
    <row r="3227" spans="1:25" x14ac:dyDescent="0.3">
      <c r="A3227">
        <v>3226</v>
      </c>
      <c r="B3227" s="2"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s="2">
        <v>6</v>
      </c>
      <c r="T3227" s="3">
        <v>0.2</v>
      </c>
      <c r="U3227" s="2">
        <v>4.6284000000000001</v>
      </c>
      <c r="V3227" s="2">
        <f>Table1[[#This Row],[Sales]]*(1-Table1[[#This Row],[Discount]])</f>
        <v>10.214400000000001</v>
      </c>
      <c r="W3227" s="2">
        <f>Table1[[#This Row],[Sales]]*Table1[[#This Row],[Quantity]]</f>
        <v>76.608000000000004</v>
      </c>
      <c r="X3227" s="2">
        <f>Table1[[#This Row],[Sales]]+Table1[[#This Row],[Discount]]+Table1[[#This Row],[Adjusted Sales]]</f>
        <v>23.182400000000001</v>
      </c>
      <c r="Y3227" s="5">
        <f>Table1[[#This Row],[Sales]]*Table1[[#This Row],[Discount]]</f>
        <v>2.5536000000000003</v>
      </c>
    </row>
    <row r="3228" spans="1:25" x14ac:dyDescent="0.3">
      <c r="A3228">
        <v>3227</v>
      </c>
      <c r="B3228" s="2"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s="2">
        <v>2</v>
      </c>
      <c r="T3228" s="3">
        <v>0.2</v>
      </c>
      <c r="U3228" s="2">
        <v>-3.2639999999999998</v>
      </c>
      <c r="V3228" s="2">
        <f>Table1[[#This Row],[Sales]]*(1-Table1[[#This Row],[Discount]])</f>
        <v>12.288</v>
      </c>
      <c r="W3228" s="2">
        <f>Table1[[#This Row],[Sales]]*Table1[[#This Row],[Quantity]]</f>
        <v>30.72</v>
      </c>
      <c r="X3228" s="2">
        <f>Table1[[#This Row],[Sales]]+Table1[[#This Row],[Discount]]+Table1[[#This Row],[Adjusted Sales]]</f>
        <v>27.847999999999999</v>
      </c>
      <c r="Y3228" s="5">
        <f>Table1[[#This Row],[Sales]]*Table1[[#This Row],[Discount]]</f>
        <v>3.0720000000000001</v>
      </c>
    </row>
    <row r="3229" spans="1:25" x14ac:dyDescent="0.3">
      <c r="A3229">
        <v>3228</v>
      </c>
      <c r="B3229" s="2"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s="2">
        <v>3</v>
      </c>
      <c r="T3229" s="3">
        <v>0.2</v>
      </c>
      <c r="U3229" s="2">
        <v>20.157900000000001</v>
      </c>
      <c r="V3229" s="2">
        <f>Table1[[#This Row],[Sales]]*(1-Table1[[#This Row],[Discount]])</f>
        <v>184.30080000000001</v>
      </c>
      <c r="W3229" s="2">
        <f>Table1[[#This Row],[Sales]]*Table1[[#This Row],[Quantity]]</f>
        <v>691.12800000000004</v>
      </c>
      <c r="X3229" s="2">
        <f>Table1[[#This Row],[Sales]]+Table1[[#This Row],[Discount]]+Table1[[#This Row],[Adjusted Sales]]</f>
        <v>414.8768</v>
      </c>
      <c r="Y3229" s="5">
        <f>Table1[[#This Row],[Sales]]*Table1[[#This Row],[Discount]]</f>
        <v>46.075200000000002</v>
      </c>
    </row>
    <row r="3230" spans="1:25" x14ac:dyDescent="0.3">
      <c r="A3230">
        <v>3229</v>
      </c>
      <c r="B3230" s="2"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s="2">
        <v>1</v>
      </c>
      <c r="T3230" s="3">
        <v>0.2</v>
      </c>
      <c r="U3230" s="2">
        <v>-8.9499999999999996E-2</v>
      </c>
      <c r="V3230" s="2">
        <f>Table1[[#This Row],[Sales]]*(1-Table1[[#This Row],[Discount]])</f>
        <v>5.7280000000000006</v>
      </c>
      <c r="W3230" s="2">
        <f>Table1[[#This Row],[Sales]]*Table1[[#This Row],[Quantity]]</f>
        <v>7.16</v>
      </c>
      <c r="X3230" s="2">
        <f>Table1[[#This Row],[Sales]]+Table1[[#This Row],[Discount]]+Table1[[#This Row],[Adjusted Sales]]</f>
        <v>13.088000000000001</v>
      </c>
      <c r="Y3230" s="5">
        <f>Table1[[#This Row],[Sales]]*Table1[[#This Row],[Discount]]</f>
        <v>1.4320000000000002</v>
      </c>
    </row>
    <row r="3231" spans="1:25" x14ac:dyDescent="0.3">
      <c r="A3231">
        <v>3230</v>
      </c>
      <c r="B3231" s="2"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s="2">
        <v>1</v>
      </c>
      <c r="T3231" s="3">
        <v>0</v>
      </c>
      <c r="U3231" s="2">
        <v>18.766999999999999</v>
      </c>
      <c r="V3231" s="2">
        <f>Table1[[#This Row],[Sales]]*(1-Table1[[#This Row],[Discount]])</f>
        <v>375.34</v>
      </c>
      <c r="W3231" s="2">
        <f>Table1[[#This Row],[Sales]]*Table1[[#This Row],[Quantity]]</f>
        <v>375.34</v>
      </c>
      <c r="X3231" s="2">
        <f>Table1[[#This Row],[Sales]]+Table1[[#This Row],[Discount]]+Table1[[#This Row],[Adjusted Sales]]</f>
        <v>750.68</v>
      </c>
      <c r="Y3231" s="5">
        <f>Table1[[#This Row],[Sales]]*Table1[[#This Row],[Discount]]</f>
        <v>0</v>
      </c>
    </row>
    <row r="3232" spans="1:25" x14ac:dyDescent="0.3">
      <c r="A3232">
        <v>3231</v>
      </c>
      <c r="B3232" s="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s="2">
        <v>5</v>
      </c>
      <c r="T3232" s="3">
        <v>0</v>
      </c>
      <c r="U3232" s="2">
        <v>39.066000000000003</v>
      </c>
      <c r="V3232" s="2">
        <f>Table1[[#This Row],[Sales]]*(1-Table1[[#This Row],[Discount]])</f>
        <v>114.9</v>
      </c>
      <c r="W3232" s="2">
        <f>Table1[[#This Row],[Sales]]*Table1[[#This Row],[Quantity]]</f>
        <v>574.5</v>
      </c>
      <c r="X3232" s="2">
        <f>Table1[[#This Row],[Sales]]+Table1[[#This Row],[Discount]]+Table1[[#This Row],[Adjusted Sales]]</f>
        <v>229.8</v>
      </c>
      <c r="Y3232" s="5">
        <f>Table1[[#This Row],[Sales]]*Table1[[#This Row],[Discount]]</f>
        <v>0</v>
      </c>
    </row>
    <row r="3233" spans="1:25" x14ac:dyDescent="0.3">
      <c r="A3233">
        <v>3232</v>
      </c>
      <c r="B3233" s="2"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s="2">
        <v>3</v>
      </c>
      <c r="T3233" s="3">
        <v>0.8</v>
      </c>
      <c r="U3233" s="2">
        <v>-44.278199999999998</v>
      </c>
      <c r="V3233" s="2">
        <f>Table1[[#This Row],[Sales]]*(1-Table1[[#This Row],[Discount]])</f>
        <v>5.2091999999999983</v>
      </c>
      <c r="W3233" s="2">
        <f>Table1[[#This Row],[Sales]]*Table1[[#This Row],[Quantity]]</f>
        <v>78.138000000000005</v>
      </c>
      <c r="X3233" s="2">
        <f>Table1[[#This Row],[Sales]]+Table1[[#This Row],[Discount]]+Table1[[#This Row],[Adjusted Sales]]</f>
        <v>32.055199999999999</v>
      </c>
      <c r="Y3233" s="5">
        <f>Table1[[#This Row],[Sales]]*Table1[[#This Row],[Discount]]</f>
        <v>20.8368</v>
      </c>
    </row>
    <row r="3234" spans="1:25" x14ac:dyDescent="0.3">
      <c r="A3234">
        <v>3233</v>
      </c>
      <c r="B3234" s="2"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s="2">
        <v>1</v>
      </c>
      <c r="T3234" s="3">
        <v>0.8</v>
      </c>
      <c r="U3234" s="2">
        <v>-4.7784000000000004</v>
      </c>
      <c r="V3234" s="2">
        <f>Table1[[#This Row],[Sales]]*(1-Table1[[#This Row],[Discount]])</f>
        <v>0.57919999999999983</v>
      </c>
      <c r="W3234" s="2">
        <f>Table1[[#This Row],[Sales]]*Table1[[#This Row],[Quantity]]</f>
        <v>2.8959999999999999</v>
      </c>
      <c r="X3234" s="2">
        <f>Table1[[#This Row],[Sales]]+Table1[[#This Row],[Discount]]+Table1[[#This Row],[Adjusted Sales]]</f>
        <v>4.2751999999999999</v>
      </c>
      <c r="Y3234" s="5">
        <f>Table1[[#This Row],[Sales]]*Table1[[#This Row],[Discount]]</f>
        <v>2.3168000000000002</v>
      </c>
    </row>
    <row r="3235" spans="1:25" x14ac:dyDescent="0.3">
      <c r="A3235">
        <v>3234</v>
      </c>
      <c r="B3235" s="2"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s="2">
        <v>2</v>
      </c>
      <c r="T3235" s="3">
        <v>0.2</v>
      </c>
      <c r="U3235" s="2">
        <v>-7.7291999999999996</v>
      </c>
      <c r="V3235" s="2">
        <f>Table1[[#This Row],[Sales]]*(1-Table1[[#This Row],[Discount]])</f>
        <v>26.0352</v>
      </c>
      <c r="W3235" s="2">
        <f>Table1[[#This Row],[Sales]]*Table1[[#This Row],[Quantity]]</f>
        <v>65.087999999999994</v>
      </c>
      <c r="X3235" s="2">
        <f>Table1[[#This Row],[Sales]]+Table1[[#This Row],[Discount]]+Table1[[#This Row],[Adjusted Sales]]</f>
        <v>58.779200000000003</v>
      </c>
      <c r="Y3235" s="5">
        <f>Table1[[#This Row],[Sales]]*Table1[[#This Row],[Discount]]</f>
        <v>6.5087999999999999</v>
      </c>
    </row>
    <row r="3236" spans="1:25" x14ac:dyDescent="0.3">
      <c r="A3236">
        <v>3235</v>
      </c>
      <c r="B3236" s="2"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s="2">
        <v>1</v>
      </c>
      <c r="T3236" s="3">
        <v>0.2</v>
      </c>
      <c r="U3236" s="2">
        <v>1.3944000000000001</v>
      </c>
      <c r="V3236" s="2">
        <f>Table1[[#This Row],[Sales]]*(1-Table1[[#This Row],[Discount]])</f>
        <v>3.1872000000000003</v>
      </c>
      <c r="W3236" s="2">
        <f>Table1[[#This Row],[Sales]]*Table1[[#This Row],[Quantity]]</f>
        <v>3.984</v>
      </c>
      <c r="X3236" s="2">
        <f>Table1[[#This Row],[Sales]]+Table1[[#This Row],[Discount]]+Table1[[#This Row],[Adjusted Sales]]</f>
        <v>7.3712</v>
      </c>
      <c r="Y3236" s="5">
        <f>Table1[[#This Row],[Sales]]*Table1[[#This Row],[Discount]]</f>
        <v>0.79680000000000006</v>
      </c>
    </row>
    <row r="3237" spans="1:25" x14ac:dyDescent="0.3">
      <c r="A3237">
        <v>3236</v>
      </c>
      <c r="B3237" s="2"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s="2">
        <v>1</v>
      </c>
      <c r="T3237" s="3">
        <v>0.3</v>
      </c>
      <c r="U3237" s="2">
        <v>-15.582599999999999</v>
      </c>
      <c r="V3237" s="2">
        <f>Table1[[#This Row],[Sales]]*(1-Table1[[#This Row],[Discount]])</f>
        <v>127.25789999999999</v>
      </c>
      <c r="W3237" s="2">
        <f>Table1[[#This Row],[Sales]]*Table1[[#This Row],[Quantity]]</f>
        <v>181.797</v>
      </c>
      <c r="X3237" s="2">
        <f>Table1[[#This Row],[Sales]]+Table1[[#This Row],[Discount]]+Table1[[#This Row],[Adjusted Sales]]</f>
        <v>309.35489999999999</v>
      </c>
      <c r="Y3237" s="5">
        <f>Table1[[#This Row],[Sales]]*Table1[[#This Row],[Discount]]</f>
        <v>54.539099999999998</v>
      </c>
    </row>
    <row r="3238" spans="1:25" x14ac:dyDescent="0.3">
      <c r="A3238">
        <v>3237</v>
      </c>
      <c r="B3238" s="2"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s="2">
        <v>3</v>
      </c>
      <c r="T3238" s="3">
        <v>0</v>
      </c>
      <c r="U3238" s="2">
        <v>12.5832</v>
      </c>
      <c r="V3238" s="2">
        <f>Table1[[#This Row],[Sales]]*(1-Table1[[#This Row],[Discount]])</f>
        <v>44.94</v>
      </c>
      <c r="W3238" s="2">
        <f>Table1[[#This Row],[Sales]]*Table1[[#This Row],[Quantity]]</f>
        <v>134.82</v>
      </c>
      <c r="X3238" s="2">
        <f>Table1[[#This Row],[Sales]]+Table1[[#This Row],[Discount]]+Table1[[#This Row],[Adjusted Sales]]</f>
        <v>89.88</v>
      </c>
      <c r="Y3238" s="5">
        <f>Table1[[#This Row],[Sales]]*Table1[[#This Row],[Discount]]</f>
        <v>0</v>
      </c>
    </row>
    <row r="3239" spans="1:25" x14ac:dyDescent="0.3">
      <c r="A3239">
        <v>3238</v>
      </c>
      <c r="B3239" s="2"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s="2">
        <v>3</v>
      </c>
      <c r="T3239" s="3">
        <v>0.2</v>
      </c>
      <c r="U3239" s="2">
        <v>15.951599999999999</v>
      </c>
      <c r="V3239" s="2">
        <f>Table1[[#This Row],[Sales]]*(1-Table1[[#This Row],[Discount]])</f>
        <v>36.460799999999999</v>
      </c>
      <c r="W3239" s="2">
        <f>Table1[[#This Row],[Sales]]*Table1[[#This Row],[Quantity]]</f>
        <v>136.72800000000001</v>
      </c>
      <c r="X3239" s="2">
        <f>Table1[[#This Row],[Sales]]+Table1[[#This Row],[Discount]]+Table1[[#This Row],[Adjusted Sales]]</f>
        <v>82.236800000000002</v>
      </c>
      <c r="Y3239" s="5">
        <f>Table1[[#This Row],[Sales]]*Table1[[#This Row],[Discount]]</f>
        <v>9.1151999999999997</v>
      </c>
    </row>
    <row r="3240" spans="1:25" x14ac:dyDescent="0.3">
      <c r="A3240">
        <v>3239</v>
      </c>
      <c r="B3240" s="2"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s="2">
        <v>5</v>
      </c>
      <c r="T3240" s="3">
        <v>0.3</v>
      </c>
      <c r="U3240" s="2">
        <v>-77.332999999999998</v>
      </c>
      <c r="V3240" s="2">
        <f>Table1[[#This Row],[Sales]]*(1-Table1[[#This Row],[Discount]])</f>
        <v>222.90099999999998</v>
      </c>
      <c r="W3240" s="2">
        <f>Table1[[#This Row],[Sales]]*Table1[[#This Row],[Quantity]]</f>
        <v>1592.15</v>
      </c>
      <c r="X3240" s="2">
        <f>Table1[[#This Row],[Sales]]+Table1[[#This Row],[Discount]]+Table1[[#This Row],[Adjusted Sales]]</f>
        <v>541.63099999999997</v>
      </c>
      <c r="Y3240" s="5">
        <f>Table1[[#This Row],[Sales]]*Table1[[#This Row],[Discount]]</f>
        <v>95.528999999999996</v>
      </c>
    </row>
    <row r="3241" spans="1:25" x14ac:dyDescent="0.3">
      <c r="A3241">
        <v>3240</v>
      </c>
      <c r="B3241" s="2"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s="2">
        <v>7</v>
      </c>
      <c r="T3241" s="3">
        <v>0.2</v>
      </c>
      <c r="U3241" s="2">
        <v>46.094999999999999</v>
      </c>
      <c r="V3241" s="2">
        <f>Table1[[#This Row],[Sales]]*(1-Table1[[#This Row],[Discount]])</f>
        <v>98.336000000000013</v>
      </c>
      <c r="W3241" s="2">
        <f>Table1[[#This Row],[Sales]]*Table1[[#This Row],[Quantity]]</f>
        <v>860.44</v>
      </c>
      <c r="X3241" s="2">
        <f>Table1[[#This Row],[Sales]]+Table1[[#This Row],[Discount]]+Table1[[#This Row],[Adjusted Sales]]</f>
        <v>221.45600000000002</v>
      </c>
      <c r="Y3241" s="5">
        <f>Table1[[#This Row],[Sales]]*Table1[[#This Row],[Discount]]</f>
        <v>24.584000000000003</v>
      </c>
    </row>
    <row r="3242" spans="1:25" x14ac:dyDescent="0.3">
      <c r="A3242">
        <v>3241</v>
      </c>
      <c r="B3242" s="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s="2">
        <v>3</v>
      </c>
      <c r="T3242" s="3">
        <v>0.6</v>
      </c>
      <c r="U3242" s="2">
        <v>-2.8271999999999999</v>
      </c>
      <c r="V3242" s="2">
        <f>Table1[[#This Row],[Sales]]*(1-Table1[[#This Row],[Discount]])</f>
        <v>2.8271999999999999</v>
      </c>
      <c r="W3242" s="2">
        <f>Table1[[#This Row],[Sales]]*Table1[[#This Row],[Quantity]]</f>
        <v>21.204000000000001</v>
      </c>
      <c r="X3242" s="2">
        <f>Table1[[#This Row],[Sales]]+Table1[[#This Row],[Discount]]+Table1[[#This Row],[Adjusted Sales]]</f>
        <v>10.495199999999999</v>
      </c>
      <c r="Y3242" s="5">
        <f>Table1[[#This Row],[Sales]]*Table1[[#This Row],[Discount]]</f>
        <v>4.2407999999999992</v>
      </c>
    </row>
    <row r="3243" spans="1:25" x14ac:dyDescent="0.3">
      <c r="A3243">
        <v>3242</v>
      </c>
      <c r="B3243" s="2"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s="2">
        <v>5</v>
      </c>
      <c r="T3243" s="3">
        <v>0</v>
      </c>
      <c r="U3243" s="2">
        <v>14.677</v>
      </c>
      <c r="V3243" s="2">
        <f>Table1[[#This Row],[Sales]]*(1-Table1[[#This Row],[Discount]])</f>
        <v>56.45</v>
      </c>
      <c r="W3243" s="2">
        <f>Table1[[#This Row],[Sales]]*Table1[[#This Row],[Quantity]]</f>
        <v>282.25</v>
      </c>
      <c r="X3243" s="2">
        <f>Table1[[#This Row],[Sales]]+Table1[[#This Row],[Discount]]+Table1[[#This Row],[Adjusted Sales]]</f>
        <v>112.9</v>
      </c>
      <c r="Y3243" s="5">
        <f>Table1[[#This Row],[Sales]]*Table1[[#This Row],[Discount]]</f>
        <v>0</v>
      </c>
    </row>
    <row r="3244" spans="1:25" x14ac:dyDescent="0.3">
      <c r="A3244">
        <v>3243</v>
      </c>
      <c r="B3244" s="2"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s="2">
        <v>13</v>
      </c>
      <c r="T3244" s="3">
        <v>0.8</v>
      </c>
      <c r="U3244" s="2">
        <v>-22.895600000000002</v>
      </c>
      <c r="V3244" s="2">
        <f>Table1[[#This Row],[Sales]]*(1-Table1[[#This Row],[Discount]])</f>
        <v>2.6935999999999996</v>
      </c>
      <c r="W3244" s="2">
        <f>Table1[[#This Row],[Sales]]*Table1[[#This Row],[Quantity]]</f>
        <v>175.084</v>
      </c>
      <c r="X3244" s="2">
        <f>Table1[[#This Row],[Sales]]+Table1[[#This Row],[Discount]]+Table1[[#This Row],[Adjusted Sales]]</f>
        <v>16.961600000000001</v>
      </c>
      <c r="Y3244" s="5">
        <f>Table1[[#This Row],[Sales]]*Table1[[#This Row],[Discount]]</f>
        <v>10.7744</v>
      </c>
    </row>
    <row r="3245" spans="1:25" x14ac:dyDescent="0.3">
      <c r="A3245">
        <v>3244</v>
      </c>
      <c r="B3245" s="2"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s="2">
        <v>5</v>
      </c>
      <c r="T3245" s="3">
        <v>0.2</v>
      </c>
      <c r="U3245" s="2">
        <v>24.727499999999999</v>
      </c>
      <c r="V3245" s="2">
        <f>Table1[[#This Row],[Sales]]*(1-Table1[[#This Row],[Discount]])</f>
        <v>175.84000000000003</v>
      </c>
      <c r="W3245" s="2">
        <f>Table1[[#This Row],[Sales]]*Table1[[#This Row],[Quantity]]</f>
        <v>1099</v>
      </c>
      <c r="X3245" s="2">
        <f>Table1[[#This Row],[Sales]]+Table1[[#This Row],[Discount]]+Table1[[#This Row],[Adjusted Sales]]</f>
        <v>395.84000000000003</v>
      </c>
      <c r="Y3245" s="5">
        <f>Table1[[#This Row],[Sales]]*Table1[[#This Row],[Discount]]</f>
        <v>43.960000000000008</v>
      </c>
    </row>
    <row r="3246" spans="1:25" x14ac:dyDescent="0.3">
      <c r="A3246">
        <v>3245</v>
      </c>
      <c r="B3246" s="2"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s="2">
        <v>3</v>
      </c>
      <c r="T3246" s="3">
        <v>0.3</v>
      </c>
      <c r="U3246" s="2">
        <v>-18.117599999999999</v>
      </c>
      <c r="V3246" s="2">
        <f>Table1[[#This Row],[Sales]]*(1-Table1[[#This Row],[Discount]])</f>
        <v>221.94059999999999</v>
      </c>
      <c r="W3246" s="2">
        <f>Table1[[#This Row],[Sales]]*Table1[[#This Row],[Quantity]]</f>
        <v>951.17399999999998</v>
      </c>
      <c r="X3246" s="2">
        <f>Table1[[#This Row],[Sales]]+Table1[[#This Row],[Discount]]+Table1[[#This Row],[Adjusted Sales]]</f>
        <v>539.29859999999996</v>
      </c>
      <c r="Y3246" s="5">
        <f>Table1[[#This Row],[Sales]]*Table1[[#This Row],[Discount]]</f>
        <v>95.117399999999989</v>
      </c>
    </row>
    <row r="3247" spans="1:25" x14ac:dyDescent="0.3">
      <c r="A3247">
        <v>3246</v>
      </c>
      <c r="B3247" s="2"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s="2">
        <v>3</v>
      </c>
      <c r="T3247" s="3">
        <v>0</v>
      </c>
      <c r="U3247" s="2">
        <v>4.9080000000000004</v>
      </c>
      <c r="V3247" s="2">
        <f>Table1[[#This Row],[Sales]]*(1-Table1[[#This Row],[Discount]])</f>
        <v>49.08</v>
      </c>
      <c r="W3247" s="2">
        <f>Table1[[#This Row],[Sales]]*Table1[[#This Row],[Quantity]]</f>
        <v>147.24</v>
      </c>
      <c r="X3247" s="2">
        <f>Table1[[#This Row],[Sales]]+Table1[[#This Row],[Discount]]+Table1[[#This Row],[Adjusted Sales]]</f>
        <v>98.16</v>
      </c>
      <c r="Y3247" s="5">
        <f>Table1[[#This Row],[Sales]]*Table1[[#This Row],[Discount]]</f>
        <v>0</v>
      </c>
    </row>
    <row r="3248" spans="1:25" x14ac:dyDescent="0.3">
      <c r="A3248">
        <v>3247</v>
      </c>
      <c r="B3248" s="2"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s="2">
        <v>5</v>
      </c>
      <c r="T3248" s="3">
        <v>0</v>
      </c>
      <c r="U3248" s="2">
        <v>38.988</v>
      </c>
      <c r="V3248" s="2">
        <f>Table1[[#This Row],[Sales]]*(1-Table1[[#This Row],[Discount]])</f>
        <v>324.89999999999998</v>
      </c>
      <c r="W3248" s="2">
        <f>Table1[[#This Row],[Sales]]*Table1[[#This Row],[Quantity]]</f>
        <v>1624.5</v>
      </c>
      <c r="X3248" s="2">
        <f>Table1[[#This Row],[Sales]]+Table1[[#This Row],[Discount]]+Table1[[#This Row],[Adjusted Sales]]</f>
        <v>649.79999999999995</v>
      </c>
      <c r="Y3248" s="5">
        <f>Table1[[#This Row],[Sales]]*Table1[[#This Row],[Discount]]</f>
        <v>0</v>
      </c>
    </row>
    <row r="3249" spans="1:25" x14ac:dyDescent="0.3">
      <c r="A3249">
        <v>3248</v>
      </c>
      <c r="B3249" s="2"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s="2">
        <v>3</v>
      </c>
      <c r="T3249" s="3">
        <v>0</v>
      </c>
      <c r="U3249" s="2">
        <v>5.2896000000000001</v>
      </c>
      <c r="V3249" s="2">
        <f>Table1[[#This Row],[Sales]]*(1-Table1[[#This Row],[Discount]])</f>
        <v>18.239999999999998</v>
      </c>
      <c r="W3249" s="2">
        <f>Table1[[#This Row],[Sales]]*Table1[[#This Row],[Quantity]]</f>
        <v>54.72</v>
      </c>
      <c r="X3249" s="2">
        <f>Table1[[#This Row],[Sales]]+Table1[[#This Row],[Discount]]+Table1[[#This Row],[Adjusted Sales]]</f>
        <v>36.479999999999997</v>
      </c>
      <c r="Y3249" s="5">
        <f>Table1[[#This Row],[Sales]]*Table1[[#This Row],[Discount]]</f>
        <v>0</v>
      </c>
    </row>
    <row r="3250" spans="1:25" x14ac:dyDescent="0.3">
      <c r="A3250">
        <v>3249</v>
      </c>
      <c r="B3250" s="2"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s="2">
        <v>2</v>
      </c>
      <c r="T3250" s="3">
        <v>0.2</v>
      </c>
      <c r="U3250" s="2">
        <v>9.9651999999999994</v>
      </c>
      <c r="V3250" s="2">
        <f>Table1[[#This Row],[Sales]]*(1-Table1[[#This Row],[Discount]])</f>
        <v>91.110400000000013</v>
      </c>
      <c r="W3250" s="2">
        <f>Table1[[#This Row],[Sales]]*Table1[[#This Row],[Quantity]]</f>
        <v>227.77600000000001</v>
      </c>
      <c r="X3250" s="2">
        <f>Table1[[#This Row],[Sales]]+Table1[[#This Row],[Discount]]+Table1[[#This Row],[Adjusted Sales]]</f>
        <v>205.19840000000002</v>
      </c>
      <c r="Y3250" s="5">
        <f>Table1[[#This Row],[Sales]]*Table1[[#This Row],[Discount]]</f>
        <v>22.777600000000003</v>
      </c>
    </row>
    <row r="3251" spans="1:25" x14ac:dyDescent="0.3">
      <c r="A3251">
        <v>3250</v>
      </c>
      <c r="B3251" s="2"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s="2">
        <v>2</v>
      </c>
      <c r="T3251" s="3">
        <v>0.2</v>
      </c>
      <c r="U3251" s="2">
        <v>7.9188000000000001</v>
      </c>
      <c r="V3251" s="2">
        <f>Table1[[#This Row],[Sales]]*(1-Table1[[#This Row],[Discount]])</f>
        <v>84.467200000000005</v>
      </c>
      <c r="W3251" s="2">
        <f>Table1[[#This Row],[Sales]]*Table1[[#This Row],[Quantity]]</f>
        <v>211.16800000000001</v>
      </c>
      <c r="X3251" s="2">
        <f>Table1[[#This Row],[Sales]]+Table1[[#This Row],[Discount]]+Table1[[#This Row],[Adjusted Sales]]</f>
        <v>190.25120000000001</v>
      </c>
      <c r="Y3251" s="5">
        <f>Table1[[#This Row],[Sales]]*Table1[[#This Row],[Discount]]</f>
        <v>21.116800000000001</v>
      </c>
    </row>
    <row r="3252" spans="1:25" x14ac:dyDescent="0.3">
      <c r="A3252">
        <v>3251</v>
      </c>
      <c r="B3252" s="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s="2">
        <v>7</v>
      </c>
      <c r="T3252" s="3">
        <v>0</v>
      </c>
      <c r="U3252" s="2">
        <v>11.679500000000001</v>
      </c>
      <c r="V3252" s="2">
        <f>Table1[[#This Row],[Sales]]*(1-Table1[[#This Row],[Discount]])</f>
        <v>24.85</v>
      </c>
      <c r="W3252" s="2">
        <f>Table1[[#This Row],[Sales]]*Table1[[#This Row],[Quantity]]</f>
        <v>173.95000000000002</v>
      </c>
      <c r="X3252" s="2">
        <f>Table1[[#This Row],[Sales]]+Table1[[#This Row],[Discount]]+Table1[[#This Row],[Adjusted Sales]]</f>
        <v>49.7</v>
      </c>
      <c r="Y3252" s="5">
        <f>Table1[[#This Row],[Sales]]*Table1[[#This Row],[Discount]]</f>
        <v>0</v>
      </c>
    </row>
    <row r="3253" spans="1:25" x14ac:dyDescent="0.3">
      <c r="A3253">
        <v>3252</v>
      </c>
      <c r="B3253" s="2"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s="2">
        <v>3</v>
      </c>
      <c r="T3253" s="3">
        <v>0.2</v>
      </c>
      <c r="U3253" s="2">
        <v>5.2773000000000003</v>
      </c>
      <c r="V3253" s="2">
        <f>Table1[[#This Row],[Sales]]*(1-Table1[[#This Row],[Discount]])</f>
        <v>48.249600000000001</v>
      </c>
      <c r="W3253" s="2">
        <f>Table1[[#This Row],[Sales]]*Table1[[#This Row],[Quantity]]</f>
        <v>180.93599999999998</v>
      </c>
      <c r="X3253" s="2">
        <f>Table1[[#This Row],[Sales]]+Table1[[#This Row],[Discount]]+Table1[[#This Row],[Adjusted Sales]]</f>
        <v>108.7616</v>
      </c>
      <c r="Y3253" s="5">
        <f>Table1[[#This Row],[Sales]]*Table1[[#This Row],[Discount]]</f>
        <v>12.0624</v>
      </c>
    </row>
    <row r="3254" spans="1:25" x14ac:dyDescent="0.3">
      <c r="A3254">
        <v>3253</v>
      </c>
      <c r="B3254" s="2"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s="2">
        <v>3</v>
      </c>
      <c r="T3254" s="3">
        <v>0.2</v>
      </c>
      <c r="U3254" s="2">
        <v>2.2050000000000001</v>
      </c>
      <c r="V3254" s="2">
        <f>Table1[[#This Row],[Sales]]*(1-Table1[[#This Row],[Discount]])</f>
        <v>5.6448</v>
      </c>
      <c r="W3254" s="2">
        <f>Table1[[#This Row],[Sales]]*Table1[[#This Row],[Quantity]]</f>
        <v>21.167999999999999</v>
      </c>
      <c r="X3254" s="2">
        <f>Table1[[#This Row],[Sales]]+Table1[[#This Row],[Discount]]+Table1[[#This Row],[Adjusted Sales]]</f>
        <v>12.9008</v>
      </c>
      <c r="Y3254" s="5">
        <f>Table1[[#This Row],[Sales]]*Table1[[#This Row],[Discount]]</f>
        <v>1.4112</v>
      </c>
    </row>
    <row r="3255" spans="1:25" x14ac:dyDescent="0.3">
      <c r="A3255">
        <v>3254</v>
      </c>
      <c r="B3255" s="2"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s="2">
        <v>2</v>
      </c>
      <c r="T3255" s="3">
        <v>0.2</v>
      </c>
      <c r="U3255" s="2">
        <v>2.0388000000000002</v>
      </c>
      <c r="V3255" s="2">
        <f>Table1[[#This Row],[Sales]]*(1-Table1[[#This Row],[Discount]])</f>
        <v>21.747200000000003</v>
      </c>
      <c r="W3255" s="2">
        <f>Table1[[#This Row],[Sales]]*Table1[[#This Row],[Quantity]]</f>
        <v>54.368000000000002</v>
      </c>
      <c r="X3255" s="2">
        <f>Table1[[#This Row],[Sales]]+Table1[[#This Row],[Discount]]+Table1[[#This Row],[Adjusted Sales]]</f>
        <v>49.131200000000007</v>
      </c>
      <c r="Y3255" s="5">
        <f>Table1[[#This Row],[Sales]]*Table1[[#This Row],[Discount]]</f>
        <v>5.4368000000000007</v>
      </c>
    </row>
    <row r="3256" spans="1:25" x14ac:dyDescent="0.3">
      <c r="A3256">
        <v>3255</v>
      </c>
      <c r="B3256" s="2"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s="2">
        <v>1</v>
      </c>
      <c r="T3256" s="3">
        <v>0.2</v>
      </c>
      <c r="U3256" s="2">
        <v>9.4486000000000008</v>
      </c>
      <c r="V3256" s="2">
        <f>Table1[[#This Row],[Sales]]*(1-Table1[[#This Row],[Discount]])</f>
        <v>86.387200000000007</v>
      </c>
      <c r="W3256" s="2">
        <f>Table1[[#This Row],[Sales]]*Table1[[#This Row],[Quantity]]</f>
        <v>107.98399999999999</v>
      </c>
      <c r="X3256" s="2">
        <f>Table1[[#This Row],[Sales]]+Table1[[#This Row],[Discount]]+Table1[[#This Row],[Adjusted Sales]]</f>
        <v>194.5712</v>
      </c>
      <c r="Y3256" s="5">
        <f>Table1[[#This Row],[Sales]]*Table1[[#This Row],[Discount]]</f>
        <v>21.596800000000002</v>
      </c>
    </row>
    <row r="3257" spans="1:25" x14ac:dyDescent="0.3">
      <c r="A3257">
        <v>3256</v>
      </c>
      <c r="B3257" s="2"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s="2">
        <v>3</v>
      </c>
      <c r="T3257" s="3">
        <v>0.2</v>
      </c>
      <c r="U3257" s="2">
        <v>6.03</v>
      </c>
      <c r="V3257" s="2">
        <f>Table1[[#This Row],[Sales]]*(1-Table1[[#This Row],[Discount]])</f>
        <v>15.4368</v>
      </c>
      <c r="W3257" s="2">
        <f>Table1[[#This Row],[Sales]]*Table1[[#This Row],[Quantity]]</f>
        <v>57.887999999999998</v>
      </c>
      <c r="X3257" s="2">
        <f>Table1[[#This Row],[Sales]]+Table1[[#This Row],[Discount]]+Table1[[#This Row],[Adjusted Sales]]</f>
        <v>34.9328</v>
      </c>
      <c r="Y3257" s="5">
        <f>Table1[[#This Row],[Sales]]*Table1[[#This Row],[Discount]]</f>
        <v>3.8592</v>
      </c>
    </row>
    <row r="3258" spans="1:25" x14ac:dyDescent="0.3">
      <c r="A3258">
        <v>3257</v>
      </c>
      <c r="B3258" s="2"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s="2">
        <v>2</v>
      </c>
      <c r="T3258" s="3">
        <v>0.2</v>
      </c>
      <c r="U3258" s="2">
        <v>1.6704000000000001</v>
      </c>
      <c r="V3258" s="2">
        <f>Table1[[#This Row],[Sales]]*(1-Table1[[#This Row],[Discount]])</f>
        <v>3.6863999999999999</v>
      </c>
      <c r="W3258" s="2">
        <f>Table1[[#This Row],[Sales]]*Table1[[#This Row],[Quantity]]</f>
        <v>9.2159999999999993</v>
      </c>
      <c r="X3258" s="2">
        <f>Table1[[#This Row],[Sales]]+Table1[[#This Row],[Discount]]+Table1[[#This Row],[Adjusted Sales]]</f>
        <v>8.4943999999999988</v>
      </c>
      <c r="Y3258" s="5">
        <f>Table1[[#This Row],[Sales]]*Table1[[#This Row],[Discount]]</f>
        <v>0.92159999999999997</v>
      </c>
    </row>
    <row r="3259" spans="1:25" x14ac:dyDescent="0.3">
      <c r="A3259">
        <v>3258</v>
      </c>
      <c r="B3259" s="2"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s="2">
        <v>3</v>
      </c>
      <c r="T3259" s="3">
        <v>0.4</v>
      </c>
      <c r="U3259" s="2">
        <v>-29.323799999999999</v>
      </c>
      <c r="V3259" s="2">
        <f>Table1[[#This Row],[Sales]]*(1-Table1[[#This Row],[Discount]])</f>
        <v>47.984400000000001</v>
      </c>
      <c r="W3259" s="2">
        <f>Table1[[#This Row],[Sales]]*Table1[[#This Row],[Quantity]]</f>
        <v>239.92200000000003</v>
      </c>
      <c r="X3259" s="2">
        <f>Table1[[#This Row],[Sales]]+Table1[[#This Row],[Discount]]+Table1[[#This Row],[Adjusted Sales]]</f>
        <v>128.35840000000002</v>
      </c>
      <c r="Y3259" s="5">
        <f>Table1[[#This Row],[Sales]]*Table1[[#This Row],[Discount]]</f>
        <v>31.989600000000003</v>
      </c>
    </row>
    <row r="3260" spans="1:25" x14ac:dyDescent="0.3">
      <c r="A3260">
        <v>3259</v>
      </c>
      <c r="B3260" s="2"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s="2">
        <v>2</v>
      </c>
      <c r="T3260" s="3">
        <v>0.7</v>
      </c>
      <c r="U3260" s="2">
        <v>-2.0621999999999998</v>
      </c>
      <c r="V3260" s="2">
        <f>Table1[[#This Row],[Sales]]*(1-Table1[[#This Row],[Discount]])</f>
        <v>0.88380000000000014</v>
      </c>
      <c r="W3260" s="2">
        <f>Table1[[#This Row],[Sales]]*Table1[[#This Row],[Quantity]]</f>
        <v>5.8920000000000003</v>
      </c>
      <c r="X3260" s="2">
        <f>Table1[[#This Row],[Sales]]+Table1[[#This Row],[Discount]]+Table1[[#This Row],[Adjusted Sales]]</f>
        <v>4.5297999999999998</v>
      </c>
      <c r="Y3260" s="5">
        <f>Table1[[#This Row],[Sales]]*Table1[[#This Row],[Discount]]</f>
        <v>2.0621999999999998</v>
      </c>
    </row>
    <row r="3261" spans="1:25" x14ac:dyDescent="0.3">
      <c r="A3261">
        <v>3260</v>
      </c>
      <c r="B3261" s="2"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s="2">
        <v>2</v>
      </c>
      <c r="T3261" s="3">
        <v>0.8</v>
      </c>
      <c r="U3261" s="2">
        <v>-4.7039999999999997</v>
      </c>
      <c r="V3261" s="2">
        <f>Table1[[#This Row],[Sales]]*(1-Table1[[#This Row],[Discount]])</f>
        <v>0.62719999999999987</v>
      </c>
      <c r="W3261" s="2">
        <f>Table1[[#This Row],[Sales]]*Table1[[#This Row],[Quantity]]</f>
        <v>6.2720000000000002</v>
      </c>
      <c r="X3261" s="2">
        <f>Table1[[#This Row],[Sales]]+Table1[[#This Row],[Discount]]+Table1[[#This Row],[Adjusted Sales]]</f>
        <v>4.5632000000000001</v>
      </c>
      <c r="Y3261" s="5">
        <f>Table1[[#This Row],[Sales]]*Table1[[#This Row],[Discount]]</f>
        <v>2.5088000000000004</v>
      </c>
    </row>
    <row r="3262" spans="1:25" x14ac:dyDescent="0.3">
      <c r="A3262">
        <v>3261</v>
      </c>
      <c r="B3262" s="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s="2">
        <v>4</v>
      </c>
      <c r="T3262" s="3">
        <v>0.2</v>
      </c>
      <c r="U3262" s="2">
        <v>7.2576000000000001</v>
      </c>
      <c r="V3262" s="2">
        <f>Table1[[#This Row],[Sales]]*(1-Table1[[#This Row],[Discount]])</f>
        <v>16.588800000000003</v>
      </c>
      <c r="W3262" s="2">
        <f>Table1[[#This Row],[Sales]]*Table1[[#This Row],[Quantity]]</f>
        <v>82.944000000000003</v>
      </c>
      <c r="X3262" s="2">
        <f>Table1[[#This Row],[Sales]]+Table1[[#This Row],[Discount]]+Table1[[#This Row],[Adjusted Sales]]</f>
        <v>37.524799999999999</v>
      </c>
      <c r="Y3262" s="5">
        <f>Table1[[#This Row],[Sales]]*Table1[[#This Row],[Discount]]</f>
        <v>4.1472000000000007</v>
      </c>
    </row>
    <row r="3263" spans="1:25" x14ac:dyDescent="0.3">
      <c r="A3263">
        <v>3262</v>
      </c>
      <c r="B3263" s="2"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s="2">
        <v>2</v>
      </c>
      <c r="T3263" s="3">
        <v>0</v>
      </c>
      <c r="U3263" s="2">
        <v>7.9984000000000002</v>
      </c>
      <c r="V3263" s="2">
        <f>Table1[[#This Row],[Sales]]*(1-Table1[[#This Row],[Discount]])</f>
        <v>99.98</v>
      </c>
      <c r="W3263" s="2">
        <f>Table1[[#This Row],[Sales]]*Table1[[#This Row],[Quantity]]</f>
        <v>199.96</v>
      </c>
      <c r="X3263" s="2">
        <f>Table1[[#This Row],[Sales]]+Table1[[#This Row],[Discount]]+Table1[[#This Row],[Adjusted Sales]]</f>
        <v>199.96</v>
      </c>
      <c r="Y3263" s="5">
        <f>Table1[[#This Row],[Sales]]*Table1[[#This Row],[Discount]]</f>
        <v>0</v>
      </c>
    </row>
    <row r="3264" spans="1:25" x14ac:dyDescent="0.3">
      <c r="A3264">
        <v>3263</v>
      </c>
      <c r="B3264" s="2"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s="2">
        <v>7</v>
      </c>
      <c r="T3264" s="3">
        <v>0</v>
      </c>
      <c r="U3264" s="2">
        <v>352.29599999999999</v>
      </c>
      <c r="V3264" s="2">
        <f>Table1[[#This Row],[Sales]]*(1-Table1[[#This Row],[Discount]])</f>
        <v>733.95</v>
      </c>
      <c r="W3264" s="2">
        <f>Table1[[#This Row],[Sales]]*Table1[[#This Row],[Quantity]]</f>
        <v>5137.6500000000005</v>
      </c>
      <c r="X3264" s="2">
        <f>Table1[[#This Row],[Sales]]+Table1[[#This Row],[Discount]]+Table1[[#This Row],[Adjusted Sales]]</f>
        <v>1467.9</v>
      </c>
      <c r="Y3264" s="5">
        <f>Table1[[#This Row],[Sales]]*Table1[[#This Row],[Discount]]</f>
        <v>0</v>
      </c>
    </row>
    <row r="3265" spans="1:25" x14ac:dyDescent="0.3">
      <c r="A3265">
        <v>3264</v>
      </c>
      <c r="B3265" s="2"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s="2">
        <v>3</v>
      </c>
      <c r="T3265" s="3">
        <v>0</v>
      </c>
      <c r="U3265" s="2">
        <v>72.432000000000002</v>
      </c>
      <c r="V3265" s="2">
        <f>Table1[[#This Row],[Sales]]*(1-Table1[[#This Row],[Discount]])</f>
        <v>241.44</v>
      </c>
      <c r="W3265" s="2">
        <f>Table1[[#This Row],[Sales]]*Table1[[#This Row],[Quantity]]</f>
        <v>724.31999999999994</v>
      </c>
      <c r="X3265" s="2">
        <f>Table1[[#This Row],[Sales]]+Table1[[#This Row],[Discount]]+Table1[[#This Row],[Adjusted Sales]]</f>
        <v>482.88</v>
      </c>
      <c r="Y3265" s="5">
        <f>Table1[[#This Row],[Sales]]*Table1[[#This Row],[Discount]]</f>
        <v>0</v>
      </c>
    </row>
    <row r="3266" spans="1:25" x14ac:dyDescent="0.3">
      <c r="A3266">
        <v>3265</v>
      </c>
      <c r="B3266" s="2"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s="2">
        <v>4</v>
      </c>
      <c r="T3266" s="3">
        <v>0.2</v>
      </c>
      <c r="U3266" s="2">
        <v>3.528</v>
      </c>
      <c r="V3266" s="2">
        <f>Table1[[#This Row],[Sales]]*(1-Table1[[#This Row],[Discount]])</f>
        <v>8.0640000000000001</v>
      </c>
      <c r="W3266" s="2">
        <f>Table1[[#This Row],[Sales]]*Table1[[#This Row],[Quantity]]</f>
        <v>40.32</v>
      </c>
      <c r="X3266" s="2">
        <f>Table1[[#This Row],[Sales]]+Table1[[#This Row],[Discount]]+Table1[[#This Row],[Adjusted Sales]]</f>
        <v>18.344000000000001</v>
      </c>
      <c r="Y3266" s="5">
        <f>Table1[[#This Row],[Sales]]*Table1[[#This Row],[Discount]]</f>
        <v>2.016</v>
      </c>
    </row>
    <row r="3267" spans="1:25" x14ac:dyDescent="0.3">
      <c r="A3267">
        <v>3266</v>
      </c>
      <c r="B3267" s="2"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s="2">
        <v>2</v>
      </c>
      <c r="T3267" s="3">
        <v>0.2</v>
      </c>
      <c r="U3267" s="2">
        <v>10.571400000000001</v>
      </c>
      <c r="V3267" s="2">
        <f>Table1[[#This Row],[Sales]]*(1-Table1[[#This Row],[Discount]])</f>
        <v>225.5232</v>
      </c>
      <c r="W3267" s="2">
        <f>Table1[[#This Row],[Sales]]*Table1[[#This Row],[Quantity]]</f>
        <v>563.80799999999999</v>
      </c>
      <c r="X3267" s="2">
        <f>Table1[[#This Row],[Sales]]+Table1[[#This Row],[Discount]]+Table1[[#This Row],[Adjusted Sales]]</f>
        <v>507.62720000000002</v>
      </c>
      <c r="Y3267" s="5">
        <f>Table1[[#This Row],[Sales]]*Table1[[#This Row],[Discount]]</f>
        <v>56.380800000000001</v>
      </c>
    </row>
    <row r="3268" spans="1:25" x14ac:dyDescent="0.3">
      <c r="A3268">
        <v>3267</v>
      </c>
      <c r="B3268" s="2"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s="2">
        <v>3</v>
      </c>
      <c r="T3268" s="3">
        <v>0.2</v>
      </c>
      <c r="U3268" s="2">
        <v>67.9833</v>
      </c>
      <c r="V3268" s="2">
        <f>Table1[[#This Row],[Sales]]*(1-Table1[[#This Row],[Discount]])</f>
        <v>161.1456</v>
      </c>
      <c r="W3268" s="2">
        <f>Table1[[#This Row],[Sales]]*Table1[[#This Row],[Quantity]]</f>
        <v>604.29599999999994</v>
      </c>
      <c r="X3268" s="2">
        <f>Table1[[#This Row],[Sales]]+Table1[[#This Row],[Discount]]+Table1[[#This Row],[Adjusted Sales]]</f>
        <v>362.77760000000001</v>
      </c>
      <c r="Y3268" s="5">
        <f>Table1[[#This Row],[Sales]]*Table1[[#This Row],[Discount]]</f>
        <v>40.2864</v>
      </c>
    </row>
    <row r="3269" spans="1:25" x14ac:dyDescent="0.3">
      <c r="A3269">
        <v>3268</v>
      </c>
      <c r="B3269" s="2"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s="2">
        <v>2</v>
      </c>
      <c r="T3269" s="3">
        <v>0</v>
      </c>
      <c r="U3269" s="2">
        <v>33.994999999999997</v>
      </c>
      <c r="V3269" s="2">
        <f>Table1[[#This Row],[Sales]]*(1-Table1[[#This Row],[Discount]])</f>
        <v>135.97999999999999</v>
      </c>
      <c r="W3269" s="2">
        <f>Table1[[#This Row],[Sales]]*Table1[[#This Row],[Quantity]]</f>
        <v>271.95999999999998</v>
      </c>
      <c r="X3269" s="2">
        <f>Table1[[#This Row],[Sales]]+Table1[[#This Row],[Discount]]+Table1[[#This Row],[Adjusted Sales]]</f>
        <v>271.95999999999998</v>
      </c>
      <c r="Y3269" s="5">
        <f>Table1[[#This Row],[Sales]]*Table1[[#This Row],[Discount]]</f>
        <v>0</v>
      </c>
    </row>
    <row r="3270" spans="1:25" x14ac:dyDescent="0.3">
      <c r="A3270">
        <v>3269</v>
      </c>
      <c r="B3270" s="2"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s="2">
        <v>1</v>
      </c>
      <c r="T3270" s="3">
        <v>0</v>
      </c>
      <c r="U3270" s="2">
        <v>12.586</v>
      </c>
      <c r="V3270" s="2">
        <f>Table1[[#This Row],[Sales]]*(1-Table1[[#This Row],[Discount]])</f>
        <v>44.95</v>
      </c>
      <c r="W3270" s="2">
        <f>Table1[[#This Row],[Sales]]*Table1[[#This Row],[Quantity]]</f>
        <v>44.95</v>
      </c>
      <c r="X3270" s="2">
        <f>Table1[[#This Row],[Sales]]+Table1[[#This Row],[Discount]]+Table1[[#This Row],[Adjusted Sales]]</f>
        <v>89.9</v>
      </c>
      <c r="Y3270" s="5">
        <f>Table1[[#This Row],[Sales]]*Table1[[#This Row],[Discount]]</f>
        <v>0</v>
      </c>
    </row>
    <row r="3271" spans="1:25" x14ac:dyDescent="0.3">
      <c r="A3271">
        <v>3270</v>
      </c>
      <c r="B3271" s="2"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s="2">
        <v>3</v>
      </c>
      <c r="T3271" s="3">
        <v>0</v>
      </c>
      <c r="U3271" s="2">
        <v>1.3068</v>
      </c>
      <c r="V3271" s="2">
        <f>Table1[[#This Row],[Sales]]*(1-Table1[[#This Row],[Discount]])</f>
        <v>2.97</v>
      </c>
      <c r="W3271" s="2">
        <f>Table1[[#This Row],[Sales]]*Table1[[#This Row],[Quantity]]</f>
        <v>8.91</v>
      </c>
      <c r="X3271" s="2">
        <f>Table1[[#This Row],[Sales]]+Table1[[#This Row],[Discount]]+Table1[[#This Row],[Adjusted Sales]]</f>
        <v>5.94</v>
      </c>
      <c r="Y3271" s="5">
        <f>Table1[[#This Row],[Sales]]*Table1[[#This Row],[Discount]]</f>
        <v>0</v>
      </c>
    </row>
    <row r="3272" spans="1:25" x14ac:dyDescent="0.3">
      <c r="A3272">
        <v>3271</v>
      </c>
      <c r="B3272" s="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s="2">
        <v>3</v>
      </c>
      <c r="T3272" s="3">
        <v>0</v>
      </c>
      <c r="U3272" s="2">
        <v>2.6814</v>
      </c>
      <c r="V3272" s="2">
        <f>Table1[[#This Row],[Sales]]*(1-Table1[[#This Row],[Discount]])</f>
        <v>6.54</v>
      </c>
      <c r="W3272" s="2">
        <f>Table1[[#This Row],[Sales]]*Table1[[#This Row],[Quantity]]</f>
        <v>19.62</v>
      </c>
      <c r="X3272" s="2">
        <f>Table1[[#This Row],[Sales]]+Table1[[#This Row],[Discount]]+Table1[[#This Row],[Adjusted Sales]]</f>
        <v>13.08</v>
      </c>
      <c r="Y3272" s="5">
        <f>Table1[[#This Row],[Sales]]*Table1[[#This Row],[Discount]]</f>
        <v>0</v>
      </c>
    </row>
    <row r="3273" spans="1:25" x14ac:dyDescent="0.3">
      <c r="A3273">
        <v>3272</v>
      </c>
      <c r="B3273" s="2"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s="2">
        <v>8</v>
      </c>
      <c r="T3273" s="3">
        <v>0</v>
      </c>
      <c r="U3273" s="2">
        <v>3.4847999999999999</v>
      </c>
      <c r="V3273" s="2">
        <f>Table1[[#This Row],[Sales]]*(1-Table1[[#This Row],[Discount]])</f>
        <v>7.92</v>
      </c>
      <c r="W3273" s="2">
        <f>Table1[[#This Row],[Sales]]*Table1[[#This Row],[Quantity]]</f>
        <v>63.36</v>
      </c>
      <c r="X3273" s="2">
        <f>Table1[[#This Row],[Sales]]+Table1[[#This Row],[Discount]]+Table1[[#This Row],[Adjusted Sales]]</f>
        <v>15.84</v>
      </c>
      <c r="Y3273" s="5">
        <f>Table1[[#This Row],[Sales]]*Table1[[#This Row],[Discount]]</f>
        <v>0</v>
      </c>
    </row>
    <row r="3274" spans="1:25" x14ac:dyDescent="0.3">
      <c r="A3274">
        <v>3273</v>
      </c>
      <c r="B3274" s="2"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s="2">
        <v>5</v>
      </c>
      <c r="T3274" s="3">
        <v>0.2</v>
      </c>
      <c r="U3274" s="2">
        <v>22.940999999999999</v>
      </c>
      <c r="V3274" s="2">
        <f>Table1[[#This Row],[Sales]]*(1-Table1[[#This Row],[Discount]])</f>
        <v>163.136</v>
      </c>
      <c r="W3274" s="2">
        <f>Table1[[#This Row],[Sales]]*Table1[[#This Row],[Quantity]]</f>
        <v>1019.5999999999999</v>
      </c>
      <c r="X3274" s="2">
        <f>Table1[[#This Row],[Sales]]+Table1[[#This Row],[Discount]]+Table1[[#This Row],[Adjusted Sales]]</f>
        <v>367.25599999999997</v>
      </c>
      <c r="Y3274" s="5">
        <f>Table1[[#This Row],[Sales]]*Table1[[#This Row],[Discount]]</f>
        <v>40.783999999999999</v>
      </c>
    </row>
    <row r="3275" spans="1:25" x14ac:dyDescent="0.3">
      <c r="A3275">
        <v>3274</v>
      </c>
      <c r="B3275" s="2"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s="2">
        <v>6</v>
      </c>
      <c r="T3275" s="3">
        <v>0.2</v>
      </c>
      <c r="U3275" s="2">
        <v>1049.9849999999999</v>
      </c>
      <c r="V3275" s="2">
        <f>Table1[[#This Row],[Sales]]*(1-Table1[[#This Row],[Discount]])</f>
        <v>2687.9616000000005</v>
      </c>
      <c r="W3275" s="2">
        <f>Table1[[#This Row],[Sales]]*Table1[[#This Row],[Quantity]]</f>
        <v>20159.712</v>
      </c>
      <c r="X3275" s="2">
        <f>Table1[[#This Row],[Sales]]+Table1[[#This Row],[Discount]]+Table1[[#This Row],[Adjusted Sales]]</f>
        <v>6048.1136000000006</v>
      </c>
      <c r="Y3275" s="5">
        <f>Table1[[#This Row],[Sales]]*Table1[[#This Row],[Discount]]</f>
        <v>671.99040000000014</v>
      </c>
    </row>
    <row r="3276" spans="1:25" x14ac:dyDescent="0.3">
      <c r="A3276">
        <v>3275</v>
      </c>
      <c r="B3276" s="2"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s="2">
        <v>3</v>
      </c>
      <c r="T3276" s="3">
        <v>0</v>
      </c>
      <c r="U3276" s="2">
        <v>9.1199999999999992</v>
      </c>
      <c r="V3276" s="2">
        <f>Table1[[#This Row],[Sales]]*(1-Table1[[#This Row],[Discount]])</f>
        <v>18.239999999999998</v>
      </c>
      <c r="W3276" s="2">
        <f>Table1[[#This Row],[Sales]]*Table1[[#This Row],[Quantity]]</f>
        <v>54.72</v>
      </c>
      <c r="X3276" s="2">
        <f>Table1[[#This Row],[Sales]]+Table1[[#This Row],[Discount]]+Table1[[#This Row],[Adjusted Sales]]</f>
        <v>36.479999999999997</v>
      </c>
      <c r="Y3276" s="5">
        <f>Table1[[#This Row],[Sales]]*Table1[[#This Row],[Discount]]</f>
        <v>0</v>
      </c>
    </row>
    <row r="3277" spans="1:25" x14ac:dyDescent="0.3">
      <c r="A3277">
        <v>3276</v>
      </c>
      <c r="B3277" s="2"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s="2">
        <v>6</v>
      </c>
      <c r="T3277" s="3">
        <v>0</v>
      </c>
      <c r="U3277" s="2">
        <v>9.1674000000000007</v>
      </c>
      <c r="V3277" s="2">
        <f>Table1[[#This Row],[Sales]]*(1-Table1[[#This Row],[Discount]])</f>
        <v>27.78</v>
      </c>
      <c r="W3277" s="2">
        <f>Table1[[#This Row],[Sales]]*Table1[[#This Row],[Quantity]]</f>
        <v>166.68</v>
      </c>
      <c r="X3277" s="2">
        <f>Table1[[#This Row],[Sales]]+Table1[[#This Row],[Discount]]+Table1[[#This Row],[Adjusted Sales]]</f>
        <v>55.56</v>
      </c>
      <c r="Y3277" s="5">
        <f>Table1[[#This Row],[Sales]]*Table1[[#This Row],[Discount]]</f>
        <v>0</v>
      </c>
    </row>
    <row r="3278" spans="1:25" x14ac:dyDescent="0.3">
      <c r="A3278">
        <v>3277</v>
      </c>
      <c r="B3278" s="2"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s="2">
        <v>7</v>
      </c>
      <c r="T3278" s="3">
        <v>0</v>
      </c>
      <c r="U3278" s="2">
        <v>7.5768000000000004</v>
      </c>
      <c r="V3278" s="2">
        <f>Table1[[#This Row],[Sales]]*(1-Table1[[#This Row],[Discount]])</f>
        <v>22.96</v>
      </c>
      <c r="W3278" s="2">
        <f>Table1[[#This Row],[Sales]]*Table1[[#This Row],[Quantity]]</f>
        <v>160.72</v>
      </c>
      <c r="X3278" s="2">
        <f>Table1[[#This Row],[Sales]]+Table1[[#This Row],[Discount]]+Table1[[#This Row],[Adjusted Sales]]</f>
        <v>45.92</v>
      </c>
      <c r="Y3278" s="5">
        <f>Table1[[#This Row],[Sales]]*Table1[[#This Row],[Discount]]</f>
        <v>0</v>
      </c>
    </row>
    <row r="3279" spans="1:25" x14ac:dyDescent="0.3">
      <c r="A3279">
        <v>3278</v>
      </c>
      <c r="B3279" s="2"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s="2">
        <v>1</v>
      </c>
      <c r="T3279" s="3">
        <v>0</v>
      </c>
      <c r="U3279" s="2">
        <v>8.4070999999999998</v>
      </c>
      <c r="V3279" s="2">
        <f>Table1[[#This Row],[Sales]]*(1-Table1[[#This Row],[Discount]])</f>
        <v>28.99</v>
      </c>
      <c r="W3279" s="2">
        <f>Table1[[#This Row],[Sales]]*Table1[[#This Row],[Quantity]]</f>
        <v>28.99</v>
      </c>
      <c r="X3279" s="2">
        <f>Table1[[#This Row],[Sales]]+Table1[[#This Row],[Discount]]+Table1[[#This Row],[Adjusted Sales]]</f>
        <v>57.98</v>
      </c>
      <c r="Y3279" s="5">
        <f>Table1[[#This Row],[Sales]]*Table1[[#This Row],[Discount]]</f>
        <v>0</v>
      </c>
    </row>
    <row r="3280" spans="1:25" x14ac:dyDescent="0.3">
      <c r="A3280">
        <v>3279</v>
      </c>
      <c r="B3280" s="2"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s="2">
        <v>2</v>
      </c>
      <c r="T3280" s="3">
        <v>0</v>
      </c>
      <c r="U3280" s="2">
        <v>6.3503999999999996</v>
      </c>
      <c r="V3280" s="2">
        <f>Table1[[#This Row],[Sales]]*(1-Table1[[#This Row],[Discount]])</f>
        <v>12.96</v>
      </c>
      <c r="W3280" s="2">
        <f>Table1[[#This Row],[Sales]]*Table1[[#This Row],[Quantity]]</f>
        <v>25.92</v>
      </c>
      <c r="X3280" s="2">
        <f>Table1[[#This Row],[Sales]]+Table1[[#This Row],[Discount]]+Table1[[#This Row],[Adjusted Sales]]</f>
        <v>25.92</v>
      </c>
      <c r="Y3280" s="5">
        <f>Table1[[#This Row],[Sales]]*Table1[[#This Row],[Discount]]</f>
        <v>0</v>
      </c>
    </row>
    <row r="3281" spans="1:25" x14ac:dyDescent="0.3">
      <c r="A3281">
        <v>3280</v>
      </c>
      <c r="B3281" s="2"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s="2">
        <v>7</v>
      </c>
      <c r="T3281" s="3">
        <v>0</v>
      </c>
      <c r="U3281" s="2">
        <v>6.6584000000000003</v>
      </c>
      <c r="V3281" s="2">
        <f>Table1[[#This Row],[Sales]]*(1-Table1[[#This Row],[Discount]])</f>
        <v>22.96</v>
      </c>
      <c r="W3281" s="2">
        <f>Table1[[#This Row],[Sales]]*Table1[[#This Row],[Quantity]]</f>
        <v>160.72</v>
      </c>
      <c r="X3281" s="2">
        <f>Table1[[#This Row],[Sales]]+Table1[[#This Row],[Discount]]+Table1[[#This Row],[Adjusted Sales]]</f>
        <v>45.92</v>
      </c>
      <c r="Y3281" s="5">
        <f>Table1[[#This Row],[Sales]]*Table1[[#This Row],[Discount]]</f>
        <v>0</v>
      </c>
    </row>
    <row r="3282" spans="1:25" x14ac:dyDescent="0.3">
      <c r="A3282">
        <v>3281</v>
      </c>
      <c r="B3282" s="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s="2">
        <v>5</v>
      </c>
      <c r="T3282" s="3">
        <v>0</v>
      </c>
      <c r="U3282" s="2">
        <v>83.281000000000006</v>
      </c>
      <c r="V3282" s="2">
        <f>Table1[[#This Row],[Sales]]*(1-Table1[[#This Row],[Discount]])</f>
        <v>4164.05</v>
      </c>
      <c r="W3282" s="2">
        <f>Table1[[#This Row],[Sales]]*Table1[[#This Row],[Quantity]]</f>
        <v>20820.25</v>
      </c>
      <c r="X3282" s="2">
        <f>Table1[[#This Row],[Sales]]+Table1[[#This Row],[Discount]]+Table1[[#This Row],[Adjusted Sales]]</f>
        <v>8328.1</v>
      </c>
      <c r="Y3282" s="5">
        <f>Table1[[#This Row],[Sales]]*Table1[[#This Row],[Discount]]</f>
        <v>0</v>
      </c>
    </row>
    <row r="3283" spans="1:25" x14ac:dyDescent="0.3">
      <c r="A3283">
        <v>3282</v>
      </c>
      <c r="B3283" s="2"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s="2">
        <v>2</v>
      </c>
      <c r="T3283" s="3">
        <v>0.2</v>
      </c>
      <c r="U3283" s="2">
        <v>13.195600000000001</v>
      </c>
      <c r="V3283" s="2">
        <f>Table1[[#This Row],[Sales]]*(1-Table1[[#This Row],[Discount]])</f>
        <v>38.387200000000007</v>
      </c>
      <c r="W3283" s="2">
        <f>Table1[[#This Row],[Sales]]*Table1[[#This Row],[Quantity]]</f>
        <v>95.968000000000004</v>
      </c>
      <c r="X3283" s="2">
        <f>Table1[[#This Row],[Sales]]+Table1[[#This Row],[Discount]]+Table1[[#This Row],[Adjusted Sales]]</f>
        <v>86.571200000000005</v>
      </c>
      <c r="Y3283" s="5">
        <f>Table1[[#This Row],[Sales]]*Table1[[#This Row],[Discount]]</f>
        <v>9.5968000000000018</v>
      </c>
    </row>
    <row r="3284" spans="1:25" x14ac:dyDescent="0.3">
      <c r="A3284">
        <v>3283</v>
      </c>
      <c r="B3284" s="2"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s="2">
        <v>1</v>
      </c>
      <c r="T3284" s="3">
        <v>0.2</v>
      </c>
      <c r="U3284" s="2">
        <v>1.6761999999999999</v>
      </c>
      <c r="V3284" s="2">
        <f>Table1[[#This Row],[Sales]]*(1-Table1[[#This Row],[Discount]])</f>
        <v>3.6991999999999998</v>
      </c>
      <c r="W3284" s="2">
        <f>Table1[[#This Row],[Sales]]*Table1[[#This Row],[Quantity]]</f>
        <v>4.6239999999999997</v>
      </c>
      <c r="X3284" s="2">
        <f>Table1[[#This Row],[Sales]]+Table1[[#This Row],[Discount]]+Table1[[#This Row],[Adjusted Sales]]</f>
        <v>8.5231999999999992</v>
      </c>
      <c r="Y3284" s="5">
        <f>Table1[[#This Row],[Sales]]*Table1[[#This Row],[Discount]]</f>
        <v>0.92479999999999996</v>
      </c>
    </row>
    <row r="3285" spans="1:25" x14ac:dyDescent="0.3">
      <c r="A3285">
        <v>3284</v>
      </c>
      <c r="B3285" s="2"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s="2">
        <v>3</v>
      </c>
      <c r="T3285" s="3">
        <v>0</v>
      </c>
      <c r="U3285" s="2">
        <v>5.1816000000000004</v>
      </c>
      <c r="V3285" s="2">
        <f>Table1[[#This Row],[Sales]]*(1-Table1[[#This Row],[Discount]])</f>
        <v>15.24</v>
      </c>
      <c r="W3285" s="2">
        <f>Table1[[#This Row],[Sales]]*Table1[[#This Row],[Quantity]]</f>
        <v>45.72</v>
      </c>
      <c r="X3285" s="2">
        <f>Table1[[#This Row],[Sales]]+Table1[[#This Row],[Discount]]+Table1[[#This Row],[Adjusted Sales]]</f>
        <v>30.48</v>
      </c>
      <c r="Y3285" s="5">
        <f>Table1[[#This Row],[Sales]]*Table1[[#This Row],[Discount]]</f>
        <v>0</v>
      </c>
    </row>
    <row r="3286" spans="1:25" x14ac:dyDescent="0.3">
      <c r="A3286">
        <v>3285</v>
      </c>
      <c r="B3286" s="2"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s="2">
        <v>7</v>
      </c>
      <c r="T3286" s="3">
        <v>0.7</v>
      </c>
      <c r="U3286" s="2">
        <v>-46.877600000000001</v>
      </c>
      <c r="V3286" s="2">
        <f>Table1[[#This Row],[Sales]]*(1-Table1[[#This Row],[Discount]])</f>
        <v>19.177200000000003</v>
      </c>
      <c r="W3286" s="2">
        <f>Table1[[#This Row],[Sales]]*Table1[[#This Row],[Quantity]]</f>
        <v>447.46800000000002</v>
      </c>
      <c r="X3286" s="2">
        <f>Table1[[#This Row],[Sales]]+Table1[[#This Row],[Discount]]+Table1[[#This Row],[Adjusted Sales]]</f>
        <v>83.801199999999994</v>
      </c>
      <c r="Y3286" s="5">
        <f>Table1[[#This Row],[Sales]]*Table1[[#This Row],[Discount]]</f>
        <v>44.7468</v>
      </c>
    </row>
    <row r="3287" spans="1:25" x14ac:dyDescent="0.3">
      <c r="A3287">
        <v>3286</v>
      </c>
      <c r="B3287" s="2"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s="2">
        <v>2</v>
      </c>
      <c r="T3287" s="3">
        <v>0</v>
      </c>
      <c r="U3287" s="2">
        <v>1.9024000000000001</v>
      </c>
      <c r="V3287" s="2">
        <f>Table1[[#This Row],[Sales]]*(1-Table1[[#This Row],[Discount]])</f>
        <v>6.56</v>
      </c>
      <c r="W3287" s="2">
        <f>Table1[[#This Row],[Sales]]*Table1[[#This Row],[Quantity]]</f>
        <v>13.12</v>
      </c>
      <c r="X3287" s="2">
        <f>Table1[[#This Row],[Sales]]+Table1[[#This Row],[Discount]]+Table1[[#This Row],[Adjusted Sales]]</f>
        <v>13.12</v>
      </c>
      <c r="Y3287" s="5">
        <f>Table1[[#This Row],[Sales]]*Table1[[#This Row],[Discount]]</f>
        <v>0</v>
      </c>
    </row>
    <row r="3288" spans="1:25" x14ac:dyDescent="0.3">
      <c r="A3288">
        <v>3287</v>
      </c>
      <c r="B3288" s="2"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s="2">
        <v>3</v>
      </c>
      <c r="T3288" s="3">
        <v>0</v>
      </c>
      <c r="U3288" s="2">
        <v>3.4085999999999999</v>
      </c>
      <c r="V3288" s="2">
        <f>Table1[[#This Row],[Sales]]*(1-Table1[[#This Row],[Discount]])</f>
        <v>13.11</v>
      </c>
      <c r="W3288" s="2">
        <f>Table1[[#This Row],[Sales]]*Table1[[#This Row],[Quantity]]</f>
        <v>39.33</v>
      </c>
      <c r="X3288" s="2">
        <f>Table1[[#This Row],[Sales]]+Table1[[#This Row],[Discount]]+Table1[[#This Row],[Adjusted Sales]]</f>
        <v>26.22</v>
      </c>
      <c r="Y3288" s="5">
        <f>Table1[[#This Row],[Sales]]*Table1[[#This Row],[Discount]]</f>
        <v>0</v>
      </c>
    </row>
    <row r="3289" spans="1:25" x14ac:dyDescent="0.3">
      <c r="A3289">
        <v>3288</v>
      </c>
      <c r="B3289" s="2"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s="2">
        <v>3</v>
      </c>
      <c r="T3289" s="3">
        <v>0.2</v>
      </c>
      <c r="U3289" s="2">
        <v>49.437600000000003</v>
      </c>
      <c r="V3289" s="2">
        <f>Table1[[#This Row],[Sales]]*(1-Table1[[#This Row],[Discount]])</f>
        <v>395.50080000000003</v>
      </c>
      <c r="W3289" s="2">
        <f>Table1[[#This Row],[Sales]]*Table1[[#This Row],[Quantity]]</f>
        <v>1483.1279999999999</v>
      </c>
      <c r="X3289" s="2">
        <f>Table1[[#This Row],[Sales]]+Table1[[#This Row],[Discount]]+Table1[[#This Row],[Adjusted Sales]]</f>
        <v>890.07680000000005</v>
      </c>
      <c r="Y3289" s="5">
        <f>Table1[[#This Row],[Sales]]*Table1[[#This Row],[Discount]]</f>
        <v>98.875200000000007</v>
      </c>
    </row>
    <row r="3290" spans="1:25" x14ac:dyDescent="0.3">
      <c r="A3290">
        <v>3289</v>
      </c>
      <c r="B3290" s="2"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s="2">
        <v>5</v>
      </c>
      <c r="T3290" s="3">
        <v>0.2</v>
      </c>
      <c r="U3290" s="2">
        <v>9.8550000000000004</v>
      </c>
      <c r="V3290" s="2">
        <f>Table1[[#This Row],[Sales]]*(1-Table1[[#This Row],[Discount]])</f>
        <v>23.36</v>
      </c>
      <c r="W3290" s="2">
        <f>Table1[[#This Row],[Sales]]*Table1[[#This Row],[Quantity]]</f>
        <v>146</v>
      </c>
      <c r="X3290" s="2">
        <f>Table1[[#This Row],[Sales]]+Table1[[#This Row],[Discount]]+Table1[[#This Row],[Adjusted Sales]]</f>
        <v>52.76</v>
      </c>
      <c r="Y3290" s="5">
        <f>Table1[[#This Row],[Sales]]*Table1[[#This Row],[Discount]]</f>
        <v>5.84</v>
      </c>
    </row>
    <row r="3291" spans="1:25" x14ac:dyDescent="0.3">
      <c r="A3291">
        <v>3290</v>
      </c>
      <c r="B3291" s="2"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s="2">
        <v>5</v>
      </c>
      <c r="T3291" s="3">
        <v>0</v>
      </c>
      <c r="U3291" s="2">
        <v>27.3735</v>
      </c>
      <c r="V3291" s="2">
        <f>Table1[[#This Row],[Sales]]*(1-Table1[[#This Row],[Discount]])</f>
        <v>248.85</v>
      </c>
      <c r="W3291" s="2">
        <f>Table1[[#This Row],[Sales]]*Table1[[#This Row],[Quantity]]</f>
        <v>1244.25</v>
      </c>
      <c r="X3291" s="2">
        <f>Table1[[#This Row],[Sales]]+Table1[[#This Row],[Discount]]+Table1[[#This Row],[Adjusted Sales]]</f>
        <v>497.7</v>
      </c>
      <c r="Y3291" s="5">
        <f>Table1[[#This Row],[Sales]]*Table1[[#This Row],[Discount]]</f>
        <v>0</v>
      </c>
    </row>
    <row r="3292" spans="1:25" x14ac:dyDescent="0.3">
      <c r="A3292">
        <v>3291</v>
      </c>
      <c r="B3292" s="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s="2">
        <v>1</v>
      </c>
      <c r="T3292" s="3">
        <v>0</v>
      </c>
      <c r="U3292" s="2">
        <v>15.220800000000001</v>
      </c>
      <c r="V3292" s="2">
        <f>Table1[[#This Row],[Sales]]*(1-Table1[[#This Row],[Discount]])</f>
        <v>36.24</v>
      </c>
      <c r="W3292" s="2">
        <f>Table1[[#This Row],[Sales]]*Table1[[#This Row],[Quantity]]</f>
        <v>36.24</v>
      </c>
      <c r="X3292" s="2">
        <f>Table1[[#This Row],[Sales]]+Table1[[#This Row],[Discount]]+Table1[[#This Row],[Adjusted Sales]]</f>
        <v>72.48</v>
      </c>
      <c r="Y3292" s="5">
        <f>Table1[[#This Row],[Sales]]*Table1[[#This Row],[Discount]]</f>
        <v>0</v>
      </c>
    </row>
    <row r="3293" spans="1:25" x14ac:dyDescent="0.3">
      <c r="A3293">
        <v>3292</v>
      </c>
      <c r="B3293" s="2"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s="2">
        <v>2</v>
      </c>
      <c r="T3293" s="3">
        <v>0</v>
      </c>
      <c r="U3293" s="2">
        <v>3.504</v>
      </c>
      <c r="V3293" s="2">
        <f>Table1[[#This Row],[Sales]]*(1-Table1[[#This Row],[Discount]])</f>
        <v>11.68</v>
      </c>
      <c r="W3293" s="2">
        <f>Table1[[#This Row],[Sales]]*Table1[[#This Row],[Quantity]]</f>
        <v>23.36</v>
      </c>
      <c r="X3293" s="2">
        <f>Table1[[#This Row],[Sales]]+Table1[[#This Row],[Discount]]+Table1[[#This Row],[Adjusted Sales]]</f>
        <v>23.36</v>
      </c>
      <c r="Y3293" s="5">
        <f>Table1[[#This Row],[Sales]]*Table1[[#This Row],[Discount]]</f>
        <v>0</v>
      </c>
    </row>
    <row r="3294" spans="1:25" x14ac:dyDescent="0.3">
      <c r="A3294">
        <v>3293</v>
      </c>
      <c r="B3294" s="2"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s="2">
        <v>3</v>
      </c>
      <c r="T3294" s="3">
        <v>0</v>
      </c>
      <c r="U3294" s="2">
        <v>0.1191</v>
      </c>
      <c r="V3294" s="2">
        <f>Table1[[#This Row],[Sales]]*(1-Table1[[#This Row],[Discount]])</f>
        <v>11.91</v>
      </c>
      <c r="W3294" s="2">
        <f>Table1[[#This Row],[Sales]]*Table1[[#This Row],[Quantity]]</f>
        <v>35.730000000000004</v>
      </c>
      <c r="X3294" s="2">
        <f>Table1[[#This Row],[Sales]]+Table1[[#This Row],[Discount]]+Table1[[#This Row],[Adjusted Sales]]</f>
        <v>23.82</v>
      </c>
      <c r="Y3294" s="5">
        <f>Table1[[#This Row],[Sales]]*Table1[[#This Row],[Discount]]</f>
        <v>0</v>
      </c>
    </row>
    <row r="3295" spans="1:25" x14ac:dyDescent="0.3">
      <c r="A3295">
        <v>3294</v>
      </c>
      <c r="B3295" s="2"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s="2">
        <v>2</v>
      </c>
      <c r="T3295" s="3">
        <v>0</v>
      </c>
      <c r="U3295" s="2">
        <v>1.1135999999999999</v>
      </c>
      <c r="V3295" s="2">
        <f>Table1[[#This Row],[Sales]]*(1-Table1[[#This Row],[Discount]])</f>
        <v>3.48</v>
      </c>
      <c r="W3295" s="2">
        <f>Table1[[#This Row],[Sales]]*Table1[[#This Row],[Quantity]]</f>
        <v>6.96</v>
      </c>
      <c r="X3295" s="2">
        <f>Table1[[#This Row],[Sales]]+Table1[[#This Row],[Discount]]+Table1[[#This Row],[Adjusted Sales]]</f>
        <v>6.96</v>
      </c>
      <c r="Y3295" s="5">
        <f>Table1[[#This Row],[Sales]]*Table1[[#This Row],[Discount]]</f>
        <v>0</v>
      </c>
    </row>
    <row r="3296" spans="1:25" x14ac:dyDescent="0.3">
      <c r="A3296">
        <v>3295</v>
      </c>
      <c r="B3296" s="2"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s="2">
        <v>8</v>
      </c>
      <c r="T3296" s="3">
        <v>0.8</v>
      </c>
      <c r="U3296" s="2">
        <v>-52.631999999999998</v>
      </c>
      <c r="V3296" s="2">
        <f>Table1[[#This Row],[Sales]]*(1-Table1[[#This Row],[Discount]])</f>
        <v>6.1919999999999984</v>
      </c>
      <c r="W3296" s="2">
        <f>Table1[[#This Row],[Sales]]*Table1[[#This Row],[Quantity]]</f>
        <v>247.68</v>
      </c>
      <c r="X3296" s="2">
        <f>Table1[[#This Row],[Sales]]+Table1[[#This Row],[Discount]]+Table1[[#This Row],[Adjusted Sales]]</f>
        <v>37.951999999999998</v>
      </c>
      <c r="Y3296" s="5">
        <f>Table1[[#This Row],[Sales]]*Table1[[#This Row],[Discount]]</f>
        <v>24.768000000000001</v>
      </c>
    </row>
    <row r="3297" spans="1:25" x14ac:dyDescent="0.3">
      <c r="A3297">
        <v>3296</v>
      </c>
      <c r="B3297" s="2"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s="2">
        <v>11</v>
      </c>
      <c r="T3297" s="3">
        <v>0</v>
      </c>
      <c r="U3297" s="2">
        <v>767.20050000000003</v>
      </c>
      <c r="V3297" s="2">
        <f>Table1[[#This Row],[Sales]]*(1-Table1[[#This Row],[Discount]])</f>
        <v>1704.89</v>
      </c>
      <c r="W3297" s="2">
        <f>Table1[[#This Row],[Sales]]*Table1[[#This Row],[Quantity]]</f>
        <v>18753.79</v>
      </c>
      <c r="X3297" s="2">
        <f>Table1[[#This Row],[Sales]]+Table1[[#This Row],[Discount]]+Table1[[#This Row],[Adjusted Sales]]</f>
        <v>3409.78</v>
      </c>
      <c r="Y3297" s="5">
        <f>Table1[[#This Row],[Sales]]*Table1[[#This Row],[Discount]]</f>
        <v>0</v>
      </c>
    </row>
    <row r="3298" spans="1:25" x14ac:dyDescent="0.3">
      <c r="A3298">
        <v>3297</v>
      </c>
      <c r="B3298" s="2"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s="2">
        <v>7</v>
      </c>
      <c r="T3298" s="3">
        <v>0.7</v>
      </c>
      <c r="U3298" s="2">
        <v>-12.795999999999999</v>
      </c>
      <c r="V3298" s="2">
        <f>Table1[[#This Row],[Sales]]*(1-Table1[[#This Row],[Discount]])</f>
        <v>5.7582000000000004</v>
      </c>
      <c r="W3298" s="2">
        <f>Table1[[#This Row],[Sales]]*Table1[[#This Row],[Quantity]]</f>
        <v>134.358</v>
      </c>
      <c r="X3298" s="2">
        <f>Table1[[#This Row],[Sales]]+Table1[[#This Row],[Discount]]+Table1[[#This Row],[Adjusted Sales]]</f>
        <v>25.652200000000001</v>
      </c>
      <c r="Y3298" s="5">
        <f>Table1[[#This Row],[Sales]]*Table1[[#This Row],[Discount]]</f>
        <v>13.435799999999999</v>
      </c>
    </row>
    <row r="3299" spans="1:25" x14ac:dyDescent="0.3">
      <c r="A3299">
        <v>3298</v>
      </c>
      <c r="B3299" s="2"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s="2">
        <v>4</v>
      </c>
      <c r="T3299" s="3">
        <v>0.2</v>
      </c>
      <c r="U3299" s="2">
        <v>13.701599999999999</v>
      </c>
      <c r="V3299" s="2">
        <f>Table1[[#This Row],[Sales]]*(1-Table1[[#This Row],[Discount]])</f>
        <v>97.433600000000013</v>
      </c>
      <c r="W3299" s="2">
        <f>Table1[[#This Row],[Sales]]*Table1[[#This Row],[Quantity]]</f>
        <v>487.16800000000001</v>
      </c>
      <c r="X3299" s="2">
        <f>Table1[[#This Row],[Sales]]+Table1[[#This Row],[Discount]]+Table1[[#This Row],[Adjusted Sales]]</f>
        <v>219.42560000000003</v>
      </c>
      <c r="Y3299" s="5">
        <f>Table1[[#This Row],[Sales]]*Table1[[#This Row],[Discount]]</f>
        <v>24.358400000000003</v>
      </c>
    </row>
    <row r="3300" spans="1:25" x14ac:dyDescent="0.3">
      <c r="A3300">
        <v>3299</v>
      </c>
      <c r="B3300" s="2"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s="2">
        <v>3</v>
      </c>
      <c r="T3300" s="3">
        <v>0.2</v>
      </c>
      <c r="U3300" s="2">
        <v>215.9973</v>
      </c>
      <c r="V3300" s="2">
        <f>Table1[[#This Row],[Sales]]*(1-Table1[[#This Row],[Discount]])</f>
        <v>1535.9808000000003</v>
      </c>
      <c r="W3300" s="2">
        <f>Table1[[#This Row],[Sales]]*Table1[[#This Row],[Quantity]]</f>
        <v>5759.9279999999999</v>
      </c>
      <c r="X3300" s="2">
        <f>Table1[[#This Row],[Sales]]+Table1[[#This Row],[Discount]]+Table1[[#This Row],[Adjusted Sales]]</f>
        <v>3456.1568000000007</v>
      </c>
      <c r="Y3300" s="5">
        <f>Table1[[#This Row],[Sales]]*Table1[[#This Row],[Discount]]</f>
        <v>383.99520000000007</v>
      </c>
    </row>
    <row r="3301" spans="1:25" x14ac:dyDescent="0.3">
      <c r="A3301">
        <v>3300</v>
      </c>
      <c r="B3301" s="2"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s="2">
        <v>1</v>
      </c>
      <c r="T3301" s="3">
        <v>0.7</v>
      </c>
      <c r="U3301" s="2">
        <v>-40.797600000000003</v>
      </c>
      <c r="V3301" s="2">
        <f>Table1[[#This Row],[Sales]]*(1-Table1[[#This Row],[Discount]])</f>
        <v>15.299100000000003</v>
      </c>
      <c r="W3301" s="2">
        <f>Table1[[#This Row],[Sales]]*Table1[[#This Row],[Quantity]]</f>
        <v>50.997</v>
      </c>
      <c r="X3301" s="2">
        <f>Table1[[#This Row],[Sales]]+Table1[[#This Row],[Discount]]+Table1[[#This Row],[Adjusted Sales]]</f>
        <v>66.996100000000013</v>
      </c>
      <c r="Y3301" s="5">
        <f>Table1[[#This Row],[Sales]]*Table1[[#This Row],[Discount]]</f>
        <v>35.697899999999997</v>
      </c>
    </row>
    <row r="3302" spans="1:25" x14ac:dyDescent="0.3">
      <c r="A3302">
        <v>3301</v>
      </c>
      <c r="B3302" s="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s="2">
        <v>1</v>
      </c>
      <c r="T3302" s="3">
        <v>0.2</v>
      </c>
      <c r="U3302" s="2">
        <v>-16.318300000000001</v>
      </c>
      <c r="V3302" s="2">
        <f>Table1[[#This Row],[Sales]]*(1-Table1[[#This Row],[Discount]])</f>
        <v>61.433600000000006</v>
      </c>
      <c r="W3302" s="2">
        <f>Table1[[#This Row],[Sales]]*Table1[[#This Row],[Quantity]]</f>
        <v>76.792000000000002</v>
      </c>
      <c r="X3302" s="2">
        <f>Table1[[#This Row],[Sales]]+Table1[[#This Row],[Discount]]+Table1[[#This Row],[Adjusted Sales]]</f>
        <v>138.4256</v>
      </c>
      <c r="Y3302" s="5">
        <f>Table1[[#This Row],[Sales]]*Table1[[#This Row],[Discount]]</f>
        <v>15.358400000000001</v>
      </c>
    </row>
    <row r="3303" spans="1:25" x14ac:dyDescent="0.3">
      <c r="A3303">
        <v>3302</v>
      </c>
      <c r="B3303" s="2"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s="2">
        <v>6</v>
      </c>
      <c r="T3303" s="3">
        <v>0.4</v>
      </c>
      <c r="U3303" s="2">
        <v>-107.9928</v>
      </c>
      <c r="V3303" s="2">
        <f>Table1[[#This Row],[Sales]]*(1-Table1[[#This Row],[Discount]])</f>
        <v>323.97840000000002</v>
      </c>
      <c r="W3303" s="2">
        <f>Table1[[#This Row],[Sales]]*Table1[[#This Row],[Quantity]]</f>
        <v>3239.7840000000006</v>
      </c>
      <c r="X3303" s="2">
        <f>Table1[[#This Row],[Sales]]+Table1[[#This Row],[Discount]]+Table1[[#This Row],[Adjusted Sales]]</f>
        <v>864.3424</v>
      </c>
      <c r="Y3303" s="5">
        <f>Table1[[#This Row],[Sales]]*Table1[[#This Row],[Discount]]</f>
        <v>215.98560000000003</v>
      </c>
    </row>
    <row r="3304" spans="1:25" x14ac:dyDescent="0.3">
      <c r="A3304">
        <v>3303</v>
      </c>
      <c r="B3304" s="2"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s="2">
        <v>3</v>
      </c>
      <c r="T3304" s="3">
        <v>0.2</v>
      </c>
      <c r="U3304" s="2">
        <v>5.2773000000000003</v>
      </c>
      <c r="V3304" s="2">
        <f>Table1[[#This Row],[Sales]]*(1-Table1[[#This Row],[Discount]])</f>
        <v>48.249600000000001</v>
      </c>
      <c r="W3304" s="2">
        <f>Table1[[#This Row],[Sales]]*Table1[[#This Row],[Quantity]]</f>
        <v>180.93599999999998</v>
      </c>
      <c r="X3304" s="2">
        <f>Table1[[#This Row],[Sales]]+Table1[[#This Row],[Discount]]+Table1[[#This Row],[Adjusted Sales]]</f>
        <v>108.7616</v>
      </c>
      <c r="Y3304" s="5">
        <f>Table1[[#This Row],[Sales]]*Table1[[#This Row],[Discount]]</f>
        <v>12.0624</v>
      </c>
    </row>
    <row r="3305" spans="1:25" x14ac:dyDescent="0.3">
      <c r="A3305">
        <v>3304</v>
      </c>
      <c r="B3305" s="2"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s="2">
        <v>3</v>
      </c>
      <c r="T3305" s="3">
        <v>0.7</v>
      </c>
      <c r="U3305" s="2">
        <v>-1.4256</v>
      </c>
      <c r="V3305" s="2">
        <f>Table1[[#This Row],[Sales]]*(1-Table1[[#This Row],[Discount]])</f>
        <v>0.58320000000000005</v>
      </c>
      <c r="W3305" s="2">
        <f>Table1[[#This Row],[Sales]]*Table1[[#This Row],[Quantity]]</f>
        <v>5.8319999999999999</v>
      </c>
      <c r="X3305" s="2">
        <f>Table1[[#This Row],[Sales]]+Table1[[#This Row],[Discount]]+Table1[[#This Row],[Adjusted Sales]]</f>
        <v>3.2272000000000003</v>
      </c>
      <c r="Y3305" s="5">
        <f>Table1[[#This Row],[Sales]]*Table1[[#This Row],[Discount]]</f>
        <v>1.3607999999999998</v>
      </c>
    </row>
    <row r="3306" spans="1:25" x14ac:dyDescent="0.3">
      <c r="A3306">
        <v>3305</v>
      </c>
      <c r="B3306" s="2"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s="2">
        <v>3</v>
      </c>
      <c r="T3306" s="3">
        <v>0.2</v>
      </c>
      <c r="U3306" s="2">
        <v>4.7066999999999997</v>
      </c>
      <c r="V3306" s="2">
        <f>Table1[[#This Row],[Sales]]*(1-Table1[[#This Row],[Discount]])</f>
        <v>10.3872</v>
      </c>
      <c r="W3306" s="2">
        <f>Table1[[#This Row],[Sales]]*Table1[[#This Row],[Quantity]]</f>
        <v>38.951999999999998</v>
      </c>
      <c r="X3306" s="2">
        <f>Table1[[#This Row],[Sales]]+Table1[[#This Row],[Discount]]+Table1[[#This Row],[Adjusted Sales]]</f>
        <v>23.571199999999997</v>
      </c>
      <c r="Y3306" s="5">
        <f>Table1[[#This Row],[Sales]]*Table1[[#This Row],[Discount]]</f>
        <v>2.5968</v>
      </c>
    </row>
    <row r="3307" spans="1:25" x14ac:dyDescent="0.3">
      <c r="A3307">
        <v>3306</v>
      </c>
      <c r="B3307" s="2"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s="2">
        <v>2</v>
      </c>
      <c r="T3307" s="3">
        <v>0.2</v>
      </c>
      <c r="U3307" s="2">
        <v>19.038599999999999</v>
      </c>
      <c r="V3307" s="2">
        <f>Table1[[#This Row],[Sales]]*(1-Table1[[#This Row],[Discount]])</f>
        <v>174.06720000000001</v>
      </c>
      <c r="W3307" s="2">
        <f>Table1[[#This Row],[Sales]]*Table1[[#This Row],[Quantity]]</f>
        <v>435.16800000000001</v>
      </c>
      <c r="X3307" s="2">
        <f>Table1[[#This Row],[Sales]]+Table1[[#This Row],[Discount]]+Table1[[#This Row],[Adjusted Sales]]</f>
        <v>391.85120000000001</v>
      </c>
      <c r="Y3307" s="5">
        <f>Table1[[#This Row],[Sales]]*Table1[[#This Row],[Discount]]</f>
        <v>43.516800000000003</v>
      </c>
    </row>
    <row r="3308" spans="1:25" x14ac:dyDescent="0.3">
      <c r="A3308">
        <v>3307</v>
      </c>
      <c r="B3308" s="2"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s="2">
        <v>3</v>
      </c>
      <c r="T3308" s="3">
        <v>0.2</v>
      </c>
      <c r="U3308" s="2">
        <v>28.767900000000001</v>
      </c>
      <c r="V3308" s="2">
        <f>Table1[[#This Row],[Sales]]*(1-Table1[[#This Row],[Discount]])</f>
        <v>263.02080000000001</v>
      </c>
      <c r="W3308" s="2">
        <f>Table1[[#This Row],[Sales]]*Table1[[#This Row],[Quantity]]</f>
        <v>986.32799999999997</v>
      </c>
      <c r="X3308" s="2">
        <f>Table1[[#This Row],[Sales]]+Table1[[#This Row],[Discount]]+Table1[[#This Row],[Adjusted Sales]]</f>
        <v>591.99680000000001</v>
      </c>
      <c r="Y3308" s="5">
        <f>Table1[[#This Row],[Sales]]*Table1[[#This Row],[Discount]]</f>
        <v>65.755200000000002</v>
      </c>
    </row>
    <row r="3309" spans="1:25" x14ac:dyDescent="0.3">
      <c r="A3309">
        <v>3308</v>
      </c>
      <c r="B3309" s="2"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s="2">
        <v>3</v>
      </c>
      <c r="T3309" s="3">
        <v>0.8</v>
      </c>
      <c r="U3309" s="2">
        <v>-3.6576</v>
      </c>
      <c r="V3309" s="2">
        <f>Table1[[#This Row],[Sales]]*(1-Table1[[#This Row],[Discount]])</f>
        <v>0.45719999999999988</v>
      </c>
      <c r="W3309" s="2">
        <f>Table1[[#This Row],[Sales]]*Table1[[#This Row],[Quantity]]</f>
        <v>6.8580000000000005</v>
      </c>
      <c r="X3309" s="2">
        <f>Table1[[#This Row],[Sales]]+Table1[[#This Row],[Discount]]+Table1[[#This Row],[Adjusted Sales]]</f>
        <v>3.5432000000000001</v>
      </c>
      <c r="Y3309" s="5">
        <f>Table1[[#This Row],[Sales]]*Table1[[#This Row],[Discount]]</f>
        <v>1.8288000000000002</v>
      </c>
    </row>
    <row r="3310" spans="1:25" x14ac:dyDescent="0.3">
      <c r="A3310">
        <v>3309</v>
      </c>
      <c r="B3310" s="2"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s="2">
        <v>2</v>
      </c>
      <c r="T3310" s="3">
        <v>0.2</v>
      </c>
      <c r="U3310" s="2">
        <v>14.395200000000001</v>
      </c>
      <c r="V3310" s="2">
        <f>Table1[[#This Row],[Sales]]*(1-Table1[[#This Row],[Discount]])</f>
        <v>38.387200000000007</v>
      </c>
      <c r="W3310" s="2">
        <f>Table1[[#This Row],[Sales]]*Table1[[#This Row],[Quantity]]</f>
        <v>95.968000000000004</v>
      </c>
      <c r="X3310" s="2">
        <f>Table1[[#This Row],[Sales]]+Table1[[#This Row],[Discount]]+Table1[[#This Row],[Adjusted Sales]]</f>
        <v>86.571200000000005</v>
      </c>
      <c r="Y3310" s="5">
        <f>Table1[[#This Row],[Sales]]*Table1[[#This Row],[Discount]]</f>
        <v>9.5968000000000018</v>
      </c>
    </row>
    <row r="3311" spans="1:25" x14ac:dyDescent="0.3">
      <c r="A3311">
        <v>3310</v>
      </c>
      <c r="B3311" s="2"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s="2">
        <v>6</v>
      </c>
      <c r="T3311" s="3">
        <v>0.2</v>
      </c>
      <c r="U3311" s="2">
        <v>8.8704000000000001</v>
      </c>
      <c r="V3311" s="2">
        <f>Table1[[#This Row],[Sales]]*(1-Table1[[#This Row],[Discount]])</f>
        <v>20.275200000000002</v>
      </c>
      <c r="W3311" s="2">
        <f>Table1[[#This Row],[Sales]]*Table1[[#This Row],[Quantity]]</f>
        <v>152.06400000000002</v>
      </c>
      <c r="X3311" s="2">
        <f>Table1[[#This Row],[Sales]]+Table1[[#This Row],[Discount]]+Table1[[#This Row],[Adjusted Sales]]</f>
        <v>45.819200000000002</v>
      </c>
      <c r="Y3311" s="5">
        <f>Table1[[#This Row],[Sales]]*Table1[[#This Row],[Discount]]</f>
        <v>5.0688000000000004</v>
      </c>
    </row>
    <row r="3312" spans="1:25" x14ac:dyDescent="0.3">
      <c r="A3312">
        <v>3311</v>
      </c>
      <c r="B3312" s="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s="2">
        <v>5</v>
      </c>
      <c r="T3312" s="3">
        <v>0.2</v>
      </c>
      <c r="U3312" s="2">
        <v>78.435000000000002</v>
      </c>
      <c r="V3312" s="2">
        <f>Table1[[#This Row],[Sales]]*(1-Table1[[#This Row],[Discount]])</f>
        <v>185.92000000000002</v>
      </c>
      <c r="W3312" s="2">
        <f>Table1[[#This Row],[Sales]]*Table1[[#This Row],[Quantity]]</f>
        <v>1162</v>
      </c>
      <c r="X3312" s="2">
        <f>Table1[[#This Row],[Sales]]+Table1[[#This Row],[Discount]]+Table1[[#This Row],[Adjusted Sales]]</f>
        <v>418.52</v>
      </c>
      <c r="Y3312" s="5">
        <f>Table1[[#This Row],[Sales]]*Table1[[#This Row],[Discount]]</f>
        <v>46.480000000000004</v>
      </c>
    </row>
    <row r="3313" spans="1:25" x14ac:dyDescent="0.3">
      <c r="A3313">
        <v>3312</v>
      </c>
      <c r="B3313" s="2"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s="2">
        <v>7</v>
      </c>
      <c r="T3313" s="3">
        <v>0</v>
      </c>
      <c r="U3313" s="2">
        <v>38.037999999999997</v>
      </c>
      <c r="V3313" s="2">
        <f>Table1[[#This Row],[Sales]]*(1-Table1[[#This Row],[Discount]])</f>
        <v>86.45</v>
      </c>
      <c r="W3313" s="2">
        <f>Table1[[#This Row],[Sales]]*Table1[[#This Row],[Quantity]]</f>
        <v>605.15</v>
      </c>
      <c r="X3313" s="2">
        <f>Table1[[#This Row],[Sales]]+Table1[[#This Row],[Discount]]+Table1[[#This Row],[Adjusted Sales]]</f>
        <v>172.9</v>
      </c>
      <c r="Y3313" s="5">
        <f>Table1[[#This Row],[Sales]]*Table1[[#This Row],[Discount]]</f>
        <v>0</v>
      </c>
    </row>
    <row r="3314" spans="1:25" x14ac:dyDescent="0.3">
      <c r="A3314">
        <v>3313</v>
      </c>
      <c r="B3314" s="2"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s="2">
        <v>5</v>
      </c>
      <c r="T3314" s="3">
        <v>0.2</v>
      </c>
      <c r="U3314" s="2">
        <v>45.293999999999997</v>
      </c>
      <c r="V3314" s="2">
        <f>Table1[[#This Row],[Sales]]*(1-Table1[[#This Row],[Discount]])</f>
        <v>483.13599999999997</v>
      </c>
      <c r="W3314" s="2">
        <f>Table1[[#This Row],[Sales]]*Table1[[#This Row],[Quantity]]</f>
        <v>3019.6</v>
      </c>
      <c r="X3314" s="2">
        <f>Table1[[#This Row],[Sales]]+Table1[[#This Row],[Discount]]+Table1[[#This Row],[Adjusted Sales]]</f>
        <v>1087.2559999999999</v>
      </c>
      <c r="Y3314" s="5">
        <f>Table1[[#This Row],[Sales]]*Table1[[#This Row],[Discount]]</f>
        <v>120.78399999999999</v>
      </c>
    </row>
    <row r="3315" spans="1:25" x14ac:dyDescent="0.3">
      <c r="A3315">
        <v>3314</v>
      </c>
      <c r="B3315" s="2"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s="2">
        <v>2</v>
      </c>
      <c r="T3315" s="3">
        <v>0</v>
      </c>
      <c r="U3315" s="2">
        <v>40.170200000000001</v>
      </c>
      <c r="V3315" s="2">
        <f>Table1[[#This Row],[Sales]]*(1-Table1[[#This Row],[Discount]])</f>
        <v>81.98</v>
      </c>
      <c r="W3315" s="2">
        <f>Table1[[#This Row],[Sales]]*Table1[[#This Row],[Quantity]]</f>
        <v>163.96</v>
      </c>
      <c r="X3315" s="2">
        <f>Table1[[#This Row],[Sales]]+Table1[[#This Row],[Discount]]+Table1[[#This Row],[Adjusted Sales]]</f>
        <v>163.96</v>
      </c>
      <c r="Y3315" s="5">
        <f>Table1[[#This Row],[Sales]]*Table1[[#This Row],[Discount]]</f>
        <v>0</v>
      </c>
    </row>
    <row r="3316" spans="1:25" x14ac:dyDescent="0.3">
      <c r="A3316">
        <v>3315</v>
      </c>
      <c r="B3316" s="2"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s="2">
        <v>2</v>
      </c>
      <c r="T3316" s="3">
        <v>0.1</v>
      </c>
      <c r="U3316" s="2">
        <v>48.313600000000001</v>
      </c>
      <c r="V3316" s="2">
        <f>Table1[[#This Row],[Sales]]*(1-Table1[[#This Row],[Discount]])</f>
        <v>244.58760000000001</v>
      </c>
      <c r="W3316" s="2">
        <f>Table1[[#This Row],[Sales]]*Table1[[#This Row],[Quantity]]</f>
        <v>543.52800000000002</v>
      </c>
      <c r="X3316" s="2">
        <f>Table1[[#This Row],[Sales]]+Table1[[#This Row],[Discount]]+Table1[[#This Row],[Adjusted Sales]]</f>
        <v>516.4516000000001</v>
      </c>
      <c r="Y3316" s="5">
        <f>Table1[[#This Row],[Sales]]*Table1[[#This Row],[Discount]]</f>
        <v>27.176400000000001</v>
      </c>
    </row>
    <row r="3317" spans="1:25" x14ac:dyDescent="0.3">
      <c r="A3317">
        <v>3316</v>
      </c>
      <c r="B3317" s="2"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s="2">
        <v>3</v>
      </c>
      <c r="T3317" s="3">
        <v>0.2</v>
      </c>
      <c r="U3317" s="2">
        <v>4.8518999999999997</v>
      </c>
      <c r="V3317" s="2">
        <f>Table1[[#This Row],[Sales]]*(1-Table1[[#This Row],[Discount]])</f>
        <v>11.5008</v>
      </c>
      <c r="W3317" s="2">
        <f>Table1[[#This Row],[Sales]]*Table1[[#This Row],[Quantity]]</f>
        <v>43.128</v>
      </c>
      <c r="X3317" s="2">
        <f>Table1[[#This Row],[Sales]]+Table1[[#This Row],[Discount]]+Table1[[#This Row],[Adjusted Sales]]</f>
        <v>26.076799999999999</v>
      </c>
      <c r="Y3317" s="5">
        <f>Table1[[#This Row],[Sales]]*Table1[[#This Row],[Discount]]</f>
        <v>2.8752</v>
      </c>
    </row>
    <row r="3318" spans="1:25" x14ac:dyDescent="0.3">
      <c r="A3318">
        <v>3317</v>
      </c>
      <c r="B3318" s="2"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s="2">
        <v>5</v>
      </c>
      <c r="T3318" s="3">
        <v>0.6</v>
      </c>
      <c r="U3318" s="2">
        <v>-427.45</v>
      </c>
      <c r="V3318" s="2">
        <f>Table1[[#This Row],[Sales]]*(1-Table1[[#This Row],[Discount]])</f>
        <v>136.78399999999999</v>
      </c>
      <c r="W3318" s="2">
        <f>Table1[[#This Row],[Sales]]*Table1[[#This Row],[Quantity]]</f>
        <v>1709.8</v>
      </c>
      <c r="X3318" s="2">
        <f>Table1[[#This Row],[Sales]]+Table1[[#This Row],[Discount]]+Table1[[#This Row],[Adjusted Sales]]</f>
        <v>479.34399999999999</v>
      </c>
      <c r="Y3318" s="5">
        <f>Table1[[#This Row],[Sales]]*Table1[[#This Row],[Discount]]</f>
        <v>205.17599999999999</v>
      </c>
    </row>
    <row r="3319" spans="1:25" x14ac:dyDescent="0.3">
      <c r="A3319">
        <v>3318</v>
      </c>
      <c r="B3319" s="2"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s="2">
        <v>9</v>
      </c>
      <c r="T3319" s="3">
        <v>0</v>
      </c>
      <c r="U3319" s="2">
        <v>48.964500000000001</v>
      </c>
      <c r="V3319" s="2">
        <f>Table1[[#This Row],[Sales]]*(1-Table1[[#This Row],[Discount]])</f>
        <v>181.35</v>
      </c>
      <c r="W3319" s="2">
        <f>Table1[[#This Row],[Sales]]*Table1[[#This Row],[Quantity]]</f>
        <v>1632.1499999999999</v>
      </c>
      <c r="X3319" s="2">
        <f>Table1[[#This Row],[Sales]]+Table1[[#This Row],[Discount]]+Table1[[#This Row],[Adjusted Sales]]</f>
        <v>362.7</v>
      </c>
      <c r="Y3319" s="5">
        <f>Table1[[#This Row],[Sales]]*Table1[[#This Row],[Discount]]</f>
        <v>0</v>
      </c>
    </row>
    <row r="3320" spans="1:25" x14ac:dyDescent="0.3">
      <c r="A3320">
        <v>3319</v>
      </c>
      <c r="B3320" s="2"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s="2">
        <v>3</v>
      </c>
      <c r="T3320" s="3">
        <v>0</v>
      </c>
      <c r="U3320" s="2">
        <v>4.2336</v>
      </c>
      <c r="V3320" s="2">
        <f>Table1[[#This Row],[Sales]]*(1-Table1[[#This Row],[Discount]])</f>
        <v>8.64</v>
      </c>
      <c r="W3320" s="2">
        <f>Table1[[#This Row],[Sales]]*Table1[[#This Row],[Quantity]]</f>
        <v>25.92</v>
      </c>
      <c r="X3320" s="2">
        <f>Table1[[#This Row],[Sales]]+Table1[[#This Row],[Discount]]+Table1[[#This Row],[Adjusted Sales]]</f>
        <v>17.28</v>
      </c>
      <c r="Y3320" s="5">
        <f>Table1[[#This Row],[Sales]]*Table1[[#This Row],[Discount]]</f>
        <v>0</v>
      </c>
    </row>
    <row r="3321" spans="1:25" x14ac:dyDescent="0.3">
      <c r="A3321">
        <v>3320</v>
      </c>
      <c r="B3321" s="2"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s="2">
        <v>7</v>
      </c>
      <c r="T3321" s="3">
        <v>0.2</v>
      </c>
      <c r="U3321" s="2">
        <v>3.8073000000000001</v>
      </c>
      <c r="V3321" s="2">
        <f>Table1[[#This Row],[Sales]]*(1-Table1[[#This Row],[Discount]])</f>
        <v>34.809600000000003</v>
      </c>
      <c r="W3321" s="2">
        <f>Table1[[#This Row],[Sales]]*Table1[[#This Row],[Quantity]]</f>
        <v>304.584</v>
      </c>
      <c r="X3321" s="2">
        <f>Table1[[#This Row],[Sales]]+Table1[[#This Row],[Discount]]+Table1[[#This Row],[Adjusted Sales]]</f>
        <v>78.521600000000007</v>
      </c>
      <c r="Y3321" s="5">
        <f>Table1[[#This Row],[Sales]]*Table1[[#This Row],[Discount]]</f>
        <v>8.7024000000000008</v>
      </c>
    </row>
    <row r="3322" spans="1:25" x14ac:dyDescent="0.3">
      <c r="A3322">
        <v>3321</v>
      </c>
      <c r="B3322" s="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s="2">
        <v>3</v>
      </c>
      <c r="T3322" s="3">
        <v>0.2</v>
      </c>
      <c r="U3322" s="2">
        <v>74.573999999999998</v>
      </c>
      <c r="V3322" s="2">
        <f>Table1[[#This Row],[Sales]]*(1-Table1[[#This Row],[Discount]])</f>
        <v>530.30399999999997</v>
      </c>
      <c r="W3322" s="2">
        <f>Table1[[#This Row],[Sales]]*Table1[[#This Row],[Quantity]]</f>
        <v>1988.6399999999999</v>
      </c>
      <c r="X3322" s="2">
        <f>Table1[[#This Row],[Sales]]+Table1[[#This Row],[Discount]]+Table1[[#This Row],[Adjusted Sales]]</f>
        <v>1193.384</v>
      </c>
      <c r="Y3322" s="5">
        <f>Table1[[#This Row],[Sales]]*Table1[[#This Row],[Discount]]</f>
        <v>132.57599999999999</v>
      </c>
    </row>
    <row r="3323" spans="1:25" x14ac:dyDescent="0.3">
      <c r="A3323">
        <v>3322</v>
      </c>
      <c r="B3323" s="2"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s="2">
        <v>5</v>
      </c>
      <c r="T3323" s="3">
        <v>0.2</v>
      </c>
      <c r="U3323" s="2">
        <v>9.0719999999999992</v>
      </c>
      <c r="V3323" s="2">
        <f>Table1[[#This Row],[Sales]]*(1-Table1[[#This Row],[Discount]])</f>
        <v>20.736000000000004</v>
      </c>
      <c r="W3323" s="2">
        <f>Table1[[#This Row],[Sales]]*Table1[[#This Row],[Quantity]]</f>
        <v>129.60000000000002</v>
      </c>
      <c r="X3323" s="2">
        <f>Table1[[#This Row],[Sales]]+Table1[[#This Row],[Discount]]+Table1[[#This Row],[Adjusted Sales]]</f>
        <v>46.856000000000009</v>
      </c>
      <c r="Y3323" s="5">
        <f>Table1[[#This Row],[Sales]]*Table1[[#This Row],[Discount]]</f>
        <v>5.1840000000000011</v>
      </c>
    </row>
    <row r="3324" spans="1:25" x14ac:dyDescent="0.3">
      <c r="A3324">
        <v>3323</v>
      </c>
      <c r="B3324" s="2"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s="2">
        <v>3</v>
      </c>
      <c r="T3324" s="3">
        <v>0</v>
      </c>
      <c r="U3324" s="2">
        <v>20.681999999999999</v>
      </c>
      <c r="V3324" s="2">
        <f>Table1[[#This Row],[Sales]]*(1-Table1[[#This Row],[Discount]])</f>
        <v>68.94</v>
      </c>
      <c r="W3324" s="2">
        <f>Table1[[#This Row],[Sales]]*Table1[[#This Row],[Quantity]]</f>
        <v>206.82</v>
      </c>
      <c r="X3324" s="2">
        <f>Table1[[#This Row],[Sales]]+Table1[[#This Row],[Discount]]+Table1[[#This Row],[Adjusted Sales]]</f>
        <v>137.88</v>
      </c>
      <c r="Y3324" s="5">
        <f>Table1[[#This Row],[Sales]]*Table1[[#This Row],[Discount]]</f>
        <v>0</v>
      </c>
    </row>
    <row r="3325" spans="1:25" x14ac:dyDescent="0.3">
      <c r="A3325">
        <v>3324</v>
      </c>
      <c r="B3325" s="2"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s="2">
        <v>3</v>
      </c>
      <c r="T3325" s="3">
        <v>0</v>
      </c>
      <c r="U3325" s="2">
        <v>50.239800000000002</v>
      </c>
      <c r="V3325" s="2">
        <f>Table1[[#This Row],[Sales]]*(1-Table1[[#This Row],[Discount]])</f>
        <v>128.82</v>
      </c>
      <c r="W3325" s="2">
        <f>Table1[[#This Row],[Sales]]*Table1[[#This Row],[Quantity]]</f>
        <v>386.46</v>
      </c>
      <c r="X3325" s="2">
        <f>Table1[[#This Row],[Sales]]+Table1[[#This Row],[Discount]]+Table1[[#This Row],[Adjusted Sales]]</f>
        <v>257.64</v>
      </c>
      <c r="Y3325" s="5">
        <f>Table1[[#This Row],[Sales]]*Table1[[#This Row],[Discount]]</f>
        <v>0</v>
      </c>
    </row>
    <row r="3326" spans="1:25" x14ac:dyDescent="0.3">
      <c r="A3326">
        <v>3325</v>
      </c>
      <c r="B3326" s="2"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s="2">
        <v>5</v>
      </c>
      <c r="T3326" s="3">
        <v>0.8</v>
      </c>
      <c r="U3326" s="2">
        <v>-1480.0335</v>
      </c>
      <c r="V3326" s="2">
        <f>Table1[[#This Row],[Sales]]*(1-Table1[[#This Row],[Discount]])</f>
        <v>179.39799999999997</v>
      </c>
      <c r="W3326" s="2">
        <f>Table1[[#This Row],[Sales]]*Table1[[#This Row],[Quantity]]</f>
        <v>4484.95</v>
      </c>
      <c r="X3326" s="2">
        <f>Table1[[#This Row],[Sales]]+Table1[[#This Row],[Discount]]+Table1[[#This Row],[Adjusted Sales]]</f>
        <v>1077.1879999999999</v>
      </c>
      <c r="Y3326" s="5">
        <f>Table1[[#This Row],[Sales]]*Table1[[#This Row],[Discount]]</f>
        <v>717.5920000000001</v>
      </c>
    </row>
    <row r="3327" spans="1:25" x14ac:dyDescent="0.3">
      <c r="A3327">
        <v>3326</v>
      </c>
      <c r="B3327" s="2"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s="2">
        <v>1</v>
      </c>
      <c r="T3327" s="3">
        <v>0.8</v>
      </c>
      <c r="U3327" s="2">
        <v>-1.9743999999999999</v>
      </c>
      <c r="V3327" s="2">
        <f>Table1[[#This Row],[Sales]]*(1-Table1[[#This Row],[Discount]])</f>
        <v>0.24679999999999994</v>
      </c>
      <c r="W3327" s="2">
        <f>Table1[[#This Row],[Sales]]*Table1[[#This Row],[Quantity]]</f>
        <v>1.234</v>
      </c>
      <c r="X3327" s="2">
        <f>Table1[[#This Row],[Sales]]+Table1[[#This Row],[Discount]]+Table1[[#This Row],[Adjusted Sales]]</f>
        <v>2.2807999999999997</v>
      </c>
      <c r="Y3327" s="5">
        <f>Table1[[#This Row],[Sales]]*Table1[[#This Row],[Discount]]</f>
        <v>0.98720000000000008</v>
      </c>
    </row>
    <row r="3328" spans="1:25" x14ac:dyDescent="0.3">
      <c r="A3328">
        <v>3327</v>
      </c>
      <c r="B3328" s="2"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s="2">
        <v>3</v>
      </c>
      <c r="T3328" s="3">
        <v>0.2</v>
      </c>
      <c r="U3328" s="2">
        <v>6.7560000000000002</v>
      </c>
      <c r="V3328" s="2">
        <f>Table1[[#This Row],[Sales]]*(1-Table1[[#This Row],[Discount]])</f>
        <v>54.048000000000002</v>
      </c>
      <c r="W3328" s="2">
        <f>Table1[[#This Row],[Sales]]*Table1[[#This Row],[Quantity]]</f>
        <v>202.68</v>
      </c>
      <c r="X3328" s="2">
        <f>Table1[[#This Row],[Sales]]+Table1[[#This Row],[Discount]]+Table1[[#This Row],[Adjusted Sales]]</f>
        <v>121.80800000000001</v>
      </c>
      <c r="Y3328" s="5">
        <f>Table1[[#This Row],[Sales]]*Table1[[#This Row],[Discount]]</f>
        <v>13.512</v>
      </c>
    </row>
    <row r="3329" spans="1:25" x14ac:dyDescent="0.3">
      <c r="A3329">
        <v>3328</v>
      </c>
      <c r="B3329" s="2"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s="2">
        <v>5</v>
      </c>
      <c r="T3329" s="3">
        <v>0.2</v>
      </c>
      <c r="U3329" s="2">
        <v>7.8734999999999999</v>
      </c>
      <c r="V3329" s="2">
        <f>Table1[[#This Row],[Sales]]*(1-Table1[[#This Row],[Discount]])</f>
        <v>17.376000000000001</v>
      </c>
      <c r="W3329" s="2">
        <f>Table1[[#This Row],[Sales]]*Table1[[#This Row],[Quantity]]</f>
        <v>108.6</v>
      </c>
      <c r="X3329" s="2">
        <f>Table1[[#This Row],[Sales]]+Table1[[#This Row],[Discount]]+Table1[[#This Row],[Adjusted Sales]]</f>
        <v>39.295999999999999</v>
      </c>
      <c r="Y3329" s="5">
        <f>Table1[[#This Row],[Sales]]*Table1[[#This Row],[Discount]]</f>
        <v>4.3440000000000003</v>
      </c>
    </row>
    <row r="3330" spans="1:25" x14ac:dyDescent="0.3">
      <c r="A3330">
        <v>3329</v>
      </c>
      <c r="B3330" s="2"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s="2">
        <v>8</v>
      </c>
      <c r="T3330" s="3">
        <v>0.2</v>
      </c>
      <c r="U3330" s="2">
        <v>95.096800000000002</v>
      </c>
      <c r="V3330" s="2">
        <f>Table1[[#This Row],[Sales]]*(1-Table1[[#This Row],[Discount]])</f>
        <v>209.86880000000002</v>
      </c>
      <c r="W3330" s="2">
        <f>Table1[[#This Row],[Sales]]*Table1[[#This Row],[Quantity]]</f>
        <v>2098.6880000000001</v>
      </c>
      <c r="X3330" s="2">
        <f>Table1[[#This Row],[Sales]]+Table1[[#This Row],[Discount]]+Table1[[#This Row],[Adjusted Sales]]</f>
        <v>472.40480000000002</v>
      </c>
      <c r="Y3330" s="5">
        <f>Table1[[#This Row],[Sales]]*Table1[[#This Row],[Discount]]</f>
        <v>52.467200000000005</v>
      </c>
    </row>
    <row r="3331" spans="1:25" x14ac:dyDescent="0.3">
      <c r="A3331">
        <v>3330</v>
      </c>
      <c r="B3331" s="2"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s="2">
        <v>2</v>
      </c>
      <c r="T3331" s="3">
        <v>0.2</v>
      </c>
      <c r="U3331" s="2">
        <v>16.704000000000001</v>
      </c>
      <c r="V3331" s="2">
        <f>Table1[[#This Row],[Sales]]*(1-Table1[[#This Row],[Discount]])</f>
        <v>118.78399999999999</v>
      </c>
      <c r="W3331" s="2">
        <f>Table1[[#This Row],[Sales]]*Table1[[#This Row],[Quantity]]</f>
        <v>296.95999999999998</v>
      </c>
      <c r="X3331" s="2">
        <f>Table1[[#This Row],[Sales]]+Table1[[#This Row],[Discount]]+Table1[[#This Row],[Adjusted Sales]]</f>
        <v>267.46399999999994</v>
      </c>
      <c r="Y3331" s="5">
        <f>Table1[[#This Row],[Sales]]*Table1[[#This Row],[Discount]]</f>
        <v>29.695999999999998</v>
      </c>
    </row>
    <row r="3332" spans="1:25" x14ac:dyDescent="0.3">
      <c r="A3332">
        <v>3331</v>
      </c>
      <c r="B3332" s="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s="2">
        <v>3</v>
      </c>
      <c r="T3332" s="3">
        <v>0.2</v>
      </c>
      <c r="U3332" s="2">
        <v>15.073499999999999</v>
      </c>
      <c r="V3332" s="2">
        <f>Table1[[#This Row],[Sales]]*(1-Table1[[#This Row],[Discount]])</f>
        <v>192.9408</v>
      </c>
      <c r="W3332" s="2">
        <f>Table1[[#This Row],[Sales]]*Table1[[#This Row],[Quantity]]</f>
        <v>723.52800000000002</v>
      </c>
      <c r="X3332" s="2">
        <f>Table1[[#This Row],[Sales]]+Table1[[#This Row],[Discount]]+Table1[[#This Row],[Adjusted Sales]]</f>
        <v>434.31679999999994</v>
      </c>
      <c r="Y3332" s="5">
        <f>Table1[[#This Row],[Sales]]*Table1[[#This Row],[Discount]]</f>
        <v>48.235199999999999</v>
      </c>
    </row>
    <row r="3333" spans="1:25" x14ac:dyDescent="0.3">
      <c r="A3333">
        <v>3332</v>
      </c>
      <c r="B3333" s="2"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s="2">
        <v>3</v>
      </c>
      <c r="T3333" s="3">
        <v>0.2</v>
      </c>
      <c r="U3333" s="2">
        <v>28.497</v>
      </c>
      <c r="V3333" s="2">
        <f>Table1[[#This Row],[Sales]]*(1-Table1[[#This Row],[Discount]])</f>
        <v>182.38080000000002</v>
      </c>
      <c r="W3333" s="2">
        <f>Table1[[#This Row],[Sales]]*Table1[[#This Row],[Quantity]]</f>
        <v>683.928</v>
      </c>
      <c r="X3333" s="2">
        <f>Table1[[#This Row],[Sales]]+Table1[[#This Row],[Discount]]+Table1[[#This Row],[Adjusted Sales]]</f>
        <v>410.55680000000001</v>
      </c>
      <c r="Y3333" s="5">
        <f>Table1[[#This Row],[Sales]]*Table1[[#This Row],[Discount]]</f>
        <v>45.595200000000006</v>
      </c>
    </row>
    <row r="3334" spans="1:25" x14ac:dyDescent="0.3">
      <c r="A3334">
        <v>3333</v>
      </c>
      <c r="B3334" s="2"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s="2">
        <v>3</v>
      </c>
      <c r="T3334" s="3">
        <v>0.2</v>
      </c>
      <c r="U3334" s="2">
        <v>19.754999999999999</v>
      </c>
      <c r="V3334" s="2">
        <f>Table1[[#This Row],[Sales]]*(1-Table1[[#This Row],[Discount]])</f>
        <v>42.144000000000005</v>
      </c>
      <c r="W3334" s="2">
        <f>Table1[[#This Row],[Sales]]*Table1[[#This Row],[Quantity]]</f>
        <v>158.04</v>
      </c>
      <c r="X3334" s="2">
        <f>Table1[[#This Row],[Sales]]+Table1[[#This Row],[Discount]]+Table1[[#This Row],[Adjusted Sales]]</f>
        <v>95.024000000000001</v>
      </c>
      <c r="Y3334" s="5">
        <f>Table1[[#This Row],[Sales]]*Table1[[#This Row],[Discount]]</f>
        <v>10.536000000000001</v>
      </c>
    </row>
    <row r="3335" spans="1:25" x14ac:dyDescent="0.3">
      <c r="A3335">
        <v>3334</v>
      </c>
      <c r="B3335" s="2"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s="2">
        <v>1</v>
      </c>
      <c r="T3335" s="3">
        <v>0.6</v>
      </c>
      <c r="U3335" s="2">
        <v>-1.3208</v>
      </c>
      <c r="V3335" s="2">
        <f>Table1[[#This Row],[Sales]]*(1-Table1[[#This Row],[Discount]])</f>
        <v>0.81280000000000008</v>
      </c>
      <c r="W3335" s="2">
        <f>Table1[[#This Row],[Sales]]*Table1[[#This Row],[Quantity]]</f>
        <v>2.032</v>
      </c>
      <c r="X3335" s="2">
        <f>Table1[[#This Row],[Sales]]+Table1[[#This Row],[Discount]]+Table1[[#This Row],[Adjusted Sales]]</f>
        <v>3.4448000000000003</v>
      </c>
      <c r="Y3335" s="5">
        <f>Table1[[#This Row],[Sales]]*Table1[[#This Row],[Discount]]</f>
        <v>1.2192000000000001</v>
      </c>
    </row>
    <row r="3336" spans="1:25" x14ac:dyDescent="0.3">
      <c r="A3336">
        <v>3335</v>
      </c>
      <c r="B3336" s="2"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s="2">
        <v>4</v>
      </c>
      <c r="T3336" s="3">
        <v>0</v>
      </c>
      <c r="U3336" s="2">
        <v>4.9648000000000003</v>
      </c>
      <c r="V3336" s="2">
        <f>Table1[[#This Row],[Sales]]*(1-Table1[[#This Row],[Discount]])</f>
        <v>17.12</v>
      </c>
      <c r="W3336" s="2">
        <f>Table1[[#This Row],[Sales]]*Table1[[#This Row],[Quantity]]</f>
        <v>68.48</v>
      </c>
      <c r="X3336" s="2">
        <f>Table1[[#This Row],[Sales]]+Table1[[#This Row],[Discount]]+Table1[[#This Row],[Adjusted Sales]]</f>
        <v>34.24</v>
      </c>
      <c r="Y3336" s="5">
        <f>Table1[[#This Row],[Sales]]*Table1[[#This Row],[Discount]]</f>
        <v>0</v>
      </c>
    </row>
    <row r="3337" spans="1:25" x14ac:dyDescent="0.3">
      <c r="A3337">
        <v>3336</v>
      </c>
      <c r="B3337" s="2"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s="2">
        <v>4</v>
      </c>
      <c r="T3337" s="3">
        <v>0.2</v>
      </c>
      <c r="U3337" s="2">
        <v>37.797199999999997</v>
      </c>
      <c r="V3337" s="2">
        <f>Table1[[#This Row],[Sales]]*(1-Table1[[#This Row],[Discount]])</f>
        <v>345.57440000000003</v>
      </c>
      <c r="W3337" s="2">
        <f>Table1[[#This Row],[Sales]]*Table1[[#This Row],[Quantity]]</f>
        <v>1727.8720000000001</v>
      </c>
      <c r="X3337" s="2">
        <f>Table1[[#This Row],[Sales]]+Table1[[#This Row],[Discount]]+Table1[[#This Row],[Adjusted Sales]]</f>
        <v>777.74240000000009</v>
      </c>
      <c r="Y3337" s="5">
        <f>Table1[[#This Row],[Sales]]*Table1[[#This Row],[Discount]]</f>
        <v>86.393600000000006</v>
      </c>
    </row>
    <row r="3338" spans="1:25" x14ac:dyDescent="0.3">
      <c r="A3338">
        <v>3337</v>
      </c>
      <c r="B3338" s="2"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s="2">
        <v>4</v>
      </c>
      <c r="T3338" s="3">
        <v>0</v>
      </c>
      <c r="U3338" s="2">
        <v>10.393599999999999</v>
      </c>
      <c r="V3338" s="2">
        <f>Table1[[#This Row],[Sales]]*(1-Table1[[#This Row],[Discount]])</f>
        <v>129.91999999999999</v>
      </c>
      <c r="W3338" s="2">
        <f>Table1[[#This Row],[Sales]]*Table1[[#This Row],[Quantity]]</f>
        <v>519.67999999999995</v>
      </c>
      <c r="X3338" s="2">
        <f>Table1[[#This Row],[Sales]]+Table1[[#This Row],[Discount]]+Table1[[#This Row],[Adjusted Sales]]</f>
        <v>259.83999999999997</v>
      </c>
      <c r="Y3338" s="5">
        <f>Table1[[#This Row],[Sales]]*Table1[[#This Row],[Discount]]</f>
        <v>0</v>
      </c>
    </row>
    <row r="3339" spans="1:25" x14ac:dyDescent="0.3">
      <c r="A3339">
        <v>3338</v>
      </c>
      <c r="B3339" s="2"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s="2">
        <v>3</v>
      </c>
      <c r="T3339" s="3">
        <v>0.2</v>
      </c>
      <c r="U3339" s="2">
        <v>28.436399999999999</v>
      </c>
      <c r="V3339" s="2">
        <f>Table1[[#This Row],[Sales]]*(1-Table1[[#This Row],[Discount]])</f>
        <v>454.98239999999998</v>
      </c>
      <c r="W3339" s="2">
        <f>Table1[[#This Row],[Sales]]*Table1[[#This Row],[Quantity]]</f>
        <v>1706.1839999999997</v>
      </c>
      <c r="X3339" s="2">
        <f>Table1[[#This Row],[Sales]]+Table1[[#This Row],[Discount]]+Table1[[#This Row],[Adjusted Sales]]</f>
        <v>1023.9104</v>
      </c>
      <c r="Y3339" s="5">
        <f>Table1[[#This Row],[Sales]]*Table1[[#This Row],[Discount]]</f>
        <v>113.7456</v>
      </c>
    </row>
    <row r="3340" spans="1:25" x14ac:dyDescent="0.3">
      <c r="A3340">
        <v>3339</v>
      </c>
      <c r="B3340" s="2"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s="2">
        <v>9</v>
      </c>
      <c r="T3340" s="3">
        <v>0.2</v>
      </c>
      <c r="U3340" s="2">
        <v>42.464700000000001</v>
      </c>
      <c r="V3340" s="2">
        <f>Table1[[#This Row],[Sales]]*(1-Table1[[#This Row],[Discount]])</f>
        <v>93.71520000000001</v>
      </c>
      <c r="W3340" s="2">
        <f>Table1[[#This Row],[Sales]]*Table1[[#This Row],[Quantity]]</f>
        <v>1054.296</v>
      </c>
      <c r="X3340" s="2">
        <f>Table1[[#This Row],[Sales]]+Table1[[#This Row],[Discount]]+Table1[[#This Row],[Adjusted Sales]]</f>
        <v>211.05920000000003</v>
      </c>
      <c r="Y3340" s="5">
        <f>Table1[[#This Row],[Sales]]*Table1[[#This Row],[Discount]]</f>
        <v>23.428800000000003</v>
      </c>
    </row>
    <row r="3341" spans="1:25" x14ac:dyDescent="0.3">
      <c r="A3341">
        <v>3340</v>
      </c>
      <c r="B3341" s="2"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s="2">
        <v>3</v>
      </c>
      <c r="T3341" s="3">
        <v>0</v>
      </c>
      <c r="U3341" s="2">
        <v>54.950400000000002</v>
      </c>
      <c r="V3341" s="2">
        <f>Table1[[#This Row],[Sales]]*(1-Table1[[#This Row],[Discount]])</f>
        <v>203.52</v>
      </c>
      <c r="W3341" s="2">
        <f>Table1[[#This Row],[Sales]]*Table1[[#This Row],[Quantity]]</f>
        <v>610.56000000000006</v>
      </c>
      <c r="X3341" s="2">
        <f>Table1[[#This Row],[Sales]]+Table1[[#This Row],[Discount]]+Table1[[#This Row],[Adjusted Sales]]</f>
        <v>407.04</v>
      </c>
      <c r="Y3341" s="5">
        <f>Table1[[#This Row],[Sales]]*Table1[[#This Row],[Discount]]</f>
        <v>0</v>
      </c>
    </row>
    <row r="3342" spans="1:25" x14ac:dyDescent="0.3">
      <c r="A3342">
        <v>3341</v>
      </c>
      <c r="B3342" s="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s="2">
        <v>5</v>
      </c>
      <c r="T3342" s="3">
        <v>0</v>
      </c>
      <c r="U3342" s="2">
        <v>24.84</v>
      </c>
      <c r="V3342" s="2">
        <f>Table1[[#This Row],[Sales]]*(1-Table1[[#This Row],[Discount]])</f>
        <v>51.75</v>
      </c>
      <c r="W3342" s="2">
        <f>Table1[[#This Row],[Sales]]*Table1[[#This Row],[Quantity]]</f>
        <v>258.75</v>
      </c>
      <c r="X3342" s="2">
        <f>Table1[[#This Row],[Sales]]+Table1[[#This Row],[Discount]]+Table1[[#This Row],[Adjusted Sales]]</f>
        <v>103.5</v>
      </c>
      <c r="Y3342" s="5">
        <f>Table1[[#This Row],[Sales]]*Table1[[#This Row],[Discount]]</f>
        <v>0</v>
      </c>
    </row>
    <row r="3343" spans="1:25" x14ac:dyDescent="0.3">
      <c r="A3343">
        <v>3342</v>
      </c>
      <c r="B3343" s="2"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s="2">
        <v>3</v>
      </c>
      <c r="T3343" s="3">
        <v>0</v>
      </c>
      <c r="U3343" s="2">
        <v>60.255299999999998</v>
      </c>
      <c r="V3343" s="2">
        <f>Table1[[#This Row],[Sales]]*(1-Table1[[#This Row],[Discount]])</f>
        <v>122.97</v>
      </c>
      <c r="W3343" s="2">
        <f>Table1[[#This Row],[Sales]]*Table1[[#This Row],[Quantity]]</f>
        <v>368.90999999999997</v>
      </c>
      <c r="X3343" s="2">
        <f>Table1[[#This Row],[Sales]]+Table1[[#This Row],[Discount]]+Table1[[#This Row],[Adjusted Sales]]</f>
        <v>245.94</v>
      </c>
      <c r="Y3343" s="5">
        <f>Table1[[#This Row],[Sales]]*Table1[[#This Row],[Discount]]</f>
        <v>0</v>
      </c>
    </row>
    <row r="3344" spans="1:25" x14ac:dyDescent="0.3">
      <c r="A3344">
        <v>3343</v>
      </c>
      <c r="B3344" s="2"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s="2">
        <v>1</v>
      </c>
      <c r="T3344" s="3">
        <v>0.3</v>
      </c>
      <c r="U3344" s="2">
        <v>20.966999999999999</v>
      </c>
      <c r="V3344" s="2">
        <f>Table1[[#This Row],[Sales]]*(1-Table1[[#This Row],[Discount]])</f>
        <v>171.23050000000001</v>
      </c>
      <c r="W3344" s="2">
        <f>Table1[[#This Row],[Sales]]*Table1[[#This Row],[Quantity]]</f>
        <v>244.61500000000001</v>
      </c>
      <c r="X3344" s="2">
        <f>Table1[[#This Row],[Sales]]+Table1[[#This Row],[Discount]]+Table1[[#This Row],[Adjusted Sales]]</f>
        <v>416.14550000000003</v>
      </c>
      <c r="Y3344" s="5">
        <f>Table1[[#This Row],[Sales]]*Table1[[#This Row],[Discount]]</f>
        <v>73.384500000000003</v>
      </c>
    </row>
    <row r="3345" spans="1:25" x14ac:dyDescent="0.3">
      <c r="A3345">
        <v>3344</v>
      </c>
      <c r="B3345" s="2"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s="2">
        <v>3</v>
      </c>
      <c r="T3345" s="3">
        <v>0</v>
      </c>
      <c r="U3345" s="2">
        <v>28.785599999999999</v>
      </c>
      <c r="V3345" s="2">
        <f>Table1[[#This Row],[Sales]]*(1-Table1[[#This Row],[Discount]])</f>
        <v>59.97</v>
      </c>
      <c r="W3345" s="2">
        <f>Table1[[#This Row],[Sales]]*Table1[[#This Row],[Quantity]]</f>
        <v>179.91</v>
      </c>
      <c r="X3345" s="2">
        <f>Table1[[#This Row],[Sales]]+Table1[[#This Row],[Discount]]+Table1[[#This Row],[Adjusted Sales]]</f>
        <v>119.94</v>
      </c>
      <c r="Y3345" s="5">
        <f>Table1[[#This Row],[Sales]]*Table1[[#This Row],[Discount]]</f>
        <v>0</v>
      </c>
    </row>
    <row r="3346" spans="1:25" x14ac:dyDescent="0.3">
      <c r="A3346">
        <v>3345</v>
      </c>
      <c r="B3346" s="2"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s="2">
        <v>9</v>
      </c>
      <c r="T3346" s="3">
        <v>0</v>
      </c>
      <c r="U3346" s="2">
        <v>36.692999999999998</v>
      </c>
      <c r="V3346" s="2">
        <f>Table1[[#This Row],[Sales]]*(1-Table1[[#This Row],[Discount]])</f>
        <v>81.540000000000006</v>
      </c>
      <c r="W3346" s="2">
        <f>Table1[[#This Row],[Sales]]*Table1[[#This Row],[Quantity]]</f>
        <v>733.86</v>
      </c>
      <c r="X3346" s="2">
        <f>Table1[[#This Row],[Sales]]+Table1[[#This Row],[Discount]]+Table1[[#This Row],[Adjusted Sales]]</f>
        <v>163.08000000000001</v>
      </c>
      <c r="Y3346" s="5">
        <f>Table1[[#This Row],[Sales]]*Table1[[#This Row],[Discount]]</f>
        <v>0</v>
      </c>
    </row>
    <row r="3347" spans="1:25" x14ac:dyDescent="0.3">
      <c r="A3347">
        <v>3346</v>
      </c>
      <c r="B3347" s="2"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s="2">
        <v>4</v>
      </c>
      <c r="T3347" s="3">
        <v>0</v>
      </c>
      <c r="U3347" s="2">
        <v>5.2560000000000002</v>
      </c>
      <c r="V3347" s="2">
        <f>Table1[[#This Row],[Sales]]*(1-Table1[[#This Row],[Discount]])</f>
        <v>11.68</v>
      </c>
      <c r="W3347" s="2">
        <f>Table1[[#This Row],[Sales]]*Table1[[#This Row],[Quantity]]</f>
        <v>46.72</v>
      </c>
      <c r="X3347" s="2">
        <f>Table1[[#This Row],[Sales]]+Table1[[#This Row],[Discount]]+Table1[[#This Row],[Adjusted Sales]]</f>
        <v>23.36</v>
      </c>
      <c r="Y3347" s="5">
        <f>Table1[[#This Row],[Sales]]*Table1[[#This Row],[Discount]]</f>
        <v>0</v>
      </c>
    </row>
    <row r="3348" spans="1:25" x14ac:dyDescent="0.3">
      <c r="A3348">
        <v>3347</v>
      </c>
      <c r="B3348" s="2"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s="2">
        <v>5</v>
      </c>
      <c r="T3348" s="3">
        <v>0</v>
      </c>
      <c r="U3348" s="2">
        <v>13.92</v>
      </c>
      <c r="V3348" s="2">
        <f>Table1[[#This Row],[Sales]]*(1-Table1[[#This Row],[Discount]])</f>
        <v>29</v>
      </c>
      <c r="W3348" s="2">
        <f>Table1[[#This Row],[Sales]]*Table1[[#This Row],[Quantity]]</f>
        <v>145</v>
      </c>
      <c r="X3348" s="2">
        <f>Table1[[#This Row],[Sales]]+Table1[[#This Row],[Discount]]+Table1[[#This Row],[Adjusted Sales]]</f>
        <v>58</v>
      </c>
      <c r="Y3348" s="5">
        <f>Table1[[#This Row],[Sales]]*Table1[[#This Row],[Discount]]</f>
        <v>0</v>
      </c>
    </row>
    <row r="3349" spans="1:25" x14ac:dyDescent="0.3">
      <c r="A3349">
        <v>3348</v>
      </c>
      <c r="B3349" s="2"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s="2">
        <v>5</v>
      </c>
      <c r="T3349" s="3">
        <v>0</v>
      </c>
      <c r="U3349" s="2">
        <v>13.208</v>
      </c>
      <c r="V3349" s="2">
        <f>Table1[[#This Row],[Sales]]*(1-Table1[[#This Row],[Discount]])</f>
        <v>50.8</v>
      </c>
      <c r="W3349" s="2">
        <f>Table1[[#This Row],[Sales]]*Table1[[#This Row],[Quantity]]</f>
        <v>254</v>
      </c>
      <c r="X3349" s="2">
        <f>Table1[[#This Row],[Sales]]+Table1[[#This Row],[Discount]]+Table1[[#This Row],[Adjusted Sales]]</f>
        <v>101.6</v>
      </c>
      <c r="Y3349" s="5">
        <f>Table1[[#This Row],[Sales]]*Table1[[#This Row],[Discount]]</f>
        <v>0</v>
      </c>
    </row>
    <row r="3350" spans="1:25" x14ac:dyDescent="0.3">
      <c r="A3350">
        <v>3349</v>
      </c>
      <c r="B3350" s="2"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s="2">
        <v>5</v>
      </c>
      <c r="T3350" s="3">
        <v>0.8</v>
      </c>
      <c r="U3350" s="2">
        <v>-25.648</v>
      </c>
      <c r="V3350" s="2">
        <f>Table1[[#This Row],[Sales]]*(1-Table1[[#This Row],[Discount]])</f>
        <v>3.2059999999999995</v>
      </c>
      <c r="W3350" s="2">
        <f>Table1[[#This Row],[Sales]]*Table1[[#This Row],[Quantity]]</f>
        <v>80.150000000000006</v>
      </c>
      <c r="X3350" s="2">
        <f>Table1[[#This Row],[Sales]]+Table1[[#This Row],[Discount]]+Table1[[#This Row],[Adjusted Sales]]</f>
        <v>20.036000000000001</v>
      </c>
      <c r="Y3350" s="5">
        <f>Table1[[#This Row],[Sales]]*Table1[[#This Row],[Discount]]</f>
        <v>12.824000000000002</v>
      </c>
    </row>
    <row r="3351" spans="1:25" x14ac:dyDescent="0.3">
      <c r="A3351">
        <v>3350</v>
      </c>
      <c r="B3351" s="2"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s="2">
        <v>4</v>
      </c>
      <c r="T3351" s="3">
        <v>0.2</v>
      </c>
      <c r="U3351" s="2">
        <v>5.6955999999999998</v>
      </c>
      <c r="V3351" s="2">
        <f>Table1[[#This Row],[Sales]]*(1-Table1[[#This Row],[Discount]])</f>
        <v>12.569600000000001</v>
      </c>
      <c r="W3351" s="2">
        <f>Table1[[#This Row],[Sales]]*Table1[[#This Row],[Quantity]]</f>
        <v>62.847999999999999</v>
      </c>
      <c r="X3351" s="2">
        <f>Table1[[#This Row],[Sales]]+Table1[[#This Row],[Discount]]+Table1[[#This Row],[Adjusted Sales]]</f>
        <v>28.4816</v>
      </c>
      <c r="Y3351" s="5">
        <f>Table1[[#This Row],[Sales]]*Table1[[#This Row],[Discount]]</f>
        <v>3.1424000000000003</v>
      </c>
    </row>
    <row r="3352" spans="1:25" x14ac:dyDescent="0.3">
      <c r="A3352">
        <v>3351</v>
      </c>
      <c r="B3352" s="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s="2">
        <v>3</v>
      </c>
      <c r="T3352" s="3">
        <v>0</v>
      </c>
      <c r="U3352" s="2">
        <v>18.893699999999999</v>
      </c>
      <c r="V3352" s="2">
        <f>Table1[[#This Row],[Sales]]*(1-Table1[[#This Row],[Discount]])</f>
        <v>89.97</v>
      </c>
      <c r="W3352" s="2">
        <f>Table1[[#This Row],[Sales]]*Table1[[#This Row],[Quantity]]</f>
        <v>269.90999999999997</v>
      </c>
      <c r="X3352" s="2">
        <f>Table1[[#This Row],[Sales]]+Table1[[#This Row],[Discount]]+Table1[[#This Row],[Adjusted Sales]]</f>
        <v>179.94</v>
      </c>
      <c r="Y3352" s="5">
        <f>Table1[[#This Row],[Sales]]*Table1[[#This Row],[Discount]]</f>
        <v>0</v>
      </c>
    </row>
    <row r="3353" spans="1:25" x14ac:dyDescent="0.3">
      <c r="A3353">
        <v>3352</v>
      </c>
      <c r="B3353" s="2"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s="2">
        <v>3</v>
      </c>
      <c r="T3353" s="3">
        <v>0.15</v>
      </c>
      <c r="U3353" s="2">
        <v>20.517600000000002</v>
      </c>
      <c r="V3353" s="2">
        <f>Table1[[#This Row],[Sales]]*(1-Table1[[#This Row],[Discount]])</f>
        <v>370.59915000000001</v>
      </c>
      <c r="W3353" s="2">
        <f>Table1[[#This Row],[Sales]]*Table1[[#This Row],[Quantity]]</f>
        <v>1307.9970000000001</v>
      </c>
      <c r="X3353" s="2">
        <f>Table1[[#This Row],[Sales]]+Table1[[#This Row],[Discount]]+Table1[[#This Row],[Adjusted Sales]]</f>
        <v>806.74815000000001</v>
      </c>
      <c r="Y3353" s="5">
        <f>Table1[[#This Row],[Sales]]*Table1[[#This Row],[Discount]]</f>
        <v>65.399850000000001</v>
      </c>
    </row>
    <row r="3354" spans="1:25" x14ac:dyDescent="0.3">
      <c r="A3354">
        <v>3353</v>
      </c>
      <c r="B3354" s="2"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s="2">
        <v>2</v>
      </c>
      <c r="T3354" s="3">
        <v>0.2</v>
      </c>
      <c r="U3354" s="2">
        <v>31.494</v>
      </c>
      <c r="V3354" s="2">
        <f>Table1[[#This Row],[Sales]]*(1-Table1[[#This Row],[Discount]])</f>
        <v>67.187200000000004</v>
      </c>
      <c r="W3354" s="2">
        <f>Table1[[#This Row],[Sales]]*Table1[[#This Row],[Quantity]]</f>
        <v>167.96799999999999</v>
      </c>
      <c r="X3354" s="2">
        <f>Table1[[#This Row],[Sales]]+Table1[[#This Row],[Discount]]+Table1[[#This Row],[Adjusted Sales]]</f>
        <v>151.37119999999999</v>
      </c>
      <c r="Y3354" s="5">
        <f>Table1[[#This Row],[Sales]]*Table1[[#This Row],[Discount]]</f>
        <v>16.796800000000001</v>
      </c>
    </row>
    <row r="3355" spans="1:25" x14ac:dyDescent="0.3">
      <c r="A3355">
        <v>3354</v>
      </c>
      <c r="B3355" s="2"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s="2">
        <v>2</v>
      </c>
      <c r="T3355" s="3">
        <v>0</v>
      </c>
      <c r="U3355" s="2">
        <v>93.594800000000006</v>
      </c>
      <c r="V3355" s="2">
        <f>Table1[[#This Row],[Sales]]*(1-Table1[[#This Row],[Discount]])</f>
        <v>359.98</v>
      </c>
      <c r="W3355" s="2">
        <f>Table1[[#This Row],[Sales]]*Table1[[#This Row],[Quantity]]</f>
        <v>719.96</v>
      </c>
      <c r="X3355" s="2">
        <f>Table1[[#This Row],[Sales]]+Table1[[#This Row],[Discount]]+Table1[[#This Row],[Adjusted Sales]]</f>
        <v>719.96</v>
      </c>
      <c r="Y3355" s="5">
        <f>Table1[[#This Row],[Sales]]*Table1[[#This Row],[Discount]]</f>
        <v>0</v>
      </c>
    </row>
    <row r="3356" spans="1:25" x14ac:dyDescent="0.3">
      <c r="A3356">
        <v>3355</v>
      </c>
      <c r="B3356" s="2"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s="2">
        <v>1</v>
      </c>
      <c r="T3356" s="3">
        <v>0.3</v>
      </c>
      <c r="U3356" s="2">
        <v>-4.032</v>
      </c>
      <c r="V3356" s="2">
        <f>Table1[[#This Row],[Sales]]*(1-Table1[[#This Row],[Discount]])</f>
        <v>49.391999999999996</v>
      </c>
      <c r="W3356" s="2">
        <f>Table1[[#This Row],[Sales]]*Table1[[#This Row],[Quantity]]</f>
        <v>70.56</v>
      </c>
      <c r="X3356" s="2">
        <f>Table1[[#This Row],[Sales]]+Table1[[#This Row],[Discount]]+Table1[[#This Row],[Adjusted Sales]]</f>
        <v>120.252</v>
      </c>
      <c r="Y3356" s="5">
        <f>Table1[[#This Row],[Sales]]*Table1[[#This Row],[Discount]]</f>
        <v>21.167999999999999</v>
      </c>
    </row>
    <row r="3357" spans="1:25" x14ac:dyDescent="0.3">
      <c r="A3357">
        <v>3356</v>
      </c>
      <c r="B3357" s="2"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s="2">
        <v>2</v>
      </c>
      <c r="T3357" s="3">
        <v>0</v>
      </c>
      <c r="U3357" s="2">
        <v>9.6047999999999991</v>
      </c>
      <c r="V3357" s="2">
        <f>Table1[[#This Row],[Sales]]*(1-Table1[[#This Row],[Discount]])</f>
        <v>20.88</v>
      </c>
      <c r="W3357" s="2">
        <f>Table1[[#This Row],[Sales]]*Table1[[#This Row],[Quantity]]</f>
        <v>41.76</v>
      </c>
      <c r="X3357" s="2">
        <f>Table1[[#This Row],[Sales]]+Table1[[#This Row],[Discount]]+Table1[[#This Row],[Adjusted Sales]]</f>
        <v>41.76</v>
      </c>
      <c r="Y3357" s="5">
        <f>Table1[[#This Row],[Sales]]*Table1[[#This Row],[Discount]]</f>
        <v>0</v>
      </c>
    </row>
    <row r="3358" spans="1:25" x14ac:dyDescent="0.3">
      <c r="A3358">
        <v>3357</v>
      </c>
      <c r="B3358" s="2"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s="2">
        <v>1</v>
      </c>
      <c r="T3358" s="3">
        <v>0</v>
      </c>
      <c r="U3358" s="2">
        <v>1.8288</v>
      </c>
      <c r="V3358" s="2">
        <f>Table1[[#This Row],[Sales]]*(1-Table1[[#This Row],[Discount]])</f>
        <v>3.81</v>
      </c>
      <c r="W3358" s="2">
        <f>Table1[[#This Row],[Sales]]*Table1[[#This Row],[Quantity]]</f>
        <v>3.81</v>
      </c>
      <c r="X3358" s="2">
        <f>Table1[[#This Row],[Sales]]+Table1[[#This Row],[Discount]]+Table1[[#This Row],[Adjusted Sales]]</f>
        <v>7.62</v>
      </c>
      <c r="Y3358" s="5">
        <f>Table1[[#This Row],[Sales]]*Table1[[#This Row],[Discount]]</f>
        <v>0</v>
      </c>
    </row>
    <row r="3359" spans="1:25" x14ac:dyDescent="0.3">
      <c r="A3359">
        <v>3358</v>
      </c>
      <c r="B3359" s="2"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s="2">
        <v>9</v>
      </c>
      <c r="T3359" s="3">
        <v>0.2</v>
      </c>
      <c r="U3359" s="2">
        <v>26.465399999999999</v>
      </c>
      <c r="V3359" s="2">
        <f>Table1[[#This Row],[Sales]]*(1-Table1[[#This Row],[Discount]])</f>
        <v>58.406399999999998</v>
      </c>
      <c r="W3359" s="2">
        <f>Table1[[#This Row],[Sales]]*Table1[[#This Row],[Quantity]]</f>
        <v>657.072</v>
      </c>
      <c r="X3359" s="2">
        <f>Table1[[#This Row],[Sales]]+Table1[[#This Row],[Discount]]+Table1[[#This Row],[Adjusted Sales]]</f>
        <v>131.61439999999999</v>
      </c>
      <c r="Y3359" s="5">
        <f>Table1[[#This Row],[Sales]]*Table1[[#This Row],[Discount]]</f>
        <v>14.601599999999999</v>
      </c>
    </row>
    <row r="3360" spans="1:25" x14ac:dyDescent="0.3">
      <c r="A3360">
        <v>3359</v>
      </c>
      <c r="B3360" s="2"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s="2">
        <v>2</v>
      </c>
      <c r="T3360" s="3">
        <v>0.8</v>
      </c>
      <c r="U3360" s="2">
        <v>-5.2931999999999997</v>
      </c>
      <c r="V3360" s="2">
        <f>Table1[[#This Row],[Sales]]*(1-Table1[[#This Row],[Discount]])</f>
        <v>0.64159999999999995</v>
      </c>
      <c r="W3360" s="2">
        <f>Table1[[#This Row],[Sales]]*Table1[[#This Row],[Quantity]]</f>
        <v>6.4160000000000004</v>
      </c>
      <c r="X3360" s="2">
        <f>Table1[[#This Row],[Sales]]+Table1[[#This Row],[Discount]]+Table1[[#This Row],[Adjusted Sales]]</f>
        <v>4.6495999999999995</v>
      </c>
      <c r="Y3360" s="5">
        <f>Table1[[#This Row],[Sales]]*Table1[[#This Row],[Discount]]</f>
        <v>2.5664000000000002</v>
      </c>
    </row>
    <row r="3361" spans="1:25" x14ac:dyDescent="0.3">
      <c r="A3361">
        <v>3360</v>
      </c>
      <c r="B3361" s="2"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s="2">
        <v>2</v>
      </c>
      <c r="T3361" s="3">
        <v>0.2</v>
      </c>
      <c r="U3361" s="2">
        <v>-3.2719999999999998</v>
      </c>
      <c r="V3361" s="2">
        <f>Table1[[#This Row],[Sales]]*(1-Table1[[#This Row],[Discount]])</f>
        <v>20.940799999999999</v>
      </c>
      <c r="W3361" s="2">
        <f>Table1[[#This Row],[Sales]]*Table1[[#This Row],[Quantity]]</f>
        <v>52.351999999999997</v>
      </c>
      <c r="X3361" s="2">
        <f>Table1[[#This Row],[Sales]]+Table1[[#This Row],[Discount]]+Table1[[#This Row],[Adjusted Sales]]</f>
        <v>47.316800000000001</v>
      </c>
      <c r="Y3361" s="5">
        <f>Table1[[#This Row],[Sales]]*Table1[[#This Row],[Discount]]</f>
        <v>5.2351999999999999</v>
      </c>
    </row>
    <row r="3362" spans="1:25" x14ac:dyDescent="0.3">
      <c r="A3362">
        <v>3361</v>
      </c>
      <c r="B3362" s="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s="2">
        <v>4</v>
      </c>
      <c r="T3362" s="3">
        <v>0</v>
      </c>
      <c r="U3362" s="2">
        <v>14.306800000000001</v>
      </c>
      <c r="V3362" s="2">
        <f>Table1[[#This Row],[Sales]]*(1-Table1[[#This Row],[Discount]])</f>
        <v>30.44</v>
      </c>
      <c r="W3362" s="2">
        <f>Table1[[#This Row],[Sales]]*Table1[[#This Row],[Quantity]]</f>
        <v>121.76</v>
      </c>
      <c r="X3362" s="2">
        <f>Table1[[#This Row],[Sales]]+Table1[[#This Row],[Discount]]+Table1[[#This Row],[Adjusted Sales]]</f>
        <v>60.88</v>
      </c>
      <c r="Y3362" s="5">
        <f>Table1[[#This Row],[Sales]]*Table1[[#This Row],[Discount]]</f>
        <v>0</v>
      </c>
    </row>
    <row r="3363" spans="1:25" x14ac:dyDescent="0.3">
      <c r="A3363">
        <v>3362</v>
      </c>
      <c r="B3363" s="2"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s="2">
        <v>3</v>
      </c>
      <c r="T3363" s="3">
        <v>0</v>
      </c>
      <c r="U3363" s="2">
        <v>11.995200000000001</v>
      </c>
      <c r="V3363" s="2">
        <f>Table1[[#This Row],[Sales]]*(1-Table1[[#This Row],[Discount]])</f>
        <v>35.28</v>
      </c>
      <c r="W3363" s="2">
        <f>Table1[[#This Row],[Sales]]*Table1[[#This Row],[Quantity]]</f>
        <v>105.84</v>
      </c>
      <c r="X3363" s="2">
        <f>Table1[[#This Row],[Sales]]+Table1[[#This Row],[Discount]]+Table1[[#This Row],[Adjusted Sales]]</f>
        <v>70.56</v>
      </c>
      <c r="Y3363" s="5">
        <f>Table1[[#This Row],[Sales]]*Table1[[#This Row],[Discount]]</f>
        <v>0</v>
      </c>
    </row>
    <row r="3364" spans="1:25" x14ac:dyDescent="0.3">
      <c r="A3364">
        <v>3363</v>
      </c>
      <c r="B3364" s="2"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s="2">
        <v>3</v>
      </c>
      <c r="T3364" s="3">
        <v>0</v>
      </c>
      <c r="U3364" s="2">
        <v>9.3312000000000008</v>
      </c>
      <c r="V3364" s="2">
        <f>Table1[[#This Row],[Sales]]*(1-Table1[[#This Row],[Discount]])</f>
        <v>19.440000000000001</v>
      </c>
      <c r="W3364" s="2">
        <f>Table1[[#This Row],[Sales]]*Table1[[#This Row],[Quantity]]</f>
        <v>58.320000000000007</v>
      </c>
      <c r="X3364" s="2">
        <f>Table1[[#This Row],[Sales]]+Table1[[#This Row],[Discount]]+Table1[[#This Row],[Adjusted Sales]]</f>
        <v>38.880000000000003</v>
      </c>
      <c r="Y3364" s="5">
        <f>Table1[[#This Row],[Sales]]*Table1[[#This Row],[Discount]]</f>
        <v>0</v>
      </c>
    </row>
    <row r="3365" spans="1:25" x14ac:dyDescent="0.3">
      <c r="A3365">
        <v>3364</v>
      </c>
      <c r="B3365" s="2"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s="2">
        <v>2</v>
      </c>
      <c r="T3365" s="3">
        <v>0</v>
      </c>
      <c r="U3365" s="2">
        <v>18.940000000000001</v>
      </c>
      <c r="V3365" s="2">
        <f>Table1[[#This Row],[Sales]]*(1-Table1[[#This Row],[Discount]])</f>
        <v>37.880000000000003</v>
      </c>
      <c r="W3365" s="2">
        <f>Table1[[#This Row],[Sales]]*Table1[[#This Row],[Quantity]]</f>
        <v>75.760000000000005</v>
      </c>
      <c r="X3365" s="2">
        <f>Table1[[#This Row],[Sales]]+Table1[[#This Row],[Discount]]+Table1[[#This Row],[Adjusted Sales]]</f>
        <v>75.760000000000005</v>
      </c>
      <c r="Y3365" s="5">
        <f>Table1[[#This Row],[Sales]]*Table1[[#This Row],[Discount]]</f>
        <v>0</v>
      </c>
    </row>
    <row r="3366" spans="1:25" x14ac:dyDescent="0.3">
      <c r="A3366">
        <v>3365</v>
      </c>
      <c r="B3366" s="2"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s="2">
        <v>3</v>
      </c>
      <c r="T3366" s="3">
        <v>0.6</v>
      </c>
      <c r="U3366" s="2">
        <v>-3.8208000000000002</v>
      </c>
      <c r="V3366" s="2">
        <f>Table1[[#This Row],[Sales]]*(1-Table1[[#This Row],[Discount]])</f>
        <v>3.8208000000000002</v>
      </c>
      <c r="W3366" s="2">
        <f>Table1[[#This Row],[Sales]]*Table1[[#This Row],[Quantity]]</f>
        <v>28.655999999999999</v>
      </c>
      <c r="X3366" s="2">
        <f>Table1[[#This Row],[Sales]]+Table1[[#This Row],[Discount]]+Table1[[#This Row],[Adjusted Sales]]</f>
        <v>13.972799999999999</v>
      </c>
      <c r="Y3366" s="5">
        <f>Table1[[#This Row],[Sales]]*Table1[[#This Row],[Discount]]</f>
        <v>5.7311999999999994</v>
      </c>
    </row>
    <row r="3367" spans="1:25" x14ac:dyDescent="0.3">
      <c r="A3367">
        <v>3366</v>
      </c>
      <c r="B3367" s="2"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s="2">
        <v>2</v>
      </c>
      <c r="T3367" s="3">
        <v>0.15</v>
      </c>
      <c r="U3367" s="2">
        <v>3.4196</v>
      </c>
      <c r="V3367" s="2">
        <f>Table1[[#This Row],[Sales]]*(1-Table1[[#This Row],[Discount]])</f>
        <v>247.06609999999998</v>
      </c>
      <c r="W3367" s="2">
        <f>Table1[[#This Row],[Sales]]*Table1[[#This Row],[Quantity]]</f>
        <v>581.33199999999999</v>
      </c>
      <c r="X3367" s="2">
        <f>Table1[[#This Row],[Sales]]+Table1[[#This Row],[Discount]]+Table1[[#This Row],[Adjusted Sales]]</f>
        <v>537.88209999999992</v>
      </c>
      <c r="Y3367" s="5">
        <f>Table1[[#This Row],[Sales]]*Table1[[#This Row],[Discount]]</f>
        <v>43.599899999999998</v>
      </c>
    </row>
    <row r="3368" spans="1:25" x14ac:dyDescent="0.3">
      <c r="A3368">
        <v>3367</v>
      </c>
      <c r="B3368" s="2"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s="2">
        <v>2</v>
      </c>
      <c r="T3368" s="3">
        <v>0.2</v>
      </c>
      <c r="U3368" s="2">
        <v>3.6288</v>
      </c>
      <c r="V3368" s="2">
        <f>Table1[[#This Row],[Sales]]*(1-Table1[[#This Row],[Discount]])</f>
        <v>8.2944000000000013</v>
      </c>
      <c r="W3368" s="2">
        <f>Table1[[#This Row],[Sales]]*Table1[[#This Row],[Quantity]]</f>
        <v>20.736000000000001</v>
      </c>
      <c r="X3368" s="2">
        <f>Table1[[#This Row],[Sales]]+Table1[[#This Row],[Discount]]+Table1[[#This Row],[Adjusted Sales]]</f>
        <v>18.862400000000001</v>
      </c>
      <c r="Y3368" s="5">
        <f>Table1[[#This Row],[Sales]]*Table1[[#This Row],[Discount]]</f>
        <v>2.0736000000000003</v>
      </c>
    </row>
    <row r="3369" spans="1:25" x14ac:dyDescent="0.3">
      <c r="A3369">
        <v>3368</v>
      </c>
      <c r="B3369" s="2"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s="2">
        <v>3</v>
      </c>
      <c r="T3369" s="3">
        <v>0.2</v>
      </c>
      <c r="U3369" s="2">
        <v>4.4850000000000003</v>
      </c>
      <c r="V3369" s="2">
        <f>Table1[[#This Row],[Sales]]*(1-Table1[[#This Row],[Discount]])</f>
        <v>11.4816</v>
      </c>
      <c r="W3369" s="2">
        <f>Table1[[#This Row],[Sales]]*Table1[[#This Row],[Quantity]]</f>
        <v>43.055999999999997</v>
      </c>
      <c r="X3369" s="2">
        <f>Table1[[#This Row],[Sales]]+Table1[[#This Row],[Discount]]+Table1[[#This Row],[Adjusted Sales]]</f>
        <v>26.0336</v>
      </c>
      <c r="Y3369" s="5">
        <f>Table1[[#This Row],[Sales]]*Table1[[#This Row],[Discount]]</f>
        <v>2.8704000000000001</v>
      </c>
    </row>
    <row r="3370" spans="1:25" x14ac:dyDescent="0.3">
      <c r="A3370">
        <v>3369</v>
      </c>
      <c r="B3370" s="2"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s="2">
        <v>2</v>
      </c>
      <c r="T3370" s="3">
        <v>0</v>
      </c>
      <c r="U3370" s="2">
        <v>41.168399999999998</v>
      </c>
      <c r="V3370" s="2">
        <f>Table1[[#This Row],[Sales]]*(1-Table1[[#This Row],[Discount]])</f>
        <v>141.96</v>
      </c>
      <c r="W3370" s="2">
        <f>Table1[[#This Row],[Sales]]*Table1[[#This Row],[Quantity]]</f>
        <v>283.92</v>
      </c>
      <c r="X3370" s="2">
        <f>Table1[[#This Row],[Sales]]+Table1[[#This Row],[Discount]]+Table1[[#This Row],[Adjusted Sales]]</f>
        <v>283.92</v>
      </c>
      <c r="Y3370" s="5">
        <f>Table1[[#This Row],[Sales]]*Table1[[#This Row],[Discount]]</f>
        <v>0</v>
      </c>
    </row>
    <row r="3371" spans="1:25" x14ac:dyDescent="0.3">
      <c r="A3371">
        <v>3370</v>
      </c>
      <c r="B3371" s="2"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s="2">
        <v>4</v>
      </c>
      <c r="T3371" s="3">
        <v>0.2</v>
      </c>
      <c r="U3371" s="2">
        <v>23.116800000000001</v>
      </c>
      <c r="V3371" s="2">
        <f>Table1[[#This Row],[Sales]]*(1-Table1[[#This Row],[Discount]])</f>
        <v>52.838400000000007</v>
      </c>
      <c r="W3371" s="2">
        <f>Table1[[#This Row],[Sales]]*Table1[[#This Row],[Quantity]]</f>
        <v>264.19200000000001</v>
      </c>
      <c r="X3371" s="2">
        <f>Table1[[#This Row],[Sales]]+Table1[[#This Row],[Discount]]+Table1[[#This Row],[Adjusted Sales]]</f>
        <v>119.08640000000001</v>
      </c>
      <c r="Y3371" s="5">
        <f>Table1[[#This Row],[Sales]]*Table1[[#This Row],[Discount]]</f>
        <v>13.209600000000002</v>
      </c>
    </row>
    <row r="3372" spans="1:25" x14ac:dyDescent="0.3">
      <c r="A3372">
        <v>3371</v>
      </c>
      <c r="B3372" s="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s="2">
        <v>5</v>
      </c>
      <c r="T3372" s="3">
        <v>0</v>
      </c>
      <c r="U3372" s="2">
        <v>244.6155</v>
      </c>
      <c r="V3372" s="2">
        <f>Table1[[#This Row],[Sales]]*(1-Table1[[#This Row],[Discount]])</f>
        <v>1287.45</v>
      </c>
      <c r="W3372" s="2">
        <f>Table1[[#This Row],[Sales]]*Table1[[#This Row],[Quantity]]</f>
        <v>6437.25</v>
      </c>
      <c r="X3372" s="2">
        <f>Table1[[#This Row],[Sales]]+Table1[[#This Row],[Discount]]+Table1[[#This Row],[Adjusted Sales]]</f>
        <v>2574.9</v>
      </c>
      <c r="Y3372" s="5">
        <f>Table1[[#This Row],[Sales]]*Table1[[#This Row],[Discount]]</f>
        <v>0</v>
      </c>
    </row>
    <row r="3373" spans="1:25" x14ac:dyDescent="0.3">
      <c r="A3373">
        <v>3372</v>
      </c>
      <c r="B3373" s="2"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s="2">
        <v>6</v>
      </c>
      <c r="T3373" s="3">
        <v>0.2</v>
      </c>
      <c r="U3373" s="2">
        <v>9.0383999999999993</v>
      </c>
      <c r="V3373" s="2">
        <f>Table1[[#This Row],[Sales]]*(1-Table1[[#This Row],[Discount]])</f>
        <v>20.659200000000002</v>
      </c>
      <c r="W3373" s="2">
        <f>Table1[[#This Row],[Sales]]*Table1[[#This Row],[Quantity]]</f>
        <v>154.94400000000002</v>
      </c>
      <c r="X3373" s="2">
        <f>Table1[[#This Row],[Sales]]+Table1[[#This Row],[Discount]]+Table1[[#This Row],[Adjusted Sales]]</f>
        <v>46.683199999999999</v>
      </c>
      <c r="Y3373" s="5">
        <f>Table1[[#This Row],[Sales]]*Table1[[#This Row],[Discount]]</f>
        <v>5.1648000000000005</v>
      </c>
    </row>
    <row r="3374" spans="1:25" x14ac:dyDescent="0.3">
      <c r="A3374">
        <v>3373</v>
      </c>
      <c r="B3374" s="2"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s="2">
        <v>2</v>
      </c>
      <c r="T3374" s="3">
        <v>0</v>
      </c>
      <c r="U3374" s="2">
        <v>48.287999999999997</v>
      </c>
      <c r="V3374" s="2">
        <f>Table1[[#This Row],[Sales]]*(1-Table1[[#This Row],[Discount]])</f>
        <v>160.96</v>
      </c>
      <c r="W3374" s="2">
        <f>Table1[[#This Row],[Sales]]*Table1[[#This Row],[Quantity]]</f>
        <v>321.92</v>
      </c>
      <c r="X3374" s="2">
        <f>Table1[[#This Row],[Sales]]+Table1[[#This Row],[Discount]]+Table1[[#This Row],[Adjusted Sales]]</f>
        <v>321.92</v>
      </c>
      <c r="Y3374" s="5">
        <f>Table1[[#This Row],[Sales]]*Table1[[#This Row],[Discount]]</f>
        <v>0</v>
      </c>
    </row>
    <row r="3375" spans="1:25" x14ac:dyDescent="0.3">
      <c r="A3375">
        <v>3374</v>
      </c>
      <c r="B3375" s="2"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s="2">
        <v>3</v>
      </c>
      <c r="T3375" s="3">
        <v>0</v>
      </c>
      <c r="U3375" s="2">
        <v>11.375999999999999</v>
      </c>
      <c r="V3375" s="2">
        <f>Table1[[#This Row],[Sales]]*(1-Table1[[#This Row],[Discount]])</f>
        <v>28.44</v>
      </c>
      <c r="W3375" s="2">
        <f>Table1[[#This Row],[Sales]]*Table1[[#This Row],[Quantity]]</f>
        <v>85.320000000000007</v>
      </c>
      <c r="X3375" s="2">
        <f>Table1[[#This Row],[Sales]]+Table1[[#This Row],[Discount]]+Table1[[#This Row],[Adjusted Sales]]</f>
        <v>56.88</v>
      </c>
      <c r="Y3375" s="5">
        <f>Table1[[#This Row],[Sales]]*Table1[[#This Row],[Discount]]</f>
        <v>0</v>
      </c>
    </row>
    <row r="3376" spans="1:25" x14ac:dyDescent="0.3">
      <c r="A3376">
        <v>3375</v>
      </c>
      <c r="B3376" s="2"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s="2">
        <v>5</v>
      </c>
      <c r="T3376" s="3">
        <v>0.1</v>
      </c>
      <c r="U3376" s="2">
        <v>8.0980000000000008</v>
      </c>
      <c r="V3376" s="2">
        <f>Table1[[#This Row],[Sales]]*(1-Table1[[#This Row],[Discount]])</f>
        <v>327.96900000000005</v>
      </c>
      <c r="W3376" s="2">
        <f>Table1[[#This Row],[Sales]]*Table1[[#This Row],[Quantity]]</f>
        <v>1822.0500000000002</v>
      </c>
      <c r="X3376" s="2">
        <f>Table1[[#This Row],[Sales]]+Table1[[#This Row],[Discount]]+Table1[[#This Row],[Adjusted Sales]]</f>
        <v>692.47900000000004</v>
      </c>
      <c r="Y3376" s="5">
        <f>Table1[[#This Row],[Sales]]*Table1[[#This Row],[Discount]]</f>
        <v>36.441000000000003</v>
      </c>
    </row>
    <row r="3377" spans="1:25" x14ac:dyDescent="0.3">
      <c r="A3377">
        <v>3376</v>
      </c>
      <c r="B3377" s="2"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s="2">
        <v>4</v>
      </c>
      <c r="T3377" s="3">
        <v>0</v>
      </c>
      <c r="U3377" s="2">
        <v>10.3896</v>
      </c>
      <c r="V3377" s="2">
        <f>Table1[[#This Row],[Sales]]*(1-Table1[[#This Row],[Discount]])</f>
        <v>39.96</v>
      </c>
      <c r="W3377" s="2">
        <f>Table1[[#This Row],[Sales]]*Table1[[#This Row],[Quantity]]</f>
        <v>159.84</v>
      </c>
      <c r="X3377" s="2">
        <f>Table1[[#This Row],[Sales]]+Table1[[#This Row],[Discount]]+Table1[[#This Row],[Adjusted Sales]]</f>
        <v>79.92</v>
      </c>
      <c r="Y3377" s="5">
        <f>Table1[[#This Row],[Sales]]*Table1[[#This Row],[Discount]]</f>
        <v>0</v>
      </c>
    </row>
    <row r="3378" spans="1:25" x14ac:dyDescent="0.3">
      <c r="A3378">
        <v>3377</v>
      </c>
      <c r="B3378" s="2"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s="2">
        <v>2</v>
      </c>
      <c r="T3378" s="3">
        <v>0.1</v>
      </c>
      <c r="U3378" s="2">
        <v>68.333200000000005</v>
      </c>
      <c r="V3378" s="2">
        <f>Table1[[#This Row],[Sales]]*(1-Table1[[#This Row],[Discount]])</f>
        <v>325.58760000000001</v>
      </c>
      <c r="W3378" s="2">
        <f>Table1[[#This Row],[Sales]]*Table1[[#This Row],[Quantity]]</f>
        <v>723.52800000000002</v>
      </c>
      <c r="X3378" s="2">
        <f>Table1[[#This Row],[Sales]]+Table1[[#This Row],[Discount]]+Table1[[#This Row],[Adjusted Sales]]</f>
        <v>687.4516000000001</v>
      </c>
      <c r="Y3378" s="5">
        <f>Table1[[#This Row],[Sales]]*Table1[[#This Row],[Discount]]</f>
        <v>36.176400000000001</v>
      </c>
    </row>
    <row r="3379" spans="1:25" x14ac:dyDescent="0.3">
      <c r="A3379">
        <v>3378</v>
      </c>
      <c r="B3379" s="2"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s="2">
        <v>9</v>
      </c>
      <c r="T3379" s="3">
        <v>0.2</v>
      </c>
      <c r="U3379" s="2">
        <v>6.9794999999999998</v>
      </c>
      <c r="V3379" s="2">
        <f>Table1[[#This Row],[Sales]]*(1-Table1[[#This Row],[Discount]])</f>
        <v>89.337600000000009</v>
      </c>
      <c r="W3379" s="2">
        <f>Table1[[#This Row],[Sales]]*Table1[[#This Row],[Quantity]]</f>
        <v>1005.048</v>
      </c>
      <c r="X3379" s="2">
        <f>Table1[[#This Row],[Sales]]+Table1[[#This Row],[Discount]]+Table1[[#This Row],[Adjusted Sales]]</f>
        <v>201.20960000000002</v>
      </c>
      <c r="Y3379" s="5">
        <f>Table1[[#This Row],[Sales]]*Table1[[#This Row],[Discount]]</f>
        <v>22.334400000000002</v>
      </c>
    </row>
    <row r="3380" spans="1:25" x14ac:dyDescent="0.3">
      <c r="A3380">
        <v>3379</v>
      </c>
      <c r="B3380" s="2"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s="2">
        <v>6</v>
      </c>
      <c r="T3380" s="3">
        <v>0.8</v>
      </c>
      <c r="U3380" s="2">
        <v>-22.041599999999999</v>
      </c>
      <c r="V3380" s="2">
        <f>Table1[[#This Row],[Sales]]*(1-Table1[[#This Row],[Discount]])</f>
        <v>2.7551999999999994</v>
      </c>
      <c r="W3380" s="2">
        <f>Table1[[#This Row],[Sales]]*Table1[[#This Row],[Quantity]]</f>
        <v>82.656000000000006</v>
      </c>
      <c r="X3380" s="2">
        <f>Table1[[#This Row],[Sales]]+Table1[[#This Row],[Discount]]+Table1[[#This Row],[Adjusted Sales]]</f>
        <v>17.331199999999999</v>
      </c>
      <c r="Y3380" s="5">
        <f>Table1[[#This Row],[Sales]]*Table1[[#This Row],[Discount]]</f>
        <v>11.020800000000001</v>
      </c>
    </row>
    <row r="3381" spans="1:25" x14ac:dyDescent="0.3">
      <c r="A3381">
        <v>3380</v>
      </c>
      <c r="B3381" s="2"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s="2">
        <v>3</v>
      </c>
      <c r="T3381" s="3">
        <v>0.2</v>
      </c>
      <c r="U3381" s="2">
        <v>3.21</v>
      </c>
      <c r="V3381" s="2">
        <f>Table1[[#This Row],[Sales]]*(1-Table1[[#This Row],[Discount]])</f>
        <v>8.2176000000000009</v>
      </c>
      <c r="W3381" s="2">
        <f>Table1[[#This Row],[Sales]]*Table1[[#This Row],[Quantity]]</f>
        <v>30.816000000000003</v>
      </c>
      <c r="X3381" s="2">
        <f>Table1[[#This Row],[Sales]]+Table1[[#This Row],[Discount]]+Table1[[#This Row],[Adjusted Sales]]</f>
        <v>18.689599999999999</v>
      </c>
      <c r="Y3381" s="5">
        <f>Table1[[#This Row],[Sales]]*Table1[[#This Row],[Discount]]</f>
        <v>2.0544000000000002</v>
      </c>
    </row>
    <row r="3382" spans="1:25" x14ac:dyDescent="0.3">
      <c r="A3382">
        <v>3381</v>
      </c>
      <c r="B3382" s="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s="2">
        <v>9</v>
      </c>
      <c r="T3382" s="3">
        <v>0.2</v>
      </c>
      <c r="U3382" s="2">
        <v>7.2144000000000004</v>
      </c>
      <c r="V3382" s="2">
        <f>Table1[[#This Row],[Sales]]*(1-Table1[[#This Row],[Discount]])</f>
        <v>19.238399999999999</v>
      </c>
      <c r="W3382" s="2">
        <f>Table1[[#This Row],[Sales]]*Table1[[#This Row],[Quantity]]</f>
        <v>216.43199999999999</v>
      </c>
      <c r="X3382" s="2">
        <f>Table1[[#This Row],[Sales]]+Table1[[#This Row],[Discount]]+Table1[[#This Row],[Adjusted Sales]]</f>
        <v>43.486399999999996</v>
      </c>
      <c r="Y3382" s="5">
        <f>Table1[[#This Row],[Sales]]*Table1[[#This Row],[Discount]]</f>
        <v>4.8095999999999997</v>
      </c>
    </row>
    <row r="3383" spans="1:25" x14ac:dyDescent="0.3">
      <c r="A3383">
        <v>3382</v>
      </c>
      <c r="B3383" s="2"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s="2">
        <v>1</v>
      </c>
      <c r="T3383" s="3">
        <v>0.2</v>
      </c>
      <c r="U3383" s="2">
        <v>0.97740000000000005</v>
      </c>
      <c r="V3383" s="2">
        <f>Table1[[#This Row],[Sales]]*(1-Table1[[#This Row],[Discount]])</f>
        <v>2.3168000000000002</v>
      </c>
      <c r="W3383" s="2">
        <f>Table1[[#This Row],[Sales]]*Table1[[#This Row],[Quantity]]</f>
        <v>2.8959999999999999</v>
      </c>
      <c r="X3383" s="2">
        <f>Table1[[#This Row],[Sales]]+Table1[[#This Row],[Discount]]+Table1[[#This Row],[Adjusted Sales]]</f>
        <v>5.4128000000000007</v>
      </c>
      <c r="Y3383" s="5">
        <f>Table1[[#This Row],[Sales]]*Table1[[#This Row],[Discount]]</f>
        <v>0.57920000000000005</v>
      </c>
    </row>
    <row r="3384" spans="1:25" x14ac:dyDescent="0.3">
      <c r="A3384">
        <v>3383</v>
      </c>
      <c r="B3384" s="2"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s="2">
        <v>3</v>
      </c>
      <c r="T3384" s="3">
        <v>0</v>
      </c>
      <c r="U3384" s="2">
        <v>8.7905999999999995</v>
      </c>
      <c r="V3384" s="2">
        <f>Table1[[#This Row],[Sales]]*(1-Table1[[#This Row],[Discount]])</f>
        <v>17.940000000000001</v>
      </c>
      <c r="W3384" s="2">
        <f>Table1[[#This Row],[Sales]]*Table1[[#This Row],[Quantity]]</f>
        <v>53.820000000000007</v>
      </c>
      <c r="X3384" s="2">
        <f>Table1[[#This Row],[Sales]]+Table1[[#This Row],[Discount]]+Table1[[#This Row],[Adjusted Sales]]</f>
        <v>35.880000000000003</v>
      </c>
      <c r="Y3384" s="5">
        <f>Table1[[#This Row],[Sales]]*Table1[[#This Row],[Discount]]</f>
        <v>0</v>
      </c>
    </row>
    <row r="3385" spans="1:25" x14ac:dyDescent="0.3">
      <c r="A3385">
        <v>3384</v>
      </c>
      <c r="B3385" s="2"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s="2">
        <v>7</v>
      </c>
      <c r="T3385" s="3">
        <v>0.1</v>
      </c>
      <c r="U3385" s="2">
        <v>29.880199999999999</v>
      </c>
      <c r="V3385" s="2">
        <f>Table1[[#This Row],[Sales]]*(1-Table1[[#This Row],[Discount]])</f>
        <v>345.75659999999999</v>
      </c>
      <c r="W3385" s="2">
        <f>Table1[[#This Row],[Sales]]*Table1[[#This Row],[Quantity]]</f>
        <v>2689.2179999999998</v>
      </c>
      <c r="X3385" s="2">
        <f>Table1[[#This Row],[Sales]]+Table1[[#This Row],[Discount]]+Table1[[#This Row],[Adjusted Sales]]</f>
        <v>730.03060000000005</v>
      </c>
      <c r="Y3385" s="5">
        <f>Table1[[#This Row],[Sales]]*Table1[[#This Row],[Discount]]</f>
        <v>38.417400000000001</v>
      </c>
    </row>
    <row r="3386" spans="1:25" x14ac:dyDescent="0.3">
      <c r="A3386">
        <v>3385</v>
      </c>
      <c r="B3386" s="2"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s="2">
        <v>5</v>
      </c>
      <c r="T3386" s="3">
        <v>0</v>
      </c>
      <c r="U3386" s="2">
        <v>539.92499999999995</v>
      </c>
      <c r="V3386" s="2">
        <f>Table1[[#This Row],[Sales]]*(1-Table1[[#This Row],[Discount]])</f>
        <v>1799.75</v>
      </c>
      <c r="W3386" s="2">
        <f>Table1[[#This Row],[Sales]]*Table1[[#This Row],[Quantity]]</f>
        <v>8998.75</v>
      </c>
      <c r="X3386" s="2">
        <f>Table1[[#This Row],[Sales]]+Table1[[#This Row],[Discount]]+Table1[[#This Row],[Adjusted Sales]]</f>
        <v>3599.5</v>
      </c>
      <c r="Y3386" s="5">
        <f>Table1[[#This Row],[Sales]]*Table1[[#This Row],[Discount]]</f>
        <v>0</v>
      </c>
    </row>
    <row r="3387" spans="1:25" x14ac:dyDescent="0.3">
      <c r="A3387">
        <v>3386</v>
      </c>
      <c r="B3387" s="2"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s="2">
        <v>4</v>
      </c>
      <c r="T3387" s="3">
        <v>0.2</v>
      </c>
      <c r="U3387" s="2">
        <v>65.325599999999994</v>
      </c>
      <c r="V3387" s="2">
        <f>Table1[[#This Row],[Sales]]*(1-Table1[[#This Row],[Discount]])</f>
        <v>464.53760000000005</v>
      </c>
      <c r="W3387" s="2">
        <f>Table1[[#This Row],[Sales]]*Table1[[#This Row],[Quantity]]</f>
        <v>2322.6880000000001</v>
      </c>
      <c r="X3387" s="2">
        <f>Table1[[#This Row],[Sales]]+Table1[[#This Row],[Discount]]+Table1[[#This Row],[Adjusted Sales]]</f>
        <v>1045.4096000000002</v>
      </c>
      <c r="Y3387" s="5">
        <f>Table1[[#This Row],[Sales]]*Table1[[#This Row],[Discount]]</f>
        <v>116.13440000000001</v>
      </c>
    </row>
    <row r="3388" spans="1:25" x14ac:dyDescent="0.3">
      <c r="A3388">
        <v>3387</v>
      </c>
      <c r="B3388" s="2"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s="2">
        <v>3</v>
      </c>
      <c r="T3388" s="3">
        <v>0.2</v>
      </c>
      <c r="U3388" s="2">
        <v>5.9175000000000004</v>
      </c>
      <c r="V3388" s="2">
        <f>Table1[[#This Row],[Sales]]*(1-Table1[[#This Row],[Discount]])</f>
        <v>15.148800000000001</v>
      </c>
      <c r="W3388" s="2">
        <f>Table1[[#This Row],[Sales]]*Table1[[#This Row],[Quantity]]</f>
        <v>56.808</v>
      </c>
      <c r="X3388" s="2">
        <f>Table1[[#This Row],[Sales]]+Table1[[#This Row],[Discount]]+Table1[[#This Row],[Adjusted Sales]]</f>
        <v>34.284800000000004</v>
      </c>
      <c r="Y3388" s="5">
        <f>Table1[[#This Row],[Sales]]*Table1[[#This Row],[Discount]]</f>
        <v>3.7872000000000003</v>
      </c>
    </row>
    <row r="3389" spans="1:25" x14ac:dyDescent="0.3">
      <c r="A3389">
        <v>3388</v>
      </c>
      <c r="B3389" s="2"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s="2">
        <v>2</v>
      </c>
      <c r="T3389" s="3">
        <v>0.2</v>
      </c>
      <c r="U3389" s="2">
        <v>16.678799999999999</v>
      </c>
      <c r="V3389" s="2">
        <f>Table1[[#This Row],[Sales]]*(1-Table1[[#This Row],[Discount]])</f>
        <v>177.90719999999999</v>
      </c>
      <c r="W3389" s="2">
        <f>Table1[[#This Row],[Sales]]*Table1[[#This Row],[Quantity]]</f>
        <v>444.76799999999997</v>
      </c>
      <c r="X3389" s="2">
        <f>Table1[[#This Row],[Sales]]+Table1[[#This Row],[Discount]]+Table1[[#This Row],[Adjusted Sales]]</f>
        <v>400.49119999999994</v>
      </c>
      <c r="Y3389" s="5">
        <f>Table1[[#This Row],[Sales]]*Table1[[#This Row],[Discount]]</f>
        <v>44.476799999999997</v>
      </c>
    </row>
    <row r="3390" spans="1:25" x14ac:dyDescent="0.3">
      <c r="A3390">
        <v>3389</v>
      </c>
      <c r="B3390" s="2"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s="2">
        <v>6</v>
      </c>
      <c r="T3390" s="3">
        <v>0.7</v>
      </c>
      <c r="U3390" s="2">
        <v>-33.636000000000003</v>
      </c>
      <c r="V3390" s="2">
        <f>Table1[[#This Row],[Sales]]*(1-Table1[[#This Row],[Discount]])</f>
        <v>15.136200000000002</v>
      </c>
      <c r="W3390" s="2">
        <f>Table1[[#This Row],[Sales]]*Table1[[#This Row],[Quantity]]</f>
        <v>302.72399999999999</v>
      </c>
      <c r="X3390" s="2">
        <f>Table1[[#This Row],[Sales]]+Table1[[#This Row],[Discount]]+Table1[[#This Row],[Adjusted Sales]]</f>
        <v>66.290199999999999</v>
      </c>
      <c r="Y3390" s="5">
        <f>Table1[[#This Row],[Sales]]*Table1[[#This Row],[Discount]]</f>
        <v>35.317799999999998</v>
      </c>
    </row>
    <row r="3391" spans="1:25" x14ac:dyDescent="0.3">
      <c r="A3391">
        <v>3390</v>
      </c>
      <c r="B3391" s="2"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s="2">
        <v>3</v>
      </c>
      <c r="T3391" s="3">
        <v>0.4</v>
      </c>
      <c r="U3391" s="2">
        <v>-36.111600000000003</v>
      </c>
      <c r="V3391" s="2">
        <f>Table1[[#This Row],[Sales]]*(1-Table1[[#This Row],[Discount]])</f>
        <v>92.858400000000003</v>
      </c>
      <c r="W3391" s="2">
        <f>Table1[[#This Row],[Sales]]*Table1[[#This Row],[Quantity]]</f>
        <v>464.29200000000003</v>
      </c>
      <c r="X3391" s="2">
        <f>Table1[[#This Row],[Sales]]+Table1[[#This Row],[Discount]]+Table1[[#This Row],[Adjusted Sales]]</f>
        <v>248.0224</v>
      </c>
      <c r="Y3391" s="5">
        <f>Table1[[#This Row],[Sales]]*Table1[[#This Row],[Discount]]</f>
        <v>61.905600000000007</v>
      </c>
    </row>
    <row r="3392" spans="1:25" x14ac:dyDescent="0.3">
      <c r="A3392">
        <v>3391</v>
      </c>
      <c r="B3392" s="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s="2">
        <v>2</v>
      </c>
      <c r="T3392" s="3">
        <v>0.2</v>
      </c>
      <c r="U3392" s="2">
        <v>2.14</v>
      </c>
      <c r="V3392" s="2">
        <f>Table1[[#This Row],[Sales]]*(1-Table1[[#This Row],[Discount]])</f>
        <v>5.4784000000000006</v>
      </c>
      <c r="W3392" s="2">
        <f>Table1[[#This Row],[Sales]]*Table1[[#This Row],[Quantity]]</f>
        <v>13.696</v>
      </c>
      <c r="X3392" s="2">
        <f>Table1[[#This Row],[Sales]]+Table1[[#This Row],[Discount]]+Table1[[#This Row],[Adjusted Sales]]</f>
        <v>12.526400000000001</v>
      </c>
      <c r="Y3392" s="5">
        <f>Table1[[#This Row],[Sales]]*Table1[[#This Row],[Discount]]</f>
        <v>1.3696000000000002</v>
      </c>
    </row>
    <row r="3393" spans="1:25" x14ac:dyDescent="0.3">
      <c r="A3393">
        <v>3392</v>
      </c>
      <c r="B3393" s="2"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s="2">
        <v>4</v>
      </c>
      <c r="T3393" s="3">
        <v>0.2</v>
      </c>
      <c r="U3393" s="2">
        <v>68.197999999999993</v>
      </c>
      <c r="V3393" s="2">
        <f>Table1[[#This Row],[Sales]]*(1-Table1[[#This Row],[Discount]])</f>
        <v>872.93439999999998</v>
      </c>
      <c r="W3393" s="2">
        <f>Table1[[#This Row],[Sales]]*Table1[[#This Row],[Quantity]]</f>
        <v>4364.6719999999996</v>
      </c>
      <c r="X3393" s="2">
        <f>Table1[[#This Row],[Sales]]+Table1[[#This Row],[Discount]]+Table1[[#This Row],[Adjusted Sales]]</f>
        <v>1964.3024</v>
      </c>
      <c r="Y3393" s="5">
        <f>Table1[[#This Row],[Sales]]*Table1[[#This Row],[Discount]]</f>
        <v>218.2336</v>
      </c>
    </row>
    <row r="3394" spans="1:25" x14ac:dyDescent="0.3">
      <c r="A3394">
        <v>3393</v>
      </c>
      <c r="B3394" s="2"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s="2">
        <v>2</v>
      </c>
      <c r="T3394" s="3">
        <v>0.2</v>
      </c>
      <c r="U3394" s="2">
        <v>-43.833599999999997</v>
      </c>
      <c r="V3394" s="2">
        <f>Table1[[#This Row],[Sales]]*(1-Table1[[#This Row],[Discount]])</f>
        <v>175.33440000000002</v>
      </c>
      <c r="W3394" s="2">
        <f>Table1[[#This Row],[Sales]]*Table1[[#This Row],[Quantity]]</f>
        <v>438.33600000000001</v>
      </c>
      <c r="X3394" s="2">
        <f>Table1[[#This Row],[Sales]]+Table1[[#This Row],[Discount]]+Table1[[#This Row],[Adjusted Sales]]</f>
        <v>394.70240000000001</v>
      </c>
      <c r="Y3394" s="5">
        <f>Table1[[#This Row],[Sales]]*Table1[[#This Row],[Discount]]</f>
        <v>43.833600000000004</v>
      </c>
    </row>
    <row r="3395" spans="1:25" x14ac:dyDescent="0.3">
      <c r="A3395">
        <v>3394</v>
      </c>
      <c r="B3395" s="2"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s="2">
        <v>1</v>
      </c>
      <c r="T3395" s="3">
        <v>0.8</v>
      </c>
      <c r="U3395" s="2">
        <v>-11.0848</v>
      </c>
      <c r="V3395" s="2">
        <f>Table1[[#This Row],[Sales]]*(1-Table1[[#This Row],[Discount]])</f>
        <v>1.3855999999999997</v>
      </c>
      <c r="W3395" s="2">
        <f>Table1[[#This Row],[Sales]]*Table1[[#This Row],[Quantity]]</f>
        <v>6.9279999999999999</v>
      </c>
      <c r="X3395" s="2">
        <f>Table1[[#This Row],[Sales]]+Table1[[#This Row],[Discount]]+Table1[[#This Row],[Adjusted Sales]]</f>
        <v>9.1135999999999999</v>
      </c>
      <c r="Y3395" s="5">
        <f>Table1[[#This Row],[Sales]]*Table1[[#This Row],[Discount]]</f>
        <v>5.5424000000000007</v>
      </c>
    </row>
    <row r="3396" spans="1:25" x14ac:dyDescent="0.3">
      <c r="A3396">
        <v>3395</v>
      </c>
      <c r="B3396" s="2"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s="2">
        <v>6</v>
      </c>
      <c r="T3396" s="3">
        <v>0.2</v>
      </c>
      <c r="U3396" s="2">
        <v>15.012</v>
      </c>
      <c r="V3396" s="2">
        <f>Table1[[#This Row],[Sales]]*(1-Table1[[#This Row],[Discount]])</f>
        <v>32.025599999999997</v>
      </c>
      <c r="W3396" s="2">
        <f>Table1[[#This Row],[Sales]]*Table1[[#This Row],[Quantity]]</f>
        <v>240.19199999999998</v>
      </c>
      <c r="X3396" s="2">
        <f>Table1[[#This Row],[Sales]]+Table1[[#This Row],[Discount]]+Table1[[#This Row],[Adjusted Sales]]</f>
        <v>72.257599999999996</v>
      </c>
      <c r="Y3396" s="5">
        <f>Table1[[#This Row],[Sales]]*Table1[[#This Row],[Discount]]</f>
        <v>8.0063999999999993</v>
      </c>
    </row>
    <row r="3397" spans="1:25" x14ac:dyDescent="0.3">
      <c r="A3397">
        <v>3396</v>
      </c>
      <c r="B3397" s="2"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s="2">
        <v>4</v>
      </c>
      <c r="T3397" s="3">
        <v>0</v>
      </c>
      <c r="U3397" s="2">
        <v>13.317600000000001</v>
      </c>
      <c r="V3397" s="2">
        <f>Table1[[#This Row],[Sales]]*(1-Table1[[#This Row],[Discount]])</f>
        <v>443.92</v>
      </c>
      <c r="W3397" s="2">
        <f>Table1[[#This Row],[Sales]]*Table1[[#This Row],[Quantity]]</f>
        <v>1775.68</v>
      </c>
      <c r="X3397" s="2">
        <f>Table1[[#This Row],[Sales]]+Table1[[#This Row],[Discount]]+Table1[[#This Row],[Adjusted Sales]]</f>
        <v>887.84</v>
      </c>
      <c r="Y3397" s="5">
        <f>Table1[[#This Row],[Sales]]*Table1[[#This Row],[Discount]]</f>
        <v>0</v>
      </c>
    </row>
    <row r="3398" spans="1:25" x14ac:dyDescent="0.3">
      <c r="A3398">
        <v>3397</v>
      </c>
      <c r="B3398" s="2"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s="2">
        <v>1</v>
      </c>
      <c r="T3398" s="3">
        <v>0</v>
      </c>
      <c r="U3398" s="2">
        <v>78.195400000000006</v>
      </c>
      <c r="V3398" s="2">
        <f>Table1[[#This Row],[Sales]]*(1-Table1[[#This Row],[Discount]])</f>
        <v>169.99</v>
      </c>
      <c r="W3398" s="2">
        <f>Table1[[#This Row],[Sales]]*Table1[[#This Row],[Quantity]]</f>
        <v>169.99</v>
      </c>
      <c r="X3398" s="2">
        <f>Table1[[#This Row],[Sales]]+Table1[[#This Row],[Discount]]+Table1[[#This Row],[Adjusted Sales]]</f>
        <v>339.98</v>
      </c>
      <c r="Y3398" s="5">
        <f>Table1[[#This Row],[Sales]]*Table1[[#This Row],[Discount]]</f>
        <v>0</v>
      </c>
    </row>
    <row r="3399" spans="1:25" x14ac:dyDescent="0.3">
      <c r="A3399">
        <v>3398</v>
      </c>
      <c r="B3399" s="2"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s="2">
        <v>4</v>
      </c>
      <c r="T3399" s="3">
        <v>0</v>
      </c>
      <c r="U3399" s="2">
        <v>12.441599999999999</v>
      </c>
      <c r="V3399" s="2">
        <f>Table1[[#This Row],[Sales]]*(1-Table1[[#This Row],[Discount]])</f>
        <v>25.92</v>
      </c>
      <c r="W3399" s="2">
        <f>Table1[[#This Row],[Sales]]*Table1[[#This Row],[Quantity]]</f>
        <v>103.68</v>
      </c>
      <c r="X3399" s="2">
        <f>Table1[[#This Row],[Sales]]+Table1[[#This Row],[Discount]]+Table1[[#This Row],[Adjusted Sales]]</f>
        <v>51.84</v>
      </c>
      <c r="Y3399" s="5">
        <f>Table1[[#This Row],[Sales]]*Table1[[#This Row],[Discount]]</f>
        <v>0</v>
      </c>
    </row>
    <row r="3400" spans="1:25" x14ac:dyDescent="0.3">
      <c r="A3400">
        <v>3399</v>
      </c>
      <c r="B3400" s="2"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s="2">
        <v>1</v>
      </c>
      <c r="T3400" s="3">
        <v>0</v>
      </c>
      <c r="U3400" s="2">
        <v>9.9872999999999994</v>
      </c>
      <c r="V3400" s="2">
        <f>Table1[[#This Row],[Sales]]*(1-Table1[[#This Row],[Discount]])</f>
        <v>36.99</v>
      </c>
      <c r="W3400" s="2">
        <f>Table1[[#This Row],[Sales]]*Table1[[#This Row],[Quantity]]</f>
        <v>36.99</v>
      </c>
      <c r="X3400" s="2">
        <f>Table1[[#This Row],[Sales]]+Table1[[#This Row],[Discount]]+Table1[[#This Row],[Adjusted Sales]]</f>
        <v>73.98</v>
      </c>
      <c r="Y3400" s="5">
        <f>Table1[[#This Row],[Sales]]*Table1[[#This Row],[Discount]]</f>
        <v>0</v>
      </c>
    </row>
    <row r="3401" spans="1:25" x14ac:dyDescent="0.3">
      <c r="A3401">
        <v>3400</v>
      </c>
      <c r="B3401" s="2"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s="2">
        <v>6</v>
      </c>
      <c r="T3401" s="3">
        <v>0</v>
      </c>
      <c r="U3401" s="2">
        <v>301.96800000000002</v>
      </c>
      <c r="V3401" s="2">
        <f>Table1[[#This Row],[Sales]]*(1-Table1[[#This Row],[Discount]])</f>
        <v>629.1</v>
      </c>
      <c r="W3401" s="2">
        <f>Table1[[#This Row],[Sales]]*Table1[[#This Row],[Quantity]]</f>
        <v>3774.6000000000004</v>
      </c>
      <c r="X3401" s="2">
        <f>Table1[[#This Row],[Sales]]+Table1[[#This Row],[Discount]]+Table1[[#This Row],[Adjusted Sales]]</f>
        <v>1258.2</v>
      </c>
      <c r="Y3401" s="5">
        <f>Table1[[#This Row],[Sales]]*Table1[[#This Row],[Discount]]</f>
        <v>0</v>
      </c>
    </row>
    <row r="3402" spans="1:25" x14ac:dyDescent="0.3">
      <c r="A3402">
        <v>3401</v>
      </c>
      <c r="B3402" s="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s="2">
        <v>3</v>
      </c>
      <c r="T3402" s="3">
        <v>0</v>
      </c>
      <c r="U3402" s="2">
        <v>9.6974999999999998</v>
      </c>
      <c r="V3402" s="2">
        <f>Table1[[#This Row],[Sales]]*(1-Table1[[#This Row],[Discount]])</f>
        <v>193.95</v>
      </c>
      <c r="W3402" s="2">
        <f>Table1[[#This Row],[Sales]]*Table1[[#This Row],[Quantity]]</f>
        <v>581.84999999999991</v>
      </c>
      <c r="X3402" s="2">
        <f>Table1[[#This Row],[Sales]]+Table1[[#This Row],[Discount]]+Table1[[#This Row],[Adjusted Sales]]</f>
        <v>387.9</v>
      </c>
      <c r="Y3402" s="5">
        <f>Table1[[#This Row],[Sales]]*Table1[[#This Row],[Discount]]</f>
        <v>0</v>
      </c>
    </row>
    <row r="3403" spans="1:25" x14ac:dyDescent="0.3">
      <c r="A3403">
        <v>3402</v>
      </c>
      <c r="B3403" s="2"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s="2">
        <v>3</v>
      </c>
      <c r="T3403" s="3">
        <v>0</v>
      </c>
      <c r="U3403" s="2">
        <v>1.4742</v>
      </c>
      <c r="V3403" s="2">
        <f>Table1[[#This Row],[Sales]]*(1-Table1[[#This Row],[Discount]])</f>
        <v>5.46</v>
      </c>
      <c r="W3403" s="2">
        <f>Table1[[#This Row],[Sales]]*Table1[[#This Row],[Quantity]]</f>
        <v>16.38</v>
      </c>
      <c r="X3403" s="2">
        <f>Table1[[#This Row],[Sales]]+Table1[[#This Row],[Discount]]+Table1[[#This Row],[Adjusted Sales]]</f>
        <v>10.92</v>
      </c>
      <c r="Y3403" s="5">
        <f>Table1[[#This Row],[Sales]]*Table1[[#This Row],[Discount]]</f>
        <v>0</v>
      </c>
    </row>
    <row r="3404" spans="1:25" x14ac:dyDescent="0.3">
      <c r="A3404">
        <v>3403</v>
      </c>
      <c r="B3404" s="2"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s="2">
        <v>7</v>
      </c>
      <c r="T3404" s="3">
        <v>0.6</v>
      </c>
      <c r="U3404" s="2">
        <v>-8.9152000000000005</v>
      </c>
      <c r="V3404" s="2">
        <f>Table1[[#This Row],[Sales]]*(1-Table1[[#This Row],[Discount]])</f>
        <v>8.9152000000000005</v>
      </c>
      <c r="W3404" s="2">
        <f>Table1[[#This Row],[Sales]]*Table1[[#This Row],[Quantity]]</f>
        <v>156.01599999999999</v>
      </c>
      <c r="X3404" s="2">
        <f>Table1[[#This Row],[Sales]]+Table1[[#This Row],[Discount]]+Table1[[#This Row],[Adjusted Sales]]</f>
        <v>31.803200000000004</v>
      </c>
      <c r="Y3404" s="5">
        <f>Table1[[#This Row],[Sales]]*Table1[[#This Row],[Discount]]</f>
        <v>13.3728</v>
      </c>
    </row>
    <row r="3405" spans="1:25" x14ac:dyDescent="0.3">
      <c r="A3405">
        <v>3404</v>
      </c>
      <c r="B3405" s="2"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s="2">
        <v>4</v>
      </c>
      <c r="T3405" s="3">
        <v>0.6</v>
      </c>
      <c r="U3405" s="2">
        <v>-52.339199999999998</v>
      </c>
      <c r="V3405" s="2">
        <f>Table1[[#This Row],[Sales]]*(1-Table1[[#This Row],[Discount]])</f>
        <v>26.169600000000003</v>
      </c>
      <c r="W3405" s="2">
        <f>Table1[[#This Row],[Sales]]*Table1[[#This Row],[Quantity]]</f>
        <v>261.69600000000003</v>
      </c>
      <c r="X3405" s="2">
        <f>Table1[[#This Row],[Sales]]+Table1[[#This Row],[Discount]]+Table1[[#This Row],[Adjusted Sales]]</f>
        <v>92.193600000000004</v>
      </c>
      <c r="Y3405" s="5">
        <f>Table1[[#This Row],[Sales]]*Table1[[#This Row],[Discount]]</f>
        <v>39.254400000000004</v>
      </c>
    </row>
    <row r="3406" spans="1:25" x14ac:dyDescent="0.3">
      <c r="A3406">
        <v>3405</v>
      </c>
      <c r="B3406" s="2"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s="2">
        <v>2</v>
      </c>
      <c r="T3406" s="3">
        <v>0</v>
      </c>
      <c r="U3406" s="2">
        <v>3.8940000000000001</v>
      </c>
      <c r="V3406" s="2">
        <f>Table1[[#This Row],[Sales]]*(1-Table1[[#This Row],[Discount]])</f>
        <v>77.88</v>
      </c>
      <c r="W3406" s="2">
        <f>Table1[[#This Row],[Sales]]*Table1[[#This Row],[Quantity]]</f>
        <v>155.76</v>
      </c>
      <c r="X3406" s="2">
        <f>Table1[[#This Row],[Sales]]+Table1[[#This Row],[Discount]]+Table1[[#This Row],[Adjusted Sales]]</f>
        <v>155.76</v>
      </c>
      <c r="Y3406" s="5">
        <f>Table1[[#This Row],[Sales]]*Table1[[#This Row],[Discount]]</f>
        <v>0</v>
      </c>
    </row>
    <row r="3407" spans="1:25" x14ac:dyDescent="0.3">
      <c r="A3407">
        <v>3406</v>
      </c>
      <c r="B3407" s="2"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s="2">
        <v>2</v>
      </c>
      <c r="T3407" s="3">
        <v>0.3</v>
      </c>
      <c r="U3407" s="2">
        <v>-12.0588</v>
      </c>
      <c r="V3407" s="2">
        <f>Table1[[#This Row],[Sales]]*(1-Table1[[#This Row],[Discount]])</f>
        <v>196.96039999999999</v>
      </c>
      <c r="W3407" s="2">
        <f>Table1[[#This Row],[Sales]]*Table1[[#This Row],[Quantity]]</f>
        <v>562.74400000000003</v>
      </c>
      <c r="X3407" s="2">
        <f>Table1[[#This Row],[Sales]]+Table1[[#This Row],[Discount]]+Table1[[#This Row],[Adjusted Sales]]</f>
        <v>478.63240000000002</v>
      </c>
      <c r="Y3407" s="5">
        <f>Table1[[#This Row],[Sales]]*Table1[[#This Row],[Discount]]</f>
        <v>84.411600000000007</v>
      </c>
    </row>
    <row r="3408" spans="1:25" x14ac:dyDescent="0.3">
      <c r="A3408">
        <v>3407</v>
      </c>
      <c r="B3408" s="2"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s="2">
        <v>2</v>
      </c>
      <c r="T3408" s="3">
        <v>0.3</v>
      </c>
      <c r="U3408" s="2">
        <v>-12.0588</v>
      </c>
      <c r="V3408" s="2">
        <f>Table1[[#This Row],[Sales]]*(1-Table1[[#This Row],[Discount]])</f>
        <v>196.96039999999999</v>
      </c>
      <c r="W3408" s="2">
        <f>Table1[[#This Row],[Sales]]*Table1[[#This Row],[Quantity]]</f>
        <v>562.74400000000003</v>
      </c>
      <c r="X3408" s="2">
        <f>Table1[[#This Row],[Sales]]+Table1[[#This Row],[Discount]]+Table1[[#This Row],[Adjusted Sales]]</f>
        <v>478.63240000000002</v>
      </c>
      <c r="Y3408" s="5">
        <f>Table1[[#This Row],[Sales]]*Table1[[#This Row],[Discount]]</f>
        <v>84.411600000000007</v>
      </c>
    </row>
    <row r="3409" spans="1:25" x14ac:dyDescent="0.3">
      <c r="A3409">
        <v>3408</v>
      </c>
      <c r="B3409" s="2"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s="2">
        <v>8</v>
      </c>
      <c r="T3409" s="3">
        <v>0.7</v>
      </c>
      <c r="U3409" s="2">
        <v>-5.2416</v>
      </c>
      <c r="V3409" s="2">
        <f>Table1[[#This Row],[Sales]]*(1-Table1[[#This Row],[Discount]])</f>
        <v>2.2464000000000004</v>
      </c>
      <c r="W3409" s="2">
        <f>Table1[[#This Row],[Sales]]*Table1[[#This Row],[Quantity]]</f>
        <v>59.904000000000003</v>
      </c>
      <c r="X3409" s="2">
        <f>Table1[[#This Row],[Sales]]+Table1[[#This Row],[Discount]]+Table1[[#This Row],[Adjusted Sales]]</f>
        <v>10.4344</v>
      </c>
      <c r="Y3409" s="5">
        <f>Table1[[#This Row],[Sales]]*Table1[[#This Row],[Discount]]</f>
        <v>5.2416</v>
      </c>
    </row>
    <row r="3410" spans="1:25" x14ac:dyDescent="0.3">
      <c r="A3410">
        <v>3409</v>
      </c>
      <c r="B3410" s="2"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s="2">
        <v>4</v>
      </c>
      <c r="T3410" s="3">
        <v>0.2</v>
      </c>
      <c r="U3410" s="2">
        <v>7.8175999999999997</v>
      </c>
      <c r="V3410" s="2">
        <f>Table1[[#This Row],[Sales]]*(1-Table1[[#This Row],[Discount]])</f>
        <v>17.8688</v>
      </c>
      <c r="W3410" s="2">
        <f>Table1[[#This Row],[Sales]]*Table1[[#This Row],[Quantity]]</f>
        <v>89.343999999999994</v>
      </c>
      <c r="X3410" s="2">
        <f>Table1[[#This Row],[Sales]]+Table1[[#This Row],[Discount]]+Table1[[#This Row],[Adjusted Sales]]</f>
        <v>40.404799999999994</v>
      </c>
      <c r="Y3410" s="5">
        <f>Table1[[#This Row],[Sales]]*Table1[[#This Row],[Discount]]</f>
        <v>4.4672000000000001</v>
      </c>
    </row>
    <row r="3411" spans="1:25" x14ac:dyDescent="0.3">
      <c r="A3411">
        <v>3410</v>
      </c>
      <c r="B3411" s="2"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s="2">
        <v>2</v>
      </c>
      <c r="T3411" s="3">
        <v>0.2</v>
      </c>
      <c r="U3411" s="2">
        <v>3.6288</v>
      </c>
      <c r="V3411" s="2">
        <f>Table1[[#This Row],[Sales]]*(1-Table1[[#This Row],[Discount]])</f>
        <v>8.2944000000000013</v>
      </c>
      <c r="W3411" s="2">
        <f>Table1[[#This Row],[Sales]]*Table1[[#This Row],[Quantity]]</f>
        <v>20.736000000000001</v>
      </c>
      <c r="X3411" s="2">
        <f>Table1[[#This Row],[Sales]]+Table1[[#This Row],[Discount]]+Table1[[#This Row],[Adjusted Sales]]</f>
        <v>18.862400000000001</v>
      </c>
      <c r="Y3411" s="5">
        <f>Table1[[#This Row],[Sales]]*Table1[[#This Row],[Discount]]</f>
        <v>2.0736000000000003</v>
      </c>
    </row>
    <row r="3412" spans="1:25" x14ac:dyDescent="0.3">
      <c r="A3412">
        <v>3411</v>
      </c>
      <c r="B3412" s="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s="2">
        <v>9</v>
      </c>
      <c r="T3412" s="3">
        <v>0</v>
      </c>
      <c r="U3412" s="2">
        <v>30.263400000000001</v>
      </c>
      <c r="V3412" s="2">
        <f>Table1[[#This Row],[Sales]]*(1-Table1[[#This Row],[Discount]])</f>
        <v>65.790000000000006</v>
      </c>
      <c r="W3412" s="2">
        <f>Table1[[#This Row],[Sales]]*Table1[[#This Row],[Quantity]]</f>
        <v>592.11</v>
      </c>
      <c r="X3412" s="2">
        <f>Table1[[#This Row],[Sales]]+Table1[[#This Row],[Discount]]+Table1[[#This Row],[Adjusted Sales]]</f>
        <v>131.58000000000001</v>
      </c>
      <c r="Y3412" s="5">
        <f>Table1[[#This Row],[Sales]]*Table1[[#This Row],[Discount]]</f>
        <v>0</v>
      </c>
    </row>
    <row r="3413" spans="1:25" x14ac:dyDescent="0.3">
      <c r="A3413">
        <v>3412</v>
      </c>
      <c r="B3413" s="2"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s="2">
        <v>2</v>
      </c>
      <c r="T3413" s="3">
        <v>0.2</v>
      </c>
      <c r="U3413" s="2">
        <v>88.394800000000004</v>
      </c>
      <c r="V3413" s="2">
        <f>Table1[[#This Row],[Sales]]*(1-Table1[[#This Row],[Discount]])</f>
        <v>217.5872</v>
      </c>
      <c r="W3413" s="2">
        <f>Table1[[#This Row],[Sales]]*Table1[[#This Row],[Quantity]]</f>
        <v>543.96799999999996</v>
      </c>
      <c r="X3413" s="2">
        <f>Table1[[#This Row],[Sales]]+Table1[[#This Row],[Discount]]+Table1[[#This Row],[Adjusted Sales]]</f>
        <v>489.77119999999996</v>
      </c>
      <c r="Y3413" s="5">
        <f>Table1[[#This Row],[Sales]]*Table1[[#This Row],[Discount]]</f>
        <v>54.396799999999999</v>
      </c>
    </row>
    <row r="3414" spans="1:25" x14ac:dyDescent="0.3">
      <c r="A3414">
        <v>3413</v>
      </c>
      <c r="B3414" s="2"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s="2">
        <v>4</v>
      </c>
      <c r="T3414" s="3">
        <v>0</v>
      </c>
      <c r="U3414" s="2">
        <v>3.1751999999999998</v>
      </c>
      <c r="V3414" s="2">
        <f>Table1[[#This Row],[Sales]]*(1-Table1[[#This Row],[Discount]])</f>
        <v>11.76</v>
      </c>
      <c r="W3414" s="2">
        <f>Table1[[#This Row],[Sales]]*Table1[[#This Row],[Quantity]]</f>
        <v>47.04</v>
      </c>
      <c r="X3414" s="2">
        <f>Table1[[#This Row],[Sales]]+Table1[[#This Row],[Discount]]+Table1[[#This Row],[Adjusted Sales]]</f>
        <v>23.52</v>
      </c>
      <c r="Y3414" s="5">
        <f>Table1[[#This Row],[Sales]]*Table1[[#This Row],[Discount]]</f>
        <v>0</v>
      </c>
    </row>
    <row r="3415" spans="1:25" x14ac:dyDescent="0.3">
      <c r="A3415">
        <v>3414</v>
      </c>
      <c r="B3415" s="2"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s="2">
        <v>2</v>
      </c>
      <c r="T3415" s="3">
        <v>0</v>
      </c>
      <c r="U3415" s="2">
        <v>37.9848</v>
      </c>
      <c r="V3415" s="2">
        <f>Table1[[#This Row],[Sales]]*(1-Table1[[#This Row],[Discount]])</f>
        <v>77.52</v>
      </c>
      <c r="W3415" s="2">
        <f>Table1[[#This Row],[Sales]]*Table1[[#This Row],[Quantity]]</f>
        <v>155.04</v>
      </c>
      <c r="X3415" s="2">
        <f>Table1[[#This Row],[Sales]]+Table1[[#This Row],[Discount]]+Table1[[#This Row],[Adjusted Sales]]</f>
        <v>155.04</v>
      </c>
      <c r="Y3415" s="5">
        <f>Table1[[#This Row],[Sales]]*Table1[[#This Row],[Discount]]</f>
        <v>0</v>
      </c>
    </row>
    <row r="3416" spans="1:25" x14ac:dyDescent="0.3">
      <c r="A3416">
        <v>3415</v>
      </c>
      <c r="B3416" s="2"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s="2">
        <v>2</v>
      </c>
      <c r="T3416" s="3">
        <v>0.2</v>
      </c>
      <c r="U3416" s="2">
        <v>15.808</v>
      </c>
      <c r="V3416" s="2">
        <f>Table1[[#This Row],[Sales]]*(1-Table1[[#This Row],[Discount]])</f>
        <v>38.912000000000006</v>
      </c>
      <c r="W3416" s="2">
        <f>Table1[[#This Row],[Sales]]*Table1[[#This Row],[Quantity]]</f>
        <v>97.28</v>
      </c>
      <c r="X3416" s="2">
        <f>Table1[[#This Row],[Sales]]+Table1[[#This Row],[Discount]]+Table1[[#This Row],[Adjusted Sales]]</f>
        <v>87.75200000000001</v>
      </c>
      <c r="Y3416" s="5">
        <f>Table1[[#This Row],[Sales]]*Table1[[#This Row],[Discount]]</f>
        <v>9.7280000000000015</v>
      </c>
    </row>
    <row r="3417" spans="1:25" x14ac:dyDescent="0.3">
      <c r="A3417">
        <v>3416</v>
      </c>
      <c r="B3417" s="2"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s="2">
        <v>1</v>
      </c>
      <c r="T3417" s="3">
        <v>0</v>
      </c>
      <c r="U3417" s="2">
        <v>0.65159999999999996</v>
      </c>
      <c r="V3417" s="2">
        <f>Table1[[#This Row],[Sales]]*(1-Table1[[#This Row],[Discount]])</f>
        <v>1.81</v>
      </c>
      <c r="W3417" s="2">
        <f>Table1[[#This Row],[Sales]]*Table1[[#This Row],[Quantity]]</f>
        <v>1.81</v>
      </c>
      <c r="X3417" s="2">
        <f>Table1[[#This Row],[Sales]]+Table1[[#This Row],[Discount]]+Table1[[#This Row],[Adjusted Sales]]</f>
        <v>3.62</v>
      </c>
      <c r="Y3417" s="5">
        <f>Table1[[#This Row],[Sales]]*Table1[[#This Row],[Discount]]</f>
        <v>0</v>
      </c>
    </row>
    <row r="3418" spans="1:25" x14ac:dyDescent="0.3">
      <c r="A3418">
        <v>3417</v>
      </c>
      <c r="B3418" s="2"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s="2">
        <v>2</v>
      </c>
      <c r="T3418" s="3">
        <v>0</v>
      </c>
      <c r="U3418" s="2">
        <v>3.8822000000000001</v>
      </c>
      <c r="V3418" s="2">
        <f>Table1[[#This Row],[Sales]]*(1-Table1[[#This Row],[Discount]])</f>
        <v>8.26</v>
      </c>
      <c r="W3418" s="2">
        <f>Table1[[#This Row],[Sales]]*Table1[[#This Row],[Quantity]]</f>
        <v>16.52</v>
      </c>
      <c r="X3418" s="2">
        <f>Table1[[#This Row],[Sales]]+Table1[[#This Row],[Discount]]+Table1[[#This Row],[Adjusted Sales]]</f>
        <v>16.52</v>
      </c>
      <c r="Y3418" s="5">
        <f>Table1[[#This Row],[Sales]]*Table1[[#This Row],[Discount]]</f>
        <v>0</v>
      </c>
    </row>
    <row r="3419" spans="1:25" x14ac:dyDescent="0.3">
      <c r="A3419">
        <v>3418</v>
      </c>
      <c r="B3419" s="2"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s="2">
        <v>5</v>
      </c>
      <c r="T3419" s="3">
        <v>0.2</v>
      </c>
      <c r="U3419" s="2">
        <v>3.2669999999999999</v>
      </c>
      <c r="V3419" s="2">
        <f>Table1[[#This Row],[Sales]]*(1-Table1[[#This Row],[Discount]])</f>
        <v>34.848000000000006</v>
      </c>
      <c r="W3419" s="2">
        <f>Table1[[#This Row],[Sales]]*Table1[[#This Row],[Quantity]]</f>
        <v>217.8</v>
      </c>
      <c r="X3419" s="2">
        <f>Table1[[#This Row],[Sales]]+Table1[[#This Row],[Discount]]+Table1[[#This Row],[Adjusted Sales]]</f>
        <v>78.608000000000004</v>
      </c>
      <c r="Y3419" s="5">
        <f>Table1[[#This Row],[Sales]]*Table1[[#This Row],[Discount]]</f>
        <v>8.7120000000000015</v>
      </c>
    </row>
    <row r="3420" spans="1:25" x14ac:dyDescent="0.3">
      <c r="A3420">
        <v>3419</v>
      </c>
      <c r="B3420" s="2"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s="2">
        <v>2</v>
      </c>
      <c r="T3420" s="3">
        <v>0.2</v>
      </c>
      <c r="U3420" s="2">
        <v>0.73</v>
      </c>
      <c r="V3420" s="2">
        <f>Table1[[#This Row],[Sales]]*(1-Table1[[#This Row],[Discount]])</f>
        <v>4.6719999999999997</v>
      </c>
      <c r="W3420" s="2">
        <f>Table1[[#This Row],[Sales]]*Table1[[#This Row],[Quantity]]</f>
        <v>11.68</v>
      </c>
      <c r="X3420" s="2">
        <f>Table1[[#This Row],[Sales]]+Table1[[#This Row],[Discount]]+Table1[[#This Row],[Adjusted Sales]]</f>
        <v>10.712</v>
      </c>
      <c r="Y3420" s="5">
        <f>Table1[[#This Row],[Sales]]*Table1[[#This Row],[Discount]]</f>
        <v>1.1679999999999999</v>
      </c>
    </row>
    <row r="3421" spans="1:25" x14ac:dyDescent="0.3">
      <c r="A3421">
        <v>3420</v>
      </c>
      <c r="B3421" s="2"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s="2">
        <v>2</v>
      </c>
      <c r="T3421" s="3">
        <v>0.1</v>
      </c>
      <c r="U3421" s="2">
        <v>60.392000000000003</v>
      </c>
      <c r="V3421" s="2">
        <f>Table1[[#This Row],[Sales]]*(1-Table1[[#This Row],[Discount]])</f>
        <v>244.58760000000001</v>
      </c>
      <c r="W3421" s="2">
        <f>Table1[[#This Row],[Sales]]*Table1[[#This Row],[Quantity]]</f>
        <v>543.52800000000002</v>
      </c>
      <c r="X3421" s="2">
        <f>Table1[[#This Row],[Sales]]+Table1[[#This Row],[Discount]]+Table1[[#This Row],[Adjusted Sales]]</f>
        <v>516.4516000000001</v>
      </c>
      <c r="Y3421" s="5">
        <f>Table1[[#This Row],[Sales]]*Table1[[#This Row],[Discount]]</f>
        <v>27.176400000000001</v>
      </c>
    </row>
    <row r="3422" spans="1:25" x14ac:dyDescent="0.3">
      <c r="A3422">
        <v>3421</v>
      </c>
      <c r="B3422" s="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s="2">
        <v>2</v>
      </c>
      <c r="T3422" s="3">
        <v>0</v>
      </c>
      <c r="U3422" s="2">
        <v>78.671999999999997</v>
      </c>
      <c r="V3422" s="2">
        <f>Table1[[#This Row],[Sales]]*(1-Table1[[#This Row],[Discount]])</f>
        <v>262.24</v>
      </c>
      <c r="W3422" s="2">
        <f>Table1[[#This Row],[Sales]]*Table1[[#This Row],[Quantity]]</f>
        <v>524.48</v>
      </c>
      <c r="X3422" s="2">
        <f>Table1[[#This Row],[Sales]]+Table1[[#This Row],[Discount]]+Table1[[#This Row],[Adjusted Sales]]</f>
        <v>524.48</v>
      </c>
      <c r="Y3422" s="5">
        <f>Table1[[#This Row],[Sales]]*Table1[[#This Row],[Discount]]</f>
        <v>0</v>
      </c>
    </row>
    <row r="3423" spans="1:25" x14ac:dyDescent="0.3">
      <c r="A3423">
        <v>3422</v>
      </c>
      <c r="B3423" s="2"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s="2">
        <v>8</v>
      </c>
      <c r="T3423" s="3">
        <v>0</v>
      </c>
      <c r="U3423" s="2">
        <v>84.051199999999994</v>
      </c>
      <c r="V3423" s="2">
        <f>Table1[[#This Row],[Sales]]*(1-Table1[[#This Row],[Discount]])</f>
        <v>182.72</v>
      </c>
      <c r="W3423" s="2">
        <f>Table1[[#This Row],[Sales]]*Table1[[#This Row],[Quantity]]</f>
        <v>1461.76</v>
      </c>
      <c r="X3423" s="2">
        <f>Table1[[#This Row],[Sales]]+Table1[[#This Row],[Discount]]+Table1[[#This Row],[Adjusted Sales]]</f>
        <v>365.44</v>
      </c>
      <c r="Y3423" s="5">
        <f>Table1[[#This Row],[Sales]]*Table1[[#This Row],[Discount]]</f>
        <v>0</v>
      </c>
    </row>
    <row r="3424" spans="1:25" x14ac:dyDescent="0.3">
      <c r="A3424">
        <v>3423</v>
      </c>
      <c r="B3424" s="2"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s="2">
        <v>7</v>
      </c>
      <c r="T3424" s="3">
        <v>0</v>
      </c>
      <c r="U3424" s="2">
        <v>7.8959999999999999</v>
      </c>
      <c r="V3424" s="2">
        <f>Table1[[#This Row],[Sales]]*(1-Table1[[#This Row],[Discount]])</f>
        <v>131.6</v>
      </c>
      <c r="W3424" s="2">
        <f>Table1[[#This Row],[Sales]]*Table1[[#This Row],[Quantity]]</f>
        <v>921.19999999999993</v>
      </c>
      <c r="X3424" s="2">
        <f>Table1[[#This Row],[Sales]]+Table1[[#This Row],[Discount]]+Table1[[#This Row],[Adjusted Sales]]</f>
        <v>263.2</v>
      </c>
      <c r="Y3424" s="5">
        <f>Table1[[#This Row],[Sales]]*Table1[[#This Row],[Discount]]</f>
        <v>0</v>
      </c>
    </row>
    <row r="3425" spans="1:25" x14ac:dyDescent="0.3">
      <c r="A3425">
        <v>3424</v>
      </c>
      <c r="B3425" s="2"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s="2">
        <v>4</v>
      </c>
      <c r="T3425" s="3">
        <v>0.2</v>
      </c>
      <c r="U3425" s="2">
        <v>7.3840000000000003</v>
      </c>
      <c r="V3425" s="2">
        <f>Table1[[#This Row],[Sales]]*(1-Table1[[#This Row],[Discount]])</f>
        <v>18.175999999999998</v>
      </c>
      <c r="W3425" s="2">
        <f>Table1[[#This Row],[Sales]]*Table1[[#This Row],[Quantity]]</f>
        <v>90.88</v>
      </c>
      <c r="X3425" s="2">
        <f>Table1[[#This Row],[Sales]]+Table1[[#This Row],[Discount]]+Table1[[#This Row],[Adjusted Sales]]</f>
        <v>41.095999999999997</v>
      </c>
      <c r="Y3425" s="5">
        <f>Table1[[#This Row],[Sales]]*Table1[[#This Row],[Discount]]</f>
        <v>4.5439999999999996</v>
      </c>
    </row>
    <row r="3426" spans="1:25" x14ac:dyDescent="0.3">
      <c r="A3426">
        <v>3425</v>
      </c>
      <c r="B3426" s="2"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s="2">
        <v>2</v>
      </c>
      <c r="T3426" s="3">
        <v>0.2</v>
      </c>
      <c r="U3426" s="2">
        <v>41.88</v>
      </c>
      <c r="V3426" s="2">
        <f>Table1[[#This Row],[Sales]]*(1-Table1[[#This Row],[Discount]])</f>
        <v>446.72</v>
      </c>
      <c r="W3426" s="2">
        <f>Table1[[#This Row],[Sales]]*Table1[[#This Row],[Quantity]]</f>
        <v>1116.8</v>
      </c>
      <c r="X3426" s="2">
        <f>Table1[[#This Row],[Sales]]+Table1[[#This Row],[Discount]]+Table1[[#This Row],[Adjusted Sales]]</f>
        <v>1005.32</v>
      </c>
      <c r="Y3426" s="5">
        <f>Table1[[#This Row],[Sales]]*Table1[[#This Row],[Discount]]</f>
        <v>111.68</v>
      </c>
    </row>
    <row r="3427" spans="1:25" x14ac:dyDescent="0.3">
      <c r="A3427">
        <v>3426</v>
      </c>
      <c r="B3427" s="2"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s="2">
        <v>4</v>
      </c>
      <c r="T3427" s="3">
        <v>0</v>
      </c>
      <c r="U3427" s="2">
        <v>6.8579999999999997</v>
      </c>
      <c r="V3427" s="2">
        <f>Table1[[#This Row],[Sales]]*(1-Table1[[#This Row],[Discount]])</f>
        <v>15.24</v>
      </c>
      <c r="W3427" s="2">
        <f>Table1[[#This Row],[Sales]]*Table1[[#This Row],[Quantity]]</f>
        <v>60.96</v>
      </c>
      <c r="X3427" s="2">
        <f>Table1[[#This Row],[Sales]]+Table1[[#This Row],[Discount]]+Table1[[#This Row],[Adjusted Sales]]</f>
        <v>30.48</v>
      </c>
      <c r="Y3427" s="5">
        <f>Table1[[#This Row],[Sales]]*Table1[[#This Row],[Discount]]</f>
        <v>0</v>
      </c>
    </row>
    <row r="3428" spans="1:25" x14ac:dyDescent="0.3">
      <c r="A3428">
        <v>3427</v>
      </c>
      <c r="B3428" s="2"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s="2">
        <v>10</v>
      </c>
      <c r="T3428" s="3">
        <v>0</v>
      </c>
      <c r="U3428" s="2">
        <v>394.26799999999997</v>
      </c>
      <c r="V3428" s="2">
        <f>Table1[[#This Row],[Sales]]*(1-Table1[[#This Row],[Discount]])</f>
        <v>1408.1</v>
      </c>
      <c r="W3428" s="2">
        <f>Table1[[#This Row],[Sales]]*Table1[[#This Row],[Quantity]]</f>
        <v>14081</v>
      </c>
      <c r="X3428" s="2">
        <f>Table1[[#This Row],[Sales]]+Table1[[#This Row],[Discount]]+Table1[[#This Row],[Adjusted Sales]]</f>
        <v>2816.2</v>
      </c>
      <c r="Y3428" s="5">
        <f>Table1[[#This Row],[Sales]]*Table1[[#This Row],[Discount]]</f>
        <v>0</v>
      </c>
    </row>
    <row r="3429" spans="1:25" x14ac:dyDescent="0.3">
      <c r="A3429">
        <v>3428</v>
      </c>
      <c r="B3429" s="2"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s="2">
        <v>4</v>
      </c>
      <c r="T3429" s="3">
        <v>0.2</v>
      </c>
      <c r="U3429" s="2">
        <v>11.102399999999999</v>
      </c>
      <c r="V3429" s="2">
        <f>Table1[[#This Row],[Sales]]*(1-Table1[[#This Row],[Discount]])</f>
        <v>26.316800000000001</v>
      </c>
      <c r="W3429" s="2">
        <f>Table1[[#This Row],[Sales]]*Table1[[#This Row],[Quantity]]</f>
        <v>131.584</v>
      </c>
      <c r="X3429" s="2">
        <f>Table1[[#This Row],[Sales]]+Table1[[#This Row],[Discount]]+Table1[[#This Row],[Adjusted Sales]]</f>
        <v>59.412800000000004</v>
      </c>
      <c r="Y3429" s="5">
        <f>Table1[[#This Row],[Sales]]*Table1[[#This Row],[Discount]]</f>
        <v>6.5792000000000002</v>
      </c>
    </row>
    <row r="3430" spans="1:25" x14ac:dyDescent="0.3">
      <c r="A3430">
        <v>3429</v>
      </c>
      <c r="B3430" s="2"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s="2">
        <v>2</v>
      </c>
      <c r="T3430" s="3">
        <v>0.4</v>
      </c>
      <c r="U3430" s="2">
        <v>-103.98820000000001</v>
      </c>
      <c r="V3430" s="2">
        <f>Table1[[#This Row],[Sales]]*(1-Table1[[#This Row],[Discount]])</f>
        <v>129.08879999999999</v>
      </c>
      <c r="W3430" s="2">
        <f>Table1[[#This Row],[Sales]]*Table1[[#This Row],[Quantity]]</f>
        <v>430.29599999999999</v>
      </c>
      <c r="X3430" s="2">
        <f>Table1[[#This Row],[Sales]]+Table1[[#This Row],[Discount]]+Table1[[#This Row],[Adjusted Sales]]</f>
        <v>344.63679999999999</v>
      </c>
      <c r="Y3430" s="5">
        <f>Table1[[#This Row],[Sales]]*Table1[[#This Row],[Discount]]</f>
        <v>86.059200000000004</v>
      </c>
    </row>
    <row r="3431" spans="1:25" x14ac:dyDescent="0.3">
      <c r="A3431">
        <v>3430</v>
      </c>
      <c r="B3431" s="2"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s="2">
        <v>6</v>
      </c>
      <c r="T3431" s="3">
        <v>0.2</v>
      </c>
      <c r="U3431" s="2">
        <v>11.223000000000001</v>
      </c>
      <c r="V3431" s="2">
        <f>Table1[[#This Row],[Sales]]*(1-Table1[[#This Row],[Discount]])</f>
        <v>24.768000000000001</v>
      </c>
      <c r="W3431" s="2">
        <f>Table1[[#This Row],[Sales]]*Table1[[#This Row],[Quantity]]</f>
        <v>185.76</v>
      </c>
      <c r="X3431" s="2">
        <f>Table1[[#This Row],[Sales]]+Table1[[#This Row],[Discount]]+Table1[[#This Row],[Adjusted Sales]]</f>
        <v>55.927999999999997</v>
      </c>
      <c r="Y3431" s="5">
        <f>Table1[[#This Row],[Sales]]*Table1[[#This Row],[Discount]]</f>
        <v>6.1920000000000002</v>
      </c>
    </row>
    <row r="3432" spans="1:25" x14ac:dyDescent="0.3">
      <c r="A3432">
        <v>3431</v>
      </c>
      <c r="B3432" s="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s="2">
        <v>3</v>
      </c>
      <c r="T3432" s="3">
        <v>0</v>
      </c>
      <c r="U3432" s="2">
        <v>8.6390999999999991</v>
      </c>
      <c r="V3432" s="2">
        <f>Table1[[#This Row],[Sales]]*(1-Table1[[#This Row],[Discount]])</f>
        <v>29.79</v>
      </c>
      <c r="W3432" s="2">
        <f>Table1[[#This Row],[Sales]]*Table1[[#This Row],[Quantity]]</f>
        <v>89.37</v>
      </c>
      <c r="X3432" s="2">
        <f>Table1[[#This Row],[Sales]]+Table1[[#This Row],[Discount]]+Table1[[#This Row],[Adjusted Sales]]</f>
        <v>59.58</v>
      </c>
      <c r="Y3432" s="5">
        <f>Table1[[#This Row],[Sales]]*Table1[[#This Row],[Discount]]</f>
        <v>0</v>
      </c>
    </row>
    <row r="3433" spans="1:25" x14ac:dyDescent="0.3">
      <c r="A3433">
        <v>3432</v>
      </c>
      <c r="B3433" s="2"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s="2">
        <v>2</v>
      </c>
      <c r="T3433" s="3">
        <v>0</v>
      </c>
      <c r="U3433" s="2">
        <v>15.468</v>
      </c>
      <c r="V3433" s="2">
        <f>Table1[[#This Row],[Sales]]*(1-Table1[[#This Row],[Discount]])</f>
        <v>128.9</v>
      </c>
      <c r="W3433" s="2">
        <f>Table1[[#This Row],[Sales]]*Table1[[#This Row],[Quantity]]</f>
        <v>257.8</v>
      </c>
      <c r="X3433" s="2">
        <f>Table1[[#This Row],[Sales]]+Table1[[#This Row],[Discount]]+Table1[[#This Row],[Adjusted Sales]]</f>
        <v>257.8</v>
      </c>
      <c r="Y3433" s="5">
        <f>Table1[[#This Row],[Sales]]*Table1[[#This Row],[Discount]]</f>
        <v>0</v>
      </c>
    </row>
    <row r="3434" spans="1:25" x14ac:dyDescent="0.3">
      <c r="A3434">
        <v>3433</v>
      </c>
      <c r="B3434" s="2"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s="2">
        <v>9</v>
      </c>
      <c r="T3434" s="3">
        <v>0</v>
      </c>
      <c r="U3434" s="2">
        <v>28.857600000000001</v>
      </c>
      <c r="V3434" s="2">
        <f>Table1[[#This Row],[Sales]]*(1-Table1[[#This Row],[Discount]])</f>
        <v>60.12</v>
      </c>
      <c r="W3434" s="2">
        <f>Table1[[#This Row],[Sales]]*Table1[[#This Row],[Quantity]]</f>
        <v>541.07999999999993</v>
      </c>
      <c r="X3434" s="2">
        <f>Table1[[#This Row],[Sales]]+Table1[[#This Row],[Discount]]+Table1[[#This Row],[Adjusted Sales]]</f>
        <v>120.24</v>
      </c>
      <c r="Y3434" s="5">
        <f>Table1[[#This Row],[Sales]]*Table1[[#This Row],[Discount]]</f>
        <v>0</v>
      </c>
    </row>
    <row r="3435" spans="1:25" x14ac:dyDescent="0.3">
      <c r="A3435">
        <v>3434</v>
      </c>
      <c r="B3435" s="2"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s="2">
        <v>3</v>
      </c>
      <c r="T3435" s="3">
        <v>0.2</v>
      </c>
      <c r="U3435" s="2">
        <v>8.3754000000000008</v>
      </c>
      <c r="V3435" s="2">
        <f>Table1[[#This Row],[Sales]]*(1-Table1[[#This Row],[Discount]])</f>
        <v>19.852800000000002</v>
      </c>
      <c r="W3435" s="2">
        <f>Table1[[#This Row],[Sales]]*Table1[[#This Row],[Quantity]]</f>
        <v>74.447999999999993</v>
      </c>
      <c r="X3435" s="2">
        <f>Table1[[#This Row],[Sales]]+Table1[[#This Row],[Discount]]+Table1[[#This Row],[Adjusted Sales]]</f>
        <v>44.8688</v>
      </c>
      <c r="Y3435" s="5">
        <f>Table1[[#This Row],[Sales]]*Table1[[#This Row],[Discount]]</f>
        <v>4.9632000000000005</v>
      </c>
    </row>
    <row r="3436" spans="1:25" x14ac:dyDescent="0.3">
      <c r="A3436">
        <v>3435</v>
      </c>
      <c r="B3436" s="2"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s="2">
        <v>6</v>
      </c>
      <c r="T3436" s="3">
        <v>0.2</v>
      </c>
      <c r="U3436" s="2">
        <v>5.4287999999999998</v>
      </c>
      <c r="V3436" s="2">
        <f>Table1[[#This Row],[Sales]]*(1-Table1[[#This Row],[Discount]])</f>
        <v>11.980800000000002</v>
      </c>
      <c r="W3436" s="2">
        <f>Table1[[#This Row],[Sales]]*Table1[[#This Row],[Quantity]]</f>
        <v>89.856000000000009</v>
      </c>
      <c r="X3436" s="2">
        <f>Table1[[#This Row],[Sales]]+Table1[[#This Row],[Discount]]+Table1[[#This Row],[Adjusted Sales]]</f>
        <v>27.156800000000004</v>
      </c>
      <c r="Y3436" s="5">
        <f>Table1[[#This Row],[Sales]]*Table1[[#This Row],[Discount]]</f>
        <v>2.9952000000000005</v>
      </c>
    </row>
    <row r="3437" spans="1:25" x14ac:dyDescent="0.3">
      <c r="A3437">
        <v>3436</v>
      </c>
      <c r="B3437" s="2"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s="2">
        <v>2</v>
      </c>
      <c r="T3437" s="3">
        <v>0.8</v>
      </c>
      <c r="U3437" s="2">
        <v>-22.62</v>
      </c>
      <c r="V3437" s="2">
        <f>Table1[[#This Row],[Sales]]*(1-Table1[[#This Row],[Discount]])</f>
        <v>3.0159999999999991</v>
      </c>
      <c r="W3437" s="2">
        <f>Table1[[#This Row],[Sales]]*Table1[[#This Row],[Quantity]]</f>
        <v>30.16</v>
      </c>
      <c r="X3437" s="2">
        <f>Table1[[#This Row],[Sales]]+Table1[[#This Row],[Discount]]+Table1[[#This Row],[Adjusted Sales]]</f>
        <v>18.896000000000001</v>
      </c>
      <c r="Y3437" s="5">
        <f>Table1[[#This Row],[Sales]]*Table1[[#This Row],[Discount]]</f>
        <v>12.064</v>
      </c>
    </row>
    <row r="3438" spans="1:25" x14ac:dyDescent="0.3">
      <c r="A3438">
        <v>3437</v>
      </c>
      <c r="B3438" s="2"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s="2">
        <v>3</v>
      </c>
      <c r="T3438" s="3">
        <v>0.6</v>
      </c>
      <c r="U3438" s="2">
        <v>-12.751200000000001</v>
      </c>
      <c r="V3438" s="2">
        <f>Table1[[#This Row],[Sales]]*(1-Table1[[#This Row],[Discount]])</f>
        <v>9.7152000000000012</v>
      </c>
      <c r="W3438" s="2">
        <f>Table1[[#This Row],[Sales]]*Table1[[#This Row],[Quantity]]</f>
        <v>72.864000000000004</v>
      </c>
      <c r="X3438" s="2">
        <f>Table1[[#This Row],[Sales]]+Table1[[#This Row],[Discount]]+Table1[[#This Row],[Adjusted Sales]]</f>
        <v>34.603200000000001</v>
      </c>
      <c r="Y3438" s="5">
        <f>Table1[[#This Row],[Sales]]*Table1[[#This Row],[Discount]]</f>
        <v>14.572799999999999</v>
      </c>
    </row>
    <row r="3439" spans="1:25" x14ac:dyDescent="0.3">
      <c r="A3439">
        <v>3438</v>
      </c>
      <c r="B3439" s="2"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s="2">
        <v>2</v>
      </c>
      <c r="T3439" s="3">
        <v>0.6</v>
      </c>
      <c r="U3439" s="2">
        <v>-8.5007999999999999</v>
      </c>
      <c r="V3439" s="2">
        <f>Table1[[#This Row],[Sales]]*(1-Table1[[#This Row],[Discount]])</f>
        <v>6.4768000000000008</v>
      </c>
      <c r="W3439" s="2">
        <f>Table1[[#This Row],[Sales]]*Table1[[#This Row],[Quantity]]</f>
        <v>32.384</v>
      </c>
      <c r="X3439" s="2">
        <f>Table1[[#This Row],[Sales]]+Table1[[#This Row],[Discount]]+Table1[[#This Row],[Adjusted Sales]]</f>
        <v>23.268800000000002</v>
      </c>
      <c r="Y3439" s="5">
        <f>Table1[[#This Row],[Sales]]*Table1[[#This Row],[Discount]]</f>
        <v>9.7151999999999994</v>
      </c>
    </row>
    <row r="3440" spans="1:25" x14ac:dyDescent="0.3">
      <c r="A3440">
        <v>3439</v>
      </c>
      <c r="B3440" s="2"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s="2">
        <v>2</v>
      </c>
      <c r="T3440" s="3">
        <v>0.3</v>
      </c>
      <c r="U3440" s="2">
        <v>-68.130200000000002</v>
      </c>
      <c r="V3440" s="2">
        <f>Table1[[#This Row],[Sales]]*(1-Table1[[#This Row],[Discount]])</f>
        <v>175.70419999999999</v>
      </c>
      <c r="W3440" s="2">
        <f>Table1[[#This Row],[Sales]]*Table1[[#This Row],[Quantity]]</f>
        <v>502.012</v>
      </c>
      <c r="X3440" s="2">
        <f>Table1[[#This Row],[Sales]]+Table1[[#This Row],[Discount]]+Table1[[#This Row],[Adjusted Sales]]</f>
        <v>427.0102</v>
      </c>
      <c r="Y3440" s="5">
        <f>Table1[[#This Row],[Sales]]*Table1[[#This Row],[Discount]]</f>
        <v>75.3018</v>
      </c>
    </row>
    <row r="3441" spans="1:25" x14ac:dyDescent="0.3">
      <c r="A3441">
        <v>3440</v>
      </c>
      <c r="B3441" s="2"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s="2">
        <v>6</v>
      </c>
      <c r="T3441" s="3">
        <v>0.2</v>
      </c>
      <c r="U3441" s="2">
        <v>4.0644</v>
      </c>
      <c r="V3441" s="2">
        <f>Table1[[#This Row],[Sales]]*(1-Table1[[#This Row],[Discount]])</f>
        <v>43.3536</v>
      </c>
      <c r="W3441" s="2">
        <f>Table1[[#This Row],[Sales]]*Table1[[#This Row],[Quantity]]</f>
        <v>325.15199999999999</v>
      </c>
      <c r="X3441" s="2">
        <f>Table1[[#This Row],[Sales]]+Table1[[#This Row],[Discount]]+Table1[[#This Row],[Adjusted Sales]]</f>
        <v>97.745599999999996</v>
      </c>
      <c r="Y3441" s="5">
        <f>Table1[[#This Row],[Sales]]*Table1[[#This Row],[Discount]]</f>
        <v>10.8384</v>
      </c>
    </row>
    <row r="3442" spans="1:25" x14ac:dyDescent="0.3">
      <c r="A3442">
        <v>3441</v>
      </c>
      <c r="B3442" s="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s="2">
        <v>1</v>
      </c>
      <c r="T3442" s="3">
        <v>0.2</v>
      </c>
      <c r="U3442" s="2">
        <v>1.5602</v>
      </c>
      <c r="V3442" s="2">
        <f>Table1[[#This Row],[Sales]]*(1-Table1[[#This Row],[Discount]])</f>
        <v>3.4432000000000005</v>
      </c>
      <c r="W3442" s="2">
        <f>Table1[[#This Row],[Sales]]*Table1[[#This Row],[Quantity]]</f>
        <v>4.3040000000000003</v>
      </c>
      <c r="X3442" s="2">
        <f>Table1[[#This Row],[Sales]]+Table1[[#This Row],[Discount]]+Table1[[#This Row],[Adjusted Sales]]</f>
        <v>7.9472000000000005</v>
      </c>
      <c r="Y3442" s="5">
        <f>Table1[[#This Row],[Sales]]*Table1[[#This Row],[Discount]]</f>
        <v>0.86080000000000012</v>
      </c>
    </row>
    <row r="3443" spans="1:25" x14ac:dyDescent="0.3">
      <c r="A3443">
        <v>3442</v>
      </c>
      <c r="B3443" s="2"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s="2">
        <v>14</v>
      </c>
      <c r="T3443" s="3">
        <v>0</v>
      </c>
      <c r="U3443" s="2">
        <v>49.014000000000003</v>
      </c>
      <c r="V3443" s="2">
        <f>Table1[[#This Row],[Sales]]*(1-Table1[[#This Row],[Discount]])</f>
        <v>108.92</v>
      </c>
      <c r="W3443" s="2">
        <f>Table1[[#This Row],[Sales]]*Table1[[#This Row],[Quantity]]</f>
        <v>1524.88</v>
      </c>
      <c r="X3443" s="2">
        <f>Table1[[#This Row],[Sales]]+Table1[[#This Row],[Discount]]+Table1[[#This Row],[Adjusted Sales]]</f>
        <v>217.84</v>
      </c>
      <c r="Y3443" s="5">
        <f>Table1[[#This Row],[Sales]]*Table1[[#This Row],[Discount]]</f>
        <v>0</v>
      </c>
    </row>
    <row r="3444" spans="1:25" x14ac:dyDescent="0.3">
      <c r="A3444">
        <v>3443</v>
      </c>
      <c r="B3444" s="2"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s="2">
        <v>3</v>
      </c>
      <c r="T3444" s="3">
        <v>0</v>
      </c>
      <c r="U3444" s="2">
        <v>8.3699999999999992</v>
      </c>
      <c r="V3444" s="2">
        <f>Table1[[#This Row],[Sales]]*(1-Table1[[#This Row],[Discount]])</f>
        <v>16.739999999999998</v>
      </c>
      <c r="W3444" s="2">
        <f>Table1[[#This Row],[Sales]]*Table1[[#This Row],[Quantity]]</f>
        <v>50.22</v>
      </c>
      <c r="X3444" s="2">
        <f>Table1[[#This Row],[Sales]]+Table1[[#This Row],[Discount]]+Table1[[#This Row],[Adjusted Sales]]</f>
        <v>33.479999999999997</v>
      </c>
      <c r="Y3444" s="5">
        <f>Table1[[#This Row],[Sales]]*Table1[[#This Row],[Discount]]</f>
        <v>0</v>
      </c>
    </row>
    <row r="3445" spans="1:25" x14ac:dyDescent="0.3">
      <c r="A3445">
        <v>3444</v>
      </c>
      <c r="B3445" s="2"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s="2">
        <v>7</v>
      </c>
      <c r="T3445" s="3">
        <v>0</v>
      </c>
      <c r="U3445" s="2">
        <v>626.18499999999995</v>
      </c>
      <c r="V3445" s="2">
        <f>Table1[[#This Row],[Sales]]*(1-Table1[[#This Row],[Discount]])</f>
        <v>2504.7399999999998</v>
      </c>
      <c r="W3445" s="2">
        <f>Table1[[#This Row],[Sales]]*Table1[[#This Row],[Quantity]]</f>
        <v>17533.18</v>
      </c>
      <c r="X3445" s="2">
        <f>Table1[[#This Row],[Sales]]+Table1[[#This Row],[Discount]]+Table1[[#This Row],[Adjusted Sales]]</f>
        <v>5009.4799999999996</v>
      </c>
      <c r="Y3445" s="5">
        <f>Table1[[#This Row],[Sales]]*Table1[[#This Row],[Discount]]</f>
        <v>0</v>
      </c>
    </row>
    <row r="3446" spans="1:25" x14ac:dyDescent="0.3">
      <c r="A3446">
        <v>3445</v>
      </c>
      <c r="B3446" s="2"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s="2">
        <v>2</v>
      </c>
      <c r="T3446" s="3">
        <v>0.2</v>
      </c>
      <c r="U3446" s="2">
        <v>-16.956800000000001</v>
      </c>
      <c r="V3446" s="2">
        <f>Table1[[#This Row],[Sales]]*(1-Table1[[#This Row],[Discount]])</f>
        <v>67.827200000000005</v>
      </c>
      <c r="W3446" s="2">
        <f>Table1[[#This Row],[Sales]]*Table1[[#This Row],[Quantity]]</f>
        <v>169.56800000000001</v>
      </c>
      <c r="X3446" s="2">
        <f>Table1[[#This Row],[Sales]]+Table1[[#This Row],[Discount]]+Table1[[#This Row],[Adjusted Sales]]</f>
        <v>152.81120000000001</v>
      </c>
      <c r="Y3446" s="5">
        <f>Table1[[#This Row],[Sales]]*Table1[[#This Row],[Discount]]</f>
        <v>16.956800000000001</v>
      </c>
    </row>
    <row r="3447" spans="1:25" x14ac:dyDescent="0.3">
      <c r="A3447">
        <v>3446</v>
      </c>
      <c r="B3447" s="2"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s="2">
        <v>5</v>
      </c>
      <c r="T3447" s="3">
        <v>0</v>
      </c>
      <c r="U3447" s="2">
        <v>5.0830000000000002</v>
      </c>
      <c r="V3447" s="2">
        <f>Table1[[#This Row],[Sales]]*(1-Table1[[#This Row],[Discount]])</f>
        <v>29.9</v>
      </c>
      <c r="W3447" s="2">
        <f>Table1[[#This Row],[Sales]]*Table1[[#This Row],[Quantity]]</f>
        <v>149.5</v>
      </c>
      <c r="X3447" s="2">
        <f>Table1[[#This Row],[Sales]]+Table1[[#This Row],[Discount]]+Table1[[#This Row],[Adjusted Sales]]</f>
        <v>59.8</v>
      </c>
      <c r="Y3447" s="5">
        <f>Table1[[#This Row],[Sales]]*Table1[[#This Row],[Discount]]</f>
        <v>0</v>
      </c>
    </row>
    <row r="3448" spans="1:25" x14ac:dyDescent="0.3">
      <c r="A3448">
        <v>3447</v>
      </c>
      <c r="B3448" s="2"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s="2">
        <v>2</v>
      </c>
      <c r="T3448" s="3">
        <v>0</v>
      </c>
      <c r="U3448" s="2">
        <v>33.313600000000001</v>
      </c>
      <c r="V3448" s="2">
        <f>Table1[[#This Row],[Sales]]*(1-Table1[[#This Row],[Discount]])</f>
        <v>70.88</v>
      </c>
      <c r="W3448" s="2">
        <f>Table1[[#This Row],[Sales]]*Table1[[#This Row],[Quantity]]</f>
        <v>141.76</v>
      </c>
      <c r="X3448" s="2">
        <f>Table1[[#This Row],[Sales]]+Table1[[#This Row],[Discount]]+Table1[[#This Row],[Adjusted Sales]]</f>
        <v>141.76</v>
      </c>
      <c r="Y3448" s="5">
        <f>Table1[[#This Row],[Sales]]*Table1[[#This Row],[Discount]]</f>
        <v>0</v>
      </c>
    </row>
    <row r="3449" spans="1:25" x14ac:dyDescent="0.3">
      <c r="A3449">
        <v>3448</v>
      </c>
      <c r="B3449" s="2"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s="2">
        <v>2</v>
      </c>
      <c r="T3449" s="3">
        <v>0</v>
      </c>
      <c r="U3449" s="2">
        <v>1.0904</v>
      </c>
      <c r="V3449" s="2">
        <f>Table1[[#This Row],[Sales]]*(1-Table1[[#This Row],[Discount]])</f>
        <v>3.76</v>
      </c>
      <c r="W3449" s="2">
        <f>Table1[[#This Row],[Sales]]*Table1[[#This Row],[Quantity]]</f>
        <v>7.52</v>
      </c>
      <c r="X3449" s="2">
        <f>Table1[[#This Row],[Sales]]+Table1[[#This Row],[Discount]]+Table1[[#This Row],[Adjusted Sales]]</f>
        <v>7.52</v>
      </c>
      <c r="Y3449" s="5">
        <f>Table1[[#This Row],[Sales]]*Table1[[#This Row],[Discount]]</f>
        <v>0</v>
      </c>
    </row>
    <row r="3450" spans="1:25" x14ac:dyDescent="0.3">
      <c r="A3450">
        <v>3449</v>
      </c>
      <c r="B3450" s="2"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s="2">
        <v>2</v>
      </c>
      <c r="T3450" s="3">
        <v>0.2</v>
      </c>
      <c r="U3450" s="2">
        <v>8.8607999999999993</v>
      </c>
      <c r="V3450" s="2">
        <f>Table1[[#This Row],[Sales]]*(1-Table1[[#This Row],[Discount]])</f>
        <v>21.811199999999999</v>
      </c>
      <c r="W3450" s="2">
        <f>Table1[[#This Row],[Sales]]*Table1[[#This Row],[Quantity]]</f>
        <v>54.527999999999999</v>
      </c>
      <c r="X3450" s="2">
        <f>Table1[[#This Row],[Sales]]+Table1[[#This Row],[Discount]]+Table1[[#This Row],[Adjusted Sales]]</f>
        <v>49.275199999999998</v>
      </c>
      <c r="Y3450" s="5">
        <f>Table1[[#This Row],[Sales]]*Table1[[#This Row],[Discount]]</f>
        <v>5.4527999999999999</v>
      </c>
    </row>
    <row r="3451" spans="1:25" x14ac:dyDescent="0.3">
      <c r="A3451">
        <v>3450</v>
      </c>
      <c r="B3451" s="2"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s="2">
        <v>5</v>
      </c>
      <c r="T3451" s="3">
        <v>0</v>
      </c>
      <c r="U3451" s="2">
        <v>24.359500000000001</v>
      </c>
      <c r="V3451" s="2">
        <f>Table1[[#This Row],[Sales]]*(1-Table1[[#This Row],[Discount]])</f>
        <v>56.65</v>
      </c>
      <c r="W3451" s="2">
        <f>Table1[[#This Row],[Sales]]*Table1[[#This Row],[Quantity]]</f>
        <v>283.25</v>
      </c>
      <c r="X3451" s="2">
        <f>Table1[[#This Row],[Sales]]+Table1[[#This Row],[Discount]]+Table1[[#This Row],[Adjusted Sales]]</f>
        <v>113.3</v>
      </c>
      <c r="Y3451" s="5">
        <f>Table1[[#This Row],[Sales]]*Table1[[#This Row],[Discount]]</f>
        <v>0</v>
      </c>
    </row>
    <row r="3452" spans="1:25" x14ac:dyDescent="0.3">
      <c r="A3452">
        <v>3451</v>
      </c>
      <c r="B3452" s="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s="2">
        <v>1</v>
      </c>
      <c r="T3452" s="3">
        <v>0</v>
      </c>
      <c r="U3452" s="2">
        <v>4.1916000000000002</v>
      </c>
      <c r="V3452" s="2">
        <f>Table1[[#This Row],[Sales]]*(1-Table1[[#This Row],[Discount]])</f>
        <v>14.97</v>
      </c>
      <c r="W3452" s="2">
        <f>Table1[[#This Row],[Sales]]*Table1[[#This Row],[Quantity]]</f>
        <v>14.97</v>
      </c>
      <c r="X3452" s="2">
        <f>Table1[[#This Row],[Sales]]+Table1[[#This Row],[Discount]]+Table1[[#This Row],[Adjusted Sales]]</f>
        <v>29.94</v>
      </c>
      <c r="Y3452" s="5">
        <f>Table1[[#This Row],[Sales]]*Table1[[#This Row],[Discount]]</f>
        <v>0</v>
      </c>
    </row>
    <row r="3453" spans="1:25" x14ac:dyDescent="0.3">
      <c r="A3453">
        <v>3452</v>
      </c>
      <c r="B3453" s="2"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s="2">
        <v>2</v>
      </c>
      <c r="T3453" s="3">
        <v>0</v>
      </c>
      <c r="U3453" s="2">
        <v>1.9698</v>
      </c>
      <c r="V3453" s="2">
        <f>Table1[[#This Row],[Sales]]*(1-Table1[[#This Row],[Discount]])</f>
        <v>4.0199999999999996</v>
      </c>
      <c r="W3453" s="2">
        <f>Table1[[#This Row],[Sales]]*Table1[[#This Row],[Quantity]]</f>
        <v>8.0399999999999991</v>
      </c>
      <c r="X3453" s="2">
        <f>Table1[[#This Row],[Sales]]+Table1[[#This Row],[Discount]]+Table1[[#This Row],[Adjusted Sales]]</f>
        <v>8.0399999999999991</v>
      </c>
      <c r="Y3453" s="5">
        <f>Table1[[#This Row],[Sales]]*Table1[[#This Row],[Discount]]</f>
        <v>0</v>
      </c>
    </row>
    <row r="3454" spans="1:25" x14ac:dyDescent="0.3">
      <c r="A3454">
        <v>3453</v>
      </c>
      <c r="B3454" s="2"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s="2">
        <v>2</v>
      </c>
      <c r="T3454" s="3">
        <v>0.2</v>
      </c>
      <c r="U3454" s="2">
        <v>29.495000000000001</v>
      </c>
      <c r="V3454" s="2">
        <f>Table1[[#This Row],[Sales]]*(1-Table1[[#This Row],[Discount]])</f>
        <v>377.53600000000006</v>
      </c>
      <c r="W3454" s="2">
        <f>Table1[[#This Row],[Sales]]*Table1[[#This Row],[Quantity]]</f>
        <v>943.84</v>
      </c>
      <c r="X3454" s="2">
        <f>Table1[[#This Row],[Sales]]+Table1[[#This Row],[Discount]]+Table1[[#This Row],[Adjusted Sales]]</f>
        <v>849.65600000000006</v>
      </c>
      <c r="Y3454" s="5">
        <f>Table1[[#This Row],[Sales]]*Table1[[#This Row],[Discount]]</f>
        <v>94.384000000000015</v>
      </c>
    </row>
    <row r="3455" spans="1:25" x14ac:dyDescent="0.3">
      <c r="A3455">
        <v>3454</v>
      </c>
      <c r="B3455" s="2"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s="2">
        <v>4</v>
      </c>
      <c r="T3455" s="3">
        <v>0</v>
      </c>
      <c r="U3455" s="2">
        <v>27.011199999999999</v>
      </c>
      <c r="V3455" s="2">
        <f>Table1[[#This Row],[Sales]]*(1-Table1[[#This Row],[Discount]])</f>
        <v>58.72</v>
      </c>
      <c r="W3455" s="2">
        <f>Table1[[#This Row],[Sales]]*Table1[[#This Row],[Quantity]]</f>
        <v>234.88</v>
      </c>
      <c r="X3455" s="2">
        <f>Table1[[#This Row],[Sales]]+Table1[[#This Row],[Discount]]+Table1[[#This Row],[Adjusted Sales]]</f>
        <v>117.44</v>
      </c>
      <c r="Y3455" s="5">
        <f>Table1[[#This Row],[Sales]]*Table1[[#This Row],[Discount]]</f>
        <v>0</v>
      </c>
    </row>
    <row r="3456" spans="1:25" x14ac:dyDescent="0.3">
      <c r="A3456">
        <v>3455</v>
      </c>
      <c r="B3456" s="2"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s="2">
        <v>3</v>
      </c>
      <c r="T3456" s="3">
        <v>0.2</v>
      </c>
      <c r="U3456" s="2">
        <v>0.83850000000000002</v>
      </c>
      <c r="V3456" s="2">
        <f>Table1[[#This Row],[Sales]]*(1-Table1[[#This Row],[Discount]])</f>
        <v>4.1280000000000001</v>
      </c>
      <c r="W3456" s="2">
        <f>Table1[[#This Row],[Sales]]*Table1[[#This Row],[Quantity]]</f>
        <v>15.48</v>
      </c>
      <c r="X3456" s="2">
        <f>Table1[[#This Row],[Sales]]+Table1[[#This Row],[Discount]]+Table1[[#This Row],[Adjusted Sales]]</f>
        <v>9.4879999999999995</v>
      </c>
      <c r="Y3456" s="5">
        <f>Table1[[#This Row],[Sales]]*Table1[[#This Row],[Discount]]</f>
        <v>1.032</v>
      </c>
    </row>
    <row r="3457" spans="1:25" x14ac:dyDescent="0.3">
      <c r="A3457">
        <v>3456</v>
      </c>
      <c r="B3457" s="2"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s="2">
        <v>2</v>
      </c>
      <c r="T3457" s="3">
        <v>0.2</v>
      </c>
      <c r="U3457" s="2">
        <v>5.5674000000000001</v>
      </c>
      <c r="V3457" s="2">
        <f>Table1[[#This Row],[Sales]]*(1-Table1[[#This Row],[Discount]])</f>
        <v>13.1968</v>
      </c>
      <c r="W3457" s="2">
        <f>Table1[[#This Row],[Sales]]*Table1[[#This Row],[Quantity]]</f>
        <v>32.991999999999997</v>
      </c>
      <c r="X3457" s="2">
        <f>Table1[[#This Row],[Sales]]+Table1[[#This Row],[Discount]]+Table1[[#This Row],[Adjusted Sales]]</f>
        <v>29.892799999999998</v>
      </c>
      <c r="Y3457" s="5">
        <f>Table1[[#This Row],[Sales]]*Table1[[#This Row],[Discount]]</f>
        <v>3.2991999999999999</v>
      </c>
    </row>
    <row r="3458" spans="1:25" x14ac:dyDescent="0.3">
      <c r="A3458">
        <v>3457</v>
      </c>
      <c r="B3458" s="2"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s="2">
        <v>3</v>
      </c>
      <c r="T3458" s="3">
        <v>0.2</v>
      </c>
      <c r="U3458" s="2">
        <v>19.793399999999998</v>
      </c>
      <c r="V3458" s="2">
        <f>Table1[[#This Row],[Sales]]*(1-Table1[[#This Row],[Discount]])</f>
        <v>57.580800000000004</v>
      </c>
      <c r="W3458" s="2">
        <f>Table1[[#This Row],[Sales]]*Table1[[#This Row],[Quantity]]</f>
        <v>215.928</v>
      </c>
      <c r="X3458" s="2">
        <f>Table1[[#This Row],[Sales]]+Table1[[#This Row],[Discount]]+Table1[[#This Row],[Adjusted Sales]]</f>
        <v>129.7568</v>
      </c>
      <c r="Y3458" s="5">
        <f>Table1[[#This Row],[Sales]]*Table1[[#This Row],[Discount]]</f>
        <v>14.395200000000001</v>
      </c>
    </row>
    <row r="3459" spans="1:25" x14ac:dyDescent="0.3">
      <c r="A3459">
        <v>3458</v>
      </c>
      <c r="B3459" s="2"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s="2">
        <v>3</v>
      </c>
      <c r="T3459" s="3">
        <v>0.2</v>
      </c>
      <c r="U3459" s="2">
        <v>2.2511999999999999</v>
      </c>
      <c r="V3459" s="2">
        <f>Table1[[#This Row],[Sales]]*(1-Table1[[#This Row],[Discount]])</f>
        <v>18.009600000000002</v>
      </c>
      <c r="W3459" s="2">
        <f>Table1[[#This Row],[Sales]]*Table1[[#This Row],[Quantity]]</f>
        <v>67.536000000000001</v>
      </c>
      <c r="X3459" s="2">
        <f>Table1[[#This Row],[Sales]]+Table1[[#This Row],[Discount]]+Table1[[#This Row],[Adjusted Sales]]</f>
        <v>40.721600000000002</v>
      </c>
      <c r="Y3459" s="5">
        <f>Table1[[#This Row],[Sales]]*Table1[[#This Row],[Discount]]</f>
        <v>4.5024000000000006</v>
      </c>
    </row>
    <row r="3460" spans="1:25" x14ac:dyDescent="0.3">
      <c r="A3460">
        <v>3459</v>
      </c>
      <c r="B3460" s="2"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s="2">
        <v>2</v>
      </c>
      <c r="T3460" s="3">
        <v>0.7</v>
      </c>
      <c r="U3460" s="2">
        <v>-2.7551999999999999</v>
      </c>
      <c r="V3460" s="2">
        <f>Table1[[#This Row],[Sales]]*(1-Table1[[#This Row],[Discount]])</f>
        <v>1.0332000000000001</v>
      </c>
      <c r="W3460" s="2">
        <f>Table1[[#This Row],[Sales]]*Table1[[#This Row],[Quantity]]</f>
        <v>6.8879999999999999</v>
      </c>
      <c r="X3460" s="2">
        <f>Table1[[#This Row],[Sales]]+Table1[[#This Row],[Discount]]+Table1[[#This Row],[Adjusted Sales]]</f>
        <v>5.1772</v>
      </c>
      <c r="Y3460" s="5">
        <f>Table1[[#This Row],[Sales]]*Table1[[#This Row],[Discount]]</f>
        <v>2.4107999999999996</v>
      </c>
    </row>
    <row r="3461" spans="1:25" x14ac:dyDescent="0.3">
      <c r="A3461">
        <v>3460</v>
      </c>
      <c r="B3461" s="2"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s="2">
        <v>2</v>
      </c>
      <c r="T3461" s="3">
        <v>0.7</v>
      </c>
      <c r="U3461" s="2">
        <v>-412.61540000000002</v>
      </c>
      <c r="V3461" s="2">
        <f>Table1[[#This Row],[Sales]]*(1-Table1[[#This Row],[Discount]])</f>
        <v>161.45820000000001</v>
      </c>
      <c r="W3461" s="2">
        <f>Table1[[#This Row],[Sales]]*Table1[[#This Row],[Quantity]]</f>
        <v>1076.3879999999999</v>
      </c>
      <c r="X3461" s="2">
        <f>Table1[[#This Row],[Sales]]+Table1[[#This Row],[Discount]]+Table1[[#This Row],[Adjusted Sales]]</f>
        <v>700.35220000000004</v>
      </c>
      <c r="Y3461" s="5">
        <f>Table1[[#This Row],[Sales]]*Table1[[#This Row],[Discount]]</f>
        <v>376.73579999999993</v>
      </c>
    </row>
    <row r="3462" spans="1:25" x14ac:dyDescent="0.3">
      <c r="A3462">
        <v>3461</v>
      </c>
      <c r="B3462" s="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s="2">
        <v>2</v>
      </c>
      <c r="T3462" s="3">
        <v>0.2</v>
      </c>
      <c r="U3462" s="2">
        <v>14.395200000000001</v>
      </c>
      <c r="V3462" s="2">
        <f>Table1[[#This Row],[Sales]]*(1-Table1[[#This Row],[Discount]])</f>
        <v>38.387200000000007</v>
      </c>
      <c r="W3462" s="2">
        <f>Table1[[#This Row],[Sales]]*Table1[[#This Row],[Quantity]]</f>
        <v>95.968000000000004</v>
      </c>
      <c r="X3462" s="2">
        <f>Table1[[#This Row],[Sales]]+Table1[[#This Row],[Discount]]+Table1[[#This Row],[Adjusted Sales]]</f>
        <v>86.571200000000005</v>
      </c>
      <c r="Y3462" s="5">
        <f>Table1[[#This Row],[Sales]]*Table1[[#This Row],[Discount]]</f>
        <v>9.5968000000000018</v>
      </c>
    </row>
    <row r="3463" spans="1:25" x14ac:dyDescent="0.3">
      <c r="A3463">
        <v>3462</v>
      </c>
      <c r="B3463" s="2"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s="2">
        <v>4</v>
      </c>
      <c r="T3463" s="3">
        <v>0.2</v>
      </c>
      <c r="U3463" s="2">
        <v>55.436399999999999</v>
      </c>
      <c r="V3463" s="2">
        <f>Table1[[#This Row],[Sales]]*(1-Table1[[#This Row],[Discount]])</f>
        <v>394.21440000000001</v>
      </c>
      <c r="W3463" s="2">
        <f>Table1[[#This Row],[Sales]]*Table1[[#This Row],[Quantity]]</f>
        <v>1971.0719999999999</v>
      </c>
      <c r="X3463" s="2">
        <f>Table1[[#This Row],[Sales]]+Table1[[#This Row],[Discount]]+Table1[[#This Row],[Adjusted Sales]]</f>
        <v>887.18239999999992</v>
      </c>
      <c r="Y3463" s="5">
        <f>Table1[[#This Row],[Sales]]*Table1[[#This Row],[Discount]]</f>
        <v>98.553600000000003</v>
      </c>
    </row>
    <row r="3464" spans="1:25" x14ac:dyDescent="0.3">
      <c r="A3464">
        <v>3463</v>
      </c>
      <c r="B3464" s="2"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s="2">
        <v>7</v>
      </c>
      <c r="T3464" s="3">
        <v>0</v>
      </c>
      <c r="U3464" s="2">
        <v>74.565399999999997</v>
      </c>
      <c r="V3464" s="2">
        <f>Table1[[#This Row],[Sales]]*(1-Table1[[#This Row],[Discount]])</f>
        <v>286.79000000000002</v>
      </c>
      <c r="W3464" s="2">
        <f>Table1[[#This Row],[Sales]]*Table1[[#This Row],[Quantity]]</f>
        <v>2007.5300000000002</v>
      </c>
      <c r="X3464" s="2">
        <f>Table1[[#This Row],[Sales]]+Table1[[#This Row],[Discount]]+Table1[[#This Row],[Adjusted Sales]]</f>
        <v>573.58000000000004</v>
      </c>
      <c r="Y3464" s="5">
        <f>Table1[[#This Row],[Sales]]*Table1[[#This Row],[Discount]]</f>
        <v>0</v>
      </c>
    </row>
    <row r="3465" spans="1:25" x14ac:dyDescent="0.3">
      <c r="A3465">
        <v>3464</v>
      </c>
      <c r="B3465" s="2"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s="2">
        <v>1</v>
      </c>
      <c r="T3465" s="3">
        <v>0.2</v>
      </c>
      <c r="U3465" s="2">
        <v>1.651</v>
      </c>
      <c r="V3465" s="2">
        <f>Table1[[#This Row],[Sales]]*(1-Table1[[#This Row],[Discount]])</f>
        <v>4.0640000000000001</v>
      </c>
      <c r="W3465" s="2">
        <f>Table1[[#This Row],[Sales]]*Table1[[#This Row],[Quantity]]</f>
        <v>5.08</v>
      </c>
      <c r="X3465" s="2">
        <f>Table1[[#This Row],[Sales]]+Table1[[#This Row],[Discount]]+Table1[[#This Row],[Adjusted Sales]]</f>
        <v>9.3440000000000012</v>
      </c>
      <c r="Y3465" s="5">
        <f>Table1[[#This Row],[Sales]]*Table1[[#This Row],[Discount]]</f>
        <v>1.016</v>
      </c>
    </row>
    <row r="3466" spans="1:25" x14ac:dyDescent="0.3">
      <c r="A3466">
        <v>3465</v>
      </c>
      <c r="B3466" s="2"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s="2">
        <v>1</v>
      </c>
      <c r="T3466" s="3">
        <v>0.2</v>
      </c>
      <c r="U3466" s="2">
        <v>7.1988000000000003</v>
      </c>
      <c r="V3466" s="2">
        <f>Table1[[#This Row],[Sales]]*(1-Table1[[#This Row],[Discount]])</f>
        <v>38.393599999999999</v>
      </c>
      <c r="W3466" s="2">
        <f>Table1[[#This Row],[Sales]]*Table1[[#This Row],[Quantity]]</f>
        <v>47.991999999999997</v>
      </c>
      <c r="X3466" s="2">
        <f>Table1[[#This Row],[Sales]]+Table1[[#This Row],[Discount]]+Table1[[#This Row],[Adjusted Sales]]</f>
        <v>86.585599999999999</v>
      </c>
      <c r="Y3466" s="5">
        <f>Table1[[#This Row],[Sales]]*Table1[[#This Row],[Discount]]</f>
        <v>9.5983999999999998</v>
      </c>
    </row>
    <row r="3467" spans="1:25" x14ac:dyDescent="0.3">
      <c r="A3467">
        <v>3466</v>
      </c>
      <c r="B3467" s="2"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s="2">
        <v>2</v>
      </c>
      <c r="T3467" s="3">
        <v>0</v>
      </c>
      <c r="U3467" s="2">
        <v>16.1096</v>
      </c>
      <c r="V3467" s="2">
        <f>Table1[[#This Row],[Sales]]*(1-Table1[[#This Row],[Discount]])</f>
        <v>61.96</v>
      </c>
      <c r="W3467" s="2">
        <f>Table1[[#This Row],[Sales]]*Table1[[#This Row],[Quantity]]</f>
        <v>123.92</v>
      </c>
      <c r="X3467" s="2">
        <f>Table1[[#This Row],[Sales]]+Table1[[#This Row],[Discount]]+Table1[[#This Row],[Adjusted Sales]]</f>
        <v>123.92</v>
      </c>
      <c r="Y3467" s="5">
        <f>Table1[[#This Row],[Sales]]*Table1[[#This Row],[Discount]]</f>
        <v>0</v>
      </c>
    </row>
    <row r="3468" spans="1:25" x14ac:dyDescent="0.3">
      <c r="A3468">
        <v>3467</v>
      </c>
      <c r="B3468" s="2"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s="2">
        <v>2</v>
      </c>
      <c r="T3468" s="3">
        <v>0</v>
      </c>
      <c r="U3468" s="2">
        <v>83.250799999999998</v>
      </c>
      <c r="V3468" s="2">
        <f>Table1[[#This Row],[Sales]]*(1-Table1[[#This Row],[Discount]])</f>
        <v>361.96</v>
      </c>
      <c r="W3468" s="2">
        <f>Table1[[#This Row],[Sales]]*Table1[[#This Row],[Quantity]]</f>
        <v>723.92</v>
      </c>
      <c r="X3468" s="2">
        <f>Table1[[#This Row],[Sales]]+Table1[[#This Row],[Discount]]+Table1[[#This Row],[Adjusted Sales]]</f>
        <v>723.92</v>
      </c>
      <c r="Y3468" s="5">
        <f>Table1[[#This Row],[Sales]]*Table1[[#This Row],[Discount]]</f>
        <v>0</v>
      </c>
    </row>
    <row r="3469" spans="1:25" x14ac:dyDescent="0.3">
      <c r="A3469">
        <v>3468</v>
      </c>
      <c r="B3469" s="2"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s="2">
        <v>9</v>
      </c>
      <c r="T3469" s="3">
        <v>0</v>
      </c>
      <c r="U3469" s="2">
        <v>125.46899999999999</v>
      </c>
      <c r="V3469" s="2">
        <f>Table1[[#This Row],[Sales]]*(1-Table1[[#This Row],[Discount]])</f>
        <v>278.82</v>
      </c>
      <c r="W3469" s="2">
        <f>Table1[[#This Row],[Sales]]*Table1[[#This Row],[Quantity]]</f>
        <v>2509.38</v>
      </c>
      <c r="X3469" s="2">
        <f>Table1[[#This Row],[Sales]]+Table1[[#This Row],[Discount]]+Table1[[#This Row],[Adjusted Sales]]</f>
        <v>557.64</v>
      </c>
      <c r="Y3469" s="5">
        <f>Table1[[#This Row],[Sales]]*Table1[[#This Row],[Discount]]</f>
        <v>0</v>
      </c>
    </row>
    <row r="3470" spans="1:25" x14ac:dyDescent="0.3">
      <c r="A3470">
        <v>3469</v>
      </c>
      <c r="B3470" s="2"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s="2">
        <v>6</v>
      </c>
      <c r="T3470" s="3">
        <v>0</v>
      </c>
      <c r="U3470" s="2">
        <v>58.687199999999997</v>
      </c>
      <c r="V3470" s="2">
        <f>Table1[[#This Row],[Sales]]*(1-Table1[[#This Row],[Discount]])</f>
        <v>133.38</v>
      </c>
      <c r="W3470" s="2">
        <f>Table1[[#This Row],[Sales]]*Table1[[#This Row],[Quantity]]</f>
        <v>800.28</v>
      </c>
      <c r="X3470" s="2">
        <f>Table1[[#This Row],[Sales]]+Table1[[#This Row],[Discount]]+Table1[[#This Row],[Adjusted Sales]]</f>
        <v>266.76</v>
      </c>
      <c r="Y3470" s="5">
        <f>Table1[[#This Row],[Sales]]*Table1[[#This Row],[Discount]]</f>
        <v>0</v>
      </c>
    </row>
    <row r="3471" spans="1:25" x14ac:dyDescent="0.3">
      <c r="A3471">
        <v>3470</v>
      </c>
      <c r="B3471" s="2"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s="2">
        <v>3</v>
      </c>
      <c r="T3471" s="3">
        <v>0.2</v>
      </c>
      <c r="U3471" s="2">
        <v>16.183800000000002</v>
      </c>
      <c r="V3471" s="2">
        <f>Table1[[#This Row],[Sales]]*(1-Table1[[#This Row],[Discount]])</f>
        <v>38.361600000000003</v>
      </c>
      <c r="W3471" s="2">
        <f>Table1[[#This Row],[Sales]]*Table1[[#This Row],[Quantity]]</f>
        <v>143.85599999999999</v>
      </c>
      <c r="X3471" s="2">
        <f>Table1[[#This Row],[Sales]]+Table1[[#This Row],[Discount]]+Table1[[#This Row],[Adjusted Sales]]</f>
        <v>86.513599999999997</v>
      </c>
      <c r="Y3471" s="5">
        <f>Table1[[#This Row],[Sales]]*Table1[[#This Row],[Discount]]</f>
        <v>9.5904000000000007</v>
      </c>
    </row>
    <row r="3472" spans="1:25" x14ac:dyDescent="0.3">
      <c r="A3472">
        <v>3471</v>
      </c>
      <c r="B3472" s="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s="2">
        <v>2</v>
      </c>
      <c r="T3472" s="3">
        <v>0</v>
      </c>
      <c r="U3472" s="2">
        <v>4.3524000000000003</v>
      </c>
      <c r="V3472" s="2">
        <f>Table1[[#This Row],[Sales]]*(1-Table1[[#This Row],[Discount]])</f>
        <v>16.739999999999998</v>
      </c>
      <c r="W3472" s="2">
        <f>Table1[[#This Row],[Sales]]*Table1[[#This Row],[Quantity]]</f>
        <v>33.479999999999997</v>
      </c>
      <c r="X3472" s="2">
        <f>Table1[[#This Row],[Sales]]+Table1[[#This Row],[Discount]]+Table1[[#This Row],[Adjusted Sales]]</f>
        <v>33.479999999999997</v>
      </c>
      <c r="Y3472" s="5">
        <f>Table1[[#This Row],[Sales]]*Table1[[#This Row],[Discount]]</f>
        <v>0</v>
      </c>
    </row>
    <row r="3473" spans="1:25" x14ac:dyDescent="0.3">
      <c r="A3473">
        <v>3472</v>
      </c>
      <c r="B3473" s="2"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s="2">
        <v>2</v>
      </c>
      <c r="T3473" s="3">
        <v>0.2</v>
      </c>
      <c r="U3473" s="2">
        <v>3.5255999999999998</v>
      </c>
      <c r="V3473" s="2">
        <f>Table1[[#This Row],[Sales]]*(1-Table1[[#This Row],[Discount]])</f>
        <v>8.6784000000000017</v>
      </c>
      <c r="W3473" s="2">
        <f>Table1[[#This Row],[Sales]]*Table1[[#This Row],[Quantity]]</f>
        <v>21.696000000000002</v>
      </c>
      <c r="X3473" s="2">
        <f>Table1[[#This Row],[Sales]]+Table1[[#This Row],[Discount]]+Table1[[#This Row],[Adjusted Sales]]</f>
        <v>19.726400000000002</v>
      </c>
      <c r="Y3473" s="5">
        <f>Table1[[#This Row],[Sales]]*Table1[[#This Row],[Discount]]</f>
        <v>2.1696000000000004</v>
      </c>
    </row>
    <row r="3474" spans="1:25" x14ac:dyDescent="0.3">
      <c r="A3474">
        <v>3473</v>
      </c>
      <c r="B3474" s="2"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s="2">
        <v>2</v>
      </c>
      <c r="T3474" s="3">
        <v>0.2</v>
      </c>
      <c r="U3474" s="2">
        <v>3.0133999999999999</v>
      </c>
      <c r="V3474" s="2">
        <f>Table1[[#This Row],[Sales]]*(1-Table1[[#This Row],[Discount]])</f>
        <v>14.8352</v>
      </c>
      <c r="W3474" s="2">
        <f>Table1[[#This Row],[Sales]]*Table1[[#This Row],[Quantity]]</f>
        <v>37.088000000000001</v>
      </c>
      <c r="X3474" s="2">
        <f>Table1[[#This Row],[Sales]]+Table1[[#This Row],[Discount]]+Table1[[#This Row],[Adjusted Sales]]</f>
        <v>33.5792</v>
      </c>
      <c r="Y3474" s="5">
        <f>Table1[[#This Row],[Sales]]*Table1[[#This Row],[Discount]]</f>
        <v>3.7088000000000001</v>
      </c>
    </row>
    <row r="3475" spans="1:25" x14ac:dyDescent="0.3">
      <c r="A3475">
        <v>3474</v>
      </c>
      <c r="B3475" s="2"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s="2">
        <v>1</v>
      </c>
      <c r="T3475" s="3">
        <v>0</v>
      </c>
      <c r="U3475" s="2">
        <v>47.0548</v>
      </c>
      <c r="V3475" s="2">
        <f>Table1[[#This Row],[Sales]]*(1-Table1[[#This Row],[Discount]])</f>
        <v>180.98</v>
      </c>
      <c r="W3475" s="2">
        <f>Table1[[#This Row],[Sales]]*Table1[[#This Row],[Quantity]]</f>
        <v>180.98</v>
      </c>
      <c r="X3475" s="2">
        <f>Table1[[#This Row],[Sales]]+Table1[[#This Row],[Discount]]+Table1[[#This Row],[Adjusted Sales]]</f>
        <v>361.96</v>
      </c>
      <c r="Y3475" s="5">
        <f>Table1[[#This Row],[Sales]]*Table1[[#This Row],[Discount]]</f>
        <v>0</v>
      </c>
    </row>
    <row r="3476" spans="1:25" x14ac:dyDescent="0.3">
      <c r="A3476">
        <v>3475</v>
      </c>
      <c r="B3476" s="2"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s="2">
        <v>2</v>
      </c>
      <c r="T3476" s="3">
        <v>0</v>
      </c>
      <c r="U3476" s="2">
        <v>42.991399999999999</v>
      </c>
      <c r="V3476" s="2">
        <f>Table1[[#This Row],[Sales]]*(1-Table1[[#This Row],[Discount]])</f>
        <v>99.98</v>
      </c>
      <c r="W3476" s="2">
        <f>Table1[[#This Row],[Sales]]*Table1[[#This Row],[Quantity]]</f>
        <v>199.96</v>
      </c>
      <c r="X3476" s="2">
        <f>Table1[[#This Row],[Sales]]+Table1[[#This Row],[Discount]]+Table1[[#This Row],[Adjusted Sales]]</f>
        <v>199.96</v>
      </c>
      <c r="Y3476" s="5">
        <f>Table1[[#This Row],[Sales]]*Table1[[#This Row],[Discount]]</f>
        <v>0</v>
      </c>
    </row>
    <row r="3477" spans="1:25" x14ac:dyDescent="0.3">
      <c r="A3477">
        <v>3476</v>
      </c>
      <c r="B3477" s="2"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s="2">
        <v>5</v>
      </c>
      <c r="T3477" s="3">
        <v>0</v>
      </c>
      <c r="U3477" s="2">
        <v>15.378</v>
      </c>
      <c r="V3477" s="2">
        <f>Table1[[#This Row],[Sales]]*(1-Table1[[#This Row],[Discount]])</f>
        <v>34.950000000000003</v>
      </c>
      <c r="W3477" s="2">
        <f>Table1[[#This Row],[Sales]]*Table1[[#This Row],[Quantity]]</f>
        <v>174.75</v>
      </c>
      <c r="X3477" s="2">
        <f>Table1[[#This Row],[Sales]]+Table1[[#This Row],[Discount]]+Table1[[#This Row],[Adjusted Sales]]</f>
        <v>69.900000000000006</v>
      </c>
      <c r="Y3477" s="5">
        <f>Table1[[#This Row],[Sales]]*Table1[[#This Row],[Discount]]</f>
        <v>0</v>
      </c>
    </row>
    <row r="3478" spans="1:25" x14ac:dyDescent="0.3">
      <c r="A3478">
        <v>3477</v>
      </c>
      <c r="B3478" s="2"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s="2">
        <v>5</v>
      </c>
      <c r="T3478" s="3">
        <v>0</v>
      </c>
      <c r="U3478" s="2">
        <v>69.92</v>
      </c>
      <c r="V3478" s="2">
        <f>Table1[[#This Row],[Sales]]*(1-Table1[[#This Row],[Discount]])</f>
        <v>152</v>
      </c>
      <c r="W3478" s="2">
        <f>Table1[[#This Row],[Sales]]*Table1[[#This Row],[Quantity]]</f>
        <v>760</v>
      </c>
      <c r="X3478" s="2">
        <f>Table1[[#This Row],[Sales]]+Table1[[#This Row],[Discount]]+Table1[[#This Row],[Adjusted Sales]]</f>
        <v>304</v>
      </c>
      <c r="Y3478" s="5">
        <f>Table1[[#This Row],[Sales]]*Table1[[#This Row],[Discount]]</f>
        <v>0</v>
      </c>
    </row>
    <row r="3479" spans="1:25" x14ac:dyDescent="0.3">
      <c r="A3479">
        <v>3478</v>
      </c>
      <c r="B3479" s="2"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s="2">
        <v>9</v>
      </c>
      <c r="T3479" s="3">
        <v>0</v>
      </c>
      <c r="U3479" s="2">
        <v>18.504000000000001</v>
      </c>
      <c r="V3479" s="2">
        <f>Table1[[#This Row],[Sales]]*(1-Table1[[#This Row],[Discount]])</f>
        <v>92.52</v>
      </c>
      <c r="W3479" s="2">
        <f>Table1[[#This Row],[Sales]]*Table1[[#This Row],[Quantity]]</f>
        <v>832.68</v>
      </c>
      <c r="X3479" s="2">
        <f>Table1[[#This Row],[Sales]]+Table1[[#This Row],[Discount]]+Table1[[#This Row],[Adjusted Sales]]</f>
        <v>185.04</v>
      </c>
      <c r="Y3479" s="5">
        <f>Table1[[#This Row],[Sales]]*Table1[[#This Row],[Discount]]</f>
        <v>0</v>
      </c>
    </row>
    <row r="3480" spans="1:25" x14ac:dyDescent="0.3">
      <c r="A3480">
        <v>3479</v>
      </c>
      <c r="B3480" s="2"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s="2">
        <v>2</v>
      </c>
      <c r="T3480" s="3">
        <v>0</v>
      </c>
      <c r="U3480" s="2">
        <v>2.4824000000000002</v>
      </c>
      <c r="V3480" s="2">
        <f>Table1[[#This Row],[Sales]]*(1-Table1[[#This Row],[Discount]])</f>
        <v>8.56</v>
      </c>
      <c r="W3480" s="2">
        <f>Table1[[#This Row],[Sales]]*Table1[[#This Row],[Quantity]]</f>
        <v>17.12</v>
      </c>
      <c r="X3480" s="2">
        <f>Table1[[#This Row],[Sales]]+Table1[[#This Row],[Discount]]+Table1[[#This Row],[Adjusted Sales]]</f>
        <v>17.12</v>
      </c>
      <c r="Y3480" s="5">
        <f>Table1[[#This Row],[Sales]]*Table1[[#This Row],[Discount]]</f>
        <v>0</v>
      </c>
    </row>
    <row r="3481" spans="1:25" x14ac:dyDescent="0.3">
      <c r="A3481">
        <v>3480</v>
      </c>
      <c r="B3481" s="2"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s="2">
        <v>7</v>
      </c>
      <c r="T3481" s="3">
        <v>0</v>
      </c>
      <c r="U3481" s="2">
        <v>21.7728</v>
      </c>
      <c r="V3481" s="2">
        <f>Table1[[#This Row],[Sales]]*(1-Table1[[#This Row],[Discount]])</f>
        <v>45.36</v>
      </c>
      <c r="W3481" s="2">
        <f>Table1[[#This Row],[Sales]]*Table1[[#This Row],[Quantity]]</f>
        <v>317.52</v>
      </c>
      <c r="X3481" s="2">
        <f>Table1[[#This Row],[Sales]]+Table1[[#This Row],[Discount]]+Table1[[#This Row],[Adjusted Sales]]</f>
        <v>90.72</v>
      </c>
      <c r="Y3481" s="5">
        <f>Table1[[#This Row],[Sales]]*Table1[[#This Row],[Discount]]</f>
        <v>0</v>
      </c>
    </row>
    <row r="3482" spans="1:25" x14ac:dyDescent="0.3">
      <c r="A3482">
        <v>3481</v>
      </c>
      <c r="B3482" s="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s="2">
        <v>6</v>
      </c>
      <c r="T3482" s="3">
        <v>0.2</v>
      </c>
      <c r="U3482" s="2">
        <v>-195.47880000000001</v>
      </c>
      <c r="V3482" s="2">
        <f>Table1[[#This Row],[Sales]]*(1-Table1[[#This Row],[Discount]])</f>
        <v>1137.3312000000001</v>
      </c>
      <c r="W3482" s="2">
        <f>Table1[[#This Row],[Sales]]*Table1[[#This Row],[Quantity]]</f>
        <v>8529.9840000000004</v>
      </c>
      <c r="X3482" s="2">
        <f>Table1[[#This Row],[Sales]]+Table1[[#This Row],[Discount]]+Table1[[#This Row],[Adjusted Sales]]</f>
        <v>2559.1952000000001</v>
      </c>
      <c r="Y3482" s="5">
        <f>Table1[[#This Row],[Sales]]*Table1[[#This Row],[Discount]]</f>
        <v>284.33280000000002</v>
      </c>
    </row>
    <row r="3483" spans="1:25" x14ac:dyDescent="0.3">
      <c r="A3483">
        <v>3482</v>
      </c>
      <c r="B3483" s="2"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s="2">
        <v>2</v>
      </c>
      <c r="T3483" s="3">
        <v>0</v>
      </c>
      <c r="U3483" s="2">
        <v>2.7776000000000001</v>
      </c>
      <c r="V3483" s="2">
        <f>Table1[[#This Row],[Sales]]*(1-Table1[[#This Row],[Discount]])</f>
        <v>8.9600000000000009</v>
      </c>
      <c r="W3483" s="2">
        <f>Table1[[#This Row],[Sales]]*Table1[[#This Row],[Quantity]]</f>
        <v>17.920000000000002</v>
      </c>
      <c r="X3483" s="2">
        <f>Table1[[#This Row],[Sales]]+Table1[[#This Row],[Discount]]+Table1[[#This Row],[Adjusted Sales]]</f>
        <v>17.920000000000002</v>
      </c>
      <c r="Y3483" s="5">
        <f>Table1[[#This Row],[Sales]]*Table1[[#This Row],[Discount]]</f>
        <v>0</v>
      </c>
    </row>
    <row r="3484" spans="1:25" x14ac:dyDescent="0.3">
      <c r="A3484">
        <v>3483</v>
      </c>
      <c r="B3484" s="2"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s="2">
        <v>5</v>
      </c>
      <c r="T3484" s="3">
        <v>0</v>
      </c>
      <c r="U3484" s="2">
        <v>168.18549999999999</v>
      </c>
      <c r="V3484" s="2">
        <f>Table1[[#This Row],[Sales]]*(1-Table1[[#This Row],[Discount]])</f>
        <v>579.95000000000005</v>
      </c>
      <c r="W3484" s="2">
        <f>Table1[[#This Row],[Sales]]*Table1[[#This Row],[Quantity]]</f>
        <v>2899.75</v>
      </c>
      <c r="X3484" s="2">
        <f>Table1[[#This Row],[Sales]]+Table1[[#This Row],[Discount]]+Table1[[#This Row],[Adjusted Sales]]</f>
        <v>1159.9000000000001</v>
      </c>
      <c r="Y3484" s="5">
        <f>Table1[[#This Row],[Sales]]*Table1[[#This Row],[Discount]]</f>
        <v>0</v>
      </c>
    </row>
    <row r="3485" spans="1:25" x14ac:dyDescent="0.3">
      <c r="A3485">
        <v>3484</v>
      </c>
      <c r="B3485" s="2"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s="2">
        <v>4</v>
      </c>
      <c r="T3485" s="3">
        <v>0</v>
      </c>
      <c r="U3485" s="2">
        <v>12.521599999999999</v>
      </c>
      <c r="V3485" s="2">
        <f>Table1[[#This Row],[Sales]]*(1-Table1[[#This Row],[Discount]])</f>
        <v>29.12</v>
      </c>
      <c r="W3485" s="2">
        <f>Table1[[#This Row],[Sales]]*Table1[[#This Row],[Quantity]]</f>
        <v>116.48</v>
      </c>
      <c r="X3485" s="2">
        <f>Table1[[#This Row],[Sales]]+Table1[[#This Row],[Discount]]+Table1[[#This Row],[Adjusted Sales]]</f>
        <v>58.24</v>
      </c>
      <c r="Y3485" s="5">
        <f>Table1[[#This Row],[Sales]]*Table1[[#This Row],[Discount]]</f>
        <v>0</v>
      </c>
    </row>
    <row r="3486" spans="1:25" x14ac:dyDescent="0.3">
      <c r="A3486">
        <v>3485</v>
      </c>
      <c r="B3486" s="2"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s="2">
        <v>3</v>
      </c>
      <c r="T3486" s="3">
        <v>0</v>
      </c>
      <c r="U3486" s="2">
        <v>300.73500000000001</v>
      </c>
      <c r="V3486" s="2">
        <f>Table1[[#This Row],[Sales]]*(1-Table1[[#This Row],[Discount]])</f>
        <v>1202.94</v>
      </c>
      <c r="W3486" s="2">
        <f>Table1[[#This Row],[Sales]]*Table1[[#This Row],[Quantity]]</f>
        <v>3608.82</v>
      </c>
      <c r="X3486" s="2">
        <f>Table1[[#This Row],[Sales]]+Table1[[#This Row],[Discount]]+Table1[[#This Row],[Adjusted Sales]]</f>
        <v>2405.88</v>
      </c>
      <c r="Y3486" s="5">
        <f>Table1[[#This Row],[Sales]]*Table1[[#This Row],[Discount]]</f>
        <v>0</v>
      </c>
    </row>
    <row r="3487" spans="1:25" x14ac:dyDescent="0.3">
      <c r="A3487">
        <v>3486</v>
      </c>
      <c r="B3487" s="2"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s="2">
        <v>4</v>
      </c>
      <c r="T3487" s="3">
        <v>0</v>
      </c>
      <c r="U3487" s="2">
        <v>3.5640000000000001</v>
      </c>
      <c r="V3487" s="2">
        <f>Table1[[#This Row],[Sales]]*(1-Table1[[#This Row],[Discount]])</f>
        <v>7.92</v>
      </c>
      <c r="W3487" s="2">
        <f>Table1[[#This Row],[Sales]]*Table1[[#This Row],[Quantity]]</f>
        <v>31.68</v>
      </c>
      <c r="X3487" s="2">
        <f>Table1[[#This Row],[Sales]]+Table1[[#This Row],[Discount]]+Table1[[#This Row],[Adjusted Sales]]</f>
        <v>15.84</v>
      </c>
      <c r="Y3487" s="5">
        <f>Table1[[#This Row],[Sales]]*Table1[[#This Row],[Discount]]</f>
        <v>0</v>
      </c>
    </row>
    <row r="3488" spans="1:25" x14ac:dyDescent="0.3">
      <c r="A3488">
        <v>3487</v>
      </c>
      <c r="B3488" s="2"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s="2">
        <v>1</v>
      </c>
      <c r="T3488" s="3">
        <v>0.2</v>
      </c>
      <c r="U3488" s="2">
        <v>2.7143999999999999</v>
      </c>
      <c r="V3488" s="2">
        <f>Table1[[#This Row],[Sales]]*(1-Table1[[#This Row],[Discount]])</f>
        <v>28.953600000000002</v>
      </c>
      <c r="W3488" s="2">
        <f>Table1[[#This Row],[Sales]]*Table1[[#This Row],[Quantity]]</f>
        <v>36.192</v>
      </c>
      <c r="X3488" s="2">
        <f>Table1[[#This Row],[Sales]]+Table1[[#This Row],[Discount]]+Table1[[#This Row],[Adjusted Sales]]</f>
        <v>65.345600000000005</v>
      </c>
      <c r="Y3488" s="5">
        <f>Table1[[#This Row],[Sales]]*Table1[[#This Row],[Discount]]</f>
        <v>7.2384000000000004</v>
      </c>
    </row>
    <row r="3489" spans="1:25" x14ac:dyDescent="0.3">
      <c r="A3489">
        <v>3488</v>
      </c>
      <c r="B3489" s="2"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s="2">
        <v>2</v>
      </c>
      <c r="T3489" s="3">
        <v>0.2</v>
      </c>
      <c r="U3489" s="2">
        <v>-29.436800000000002</v>
      </c>
      <c r="V3489" s="2">
        <f>Table1[[#This Row],[Sales]]*(1-Table1[[#This Row],[Discount]])</f>
        <v>117.74720000000001</v>
      </c>
      <c r="W3489" s="2">
        <f>Table1[[#This Row],[Sales]]*Table1[[#This Row],[Quantity]]</f>
        <v>294.36799999999999</v>
      </c>
      <c r="X3489" s="2">
        <f>Table1[[#This Row],[Sales]]+Table1[[#This Row],[Discount]]+Table1[[#This Row],[Adjusted Sales]]</f>
        <v>265.13119999999998</v>
      </c>
      <c r="Y3489" s="5">
        <f>Table1[[#This Row],[Sales]]*Table1[[#This Row],[Discount]]</f>
        <v>29.436800000000002</v>
      </c>
    </row>
    <row r="3490" spans="1:25" x14ac:dyDescent="0.3">
      <c r="A3490">
        <v>3489</v>
      </c>
      <c r="B3490" s="2"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s="2">
        <v>2</v>
      </c>
      <c r="T3490" s="3">
        <v>0.3</v>
      </c>
      <c r="U3490" s="2">
        <v>-5.8346</v>
      </c>
      <c r="V3490" s="2">
        <f>Table1[[#This Row],[Sales]]*(1-Table1[[#This Row],[Discount]])</f>
        <v>285.8954</v>
      </c>
      <c r="W3490" s="2">
        <f>Table1[[#This Row],[Sales]]*Table1[[#This Row],[Quantity]]</f>
        <v>816.84400000000005</v>
      </c>
      <c r="X3490" s="2">
        <f>Table1[[#This Row],[Sales]]+Table1[[#This Row],[Discount]]+Table1[[#This Row],[Adjusted Sales]]</f>
        <v>694.61740000000009</v>
      </c>
      <c r="Y3490" s="5">
        <f>Table1[[#This Row],[Sales]]*Table1[[#This Row],[Discount]]</f>
        <v>122.5266</v>
      </c>
    </row>
    <row r="3491" spans="1:25" x14ac:dyDescent="0.3">
      <c r="A3491">
        <v>3490</v>
      </c>
      <c r="B3491" s="2"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s="2">
        <v>6</v>
      </c>
      <c r="T3491" s="3">
        <v>0.3</v>
      </c>
      <c r="U3491" s="2">
        <v>-92.799599999999998</v>
      </c>
      <c r="V3491" s="2">
        <f>Table1[[#This Row],[Sales]]*(1-Table1[[#This Row],[Discount]])</f>
        <v>267.4812</v>
      </c>
      <c r="W3491" s="2">
        <f>Table1[[#This Row],[Sales]]*Table1[[#This Row],[Quantity]]</f>
        <v>2292.6959999999999</v>
      </c>
      <c r="X3491" s="2">
        <f>Table1[[#This Row],[Sales]]+Table1[[#This Row],[Discount]]+Table1[[#This Row],[Adjusted Sales]]</f>
        <v>649.8972</v>
      </c>
      <c r="Y3491" s="5">
        <f>Table1[[#This Row],[Sales]]*Table1[[#This Row],[Discount]]</f>
        <v>114.6348</v>
      </c>
    </row>
    <row r="3492" spans="1:25" x14ac:dyDescent="0.3">
      <c r="A3492">
        <v>3491</v>
      </c>
      <c r="B3492" s="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s="2">
        <v>5</v>
      </c>
      <c r="T3492" s="3">
        <v>0.2</v>
      </c>
      <c r="U3492" s="2">
        <v>6.0025000000000004</v>
      </c>
      <c r="V3492" s="2">
        <f>Table1[[#This Row],[Sales]]*(1-Table1[[#This Row],[Discount]])</f>
        <v>54.879999999999995</v>
      </c>
      <c r="W3492" s="2">
        <f>Table1[[#This Row],[Sales]]*Table1[[#This Row],[Quantity]]</f>
        <v>343</v>
      </c>
      <c r="X3492" s="2">
        <f>Table1[[#This Row],[Sales]]+Table1[[#This Row],[Discount]]+Table1[[#This Row],[Adjusted Sales]]</f>
        <v>123.67999999999999</v>
      </c>
      <c r="Y3492" s="5">
        <f>Table1[[#This Row],[Sales]]*Table1[[#This Row],[Discount]]</f>
        <v>13.719999999999999</v>
      </c>
    </row>
    <row r="3493" spans="1:25" x14ac:dyDescent="0.3">
      <c r="A3493">
        <v>3492</v>
      </c>
      <c r="B3493" s="2"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s="2">
        <v>3</v>
      </c>
      <c r="T3493" s="3">
        <v>0.2</v>
      </c>
      <c r="U3493" s="2">
        <v>48.994199999999999</v>
      </c>
      <c r="V3493" s="2">
        <f>Table1[[#This Row],[Sales]]*(1-Table1[[#This Row],[Discount]])</f>
        <v>348.40320000000003</v>
      </c>
      <c r="W3493" s="2">
        <f>Table1[[#This Row],[Sales]]*Table1[[#This Row],[Quantity]]</f>
        <v>1306.5120000000002</v>
      </c>
      <c r="X3493" s="2">
        <f>Table1[[#This Row],[Sales]]+Table1[[#This Row],[Discount]]+Table1[[#This Row],[Adjusted Sales]]</f>
        <v>784.10720000000003</v>
      </c>
      <c r="Y3493" s="5">
        <f>Table1[[#This Row],[Sales]]*Table1[[#This Row],[Discount]]</f>
        <v>87.100800000000007</v>
      </c>
    </row>
    <row r="3494" spans="1:25" x14ac:dyDescent="0.3">
      <c r="A3494">
        <v>3493</v>
      </c>
      <c r="B3494" s="2"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s="2">
        <v>2</v>
      </c>
      <c r="T3494" s="3">
        <v>0.2</v>
      </c>
      <c r="U3494" s="2">
        <v>3.7692000000000001</v>
      </c>
      <c r="V3494" s="2">
        <f>Table1[[#This Row],[Sales]]*(1-Table1[[#This Row],[Discount]])</f>
        <v>8.9344000000000001</v>
      </c>
      <c r="W3494" s="2">
        <f>Table1[[#This Row],[Sales]]*Table1[[#This Row],[Quantity]]</f>
        <v>22.335999999999999</v>
      </c>
      <c r="X3494" s="2">
        <f>Table1[[#This Row],[Sales]]+Table1[[#This Row],[Discount]]+Table1[[#This Row],[Adjusted Sales]]</f>
        <v>20.302399999999999</v>
      </c>
      <c r="Y3494" s="5">
        <f>Table1[[#This Row],[Sales]]*Table1[[#This Row],[Discount]]</f>
        <v>2.2336</v>
      </c>
    </row>
    <row r="3495" spans="1:25" x14ac:dyDescent="0.3">
      <c r="A3495">
        <v>3494</v>
      </c>
      <c r="B3495" s="2"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s="2">
        <v>4</v>
      </c>
      <c r="T3495" s="3">
        <v>0</v>
      </c>
      <c r="U3495" s="2">
        <v>12.96</v>
      </c>
      <c r="V3495" s="2">
        <f>Table1[[#This Row],[Sales]]*(1-Table1[[#This Row],[Discount]])</f>
        <v>72</v>
      </c>
      <c r="W3495" s="2">
        <f>Table1[[#This Row],[Sales]]*Table1[[#This Row],[Quantity]]</f>
        <v>288</v>
      </c>
      <c r="X3495" s="2">
        <f>Table1[[#This Row],[Sales]]+Table1[[#This Row],[Discount]]+Table1[[#This Row],[Adjusted Sales]]</f>
        <v>144</v>
      </c>
      <c r="Y3495" s="5">
        <f>Table1[[#This Row],[Sales]]*Table1[[#This Row],[Discount]]</f>
        <v>0</v>
      </c>
    </row>
    <row r="3496" spans="1:25" x14ac:dyDescent="0.3">
      <c r="A3496">
        <v>3495</v>
      </c>
      <c r="B3496" s="2"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s="2">
        <v>5</v>
      </c>
      <c r="T3496" s="3">
        <v>0</v>
      </c>
      <c r="U3496" s="2">
        <v>275.47800000000001</v>
      </c>
      <c r="V3496" s="2">
        <f>Table1[[#This Row],[Sales]]*(1-Table1[[#This Row],[Discount]])</f>
        <v>655.9</v>
      </c>
      <c r="W3496" s="2">
        <f>Table1[[#This Row],[Sales]]*Table1[[#This Row],[Quantity]]</f>
        <v>3279.5</v>
      </c>
      <c r="X3496" s="2">
        <f>Table1[[#This Row],[Sales]]+Table1[[#This Row],[Discount]]+Table1[[#This Row],[Adjusted Sales]]</f>
        <v>1311.8</v>
      </c>
      <c r="Y3496" s="5">
        <f>Table1[[#This Row],[Sales]]*Table1[[#This Row],[Discount]]</f>
        <v>0</v>
      </c>
    </row>
    <row r="3497" spans="1:25" x14ac:dyDescent="0.3">
      <c r="A3497">
        <v>3496</v>
      </c>
      <c r="B3497" s="2"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s="2">
        <v>4</v>
      </c>
      <c r="T3497" s="3">
        <v>0</v>
      </c>
      <c r="U3497" s="2">
        <v>181.17599999999999</v>
      </c>
      <c r="V3497" s="2">
        <f>Table1[[#This Row],[Sales]]*(1-Table1[[#This Row],[Discount]])</f>
        <v>603.91999999999996</v>
      </c>
      <c r="W3497" s="2">
        <f>Table1[[#This Row],[Sales]]*Table1[[#This Row],[Quantity]]</f>
        <v>2415.6799999999998</v>
      </c>
      <c r="X3497" s="2">
        <f>Table1[[#This Row],[Sales]]+Table1[[#This Row],[Discount]]+Table1[[#This Row],[Adjusted Sales]]</f>
        <v>1207.8399999999999</v>
      </c>
      <c r="Y3497" s="5">
        <f>Table1[[#This Row],[Sales]]*Table1[[#This Row],[Discount]]</f>
        <v>0</v>
      </c>
    </row>
    <row r="3498" spans="1:25" x14ac:dyDescent="0.3">
      <c r="A3498">
        <v>3497</v>
      </c>
      <c r="B3498" s="2"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s="2">
        <v>2</v>
      </c>
      <c r="T3498" s="3">
        <v>0.2</v>
      </c>
      <c r="U3498" s="2">
        <v>12.8256</v>
      </c>
      <c r="V3498" s="2">
        <f>Table1[[#This Row],[Sales]]*(1-Table1[[#This Row],[Discount]])</f>
        <v>410.41920000000005</v>
      </c>
      <c r="W3498" s="2">
        <f>Table1[[#This Row],[Sales]]*Table1[[#This Row],[Quantity]]</f>
        <v>1026.048</v>
      </c>
      <c r="X3498" s="2">
        <f>Table1[[#This Row],[Sales]]+Table1[[#This Row],[Discount]]+Table1[[#This Row],[Adjusted Sales]]</f>
        <v>923.64320000000009</v>
      </c>
      <c r="Y3498" s="5">
        <f>Table1[[#This Row],[Sales]]*Table1[[#This Row],[Discount]]</f>
        <v>102.60480000000001</v>
      </c>
    </row>
    <row r="3499" spans="1:25" x14ac:dyDescent="0.3">
      <c r="A3499">
        <v>3498</v>
      </c>
      <c r="B3499" s="2"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s="2">
        <v>6</v>
      </c>
      <c r="T3499" s="3">
        <v>0</v>
      </c>
      <c r="U3499" s="2">
        <v>136.61760000000001</v>
      </c>
      <c r="V3499" s="2">
        <f>Table1[[#This Row],[Sales]]*(1-Table1[[#This Row],[Discount]])</f>
        <v>487.92</v>
      </c>
      <c r="W3499" s="2">
        <f>Table1[[#This Row],[Sales]]*Table1[[#This Row],[Quantity]]</f>
        <v>2927.52</v>
      </c>
      <c r="X3499" s="2">
        <f>Table1[[#This Row],[Sales]]+Table1[[#This Row],[Discount]]+Table1[[#This Row],[Adjusted Sales]]</f>
        <v>975.84</v>
      </c>
      <c r="Y3499" s="5">
        <f>Table1[[#This Row],[Sales]]*Table1[[#This Row],[Discount]]</f>
        <v>0</v>
      </c>
    </row>
    <row r="3500" spans="1:25" x14ac:dyDescent="0.3">
      <c r="A3500">
        <v>3499</v>
      </c>
      <c r="B3500" s="2"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s="2">
        <v>5</v>
      </c>
      <c r="T3500" s="3">
        <v>0.2</v>
      </c>
      <c r="U3500" s="2">
        <v>5.3339999999999996</v>
      </c>
      <c r="V3500" s="2">
        <f>Table1[[#This Row],[Sales]]*(1-Table1[[#This Row],[Discount]])</f>
        <v>12.192</v>
      </c>
      <c r="W3500" s="2">
        <f>Table1[[#This Row],[Sales]]*Table1[[#This Row],[Quantity]]</f>
        <v>76.2</v>
      </c>
      <c r="X3500" s="2">
        <f>Table1[[#This Row],[Sales]]+Table1[[#This Row],[Discount]]+Table1[[#This Row],[Adjusted Sales]]</f>
        <v>27.631999999999998</v>
      </c>
      <c r="Y3500" s="5">
        <f>Table1[[#This Row],[Sales]]*Table1[[#This Row],[Discount]]</f>
        <v>3.048</v>
      </c>
    </row>
    <row r="3501" spans="1:25" x14ac:dyDescent="0.3">
      <c r="A3501">
        <v>3500</v>
      </c>
      <c r="B3501" s="2"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s="2">
        <v>3</v>
      </c>
      <c r="T3501" s="3">
        <v>0</v>
      </c>
      <c r="U3501" s="2">
        <v>71.389799999999994</v>
      </c>
      <c r="V3501" s="2">
        <f>Table1[[#This Row],[Sales]]*(1-Table1[[#This Row],[Discount]])</f>
        <v>209.97</v>
      </c>
      <c r="W3501" s="2">
        <f>Table1[[#This Row],[Sales]]*Table1[[#This Row],[Quantity]]</f>
        <v>629.91</v>
      </c>
      <c r="X3501" s="2">
        <f>Table1[[#This Row],[Sales]]+Table1[[#This Row],[Discount]]+Table1[[#This Row],[Adjusted Sales]]</f>
        <v>419.94</v>
      </c>
      <c r="Y3501" s="5">
        <f>Table1[[#This Row],[Sales]]*Table1[[#This Row],[Discount]]</f>
        <v>0</v>
      </c>
    </row>
    <row r="3502" spans="1:25" x14ac:dyDescent="0.3">
      <c r="A3502">
        <v>3501</v>
      </c>
      <c r="B3502" s="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s="2">
        <v>3</v>
      </c>
      <c r="T3502" s="3">
        <v>0</v>
      </c>
      <c r="U3502" s="2">
        <v>30.211200000000002</v>
      </c>
      <c r="V3502" s="2">
        <f>Table1[[#This Row],[Sales]]*(1-Table1[[#This Row],[Discount]])</f>
        <v>62.94</v>
      </c>
      <c r="W3502" s="2">
        <f>Table1[[#This Row],[Sales]]*Table1[[#This Row],[Quantity]]</f>
        <v>188.82</v>
      </c>
      <c r="X3502" s="2">
        <f>Table1[[#This Row],[Sales]]+Table1[[#This Row],[Discount]]+Table1[[#This Row],[Adjusted Sales]]</f>
        <v>125.88</v>
      </c>
      <c r="Y3502" s="5">
        <f>Table1[[#This Row],[Sales]]*Table1[[#This Row],[Discount]]</f>
        <v>0</v>
      </c>
    </row>
    <row r="3503" spans="1:25" x14ac:dyDescent="0.3">
      <c r="A3503">
        <v>3502</v>
      </c>
      <c r="B3503" s="2"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s="2">
        <v>9</v>
      </c>
      <c r="T3503" s="3">
        <v>0</v>
      </c>
      <c r="U3503" s="2">
        <v>7.7759999999999998</v>
      </c>
      <c r="V3503" s="2">
        <f>Table1[[#This Row],[Sales]]*(1-Table1[[#This Row],[Discount]])</f>
        <v>25.92</v>
      </c>
      <c r="W3503" s="2">
        <f>Table1[[#This Row],[Sales]]*Table1[[#This Row],[Quantity]]</f>
        <v>233.28000000000003</v>
      </c>
      <c r="X3503" s="2">
        <f>Table1[[#This Row],[Sales]]+Table1[[#This Row],[Discount]]+Table1[[#This Row],[Adjusted Sales]]</f>
        <v>51.84</v>
      </c>
      <c r="Y3503" s="5">
        <f>Table1[[#This Row],[Sales]]*Table1[[#This Row],[Discount]]</f>
        <v>0</v>
      </c>
    </row>
    <row r="3504" spans="1:25" x14ac:dyDescent="0.3">
      <c r="A3504">
        <v>3503</v>
      </c>
      <c r="B3504" s="2"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s="2">
        <v>2</v>
      </c>
      <c r="T3504" s="3">
        <v>0.2</v>
      </c>
      <c r="U3504" s="2">
        <v>3.6288</v>
      </c>
      <c r="V3504" s="2">
        <f>Table1[[#This Row],[Sales]]*(1-Table1[[#This Row],[Discount]])</f>
        <v>8.2944000000000013</v>
      </c>
      <c r="W3504" s="2">
        <f>Table1[[#This Row],[Sales]]*Table1[[#This Row],[Quantity]]</f>
        <v>20.736000000000001</v>
      </c>
      <c r="X3504" s="2">
        <f>Table1[[#This Row],[Sales]]+Table1[[#This Row],[Discount]]+Table1[[#This Row],[Adjusted Sales]]</f>
        <v>18.862400000000001</v>
      </c>
      <c r="Y3504" s="5">
        <f>Table1[[#This Row],[Sales]]*Table1[[#This Row],[Discount]]</f>
        <v>2.0736000000000003</v>
      </c>
    </row>
    <row r="3505" spans="1:25" x14ac:dyDescent="0.3">
      <c r="A3505">
        <v>3504</v>
      </c>
      <c r="B3505" s="2"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s="2">
        <v>3</v>
      </c>
      <c r="T3505" s="3">
        <v>0.2</v>
      </c>
      <c r="U3505" s="2">
        <v>20.343900000000001</v>
      </c>
      <c r="V3505" s="2">
        <f>Table1[[#This Row],[Sales]]*(1-Table1[[#This Row],[Discount]])</f>
        <v>76.588800000000006</v>
      </c>
      <c r="W3505" s="2">
        <f>Table1[[#This Row],[Sales]]*Table1[[#This Row],[Quantity]]</f>
        <v>287.20800000000003</v>
      </c>
      <c r="X3505" s="2">
        <f>Table1[[#This Row],[Sales]]+Table1[[#This Row],[Discount]]+Table1[[#This Row],[Adjusted Sales]]</f>
        <v>172.52480000000003</v>
      </c>
      <c r="Y3505" s="5">
        <f>Table1[[#This Row],[Sales]]*Table1[[#This Row],[Discount]]</f>
        <v>19.147200000000002</v>
      </c>
    </row>
    <row r="3506" spans="1:25" x14ac:dyDescent="0.3">
      <c r="A3506">
        <v>3505</v>
      </c>
      <c r="B3506" s="2"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s="2">
        <v>4</v>
      </c>
      <c r="T3506" s="3">
        <v>0</v>
      </c>
      <c r="U3506" s="2">
        <v>117.0104</v>
      </c>
      <c r="V3506" s="2">
        <f>Table1[[#This Row],[Sales]]*(1-Table1[[#This Row],[Discount]])</f>
        <v>900.08</v>
      </c>
      <c r="W3506" s="2">
        <f>Table1[[#This Row],[Sales]]*Table1[[#This Row],[Quantity]]</f>
        <v>3600.32</v>
      </c>
      <c r="X3506" s="2">
        <f>Table1[[#This Row],[Sales]]+Table1[[#This Row],[Discount]]+Table1[[#This Row],[Adjusted Sales]]</f>
        <v>1800.16</v>
      </c>
      <c r="Y3506" s="5">
        <f>Table1[[#This Row],[Sales]]*Table1[[#This Row],[Discount]]</f>
        <v>0</v>
      </c>
    </row>
    <row r="3507" spans="1:25" x14ac:dyDescent="0.3">
      <c r="A3507">
        <v>3506</v>
      </c>
      <c r="B3507" s="2"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s="2">
        <v>2</v>
      </c>
      <c r="T3507" s="3">
        <v>0.2</v>
      </c>
      <c r="U3507" s="2">
        <v>20.1584</v>
      </c>
      <c r="V3507" s="2">
        <f>Table1[[#This Row],[Sales]]*(1-Table1[[#This Row],[Discount]])</f>
        <v>161.2672</v>
      </c>
      <c r="W3507" s="2">
        <f>Table1[[#This Row],[Sales]]*Table1[[#This Row],[Quantity]]</f>
        <v>403.16800000000001</v>
      </c>
      <c r="X3507" s="2">
        <f>Table1[[#This Row],[Sales]]+Table1[[#This Row],[Discount]]+Table1[[#This Row],[Adjusted Sales]]</f>
        <v>363.05119999999999</v>
      </c>
      <c r="Y3507" s="5">
        <f>Table1[[#This Row],[Sales]]*Table1[[#This Row],[Discount]]</f>
        <v>40.316800000000001</v>
      </c>
    </row>
    <row r="3508" spans="1:25" x14ac:dyDescent="0.3">
      <c r="A3508">
        <v>3507</v>
      </c>
      <c r="B3508" s="2"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s="2">
        <v>4</v>
      </c>
      <c r="T3508" s="3">
        <v>0.8</v>
      </c>
      <c r="U3508" s="2">
        <v>-5.0880000000000001</v>
      </c>
      <c r="V3508" s="2">
        <f>Table1[[#This Row],[Sales]]*(1-Table1[[#This Row],[Discount]])</f>
        <v>0.67839999999999978</v>
      </c>
      <c r="W3508" s="2">
        <f>Table1[[#This Row],[Sales]]*Table1[[#This Row],[Quantity]]</f>
        <v>13.568</v>
      </c>
      <c r="X3508" s="2">
        <f>Table1[[#This Row],[Sales]]+Table1[[#This Row],[Discount]]+Table1[[#This Row],[Adjusted Sales]]</f>
        <v>4.8704000000000001</v>
      </c>
      <c r="Y3508" s="5">
        <f>Table1[[#This Row],[Sales]]*Table1[[#This Row],[Discount]]</f>
        <v>2.7136</v>
      </c>
    </row>
    <row r="3509" spans="1:25" x14ac:dyDescent="0.3">
      <c r="A3509">
        <v>3508</v>
      </c>
      <c r="B3509" s="2"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s="2">
        <v>4</v>
      </c>
      <c r="T3509" s="3">
        <v>0.32</v>
      </c>
      <c r="U3509" s="2">
        <v>-19.874400000000001</v>
      </c>
      <c r="V3509" s="2">
        <f>Table1[[#This Row],[Sales]]*(1-Table1[[#This Row],[Discount]])</f>
        <v>131.28460799999999</v>
      </c>
      <c r="W3509" s="2">
        <f>Table1[[#This Row],[Sales]]*Table1[[#This Row],[Quantity]]</f>
        <v>772.26239999999996</v>
      </c>
      <c r="X3509" s="2">
        <f>Table1[[#This Row],[Sales]]+Table1[[#This Row],[Discount]]+Table1[[#This Row],[Adjusted Sales]]</f>
        <v>324.670208</v>
      </c>
      <c r="Y3509" s="5">
        <f>Table1[[#This Row],[Sales]]*Table1[[#This Row],[Discount]]</f>
        <v>61.780991999999998</v>
      </c>
    </row>
    <row r="3510" spans="1:25" x14ac:dyDescent="0.3">
      <c r="A3510">
        <v>3509</v>
      </c>
      <c r="B3510" s="2"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s="2">
        <v>3</v>
      </c>
      <c r="T3510" s="3">
        <v>0.2</v>
      </c>
      <c r="U3510" s="2">
        <v>5.4432</v>
      </c>
      <c r="V3510" s="2">
        <f>Table1[[#This Row],[Sales]]*(1-Table1[[#This Row],[Discount]])</f>
        <v>12.441600000000001</v>
      </c>
      <c r="W3510" s="2">
        <f>Table1[[#This Row],[Sales]]*Table1[[#This Row],[Quantity]]</f>
        <v>46.655999999999999</v>
      </c>
      <c r="X3510" s="2">
        <f>Table1[[#This Row],[Sales]]+Table1[[#This Row],[Discount]]+Table1[[#This Row],[Adjusted Sales]]</f>
        <v>28.1936</v>
      </c>
      <c r="Y3510" s="5">
        <f>Table1[[#This Row],[Sales]]*Table1[[#This Row],[Discount]]</f>
        <v>3.1104000000000003</v>
      </c>
    </row>
    <row r="3511" spans="1:25" x14ac:dyDescent="0.3">
      <c r="A3511">
        <v>3510</v>
      </c>
      <c r="B3511" s="2"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s="2">
        <v>2</v>
      </c>
      <c r="T3511" s="3">
        <v>0.2</v>
      </c>
      <c r="U3511" s="2">
        <v>4.0768000000000004</v>
      </c>
      <c r="V3511" s="2">
        <f>Table1[[#This Row],[Sales]]*(1-Table1[[#This Row],[Discount]])</f>
        <v>9.3184000000000005</v>
      </c>
      <c r="W3511" s="2">
        <f>Table1[[#This Row],[Sales]]*Table1[[#This Row],[Quantity]]</f>
        <v>23.295999999999999</v>
      </c>
      <c r="X3511" s="2">
        <f>Table1[[#This Row],[Sales]]+Table1[[#This Row],[Discount]]+Table1[[#This Row],[Adjusted Sales]]</f>
        <v>21.166399999999999</v>
      </c>
      <c r="Y3511" s="5">
        <f>Table1[[#This Row],[Sales]]*Table1[[#This Row],[Discount]]</f>
        <v>2.3296000000000001</v>
      </c>
    </row>
    <row r="3512" spans="1:25" x14ac:dyDescent="0.3">
      <c r="A3512">
        <v>3511</v>
      </c>
      <c r="B3512" s="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s="2">
        <v>2</v>
      </c>
      <c r="T3512" s="3">
        <v>0.4</v>
      </c>
      <c r="U3512" s="2">
        <v>-97.72</v>
      </c>
      <c r="V3512" s="2">
        <f>Table1[[#This Row],[Sales]]*(1-Table1[[#This Row],[Discount]])</f>
        <v>251.28</v>
      </c>
      <c r="W3512" s="2">
        <f>Table1[[#This Row],[Sales]]*Table1[[#This Row],[Quantity]]</f>
        <v>837.6</v>
      </c>
      <c r="X3512" s="2">
        <f>Table1[[#This Row],[Sales]]+Table1[[#This Row],[Discount]]+Table1[[#This Row],[Adjusted Sales]]</f>
        <v>670.48</v>
      </c>
      <c r="Y3512" s="5">
        <f>Table1[[#This Row],[Sales]]*Table1[[#This Row],[Discount]]</f>
        <v>167.52</v>
      </c>
    </row>
    <row r="3513" spans="1:25" x14ac:dyDescent="0.3">
      <c r="A3513">
        <v>3512</v>
      </c>
      <c r="B3513" s="2"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s="2">
        <v>7</v>
      </c>
      <c r="T3513" s="3">
        <v>0.2</v>
      </c>
      <c r="U3513" s="2">
        <v>-127.372</v>
      </c>
      <c r="V3513" s="2">
        <f>Table1[[#This Row],[Sales]]*(1-Table1[[#This Row],[Discount]])</f>
        <v>407.59040000000005</v>
      </c>
      <c r="W3513" s="2">
        <f>Table1[[#This Row],[Sales]]*Table1[[#This Row],[Quantity]]</f>
        <v>3566.4160000000002</v>
      </c>
      <c r="X3513" s="2">
        <f>Table1[[#This Row],[Sales]]+Table1[[#This Row],[Discount]]+Table1[[#This Row],[Adjusted Sales]]</f>
        <v>917.27840000000003</v>
      </c>
      <c r="Y3513" s="5">
        <f>Table1[[#This Row],[Sales]]*Table1[[#This Row],[Discount]]</f>
        <v>101.89760000000001</v>
      </c>
    </row>
    <row r="3514" spans="1:25" x14ac:dyDescent="0.3">
      <c r="A3514">
        <v>3513</v>
      </c>
      <c r="B3514" s="2"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s="2">
        <v>9</v>
      </c>
      <c r="T3514" s="3">
        <v>0.3</v>
      </c>
      <c r="U3514" s="2">
        <v>-117.88200000000001</v>
      </c>
      <c r="V3514" s="2">
        <f>Table1[[#This Row],[Sales]]*(1-Table1[[#This Row],[Discount]])</f>
        <v>577.62179999999989</v>
      </c>
      <c r="W3514" s="2">
        <f>Table1[[#This Row],[Sales]]*Table1[[#This Row],[Quantity]]</f>
        <v>7426.5659999999998</v>
      </c>
      <c r="X3514" s="2">
        <f>Table1[[#This Row],[Sales]]+Table1[[#This Row],[Discount]]+Table1[[#This Row],[Adjusted Sales]]</f>
        <v>1403.0957999999998</v>
      </c>
      <c r="Y3514" s="5">
        <f>Table1[[#This Row],[Sales]]*Table1[[#This Row],[Discount]]</f>
        <v>247.55219999999997</v>
      </c>
    </row>
    <row r="3515" spans="1:25" x14ac:dyDescent="0.3">
      <c r="A3515">
        <v>3514</v>
      </c>
      <c r="B3515" s="2"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s="2">
        <v>3</v>
      </c>
      <c r="T3515" s="3">
        <v>0.2</v>
      </c>
      <c r="U3515" s="2">
        <v>5.55</v>
      </c>
      <c r="V3515" s="2">
        <f>Table1[[#This Row],[Sales]]*(1-Table1[[#This Row],[Discount]])</f>
        <v>14.208000000000002</v>
      </c>
      <c r="W3515" s="2">
        <f>Table1[[#This Row],[Sales]]*Table1[[#This Row],[Quantity]]</f>
        <v>53.28</v>
      </c>
      <c r="X3515" s="2">
        <f>Table1[[#This Row],[Sales]]+Table1[[#This Row],[Discount]]+Table1[[#This Row],[Adjusted Sales]]</f>
        <v>32.168000000000006</v>
      </c>
      <c r="Y3515" s="5">
        <f>Table1[[#This Row],[Sales]]*Table1[[#This Row],[Discount]]</f>
        <v>3.5520000000000005</v>
      </c>
    </row>
    <row r="3516" spans="1:25" x14ac:dyDescent="0.3">
      <c r="A3516">
        <v>3515</v>
      </c>
      <c r="B3516" s="2"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s="2">
        <v>3</v>
      </c>
      <c r="T3516" s="3">
        <v>0.2</v>
      </c>
      <c r="U3516" s="2">
        <v>0.86399999999999999</v>
      </c>
      <c r="V3516" s="2">
        <f>Table1[[#This Row],[Sales]]*(1-Table1[[#This Row],[Discount]])</f>
        <v>5.5296000000000003</v>
      </c>
      <c r="W3516" s="2">
        <f>Table1[[#This Row],[Sales]]*Table1[[#This Row],[Quantity]]</f>
        <v>20.736000000000001</v>
      </c>
      <c r="X3516" s="2">
        <f>Table1[[#This Row],[Sales]]+Table1[[#This Row],[Discount]]+Table1[[#This Row],[Adjusted Sales]]</f>
        <v>12.6416</v>
      </c>
      <c r="Y3516" s="5">
        <f>Table1[[#This Row],[Sales]]*Table1[[#This Row],[Discount]]</f>
        <v>1.3824000000000001</v>
      </c>
    </row>
    <row r="3517" spans="1:25" x14ac:dyDescent="0.3">
      <c r="A3517">
        <v>3516</v>
      </c>
      <c r="B3517" s="2"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s="2">
        <v>3</v>
      </c>
      <c r="T3517" s="3">
        <v>0</v>
      </c>
      <c r="U3517" s="2">
        <v>8.6189999999999998</v>
      </c>
      <c r="V3517" s="2">
        <f>Table1[[#This Row],[Sales]]*(1-Table1[[#This Row],[Discount]])</f>
        <v>66.3</v>
      </c>
      <c r="W3517" s="2">
        <f>Table1[[#This Row],[Sales]]*Table1[[#This Row],[Quantity]]</f>
        <v>198.89999999999998</v>
      </c>
      <c r="X3517" s="2">
        <f>Table1[[#This Row],[Sales]]+Table1[[#This Row],[Discount]]+Table1[[#This Row],[Adjusted Sales]]</f>
        <v>132.6</v>
      </c>
      <c r="Y3517" s="5">
        <f>Table1[[#This Row],[Sales]]*Table1[[#This Row],[Discount]]</f>
        <v>0</v>
      </c>
    </row>
    <row r="3518" spans="1:25" x14ac:dyDescent="0.3">
      <c r="A3518">
        <v>3517</v>
      </c>
      <c r="B3518" s="2"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s="2">
        <v>9</v>
      </c>
      <c r="T3518" s="3">
        <v>0.2</v>
      </c>
      <c r="U3518" s="2">
        <v>9.6300000000000008</v>
      </c>
      <c r="V3518" s="2">
        <f>Table1[[#This Row],[Sales]]*(1-Table1[[#This Row],[Discount]])</f>
        <v>24.652799999999999</v>
      </c>
      <c r="W3518" s="2">
        <f>Table1[[#This Row],[Sales]]*Table1[[#This Row],[Quantity]]</f>
        <v>277.34399999999999</v>
      </c>
      <c r="X3518" s="2">
        <f>Table1[[#This Row],[Sales]]+Table1[[#This Row],[Discount]]+Table1[[#This Row],[Adjusted Sales]]</f>
        <v>55.668799999999997</v>
      </c>
      <c r="Y3518" s="5">
        <f>Table1[[#This Row],[Sales]]*Table1[[#This Row],[Discount]]</f>
        <v>6.1631999999999998</v>
      </c>
    </row>
    <row r="3519" spans="1:25" x14ac:dyDescent="0.3">
      <c r="A3519">
        <v>3518</v>
      </c>
      <c r="B3519" s="2"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s="2">
        <v>2</v>
      </c>
      <c r="T3519" s="3">
        <v>0.2</v>
      </c>
      <c r="U3519" s="2">
        <v>4.4783999999999997</v>
      </c>
      <c r="V3519" s="2">
        <f>Table1[[#This Row],[Sales]]*(1-Table1[[#This Row],[Discount]])</f>
        <v>35.827199999999998</v>
      </c>
      <c r="W3519" s="2">
        <f>Table1[[#This Row],[Sales]]*Table1[[#This Row],[Quantity]]</f>
        <v>89.567999999999998</v>
      </c>
      <c r="X3519" s="2">
        <f>Table1[[#This Row],[Sales]]+Table1[[#This Row],[Discount]]+Table1[[#This Row],[Adjusted Sales]]</f>
        <v>80.811199999999999</v>
      </c>
      <c r="Y3519" s="5">
        <f>Table1[[#This Row],[Sales]]*Table1[[#This Row],[Discount]]</f>
        <v>8.9567999999999994</v>
      </c>
    </row>
    <row r="3520" spans="1:25" x14ac:dyDescent="0.3">
      <c r="A3520">
        <v>3519</v>
      </c>
      <c r="B3520" s="2"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s="2">
        <v>4</v>
      </c>
      <c r="T3520" s="3">
        <v>0.2</v>
      </c>
      <c r="U3520" s="2">
        <v>64.072800000000001</v>
      </c>
      <c r="V3520" s="2">
        <f>Table1[[#This Row],[Sales]]*(1-Table1[[#This Row],[Discount]])</f>
        <v>455.62879999999996</v>
      </c>
      <c r="W3520" s="2">
        <f>Table1[[#This Row],[Sales]]*Table1[[#This Row],[Quantity]]</f>
        <v>2278.1439999999998</v>
      </c>
      <c r="X3520" s="2">
        <f>Table1[[#This Row],[Sales]]+Table1[[#This Row],[Discount]]+Table1[[#This Row],[Adjusted Sales]]</f>
        <v>1025.3647999999998</v>
      </c>
      <c r="Y3520" s="5">
        <f>Table1[[#This Row],[Sales]]*Table1[[#This Row],[Discount]]</f>
        <v>113.90719999999999</v>
      </c>
    </row>
    <row r="3521" spans="1:25" x14ac:dyDescent="0.3">
      <c r="A3521">
        <v>3520</v>
      </c>
      <c r="B3521" s="2"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s="2">
        <v>7</v>
      </c>
      <c r="T3521" s="3">
        <v>0.5</v>
      </c>
      <c r="U3521" s="2">
        <v>-525.64049999999997</v>
      </c>
      <c r="V3521" s="2">
        <f>Table1[[#This Row],[Sales]]*(1-Table1[[#This Row],[Discount]])</f>
        <v>398.21249999999998</v>
      </c>
      <c r="W3521" s="2">
        <f>Table1[[#This Row],[Sales]]*Table1[[#This Row],[Quantity]]</f>
        <v>5574.9749999999995</v>
      </c>
      <c r="X3521" s="2">
        <f>Table1[[#This Row],[Sales]]+Table1[[#This Row],[Discount]]+Table1[[#This Row],[Adjusted Sales]]</f>
        <v>1195.1374999999998</v>
      </c>
      <c r="Y3521" s="5">
        <f>Table1[[#This Row],[Sales]]*Table1[[#This Row],[Discount]]</f>
        <v>398.21249999999998</v>
      </c>
    </row>
    <row r="3522" spans="1:25" x14ac:dyDescent="0.3">
      <c r="A3522">
        <v>3521</v>
      </c>
      <c r="B3522" s="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s="2">
        <v>2</v>
      </c>
      <c r="T3522" s="3">
        <v>0.2</v>
      </c>
      <c r="U3522" s="2">
        <v>4.3308</v>
      </c>
      <c r="V3522" s="2">
        <f>Table1[[#This Row],[Sales]]*(1-Table1[[#This Row],[Discount]])</f>
        <v>10.265600000000001</v>
      </c>
      <c r="W3522" s="2">
        <f>Table1[[#This Row],[Sales]]*Table1[[#This Row],[Quantity]]</f>
        <v>25.664000000000001</v>
      </c>
      <c r="X3522" s="2">
        <f>Table1[[#This Row],[Sales]]+Table1[[#This Row],[Discount]]+Table1[[#This Row],[Adjusted Sales]]</f>
        <v>23.297600000000003</v>
      </c>
      <c r="Y3522" s="5">
        <f>Table1[[#This Row],[Sales]]*Table1[[#This Row],[Discount]]</f>
        <v>2.5664000000000002</v>
      </c>
    </row>
    <row r="3523" spans="1:25" x14ac:dyDescent="0.3">
      <c r="A3523">
        <v>3522</v>
      </c>
      <c r="B3523" s="2"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s="2">
        <v>7</v>
      </c>
      <c r="T3523" s="3">
        <v>0</v>
      </c>
      <c r="U3523" s="2">
        <v>19.825399999999998</v>
      </c>
      <c r="V3523" s="2">
        <f>Table1[[#This Row],[Sales]]*(1-Table1[[#This Row],[Discount]])</f>
        <v>40.46</v>
      </c>
      <c r="W3523" s="2">
        <f>Table1[[#This Row],[Sales]]*Table1[[#This Row],[Quantity]]</f>
        <v>283.22000000000003</v>
      </c>
      <c r="X3523" s="2">
        <f>Table1[[#This Row],[Sales]]+Table1[[#This Row],[Discount]]+Table1[[#This Row],[Adjusted Sales]]</f>
        <v>80.92</v>
      </c>
      <c r="Y3523" s="5">
        <f>Table1[[#This Row],[Sales]]*Table1[[#This Row],[Discount]]</f>
        <v>0</v>
      </c>
    </row>
    <row r="3524" spans="1:25" x14ac:dyDescent="0.3">
      <c r="A3524">
        <v>3523</v>
      </c>
      <c r="B3524" s="2"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s="2">
        <v>3</v>
      </c>
      <c r="T3524" s="3">
        <v>0</v>
      </c>
      <c r="U3524" s="2">
        <v>109.3338</v>
      </c>
      <c r="V3524" s="2">
        <f>Table1[[#This Row],[Sales]]*(1-Table1[[#This Row],[Discount]])</f>
        <v>404.94</v>
      </c>
      <c r="W3524" s="2">
        <f>Table1[[#This Row],[Sales]]*Table1[[#This Row],[Quantity]]</f>
        <v>1214.82</v>
      </c>
      <c r="X3524" s="2">
        <f>Table1[[#This Row],[Sales]]+Table1[[#This Row],[Discount]]+Table1[[#This Row],[Adjusted Sales]]</f>
        <v>809.88</v>
      </c>
      <c r="Y3524" s="5">
        <f>Table1[[#This Row],[Sales]]*Table1[[#This Row],[Discount]]</f>
        <v>0</v>
      </c>
    </row>
    <row r="3525" spans="1:25" x14ac:dyDescent="0.3">
      <c r="A3525">
        <v>3524</v>
      </c>
      <c r="B3525" s="2"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s="2">
        <v>8</v>
      </c>
      <c r="T3525" s="3">
        <v>0</v>
      </c>
      <c r="U3525" s="2">
        <v>29</v>
      </c>
      <c r="V3525" s="2">
        <f>Table1[[#This Row],[Sales]]*(1-Table1[[#This Row],[Discount]])</f>
        <v>116</v>
      </c>
      <c r="W3525" s="2">
        <f>Table1[[#This Row],[Sales]]*Table1[[#This Row],[Quantity]]</f>
        <v>928</v>
      </c>
      <c r="X3525" s="2">
        <f>Table1[[#This Row],[Sales]]+Table1[[#This Row],[Discount]]+Table1[[#This Row],[Adjusted Sales]]</f>
        <v>232</v>
      </c>
      <c r="Y3525" s="5">
        <f>Table1[[#This Row],[Sales]]*Table1[[#This Row],[Discount]]</f>
        <v>0</v>
      </c>
    </row>
    <row r="3526" spans="1:25" x14ac:dyDescent="0.3">
      <c r="A3526">
        <v>3525</v>
      </c>
      <c r="B3526" s="2"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s="2">
        <v>6</v>
      </c>
      <c r="T3526" s="3">
        <v>0.2</v>
      </c>
      <c r="U3526" s="2">
        <v>49.316400000000002</v>
      </c>
      <c r="V3526" s="2">
        <f>Table1[[#This Row],[Sales]]*(1-Table1[[#This Row],[Discount]])</f>
        <v>526.04160000000002</v>
      </c>
      <c r="W3526" s="2">
        <f>Table1[[#This Row],[Sales]]*Table1[[#This Row],[Quantity]]</f>
        <v>3945.3119999999999</v>
      </c>
      <c r="X3526" s="2">
        <f>Table1[[#This Row],[Sales]]+Table1[[#This Row],[Discount]]+Table1[[#This Row],[Adjusted Sales]]</f>
        <v>1183.7936</v>
      </c>
      <c r="Y3526" s="5">
        <f>Table1[[#This Row],[Sales]]*Table1[[#This Row],[Discount]]</f>
        <v>131.5104</v>
      </c>
    </row>
    <row r="3527" spans="1:25" x14ac:dyDescent="0.3">
      <c r="A3527">
        <v>3526</v>
      </c>
      <c r="B3527" s="2"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s="2">
        <v>3</v>
      </c>
      <c r="T3527" s="3">
        <v>0</v>
      </c>
      <c r="U3527" s="2">
        <v>257.9871</v>
      </c>
      <c r="V3527" s="2">
        <f>Table1[[#This Row],[Sales]]*(1-Table1[[#This Row],[Discount]])</f>
        <v>599.97</v>
      </c>
      <c r="W3527" s="2">
        <f>Table1[[#This Row],[Sales]]*Table1[[#This Row],[Quantity]]</f>
        <v>1799.91</v>
      </c>
      <c r="X3527" s="2">
        <f>Table1[[#This Row],[Sales]]+Table1[[#This Row],[Discount]]+Table1[[#This Row],[Adjusted Sales]]</f>
        <v>1199.94</v>
      </c>
      <c r="Y3527" s="5">
        <f>Table1[[#This Row],[Sales]]*Table1[[#This Row],[Discount]]</f>
        <v>0</v>
      </c>
    </row>
    <row r="3528" spans="1:25" x14ac:dyDescent="0.3">
      <c r="A3528">
        <v>3527</v>
      </c>
      <c r="B3528" s="2"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s="2">
        <v>3</v>
      </c>
      <c r="T3528" s="3">
        <v>0</v>
      </c>
      <c r="U3528" s="2">
        <v>0.77939999999999998</v>
      </c>
      <c r="V3528" s="2">
        <f>Table1[[#This Row],[Sales]]*(1-Table1[[#This Row],[Discount]])</f>
        <v>38.97</v>
      </c>
      <c r="W3528" s="2">
        <f>Table1[[#This Row],[Sales]]*Table1[[#This Row],[Quantity]]</f>
        <v>116.91</v>
      </c>
      <c r="X3528" s="2">
        <f>Table1[[#This Row],[Sales]]+Table1[[#This Row],[Discount]]+Table1[[#This Row],[Adjusted Sales]]</f>
        <v>77.94</v>
      </c>
      <c r="Y3528" s="5">
        <f>Table1[[#This Row],[Sales]]*Table1[[#This Row],[Discount]]</f>
        <v>0</v>
      </c>
    </row>
    <row r="3529" spans="1:25" x14ac:dyDescent="0.3">
      <c r="A3529">
        <v>3528</v>
      </c>
      <c r="B3529" s="2"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s="2">
        <v>8</v>
      </c>
      <c r="T3529" s="3">
        <v>0</v>
      </c>
      <c r="U3529" s="2">
        <v>22.0032</v>
      </c>
      <c r="V3529" s="2">
        <f>Table1[[#This Row],[Sales]]*(1-Table1[[#This Row],[Discount]])</f>
        <v>45.84</v>
      </c>
      <c r="W3529" s="2">
        <f>Table1[[#This Row],[Sales]]*Table1[[#This Row],[Quantity]]</f>
        <v>366.72</v>
      </c>
      <c r="X3529" s="2">
        <f>Table1[[#This Row],[Sales]]+Table1[[#This Row],[Discount]]+Table1[[#This Row],[Adjusted Sales]]</f>
        <v>91.68</v>
      </c>
      <c r="Y3529" s="5">
        <f>Table1[[#This Row],[Sales]]*Table1[[#This Row],[Discount]]</f>
        <v>0</v>
      </c>
    </row>
    <row r="3530" spans="1:25" x14ac:dyDescent="0.3">
      <c r="A3530">
        <v>3529</v>
      </c>
      <c r="B3530" s="2"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s="2">
        <v>4</v>
      </c>
      <c r="T3530" s="3">
        <v>0.2</v>
      </c>
      <c r="U3530" s="2">
        <v>-9.56</v>
      </c>
      <c r="V3530" s="2">
        <f>Table1[[#This Row],[Sales]]*(1-Table1[[#This Row],[Discount]])</f>
        <v>30.592000000000002</v>
      </c>
      <c r="W3530" s="2">
        <f>Table1[[#This Row],[Sales]]*Table1[[#This Row],[Quantity]]</f>
        <v>152.96</v>
      </c>
      <c r="X3530" s="2">
        <f>Table1[[#This Row],[Sales]]+Table1[[#This Row],[Discount]]+Table1[[#This Row],[Adjusted Sales]]</f>
        <v>69.032000000000011</v>
      </c>
      <c r="Y3530" s="5">
        <f>Table1[[#This Row],[Sales]]*Table1[[#This Row],[Discount]]</f>
        <v>7.6480000000000006</v>
      </c>
    </row>
    <row r="3531" spans="1:25" x14ac:dyDescent="0.3">
      <c r="A3531">
        <v>3530</v>
      </c>
      <c r="B3531" s="2"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s="2">
        <v>3</v>
      </c>
      <c r="T3531" s="3">
        <v>0.2</v>
      </c>
      <c r="U3531" s="2">
        <v>10.896000000000001</v>
      </c>
      <c r="V3531" s="2">
        <f>Table1[[#This Row],[Sales]]*(1-Table1[[#This Row],[Discount]])</f>
        <v>69.734400000000008</v>
      </c>
      <c r="W3531" s="2">
        <f>Table1[[#This Row],[Sales]]*Table1[[#This Row],[Quantity]]</f>
        <v>261.50400000000002</v>
      </c>
      <c r="X3531" s="2">
        <f>Table1[[#This Row],[Sales]]+Table1[[#This Row],[Discount]]+Table1[[#This Row],[Adjusted Sales]]</f>
        <v>157.10240000000002</v>
      </c>
      <c r="Y3531" s="5">
        <f>Table1[[#This Row],[Sales]]*Table1[[#This Row],[Discount]]</f>
        <v>17.433600000000002</v>
      </c>
    </row>
    <row r="3532" spans="1:25" x14ac:dyDescent="0.3">
      <c r="A3532">
        <v>3531</v>
      </c>
      <c r="B3532" s="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s="2">
        <v>5</v>
      </c>
      <c r="T3532" s="3">
        <v>0</v>
      </c>
      <c r="U3532" s="2">
        <v>6.2060000000000004</v>
      </c>
      <c r="V3532" s="2">
        <f>Table1[[#This Row],[Sales]]*(1-Table1[[#This Row],[Discount]])</f>
        <v>21.4</v>
      </c>
      <c r="W3532" s="2">
        <f>Table1[[#This Row],[Sales]]*Table1[[#This Row],[Quantity]]</f>
        <v>107</v>
      </c>
      <c r="X3532" s="2">
        <f>Table1[[#This Row],[Sales]]+Table1[[#This Row],[Discount]]+Table1[[#This Row],[Adjusted Sales]]</f>
        <v>42.8</v>
      </c>
      <c r="Y3532" s="5">
        <f>Table1[[#This Row],[Sales]]*Table1[[#This Row],[Discount]]</f>
        <v>0</v>
      </c>
    </row>
    <row r="3533" spans="1:25" x14ac:dyDescent="0.3">
      <c r="A3533">
        <v>3532</v>
      </c>
      <c r="B3533" s="2"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s="2">
        <v>5</v>
      </c>
      <c r="T3533" s="3">
        <v>0</v>
      </c>
      <c r="U3533" s="2">
        <v>15.372</v>
      </c>
      <c r="V3533" s="2">
        <f>Table1[[#This Row],[Sales]]*(1-Table1[[#This Row],[Discount]])</f>
        <v>54.9</v>
      </c>
      <c r="W3533" s="2">
        <f>Table1[[#This Row],[Sales]]*Table1[[#This Row],[Quantity]]</f>
        <v>274.5</v>
      </c>
      <c r="X3533" s="2">
        <f>Table1[[#This Row],[Sales]]+Table1[[#This Row],[Discount]]+Table1[[#This Row],[Adjusted Sales]]</f>
        <v>109.8</v>
      </c>
      <c r="Y3533" s="5">
        <f>Table1[[#This Row],[Sales]]*Table1[[#This Row],[Discount]]</f>
        <v>0</v>
      </c>
    </row>
    <row r="3534" spans="1:25" x14ac:dyDescent="0.3">
      <c r="A3534">
        <v>3533</v>
      </c>
      <c r="B3534" s="2"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s="2">
        <v>4</v>
      </c>
      <c r="T3534" s="3">
        <v>0.2</v>
      </c>
      <c r="U3534" s="2">
        <v>97.1892</v>
      </c>
      <c r="V3534" s="2">
        <f>Table1[[#This Row],[Sales]]*(1-Table1[[#This Row],[Discount]])</f>
        <v>230.37440000000004</v>
      </c>
      <c r="W3534" s="2">
        <f>Table1[[#This Row],[Sales]]*Table1[[#This Row],[Quantity]]</f>
        <v>1151.8720000000001</v>
      </c>
      <c r="X3534" s="2">
        <f>Table1[[#This Row],[Sales]]+Table1[[#This Row],[Discount]]+Table1[[#This Row],[Adjusted Sales]]</f>
        <v>518.54240000000004</v>
      </c>
      <c r="Y3534" s="5">
        <f>Table1[[#This Row],[Sales]]*Table1[[#This Row],[Discount]]</f>
        <v>57.593600000000009</v>
      </c>
    </row>
    <row r="3535" spans="1:25" x14ac:dyDescent="0.3">
      <c r="A3535">
        <v>3534</v>
      </c>
      <c r="B3535" s="2"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s="2">
        <v>4</v>
      </c>
      <c r="T3535" s="3">
        <v>0</v>
      </c>
      <c r="U3535" s="2">
        <v>3.8048000000000002</v>
      </c>
      <c r="V3535" s="2">
        <f>Table1[[#This Row],[Sales]]*(1-Table1[[#This Row],[Discount]])</f>
        <v>13.12</v>
      </c>
      <c r="W3535" s="2">
        <f>Table1[[#This Row],[Sales]]*Table1[[#This Row],[Quantity]]</f>
        <v>52.48</v>
      </c>
      <c r="X3535" s="2">
        <f>Table1[[#This Row],[Sales]]+Table1[[#This Row],[Discount]]+Table1[[#This Row],[Adjusted Sales]]</f>
        <v>26.24</v>
      </c>
      <c r="Y3535" s="5">
        <f>Table1[[#This Row],[Sales]]*Table1[[#This Row],[Discount]]</f>
        <v>0</v>
      </c>
    </row>
    <row r="3536" spans="1:25" x14ac:dyDescent="0.3">
      <c r="A3536">
        <v>3535</v>
      </c>
      <c r="B3536" s="2"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s="2">
        <v>5</v>
      </c>
      <c r="T3536" s="3">
        <v>0</v>
      </c>
      <c r="U3536" s="2">
        <v>3.5474999999999999</v>
      </c>
      <c r="V3536" s="2">
        <f>Table1[[#This Row],[Sales]]*(1-Table1[[#This Row],[Discount]])</f>
        <v>10.75</v>
      </c>
      <c r="W3536" s="2">
        <f>Table1[[#This Row],[Sales]]*Table1[[#This Row],[Quantity]]</f>
        <v>53.75</v>
      </c>
      <c r="X3536" s="2">
        <f>Table1[[#This Row],[Sales]]+Table1[[#This Row],[Discount]]+Table1[[#This Row],[Adjusted Sales]]</f>
        <v>21.5</v>
      </c>
      <c r="Y3536" s="5">
        <f>Table1[[#This Row],[Sales]]*Table1[[#This Row],[Discount]]</f>
        <v>0</v>
      </c>
    </row>
    <row r="3537" spans="1:25" x14ac:dyDescent="0.3">
      <c r="A3537">
        <v>3536</v>
      </c>
      <c r="B3537" s="2"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s="2">
        <v>2</v>
      </c>
      <c r="T3537" s="3">
        <v>0</v>
      </c>
      <c r="U3537" s="2">
        <v>3.6021999999999998</v>
      </c>
      <c r="V3537" s="2">
        <f>Table1[[#This Row],[Sales]]*(1-Table1[[#This Row],[Discount]])</f>
        <v>11.62</v>
      </c>
      <c r="W3537" s="2">
        <f>Table1[[#This Row],[Sales]]*Table1[[#This Row],[Quantity]]</f>
        <v>23.24</v>
      </c>
      <c r="X3537" s="2">
        <f>Table1[[#This Row],[Sales]]+Table1[[#This Row],[Discount]]+Table1[[#This Row],[Adjusted Sales]]</f>
        <v>23.24</v>
      </c>
      <c r="Y3537" s="5">
        <f>Table1[[#This Row],[Sales]]*Table1[[#This Row],[Discount]]</f>
        <v>0</v>
      </c>
    </row>
    <row r="3538" spans="1:25" x14ac:dyDescent="0.3">
      <c r="A3538">
        <v>3537</v>
      </c>
      <c r="B3538" s="2"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s="2">
        <v>3</v>
      </c>
      <c r="T3538" s="3">
        <v>0</v>
      </c>
      <c r="U3538" s="2">
        <v>0.40739999999999998</v>
      </c>
      <c r="V3538" s="2">
        <f>Table1[[#This Row],[Sales]]*(1-Table1[[#This Row],[Discount]])</f>
        <v>40.74</v>
      </c>
      <c r="W3538" s="2">
        <f>Table1[[#This Row],[Sales]]*Table1[[#This Row],[Quantity]]</f>
        <v>122.22</v>
      </c>
      <c r="X3538" s="2">
        <f>Table1[[#This Row],[Sales]]+Table1[[#This Row],[Discount]]+Table1[[#This Row],[Adjusted Sales]]</f>
        <v>81.48</v>
      </c>
      <c r="Y3538" s="5">
        <f>Table1[[#This Row],[Sales]]*Table1[[#This Row],[Discount]]</f>
        <v>0</v>
      </c>
    </row>
    <row r="3539" spans="1:25" x14ac:dyDescent="0.3">
      <c r="A3539">
        <v>3538</v>
      </c>
      <c r="B3539" s="2"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s="2">
        <v>3</v>
      </c>
      <c r="T3539" s="3">
        <v>0</v>
      </c>
      <c r="U3539" s="2">
        <v>14.984999999999999</v>
      </c>
      <c r="V3539" s="2">
        <f>Table1[[#This Row],[Sales]]*(1-Table1[[#This Row],[Discount]])</f>
        <v>83.25</v>
      </c>
      <c r="W3539" s="2">
        <f>Table1[[#This Row],[Sales]]*Table1[[#This Row],[Quantity]]</f>
        <v>249.75</v>
      </c>
      <c r="X3539" s="2">
        <f>Table1[[#This Row],[Sales]]+Table1[[#This Row],[Discount]]+Table1[[#This Row],[Adjusted Sales]]</f>
        <v>166.5</v>
      </c>
      <c r="Y3539" s="5">
        <f>Table1[[#This Row],[Sales]]*Table1[[#This Row],[Discount]]</f>
        <v>0</v>
      </c>
    </row>
    <row r="3540" spans="1:25" x14ac:dyDescent="0.3">
      <c r="A3540">
        <v>3539</v>
      </c>
      <c r="B3540" s="2"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s="2">
        <v>3</v>
      </c>
      <c r="T3540" s="3">
        <v>0</v>
      </c>
      <c r="U3540" s="2">
        <v>4.5359999999999996</v>
      </c>
      <c r="V3540" s="2">
        <f>Table1[[#This Row],[Sales]]*(1-Table1[[#This Row],[Discount]])</f>
        <v>9.4499999999999993</v>
      </c>
      <c r="W3540" s="2">
        <f>Table1[[#This Row],[Sales]]*Table1[[#This Row],[Quantity]]</f>
        <v>28.349999999999998</v>
      </c>
      <c r="X3540" s="2">
        <f>Table1[[#This Row],[Sales]]+Table1[[#This Row],[Discount]]+Table1[[#This Row],[Adjusted Sales]]</f>
        <v>18.899999999999999</v>
      </c>
      <c r="Y3540" s="5">
        <f>Table1[[#This Row],[Sales]]*Table1[[#This Row],[Discount]]</f>
        <v>0</v>
      </c>
    </row>
    <row r="3541" spans="1:25" x14ac:dyDescent="0.3">
      <c r="A3541">
        <v>3540</v>
      </c>
      <c r="B3541" s="2"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s="2">
        <v>5</v>
      </c>
      <c r="T3541" s="3">
        <v>0</v>
      </c>
      <c r="U3541" s="2">
        <v>9.4990000000000006</v>
      </c>
      <c r="V3541" s="2">
        <f>Table1[[#This Row],[Sales]]*(1-Table1[[#This Row],[Discount]])</f>
        <v>20.65</v>
      </c>
      <c r="W3541" s="2">
        <f>Table1[[#This Row],[Sales]]*Table1[[#This Row],[Quantity]]</f>
        <v>103.25</v>
      </c>
      <c r="X3541" s="2">
        <f>Table1[[#This Row],[Sales]]+Table1[[#This Row],[Discount]]+Table1[[#This Row],[Adjusted Sales]]</f>
        <v>41.3</v>
      </c>
      <c r="Y3541" s="5">
        <f>Table1[[#This Row],[Sales]]*Table1[[#This Row],[Discount]]</f>
        <v>0</v>
      </c>
    </row>
    <row r="3542" spans="1:25" x14ac:dyDescent="0.3">
      <c r="A3542">
        <v>3541</v>
      </c>
      <c r="B3542" s="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s="2">
        <v>7</v>
      </c>
      <c r="T3542" s="3">
        <v>0</v>
      </c>
      <c r="U3542" s="2">
        <v>21.7728</v>
      </c>
      <c r="V3542" s="2">
        <f>Table1[[#This Row],[Sales]]*(1-Table1[[#This Row],[Discount]])</f>
        <v>45.36</v>
      </c>
      <c r="W3542" s="2">
        <f>Table1[[#This Row],[Sales]]*Table1[[#This Row],[Quantity]]</f>
        <v>317.52</v>
      </c>
      <c r="X3542" s="2">
        <f>Table1[[#This Row],[Sales]]+Table1[[#This Row],[Discount]]+Table1[[#This Row],[Adjusted Sales]]</f>
        <v>90.72</v>
      </c>
      <c r="Y3542" s="5">
        <f>Table1[[#This Row],[Sales]]*Table1[[#This Row],[Discount]]</f>
        <v>0</v>
      </c>
    </row>
    <row r="3543" spans="1:25" x14ac:dyDescent="0.3">
      <c r="A3543">
        <v>3542</v>
      </c>
      <c r="B3543" s="2"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s="2">
        <v>3</v>
      </c>
      <c r="T3543" s="3">
        <v>0.2</v>
      </c>
      <c r="U3543" s="2">
        <v>1.6055999999999999</v>
      </c>
      <c r="V3543" s="2">
        <f>Table1[[#This Row],[Sales]]*(1-Table1[[#This Row],[Discount]])</f>
        <v>4.2816000000000001</v>
      </c>
      <c r="W3543" s="2">
        <f>Table1[[#This Row],[Sales]]*Table1[[#This Row],[Quantity]]</f>
        <v>16.056000000000001</v>
      </c>
      <c r="X3543" s="2">
        <f>Table1[[#This Row],[Sales]]+Table1[[#This Row],[Discount]]+Table1[[#This Row],[Adjusted Sales]]</f>
        <v>9.8336000000000006</v>
      </c>
      <c r="Y3543" s="5">
        <f>Table1[[#This Row],[Sales]]*Table1[[#This Row],[Discount]]</f>
        <v>1.0704</v>
      </c>
    </row>
    <row r="3544" spans="1:25" x14ac:dyDescent="0.3">
      <c r="A3544">
        <v>3543</v>
      </c>
      <c r="B3544" s="2"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s="2">
        <v>2</v>
      </c>
      <c r="T3544" s="3">
        <v>0.3</v>
      </c>
      <c r="U3544" s="2">
        <v>-7.0979999999999999</v>
      </c>
      <c r="V3544" s="2">
        <f>Table1[[#This Row],[Sales]]*(1-Table1[[#This Row],[Discount]])</f>
        <v>69.560400000000001</v>
      </c>
      <c r="W3544" s="2">
        <f>Table1[[#This Row],[Sales]]*Table1[[#This Row],[Quantity]]</f>
        <v>198.744</v>
      </c>
      <c r="X3544" s="2">
        <f>Table1[[#This Row],[Sales]]+Table1[[#This Row],[Discount]]+Table1[[#This Row],[Adjusted Sales]]</f>
        <v>169.23239999999998</v>
      </c>
      <c r="Y3544" s="5">
        <f>Table1[[#This Row],[Sales]]*Table1[[#This Row],[Discount]]</f>
        <v>29.811599999999999</v>
      </c>
    </row>
    <row r="3545" spans="1:25" x14ac:dyDescent="0.3">
      <c r="A3545">
        <v>3544</v>
      </c>
      <c r="B3545" s="2"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s="2">
        <v>1</v>
      </c>
      <c r="T3545" s="3">
        <v>0.2</v>
      </c>
      <c r="U3545" s="2">
        <v>0.3674</v>
      </c>
      <c r="V3545" s="2">
        <f>Table1[[#This Row],[Sales]]*(1-Table1[[#This Row],[Discount]])</f>
        <v>2.1376000000000004</v>
      </c>
      <c r="W3545" s="2">
        <f>Table1[[#This Row],[Sales]]*Table1[[#This Row],[Quantity]]</f>
        <v>2.6720000000000002</v>
      </c>
      <c r="X3545" s="2">
        <f>Table1[[#This Row],[Sales]]+Table1[[#This Row],[Discount]]+Table1[[#This Row],[Adjusted Sales]]</f>
        <v>5.0096000000000007</v>
      </c>
      <c r="Y3545" s="5">
        <f>Table1[[#This Row],[Sales]]*Table1[[#This Row],[Discount]]</f>
        <v>0.5344000000000001</v>
      </c>
    </row>
    <row r="3546" spans="1:25" x14ac:dyDescent="0.3">
      <c r="A3546">
        <v>3545</v>
      </c>
      <c r="B3546" s="2"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s="2">
        <v>8</v>
      </c>
      <c r="T3546" s="3">
        <v>0.2</v>
      </c>
      <c r="U3546" s="2">
        <v>10.393599999999999</v>
      </c>
      <c r="V3546" s="2">
        <f>Table1[[#This Row],[Sales]]*(1-Table1[[#This Row],[Discount]])</f>
        <v>22.937600000000003</v>
      </c>
      <c r="W3546" s="2">
        <f>Table1[[#This Row],[Sales]]*Table1[[#This Row],[Quantity]]</f>
        <v>229.376</v>
      </c>
      <c r="X3546" s="2">
        <f>Table1[[#This Row],[Sales]]+Table1[[#This Row],[Discount]]+Table1[[#This Row],[Adjusted Sales]]</f>
        <v>51.809600000000003</v>
      </c>
      <c r="Y3546" s="5">
        <f>Table1[[#This Row],[Sales]]*Table1[[#This Row],[Discount]]</f>
        <v>5.7344000000000008</v>
      </c>
    </row>
    <row r="3547" spans="1:25" x14ac:dyDescent="0.3">
      <c r="A3547">
        <v>3546</v>
      </c>
      <c r="B3547" s="2"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s="2">
        <v>8</v>
      </c>
      <c r="T3547" s="3">
        <v>0.8</v>
      </c>
      <c r="U3547" s="2">
        <v>-74.745599999999996</v>
      </c>
      <c r="V3547" s="2">
        <f>Table1[[#This Row],[Sales]]*(1-Table1[[#This Row],[Discount]])</f>
        <v>5.8623999999999992</v>
      </c>
      <c r="W3547" s="2">
        <f>Table1[[#This Row],[Sales]]*Table1[[#This Row],[Quantity]]</f>
        <v>234.49600000000001</v>
      </c>
      <c r="X3547" s="2">
        <f>Table1[[#This Row],[Sales]]+Table1[[#This Row],[Discount]]+Table1[[#This Row],[Adjusted Sales]]</f>
        <v>35.974400000000003</v>
      </c>
      <c r="Y3547" s="5">
        <f>Table1[[#This Row],[Sales]]*Table1[[#This Row],[Discount]]</f>
        <v>23.449600000000004</v>
      </c>
    </row>
    <row r="3548" spans="1:25" x14ac:dyDescent="0.3">
      <c r="A3548">
        <v>3547</v>
      </c>
      <c r="B3548" s="2"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s="2">
        <v>7</v>
      </c>
      <c r="T3548" s="3">
        <v>0</v>
      </c>
      <c r="U3548" s="2">
        <v>4.2392000000000003</v>
      </c>
      <c r="V3548" s="2">
        <f>Table1[[#This Row],[Sales]]*(1-Table1[[#This Row],[Discount]])</f>
        <v>105.98</v>
      </c>
      <c r="W3548" s="2">
        <f>Table1[[#This Row],[Sales]]*Table1[[#This Row],[Quantity]]</f>
        <v>741.86</v>
      </c>
      <c r="X3548" s="2">
        <f>Table1[[#This Row],[Sales]]+Table1[[#This Row],[Discount]]+Table1[[#This Row],[Adjusted Sales]]</f>
        <v>211.96</v>
      </c>
      <c r="Y3548" s="5">
        <f>Table1[[#This Row],[Sales]]*Table1[[#This Row],[Discount]]</f>
        <v>0</v>
      </c>
    </row>
    <row r="3549" spans="1:25" x14ac:dyDescent="0.3">
      <c r="A3549">
        <v>3548</v>
      </c>
      <c r="B3549" s="2"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s="2">
        <v>2</v>
      </c>
      <c r="T3549" s="3">
        <v>0</v>
      </c>
      <c r="U3549" s="2">
        <v>10.518000000000001</v>
      </c>
      <c r="V3549" s="2">
        <f>Table1[[#This Row],[Sales]]*(1-Table1[[#This Row],[Discount]])</f>
        <v>35.06</v>
      </c>
      <c r="W3549" s="2">
        <f>Table1[[#This Row],[Sales]]*Table1[[#This Row],[Quantity]]</f>
        <v>70.12</v>
      </c>
      <c r="X3549" s="2">
        <f>Table1[[#This Row],[Sales]]+Table1[[#This Row],[Discount]]+Table1[[#This Row],[Adjusted Sales]]</f>
        <v>70.12</v>
      </c>
      <c r="Y3549" s="5">
        <f>Table1[[#This Row],[Sales]]*Table1[[#This Row],[Discount]]</f>
        <v>0</v>
      </c>
    </row>
    <row r="3550" spans="1:25" x14ac:dyDescent="0.3">
      <c r="A3550">
        <v>3549</v>
      </c>
      <c r="B3550" s="2"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s="2">
        <v>1</v>
      </c>
      <c r="T3550" s="3">
        <v>0</v>
      </c>
      <c r="U3550" s="2">
        <v>9.1638000000000002</v>
      </c>
      <c r="V3550" s="2">
        <f>Table1[[#This Row],[Sales]]*(1-Table1[[#This Row],[Discount]])</f>
        <v>33.94</v>
      </c>
      <c r="W3550" s="2">
        <f>Table1[[#This Row],[Sales]]*Table1[[#This Row],[Quantity]]</f>
        <v>33.94</v>
      </c>
      <c r="X3550" s="2">
        <f>Table1[[#This Row],[Sales]]+Table1[[#This Row],[Discount]]+Table1[[#This Row],[Adjusted Sales]]</f>
        <v>67.88</v>
      </c>
      <c r="Y3550" s="5">
        <f>Table1[[#This Row],[Sales]]*Table1[[#This Row],[Discount]]</f>
        <v>0</v>
      </c>
    </row>
    <row r="3551" spans="1:25" x14ac:dyDescent="0.3">
      <c r="A3551">
        <v>3550</v>
      </c>
      <c r="B3551" s="2"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s="2">
        <v>8</v>
      </c>
      <c r="T3551" s="3">
        <v>0</v>
      </c>
      <c r="U3551" s="2">
        <v>14.4</v>
      </c>
      <c r="V3551" s="2">
        <f>Table1[[#This Row],[Sales]]*(1-Table1[[#This Row],[Discount]])</f>
        <v>30</v>
      </c>
      <c r="W3551" s="2">
        <f>Table1[[#This Row],[Sales]]*Table1[[#This Row],[Quantity]]</f>
        <v>240</v>
      </c>
      <c r="X3551" s="2">
        <f>Table1[[#This Row],[Sales]]+Table1[[#This Row],[Discount]]+Table1[[#This Row],[Adjusted Sales]]</f>
        <v>60</v>
      </c>
      <c r="Y3551" s="5">
        <f>Table1[[#This Row],[Sales]]*Table1[[#This Row],[Discount]]</f>
        <v>0</v>
      </c>
    </row>
    <row r="3552" spans="1:25" x14ac:dyDescent="0.3">
      <c r="A3552">
        <v>3551</v>
      </c>
      <c r="B3552" s="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s="2">
        <v>3</v>
      </c>
      <c r="T3552" s="3">
        <v>0.2</v>
      </c>
      <c r="U3552" s="2">
        <v>15.934799999999999</v>
      </c>
      <c r="V3552" s="2">
        <f>Table1[[#This Row],[Sales]]*(1-Table1[[#This Row],[Discount]])</f>
        <v>36.422400000000003</v>
      </c>
      <c r="W3552" s="2">
        <f>Table1[[#This Row],[Sales]]*Table1[[#This Row],[Quantity]]</f>
        <v>136.584</v>
      </c>
      <c r="X3552" s="2">
        <f>Table1[[#This Row],[Sales]]+Table1[[#This Row],[Discount]]+Table1[[#This Row],[Adjusted Sales]]</f>
        <v>82.150400000000005</v>
      </c>
      <c r="Y3552" s="5">
        <f>Table1[[#This Row],[Sales]]*Table1[[#This Row],[Discount]]</f>
        <v>9.1056000000000008</v>
      </c>
    </row>
    <row r="3553" spans="1:25" x14ac:dyDescent="0.3">
      <c r="A3553">
        <v>3552</v>
      </c>
      <c r="B3553" s="2"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s="2">
        <v>6</v>
      </c>
      <c r="T3553" s="3">
        <v>0.3</v>
      </c>
      <c r="U3553" s="2">
        <v>-36.176400000000001</v>
      </c>
      <c r="V3553" s="2">
        <f>Table1[[#This Row],[Sales]]*(1-Table1[[#This Row],[Discount]])</f>
        <v>590.88119999999992</v>
      </c>
      <c r="W3553" s="2">
        <f>Table1[[#This Row],[Sales]]*Table1[[#This Row],[Quantity]]</f>
        <v>5064.6959999999999</v>
      </c>
      <c r="X3553" s="2">
        <f>Table1[[#This Row],[Sales]]+Table1[[#This Row],[Discount]]+Table1[[#This Row],[Adjusted Sales]]</f>
        <v>1435.2972</v>
      </c>
      <c r="Y3553" s="5">
        <f>Table1[[#This Row],[Sales]]*Table1[[#This Row],[Discount]]</f>
        <v>253.23479999999998</v>
      </c>
    </row>
    <row r="3554" spans="1:25" x14ac:dyDescent="0.3">
      <c r="A3554">
        <v>3553</v>
      </c>
      <c r="B3554" s="2"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s="2">
        <v>8</v>
      </c>
      <c r="T3554" s="3">
        <v>0.2</v>
      </c>
      <c r="U3554" s="2">
        <v>60.955199999999998</v>
      </c>
      <c r="V3554" s="2">
        <f>Table1[[#This Row],[Sales]]*(1-Table1[[#This Row],[Discount]])</f>
        <v>650.18880000000001</v>
      </c>
      <c r="W3554" s="2">
        <f>Table1[[#This Row],[Sales]]*Table1[[#This Row],[Quantity]]</f>
        <v>6501.8879999999999</v>
      </c>
      <c r="X3554" s="2">
        <f>Table1[[#This Row],[Sales]]+Table1[[#This Row],[Discount]]+Table1[[#This Row],[Adjusted Sales]]</f>
        <v>1463.1248000000001</v>
      </c>
      <c r="Y3554" s="5">
        <f>Table1[[#This Row],[Sales]]*Table1[[#This Row],[Discount]]</f>
        <v>162.5472</v>
      </c>
    </row>
    <row r="3555" spans="1:25" x14ac:dyDescent="0.3">
      <c r="A3555">
        <v>3554</v>
      </c>
      <c r="B3555" s="2"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s="2">
        <v>1</v>
      </c>
      <c r="T3555" s="3">
        <v>0.7</v>
      </c>
      <c r="U3555" s="2">
        <v>-5.9808000000000003</v>
      </c>
      <c r="V3555" s="2">
        <f>Table1[[#This Row],[Sales]]*(1-Table1[[#This Row],[Discount]])</f>
        <v>2.2428000000000003</v>
      </c>
      <c r="W3555" s="2">
        <f>Table1[[#This Row],[Sales]]*Table1[[#This Row],[Quantity]]</f>
        <v>7.476</v>
      </c>
      <c r="X3555" s="2">
        <f>Table1[[#This Row],[Sales]]+Table1[[#This Row],[Discount]]+Table1[[#This Row],[Adjusted Sales]]</f>
        <v>10.418800000000001</v>
      </c>
      <c r="Y3555" s="5">
        <f>Table1[[#This Row],[Sales]]*Table1[[#This Row],[Discount]]</f>
        <v>5.2332000000000001</v>
      </c>
    </row>
    <row r="3556" spans="1:25" x14ac:dyDescent="0.3">
      <c r="A3556">
        <v>3555</v>
      </c>
      <c r="B3556" s="2"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s="2">
        <v>2</v>
      </c>
      <c r="T3556" s="3">
        <v>0</v>
      </c>
      <c r="U3556" s="2">
        <v>85.903999999999996</v>
      </c>
      <c r="V3556" s="2">
        <f>Table1[[#This Row],[Sales]]*(1-Table1[[#This Row],[Discount]])</f>
        <v>330.4</v>
      </c>
      <c r="W3556" s="2">
        <f>Table1[[#This Row],[Sales]]*Table1[[#This Row],[Quantity]]</f>
        <v>660.8</v>
      </c>
      <c r="X3556" s="2">
        <f>Table1[[#This Row],[Sales]]+Table1[[#This Row],[Discount]]+Table1[[#This Row],[Adjusted Sales]]</f>
        <v>660.8</v>
      </c>
      <c r="Y3556" s="5">
        <f>Table1[[#This Row],[Sales]]*Table1[[#This Row],[Discount]]</f>
        <v>0</v>
      </c>
    </row>
    <row r="3557" spans="1:25" x14ac:dyDescent="0.3">
      <c r="A3557">
        <v>3556</v>
      </c>
      <c r="B3557" s="2"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s="2">
        <v>6</v>
      </c>
      <c r="T3557" s="3">
        <v>0.2</v>
      </c>
      <c r="U3557" s="2">
        <v>37.796999999999997</v>
      </c>
      <c r="V3557" s="2">
        <f>Table1[[#This Row],[Sales]]*(1-Table1[[#This Row],[Discount]])</f>
        <v>483.80160000000001</v>
      </c>
      <c r="W3557" s="2">
        <f>Table1[[#This Row],[Sales]]*Table1[[#This Row],[Quantity]]</f>
        <v>3628.5119999999997</v>
      </c>
      <c r="X3557" s="2">
        <f>Table1[[#This Row],[Sales]]+Table1[[#This Row],[Discount]]+Table1[[#This Row],[Adjusted Sales]]</f>
        <v>1088.7536</v>
      </c>
      <c r="Y3557" s="5">
        <f>Table1[[#This Row],[Sales]]*Table1[[#This Row],[Discount]]</f>
        <v>120.9504</v>
      </c>
    </row>
    <row r="3558" spans="1:25" x14ac:dyDescent="0.3">
      <c r="A3558">
        <v>3557</v>
      </c>
      <c r="B3558" s="2"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s="2">
        <v>7</v>
      </c>
      <c r="T3558" s="3">
        <v>0</v>
      </c>
      <c r="U3558" s="2">
        <v>21.7728</v>
      </c>
      <c r="V3558" s="2">
        <f>Table1[[#This Row],[Sales]]*(1-Table1[[#This Row],[Discount]])</f>
        <v>45.36</v>
      </c>
      <c r="W3558" s="2">
        <f>Table1[[#This Row],[Sales]]*Table1[[#This Row],[Quantity]]</f>
        <v>317.52</v>
      </c>
      <c r="X3558" s="2">
        <f>Table1[[#This Row],[Sales]]+Table1[[#This Row],[Discount]]+Table1[[#This Row],[Adjusted Sales]]</f>
        <v>90.72</v>
      </c>
      <c r="Y3558" s="5">
        <f>Table1[[#This Row],[Sales]]*Table1[[#This Row],[Discount]]</f>
        <v>0</v>
      </c>
    </row>
    <row r="3559" spans="1:25" x14ac:dyDescent="0.3">
      <c r="A3559">
        <v>3558</v>
      </c>
      <c r="B3559" s="2"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s="2">
        <v>2</v>
      </c>
      <c r="T3559" s="3">
        <v>0.2</v>
      </c>
      <c r="U3559" s="2">
        <v>3.6714000000000002</v>
      </c>
      <c r="V3559" s="2">
        <f>Table1[[#This Row],[Sales]]*(1-Table1[[#This Row],[Discount]])</f>
        <v>8.1024000000000012</v>
      </c>
      <c r="W3559" s="2">
        <f>Table1[[#This Row],[Sales]]*Table1[[#This Row],[Quantity]]</f>
        <v>20.256</v>
      </c>
      <c r="X3559" s="2">
        <f>Table1[[#This Row],[Sales]]+Table1[[#This Row],[Discount]]+Table1[[#This Row],[Adjusted Sales]]</f>
        <v>18.430399999999999</v>
      </c>
      <c r="Y3559" s="5">
        <f>Table1[[#This Row],[Sales]]*Table1[[#This Row],[Discount]]</f>
        <v>2.0256000000000003</v>
      </c>
    </row>
    <row r="3560" spans="1:25" x14ac:dyDescent="0.3">
      <c r="A3560">
        <v>3559</v>
      </c>
      <c r="B3560" s="2"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s="2">
        <v>4</v>
      </c>
      <c r="T3560" s="3">
        <v>0.2</v>
      </c>
      <c r="U3560" s="2">
        <v>7.6272000000000002</v>
      </c>
      <c r="V3560" s="2">
        <f>Table1[[#This Row],[Sales]]*(1-Table1[[#This Row],[Discount]])</f>
        <v>17.433600000000002</v>
      </c>
      <c r="W3560" s="2">
        <f>Table1[[#This Row],[Sales]]*Table1[[#This Row],[Quantity]]</f>
        <v>87.168000000000006</v>
      </c>
      <c r="X3560" s="2">
        <f>Table1[[#This Row],[Sales]]+Table1[[#This Row],[Discount]]+Table1[[#This Row],[Adjusted Sales]]</f>
        <v>39.425600000000003</v>
      </c>
      <c r="Y3560" s="5">
        <f>Table1[[#This Row],[Sales]]*Table1[[#This Row],[Discount]]</f>
        <v>4.3584000000000005</v>
      </c>
    </row>
    <row r="3561" spans="1:25" x14ac:dyDescent="0.3">
      <c r="A3561">
        <v>3560</v>
      </c>
      <c r="B3561" s="2"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s="2">
        <v>4</v>
      </c>
      <c r="T3561" s="3">
        <v>0</v>
      </c>
      <c r="U3561" s="2">
        <v>145.13399999999999</v>
      </c>
      <c r="V3561" s="2">
        <f>Table1[[#This Row],[Sales]]*(1-Table1[[#This Row],[Discount]])</f>
        <v>439.8</v>
      </c>
      <c r="W3561" s="2">
        <f>Table1[[#This Row],[Sales]]*Table1[[#This Row],[Quantity]]</f>
        <v>1759.2</v>
      </c>
      <c r="X3561" s="2">
        <f>Table1[[#This Row],[Sales]]+Table1[[#This Row],[Discount]]+Table1[[#This Row],[Adjusted Sales]]</f>
        <v>879.6</v>
      </c>
      <c r="Y3561" s="5">
        <f>Table1[[#This Row],[Sales]]*Table1[[#This Row],[Discount]]</f>
        <v>0</v>
      </c>
    </row>
    <row r="3562" spans="1:25" x14ac:dyDescent="0.3">
      <c r="A3562">
        <v>3561</v>
      </c>
      <c r="B3562" s="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s="2">
        <v>4</v>
      </c>
      <c r="T3562" s="3">
        <v>0.2</v>
      </c>
      <c r="U3562" s="2">
        <v>0.61919999999999997</v>
      </c>
      <c r="V3562" s="2">
        <f>Table1[[#This Row],[Sales]]*(1-Table1[[#This Row],[Discount]])</f>
        <v>6.6048000000000009</v>
      </c>
      <c r="W3562" s="2">
        <f>Table1[[#This Row],[Sales]]*Table1[[#This Row],[Quantity]]</f>
        <v>33.024000000000001</v>
      </c>
      <c r="X3562" s="2">
        <f>Table1[[#This Row],[Sales]]+Table1[[#This Row],[Discount]]+Table1[[#This Row],[Adjusted Sales]]</f>
        <v>15.0608</v>
      </c>
      <c r="Y3562" s="5">
        <f>Table1[[#This Row],[Sales]]*Table1[[#This Row],[Discount]]</f>
        <v>1.6512000000000002</v>
      </c>
    </row>
    <row r="3563" spans="1:25" x14ac:dyDescent="0.3">
      <c r="A3563">
        <v>3562</v>
      </c>
      <c r="B3563" s="2"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s="2">
        <v>5</v>
      </c>
      <c r="T3563" s="3">
        <v>0.7</v>
      </c>
      <c r="U3563" s="2">
        <v>-20.448</v>
      </c>
      <c r="V3563" s="2">
        <f>Table1[[#This Row],[Sales]]*(1-Table1[[#This Row],[Discount]])</f>
        <v>7.668000000000001</v>
      </c>
      <c r="W3563" s="2">
        <f>Table1[[#This Row],[Sales]]*Table1[[#This Row],[Quantity]]</f>
        <v>127.8</v>
      </c>
      <c r="X3563" s="2">
        <f>Table1[[#This Row],[Sales]]+Table1[[#This Row],[Discount]]+Table1[[#This Row],[Adjusted Sales]]</f>
        <v>33.927999999999997</v>
      </c>
      <c r="Y3563" s="5">
        <f>Table1[[#This Row],[Sales]]*Table1[[#This Row],[Discount]]</f>
        <v>17.891999999999999</v>
      </c>
    </row>
    <row r="3564" spans="1:25" x14ac:dyDescent="0.3">
      <c r="A3564">
        <v>3563</v>
      </c>
      <c r="B3564" s="2"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s="2">
        <v>2</v>
      </c>
      <c r="T3564" s="3">
        <v>0.7</v>
      </c>
      <c r="U3564" s="2">
        <v>-3.0575999999999999</v>
      </c>
      <c r="V3564" s="2">
        <f>Table1[[#This Row],[Sales]]*(1-Table1[[#This Row],[Discount]])</f>
        <v>1.3104000000000002</v>
      </c>
      <c r="W3564" s="2">
        <f>Table1[[#This Row],[Sales]]*Table1[[#This Row],[Quantity]]</f>
        <v>8.7360000000000007</v>
      </c>
      <c r="X3564" s="2">
        <f>Table1[[#This Row],[Sales]]+Table1[[#This Row],[Discount]]+Table1[[#This Row],[Adjusted Sales]]</f>
        <v>6.378400000000001</v>
      </c>
      <c r="Y3564" s="5">
        <f>Table1[[#This Row],[Sales]]*Table1[[#This Row],[Discount]]</f>
        <v>3.0575999999999999</v>
      </c>
    </row>
    <row r="3565" spans="1:25" x14ac:dyDescent="0.3">
      <c r="A3565">
        <v>3564</v>
      </c>
      <c r="B3565" s="2"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s="2">
        <v>4</v>
      </c>
      <c r="T3565" s="3">
        <v>0.2</v>
      </c>
      <c r="U3565" s="2">
        <v>3.7440000000000002</v>
      </c>
      <c r="V3565" s="2">
        <f>Table1[[#This Row],[Sales]]*(1-Table1[[#This Row],[Discount]])</f>
        <v>9.2159999999999993</v>
      </c>
      <c r="W3565" s="2">
        <f>Table1[[#This Row],[Sales]]*Table1[[#This Row],[Quantity]]</f>
        <v>46.08</v>
      </c>
      <c r="X3565" s="2">
        <f>Table1[[#This Row],[Sales]]+Table1[[#This Row],[Discount]]+Table1[[#This Row],[Adjusted Sales]]</f>
        <v>20.936</v>
      </c>
      <c r="Y3565" s="5">
        <f>Table1[[#This Row],[Sales]]*Table1[[#This Row],[Discount]]</f>
        <v>2.3039999999999998</v>
      </c>
    </row>
    <row r="3566" spans="1:25" x14ac:dyDescent="0.3">
      <c r="A3566">
        <v>3565</v>
      </c>
      <c r="B3566" s="2"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s="2">
        <v>2</v>
      </c>
      <c r="T3566" s="3">
        <v>0</v>
      </c>
      <c r="U3566" s="2">
        <v>6.2207999999999997</v>
      </c>
      <c r="V3566" s="2">
        <f>Table1[[#This Row],[Sales]]*(1-Table1[[#This Row],[Discount]])</f>
        <v>12.96</v>
      </c>
      <c r="W3566" s="2">
        <f>Table1[[#This Row],[Sales]]*Table1[[#This Row],[Quantity]]</f>
        <v>25.92</v>
      </c>
      <c r="X3566" s="2">
        <f>Table1[[#This Row],[Sales]]+Table1[[#This Row],[Discount]]+Table1[[#This Row],[Adjusted Sales]]</f>
        <v>25.92</v>
      </c>
      <c r="Y3566" s="5">
        <f>Table1[[#This Row],[Sales]]*Table1[[#This Row],[Discount]]</f>
        <v>0</v>
      </c>
    </row>
    <row r="3567" spans="1:25" x14ac:dyDescent="0.3">
      <c r="A3567">
        <v>3566</v>
      </c>
      <c r="B3567" s="2"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s="2">
        <v>2</v>
      </c>
      <c r="T3567" s="3">
        <v>0</v>
      </c>
      <c r="U3567" s="2">
        <v>7.9200000000000007E-2</v>
      </c>
      <c r="V3567" s="2">
        <f>Table1[[#This Row],[Sales]]*(1-Table1[[#This Row],[Discount]])</f>
        <v>3.96</v>
      </c>
      <c r="W3567" s="2">
        <f>Table1[[#This Row],[Sales]]*Table1[[#This Row],[Quantity]]</f>
        <v>7.92</v>
      </c>
      <c r="X3567" s="2">
        <f>Table1[[#This Row],[Sales]]+Table1[[#This Row],[Discount]]+Table1[[#This Row],[Adjusted Sales]]</f>
        <v>7.92</v>
      </c>
      <c r="Y3567" s="5">
        <f>Table1[[#This Row],[Sales]]*Table1[[#This Row],[Discount]]</f>
        <v>0</v>
      </c>
    </row>
    <row r="3568" spans="1:25" x14ac:dyDescent="0.3">
      <c r="A3568">
        <v>3567</v>
      </c>
      <c r="B3568" s="2"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s="2">
        <v>3</v>
      </c>
      <c r="T3568" s="3">
        <v>0</v>
      </c>
      <c r="U3568" s="2">
        <v>757.41120000000001</v>
      </c>
      <c r="V3568" s="2">
        <f>Table1[[#This Row],[Sales]]*(1-Table1[[#This Row],[Discount]])</f>
        <v>1577.94</v>
      </c>
      <c r="W3568" s="2">
        <f>Table1[[#This Row],[Sales]]*Table1[[#This Row],[Quantity]]</f>
        <v>4733.82</v>
      </c>
      <c r="X3568" s="2">
        <f>Table1[[#This Row],[Sales]]+Table1[[#This Row],[Discount]]+Table1[[#This Row],[Adjusted Sales]]</f>
        <v>3155.88</v>
      </c>
      <c r="Y3568" s="5">
        <f>Table1[[#This Row],[Sales]]*Table1[[#This Row],[Discount]]</f>
        <v>0</v>
      </c>
    </row>
    <row r="3569" spans="1:25" x14ac:dyDescent="0.3">
      <c r="A3569">
        <v>3568</v>
      </c>
      <c r="B3569" s="2"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s="2">
        <v>4</v>
      </c>
      <c r="T3569" s="3">
        <v>0.6</v>
      </c>
      <c r="U3569" s="2">
        <v>-12.006399999999999</v>
      </c>
      <c r="V3569" s="2">
        <f>Table1[[#This Row],[Sales]]*(1-Table1[[#This Row],[Discount]])</f>
        <v>6.0031999999999996</v>
      </c>
      <c r="W3569" s="2">
        <f>Table1[[#This Row],[Sales]]*Table1[[#This Row],[Quantity]]</f>
        <v>60.031999999999996</v>
      </c>
      <c r="X3569" s="2">
        <f>Table1[[#This Row],[Sales]]+Table1[[#This Row],[Discount]]+Table1[[#This Row],[Adjusted Sales]]</f>
        <v>21.611199999999997</v>
      </c>
      <c r="Y3569" s="5">
        <f>Table1[[#This Row],[Sales]]*Table1[[#This Row],[Discount]]</f>
        <v>9.0047999999999995</v>
      </c>
    </row>
    <row r="3570" spans="1:25" x14ac:dyDescent="0.3">
      <c r="A3570">
        <v>3569</v>
      </c>
      <c r="B3570" s="2"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s="2">
        <v>2</v>
      </c>
      <c r="T3570" s="3">
        <v>0</v>
      </c>
      <c r="U3570" s="2">
        <v>26.391200000000001</v>
      </c>
      <c r="V3570" s="2">
        <f>Table1[[#This Row],[Sales]]*(1-Table1[[#This Row],[Discount]])</f>
        <v>59.98</v>
      </c>
      <c r="W3570" s="2">
        <f>Table1[[#This Row],[Sales]]*Table1[[#This Row],[Quantity]]</f>
        <v>119.96</v>
      </c>
      <c r="X3570" s="2">
        <f>Table1[[#This Row],[Sales]]+Table1[[#This Row],[Discount]]+Table1[[#This Row],[Adjusted Sales]]</f>
        <v>119.96</v>
      </c>
      <c r="Y3570" s="5">
        <f>Table1[[#This Row],[Sales]]*Table1[[#This Row],[Discount]]</f>
        <v>0</v>
      </c>
    </row>
    <row r="3571" spans="1:25" x14ac:dyDescent="0.3">
      <c r="A3571">
        <v>3570</v>
      </c>
      <c r="B3571" s="2"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s="2">
        <v>6</v>
      </c>
      <c r="T3571" s="3">
        <v>0.2</v>
      </c>
      <c r="U3571" s="2">
        <v>209.58</v>
      </c>
      <c r="V3571" s="2">
        <f>Table1[[#This Row],[Sales]]*(1-Table1[[#This Row],[Discount]])</f>
        <v>1916.1599999999999</v>
      </c>
      <c r="W3571" s="2">
        <f>Table1[[#This Row],[Sales]]*Table1[[#This Row],[Quantity]]</f>
        <v>14371.199999999999</v>
      </c>
      <c r="X3571" s="2">
        <f>Table1[[#This Row],[Sales]]+Table1[[#This Row],[Discount]]+Table1[[#This Row],[Adjusted Sales]]</f>
        <v>4311.5599999999995</v>
      </c>
      <c r="Y3571" s="5">
        <f>Table1[[#This Row],[Sales]]*Table1[[#This Row],[Discount]]</f>
        <v>479.03999999999996</v>
      </c>
    </row>
    <row r="3572" spans="1:25" x14ac:dyDescent="0.3">
      <c r="A3572">
        <v>3571</v>
      </c>
      <c r="B3572" s="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s="2">
        <v>4</v>
      </c>
      <c r="T3572" s="3">
        <v>0</v>
      </c>
      <c r="U3572" s="2">
        <v>742.63199999999995</v>
      </c>
      <c r="V3572" s="2">
        <f>Table1[[#This Row],[Sales]]*(1-Table1[[#This Row],[Discount]])</f>
        <v>1687.8</v>
      </c>
      <c r="W3572" s="2">
        <f>Table1[[#This Row],[Sales]]*Table1[[#This Row],[Quantity]]</f>
        <v>6751.2</v>
      </c>
      <c r="X3572" s="2">
        <f>Table1[[#This Row],[Sales]]+Table1[[#This Row],[Discount]]+Table1[[#This Row],[Adjusted Sales]]</f>
        <v>3375.6</v>
      </c>
      <c r="Y3572" s="5">
        <f>Table1[[#This Row],[Sales]]*Table1[[#This Row],[Discount]]</f>
        <v>0</v>
      </c>
    </row>
    <row r="3573" spans="1:25" x14ac:dyDescent="0.3">
      <c r="A3573">
        <v>3572</v>
      </c>
      <c r="B3573" s="2"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s="2">
        <v>1</v>
      </c>
      <c r="T3573" s="3">
        <v>0.2</v>
      </c>
      <c r="U3573" s="2">
        <v>2.6972999999999998</v>
      </c>
      <c r="V3573" s="2">
        <f>Table1[[#This Row],[Sales]]*(1-Table1[[#This Row],[Discount]])</f>
        <v>6.3936000000000002</v>
      </c>
      <c r="W3573" s="2">
        <f>Table1[[#This Row],[Sales]]*Table1[[#This Row],[Quantity]]</f>
        <v>7.992</v>
      </c>
      <c r="X3573" s="2">
        <f>Table1[[#This Row],[Sales]]+Table1[[#This Row],[Discount]]+Table1[[#This Row],[Adjusted Sales]]</f>
        <v>14.585599999999999</v>
      </c>
      <c r="Y3573" s="5">
        <f>Table1[[#This Row],[Sales]]*Table1[[#This Row],[Discount]]</f>
        <v>1.5984</v>
      </c>
    </row>
    <row r="3574" spans="1:25" x14ac:dyDescent="0.3">
      <c r="A3574">
        <v>3573</v>
      </c>
      <c r="B3574" s="2"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s="2">
        <v>1</v>
      </c>
      <c r="T3574" s="3">
        <v>0.2</v>
      </c>
      <c r="U3574" s="2">
        <v>1.8144</v>
      </c>
      <c r="V3574" s="2">
        <f>Table1[[#This Row],[Sales]]*(1-Table1[[#This Row],[Discount]])</f>
        <v>4.1472000000000007</v>
      </c>
      <c r="W3574" s="2">
        <f>Table1[[#This Row],[Sales]]*Table1[[#This Row],[Quantity]]</f>
        <v>5.1840000000000002</v>
      </c>
      <c r="X3574" s="2">
        <f>Table1[[#This Row],[Sales]]+Table1[[#This Row],[Discount]]+Table1[[#This Row],[Adjusted Sales]]</f>
        <v>9.5312000000000019</v>
      </c>
      <c r="Y3574" s="5">
        <f>Table1[[#This Row],[Sales]]*Table1[[#This Row],[Discount]]</f>
        <v>1.0368000000000002</v>
      </c>
    </row>
    <row r="3575" spans="1:25" x14ac:dyDescent="0.3">
      <c r="A3575">
        <v>3574</v>
      </c>
      <c r="B3575" s="2"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s="2">
        <v>2</v>
      </c>
      <c r="T3575" s="3">
        <v>0</v>
      </c>
      <c r="U3575" s="2">
        <v>5.4896000000000003</v>
      </c>
      <c r="V3575" s="2">
        <f>Table1[[#This Row],[Sales]]*(1-Table1[[#This Row],[Discount]])</f>
        <v>11.68</v>
      </c>
      <c r="W3575" s="2">
        <f>Table1[[#This Row],[Sales]]*Table1[[#This Row],[Quantity]]</f>
        <v>23.36</v>
      </c>
      <c r="X3575" s="2">
        <f>Table1[[#This Row],[Sales]]+Table1[[#This Row],[Discount]]+Table1[[#This Row],[Adjusted Sales]]</f>
        <v>23.36</v>
      </c>
      <c r="Y3575" s="5">
        <f>Table1[[#This Row],[Sales]]*Table1[[#This Row],[Discount]]</f>
        <v>0</v>
      </c>
    </row>
    <row r="3576" spans="1:25" x14ac:dyDescent="0.3">
      <c r="A3576">
        <v>3575</v>
      </c>
      <c r="B3576" s="2"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s="2">
        <v>10</v>
      </c>
      <c r="T3576" s="3">
        <v>0</v>
      </c>
      <c r="U3576" s="2">
        <v>26.2</v>
      </c>
      <c r="V3576" s="2">
        <f>Table1[[#This Row],[Sales]]*(1-Table1[[#This Row],[Discount]])</f>
        <v>104.8</v>
      </c>
      <c r="W3576" s="2">
        <f>Table1[[#This Row],[Sales]]*Table1[[#This Row],[Quantity]]</f>
        <v>1048</v>
      </c>
      <c r="X3576" s="2">
        <f>Table1[[#This Row],[Sales]]+Table1[[#This Row],[Discount]]+Table1[[#This Row],[Adjusted Sales]]</f>
        <v>209.6</v>
      </c>
      <c r="Y3576" s="5">
        <f>Table1[[#This Row],[Sales]]*Table1[[#This Row],[Discount]]</f>
        <v>0</v>
      </c>
    </row>
    <row r="3577" spans="1:25" x14ac:dyDescent="0.3">
      <c r="A3577">
        <v>3576</v>
      </c>
      <c r="B3577" s="2"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s="2">
        <v>3</v>
      </c>
      <c r="T3577" s="3">
        <v>0.2</v>
      </c>
      <c r="U3577" s="2">
        <v>4.8924000000000003</v>
      </c>
      <c r="V3577" s="2">
        <f>Table1[[#This Row],[Sales]]*(1-Table1[[#This Row],[Discount]])</f>
        <v>11.596800000000002</v>
      </c>
      <c r="W3577" s="2">
        <f>Table1[[#This Row],[Sales]]*Table1[[#This Row],[Quantity]]</f>
        <v>43.488</v>
      </c>
      <c r="X3577" s="2">
        <f>Table1[[#This Row],[Sales]]+Table1[[#This Row],[Discount]]+Table1[[#This Row],[Adjusted Sales]]</f>
        <v>26.2928</v>
      </c>
      <c r="Y3577" s="5">
        <f>Table1[[#This Row],[Sales]]*Table1[[#This Row],[Discount]]</f>
        <v>2.8992000000000004</v>
      </c>
    </row>
    <row r="3578" spans="1:25" x14ac:dyDescent="0.3">
      <c r="A3578">
        <v>3577</v>
      </c>
      <c r="B3578" s="2"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s="2">
        <v>1</v>
      </c>
      <c r="T3578" s="3">
        <v>0.2</v>
      </c>
      <c r="U3578" s="2">
        <v>1.5548</v>
      </c>
      <c r="V3578" s="2">
        <f>Table1[[#This Row],[Sales]]*(1-Table1[[#This Row],[Discount]])</f>
        <v>3.8271999999999999</v>
      </c>
      <c r="W3578" s="2">
        <f>Table1[[#This Row],[Sales]]*Table1[[#This Row],[Quantity]]</f>
        <v>4.7839999999999998</v>
      </c>
      <c r="X3578" s="2">
        <f>Table1[[#This Row],[Sales]]+Table1[[#This Row],[Discount]]+Table1[[#This Row],[Adjusted Sales]]</f>
        <v>8.8111999999999995</v>
      </c>
      <c r="Y3578" s="5">
        <f>Table1[[#This Row],[Sales]]*Table1[[#This Row],[Discount]]</f>
        <v>0.95679999999999998</v>
      </c>
    </row>
    <row r="3579" spans="1:25" x14ac:dyDescent="0.3">
      <c r="A3579">
        <v>3578</v>
      </c>
      <c r="B3579" s="2"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s="2">
        <v>1</v>
      </c>
      <c r="T3579" s="3">
        <v>0</v>
      </c>
      <c r="U3579" s="2">
        <v>2.3176999999999999</v>
      </c>
      <c r="V3579" s="2">
        <f>Table1[[#This Row],[Sales]]*(1-Table1[[#This Row],[Discount]])</f>
        <v>4.7300000000000004</v>
      </c>
      <c r="W3579" s="2">
        <f>Table1[[#This Row],[Sales]]*Table1[[#This Row],[Quantity]]</f>
        <v>4.7300000000000004</v>
      </c>
      <c r="X3579" s="2">
        <f>Table1[[#This Row],[Sales]]+Table1[[#This Row],[Discount]]+Table1[[#This Row],[Adjusted Sales]]</f>
        <v>9.4600000000000009</v>
      </c>
      <c r="Y3579" s="5">
        <f>Table1[[#This Row],[Sales]]*Table1[[#This Row],[Discount]]</f>
        <v>0</v>
      </c>
    </row>
    <row r="3580" spans="1:25" x14ac:dyDescent="0.3">
      <c r="A3580">
        <v>3579</v>
      </c>
      <c r="B3580" s="2"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s="2">
        <v>1</v>
      </c>
      <c r="T3580" s="3">
        <v>0</v>
      </c>
      <c r="U3580" s="2">
        <v>0.31559999999999999</v>
      </c>
      <c r="V3580" s="2">
        <f>Table1[[#This Row],[Sales]]*(1-Table1[[#This Row],[Discount]])</f>
        <v>7.89</v>
      </c>
      <c r="W3580" s="2">
        <f>Table1[[#This Row],[Sales]]*Table1[[#This Row],[Quantity]]</f>
        <v>7.89</v>
      </c>
      <c r="X3580" s="2">
        <f>Table1[[#This Row],[Sales]]+Table1[[#This Row],[Discount]]+Table1[[#This Row],[Adjusted Sales]]</f>
        <v>15.78</v>
      </c>
      <c r="Y3580" s="5">
        <f>Table1[[#This Row],[Sales]]*Table1[[#This Row],[Discount]]</f>
        <v>0</v>
      </c>
    </row>
    <row r="3581" spans="1:25" x14ac:dyDescent="0.3">
      <c r="A3581">
        <v>3580</v>
      </c>
      <c r="B3581" s="2"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s="2">
        <v>5</v>
      </c>
      <c r="T3581" s="3">
        <v>0</v>
      </c>
      <c r="U3581" s="2">
        <v>32.094999999999999</v>
      </c>
      <c r="V3581" s="2">
        <f>Table1[[#This Row],[Sales]]*(1-Table1[[#This Row],[Discount]])</f>
        <v>65.5</v>
      </c>
      <c r="W3581" s="2">
        <f>Table1[[#This Row],[Sales]]*Table1[[#This Row],[Quantity]]</f>
        <v>327.5</v>
      </c>
      <c r="X3581" s="2">
        <f>Table1[[#This Row],[Sales]]+Table1[[#This Row],[Discount]]+Table1[[#This Row],[Adjusted Sales]]</f>
        <v>131</v>
      </c>
      <c r="Y3581" s="5">
        <f>Table1[[#This Row],[Sales]]*Table1[[#This Row],[Discount]]</f>
        <v>0</v>
      </c>
    </row>
    <row r="3582" spans="1:25" x14ac:dyDescent="0.3">
      <c r="A3582">
        <v>3581</v>
      </c>
      <c r="B3582" s="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s="2">
        <v>8</v>
      </c>
      <c r="T3582" s="3">
        <v>0</v>
      </c>
      <c r="U3582" s="2">
        <v>388.81279999999998</v>
      </c>
      <c r="V3582" s="2">
        <f>Table1[[#This Row],[Sales]]*(1-Table1[[#This Row],[Discount]])</f>
        <v>2430.08</v>
      </c>
      <c r="W3582" s="2">
        <f>Table1[[#This Row],[Sales]]*Table1[[#This Row],[Quantity]]</f>
        <v>19440.64</v>
      </c>
      <c r="X3582" s="2">
        <f>Table1[[#This Row],[Sales]]+Table1[[#This Row],[Discount]]+Table1[[#This Row],[Adjusted Sales]]</f>
        <v>4860.16</v>
      </c>
      <c r="Y3582" s="5">
        <f>Table1[[#This Row],[Sales]]*Table1[[#This Row],[Discount]]</f>
        <v>0</v>
      </c>
    </row>
    <row r="3583" spans="1:25" x14ac:dyDescent="0.3">
      <c r="A3583">
        <v>3582</v>
      </c>
      <c r="B3583" s="2"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s="2">
        <v>1</v>
      </c>
      <c r="T3583" s="3">
        <v>0</v>
      </c>
      <c r="U3583" s="2">
        <v>50.328000000000003</v>
      </c>
      <c r="V3583" s="2">
        <f>Table1[[#This Row],[Sales]]*(1-Table1[[#This Row],[Discount]])</f>
        <v>104.85</v>
      </c>
      <c r="W3583" s="2">
        <f>Table1[[#This Row],[Sales]]*Table1[[#This Row],[Quantity]]</f>
        <v>104.85</v>
      </c>
      <c r="X3583" s="2">
        <f>Table1[[#This Row],[Sales]]+Table1[[#This Row],[Discount]]+Table1[[#This Row],[Adjusted Sales]]</f>
        <v>209.7</v>
      </c>
      <c r="Y3583" s="5">
        <f>Table1[[#This Row],[Sales]]*Table1[[#This Row],[Discount]]</f>
        <v>0</v>
      </c>
    </row>
    <row r="3584" spans="1:25" x14ac:dyDescent="0.3">
      <c r="A3584">
        <v>3583</v>
      </c>
      <c r="B3584" s="2"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s="2">
        <v>2</v>
      </c>
      <c r="T3584" s="3">
        <v>0</v>
      </c>
      <c r="U3584" s="2">
        <v>1.5209999999999999</v>
      </c>
      <c r="V3584" s="2">
        <f>Table1[[#This Row],[Sales]]*(1-Table1[[#This Row],[Discount]])</f>
        <v>3.9</v>
      </c>
      <c r="W3584" s="2">
        <f>Table1[[#This Row],[Sales]]*Table1[[#This Row],[Quantity]]</f>
        <v>7.8</v>
      </c>
      <c r="X3584" s="2">
        <f>Table1[[#This Row],[Sales]]+Table1[[#This Row],[Discount]]+Table1[[#This Row],[Adjusted Sales]]</f>
        <v>7.8</v>
      </c>
      <c r="Y3584" s="5">
        <f>Table1[[#This Row],[Sales]]*Table1[[#This Row],[Discount]]</f>
        <v>0</v>
      </c>
    </row>
    <row r="3585" spans="1:25" x14ac:dyDescent="0.3">
      <c r="A3585">
        <v>3584</v>
      </c>
      <c r="B3585" s="2"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s="2">
        <v>2</v>
      </c>
      <c r="T3585" s="3">
        <v>0</v>
      </c>
      <c r="U3585" s="2">
        <v>200.49</v>
      </c>
      <c r="V3585" s="2">
        <f>Table1[[#This Row],[Sales]]*(1-Table1[[#This Row],[Discount]])</f>
        <v>801.96</v>
      </c>
      <c r="W3585" s="2">
        <f>Table1[[#This Row],[Sales]]*Table1[[#This Row],[Quantity]]</f>
        <v>1603.92</v>
      </c>
      <c r="X3585" s="2">
        <f>Table1[[#This Row],[Sales]]+Table1[[#This Row],[Discount]]+Table1[[#This Row],[Adjusted Sales]]</f>
        <v>1603.92</v>
      </c>
      <c r="Y3585" s="5">
        <f>Table1[[#This Row],[Sales]]*Table1[[#This Row],[Discount]]</f>
        <v>0</v>
      </c>
    </row>
    <row r="3586" spans="1:25" x14ac:dyDescent="0.3">
      <c r="A3586">
        <v>3585</v>
      </c>
      <c r="B3586" s="2"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s="2">
        <v>2</v>
      </c>
      <c r="T3586" s="3">
        <v>0</v>
      </c>
      <c r="U3586" s="2">
        <v>32.633200000000002</v>
      </c>
      <c r="V3586" s="2">
        <f>Table1[[#This Row],[Sales]]*(1-Table1[[#This Row],[Discount]])</f>
        <v>191.96</v>
      </c>
      <c r="W3586" s="2">
        <f>Table1[[#This Row],[Sales]]*Table1[[#This Row],[Quantity]]</f>
        <v>383.92</v>
      </c>
      <c r="X3586" s="2">
        <f>Table1[[#This Row],[Sales]]+Table1[[#This Row],[Discount]]+Table1[[#This Row],[Adjusted Sales]]</f>
        <v>383.92</v>
      </c>
      <c r="Y3586" s="5">
        <f>Table1[[#This Row],[Sales]]*Table1[[#This Row],[Discount]]</f>
        <v>0</v>
      </c>
    </row>
    <row r="3587" spans="1:25" x14ac:dyDescent="0.3">
      <c r="A3587">
        <v>3586</v>
      </c>
      <c r="B3587" s="2"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s="2">
        <v>1</v>
      </c>
      <c r="T3587" s="3">
        <v>0</v>
      </c>
      <c r="U3587" s="2">
        <v>1.2005999999999999</v>
      </c>
      <c r="V3587" s="2">
        <f>Table1[[#This Row],[Sales]]*(1-Table1[[#This Row],[Discount]])</f>
        <v>2.61</v>
      </c>
      <c r="W3587" s="2">
        <f>Table1[[#This Row],[Sales]]*Table1[[#This Row],[Quantity]]</f>
        <v>2.61</v>
      </c>
      <c r="X3587" s="2">
        <f>Table1[[#This Row],[Sales]]+Table1[[#This Row],[Discount]]+Table1[[#This Row],[Adjusted Sales]]</f>
        <v>5.22</v>
      </c>
      <c r="Y3587" s="5">
        <f>Table1[[#This Row],[Sales]]*Table1[[#This Row],[Discount]]</f>
        <v>0</v>
      </c>
    </row>
    <row r="3588" spans="1:25" x14ac:dyDescent="0.3">
      <c r="A3588">
        <v>3587</v>
      </c>
      <c r="B3588" s="2"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s="2">
        <v>2</v>
      </c>
      <c r="T3588" s="3">
        <v>0</v>
      </c>
      <c r="U3588" s="2">
        <v>1.6688000000000001</v>
      </c>
      <c r="V3588" s="2">
        <f>Table1[[#This Row],[Sales]]*(1-Table1[[#This Row],[Discount]])</f>
        <v>5.96</v>
      </c>
      <c r="W3588" s="2">
        <f>Table1[[#This Row],[Sales]]*Table1[[#This Row],[Quantity]]</f>
        <v>11.92</v>
      </c>
      <c r="X3588" s="2">
        <f>Table1[[#This Row],[Sales]]+Table1[[#This Row],[Discount]]+Table1[[#This Row],[Adjusted Sales]]</f>
        <v>11.92</v>
      </c>
      <c r="Y3588" s="5">
        <f>Table1[[#This Row],[Sales]]*Table1[[#This Row],[Discount]]</f>
        <v>0</v>
      </c>
    </row>
    <row r="3589" spans="1:25" x14ac:dyDescent="0.3">
      <c r="A3589">
        <v>3588</v>
      </c>
      <c r="B3589" s="2"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s="2">
        <v>3</v>
      </c>
      <c r="T3589" s="3">
        <v>0.4</v>
      </c>
      <c r="U3589" s="2">
        <v>-253.43369999999999</v>
      </c>
      <c r="V3589" s="2">
        <f>Table1[[#This Row],[Sales]]*(1-Table1[[#This Row],[Discount]])</f>
        <v>701.81639999999993</v>
      </c>
      <c r="W3589" s="2">
        <f>Table1[[#This Row],[Sales]]*Table1[[#This Row],[Quantity]]</f>
        <v>3509.0819999999999</v>
      </c>
      <c r="X3589" s="2">
        <f>Table1[[#This Row],[Sales]]+Table1[[#This Row],[Discount]]+Table1[[#This Row],[Adjusted Sales]]</f>
        <v>1871.9104</v>
      </c>
      <c r="Y3589" s="5">
        <f>Table1[[#This Row],[Sales]]*Table1[[#This Row],[Discount]]</f>
        <v>467.87760000000003</v>
      </c>
    </row>
    <row r="3590" spans="1:25" x14ac:dyDescent="0.3">
      <c r="A3590">
        <v>3589</v>
      </c>
      <c r="B3590" s="2"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s="2">
        <v>2</v>
      </c>
      <c r="T3590" s="3">
        <v>0</v>
      </c>
      <c r="U3590" s="2">
        <v>33.312399999999997</v>
      </c>
      <c r="V3590" s="2">
        <f>Table1[[#This Row],[Sales]]*(1-Table1[[#This Row],[Discount]])</f>
        <v>1665.62</v>
      </c>
      <c r="W3590" s="2">
        <f>Table1[[#This Row],[Sales]]*Table1[[#This Row],[Quantity]]</f>
        <v>3331.24</v>
      </c>
      <c r="X3590" s="2">
        <f>Table1[[#This Row],[Sales]]+Table1[[#This Row],[Discount]]+Table1[[#This Row],[Adjusted Sales]]</f>
        <v>3331.24</v>
      </c>
      <c r="Y3590" s="5">
        <f>Table1[[#This Row],[Sales]]*Table1[[#This Row],[Discount]]</f>
        <v>0</v>
      </c>
    </row>
    <row r="3591" spans="1:25" x14ac:dyDescent="0.3">
      <c r="A3591">
        <v>3590</v>
      </c>
      <c r="B3591" s="2"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s="2">
        <v>1</v>
      </c>
      <c r="T3591" s="3">
        <v>0</v>
      </c>
      <c r="U3591" s="2">
        <v>1.4112</v>
      </c>
      <c r="V3591" s="2">
        <f>Table1[[#This Row],[Sales]]*(1-Table1[[#This Row],[Discount]])</f>
        <v>2.88</v>
      </c>
      <c r="W3591" s="2">
        <f>Table1[[#This Row],[Sales]]*Table1[[#This Row],[Quantity]]</f>
        <v>2.88</v>
      </c>
      <c r="X3591" s="2">
        <f>Table1[[#This Row],[Sales]]+Table1[[#This Row],[Discount]]+Table1[[#This Row],[Adjusted Sales]]</f>
        <v>5.76</v>
      </c>
      <c r="Y3591" s="5">
        <f>Table1[[#This Row],[Sales]]*Table1[[#This Row],[Discount]]</f>
        <v>0</v>
      </c>
    </row>
    <row r="3592" spans="1:25" x14ac:dyDescent="0.3">
      <c r="A3592">
        <v>3591</v>
      </c>
      <c r="B3592" s="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s="2">
        <v>12</v>
      </c>
      <c r="T3592" s="3">
        <v>0</v>
      </c>
      <c r="U3592" s="2">
        <v>375.42959999999999</v>
      </c>
      <c r="V3592" s="2">
        <f>Table1[[#This Row],[Sales]]*(1-Table1[[#This Row],[Discount]])</f>
        <v>1443.96</v>
      </c>
      <c r="W3592" s="2">
        <f>Table1[[#This Row],[Sales]]*Table1[[#This Row],[Quantity]]</f>
        <v>17327.52</v>
      </c>
      <c r="X3592" s="2">
        <f>Table1[[#This Row],[Sales]]+Table1[[#This Row],[Discount]]+Table1[[#This Row],[Adjusted Sales]]</f>
        <v>2887.92</v>
      </c>
      <c r="Y3592" s="5">
        <f>Table1[[#This Row],[Sales]]*Table1[[#This Row],[Discount]]</f>
        <v>0</v>
      </c>
    </row>
    <row r="3593" spans="1:25" x14ac:dyDescent="0.3">
      <c r="A3593">
        <v>3592</v>
      </c>
      <c r="B3593" s="2"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s="2">
        <v>1</v>
      </c>
      <c r="T3593" s="3">
        <v>0.2</v>
      </c>
      <c r="U3593" s="2">
        <v>0.36499999999999999</v>
      </c>
      <c r="V3593" s="2">
        <f>Table1[[#This Row],[Sales]]*(1-Table1[[#This Row],[Discount]])</f>
        <v>2.3359999999999999</v>
      </c>
      <c r="W3593" s="2">
        <f>Table1[[#This Row],[Sales]]*Table1[[#This Row],[Quantity]]</f>
        <v>2.92</v>
      </c>
      <c r="X3593" s="2">
        <f>Table1[[#This Row],[Sales]]+Table1[[#This Row],[Discount]]+Table1[[#This Row],[Adjusted Sales]]</f>
        <v>5.4559999999999995</v>
      </c>
      <c r="Y3593" s="5">
        <f>Table1[[#This Row],[Sales]]*Table1[[#This Row],[Discount]]</f>
        <v>0.58399999999999996</v>
      </c>
    </row>
    <row r="3594" spans="1:25" x14ac:dyDescent="0.3">
      <c r="A3594">
        <v>3593</v>
      </c>
      <c r="B3594" s="2"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s="2">
        <v>3</v>
      </c>
      <c r="T3594" s="3">
        <v>0</v>
      </c>
      <c r="U3594" s="2">
        <v>120.9468</v>
      </c>
      <c r="V3594" s="2">
        <f>Table1[[#This Row],[Sales]]*(1-Table1[[#This Row],[Discount]])</f>
        <v>465.18</v>
      </c>
      <c r="W3594" s="2">
        <f>Table1[[#This Row],[Sales]]*Table1[[#This Row],[Quantity]]</f>
        <v>1395.54</v>
      </c>
      <c r="X3594" s="2">
        <f>Table1[[#This Row],[Sales]]+Table1[[#This Row],[Discount]]+Table1[[#This Row],[Adjusted Sales]]</f>
        <v>930.36</v>
      </c>
      <c r="Y3594" s="5">
        <f>Table1[[#This Row],[Sales]]*Table1[[#This Row],[Discount]]</f>
        <v>0</v>
      </c>
    </row>
    <row r="3595" spans="1:25" x14ac:dyDescent="0.3">
      <c r="A3595">
        <v>3594</v>
      </c>
      <c r="B3595" s="2"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s="2">
        <v>3</v>
      </c>
      <c r="T3595" s="3">
        <v>0.7</v>
      </c>
      <c r="U3595" s="2">
        <v>-17.942399999999999</v>
      </c>
      <c r="V3595" s="2">
        <f>Table1[[#This Row],[Sales]]*(1-Table1[[#This Row],[Discount]])</f>
        <v>6.7284000000000015</v>
      </c>
      <c r="W3595" s="2">
        <f>Table1[[#This Row],[Sales]]*Table1[[#This Row],[Quantity]]</f>
        <v>67.284000000000006</v>
      </c>
      <c r="X3595" s="2">
        <f>Table1[[#This Row],[Sales]]+Table1[[#This Row],[Discount]]+Table1[[#This Row],[Adjusted Sales]]</f>
        <v>29.856400000000001</v>
      </c>
      <c r="Y3595" s="5">
        <f>Table1[[#This Row],[Sales]]*Table1[[#This Row],[Discount]]</f>
        <v>15.6996</v>
      </c>
    </row>
    <row r="3596" spans="1:25" x14ac:dyDescent="0.3">
      <c r="A3596">
        <v>3595</v>
      </c>
      <c r="B3596" s="2"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s="2">
        <v>5</v>
      </c>
      <c r="T3596" s="3">
        <v>0.2</v>
      </c>
      <c r="U3596" s="2">
        <v>3.7519999999999998</v>
      </c>
      <c r="V3596" s="2">
        <f>Table1[[#This Row],[Sales]]*(1-Table1[[#This Row],[Discount]])</f>
        <v>30.016000000000005</v>
      </c>
      <c r="W3596" s="2">
        <f>Table1[[#This Row],[Sales]]*Table1[[#This Row],[Quantity]]</f>
        <v>187.60000000000002</v>
      </c>
      <c r="X3596" s="2">
        <f>Table1[[#This Row],[Sales]]+Table1[[#This Row],[Discount]]+Table1[[#This Row],[Adjusted Sales]]</f>
        <v>67.736000000000018</v>
      </c>
      <c r="Y3596" s="5">
        <f>Table1[[#This Row],[Sales]]*Table1[[#This Row],[Discount]]</f>
        <v>7.5040000000000013</v>
      </c>
    </row>
    <row r="3597" spans="1:25" x14ac:dyDescent="0.3">
      <c r="A3597">
        <v>3596</v>
      </c>
      <c r="B3597" s="2"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s="2">
        <v>1</v>
      </c>
      <c r="T3597" s="3">
        <v>0.2</v>
      </c>
      <c r="U3597" s="2">
        <v>0.4264</v>
      </c>
      <c r="V3597" s="2">
        <f>Table1[[#This Row],[Sales]]*(1-Table1[[#This Row],[Discount]])</f>
        <v>2.0992000000000002</v>
      </c>
      <c r="W3597" s="2">
        <f>Table1[[#This Row],[Sales]]*Table1[[#This Row],[Quantity]]</f>
        <v>2.6240000000000001</v>
      </c>
      <c r="X3597" s="2">
        <f>Table1[[#This Row],[Sales]]+Table1[[#This Row],[Discount]]+Table1[[#This Row],[Adjusted Sales]]</f>
        <v>4.9232000000000005</v>
      </c>
      <c r="Y3597" s="5">
        <f>Table1[[#This Row],[Sales]]*Table1[[#This Row],[Discount]]</f>
        <v>0.52480000000000004</v>
      </c>
    </row>
    <row r="3598" spans="1:25" x14ac:dyDescent="0.3">
      <c r="A3598">
        <v>3597</v>
      </c>
      <c r="B3598" s="2"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s="2">
        <v>3</v>
      </c>
      <c r="T3598" s="3">
        <v>0.2</v>
      </c>
      <c r="U3598" s="2">
        <v>5.4432</v>
      </c>
      <c r="V3598" s="2">
        <f>Table1[[#This Row],[Sales]]*(1-Table1[[#This Row],[Discount]])</f>
        <v>12.441600000000001</v>
      </c>
      <c r="W3598" s="2">
        <f>Table1[[#This Row],[Sales]]*Table1[[#This Row],[Quantity]]</f>
        <v>46.655999999999999</v>
      </c>
      <c r="X3598" s="2">
        <f>Table1[[#This Row],[Sales]]+Table1[[#This Row],[Discount]]+Table1[[#This Row],[Adjusted Sales]]</f>
        <v>28.1936</v>
      </c>
      <c r="Y3598" s="5">
        <f>Table1[[#This Row],[Sales]]*Table1[[#This Row],[Discount]]</f>
        <v>3.1104000000000003</v>
      </c>
    </row>
    <row r="3599" spans="1:25" x14ac:dyDescent="0.3">
      <c r="A3599">
        <v>3598</v>
      </c>
      <c r="B3599" s="2"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s="2">
        <v>6</v>
      </c>
      <c r="T3599" s="3">
        <v>0.2</v>
      </c>
      <c r="U3599" s="2">
        <v>-4.8528000000000002</v>
      </c>
      <c r="V3599" s="2">
        <f>Table1[[#This Row],[Sales]]*(1-Table1[[#This Row],[Discount]])</f>
        <v>51.763199999999998</v>
      </c>
      <c r="W3599" s="2">
        <f>Table1[[#This Row],[Sales]]*Table1[[#This Row],[Quantity]]</f>
        <v>388.22399999999993</v>
      </c>
      <c r="X3599" s="2">
        <f>Table1[[#This Row],[Sales]]+Table1[[#This Row],[Discount]]+Table1[[#This Row],[Adjusted Sales]]</f>
        <v>116.66719999999999</v>
      </c>
      <c r="Y3599" s="5">
        <f>Table1[[#This Row],[Sales]]*Table1[[#This Row],[Discount]]</f>
        <v>12.940799999999999</v>
      </c>
    </row>
    <row r="3600" spans="1:25" x14ac:dyDescent="0.3">
      <c r="A3600">
        <v>3599</v>
      </c>
      <c r="B3600" s="2"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s="2">
        <v>3</v>
      </c>
      <c r="T3600" s="3">
        <v>0.2</v>
      </c>
      <c r="U3600" s="2">
        <v>5.0232000000000001</v>
      </c>
      <c r="V3600" s="2">
        <f>Table1[[#This Row],[Sales]]*(1-Table1[[#This Row],[Discount]])</f>
        <v>13.977600000000002</v>
      </c>
      <c r="W3600" s="2">
        <f>Table1[[#This Row],[Sales]]*Table1[[#This Row],[Quantity]]</f>
        <v>52.416000000000004</v>
      </c>
      <c r="X3600" s="2">
        <f>Table1[[#This Row],[Sales]]+Table1[[#This Row],[Discount]]+Table1[[#This Row],[Adjusted Sales]]</f>
        <v>31.649600000000003</v>
      </c>
      <c r="Y3600" s="5">
        <f>Table1[[#This Row],[Sales]]*Table1[[#This Row],[Discount]]</f>
        <v>3.4944000000000006</v>
      </c>
    </row>
    <row r="3601" spans="1:25" x14ac:dyDescent="0.3">
      <c r="A3601">
        <v>3600</v>
      </c>
      <c r="B3601" s="2"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s="2">
        <v>1</v>
      </c>
      <c r="T3601" s="3">
        <v>0.4</v>
      </c>
      <c r="U3601" s="2">
        <v>-31.6204</v>
      </c>
      <c r="V3601" s="2">
        <f>Table1[[#This Row],[Sales]]*(1-Table1[[#This Row],[Discount]])</f>
        <v>81.309599999999989</v>
      </c>
      <c r="W3601" s="2">
        <f>Table1[[#This Row],[Sales]]*Table1[[#This Row],[Quantity]]</f>
        <v>135.51599999999999</v>
      </c>
      <c r="X3601" s="2">
        <f>Table1[[#This Row],[Sales]]+Table1[[#This Row],[Discount]]+Table1[[#This Row],[Adjusted Sales]]</f>
        <v>217.22559999999999</v>
      </c>
      <c r="Y3601" s="5">
        <f>Table1[[#This Row],[Sales]]*Table1[[#This Row],[Discount]]</f>
        <v>54.206400000000002</v>
      </c>
    </row>
    <row r="3602" spans="1:25" x14ac:dyDescent="0.3">
      <c r="A3602">
        <v>3601</v>
      </c>
      <c r="B3602" s="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s="2">
        <v>9</v>
      </c>
      <c r="T3602" s="3">
        <v>0.2</v>
      </c>
      <c r="U3602" s="2">
        <v>64.789199999999994</v>
      </c>
      <c r="V3602" s="2">
        <f>Table1[[#This Row],[Sales]]*(1-Table1[[#This Row],[Discount]])</f>
        <v>345.54240000000004</v>
      </c>
      <c r="W3602" s="2">
        <f>Table1[[#This Row],[Sales]]*Table1[[#This Row],[Quantity]]</f>
        <v>3887.3519999999999</v>
      </c>
      <c r="X3602" s="2">
        <f>Table1[[#This Row],[Sales]]+Table1[[#This Row],[Discount]]+Table1[[#This Row],[Adjusted Sales]]</f>
        <v>777.67039999999997</v>
      </c>
      <c r="Y3602" s="5">
        <f>Table1[[#This Row],[Sales]]*Table1[[#This Row],[Discount]]</f>
        <v>86.385600000000011</v>
      </c>
    </row>
    <row r="3603" spans="1:25" x14ac:dyDescent="0.3">
      <c r="A3603">
        <v>3602</v>
      </c>
      <c r="B3603" s="2"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s="2">
        <v>2</v>
      </c>
      <c r="T3603" s="3">
        <v>0.2</v>
      </c>
      <c r="U3603" s="2">
        <v>3.89</v>
      </c>
      <c r="V3603" s="2">
        <f>Table1[[#This Row],[Sales]]*(1-Table1[[#This Row],[Discount]])</f>
        <v>9.958400000000001</v>
      </c>
      <c r="W3603" s="2">
        <f>Table1[[#This Row],[Sales]]*Table1[[#This Row],[Quantity]]</f>
        <v>24.896000000000001</v>
      </c>
      <c r="X3603" s="2">
        <f>Table1[[#This Row],[Sales]]+Table1[[#This Row],[Discount]]+Table1[[#This Row],[Adjusted Sales]]</f>
        <v>22.606400000000001</v>
      </c>
      <c r="Y3603" s="5">
        <f>Table1[[#This Row],[Sales]]*Table1[[#This Row],[Discount]]</f>
        <v>2.4896000000000003</v>
      </c>
    </row>
    <row r="3604" spans="1:25" x14ac:dyDescent="0.3">
      <c r="A3604">
        <v>3603</v>
      </c>
      <c r="B3604" s="2"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s="2">
        <v>5</v>
      </c>
      <c r="T3604" s="3">
        <v>0.3</v>
      </c>
      <c r="U3604" s="2">
        <v>-93.99</v>
      </c>
      <c r="V3604" s="2">
        <f>Table1[[#This Row],[Sales]]*(1-Table1[[#This Row],[Discount]])</f>
        <v>460.55099999999993</v>
      </c>
      <c r="W3604" s="2">
        <f>Table1[[#This Row],[Sales]]*Table1[[#This Row],[Quantity]]</f>
        <v>3289.6499999999996</v>
      </c>
      <c r="X3604" s="2">
        <f>Table1[[#This Row],[Sales]]+Table1[[#This Row],[Discount]]+Table1[[#This Row],[Adjusted Sales]]</f>
        <v>1118.7809999999999</v>
      </c>
      <c r="Y3604" s="5">
        <f>Table1[[#This Row],[Sales]]*Table1[[#This Row],[Discount]]</f>
        <v>197.37899999999999</v>
      </c>
    </row>
    <row r="3605" spans="1:25" x14ac:dyDescent="0.3">
      <c r="A3605">
        <v>3604</v>
      </c>
      <c r="B3605" s="2"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s="2">
        <v>5</v>
      </c>
      <c r="T3605" s="3">
        <v>0</v>
      </c>
      <c r="U3605" s="2">
        <v>133.15199999999999</v>
      </c>
      <c r="V3605" s="2">
        <f>Table1[[#This Row],[Sales]]*(1-Table1[[#This Row],[Discount]])</f>
        <v>277.39999999999998</v>
      </c>
      <c r="W3605" s="2">
        <f>Table1[[#This Row],[Sales]]*Table1[[#This Row],[Quantity]]</f>
        <v>1387</v>
      </c>
      <c r="X3605" s="2">
        <f>Table1[[#This Row],[Sales]]+Table1[[#This Row],[Discount]]+Table1[[#This Row],[Adjusted Sales]]</f>
        <v>554.79999999999995</v>
      </c>
      <c r="Y3605" s="5">
        <f>Table1[[#This Row],[Sales]]*Table1[[#This Row],[Discount]]</f>
        <v>0</v>
      </c>
    </row>
    <row r="3606" spans="1:25" x14ac:dyDescent="0.3">
      <c r="A3606">
        <v>3605</v>
      </c>
      <c r="B3606" s="2"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s="2">
        <v>2</v>
      </c>
      <c r="T3606" s="3">
        <v>0</v>
      </c>
      <c r="U3606" s="2">
        <v>8.5543999999999993</v>
      </c>
      <c r="V3606" s="2">
        <f>Table1[[#This Row],[Sales]]*(1-Table1[[#This Row],[Discount]])</f>
        <v>25.16</v>
      </c>
      <c r="W3606" s="2">
        <f>Table1[[#This Row],[Sales]]*Table1[[#This Row],[Quantity]]</f>
        <v>50.32</v>
      </c>
      <c r="X3606" s="2">
        <f>Table1[[#This Row],[Sales]]+Table1[[#This Row],[Discount]]+Table1[[#This Row],[Adjusted Sales]]</f>
        <v>50.32</v>
      </c>
      <c r="Y3606" s="5">
        <f>Table1[[#This Row],[Sales]]*Table1[[#This Row],[Discount]]</f>
        <v>0</v>
      </c>
    </row>
    <row r="3607" spans="1:25" x14ac:dyDescent="0.3">
      <c r="A3607">
        <v>3606</v>
      </c>
      <c r="B3607" s="2"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s="2">
        <v>4</v>
      </c>
      <c r="T3607" s="3">
        <v>0</v>
      </c>
      <c r="U3607" s="2">
        <v>31.252800000000001</v>
      </c>
      <c r="V3607" s="2">
        <f>Table1[[#This Row],[Sales]]*(1-Table1[[#This Row],[Discount]])</f>
        <v>91.92</v>
      </c>
      <c r="W3607" s="2">
        <f>Table1[[#This Row],[Sales]]*Table1[[#This Row],[Quantity]]</f>
        <v>367.68</v>
      </c>
      <c r="X3607" s="2">
        <f>Table1[[#This Row],[Sales]]+Table1[[#This Row],[Discount]]+Table1[[#This Row],[Adjusted Sales]]</f>
        <v>183.84</v>
      </c>
      <c r="Y3607" s="5">
        <f>Table1[[#This Row],[Sales]]*Table1[[#This Row],[Discount]]</f>
        <v>0</v>
      </c>
    </row>
    <row r="3608" spans="1:25" x14ac:dyDescent="0.3">
      <c r="A3608">
        <v>3607</v>
      </c>
      <c r="B3608" s="2"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s="2">
        <v>3</v>
      </c>
      <c r="T3608" s="3">
        <v>0</v>
      </c>
      <c r="U3608" s="2">
        <v>13.4964</v>
      </c>
      <c r="V3608" s="2">
        <f>Table1[[#This Row],[Sales]]*(1-Table1[[#This Row],[Discount]])</f>
        <v>29.34</v>
      </c>
      <c r="W3608" s="2">
        <f>Table1[[#This Row],[Sales]]*Table1[[#This Row],[Quantity]]</f>
        <v>88.02</v>
      </c>
      <c r="X3608" s="2">
        <f>Table1[[#This Row],[Sales]]+Table1[[#This Row],[Discount]]+Table1[[#This Row],[Adjusted Sales]]</f>
        <v>58.68</v>
      </c>
      <c r="Y3608" s="5">
        <f>Table1[[#This Row],[Sales]]*Table1[[#This Row],[Discount]]</f>
        <v>0</v>
      </c>
    </row>
    <row r="3609" spans="1:25" x14ac:dyDescent="0.3">
      <c r="A3609">
        <v>3608</v>
      </c>
      <c r="B3609" s="2"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s="2">
        <v>3</v>
      </c>
      <c r="T3609" s="3">
        <v>0.2</v>
      </c>
      <c r="U3609" s="2">
        <v>47.061</v>
      </c>
      <c r="V3609" s="2">
        <f>Table1[[#This Row],[Sales]]*(1-Table1[[#This Row],[Discount]])</f>
        <v>111.55200000000001</v>
      </c>
      <c r="W3609" s="2">
        <f>Table1[[#This Row],[Sales]]*Table1[[#This Row],[Quantity]]</f>
        <v>418.32</v>
      </c>
      <c r="X3609" s="2">
        <f>Table1[[#This Row],[Sales]]+Table1[[#This Row],[Discount]]+Table1[[#This Row],[Adjusted Sales]]</f>
        <v>251.19200000000001</v>
      </c>
      <c r="Y3609" s="5">
        <f>Table1[[#This Row],[Sales]]*Table1[[#This Row],[Discount]]</f>
        <v>27.888000000000002</v>
      </c>
    </row>
    <row r="3610" spans="1:25" x14ac:dyDescent="0.3">
      <c r="A3610">
        <v>3609</v>
      </c>
      <c r="B3610" s="2"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s="2">
        <v>3</v>
      </c>
      <c r="T3610" s="3">
        <v>0.2</v>
      </c>
      <c r="U3610" s="2">
        <v>2.5055999999999998</v>
      </c>
      <c r="V3610" s="2">
        <f>Table1[[#This Row],[Sales]]*(1-Table1[[#This Row],[Discount]])</f>
        <v>5.5296000000000003</v>
      </c>
      <c r="W3610" s="2">
        <f>Table1[[#This Row],[Sales]]*Table1[[#This Row],[Quantity]]</f>
        <v>20.736000000000001</v>
      </c>
      <c r="X3610" s="2">
        <f>Table1[[#This Row],[Sales]]+Table1[[#This Row],[Discount]]+Table1[[#This Row],[Adjusted Sales]]</f>
        <v>12.6416</v>
      </c>
      <c r="Y3610" s="5">
        <f>Table1[[#This Row],[Sales]]*Table1[[#This Row],[Discount]]</f>
        <v>1.3824000000000001</v>
      </c>
    </row>
    <row r="3611" spans="1:25" x14ac:dyDescent="0.3">
      <c r="A3611">
        <v>3610</v>
      </c>
      <c r="B3611" s="2"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s="2">
        <v>3</v>
      </c>
      <c r="T3611" s="3">
        <v>0.2</v>
      </c>
      <c r="U3611" s="2">
        <v>2.0322</v>
      </c>
      <c r="V3611" s="2">
        <f>Table1[[#This Row],[Sales]]*(1-Table1[[#This Row],[Discount]])</f>
        <v>21.6768</v>
      </c>
      <c r="W3611" s="2">
        <f>Table1[[#This Row],[Sales]]*Table1[[#This Row],[Quantity]]</f>
        <v>81.287999999999997</v>
      </c>
      <c r="X3611" s="2">
        <f>Table1[[#This Row],[Sales]]+Table1[[#This Row],[Discount]]+Table1[[#This Row],[Adjusted Sales]]</f>
        <v>48.972799999999999</v>
      </c>
      <c r="Y3611" s="5">
        <f>Table1[[#This Row],[Sales]]*Table1[[#This Row],[Discount]]</f>
        <v>5.4192</v>
      </c>
    </row>
    <row r="3612" spans="1:25" x14ac:dyDescent="0.3">
      <c r="A3612">
        <v>3611</v>
      </c>
      <c r="B3612" s="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s="2">
        <v>2</v>
      </c>
      <c r="T3612" s="3">
        <v>0.2</v>
      </c>
      <c r="U3612" s="2">
        <v>-37.733199999999997</v>
      </c>
      <c r="V3612" s="2">
        <f>Table1[[#This Row],[Sales]]*(1-Table1[[#This Row],[Discount]])</f>
        <v>142.05440000000002</v>
      </c>
      <c r="W3612" s="2">
        <f>Table1[[#This Row],[Sales]]*Table1[[#This Row],[Quantity]]</f>
        <v>355.13600000000002</v>
      </c>
      <c r="X3612" s="2">
        <f>Table1[[#This Row],[Sales]]+Table1[[#This Row],[Discount]]+Table1[[#This Row],[Adjusted Sales]]</f>
        <v>319.82240000000002</v>
      </c>
      <c r="Y3612" s="5">
        <f>Table1[[#This Row],[Sales]]*Table1[[#This Row],[Discount]]</f>
        <v>35.513600000000004</v>
      </c>
    </row>
    <row r="3613" spans="1:25" x14ac:dyDescent="0.3">
      <c r="A3613">
        <v>3612</v>
      </c>
      <c r="B3613" s="2"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s="2">
        <v>2</v>
      </c>
      <c r="T3613" s="3">
        <v>0.2</v>
      </c>
      <c r="U3613" s="2">
        <v>16.794599999999999</v>
      </c>
      <c r="V3613" s="2">
        <f>Table1[[#This Row],[Sales]]*(1-Table1[[#This Row],[Discount]])</f>
        <v>46.732799999999997</v>
      </c>
      <c r="W3613" s="2">
        <f>Table1[[#This Row],[Sales]]*Table1[[#This Row],[Quantity]]</f>
        <v>116.83199999999999</v>
      </c>
      <c r="X3613" s="2">
        <f>Table1[[#This Row],[Sales]]+Table1[[#This Row],[Discount]]+Table1[[#This Row],[Adjusted Sales]]</f>
        <v>105.3488</v>
      </c>
      <c r="Y3613" s="5">
        <f>Table1[[#This Row],[Sales]]*Table1[[#This Row],[Discount]]</f>
        <v>11.683199999999999</v>
      </c>
    </row>
    <row r="3614" spans="1:25" x14ac:dyDescent="0.3">
      <c r="A3614">
        <v>3613</v>
      </c>
      <c r="B3614" s="2"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s="2">
        <v>2</v>
      </c>
      <c r="T3614" s="3">
        <v>0.2</v>
      </c>
      <c r="U3614" s="2">
        <v>5.5511999999999997</v>
      </c>
      <c r="V3614" s="2">
        <f>Table1[[#This Row],[Sales]]*(1-Table1[[#This Row],[Discount]])</f>
        <v>13.1584</v>
      </c>
      <c r="W3614" s="2">
        <f>Table1[[#This Row],[Sales]]*Table1[[#This Row],[Quantity]]</f>
        <v>32.896000000000001</v>
      </c>
      <c r="X3614" s="2">
        <f>Table1[[#This Row],[Sales]]+Table1[[#This Row],[Discount]]+Table1[[#This Row],[Adjusted Sales]]</f>
        <v>29.8064</v>
      </c>
      <c r="Y3614" s="5">
        <f>Table1[[#This Row],[Sales]]*Table1[[#This Row],[Discount]]</f>
        <v>3.2896000000000001</v>
      </c>
    </row>
    <row r="3615" spans="1:25" x14ac:dyDescent="0.3">
      <c r="A3615">
        <v>3614</v>
      </c>
      <c r="B3615" s="2"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s="2">
        <v>2</v>
      </c>
      <c r="T3615" s="3">
        <v>0.2</v>
      </c>
      <c r="U3615" s="2">
        <v>10.5754</v>
      </c>
      <c r="V3615" s="2">
        <f>Table1[[#This Row],[Sales]]*(1-Table1[[#This Row],[Discount]])</f>
        <v>29.427199999999999</v>
      </c>
      <c r="W3615" s="2">
        <f>Table1[[#This Row],[Sales]]*Table1[[#This Row],[Quantity]]</f>
        <v>73.567999999999998</v>
      </c>
      <c r="X3615" s="2">
        <f>Table1[[#This Row],[Sales]]+Table1[[#This Row],[Discount]]+Table1[[#This Row],[Adjusted Sales]]</f>
        <v>66.411200000000008</v>
      </c>
      <c r="Y3615" s="5">
        <f>Table1[[#This Row],[Sales]]*Table1[[#This Row],[Discount]]</f>
        <v>7.3567999999999998</v>
      </c>
    </row>
    <row r="3616" spans="1:25" x14ac:dyDescent="0.3">
      <c r="A3616">
        <v>3615</v>
      </c>
      <c r="B3616" s="2"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s="2">
        <v>6</v>
      </c>
      <c r="T3616" s="3">
        <v>0.3</v>
      </c>
      <c r="U3616" s="2">
        <v>-71.811599999999999</v>
      </c>
      <c r="V3616" s="2">
        <f>Table1[[#This Row],[Sales]]*(1-Table1[[#This Row],[Discount]])</f>
        <v>502.68119999999993</v>
      </c>
      <c r="W3616" s="2">
        <f>Table1[[#This Row],[Sales]]*Table1[[#This Row],[Quantity]]</f>
        <v>4308.6959999999999</v>
      </c>
      <c r="X3616" s="2">
        <f>Table1[[#This Row],[Sales]]+Table1[[#This Row],[Discount]]+Table1[[#This Row],[Adjusted Sales]]</f>
        <v>1221.0971999999999</v>
      </c>
      <c r="Y3616" s="5">
        <f>Table1[[#This Row],[Sales]]*Table1[[#This Row],[Discount]]</f>
        <v>215.4348</v>
      </c>
    </row>
    <row r="3617" spans="1:25" x14ac:dyDescent="0.3">
      <c r="A3617">
        <v>3616</v>
      </c>
      <c r="B3617" s="2"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s="2">
        <v>4</v>
      </c>
      <c r="T3617" s="3">
        <v>0.2</v>
      </c>
      <c r="U3617" s="2">
        <v>8.7384000000000004</v>
      </c>
      <c r="V3617" s="2">
        <f>Table1[[#This Row],[Sales]]*(1-Table1[[#This Row],[Discount]])</f>
        <v>25.4208</v>
      </c>
      <c r="W3617" s="2">
        <f>Table1[[#This Row],[Sales]]*Table1[[#This Row],[Quantity]]</f>
        <v>127.104</v>
      </c>
      <c r="X3617" s="2">
        <f>Table1[[#This Row],[Sales]]+Table1[[#This Row],[Discount]]+Table1[[#This Row],[Adjusted Sales]]</f>
        <v>57.396799999999999</v>
      </c>
      <c r="Y3617" s="5">
        <f>Table1[[#This Row],[Sales]]*Table1[[#This Row],[Discount]]</f>
        <v>6.3552</v>
      </c>
    </row>
    <row r="3618" spans="1:25" x14ac:dyDescent="0.3">
      <c r="A3618">
        <v>3617</v>
      </c>
      <c r="B3618" s="2"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s="2">
        <v>5</v>
      </c>
      <c r="T3618" s="3">
        <v>0.7</v>
      </c>
      <c r="U3618" s="2">
        <v>-7.3254999999999999</v>
      </c>
      <c r="V3618" s="2">
        <f>Table1[[#This Row],[Sales]]*(1-Table1[[#This Row],[Discount]])</f>
        <v>2.8665000000000003</v>
      </c>
      <c r="W3618" s="2">
        <f>Table1[[#This Row],[Sales]]*Table1[[#This Row],[Quantity]]</f>
        <v>47.774999999999999</v>
      </c>
      <c r="X3618" s="2">
        <f>Table1[[#This Row],[Sales]]+Table1[[#This Row],[Discount]]+Table1[[#This Row],[Adjusted Sales]]</f>
        <v>13.121499999999999</v>
      </c>
      <c r="Y3618" s="5">
        <f>Table1[[#This Row],[Sales]]*Table1[[#This Row],[Discount]]</f>
        <v>6.6884999999999994</v>
      </c>
    </row>
    <row r="3619" spans="1:25" x14ac:dyDescent="0.3">
      <c r="A3619">
        <v>3618</v>
      </c>
      <c r="B3619" s="2"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s="2">
        <v>2</v>
      </c>
      <c r="T3619" s="3">
        <v>0.2</v>
      </c>
      <c r="U3619" s="2">
        <v>152.495</v>
      </c>
      <c r="V3619" s="2">
        <f>Table1[[#This Row],[Sales]]*(1-Table1[[#This Row],[Discount]])</f>
        <v>390.38720000000001</v>
      </c>
      <c r="W3619" s="2">
        <f>Table1[[#This Row],[Sales]]*Table1[[#This Row],[Quantity]]</f>
        <v>975.96799999999996</v>
      </c>
      <c r="X3619" s="2">
        <f>Table1[[#This Row],[Sales]]+Table1[[#This Row],[Discount]]+Table1[[#This Row],[Adjusted Sales]]</f>
        <v>878.57119999999998</v>
      </c>
      <c r="Y3619" s="5">
        <f>Table1[[#This Row],[Sales]]*Table1[[#This Row],[Discount]]</f>
        <v>97.596800000000002</v>
      </c>
    </row>
    <row r="3620" spans="1:25" x14ac:dyDescent="0.3">
      <c r="A3620">
        <v>3619</v>
      </c>
      <c r="B3620" s="2"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s="2">
        <v>1</v>
      </c>
      <c r="T3620" s="3">
        <v>0.2</v>
      </c>
      <c r="U3620" s="2">
        <v>1.7375</v>
      </c>
      <c r="V3620" s="2">
        <f>Table1[[#This Row],[Sales]]*(1-Table1[[#This Row],[Discount]])</f>
        <v>4.4479999999999995</v>
      </c>
      <c r="W3620" s="2">
        <f>Table1[[#This Row],[Sales]]*Table1[[#This Row],[Quantity]]</f>
        <v>5.56</v>
      </c>
      <c r="X3620" s="2">
        <f>Table1[[#This Row],[Sales]]+Table1[[#This Row],[Discount]]+Table1[[#This Row],[Adjusted Sales]]</f>
        <v>10.207999999999998</v>
      </c>
      <c r="Y3620" s="5">
        <f>Table1[[#This Row],[Sales]]*Table1[[#This Row],[Discount]]</f>
        <v>1.1119999999999999</v>
      </c>
    </row>
    <row r="3621" spans="1:25" x14ac:dyDescent="0.3">
      <c r="A3621">
        <v>3620</v>
      </c>
      <c r="B3621" s="2"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s="2">
        <v>5</v>
      </c>
      <c r="T3621" s="3">
        <v>0</v>
      </c>
      <c r="U3621" s="2">
        <v>65.355000000000004</v>
      </c>
      <c r="V3621" s="2">
        <f>Table1[[#This Row],[Sales]]*(1-Table1[[#This Row],[Discount]])</f>
        <v>217.85</v>
      </c>
      <c r="W3621" s="2">
        <f>Table1[[#This Row],[Sales]]*Table1[[#This Row],[Quantity]]</f>
        <v>1089.25</v>
      </c>
      <c r="X3621" s="2">
        <f>Table1[[#This Row],[Sales]]+Table1[[#This Row],[Discount]]+Table1[[#This Row],[Adjusted Sales]]</f>
        <v>435.7</v>
      </c>
      <c r="Y3621" s="5">
        <f>Table1[[#This Row],[Sales]]*Table1[[#This Row],[Discount]]</f>
        <v>0</v>
      </c>
    </row>
    <row r="3622" spans="1:25" x14ac:dyDescent="0.3">
      <c r="A3622">
        <v>3621</v>
      </c>
      <c r="B3622" s="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s="2">
        <v>3</v>
      </c>
      <c r="T3622" s="3">
        <v>0.2</v>
      </c>
      <c r="U3622" s="2">
        <v>4.5872999999999999</v>
      </c>
      <c r="V3622" s="2">
        <f>Table1[[#This Row],[Sales]]*(1-Table1[[#This Row],[Discount]])</f>
        <v>32.620800000000003</v>
      </c>
      <c r="W3622" s="2">
        <f>Table1[[#This Row],[Sales]]*Table1[[#This Row],[Quantity]]</f>
        <v>122.328</v>
      </c>
      <c r="X3622" s="2">
        <f>Table1[[#This Row],[Sales]]+Table1[[#This Row],[Discount]]+Table1[[#This Row],[Adjusted Sales]]</f>
        <v>73.596800000000002</v>
      </c>
      <c r="Y3622" s="5">
        <f>Table1[[#This Row],[Sales]]*Table1[[#This Row],[Discount]]</f>
        <v>8.1552000000000007</v>
      </c>
    </row>
    <row r="3623" spans="1:25" x14ac:dyDescent="0.3">
      <c r="A3623">
        <v>3622</v>
      </c>
      <c r="B3623" s="2"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s="2">
        <v>8</v>
      </c>
      <c r="T3623" s="3">
        <v>0.2</v>
      </c>
      <c r="U3623" s="2">
        <v>5.5944000000000003</v>
      </c>
      <c r="V3623" s="2">
        <f>Table1[[#This Row],[Sales]]*(1-Table1[[#This Row],[Discount]])</f>
        <v>51.148800000000001</v>
      </c>
      <c r="W3623" s="2">
        <f>Table1[[#This Row],[Sales]]*Table1[[#This Row],[Quantity]]</f>
        <v>511.488</v>
      </c>
      <c r="X3623" s="2">
        <f>Table1[[#This Row],[Sales]]+Table1[[#This Row],[Discount]]+Table1[[#This Row],[Adjusted Sales]]</f>
        <v>115.28479999999999</v>
      </c>
      <c r="Y3623" s="5">
        <f>Table1[[#This Row],[Sales]]*Table1[[#This Row],[Discount]]</f>
        <v>12.7872</v>
      </c>
    </row>
    <row r="3624" spans="1:25" x14ac:dyDescent="0.3">
      <c r="A3624">
        <v>3623</v>
      </c>
      <c r="B3624" s="2"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s="2">
        <v>5</v>
      </c>
      <c r="T3624" s="3">
        <v>0</v>
      </c>
      <c r="U3624" s="2">
        <v>52.688000000000002</v>
      </c>
      <c r="V3624" s="2">
        <f>Table1[[#This Row],[Sales]]*(1-Table1[[#This Row],[Discount]])</f>
        <v>142.4</v>
      </c>
      <c r="W3624" s="2">
        <f>Table1[[#This Row],[Sales]]*Table1[[#This Row],[Quantity]]</f>
        <v>712</v>
      </c>
      <c r="X3624" s="2">
        <f>Table1[[#This Row],[Sales]]+Table1[[#This Row],[Discount]]+Table1[[#This Row],[Adjusted Sales]]</f>
        <v>284.8</v>
      </c>
      <c r="Y3624" s="5">
        <f>Table1[[#This Row],[Sales]]*Table1[[#This Row],[Discount]]</f>
        <v>0</v>
      </c>
    </row>
    <row r="3625" spans="1:25" x14ac:dyDescent="0.3">
      <c r="A3625">
        <v>3624</v>
      </c>
      <c r="B3625" s="2"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s="2">
        <v>2</v>
      </c>
      <c r="T3625" s="3">
        <v>0</v>
      </c>
      <c r="U3625" s="2">
        <v>3.4367999999999999</v>
      </c>
      <c r="V3625" s="2">
        <f>Table1[[#This Row],[Sales]]*(1-Table1[[#This Row],[Discount]])</f>
        <v>7.16</v>
      </c>
      <c r="W3625" s="2">
        <f>Table1[[#This Row],[Sales]]*Table1[[#This Row],[Quantity]]</f>
        <v>14.32</v>
      </c>
      <c r="X3625" s="2">
        <f>Table1[[#This Row],[Sales]]+Table1[[#This Row],[Discount]]+Table1[[#This Row],[Adjusted Sales]]</f>
        <v>14.32</v>
      </c>
      <c r="Y3625" s="5">
        <f>Table1[[#This Row],[Sales]]*Table1[[#This Row],[Discount]]</f>
        <v>0</v>
      </c>
    </row>
    <row r="3626" spans="1:25" x14ac:dyDescent="0.3">
      <c r="A3626">
        <v>3625</v>
      </c>
      <c r="B3626" s="2"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s="2">
        <v>12</v>
      </c>
      <c r="T3626" s="3">
        <v>0.2</v>
      </c>
      <c r="U3626" s="2">
        <v>42.588000000000001</v>
      </c>
      <c r="V3626" s="2">
        <f>Table1[[#This Row],[Sales]]*(1-Table1[[#This Row],[Discount]])</f>
        <v>545.12639999999999</v>
      </c>
      <c r="W3626" s="2">
        <f>Table1[[#This Row],[Sales]]*Table1[[#This Row],[Quantity]]</f>
        <v>8176.8960000000006</v>
      </c>
      <c r="X3626" s="2">
        <f>Table1[[#This Row],[Sales]]+Table1[[#This Row],[Discount]]+Table1[[#This Row],[Adjusted Sales]]</f>
        <v>1226.7344000000001</v>
      </c>
      <c r="Y3626" s="5">
        <f>Table1[[#This Row],[Sales]]*Table1[[#This Row],[Discount]]</f>
        <v>136.2816</v>
      </c>
    </row>
    <row r="3627" spans="1:25" x14ac:dyDescent="0.3">
      <c r="A3627">
        <v>3626</v>
      </c>
      <c r="B3627" s="2"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s="2">
        <v>2</v>
      </c>
      <c r="T3627" s="3">
        <v>0</v>
      </c>
      <c r="U3627" s="2">
        <v>1.0207999999999999</v>
      </c>
      <c r="V3627" s="2">
        <f>Table1[[#This Row],[Sales]]*(1-Table1[[#This Row],[Discount]])</f>
        <v>3.52</v>
      </c>
      <c r="W3627" s="2">
        <f>Table1[[#This Row],[Sales]]*Table1[[#This Row],[Quantity]]</f>
        <v>7.04</v>
      </c>
      <c r="X3627" s="2">
        <f>Table1[[#This Row],[Sales]]+Table1[[#This Row],[Discount]]+Table1[[#This Row],[Adjusted Sales]]</f>
        <v>7.04</v>
      </c>
      <c r="Y3627" s="5">
        <f>Table1[[#This Row],[Sales]]*Table1[[#This Row],[Discount]]</f>
        <v>0</v>
      </c>
    </row>
    <row r="3628" spans="1:25" x14ac:dyDescent="0.3">
      <c r="A3628">
        <v>3627</v>
      </c>
      <c r="B3628" s="2"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s="2">
        <v>1</v>
      </c>
      <c r="T3628" s="3">
        <v>0</v>
      </c>
      <c r="U3628" s="2">
        <v>1.395</v>
      </c>
      <c r="V3628" s="2">
        <f>Table1[[#This Row],[Sales]]*(1-Table1[[#This Row],[Discount]])</f>
        <v>5.58</v>
      </c>
      <c r="W3628" s="2">
        <f>Table1[[#This Row],[Sales]]*Table1[[#This Row],[Quantity]]</f>
        <v>5.58</v>
      </c>
      <c r="X3628" s="2">
        <f>Table1[[#This Row],[Sales]]+Table1[[#This Row],[Discount]]+Table1[[#This Row],[Adjusted Sales]]</f>
        <v>11.16</v>
      </c>
      <c r="Y3628" s="5">
        <f>Table1[[#This Row],[Sales]]*Table1[[#This Row],[Discount]]</f>
        <v>0</v>
      </c>
    </row>
    <row r="3629" spans="1:25" x14ac:dyDescent="0.3">
      <c r="A3629">
        <v>3628</v>
      </c>
      <c r="B3629" s="2"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s="2">
        <v>1</v>
      </c>
      <c r="T3629" s="3">
        <v>0</v>
      </c>
      <c r="U3629" s="2">
        <v>10.896000000000001</v>
      </c>
      <c r="V3629" s="2">
        <f>Table1[[#This Row],[Sales]]*(1-Table1[[#This Row],[Discount]])</f>
        <v>36.32</v>
      </c>
      <c r="W3629" s="2">
        <f>Table1[[#This Row],[Sales]]*Table1[[#This Row],[Quantity]]</f>
        <v>36.32</v>
      </c>
      <c r="X3629" s="2">
        <f>Table1[[#This Row],[Sales]]+Table1[[#This Row],[Discount]]+Table1[[#This Row],[Adjusted Sales]]</f>
        <v>72.64</v>
      </c>
      <c r="Y3629" s="5">
        <f>Table1[[#This Row],[Sales]]*Table1[[#This Row],[Discount]]</f>
        <v>0</v>
      </c>
    </row>
    <row r="3630" spans="1:25" x14ac:dyDescent="0.3">
      <c r="A3630">
        <v>3629</v>
      </c>
      <c r="B3630" s="2"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s="2">
        <v>7</v>
      </c>
      <c r="T3630" s="3">
        <v>0.2</v>
      </c>
      <c r="U3630" s="2">
        <v>643.98249999999996</v>
      </c>
      <c r="V3630" s="2">
        <f>Table1[[#This Row],[Sales]]*(1-Table1[[#This Row],[Discount]])</f>
        <v>1648.5952000000002</v>
      </c>
      <c r="W3630" s="2">
        <f>Table1[[#This Row],[Sales]]*Table1[[#This Row],[Quantity]]</f>
        <v>14425.208000000001</v>
      </c>
      <c r="X3630" s="2">
        <f>Table1[[#This Row],[Sales]]+Table1[[#This Row],[Discount]]+Table1[[#This Row],[Adjusted Sales]]</f>
        <v>3709.5392000000002</v>
      </c>
      <c r="Y3630" s="5">
        <f>Table1[[#This Row],[Sales]]*Table1[[#This Row],[Discount]]</f>
        <v>412.14880000000005</v>
      </c>
    </row>
    <row r="3631" spans="1:25" x14ac:dyDescent="0.3">
      <c r="A3631">
        <v>3630</v>
      </c>
      <c r="B3631" s="2"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s="2">
        <v>3</v>
      </c>
      <c r="T3631" s="3">
        <v>0.2</v>
      </c>
      <c r="U3631" s="2">
        <v>9.8010000000000002</v>
      </c>
      <c r="V3631" s="2">
        <f>Table1[[#This Row],[Sales]]*(1-Table1[[#This Row],[Discount]])</f>
        <v>41.817599999999999</v>
      </c>
      <c r="W3631" s="2">
        <f>Table1[[#This Row],[Sales]]*Table1[[#This Row],[Quantity]]</f>
        <v>156.816</v>
      </c>
      <c r="X3631" s="2">
        <f>Table1[[#This Row],[Sales]]+Table1[[#This Row],[Discount]]+Table1[[#This Row],[Adjusted Sales]]</f>
        <v>94.289600000000007</v>
      </c>
      <c r="Y3631" s="5">
        <f>Table1[[#This Row],[Sales]]*Table1[[#This Row],[Discount]]</f>
        <v>10.4544</v>
      </c>
    </row>
    <row r="3632" spans="1:25" x14ac:dyDescent="0.3">
      <c r="A3632">
        <v>3631</v>
      </c>
      <c r="B3632" s="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s="2">
        <v>7</v>
      </c>
      <c r="T3632" s="3">
        <v>0.2</v>
      </c>
      <c r="U3632" s="2">
        <v>23.977799999999998</v>
      </c>
      <c r="V3632" s="2">
        <f>Table1[[#This Row],[Sales]]*(1-Table1[[#This Row],[Discount]])</f>
        <v>170.50880000000001</v>
      </c>
      <c r="W3632" s="2">
        <f>Table1[[#This Row],[Sales]]*Table1[[#This Row],[Quantity]]</f>
        <v>1491.952</v>
      </c>
      <c r="X3632" s="2">
        <f>Table1[[#This Row],[Sales]]+Table1[[#This Row],[Discount]]+Table1[[#This Row],[Adjusted Sales]]</f>
        <v>383.84479999999996</v>
      </c>
      <c r="Y3632" s="5">
        <f>Table1[[#This Row],[Sales]]*Table1[[#This Row],[Discount]]</f>
        <v>42.627200000000002</v>
      </c>
    </row>
    <row r="3633" spans="1:25" x14ac:dyDescent="0.3">
      <c r="A3633">
        <v>3632</v>
      </c>
      <c r="B3633" s="2"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s="2">
        <v>2</v>
      </c>
      <c r="T3633" s="3">
        <v>0</v>
      </c>
      <c r="U3633" s="2">
        <v>19.465599999999998</v>
      </c>
      <c r="V3633" s="2">
        <f>Table1[[#This Row],[Sales]]*(1-Table1[[#This Row],[Discount]])</f>
        <v>69.52</v>
      </c>
      <c r="W3633" s="2">
        <f>Table1[[#This Row],[Sales]]*Table1[[#This Row],[Quantity]]</f>
        <v>139.04</v>
      </c>
      <c r="X3633" s="2">
        <f>Table1[[#This Row],[Sales]]+Table1[[#This Row],[Discount]]+Table1[[#This Row],[Adjusted Sales]]</f>
        <v>139.04</v>
      </c>
      <c r="Y3633" s="5">
        <f>Table1[[#This Row],[Sales]]*Table1[[#This Row],[Discount]]</f>
        <v>0</v>
      </c>
    </row>
    <row r="3634" spans="1:25" x14ac:dyDescent="0.3">
      <c r="A3634">
        <v>3633</v>
      </c>
      <c r="B3634" s="2"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s="2">
        <v>8</v>
      </c>
      <c r="T3634" s="3">
        <v>0</v>
      </c>
      <c r="U3634" s="2">
        <v>45.806399999999996</v>
      </c>
      <c r="V3634" s="2">
        <f>Table1[[#This Row],[Sales]]*(1-Table1[[#This Row],[Discount]])</f>
        <v>763.44</v>
      </c>
      <c r="W3634" s="2">
        <f>Table1[[#This Row],[Sales]]*Table1[[#This Row],[Quantity]]</f>
        <v>6107.52</v>
      </c>
      <c r="X3634" s="2">
        <f>Table1[[#This Row],[Sales]]+Table1[[#This Row],[Discount]]+Table1[[#This Row],[Adjusted Sales]]</f>
        <v>1526.88</v>
      </c>
      <c r="Y3634" s="5">
        <f>Table1[[#This Row],[Sales]]*Table1[[#This Row],[Discount]]</f>
        <v>0</v>
      </c>
    </row>
    <row r="3635" spans="1:25" x14ac:dyDescent="0.3">
      <c r="A3635">
        <v>3634</v>
      </c>
      <c r="B3635" s="2"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s="2">
        <v>4</v>
      </c>
      <c r="T3635" s="3">
        <v>0.2</v>
      </c>
      <c r="U3635" s="2">
        <v>3.3408000000000002</v>
      </c>
      <c r="V3635" s="2">
        <f>Table1[[#This Row],[Sales]]*(1-Table1[[#This Row],[Discount]])</f>
        <v>7.3727999999999998</v>
      </c>
      <c r="W3635" s="2">
        <f>Table1[[#This Row],[Sales]]*Table1[[#This Row],[Quantity]]</f>
        <v>36.863999999999997</v>
      </c>
      <c r="X3635" s="2">
        <f>Table1[[#This Row],[Sales]]+Table1[[#This Row],[Discount]]+Table1[[#This Row],[Adjusted Sales]]</f>
        <v>16.788799999999998</v>
      </c>
      <c r="Y3635" s="5">
        <f>Table1[[#This Row],[Sales]]*Table1[[#This Row],[Discount]]</f>
        <v>1.8431999999999999</v>
      </c>
    </row>
    <row r="3636" spans="1:25" x14ac:dyDescent="0.3">
      <c r="A3636">
        <v>3635</v>
      </c>
      <c r="B3636" s="2"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s="2">
        <v>7</v>
      </c>
      <c r="T3636" s="3">
        <v>0.4</v>
      </c>
      <c r="U3636" s="2">
        <v>-9.7902000000000005</v>
      </c>
      <c r="V3636" s="2">
        <f>Table1[[#This Row],[Sales]]*(1-Table1[[#This Row],[Discount]])</f>
        <v>25.174799999999998</v>
      </c>
      <c r="W3636" s="2">
        <f>Table1[[#This Row],[Sales]]*Table1[[#This Row],[Quantity]]</f>
        <v>293.70600000000002</v>
      </c>
      <c r="X3636" s="2">
        <f>Table1[[#This Row],[Sales]]+Table1[[#This Row],[Discount]]+Table1[[#This Row],[Adjusted Sales]]</f>
        <v>67.532799999999995</v>
      </c>
      <c r="Y3636" s="5">
        <f>Table1[[#This Row],[Sales]]*Table1[[#This Row],[Discount]]</f>
        <v>16.783200000000001</v>
      </c>
    </row>
    <row r="3637" spans="1:25" x14ac:dyDescent="0.3">
      <c r="A3637">
        <v>3636</v>
      </c>
      <c r="B3637" s="2"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s="2">
        <v>2</v>
      </c>
      <c r="T3637" s="3">
        <v>0.2</v>
      </c>
      <c r="U3637" s="2">
        <v>32.468400000000003</v>
      </c>
      <c r="V3637" s="2">
        <f>Table1[[#This Row],[Sales]]*(1-Table1[[#This Row],[Discount]])</f>
        <v>71.654399999999995</v>
      </c>
      <c r="W3637" s="2">
        <f>Table1[[#This Row],[Sales]]*Table1[[#This Row],[Quantity]]</f>
        <v>179.136</v>
      </c>
      <c r="X3637" s="2">
        <f>Table1[[#This Row],[Sales]]+Table1[[#This Row],[Discount]]+Table1[[#This Row],[Adjusted Sales]]</f>
        <v>161.42239999999998</v>
      </c>
      <c r="Y3637" s="5">
        <f>Table1[[#This Row],[Sales]]*Table1[[#This Row],[Discount]]</f>
        <v>17.913599999999999</v>
      </c>
    </row>
    <row r="3638" spans="1:25" x14ac:dyDescent="0.3">
      <c r="A3638">
        <v>3637</v>
      </c>
      <c r="B3638" s="2"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s="2">
        <v>3</v>
      </c>
      <c r="T3638" s="3">
        <v>0.2</v>
      </c>
      <c r="U3638" s="2">
        <v>7.5087000000000002</v>
      </c>
      <c r="V3638" s="2">
        <f>Table1[[#This Row],[Sales]]*(1-Table1[[#This Row],[Discount]])</f>
        <v>17.798400000000001</v>
      </c>
      <c r="W3638" s="2">
        <f>Table1[[#This Row],[Sales]]*Table1[[#This Row],[Quantity]]</f>
        <v>66.744</v>
      </c>
      <c r="X3638" s="2">
        <f>Table1[[#This Row],[Sales]]+Table1[[#This Row],[Discount]]+Table1[[#This Row],[Adjusted Sales]]</f>
        <v>40.246400000000001</v>
      </c>
      <c r="Y3638" s="5">
        <f>Table1[[#This Row],[Sales]]*Table1[[#This Row],[Discount]]</f>
        <v>4.4496000000000002</v>
      </c>
    </row>
    <row r="3639" spans="1:25" x14ac:dyDescent="0.3">
      <c r="A3639">
        <v>3638</v>
      </c>
      <c r="B3639" s="2"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s="2">
        <v>4</v>
      </c>
      <c r="T3639" s="3">
        <v>0.2</v>
      </c>
      <c r="U3639" s="2">
        <v>29.302</v>
      </c>
      <c r="V3639" s="2">
        <f>Table1[[#This Row],[Sales]]*(1-Table1[[#This Row],[Discount]])</f>
        <v>267.904</v>
      </c>
      <c r="W3639" s="2">
        <f>Table1[[#This Row],[Sales]]*Table1[[#This Row],[Quantity]]</f>
        <v>1339.52</v>
      </c>
      <c r="X3639" s="2">
        <f>Table1[[#This Row],[Sales]]+Table1[[#This Row],[Discount]]+Table1[[#This Row],[Adjusted Sales]]</f>
        <v>602.98399999999992</v>
      </c>
      <c r="Y3639" s="5">
        <f>Table1[[#This Row],[Sales]]*Table1[[#This Row],[Discount]]</f>
        <v>66.975999999999999</v>
      </c>
    </row>
    <row r="3640" spans="1:25" x14ac:dyDescent="0.3">
      <c r="A3640">
        <v>3639</v>
      </c>
      <c r="B3640" s="2"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s="2">
        <v>7</v>
      </c>
      <c r="T3640" s="3">
        <v>0.2</v>
      </c>
      <c r="U3640" s="2">
        <v>29.657599999999999</v>
      </c>
      <c r="V3640" s="2">
        <f>Table1[[#This Row],[Sales]]*(1-Table1[[#This Row],[Discount]])</f>
        <v>118.63040000000001</v>
      </c>
      <c r="W3640" s="2">
        <f>Table1[[#This Row],[Sales]]*Table1[[#This Row],[Quantity]]</f>
        <v>1038.0160000000001</v>
      </c>
      <c r="X3640" s="2">
        <f>Table1[[#This Row],[Sales]]+Table1[[#This Row],[Discount]]+Table1[[#This Row],[Adjusted Sales]]</f>
        <v>267.11840000000001</v>
      </c>
      <c r="Y3640" s="5">
        <f>Table1[[#This Row],[Sales]]*Table1[[#This Row],[Discount]]</f>
        <v>29.657600000000002</v>
      </c>
    </row>
    <row r="3641" spans="1:25" x14ac:dyDescent="0.3">
      <c r="A3641">
        <v>3640</v>
      </c>
      <c r="B3641" s="2"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s="2">
        <v>1</v>
      </c>
      <c r="T3641" s="3">
        <v>0.2</v>
      </c>
      <c r="U3641" s="2">
        <v>1.6761999999999999</v>
      </c>
      <c r="V3641" s="2">
        <f>Table1[[#This Row],[Sales]]*(1-Table1[[#This Row],[Discount]])</f>
        <v>3.6991999999999998</v>
      </c>
      <c r="W3641" s="2">
        <f>Table1[[#This Row],[Sales]]*Table1[[#This Row],[Quantity]]</f>
        <v>4.6239999999999997</v>
      </c>
      <c r="X3641" s="2">
        <f>Table1[[#This Row],[Sales]]+Table1[[#This Row],[Discount]]+Table1[[#This Row],[Adjusted Sales]]</f>
        <v>8.5231999999999992</v>
      </c>
      <c r="Y3641" s="5">
        <f>Table1[[#This Row],[Sales]]*Table1[[#This Row],[Discount]]</f>
        <v>0.92479999999999996</v>
      </c>
    </row>
    <row r="3642" spans="1:25" x14ac:dyDescent="0.3">
      <c r="A3642">
        <v>3641</v>
      </c>
      <c r="B3642" s="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s="2">
        <v>7</v>
      </c>
      <c r="T3642" s="3">
        <v>0.2</v>
      </c>
      <c r="U3642" s="2">
        <v>-29.0745</v>
      </c>
      <c r="V3642" s="2">
        <f>Table1[[#This Row],[Sales]]*(1-Table1[[#This Row],[Discount]])</f>
        <v>143.136</v>
      </c>
      <c r="W3642" s="2">
        <f>Table1[[#This Row],[Sales]]*Table1[[#This Row],[Quantity]]</f>
        <v>1252.4399999999998</v>
      </c>
      <c r="X3642" s="2">
        <f>Table1[[#This Row],[Sales]]+Table1[[#This Row],[Discount]]+Table1[[#This Row],[Adjusted Sales]]</f>
        <v>322.25599999999997</v>
      </c>
      <c r="Y3642" s="5">
        <f>Table1[[#This Row],[Sales]]*Table1[[#This Row],[Discount]]</f>
        <v>35.783999999999999</v>
      </c>
    </row>
    <row r="3643" spans="1:25" x14ac:dyDescent="0.3">
      <c r="A3643">
        <v>3642</v>
      </c>
      <c r="B3643" s="2"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s="2">
        <v>7</v>
      </c>
      <c r="T3643" s="3">
        <v>0.7</v>
      </c>
      <c r="U3643" s="2">
        <v>-46.591999999999999</v>
      </c>
      <c r="V3643" s="2">
        <f>Table1[[#This Row],[Sales]]*(1-Table1[[#This Row],[Discount]])</f>
        <v>20.966400000000004</v>
      </c>
      <c r="W3643" s="2">
        <f>Table1[[#This Row],[Sales]]*Table1[[#This Row],[Quantity]]</f>
        <v>489.21600000000001</v>
      </c>
      <c r="X3643" s="2">
        <f>Table1[[#This Row],[Sales]]+Table1[[#This Row],[Discount]]+Table1[[#This Row],[Adjusted Sales]]</f>
        <v>91.554400000000015</v>
      </c>
      <c r="Y3643" s="5">
        <f>Table1[[#This Row],[Sales]]*Table1[[#This Row],[Discount]]</f>
        <v>48.921599999999998</v>
      </c>
    </row>
    <row r="3644" spans="1:25" x14ac:dyDescent="0.3">
      <c r="A3644">
        <v>3643</v>
      </c>
      <c r="B3644" s="2"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s="2">
        <v>2</v>
      </c>
      <c r="T3644" s="3">
        <v>0.2</v>
      </c>
      <c r="U3644" s="2">
        <v>152.495</v>
      </c>
      <c r="V3644" s="2">
        <f>Table1[[#This Row],[Sales]]*(1-Table1[[#This Row],[Discount]])</f>
        <v>390.38720000000001</v>
      </c>
      <c r="W3644" s="2">
        <f>Table1[[#This Row],[Sales]]*Table1[[#This Row],[Quantity]]</f>
        <v>975.96799999999996</v>
      </c>
      <c r="X3644" s="2">
        <f>Table1[[#This Row],[Sales]]+Table1[[#This Row],[Discount]]+Table1[[#This Row],[Adjusted Sales]]</f>
        <v>878.57119999999998</v>
      </c>
      <c r="Y3644" s="5">
        <f>Table1[[#This Row],[Sales]]*Table1[[#This Row],[Discount]]</f>
        <v>97.596800000000002</v>
      </c>
    </row>
    <row r="3645" spans="1:25" x14ac:dyDescent="0.3">
      <c r="A3645">
        <v>3644</v>
      </c>
      <c r="B3645" s="2"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s="2">
        <v>2</v>
      </c>
      <c r="T3645" s="3">
        <v>0</v>
      </c>
      <c r="U3645" s="2">
        <v>12.298</v>
      </c>
      <c r="V3645" s="2">
        <f>Table1[[#This Row],[Sales]]*(1-Table1[[#This Row],[Discount]])</f>
        <v>47.3</v>
      </c>
      <c r="W3645" s="2">
        <f>Table1[[#This Row],[Sales]]*Table1[[#This Row],[Quantity]]</f>
        <v>94.6</v>
      </c>
      <c r="X3645" s="2">
        <f>Table1[[#This Row],[Sales]]+Table1[[#This Row],[Discount]]+Table1[[#This Row],[Adjusted Sales]]</f>
        <v>94.6</v>
      </c>
      <c r="Y3645" s="5">
        <f>Table1[[#This Row],[Sales]]*Table1[[#This Row],[Discount]]</f>
        <v>0</v>
      </c>
    </row>
    <row r="3646" spans="1:25" x14ac:dyDescent="0.3">
      <c r="A3646">
        <v>3645</v>
      </c>
      <c r="B3646" s="2"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s="2">
        <v>1</v>
      </c>
      <c r="T3646" s="3">
        <v>0</v>
      </c>
      <c r="U3646" s="2">
        <v>1.1564000000000001</v>
      </c>
      <c r="V3646" s="2">
        <f>Table1[[#This Row],[Sales]]*(1-Table1[[#This Row],[Discount]])</f>
        <v>4.13</v>
      </c>
      <c r="W3646" s="2">
        <f>Table1[[#This Row],[Sales]]*Table1[[#This Row],[Quantity]]</f>
        <v>4.13</v>
      </c>
      <c r="X3646" s="2">
        <f>Table1[[#This Row],[Sales]]+Table1[[#This Row],[Discount]]+Table1[[#This Row],[Adjusted Sales]]</f>
        <v>8.26</v>
      </c>
      <c r="Y3646" s="5">
        <f>Table1[[#This Row],[Sales]]*Table1[[#This Row],[Discount]]</f>
        <v>0</v>
      </c>
    </row>
    <row r="3647" spans="1:25" x14ac:dyDescent="0.3">
      <c r="A3647">
        <v>3646</v>
      </c>
      <c r="B3647" s="2"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s="2">
        <v>5</v>
      </c>
      <c r="T3647" s="3">
        <v>0.2</v>
      </c>
      <c r="U3647" s="2">
        <v>50.414000000000001</v>
      </c>
      <c r="V3647" s="2">
        <f>Table1[[#This Row],[Sales]]*(1-Table1[[#This Row],[Discount]])</f>
        <v>124.096</v>
      </c>
      <c r="W3647" s="2">
        <f>Table1[[#This Row],[Sales]]*Table1[[#This Row],[Quantity]]</f>
        <v>775.6</v>
      </c>
      <c r="X3647" s="2">
        <f>Table1[[#This Row],[Sales]]+Table1[[#This Row],[Discount]]+Table1[[#This Row],[Adjusted Sales]]</f>
        <v>279.416</v>
      </c>
      <c r="Y3647" s="5">
        <f>Table1[[#This Row],[Sales]]*Table1[[#This Row],[Discount]]</f>
        <v>31.024000000000001</v>
      </c>
    </row>
    <row r="3648" spans="1:25" x14ac:dyDescent="0.3">
      <c r="A3648">
        <v>3647</v>
      </c>
      <c r="B3648" s="2"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s="2">
        <v>1</v>
      </c>
      <c r="T3648" s="3">
        <v>0</v>
      </c>
      <c r="U3648" s="2">
        <v>3.1751999999999998</v>
      </c>
      <c r="V3648" s="2">
        <f>Table1[[#This Row],[Sales]]*(1-Table1[[#This Row],[Discount]])</f>
        <v>6.48</v>
      </c>
      <c r="W3648" s="2">
        <f>Table1[[#This Row],[Sales]]*Table1[[#This Row],[Quantity]]</f>
        <v>6.48</v>
      </c>
      <c r="X3648" s="2">
        <f>Table1[[#This Row],[Sales]]+Table1[[#This Row],[Discount]]+Table1[[#This Row],[Adjusted Sales]]</f>
        <v>12.96</v>
      </c>
      <c r="Y3648" s="5">
        <f>Table1[[#This Row],[Sales]]*Table1[[#This Row],[Discount]]</f>
        <v>0</v>
      </c>
    </row>
    <row r="3649" spans="1:25" x14ac:dyDescent="0.3">
      <c r="A3649">
        <v>3648</v>
      </c>
      <c r="B3649" s="2"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s="2">
        <v>4</v>
      </c>
      <c r="T3649" s="3">
        <v>0</v>
      </c>
      <c r="U3649" s="2">
        <v>4.5007999999999999</v>
      </c>
      <c r="V3649" s="2">
        <f>Table1[[#This Row],[Sales]]*(1-Table1[[#This Row],[Discount]])</f>
        <v>15.52</v>
      </c>
      <c r="W3649" s="2">
        <f>Table1[[#This Row],[Sales]]*Table1[[#This Row],[Quantity]]</f>
        <v>62.08</v>
      </c>
      <c r="X3649" s="2">
        <f>Table1[[#This Row],[Sales]]+Table1[[#This Row],[Discount]]+Table1[[#This Row],[Adjusted Sales]]</f>
        <v>31.04</v>
      </c>
      <c r="Y3649" s="5">
        <f>Table1[[#This Row],[Sales]]*Table1[[#This Row],[Discount]]</f>
        <v>0</v>
      </c>
    </row>
    <row r="3650" spans="1:25" x14ac:dyDescent="0.3">
      <c r="A3650">
        <v>3649</v>
      </c>
      <c r="B3650" s="2"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s="2">
        <v>2</v>
      </c>
      <c r="T3650" s="3">
        <v>0.7</v>
      </c>
      <c r="U3650" s="2">
        <v>-2.0621999999999998</v>
      </c>
      <c r="V3650" s="2">
        <f>Table1[[#This Row],[Sales]]*(1-Table1[[#This Row],[Discount]])</f>
        <v>0.88380000000000014</v>
      </c>
      <c r="W3650" s="2">
        <f>Table1[[#This Row],[Sales]]*Table1[[#This Row],[Quantity]]</f>
        <v>5.8920000000000003</v>
      </c>
      <c r="X3650" s="2">
        <f>Table1[[#This Row],[Sales]]+Table1[[#This Row],[Discount]]+Table1[[#This Row],[Adjusted Sales]]</f>
        <v>4.5297999999999998</v>
      </c>
      <c r="Y3650" s="5">
        <f>Table1[[#This Row],[Sales]]*Table1[[#This Row],[Discount]]</f>
        <v>2.0621999999999998</v>
      </c>
    </row>
    <row r="3651" spans="1:25" x14ac:dyDescent="0.3">
      <c r="A3651">
        <v>3650</v>
      </c>
      <c r="B3651" s="2"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s="2">
        <v>6</v>
      </c>
      <c r="T3651" s="3">
        <v>0.2</v>
      </c>
      <c r="U3651" s="2">
        <v>18.5976</v>
      </c>
      <c r="V3651" s="2">
        <f>Table1[[#This Row],[Sales]]*(1-Table1[[#This Row],[Discount]])</f>
        <v>44.083200000000005</v>
      </c>
      <c r="W3651" s="2">
        <f>Table1[[#This Row],[Sales]]*Table1[[#This Row],[Quantity]]</f>
        <v>330.62400000000002</v>
      </c>
      <c r="X3651" s="2">
        <f>Table1[[#This Row],[Sales]]+Table1[[#This Row],[Discount]]+Table1[[#This Row],[Adjusted Sales]]</f>
        <v>99.387200000000007</v>
      </c>
      <c r="Y3651" s="5">
        <f>Table1[[#This Row],[Sales]]*Table1[[#This Row],[Discount]]</f>
        <v>11.020800000000001</v>
      </c>
    </row>
    <row r="3652" spans="1:25" x14ac:dyDescent="0.3">
      <c r="A3652">
        <v>3651</v>
      </c>
      <c r="B3652" s="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s="2">
        <v>6</v>
      </c>
      <c r="T3652" s="3">
        <v>0</v>
      </c>
      <c r="U3652" s="2">
        <v>41.951999999999998</v>
      </c>
      <c r="V3652" s="2">
        <f>Table1[[#This Row],[Sales]]*(1-Table1[[#This Row],[Discount]])</f>
        <v>104.88</v>
      </c>
      <c r="W3652" s="2">
        <f>Table1[[#This Row],[Sales]]*Table1[[#This Row],[Quantity]]</f>
        <v>629.28</v>
      </c>
      <c r="X3652" s="2">
        <f>Table1[[#This Row],[Sales]]+Table1[[#This Row],[Discount]]+Table1[[#This Row],[Adjusted Sales]]</f>
        <v>209.76</v>
      </c>
      <c r="Y3652" s="5">
        <f>Table1[[#This Row],[Sales]]*Table1[[#This Row],[Discount]]</f>
        <v>0</v>
      </c>
    </row>
    <row r="3653" spans="1:25" x14ac:dyDescent="0.3">
      <c r="A3653">
        <v>3652</v>
      </c>
      <c r="B3653" s="2"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s="2">
        <v>5</v>
      </c>
      <c r="T3653" s="3">
        <v>0</v>
      </c>
      <c r="U3653" s="2">
        <v>12.492000000000001</v>
      </c>
      <c r="V3653" s="2">
        <f>Table1[[#This Row],[Sales]]*(1-Table1[[#This Row],[Discount]])</f>
        <v>34.700000000000003</v>
      </c>
      <c r="W3653" s="2">
        <f>Table1[[#This Row],[Sales]]*Table1[[#This Row],[Quantity]]</f>
        <v>173.5</v>
      </c>
      <c r="X3653" s="2">
        <f>Table1[[#This Row],[Sales]]+Table1[[#This Row],[Discount]]+Table1[[#This Row],[Adjusted Sales]]</f>
        <v>69.400000000000006</v>
      </c>
      <c r="Y3653" s="5">
        <f>Table1[[#This Row],[Sales]]*Table1[[#This Row],[Discount]]</f>
        <v>0</v>
      </c>
    </row>
    <row r="3654" spans="1:25" x14ac:dyDescent="0.3">
      <c r="A3654">
        <v>3653</v>
      </c>
      <c r="B3654" s="2"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s="2">
        <v>4</v>
      </c>
      <c r="T3654" s="3">
        <v>0</v>
      </c>
      <c r="U3654" s="2">
        <v>15.511200000000001</v>
      </c>
      <c r="V3654" s="2">
        <f>Table1[[#This Row],[Sales]]*(1-Table1[[#This Row],[Discount]])</f>
        <v>33.72</v>
      </c>
      <c r="W3654" s="2">
        <f>Table1[[#This Row],[Sales]]*Table1[[#This Row],[Quantity]]</f>
        <v>134.88</v>
      </c>
      <c r="X3654" s="2">
        <f>Table1[[#This Row],[Sales]]+Table1[[#This Row],[Discount]]+Table1[[#This Row],[Adjusted Sales]]</f>
        <v>67.44</v>
      </c>
      <c r="Y3654" s="5">
        <f>Table1[[#This Row],[Sales]]*Table1[[#This Row],[Discount]]</f>
        <v>0</v>
      </c>
    </row>
    <row r="3655" spans="1:25" x14ac:dyDescent="0.3">
      <c r="A3655">
        <v>3654</v>
      </c>
      <c r="B3655" s="2"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s="2">
        <v>3</v>
      </c>
      <c r="T3655" s="3">
        <v>0</v>
      </c>
      <c r="U3655" s="2">
        <v>7.0217999999999998</v>
      </c>
      <c r="V3655" s="2">
        <f>Table1[[#This Row],[Sales]]*(1-Table1[[#This Row],[Discount]])</f>
        <v>14.94</v>
      </c>
      <c r="W3655" s="2">
        <f>Table1[[#This Row],[Sales]]*Table1[[#This Row],[Quantity]]</f>
        <v>44.82</v>
      </c>
      <c r="X3655" s="2">
        <f>Table1[[#This Row],[Sales]]+Table1[[#This Row],[Discount]]+Table1[[#This Row],[Adjusted Sales]]</f>
        <v>29.88</v>
      </c>
      <c r="Y3655" s="5">
        <f>Table1[[#This Row],[Sales]]*Table1[[#This Row],[Discount]]</f>
        <v>0</v>
      </c>
    </row>
    <row r="3656" spans="1:25" x14ac:dyDescent="0.3">
      <c r="A3656">
        <v>3655</v>
      </c>
      <c r="B3656" s="2"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s="2">
        <v>9</v>
      </c>
      <c r="T3656" s="3">
        <v>0</v>
      </c>
      <c r="U3656" s="2">
        <v>166.06979999999999</v>
      </c>
      <c r="V3656" s="2">
        <f>Table1[[#This Row],[Sales]]*(1-Table1[[#This Row],[Discount]])</f>
        <v>638.73</v>
      </c>
      <c r="W3656" s="2">
        <f>Table1[[#This Row],[Sales]]*Table1[[#This Row],[Quantity]]</f>
        <v>5748.57</v>
      </c>
      <c r="X3656" s="2">
        <f>Table1[[#This Row],[Sales]]+Table1[[#This Row],[Discount]]+Table1[[#This Row],[Adjusted Sales]]</f>
        <v>1277.46</v>
      </c>
      <c r="Y3656" s="5">
        <f>Table1[[#This Row],[Sales]]*Table1[[#This Row],[Discount]]</f>
        <v>0</v>
      </c>
    </row>
    <row r="3657" spans="1:25" x14ac:dyDescent="0.3">
      <c r="A3657">
        <v>3656</v>
      </c>
      <c r="B3657" s="2"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s="2">
        <v>2</v>
      </c>
      <c r="T3657" s="3">
        <v>0.2</v>
      </c>
      <c r="U3657" s="2">
        <v>-21.294</v>
      </c>
      <c r="V3657" s="2">
        <f>Table1[[#This Row],[Sales]]*(1-Table1[[#This Row],[Discount]])</f>
        <v>90.854399999999998</v>
      </c>
      <c r="W3657" s="2">
        <f>Table1[[#This Row],[Sales]]*Table1[[#This Row],[Quantity]]</f>
        <v>227.136</v>
      </c>
      <c r="X3657" s="2">
        <f>Table1[[#This Row],[Sales]]+Table1[[#This Row],[Discount]]+Table1[[#This Row],[Adjusted Sales]]</f>
        <v>204.6224</v>
      </c>
      <c r="Y3657" s="5">
        <f>Table1[[#This Row],[Sales]]*Table1[[#This Row],[Discount]]</f>
        <v>22.7136</v>
      </c>
    </row>
    <row r="3658" spans="1:25" x14ac:dyDescent="0.3">
      <c r="A3658">
        <v>3657</v>
      </c>
      <c r="B3658" s="2"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s="2">
        <v>1</v>
      </c>
      <c r="T3658" s="3">
        <v>0.2</v>
      </c>
      <c r="U3658" s="2">
        <v>1.7055</v>
      </c>
      <c r="V3658" s="2">
        <f>Table1[[#This Row],[Sales]]*(1-Table1[[#This Row],[Discount]])</f>
        <v>7.2768000000000006</v>
      </c>
      <c r="W3658" s="2">
        <f>Table1[[#This Row],[Sales]]*Table1[[#This Row],[Quantity]]</f>
        <v>9.0960000000000001</v>
      </c>
      <c r="X3658" s="2">
        <f>Table1[[#This Row],[Sales]]+Table1[[#This Row],[Discount]]+Table1[[#This Row],[Adjusted Sales]]</f>
        <v>16.572800000000001</v>
      </c>
      <c r="Y3658" s="5">
        <f>Table1[[#This Row],[Sales]]*Table1[[#This Row],[Discount]]</f>
        <v>1.8192000000000002</v>
      </c>
    </row>
    <row r="3659" spans="1:25" x14ac:dyDescent="0.3">
      <c r="A3659">
        <v>3658</v>
      </c>
      <c r="B3659" s="2"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s="2">
        <v>3</v>
      </c>
      <c r="T3659" s="3">
        <v>0.2</v>
      </c>
      <c r="U3659" s="2">
        <v>2.9321999999999999</v>
      </c>
      <c r="V3659" s="2">
        <f>Table1[[#This Row],[Sales]]*(1-Table1[[#This Row],[Discount]])</f>
        <v>6.950400000000001</v>
      </c>
      <c r="W3659" s="2">
        <f>Table1[[#This Row],[Sales]]*Table1[[#This Row],[Quantity]]</f>
        <v>26.064</v>
      </c>
      <c r="X3659" s="2">
        <f>Table1[[#This Row],[Sales]]+Table1[[#This Row],[Discount]]+Table1[[#This Row],[Adjusted Sales]]</f>
        <v>15.8384</v>
      </c>
      <c r="Y3659" s="5">
        <f>Table1[[#This Row],[Sales]]*Table1[[#This Row],[Discount]]</f>
        <v>1.7376000000000003</v>
      </c>
    </row>
    <row r="3660" spans="1:25" x14ac:dyDescent="0.3">
      <c r="A3660">
        <v>3659</v>
      </c>
      <c r="B3660" s="2"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s="2">
        <v>4</v>
      </c>
      <c r="T3660" s="3">
        <v>0.2</v>
      </c>
      <c r="U3660" s="2">
        <v>3.86</v>
      </c>
      <c r="V3660" s="2">
        <f>Table1[[#This Row],[Sales]]*(1-Table1[[#This Row],[Discount]])</f>
        <v>24.704000000000001</v>
      </c>
      <c r="W3660" s="2">
        <f>Table1[[#This Row],[Sales]]*Table1[[#This Row],[Quantity]]</f>
        <v>123.52</v>
      </c>
      <c r="X3660" s="2">
        <f>Table1[[#This Row],[Sales]]+Table1[[#This Row],[Discount]]+Table1[[#This Row],[Adjusted Sales]]</f>
        <v>55.783999999999999</v>
      </c>
      <c r="Y3660" s="5">
        <f>Table1[[#This Row],[Sales]]*Table1[[#This Row],[Discount]]</f>
        <v>6.1760000000000002</v>
      </c>
    </row>
    <row r="3661" spans="1:25" x14ac:dyDescent="0.3">
      <c r="A3661">
        <v>3660</v>
      </c>
      <c r="B3661" s="2"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s="2">
        <v>3</v>
      </c>
      <c r="T3661" s="3">
        <v>0.2</v>
      </c>
      <c r="U3661" s="2">
        <v>1.4418</v>
      </c>
      <c r="V3661" s="2">
        <f>Table1[[#This Row],[Sales]]*(1-Table1[[#This Row],[Discount]])</f>
        <v>5.1264000000000003</v>
      </c>
      <c r="W3661" s="2">
        <f>Table1[[#This Row],[Sales]]*Table1[[#This Row],[Quantity]]</f>
        <v>19.224</v>
      </c>
      <c r="X3661" s="2">
        <f>Table1[[#This Row],[Sales]]+Table1[[#This Row],[Discount]]+Table1[[#This Row],[Adjusted Sales]]</f>
        <v>11.734400000000001</v>
      </c>
      <c r="Y3661" s="5">
        <f>Table1[[#This Row],[Sales]]*Table1[[#This Row],[Discount]]</f>
        <v>1.2816000000000001</v>
      </c>
    </row>
    <row r="3662" spans="1:25" x14ac:dyDescent="0.3">
      <c r="A3662">
        <v>3661</v>
      </c>
      <c r="B3662" s="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s="2">
        <v>5</v>
      </c>
      <c r="T3662" s="3">
        <v>0.2</v>
      </c>
      <c r="U3662" s="2">
        <v>4.2249999999999996</v>
      </c>
      <c r="V3662" s="2">
        <f>Table1[[#This Row],[Sales]]*(1-Table1[[#This Row],[Discount]])</f>
        <v>27.04</v>
      </c>
      <c r="W3662" s="2">
        <f>Table1[[#This Row],[Sales]]*Table1[[#This Row],[Quantity]]</f>
        <v>169</v>
      </c>
      <c r="X3662" s="2">
        <f>Table1[[#This Row],[Sales]]+Table1[[#This Row],[Discount]]+Table1[[#This Row],[Adjusted Sales]]</f>
        <v>61.04</v>
      </c>
      <c r="Y3662" s="5">
        <f>Table1[[#This Row],[Sales]]*Table1[[#This Row],[Discount]]</f>
        <v>6.76</v>
      </c>
    </row>
    <row r="3663" spans="1:25" x14ac:dyDescent="0.3">
      <c r="A3663">
        <v>3662</v>
      </c>
      <c r="B3663" s="2"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s="2">
        <v>3</v>
      </c>
      <c r="T3663" s="3">
        <v>0</v>
      </c>
      <c r="U3663" s="2">
        <v>94.492500000000007</v>
      </c>
      <c r="V3663" s="2">
        <f>Table1[[#This Row],[Sales]]*(1-Table1[[#This Row],[Discount]])</f>
        <v>377.97</v>
      </c>
      <c r="W3663" s="2">
        <f>Table1[[#This Row],[Sales]]*Table1[[#This Row],[Quantity]]</f>
        <v>1133.9100000000001</v>
      </c>
      <c r="X3663" s="2">
        <f>Table1[[#This Row],[Sales]]+Table1[[#This Row],[Discount]]+Table1[[#This Row],[Adjusted Sales]]</f>
        <v>755.94</v>
      </c>
      <c r="Y3663" s="5">
        <f>Table1[[#This Row],[Sales]]*Table1[[#This Row],[Discount]]</f>
        <v>0</v>
      </c>
    </row>
    <row r="3664" spans="1:25" x14ac:dyDescent="0.3">
      <c r="A3664">
        <v>3663</v>
      </c>
      <c r="B3664" s="2"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s="2">
        <v>10</v>
      </c>
      <c r="T3664" s="3">
        <v>0</v>
      </c>
      <c r="U3664" s="2">
        <v>93.203999999999994</v>
      </c>
      <c r="V3664" s="2">
        <f>Table1[[#This Row],[Sales]]*(1-Table1[[#This Row],[Discount]])</f>
        <v>258.89999999999998</v>
      </c>
      <c r="W3664" s="2">
        <f>Table1[[#This Row],[Sales]]*Table1[[#This Row],[Quantity]]</f>
        <v>2589</v>
      </c>
      <c r="X3664" s="2">
        <f>Table1[[#This Row],[Sales]]+Table1[[#This Row],[Discount]]+Table1[[#This Row],[Adjusted Sales]]</f>
        <v>517.79999999999995</v>
      </c>
      <c r="Y3664" s="5">
        <f>Table1[[#This Row],[Sales]]*Table1[[#This Row],[Discount]]</f>
        <v>0</v>
      </c>
    </row>
    <row r="3665" spans="1:25" x14ac:dyDescent="0.3">
      <c r="A3665">
        <v>3664</v>
      </c>
      <c r="B3665" s="2"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s="2">
        <v>2</v>
      </c>
      <c r="T3665" s="3">
        <v>0</v>
      </c>
      <c r="U3665" s="2">
        <v>11.543200000000001</v>
      </c>
      <c r="V3665" s="2">
        <f>Table1[[#This Row],[Sales]]*(1-Table1[[#This Row],[Discount]])</f>
        <v>24.56</v>
      </c>
      <c r="W3665" s="2">
        <f>Table1[[#This Row],[Sales]]*Table1[[#This Row],[Quantity]]</f>
        <v>49.12</v>
      </c>
      <c r="X3665" s="2">
        <f>Table1[[#This Row],[Sales]]+Table1[[#This Row],[Discount]]+Table1[[#This Row],[Adjusted Sales]]</f>
        <v>49.12</v>
      </c>
      <c r="Y3665" s="5">
        <f>Table1[[#This Row],[Sales]]*Table1[[#This Row],[Discount]]</f>
        <v>0</v>
      </c>
    </row>
    <row r="3666" spans="1:25" x14ac:dyDescent="0.3">
      <c r="A3666">
        <v>3665</v>
      </c>
      <c r="B3666" s="2"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s="2">
        <v>7</v>
      </c>
      <c r="T3666" s="3">
        <v>0.2</v>
      </c>
      <c r="U3666" s="2">
        <v>9.0635999999999992</v>
      </c>
      <c r="V3666" s="2">
        <f>Table1[[#This Row],[Sales]]*(1-Table1[[#This Row],[Discount]])</f>
        <v>22.310400000000001</v>
      </c>
      <c r="W3666" s="2">
        <f>Table1[[#This Row],[Sales]]*Table1[[#This Row],[Quantity]]</f>
        <v>195.21600000000001</v>
      </c>
      <c r="X3666" s="2">
        <f>Table1[[#This Row],[Sales]]+Table1[[#This Row],[Discount]]+Table1[[#This Row],[Adjusted Sales]]</f>
        <v>50.398400000000002</v>
      </c>
      <c r="Y3666" s="5">
        <f>Table1[[#This Row],[Sales]]*Table1[[#This Row],[Discount]]</f>
        <v>5.5776000000000003</v>
      </c>
    </row>
    <row r="3667" spans="1:25" x14ac:dyDescent="0.3">
      <c r="A3667">
        <v>3666</v>
      </c>
      <c r="B3667" s="2"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s="2">
        <v>4</v>
      </c>
      <c r="T3667" s="3">
        <v>0.7</v>
      </c>
      <c r="U3667" s="2">
        <v>-4.5191999999999997</v>
      </c>
      <c r="V3667" s="2">
        <f>Table1[[#This Row],[Sales]]*(1-Table1[[#This Row],[Discount]])</f>
        <v>1.9368000000000003</v>
      </c>
      <c r="W3667" s="2">
        <f>Table1[[#This Row],[Sales]]*Table1[[#This Row],[Quantity]]</f>
        <v>25.824000000000002</v>
      </c>
      <c r="X3667" s="2">
        <f>Table1[[#This Row],[Sales]]+Table1[[#This Row],[Discount]]+Table1[[#This Row],[Adjusted Sales]]</f>
        <v>9.0928000000000004</v>
      </c>
      <c r="Y3667" s="5">
        <f>Table1[[#This Row],[Sales]]*Table1[[#This Row],[Discount]]</f>
        <v>4.5191999999999997</v>
      </c>
    </row>
    <row r="3668" spans="1:25" x14ac:dyDescent="0.3">
      <c r="A3668">
        <v>3667</v>
      </c>
      <c r="B3668" s="2"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s="2">
        <v>3</v>
      </c>
      <c r="T3668" s="3">
        <v>0.2</v>
      </c>
      <c r="U3668" s="2">
        <v>19.754999999999999</v>
      </c>
      <c r="V3668" s="2">
        <f>Table1[[#This Row],[Sales]]*(1-Table1[[#This Row],[Discount]])</f>
        <v>42.144000000000005</v>
      </c>
      <c r="W3668" s="2">
        <f>Table1[[#This Row],[Sales]]*Table1[[#This Row],[Quantity]]</f>
        <v>158.04</v>
      </c>
      <c r="X3668" s="2">
        <f>Table1[[#This Row],[Sales]]+Table1[[#This Row],[Discount]]+Table1[[#This Row],[Adjusted Sales]]</f>
        <v>95.024000000000001</v>
      </c>
      <c r="Y3668" s="5">
        <f>Table1[[#This Row],[Sales]]*Table1[[#This Row],[Discount]]</f>
        <v>10.536000000000001</v>
      </c>
    </row>
    <row r="3669" spans="1:25" x14ac:dyDescent="0.3">
      <c r="A3669">
        <v>3668</v>
      </c>
      <c r="B3669" s="2"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s="2">
        <v>5</v>
      </c>
      <c r="T3669" s="3">
        <v>0.2</v>
      </c>
      <c r="U3669" s="2">
        <v>-2.6025</v>
      </c>
      <c r="V3669" s="2">
        <f>Table1[[#This Row],[Sales]]*(1-Table1[[#This Row],[Discount]])</f>
        <v>11.104000000000001</v>
      </c>
      <c r="W3669" s="2">
        <f>Table1[[#This Row],[Sales]]*Table1[[#This Row],[Quantity]]</f>
        <v>69.400000000000006</v>
      </c>
      <c r="X3669" s="2">
        <f>Table1[[#This Row],[Sales]]+Table1[[#This Row],[Discount]]+Table1[[#This Row],[Adjusted Sales]]</f>
        <v>25.184000000000001</v>
      </c>
      <c r="Y3669" s="5">
        <f>Table1[[#This Row],[Sales]]*Table1[[#This Row],[Discount]]</f>
        <v>2.7760000000000002</v>
      </c>
    </row>
    <row r="3670" spans="1:25" x14ac:dyDescent="0.3">
      <c r="A3670">
        <v>3669</v>
      </c>
      <c r="B3670" s="2"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s="2">
        <v>10</v>
      </c>
      <c r="T3670" s="3">
        <v>0.2</v>
      </c>
      <c r="U3670" s="2">
        <v>-18.186</v>
      </c>
      <c r="V3670" s="2">
        <f>Table1[[#This Row],[Sales]]*(1-Table1[[#This Row],[Discount]])</f>
        <v>83.13600000000001</v>
      </c>
      <c r="W3670" s="2">
        <f>Table1[[#This Row],[Sales]]*Table1[[#This Row],[Quantity]]</f>
        <v>1039.2</v>
      </c>
      <c r="X3670" s="2">
        <f>Table1[[#This Row],[Sales]]+Table1[[#This Row],[Discount]]+Table1[[#This Row],[Adjusted Sales]]</f>
        <v>187.25600000000003</v>
      </c>
      <c r="Y3670" s="5">
        <f>Table1[[#This Row],[Sales]]*Table1[[#This Row],[Discount]]</f>
        <v>20.784000000000002</v>
      </c>
    </row>
    <row r="3671" spans="1:25" x14ac:dyDescent="0.3">
      <c r="A3671">
        <v>3670</v>
      </c>
      <c r="B3671" s="2"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s="2">
        <v>5</v>
      </c>
      <c r="T3671" s="3">
        <v>0.2</v>
      </c>
      <c r="U3671" s="2">
        <v>3.7440000000000002</v>
      </c>
      <c r="V3671" s="2">
        <f>Table1[[#This Row],[Sales]]*(1-Table1[[#This Row],[Discount]])</f>
        <v>9.2159999999999993</v>
      </c>
      <c r="W3671" s="2">
        <f>Table1[[#This Row],[Sales]]*Table1[[#This Row],[Quantity]]</f>
        <v>57.599999999999994</v>
      </c>
      <c r="X3671" s="2">
        <f>Table1[[#This Row],[Sales]]+Table1[[#This Row],[Discount]]+Table1[[#This Row],[Adjusted Sales]]</f>
        <v>20.936</v>
      </c>
      <c r="Y3671" s="5">
        <f>Table1[[#This Row],[Sales]]*Table1[[#This Row],[Discount]]</f>
        <v>2.3039999999999998</v>
      </c>
    </row>
    <row r="3672" spans="1:25" x14ac:dyDescent="0.3">
      <c r="A3672">
        <v>3671</v>
      </c>
      <c r="B3672" s="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s="2">
        <v>2</v>
      </c>
      <c r="T3672" s="3">
        <v>0.2</v>
      </c>
      <c r="U3672" s="2">
        <v>3.6288</v>
      </c>
      <c r="V3672" s="2">
        <f>Table1[[#This Row],[Sales]]*(1-Table1[[#This Row],[Discount]])</f>
        <v>8.2944000000000013</v>
      </c>
      <c r="W3672" s="2">
        <f>Table1[[#This Row],[Sales]]*Table1[[#This Row],[Quantity]]</f>
        <v>20.736000000000001</v>
      </c>
      <c r="X3672" s="2">
        <f>Table1[[#This Row],[Sales]]+Table1[[#This Row],[Discount]]+Table1[[#This Row],[Adjusted Sales]]</f>
        <v>18.862400000000001</v>
      </c>
      <c r="Y3672" s="5">
        <f>Table1[[#This Row],[Sales]]*Table1[[#This Row],[Discount]]</f>
        <v>2.0736000000000003</v>
      </c>
    </row>
    <row r="3673" spans="1:25" x14ac:dyDescent="0.3">
      <c r="A3673">
        <v>3672</v>
      </c>
      <c r="B3673" s="2"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s="2">
        <v>3</v>
      </c>
      <c r="T3673" s="3">
        <v>0.2</v>
      </c>
      <c r="U3673" s="2">
        <v>2.9304000000000001</v>
      </c>
      <c r="V3673" s="2">
        <f>Table1[[#This Row],[Sales]]*(1-Table1[[#This Row],[Discount]])</f>
        <v>31.257600000000004</v>
      </c>
      <c r="W3673" s="2">
        <f>Table1[[#This Row],[Sales]]*Table1[[#This Row],[Quantity]]</f>
        <v>117.21600000000001</v>
      </c>
      <c r="X3673" s="2">
        <f>Table1[[#This Row],[Sales]]+Table1[[#This Row],[Discount]]+Table1[[#This Row],[Adjusted Sales]]</f>
        <v>70.529600000000016</v>
      </c>
      <c r="Y3673" s="5">
        <f>Table1[[#This Row],[Sales]]*Table1[[#This Row],[Discount]]</f>
        <v>7.8144000000000009</v>
      </c>
    </row>
    <row r="3674" spans="1:25" x14ac:dyDescent="0.3">
      <c r="A3674">
        <v>3673</v>
      </c>
      <c r="B3674" s="2"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s="2">
        <v>1</v>
      </c>
      <c r="T3674" s="3">
        <v>0.2</v>
      </c>
      <c r="U3674" s="2">
        <v>3.2161</v>
      </c>
      <c r="V3674" s="2">
        <f>Table1[[#This Row],[Sales]]*(1-Table1[[#This Row],[Discount]])</f>
        <v>7.0975999999999999</v>
      </c>
      <c r="W3674" s="2">
        <f>Table1[[#This Row],[Sales]]*Table1[[#This Row],[Quantity]]</f>
        <v>8.8719999999999999</v>
      </c>
      <c r="X3674" s="2">
        <f>Table1[[#This Row],[Sales]]+Table1[[#This Row],[Discount]]+Table1[[#This Row],[Adjusted Sales]]</f>
        <v>16.169599999999999</v>
      </c>
      <c r="Y3674" s="5">
        <f>Table1[[#This Row],[Sales]]*Table1[[#This Row],[Discount]]</f>
        <v>1.7744</v>
      </c>
    </row>
    <row r="3675" spans="1:25" x14ac:dyDescent="0.3">
      <c r="A3675">
        <v>3674</v>
      </c>
      <c r="B3675" s="2"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s="2">
        <v>6</v>
      </c>
      <c r="T3675" s="3">
        <v>0.7</v>
      </c>
      <c r="U3675" s="2">
        <v>-100.92</v>
      </c>
      <c r="V3675" s="2">
        <f>Table1[[#This Row],[Sales]]*(1-Table1[[#This Row],[Discount]])</f>
        <v>36.331200000000003</v>
      </c>
      <c r="W3675" s="2">
        <f>Table1[[#This Row],[Sales]]*Table1[[#This Row],[Quantity]]</f>
        <v>726.62400000000002</v>
      </c>
      <c r="X3675" s="2">
        <f>Table1[[#This Row],[Sales]]+Table1[[#This Row],[Discount]]+Table1[[#This Row],[Adjusted Sales]]</f>
        <v>158.1352</v>
      </c>
      <c r="Y3675" s="5">
        <f>Table1[[#This Row],[Sales]]*Table1[[#This Row],[Discount]]</f>
        <v>84.772799999999989</v>
      </c>
    </row>
    <row r="3676" spans="1:25" x14ac:dyDescent="0.3">
      <c r="A3676">
        <v>3675</v>
      </c>
      <c r="B3676" s="2"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s="2">
        <v>2</v>
      </c>
      <c r="T3676" s="3">
        <v>0.3</v>
      </c>
      <c r="U3676" s="2">
        <v>-30.933199999999999</v>
      </c>
      <c r="V3676" s="2">
        <f>Table1[[#This Row],[Sales]]*(1-Table1[[#This Row],[Discount]])</f>
        <v>89.160399999999996</v>
      </c>
      <c r="W3676" s="2">
        <f>Table1[[#This Row],[Sales]]*Table1[[#This Row],[Quantity]]</f>
        <v>254.744</v>
      </c>
      <c r="X3676" s="2">
        <f>Table1[[#This Row],[Sales]]+Table1[[#This Row],[Discount]]+Table1[[#This Row],[Adjusted Sales]]</f>
        <v>216.83240000000001</v>
      </c>
      <c r="Y3676" s="5">
        <f>Table1[[#This Row],[Sales]]*Table1[[#This Row],[Discount]]</f>
        <v>38.211599999999997</v>
      </c>
    </row>
    <row r="3677" spans="1:25" x14ac:dyDescent="0.3">
      <c r="A3677">
        <v>3676</v>
      </c>
      <c r="B3677" s="2"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s="2">
        <v>3</v>
      </c>
      <c r="T3677" s="3">
        <v>0.2</v>
      </c>
      <c r="U3677" s="2">
        <v>16.183800000000002</v>
      </c>
      <c r="V3677" s="2">
        <f>Table1[[#This Row],[Sales]]*(1-Table1[[#This Row],[Discount]])</f>
        <v>38.361600000000003</v>
      </c>
      <c r="W3677" s="2">
        <f>Table1[[#This Row],[Sales]]*Table1[[#This Row],[Quantity]]</f>
        <v>143.85599999999999</v>
      </c>
      <c r="X3677" s="2">
        <f>Table1[[#This Row],[Sales]]+Table1[[#This Row],[Discount]]+Table1[[#This Row],[Adjusted Sales]]</f>
        <v>86.513599999999997</v>
      </c>
      <c r="Y3677" s="5">
        <f>Table1[[#This Row],[Sales]]*Table1[[#This Row],[Discount]]</f>
        <v>9.5904000000000007</v>
      </c>
    </row>
    <row r="3678" spans="1:25" x14ac:dyDescent="0.3">
      <c r="A3678">
        <v>3677</v>
      </c>
      <c r="B3678" s="2"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s="2">
        <v>2</v>
      </c>
      <c r="T3678" s="3">
        <v>0</v>
      </c>
      <c r="U3678" s="2">
        <v>14.671799999999999</v>
      </c>
      <c r="V3678" s="2">
        <f>Table1[[#This Row],[Sales]]*(1-Table1[[#This Row],[Discount]])</f>
        <v>44.46</v>
      </c>
      <c r="W3678" s="2">
        <f>Table1[[#This Row],[Sales]]*Table1[[#This Row],[Quantity]]</f>
        <v>88.92</v>
      </c>
      <c r="X3678" s="2">
        <f>Table1[[#This Row],[Sales]]+Table1[[#This Row],[Discount]]+Table1[[#This Row],[Adjusted Sales]]</f>
        <v>88.92</v>
      </c>
      <c r="Y3678" s="5">
        <f>Table1[[#This Row],[Sales]]*Table1[[#This Row],[Discount]]</f>
        <v>0</v>
      </c>
    </row>
    <row r="3679" spans="1:25" x14ac:dyDescent="0.3">
      <c r="A3679">
        <v>3678</v>
      </c>
      <c r="B3679" s="2"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s="2">
        <v>4</v>
      </c>
      <c r="T3679" s="3">
        <v>0</v>
      </c>
      <c r="U3679" s="2">
        <v>5.056</v>
      </c>
      <c r="V3679" s="2">
        <f>Table1[[#This Row],[Sales]]*(1-Table1[[#This Row],[Discount]])</f>
        <v>15.8</v>
      </c>
      <c r="W3679" s="2">
        <f>Table1[[#This Row],[Sales]]*Table1[[#This Row],[Quantity]]</f>
        <v>63.2</v>
      </c>
      <c r="X3679" s="2">
        <f>Table1[[#This Row],[Sales]]+Table1[[#This Row],[Discount]]+Table1[[#This Row],[Adjusted Sales]]</f>
        <v>31.6</v>
      </c>
      <c r="Y3679" s="5">
        <f>Table1[[#This Row],[Sales]]*Table1[[#This Row],[Discount]]</f>
        <v>0</v>
      </c>
    </row>
    <row r="3680" spans="1:25" x14ac:dyDescent="0.3">
      <c r="A3680">
        <v>3679</v>
      </c>
      <c r="B3680" s="2"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s="2">
        <v>3</v>
      </c>
      <c r="T3680" s="3">
        <v>0</v>
      </c>
      <c r="U3680" s="2">
        <v>209.23650000000001</v>
      </c>
      <c r="V3680" s="2">
        <f>Table1[[#This Row],[Sales]]*(1-Table1[[#This Row],[Discount]])</f>
        <v>464.97</v>
      </c>
      <c r="W3680" s="2">
        <f>Table1[[#This Row],[Sales]]*Table1[[#This Row],[Quantity]]</f>
        <v>1394.91</v>
      </c>
      <c r="X3680" s="2">
        <f>Table1[[#This Row],[Sales]]+Table1[[#This Row],[Discount]]+Table1[[#This Row],[Adjusted Sales]]</f>
        <v>929.94</v>
      </c>
      <c r="Y3680" s="5">
        <f>Table1[[#This Row],[Sales]]*Table1[[#This Row],[Discount]]</f>
        <v>0</v>
      </c>
    </row>
    <row r="3681" spans="1:25" x14ac:dyDescent="0.3">
      <c r="A3681">
        <v>3680</v>
      </c>
      <c r="B3681" s="2"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s="2">
        <v>2</v>
      </c>
      <c r="T3681" s="3">
        <v>0</v>
      </c>
      <c r="U3681" s="2">
        <v>20.015599999999999</v>
      </c>
      <c r="V3681" s="2">
        <f>Table1[[#This Row],[Sales]]*(1-Table1[[#This Row],[Discount]])</f>
        <v>181.96</v>
      </c>
      <c r="W3681" s="2">
        <f>Table1[[#This Row],[Sales]]*Table1[[#This Row],[Quantity]]</f>
        <v>363.92</v>
      </c>
      <c r="X3681" s="2">
        <f>Table1[[#This Row],[Sales]]+Table1[[#This Row],[Discount]]+Table1[[#This Row],[Adjusted Sales]]</f>
        <v>363.92</v>
      </c>
      <c r="Y3681" s="5">
        <f>Table1[[#This Row],[Sales]]*Table1[[#This Row],[Discount]]</f>
        <v>0</v>
      </c>
    </row>
    <row r="3682" spans="1:25" x14ac:dyDescent="0.3">
      <c r="A3682">
        <v>3681</v>
      </c>
      <c r="B3682" s="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s="2">
        <v>3</v>
      </c>
      <c r="T3682" s="3">
        <v>0</v>
      </c>
      <c r="U3682" s="2">
        <v>5.6993999999999998</v>
      </c>
      <c r="V3682" s="2">
        <f>Table1[[#This Row],[Sales]]*(1-Table1[[#This Row],[Discount]])</f>
        <v>12.39</v>
      </c>
      <c r="W3682" s="2">
        <f>Table1[[#This Row],[Sales]]*Table1[[#This Row],[Quantity]]</f>
        <v>37.17</v>
      </c>
      <c r="X3682" s="2">
        <f>Table1[[#This Row],[Sales]]+Table1[[#This Row],[Discount]]+Table1[[#This Row],[Adjusted Sales]]</f>
        <v>24.78</v>
      </c>
      <c r="Y3682" s="5">
        <f>Table1[[#This Row],[Sales]]*Table1[[#This Row],[Discount]]</f>
        <v>0</v>
      </c>
    </row>
    <row r="3683" spans="1:25" x14ac:dyDescent="0.3">
      <c r="A3683">
        <v>3682</v>
      </c>
      <c r="B3683" s="2"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s="2">
        <v>3</v>
      </c>
      <c r="T3683" s="3">
        <v>0</v>
      </c>
      <c r="U3683" s="2">
        <v>42.045000000000002</v>
      </c>
      <c r="V3683" s="2">
        <f>Table1[[#This Row],[Sales]]*(1-Table1[[#This Row],[Discount]])</f>
        <v>84.09</v>
      </c>
      <c r="W3683" s="2">
        <f>Table1[[#This Row],[Sales]]*Table1[[#This Row],[Quantity]]</f>
        <v>252.27</v>
      </c>
      <c r="X3683" s="2">
        <f>Table1[[#This Row],[Sales]]+Table1[[#This Row],[Discount]]+Table1[[#This Row],[Adjusted Sales]]</f>
        <v>168.18</v>
      </c>
      <c r="Y3683" s="5">
        <f>Table1[[#This Row],[Sales]]*Table1[[#This Row],[Discount]]</f>
        <v>0</v>
      </c>
    </row>
    <row r="3684" spans="1:25" x14ac:dyDescent="0.3">
      <c r="A3684">
        <v>3683</v>
      </c>
      <c r="B3684" s="2"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s="2">
        <v>4</v>
      </c>
      <c r="T3684" s="3">
        <v>0</v>
      </c>
      <c r="U3684" s="2">
        <v>32.537599999999998</v>
      </c>
      <c r="V3684" s="2">
        <f>Table1[[#This Row],[Sales]]*(1-Table1[[#This Row],[Discount]])</f>
        <v>79.36</v>
      </c>
      <c r="W3684" s="2">
        <f>Table1[[#This Row],[Sales]]*Table1[[#This Row],[Quantity]]</f>
        <v>317.44</v>
      </c>
      <c r="X3684" s="2">
        <f>Table1[[#This Row],[Sales]]+Table1[[#This Row],[Discount]]+Table1[[#This Row],[Adjusted Sales]]</f>
        <v>158.72</v>
      </c>
      <c r="Y3684" s="5">
        <f>Table1[[#This Row],[Sales]]*Table1[[#This Row],[Discount]]</f>
        <v>0</v>
      </c>
    </row>
    <row r="3685" spans="1:25" x14ac:dyDescent="0.3">
      <c r="A3685">
        <v>3684</v>
      </c>
      <c r="B3685" s="2"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s="2">
        <v>9</v>
      </c>
      <c r="T3685" s="3">
        <v>0</v>
      </c>
      <c r="U3685" s="2">
        <v>70.545599999999993</v>
      </c>
      <c r="V3685" s="2">
        <f>Table1[[#This Row],[Sales]]*(1-Table1[[#This Row],[Discount]])</f>
        <v>153.36000000000001</v>
      </c>
      <c r="W3685" s="2">
        <f>Table1[[#This Row],[Sales]]*Table1[[#This Row],[Quantity]]</f>
        <v>1380.2400000000002</v>
      </c>
      <c r="X3685" s="2">
        <f>Table1[[#This Row],[Sales]]+Table1[[#This Row],[Discount]]+Table1[[#This Row],[Adjusted Sales]]</f>
        <v>306.72000000000003</v>
      </c>
      <c r="Y3685" s="5">
        <f>Table1[[#This Row],[Sales]]*Table1[[#This Row],[Discount]]</f>
        <v>0</v>
      </c>
    </row>
    <row r="3686" spans="1:25" x14ac:dyDescent="0.3">
      <c r="A3686">
        <v>3685</v>
      </c>
      <c r="B3686" s="2"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s="2">
        <v>6</v>
      </c>
      <c r="T3686" s="3">
        <v>0</v>
      </c>
      <c r="U3686" s="2">
        <v>21.403199999999998</v>
      </c>
      <c r="V3686" s="2">
        <f>Table1[[#This Row],[Sales]]*(1-Table1[[#This Row],[Discount]])</f>
        <v>43.68</v>
      </c>
      <c r="W3686" s="2">
        <f>Table1[[#This Row],[Sales]]*Table1[[#This Row],[Quantity]]</f>
        <v>262.08</v>
      </c>
      <c r="X3686" s="2">
        <f>Table1[[#This Row],[Sales]]+Table1[[#This Row],[Discount]]+Table1[[#This Row],[Adjusted Sales]]</f>
        <v>87.36</v>
      </c>
      <c r="Y3686" s="5">
        <f>Table1[[#This Row],[Sales]]*Table1[[#This Row],[Discount]]</f>
        <v>0</v>
      </c>
    </row>
    <row r="3687" spans="1:25" x14ac:dyDescent="0.3">
      <c r="A3687">
        <v>3686</v>
      </c>
      <c r="B3687" s="2"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s="2">
        <v>7</v>
      </c>
      <c r="T3687" s="3">
        <v>0</v>
      </c>
      <c r="U3687" s="2">
        <v>28.480899999999998</v>
      </c>
      <c r="V3687" s="2">
        <f>Table1[[#This Row],[Sales]]*(1-Table1[[#This Row],[Discount]])</f>
        <v>98.21</v>
      </c>
      <c r="W3687" s="2">
        <f>Table1[[#This Row],[Sales]]*Table1[[#This Row],[Quantity]]</f>
        <v>687.46999999999991</v>
      </c>
      <c r="X3687" s="2">
        <f>Table1[[#This Row],[Sales]]+Table1[[#This Row],[Discount]]+Table1[[#This Row],[Adjusted Sales]]</f>
        <v>196.42</v>
      </c>
      <c r="Y3687" s="5">
        <f>Table1[[#This Row],[Sales]]*Table1[[#This Row],[Discount]]</f>
        <v>0</v>
      </c>
    </row>
    <row r="3688" spans="1:25" x14ac:dyDescent="0.3">
      <c r="A3688">
        <v>3687</v>
      </c>
      <c r="B3688" s="2"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s="2">
        <v>3</v>
      </c>
      <c r="T3688" s="3">
        <v>0</v>
      </c>
      <c r="U3688" s="2">
        <v>3.2471999999999999</v>
      </c>
      <c r="V3688" s="2">
        <f>Table1[[#This Row],[Sales]]*(1-Table1[[#This Row],[Discount]])</f>
        <v>9.84</v>
      </c>
      <c r="W3688" s="2">
        <f>Table1[[#This Row],[Sales]]*Table1[[#This Row],[Quantity]]</f>
        <v>29.52</v>
      </c>
      <c r="X3688" s="2">
        <f>Table1[[#This Row],[Sales]]+Table1[[#This Row],[Discount]]+Table1[[#This Row],[Adjusted Sales]]</f>
        <v>19.68</v>
      </c>
      <c r="Y3688" s="5">
        <f>Table1[[#This Row],[Sales]]*Table1[[#This Row],[Discount]]</f>
        <v>0</v>
      </c>
    </row>
    <row r="3689" spans="1:25" x14ac:dyDescent="0.3">
      <c r="A3689">
        <v>3688</v>
      </c>
      <c r="B3689" s="2"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s="2">
        <v>2</v>
      </c>
      <c r="T3689" s="3">
        <v>0.7</v>
      </c>
      <c r="U3689" s="2">
        <v>-2.2450000000000001</v>
      </c>
      <c r="V3689" s="2">
        <f>Table1[[#This Row],[Sales]]*(1-Table1[[#This Row],[Discount]])</f>
        <v>0.80820000000000014</v>
      </c>
      <c r="W3689" s="2">
        <f>Table1[[#This Row],[Sales]]*Table1[[#This Row],[Quantity]]</f>
        <v>5.3879999999999999</v>
      </c>
      <c r="X3689" s="2">
        <f>Table1[[#This Row],[Sales]]+Table1[[#This Row],[Discount]]+Table1[[#This Row],[Adjusted Sales]]</f>
        <v>4.2022000000000004</v>
      </c>
      <c r="Y3689" s="5">
        <f>Table1[[#This Row],[Sales]]*Table1[[#This Row],[Discount]]</f>
        <v>1.8857999999999999</v>
      </c>
    </row>
    <row r="3690" spans="1:25" x14ac:dyDescent="0.3">
      <c r="A3690">
        <v>3689</v>
      </c>
      <c r="B3690" s="2"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s="2">
        <v>6</v>
      </c>
      <c r="T3690" s="3">
        <v>0.2</v>
      </c>
      <c r="U3690" s="2">
        <v>7.92</v>
      </c>
      <c r="V3690" s="2">
        <f>Table1[[#This Row],[Sales]]*(1-Table1[[#This Row],[Discount]])</f>
        <v>20.275200000000002</v>
      </c>
      <c r="W3690" s="2">
        <f>Table1[[#This Row],[Sales]]*Table1[[#This Row],[Quantity]]</f>
        <v>152.06400000000002</v>
      </c>
      <c r="X3690" s="2">
        <f>Table1[[#This Row],[Sales]]+Table1[[#This Row],[Discount]]+Table1[[#This Row],[Adjusted Sales]]</f>
        <v>45.819200000000002</v>
      </c>
      <c r="Y3690" s="5">
        <f>Table1[[#This Row],[Sales]]*Table1[[#This Row],[Discount]]</f>
        <v>5.0688000000000004</v>
      </c>
    </row>
    <row r="3691" spans="1:25" x14ac:dyDescent="0.3">
      <c r="A3691">
        <v>3690</v>
      </c>
      <c r="B3691" s="2"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s="2">
        <v>5</v>
      </c>
      <c r="T3691" s="3">
        <v>0.2</v>
      </c>
      <c r="U3691" s="2">
        <v>15.920999999999999</v>
      </c>
      <c r="V3691" s="2">
        <f>Table1[[#This Row],[Sales]]*(1-Table1[[#This Row],[Discount]])</f>
        <v>35.136000000000003</v>
      </c>
      <c r="W3691" s="2">
        <f>Table1[[#This Row],[Sales]]*Table1[[#This Row],[Quantity]]</f>
        <v>219.60000000000002</v>
      </c>
      <c r="X3691" s="2">
        <f>Table1[[#This Row],[Sales]]+Table1[[#This Row],[Discount]]+Table1[[#This Row],[Adjusted Sales]]</f>
        <v>79.256</v>
      </c>
      <c r="Y3691" s="5">
        <f>Table1[[#This Row],[Sales]]*Table1[[#This Row],[Discount]]</f>
        <v>8.7840000000000007</v>
      </c>
    </row>
    <row r="3692" spans="1:25" x14ac:dyDescent="0.3">
      <c r="A3692">
        <v>3691</v>
      </c>
      <c r="B3692" s="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s="2">
        <v>2</v>
      </c>
      <c r="T3692" s="3">
        <v>0.7</v>
      </c>
      <c r="U3692" s="2">
        <v>-45.995399999999997</v>
      </c>
      <c r="V3692" s="2">
        <f>Table1[[#This Row],[Sales]]*(1-Table1[[#This Row],[Discount]])</f>
        <v>17.998200000000004</v>
      </c>
      <c r="W3692" s="2">
        <f>Table1[[#This Row],[Sales]]*Table1[[#This Row],[Quantity]]</f>
        <v>119.988</v>
      </c>
      <c r="X3692" s="2">
        <f>Table1[[#This Row],[Sales]]+Table1[[#This Row],[Discount]]+Table1[[#This Row],[Adjusted Sales]]</f>
        <v>78.692200000000014</v>
      </c>
      <c r="Y3692" s="5">
        <f>Table1[[#This Row],[Sales]]*Table1[[#This Row],[Discount]]</f>
        <v>41.995799999999996</v>
      </c>
    </row>
    <row r="3693" spans="1:25" x14ac:dyDescent="0.3">
      <c r="A3693">
        <v>3692</v>
      </c>
      <c r="B3693" s="2"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s="2">
        <v>1</v>
      </c>
      <c r="T3693" s="3">
        <v>0.2</v>
      </c>
      <c r="U3693" s="2">
        <v>164.99700000000001</v>
      </c>
      <c r="V3693" s="2">
        <f>Table1[[#This Row],[Sales]]*(1-Table1[[#This Row],[Discount]])</f>
        <v>351.99360000000001</v>
      </c>
      <c r="W3693" s="2">
        <f>Table1[[#This Row],[Sales]]*Table1[[#This Row],[Quantity]]</f>
        <v>439.99200000000002</v>
      </c>
      <c r="X3693" s="2">
        <f>Table1[[#This Row],[Sales]]+Table1[[#This Row],[Discount]]+Table1[[#This Row],[Adjusted Sales]]</f>
        <v>792.18560000000002</v>
      </c>
      <c r="Y3693" s="5">
        <f>Table1[[#This Row],[Sales]]*Table1[[#This Row],[Discount]]</f>
        <v>87.998400000000004</v>
      </c>
    </row>
    <row r="3694" spans="1:25" x14ac:dyDescent="0.3">
      <c r="A3694">
        <v>3693</v>
      </c>
      <c r="B3694" s="2"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s="2">
        <v>5</v>
      </c>
      <c r="T3694" s="3">
        <v>0.2</v>
      </c>
      <c r="U3694" s="2">
        <v>30.786000000000001</v>
      </c>
      <c r="V3694" s="2">
        <f>Table1[[#This Row],[Sales]]*(1-Table1[[#This Row],[Discount]])</f>
        <v>70.367999999999995</v>
      </c>
      <c r="W3694" s="2">
        <f>Table1[[#This Row],[Sales]]*Table1[[#This Row],[Quantity]]</f>
        <v>439.79999999999995</v>
      </c>
      <c r="X3694" s="2">
        <f>Table1[[#This Row],[Sales]]+Table1[[#This Row],[Discount]]+Table1[[#This Row],[Adjusted Sales]]</f>
        <v>158.52799999999999</v>
      </c>
      <c r="Y3694" s="5">
        <f>Table1[[#This Row],[Sales]]*Table1[[#This Row],[Discount]]</f>
        <v>17.591999999999999</v>
      </c>
    </row>
    <row r="3695" spans="1:25" x14ac:dyDescent="0.3">
      <c r="A3695">
        <v>3694</v>
      </c>
      <c r="B3695" s="2"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s="2">
        <v>4</v>
      </c>
      <c r="T3695" s="3">
        <v>0.2</v>
      </c>
      <c r="U3695" s="2">
        <v>3.6783999999999999</v>
      </c>
      <c r="V3695" s="2">
        <f>Table1[[#This Row],[Sales]]*(1-Table1[[#This Row],[Discount]])</f>
        <v>12.3904</v>
      </c>
      <c r="W3695" s="2">
        <f>Table1[[#This Row],[Sales]]*Table1[[#This Row],[Quantity]]</f>
        <v>61.951999999999998</v>
      </c>
      <c r="X3695" s="2">
        <f>Table1[[#This Row],[Sales]]+Table1[[#This Row],[Discount]]+Table1[[#This Row],[Adjusted Sales]]</f>
        <v>28.078399999999998</v>
      </c>
      <c r="Y3695" s="5">
        <f>Table1[[#This Row],[Sales]]*Table1[[#This Row],[Discount]]</f>
        <v>3.0975999999999999</v>
      </c>
    </row>
    <row r="3696" spans="1:25" x14ac:dyDescent="0.3">
      <c r="A3696">
        <v>3695</v>
      </c>
      <c r="B3696" s="2"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s="2">
        <v>7</v>
      </c>
      <c r="T3696" s="3">
        <v>0</v>
      </c>
      <c r="U3696" s="2">
        <v>116.48</v>
      </c>
      <c r="V3696" s="2">
        <f>Table1[[#This Row],[Sales]]*(1-Table1[[#This Row],[Discount]])</f>
        <v>232.96</v>
      </c>
      <c r="W3696" s="2">
        <f>Table1[[#This Row],[Sales]]*Table1[[#This Row],[Quantity]]</f>
        <v>1630.72</v>
      </c>
      <c r="X3696" s="2">
        <f>Table1[[#This Row],[Sales]]+Table1[[#This Row],[Discount]]+Table1[[#This Row],[Adjusted Sales]]</f>
        <v>465.92</v>
      </c>
      <c r="Y3696" s="5">
        <f>Table1[[#This Row],[Sales]]*Table1[[#This Row],[Discount]]</f>
        <v>0</v>
      </c>
    </row>
    <row r="3697" spans="1:25" x14ac:dyDescent="0.3">
      <c r="A3697">
        <v>3696</v>
      </c>
      <c r="B3697" s="2"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s="2">
        <v>6</v>
      </c>
      <c r="T3697" s="3">
        <v>0</v>
      </c>
      <c r="U3697" s="2">
        <v>32.604599999999998</v>
      </c>
      <c r="V3697" s="2">
        <f>Table1[[#This Row],[Sales]]*(1-Table1[[#This Row],[Discount]])</f>
        <v>66.540000000000006</v>
      </c>
      <c r="W3697" s="2">
        <f>Table1[[#This Row],[Sales]]*Table1[[#This Row],[Quantity]]</f>
        <v>399.24</v>
      </c>
      <c r="X3697" s="2">
        <f>Table1[[#This Row],[Sales]]+Table1[[#This Row],[Discount]]+Table1[[#This Row],[Adjusted Sales]]</f>
        <v>133.08000000000001</v>
      </c>
      <c r="Y3697" s="5">
        <f>Table1[[#This Row],[Sales]]*Table1[[#This Row],[Discount]]</f>
        <v>0</v>
      </c>
    </row>
    <row r="3698" spans="1:25" x14ac:dyDescent="0.3">
      <c r="A3698">
        <v>3697</v>
      </c>
      <c r="B3698" s="2"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s="2">
        <v>3</v>
      </c>
      <c r="T3698" s="3">
        <v>0</v>
      </c>
      <c r="U3698" s="2">
        <v>14.2758</v>
      </c>
      <c r="V3698" s="2">
        <f>Table1[[#This Row],[Sales]]*(1-Table1[[#This Row],[Discount]])</f>
        <v>43.26</v>
      </c>
      <c r="W3698" s="2">
        <f>Table1[[#This Row],[Sales]]*Table1[[#This Row],[Quantity]]</f>
        <v>129.78</v>
      </c>
      <c r="X3698" s="2">
        <f>Table1[[#This Row],[Sales]]+Table1[[#This Row],[Discount]]+Table1[[#This Row],[Adjusted Sales]]</f>
        <v>86.52</v>
      </c>
      <c r="Y3698" s="5">
        <f>Table1[[#This Row],[Sales]]*Table1[[#This Row],[Discount]]</f>
        <v>0</v>
      </c>
    </row>
    <row r="3699" spans="1:25" x14ac:dyDescent="0.3">
      <c r="A3699">
        <v>3698</v>
      </c>
      <c r="B3699" s="2"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s="2">
        <v>2</v>
      </c>
      <c r="T3699" s="3">
        <v>0</v>
      </c>
      <c r="U3699" s="2">
        <v>22.7136</v>
      </c>
      <c r="V3699" s="2">
        <f>Table1[[#This Row],[Sales]]*(1-Table1[[#This Row],[Discount]])</f>
        <v>141.96</v>
      </c>
      <c r="W3699" s="2">
        <f>Table1[[#This Row],[Sales]]*Table1[[#This Row],[Quantity]]</f>
        <v>283.92</v>
      </c>
      <c r="X3699" s="2">
        <f>Table1[[#This Row],[Sales]]+Table1[[#This Row],[Discount]]+Table1[[#This Row],[Adjusted Sales]]</f>
        <v>283.92</v>
      </c>
      <c r="Y3699" s="5">
        <f>Table1[[#This Row],[Sales]]*Table1[[#This Row],[Discount]]</f>
        <v>0</v>
      </c>
    </row>
    <row r="3700" spans="1:25" x14ac:dyDescent="0.3">
      <c r="A3700">
        <v>3699</v>
      </c>
      <c r="B3700" s="2"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s="2">
        <v>5</v>
      </c>
      <c r="T3700" s="3">
        <v>0.2</v>
      </c>
      <c r="U3700" s="2">
        <v>5.9550000000000001</v>
      </c>
      <c r="V3700" s="2">
        <f>Table1[[#This Row],[Sales]]*(1-Table1[[#This Row],[Discount]])</f>
        <v>63.52000000000001</v>
      </c>
      <c r="W3700" s="2">
        <f>Table1[[#This Row],[Sales]]*Table1[[#This Row],[Quantity]]</f>
        <v>397</v>
      </c>
      <c r="X3700" s="2">
        <f>Table1[[#This Row],[Sales]]+Table1[[#This Row],[Discount]]+Table1[[#This Row],[Adjusted Sales]]</f>
        <v>143.12</v>
      </c>
      <c r="Y3700" s="5">
        <f>Table1[[#This Row],[Sales]]*Table1[[#This Row],[Discount]]</f>
        <v>15.880000000000003</v>
      </c>
    </row>
    <row r="3701" spans="1:25" x14ac:dyDescent="0.3">
      <c r="A3701">
        <v>3700</v>
      </c>
      <c r="B3701" s="2"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s="2">
        <v>4</v>
      </c>
      <c r="T3701" s="3">
        <v>0</v>
      </c>
      <c r="U3701" s="2">
        <v>70.502799999999993</v>
      </c>
      <c r="V3701" s="2">
        <f>Table1[[#This Row],[Sales]]*(1-Table1[[#This Row],[Discount]])</f>
        <v>163.96</v>
      </c>
      <c r="W3701" s="2">
        <f>Table1[[#This Row],[Sales]]*Table1[[#This Row],[Quantity]]</f>
        <v>655.84</v>
      </c>
      <c r="X3701" s="2">
        <f>Table1[[#This Row],[Sales]]+Table1[[#This Row],[Discount]]+Table1[[#This Row],[Adjusted Sales]]</f>
        <v>327.92</v>
      </c>
      <c r="Y3701" s="5">
        <f>Table1[[#This Row],[Sales]]*Table1[[#This Row],[Discount]]</f>
        <v>0</v>
      </c>
    </row>
    <row r="3702" spans="1:25" x14ac:dyDescent="0.3">
      <c r="A3702">
        <v>3701</v>
      </c>
      <c r="B3702" s="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s="2">
        <v>1</v>
      </c>
      <c r="T3702" s="3">
        <v>0</v>
      </c>
      <c r="U3702" s="2">
        <v>6.8273999999999999</v>
      </c>
      <c r="V3702" s="2">
        <f>Table1[[#This Row],[Sales]]*(1-Table1[[#This Row],[Discount]])</f>
        <v>37.93</v>
      </c>
      <c r="W3702" s="2">
        <f>Table1[[#This Row],[Sales]]*Table1[[#This Row],[Quantity]]</f>
        <v>37.93</v>
      </c>
      <c r="X3702" s="2">
        <f>Table1[[#This Row],[Sales]]+Table1[[#This Row],[Discount]]+Table1[[#This Row],[Adjusted Sales]]</f>
        <v>75.86</v>
      </c>
      <c r="Y3702" s="5">
        <f>Table1[[#This Row],[Sales]]*Table1[[#This Row],[Discount]]</f>
        <v>0</v>
      </c>
    </row>
    <row r="3703" spans="1:25" x14ac:dyDescent="0.3">
      <c r="A3703">
        <v>3702</v>
      </c>
      <c r="B3703" s="2"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s="2">
        <v>2</v>
      </c>
      <c r="T3703" s="3">
        <v>0.2</v>
      </c>
      <c r="U3703" s="2">
        <v>3.7919999999999998</v>
      </c>
      <c r="V3703" s="2">
        <f>Table1[[#This Row],[Sales]]*(1-Table1[[#This Row],[Discount]])</f>
        <v>12.134399999999999</v>
      </c>
      <c r="W3703" s="2">
        <f>Table1[[#This Row],[Sales]]*Table1[[#This Row],[Quantity]]</f>
        <v>30.335999999999999</v>
      </c>
      <c r="X3703" s="2">
        <f>Table1[[#This Row],[Sales]]+Table1[[#This Row],[Discount]]+Table1[[#This Row],[Adjusted Sales]]</f>
        <v>27.502399999999998</v>
      </c>
      <c r="Y3703" s="5">
        <f>Table1[[#This Row],[Sales]]*Table1[[#This Row],[Discount]]</f>
        <v>3.0335999999999999</v>
      </c>
    </row>
    <row r="3704" spans="1:25" x14ac:dyDescent="0.3">
      <c r="A3704">
        <v>3703</v>
      </c>
      <c r="B3704" s="2"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s="2">
        <v>6</v>
      </c>
      <c r="T3704" s="3">
        <v>0</v>
      </c>
      <c r="U3704" s="2">
        <v>6.9383999999999997</v>
      </c>
      <c r="V3704" s="2">
        <f>Table1[[#This Row],[Sales]]*(1-Table1[[#This Row],[Discount]])</f>
        <v>24.78</v>
      </c>
      <c r="W3704" s="2">
        <f>Table1[[#This Row],[Sales]]*Table1[[#This Row],[Quantity]]</f>
        <v>148.68</v>
      </c>
      <c r="X3704" s="2">
        <f>Table1[[#This Row],[Sales]]+Table1[[#This Row],[Discount]]+Table1[[#This Row],[Adjusted Sales]]</f>
        <v>49.56</v>
      </c>
      <c r="Y3704" s="5">
        <f>Table1[[#This Row],[Sales]]*Table1[[#This Row],[Discount]]</f>
        <v>0</v>
      </c>
    </row>
    <row r="3705" spans="1:25" x14ac:dyDescent="0.3">
      <c r="A3705">
        <v>3704</v>
      </c>
      <c r="B3705" s="2"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s="2">
        <v>3</v>
      </c>
      <c r="T3705" s="3">
        <v>0</v>
      </c>
      <c r="U3705" s="2">
        <v>8.8043999999999993</v>
      </c>
      <c r="V3705" s="2">
        <f>Table1[[#This Row],[Sales]]*(1-Table1[[#This Row],[Discount]])</f>
        <v>19.14</v>
      </c>
      <c r="W3705" s="2">
        <f>Table1[[#This Row],[Sales]]*Table1[[#This Row],[Quantity]]</f>
        <v>57.42</v>
      </c>
      <c r="X3705" s="2">
        <f>Table1[[#This Row],[Sales]]+Table1[[#This Row],[Discount]]+Table1[[#This Row],[Adjusted Sales]]</f>
        <v>38.28</v>
      </c>
      <c r="Y3705" s="5">
        <f>Table1[[#This Row],[Sales]]*Table1[[#This Row],[Discount]]</f>
        <v>0</v>
      </c>
    </row>
    <row r="3706" spans="1:25" x14ac:dyDescent="0.3">
      <c r="A3706">
        <v>3705</v>
      </c>
      <c r="B3706" s="2"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s="2">
        <v>3</v>
      </c>
      <c r="T3706" s="3">
        <v>0</v>
      </c>
      <c r="U3706" s="2">
        <v>314.98950000000002</v>
      </c>
      <c r="V3706" s="2">
        <f>Table1[[#This Row],[Sales]]*(1-Table1[[#This Row],[Discount]])</f>
        <v>899.97</v>
      </c>
      <c r="W3706" s="2">
        <f>Table1[[#This Row],[Sales]]*Table1[[#This Row],[Quantity]]</f>
        <v>2699.91</v>
      </c>
      <c r="X3706" s="2">
        <f>Table1[[#This Row],[Sales]]+Table1[[#This Row],[Discount]]+Table1[[#This Row],[Adjusted Sales]]</f>
        <v>1799.94</v>
      </c>
      <c r="Y3706" s="5">
        <f>Table1[[#This Row],[Sales]]*Table1[[#This Row],[Discount]]</f>
        <v>0</v>
      </c>
    </row>
    <row r="3707" spans="1:25" x14ac:dyDescent="0.3">
      <c r="A3707">
        <v>3706</v>
      </c>
      <c r="B3707" s="2"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s="2">
        <v>5</v>
      </c>
      <c r="T3707" s="3">
        <v>0</v>
      </c>
      <c r="U3707" s="2">
        <v>15.552</v>
      </c>
      <c r="V3707" s="2">
        <f>Table1[[#This Row],[Sales]]*(1-Table1[[#This Row],[Discount]])</f>
        <v>32.4</v>
      </c>
      <c r="W3707" s="2">
        <f>Table1[[#This Row],[Sales]]*Table1[[#This Row],[Quantity]]</f>
        <v>162</v>
      </c>
      <c r="X3707" s="2">
        <f>Table1[[#This Row],[Sales]]+Table1[[#This Row],[Discount]]+Table1[[#This Row],[Adjusted Sales]]</f>
        <v>64.8</v>
      </c>
      <c r="Y3707" s="5">
        <f>Table1[[#This Row],[Sales]]*Table1[[#This Row],[Discount]]</f>
        <v>0</v>
      </c>
    </row>
    <row r="3708" spans="1:25" x14ac:dyDescent="0.3">
      <c r="A3708">
        <v>3707</v>
      </c>
      <c r="B3708" s="2"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s="2">
        <v>3</v>
      </c>
      <c r="T3708" s="3">
        <v>0.2</v>
      </c>
      <c r="U3708" s="2">
        <v>6.5537999999999998</v>
      </c>
      <c r="V3708" s="2">
        <f>Table1[[#This Row],[Sales]]*(1-Table1[[#This Row],[Discount]])</f>
        <v>19.0656</v>
      </c>
      <c r="W3708" s="2">
        <f>Table1[[#This Row],[Sales]]*Table1[[#This Row],[Quantity]]</f>
        <v>71.496000000000009</v>
      </c>
      <c r="X3708" s="2">
        <f>Table1[[#This Row],[Sales]]+Table1[[#This Row],[Discount]]+Table1[[#This Row],[Adjusted Sales]]</f>
        <v>43.0976</v>
      </c>
      <c r="Y3708" s="5">
        <f>Table1[[#This Row],[Sales]]*Table1[[#This Row],[Discount]]</f>
        <v>4.7664</v>
      </c>
    </row>
    <row r="3709" spans="1:25" x14ac:dyDescent="0.3">
      <c r="A3709">
        <v>3708</v>
      </c>
      <c r="B3709" s="2"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s="2">
        <v>2</v>
      </c>
      <c r="T3709" s="3">
        <v>0.6</v>
      </c>
      <c r="U3709" s="2">
        <v>-2.5472000000000001</v>
      </c>
      <c r="V3709" s="2">
        <f>Table1[[#This Row],[Sales]]*(1-Table1[[#This Row],[Discount]])</f>
        <v>2.5472000000000001</v>
      </c>
      <c r="W3709" s="2">
        <f>Table1[[#This Row],[Sales]]*Table1[[#This Row],[Quantity]]</f>
        <v>12.736000000000001</v>
      </c>
      <c r="X3709" s="2">
        <f>Table1[[#This Row],[Sales]]+Table1[[#This Row],[Discount]]+Table1[[#This Row],[Adjusted Sales]]</f>
        <v>9.5152000000000001</v>
      </c>
      <c r="Y3709" s="5">
        <f>Table1[[#This Row],[Sales]]*Table1[[#This Row],[Discount]]</f>
        <v>3.8208000000000002</v>
      </c>
    </row>
    <row r="3710" spans="1:25" x14ac:dyDescent="0.3">
      <c r="A3710">
        <v>3709</v>
      </c>
      <c r="B3710" s="2"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s="2">
        <v>3</v>
      </c>
      <c r="T3710" s="3">
        <v>0.8</v>
      </c>
      <c r="U3710" s="2">
        <v>-87.148799999999994</v>
      </c>
      <c r="V3710" s="2">
        <f>Table1[[#This Row],[Sales]]*(1-Table1[[#This Row],[Discount]])</f>
        <v>6.8351999999999986</v>
      </c>
      <c r="W3710" s="2">
        <f>Table1[[#This Row],[Sales]]*Table1[[#This Row],[Quantity]]</f>
        <v>102.52800000000001</v>
      </c>
      <c r="X3710" s="2">
        <f>Table1[[#This Row],[Sales]]+Table1[[#This Row],[Discount]]+Table1[[#This Row],[Adjusted Sales]]</f>
        <v>41.811199999999999</v>
      </c>
      <c r="Y3710" s="5">
        <f>Table1[[#This Row],[Sales]]*Table1[[#This Row],[Discount]]</f>
        <v>27.340800000000002</v>
      </c>
    </row>
    <row r="3711" spans="1:25" x14ac:dyDescent="0.3">
      <c r="A3711">
        <v>3710</v>
      </c>
      <c r="B3711" s="2"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s="2">
        <v>7</v>
      </c>
      <c r="T3711" s="3">
        <v>0.2</v>
      </c>
      <c r="U3711" s="2">
        <v>1.6632</v>
      </c>
      <c r="V3711" s="2">
        <f>Table1[[#This Row],[Sales]]*(1-Table1[[#This Row],[Discount]])</f>
        <v>4.4352</v>
      </c>
      <c r="W3711" s="2">
        <f>Table1[[#This Row],[Sales]]*Table1[[#This Row],[Quantity]]</f>
        <v>38.808</v>
      </c>
      <c r="X3711" s="2">
        <f>Table1[[#This Row],[Sales]]+Table1[[#This Row],[Discount]]+Table1[[#This Row],[Adjusted Sales]]</f>
        <v>10.1792</v>
      </c>
      <c r="Y3711" s="5">
        <f>Table1[[#This Row],[Sales]]*Table1[[#This Row],[Discount]]</f>
        <v>1.1088</v>
      </c>
    </row>
    <row r="3712" spans="1:25" x14ac:dyDescent="0.3">
      <c r="A3712">
        <v>3711</v>
      </c>
      <c r="B3712" s="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s="2">
        <v>3</v>
      </c>
      <c r="T3712" s="3">
        <v>0.2</v>
      </c>
      <c r="U3712" s="2">
        <v>6.3780000000000001</v>
      </c>
      <c r="V3712" s="2">
        <f>Table1[[#This Row],[Sales]]*(1-Table1[[#This Row],[Discount]])</f>
        <v>408.19200000000001</v>
      </c>
      <c r="W3712" s="2">
        <f>Table1[[#This Row],[Sales]]*Table1[[#This Row],[Quantity]]</f>
        <v>1530.72</v>
      </c>
      <c r="X3712" s="2">
        <f>Table1[[#This Row],[Sales]]+Table1[[#This Row],[Discount]]+Table1[[#This Row],[Adjusted Sales]]</f>
        <v>918.63200000000006</v>
      </c>
      <c r="Y3712" s="5">
        <f>Table1[[#This Row],[Sales]]*Table1[[#This Row],[Discount]]</f>
        <v>102.048</v>
      </c>
    </row>
    <row r="3713" spans="1:25" x14ac:dyDescent="0.3">
      <c r="A3713">
        <v>3712</v>
      </c>
      <c r="B3713" s="2"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s="2">
        <v>5</v>
      </c>
      <c r="T3713" s="3">
        <v>0</v>
      </c>
      <c r="U3713" s="2">
        <v>100.4255</v>
      </c>
      <c r="V3713" s="2">
        <f>Table1[[#This Row],[Sales]]*(1-Table1[[#This Row],[Discount]])</f>
        <v>204.95</v>
      </c>
      <c r="W3713" s="2">
        <f>Table1[[#This Row],[Sales]]*Table1[[#This Row],[Quantity]]</f>
        <v>1024.75</v>
      </c>
      <c r="X3713" s="2">
        <f>Table1[[#This Row],[Sales]]+Table1[[#This Row],[Discount]]+Table1[[#This Row],[Adjusted Sales]]</f>
        <v>409.9</v>
      </c>
      <c r="Y3713" s="5">
        <f>Table1[[#This Row],[Sales]]*Table1[[#This Row],[Discount]]</f>
        <v>0</v>
      </c>
    </row>
    <row r="3714" spans="1:25" x14ac:dyDescent="0.3">
      <c r="A3714">
        <v>3713</v>
      </c>
      <c r="B3714" s="2"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s="2">
        <v>1</v>
      </c>
      <c r="T3714" s="3">
        <v>0</v>
      </c>
      <c r="U3714" s="2">
        <v>3.4620000000000002</v>
      </c>
      <c r="V3714" s="2">
        <f>Table1[[#This Row],[Sales]]*(1-Table1[[#This Row],[Discount]])</f>
        <v>11.54</v>
      </c>
      <c r="W3714" s="2">
        <f>Table1[[#This Row],[Sales]]*Table1[[#This Row],[Quantity]]</f>
        <v>11.54</v>
      </c>
      <c r="X3714" s="2">
        <f>Table1[[#This Row],[Sales]]+Table1[[#This Row],[Discount]]+Table1[[#This Row],[Adjusted Sales]]</f>
        <v>23.08</v>
      </c>
      <c r="Y3714" s="5">
        <f>Table1[[#This Row],[Sales]]*Table1[[#This Row],[Discount]]</f>
        <v>0</v>
      </c>
    </row>
    <row r="3715" spans="1:25" x14ac:dyDescent="0.3">
      <c r="A3715">
        <v>3714</v>
      </c>
      <c r="B3715" s="2"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s="2">
        <v>3</v>
      </c>
      <c r="T3715" s="3">
        <v>0</v>
      </c>
      <c r="U3715" s="2">
        <v>34.146000000000001</v>
      </c>
      <c r="V3715" s="2">
        <f>Table1[[#This Row],[Sales]]*(1-Table1[[#This Row],[Discount]])</f>
        <v>162.6</v>
      </c>
      <c r="W3715" s="2">
        <f>Table1[[#This Row],[Sales]]*Table1[[#This Row],[Quantity]]</f>
        <v>487.79999999999995</v>
      </c>
      <c r="X3715" s="2">
        <f>Table1[[#This Row],[Sales]]+Table1[[#This Row],[Discount]]+Table1[[#This Row],[Adjusted Sales]]</f>
        <v>325.2</v>
      </c>
      <c r="Y3715" s="5">
        <f>Table1[[#This Row],[Sales]]*Table1[[#This Row],[Discount]]</f>
        <v>0</v>
      </c>
    </row>
    <row r="3716" spans="1:25" x14ac:dyDescent="0.3">
      <c r="A3716">
        <v>3715</v>
      </c>
      <c r="B3716" s="2"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s="2">
        <v>2</v>
      </c>
      <c r="T3716" s="3">
        <v>0</v>
      </c>
      <c r="U3716" s="2">
        <v>21.012799999999999</v>
      </c>
      <c r="V3716" s="2">
        <f>Table1[[#This Row],[Sales]]*(1-Table1[[#This Row],[Discount]])</f>
        <v>45.68</v>
      </c>
      <c r="W3716" s="2">
        <f>Table1[[#This Row],[Sales]]*Table1[[#This Row],[Quantity]]</f>
        <v>91.36</v>
      </c>
      <c r="X3716" s="2">
        <f>Table1[[#This Row],[Sales]]+Table1[[#This Row],[Discount]]+Table1[[#This Row],[Adjusted Sales]]</f>
        <v>91.36</v>
      </c>
      <c r="Y3716" s="5">
        <f>Table1[[#This Row],[Sales]]*Table1[[#This Row],[Discount]]</f>
        <v>0</v>
      </c>
    </row>
    <row r="3717" spans="1:25" x14ac:dyDescent="0.3">
      <c r="A3717">
        <v>3716</v>
      </c>
      <c r="B3717" s="2"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s="2">
        <v>5</v>
      </c>
      <c r="T3717" s="3">
        <v>0.2</v>
      </c>
      <c r="U3717" s="2">
        <v>45.293999999999997</v>
      </c>
      <c r="V3717" s="2">
        <f>Table1[[#This Row],[Sales]]*(1-Table1[[#This Row],[Discount]])</f>
        <v>483.13599999999997</v>
      </c>
      <c r="W3717" s="2">
        <f>Table1[[#This Row],[Sales]]*Table1[[#This Row],[Quantity]]</f>
        <v>3019.6</v>
      </c>
      <c r="X3717" s="2">
        <f>Table1[[#This Row],[Sales]]+Table1[[#This Row],[Discount]]+Table1[[#This Row],[Adjusted Sales]]</f>
        <v>1087.2559999999999</v>
      </c>
      <c r="Y3717" s="5">
        <f>Table1[[#This Row],[Sales]]*Table1[[#This Row],[Discount]]</f>
        <v>120.78399999999999</v>
      </c>
    </row>
    <row r="3718" spans="1:25" x14ac:dyDescent="0.3">
      <c r="A3718">
        <v>3717</v>
      </c>
      <c r="B3718" s="2"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s="2">
        <v>5</v>
      </c>
      <c r="T3718" s="3">
        <v>0</v>
      </c>
      <c r="U3718" s="2">
        <v>1.1775</v>
      </c>
      <c r="V3718" s="2">
        <f>Table1[[#This Row],[Sales]]*(1-Table1[[#This Row],[Discount]])</f>
        <v>23.55</v>
      </c>
      <c r="W3718" s="2">
        <f>Table1[[#This Row],[Sales]]*Table1[[#This Row],[Quantity]]</f>
        <v>117.75</v>
      </c>
      <c r="X3718" s="2">
        <f>Table1[[#This Row],[Sales]]+Table1[[#This Row],[Discount]]+Table1[[#This Row],[Adjusted Sales]]</f>
        <v>47.1</v>
      </c>
      <c r="Y3718" s="5">
        <f>Table1[[#This Row],[Sales]]*Table1[[#This Row],[Discount]]</f>
        <v>0</v>
      </c>
    </row>
    <row r="3719" spans="1:25" x14ac:dyDescent="0.3">
      <c r="A3719">
        <v>3718</v>
      </c>
      <c r="B3719" s="2"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s="2">
        <v>2</v>
      </c>
      <c r="T3719" s="3">
        <v>0</v>
      </c>
      <c r="U3719" s="2">
        <v>0.1512</v>
      </c>
      <c r="V3719" s="2">
        <f>Table1[[#This Row],[Sales]]*(1-Table1[[#This Row],[Discount]])</f>
        <v>5.04</v>
      </c>
      <c r="W3719" s="2">
        <f>Table1[[#This Row],[Sales]]*Table1[[#This Row],[Quantity]]</f>
        <v>10.08</v>
      </c>
      <c r="X3719" s="2">
        <f>Table1[[#This Row],[Sales]]+Table1[[#This Row],[Discount]]+Table1[[#This Row],[Adjusted Sales]]</f>
        <v>10.08</v>
      </c>
      <c r="Y3719" s="5">
        <f>Table1[[#This Row],[Sales]]*Table1[[#This Row],[Discount]]</f>
        <v>0</v>
      </c>
    </row>
    <row r="3720" spans="1:25" x14ac:dyDescent="0.3">
      <c r="A3720">
        <v>3719</v>
      </c>
      <c r="B3720" s="2"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s="2">
        <v>5</v>
      </c>
      <c r="T3720" s="3">
        <v>0</v>
      </c>
      <c r="U3720" s="2">
        <v>107.4785</v>
      </c>
      <c r="V3720" s="2">
        <f>Table1[[#This Row],[Sales]]*(1-Table1[[#This Row],[Discount]])</f>
        <v>249.95</v>
      </c>
      <c r="W3720" s="2">
        <f>Table1[[#This Row],[Sales]]*Table1[[#This Row],[Quantity]]</f>
        <v>1249.75</v>
      </c>
      <c r="X3720" s="2">
        <f>Table1[[#This Row],[Sales]]+Table1[[#This Row],[Discount]]+Table1[[#This Row],[Adjusted Sales]]</f>
        <v>499.9</v>
      </c>
      <c r="Y3720" s="5">
        <f>Table1[[#This Row],[Sales]]*Table1[[#This Row],[Discount]]</f>
        <v>0</v>
      </c>
    </row>
    <row r="3721" spans="1:25" x14ac:dyDescent="0.3">
      <c r="A3721">
        <v>3720</v>
      </c>
      <c r="B3721" s="2"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s="2">
        <v>5</v>
      </c>
      <c r="T3721" s="3">
        <v>0</v>
      </c>
      <c r="U3721" s="2">
        <v>12.358000000000001</v>
      </c>
      <c r="V3721" s="2">
        <f>Table1[[#This Row],[Sales]]*(1-Table1[[#This Row],[Discount]])</f>
        <v>33.4</v>
      </c>
      <c r="W3721" s="2">
        <f>Table1[[#This Row],[Sales]]*Table1[[#This Row],[Quantity]]</f>
        <v>167</v>
      </c>
      <c r="X3721" s="2">
        <f>Table1[[#This Row],[Sales]]+Table1[[#This Row],[Discount]]+Table1[[#This Row],[Adjusted Sales]]</f>
        <v>66.8</v>
      </c>
      <c r="Y3721" s="5">
        <f>Table1[[#This Row],[Sales]]*Table1[[#This Row],[Discount]]</f>
        <v>0</v>
      </c>
    </row>
    <row r="3722" spans="1:25" x14ac:dyDescent="0.3">
      <c r="A3722">
        <v>3721</v>
      </c>
      <c r="B3722" s="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s="2">
        <v>4</v>
      </c>
      <c r="T3722" s="3">
        <v>0</v>
      </c>
      <c r="U3722" s="2">
        <v>7.3788</v>
      </c>
      <c r="V3722" s="2">
        <f>Table1[[#This Row],[Sales]]*(1-Table1[[#This Row],[Discount]])</f>
        <v>18.920000000000002</v>
      </c>
      <c r="W3722" s="2">
        <f>Table1[[#This Row],[Sales]]*Table1[[#This Row],[Quantity]]</f>
        <v>75.680000000000007</v>
      </c>
      <c r="X3722" s="2">
        <f>Table1[[#This Row],[Sales]]+Table1[[#This Row],[Discount]]+Table1[[#This Row],[Adjusted Sales]]</f>
        <v>37.840000000000003</v>
      </c>
      <c r="Y3722" s="5">
        <f>Table1[[#This Row],[Sales]]*Table1[[#This Row],[Discount]]</f>
        <v>0</v>
      </c>
    </row>
    <row r="3723" spans="1:25" x14ac:dyDescent="0.3">
      <c r="A3723">
        <v>3722</v>
      </c>
      <c r="B3723" s="2"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s="2">
        <v>2</v>
      </c>
      <c r="T3723" s="3">
        <v>0</v>
      </c>
      <c r="U3723" s="2">
        <v>6.9390000000000001</v>
      </c>
      <c r="V3723" s="2">
        <f>Table1[[#This Row],[Sales]]*(1-Table1[[#This Row],[Discount]])</f>
        <v>15.42</v>
      </c>
      <c r="W3723" s="2">
        <f>Table1[[#This Row],[Sales]]*Table1[[#This Row],[Quantity]]</f>
        <v>30.84</v>
      </c>
      <c r="X3723" s="2">
        <f>Table1[[#This Row],[Sales]]+Table1[[#This Row],[Discount]]+Table1[[#This Row],[Adjusted Sales]]</f>
        <v>30.84</v>
      </c>
      <c r="Y3723" s="5">
        <f>Table1[[#This Row],[Sales]]*Table1[[#This Row],[Discount]]</f>
        <v>0</v>
      </c>
    </row>
    <row r="3724" spans="1:25" x14ac:dyDescent="0.3">
      <c r="A3724">
        <v>3723</v>
      </c>
      <c r="B3724" s="2"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s="2">
        <v>8</v>
      </c>
      <c r="T3724" s="3">
        <v>0.2</v>
      </c>
      <c r="U3724" s="2">
        <v>2.2320000000000002</v>
      </c>
      <c r="V3724" s="2">
        <f>Table1[[#This Row],[Sales]]*(1-Table1[[#This Row],[Discount]])</f>
        <v>28.569600000000005</v>
      </c>
      <c r="W3724" s="2">
        <f>Table1[[#This Row],[Sales]]*Table1[[#This Row],[Quantity]]</f>
        <v>285.69600000000003</v>
      </c>
      <c r="X3724" s="2">
        <f>Table1[[#This Row],[Sales]]+Table1[[#This Row],[Discount]]+Table1[[#This Row],[Adjusted Sales]]</f>
        <v>64.481600000000014</v>
      </c>
      <c r="Y3724" s="5">
        <f>Table1[[#This Row],[Sales]]*Table1[[#This Row],[Discount]]</f>
        <v>7.1424000000000012</v>
      </c>
    </row>
    <row r="3725" spans="1:25" x14ac:dyDescent="0.3">
      <c r="A3725">
        <v>3724</v>
      </c>
      <c r="B3725" s="2"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s="2">
        <v>5</v>
      </c>
      <c r="T3725" s="3">
        <v>0.7</v>
      </c>
      <c r="U3725" s="2">
        <v>-459.98750000000001</v>
      </c>
      <c r="V3725" s="2">
        <f>Table1[[#This Row],[Sales]]*(1-Table1[[#This Row],[Discount]])</f>
        <v>165.59550000000002</v>
      </c>
      <c r="W3725" s="2">
        <f>Table1[[#This Row],[Sales]]*Table1[[#This Row],[Quantity]]</f>
        <v>2759.9250000000002</v>
      </c>
      <c r="X3725" s="2">
        <f>Table1[[#This Row],[Sales]]+Table1[[#This Row],[Discount]]+Table1[[#This Row],[Adjusted Sales]]</f>
        <v>718.28050000000007</v>
      </c>
      <c r="Y3725" s="5">
        <f>Table1[[#This Row],[Sales]]*Table1[[#This Row],[Discount]]</f>
        <v>386.3895</v>
      </c>
    </row>
    <row r="3726" spans="1:25" x14ac:dyDescent="0.3">
      <c r="A3726">
        <v>3725</v>
      </c>
      <c r="B3726" s="2"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s="2">
        <v>3</v>
      </c>
      <c r="T3726" s="3">
        <v>0.2</v>
      </c>
      <c r="U3726" s="2">
        <v>2.2050000000000001</v>
      </c>
      <c r="V3726" s="2">
        <f>Table1[[#This Row],[Sales]]*(1-Table1[[#This Row],[Discount]])</f>
        <v>5.6448</v>
      </c>
      <c r="W3726" s="2">
        <f>Table1[[#This Row],[Sales]]*Table1[[#This Row],[Quantity]]</f>
        <v>21.167999999999999</v>
      </c>
      <c r="X3726" s="2">
        <f>Table1[[#This Row],[Sales]]+Table1[[#This Row],[Discount]]+Table1[[#This Row],[Adjusted Sales]]</f>
        <v>12.9008</v>
      </c>
      <c r="Y3726" s="5">
        <f>Table1[[#This Row],[Sales]]*Table1[[#This Row],[Discount]]</f>
        <v>1.4112</v>
      </c>
    </row>
    <row r="3727" spans="1:25" x14ac:dyDescent="0.3">
      <c r="A3727">
        <v>3726</v>
      </c>
      <c r="B3727" s="2"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s="2">
        <v>2</v>
      </c>
      <c r="T3727" s="3">
        <v>0.2</v>
      </c>
      <c r="U3727" s="2">
        <v>3.51</v>
      </c>
      <c r="V3727" s="2">
        <f>Table1[[#This Row],[Sales]]*(1-Table1[[#This Row],[Discount]])</f>
        <v>14.975999999999999</v>
      </c>
      <c r="W3727" s="2">
        <f>Table1[[#This Row],[Sales]]*Table1[[#This Row],[Quantity]]</f>
        <v>37.44</v>
      </c>
      <c r="X3727" s="2">
        <f>Table1[[#This Row],[Sales]]+Table1[[#This Row],[Discount]]+Table1[[#This Row],[Adjusted Sales]]</f>
        <v>33.896000000000001</v>
      </c>
      <c r="Y3727" s="5">
        <f>Table1[[#This Row],[Sales]]*Table1[[#This Row],[Discount]]</f>
        <v>3.7439999999999998</v>
      </c>
    </row>
    <row r="3728" spans="1:25" x14ac:dyDescent="0.3">
      <c r="A3728">
        <v>3727</v>
      </c>
      <c r="B3728" s="2"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s="2">
        <v>2</v>
      </c>
      <c r="T3728" s="3">
        <v>0</v>
      </c>
      <c r="U3728" s="2">
        <v>93.698800000000006</v>
      </c>
      <c r="V3728" s="2">
        <f>Table1[[#This Row],[Sales]]*(1-Table1[[#This Row],[Discount]])</f>
        <v>360.38</v>
      </c>
      <c r="W3728" s="2">
        <f>Table1[[#This Row],[Sales]]*Table1[[#This Row],[Quantity]]</f>
        <v>720.76</v>
      </c>
      <c r="X3728" s="2">
        <f>Table1[[#This Row],[Sales]]+Table1[[#This Row],[Discount]]+Table1[[#This Row],[Adjusted Sales]]</f>
        <v>720.76</v>
      </c>
      <c r="Y3728" s="5">
        <f>Table1[[#This Row],[Sales]]*Table1[[#This Row],[Discount]]</f>
        <v>0</v>
      </c>
    </row>
    <row r="3729" spans="1:25" x14ac:dyDescent="0.3">
      <c r="A3729">
        <v>3728</v>
      </c>
      <c r="B3729" s="2"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s="2">
        <v>2</v>
      </c>
      <c r="T3729" s="3">
        <v>0</v>
      </c>
      <c r="U3729" s="2">
        <v>2.79</v>
      </c>
      <c r="V3729" s="2">
        <f>Table1[[#This Row],[Sales]]*(1-Table1[[#This Row],[Discount]])</f>
        <v>11.16</v>
      </c>
      <c r="W3729" s="2">
        <f>Table1[[#This Row],[Sales]]*Table1[[#This Row],[Quantity]]</f>
        <v>22.32</v>
      </c>
      <c r="X3729" s="2">
        <f>Table1[[#This Row],[Sales]]+Table1[[#This Row],[Discount]]+Table1[[#This Row],[Adjusted Sales]]</f>
        <v>22.32</v>
      </c>
      <c r="Y3729" s="5">
        <f>Table1[[#This Row],[Sales]]*Table1[[#This Row],[Discount]]</f>
        <v>0</v>
      </c>
    </row>
    <row r="3730" spans="1:25" x14ac:dyDescent="0.3">
      <c r="A3730">
        <v>3729</v>
      </c>
      <c r="B3730" s="2"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s="2">
        <v>3</v>
      </c>
      <c r="T3730" s="3">
        <v>0</v>
      </c>
      <c r="U3730" s="2">
        <v>6.8723999999999998</v>
      </c>
      <c r="V3730" s="2">
        <f>Table1[[#This Row],[Sales]]*(1-Table1[[#This Row],[Discount]])</f>
        <v>14.94</v>
      </c>
      <c r="W3730" s="2">
        <f>Table1[[#This Row],[Sales]]*Table1[[#This Row],[Quantity]]</f>
        <v>44.82</v>
      </c>
      <c r="X3730" s="2">
        <f>Table1[[#This Row],[Sales]]+Table1[[#This Row],[Discount]]+Table1[[#This Row],[Adjusted Sales]]</f>
        <v>29.88</v>
      </c>
      <c r="Y3730" s="5">
        <f>Table1[[#This Row],[Sales]]*Table1[[#This Row],[Discount]]</f>
        <v>0</v>
      </c>
    </row>
    <row r="3731" spans="1:25" x14ac:dyDescent="0.3">
      <c r="A3731">
        <v>3730</v>
      </c>
      <c r="B3731" s="2"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s="2">
        <v>2</v>
      </c>
      <c r="T3731" s="3">
        <v>0</v>
      </c>
      <c r="U3731" s="2">
        <v>7.9724000000000004</v>
      </c>
      <c r="V3731" s="2">
        <f>Table1[[#This Row],[Sales]]*(1-Table1[[#This Row],[Discount]])</f>
        <v>41.96</v>
      </c>
      <c r="W3731" s="2">
        <f>Table1[[#This Row],[Sales]]*Table1[[#This Row],[Quantity]]</f>
        <v>83.92</v>
      </c>
      <c r="X3731" s="2">
        <f>Table1[[#This Row],[Sales]]+Table1[[#This Row],[Discount]]+Table1[[#This Row],[Adjusted Sales]]</f>
        <v>83.92</v>
      </c>
      <c r="Y3731" s="5">
        <f>Table1[[#This Row],[Sales]]*Table1[[#This Row],[Discount]]</f>
        <v>0</v>
      </c>
    </row>
    <row r="3732" spans="1:25" x14ac:dyDescent="0.3">
      <c r="A3732">
        <v>3731</v>
      </c>
      <c r="B3732" s="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s="2">
        <v>7</v>
      </c>
      <c r="T3732" s="3">
        <v>0</v>
      </c>
      <c r="U3732" s="2">
        <v>0</v>
      </c>
      <c r="V3732" s="2">
        <f>Table1[[#This Row],[Sales]]*(1-Table1[[#This Row],[Discount]])</f>
        <v>636.86</v>
      </c>
      <c r="W3732" s="2">
        <f>Table1[[#This Row],[Sales]]*Table1[[#This Row],[Quantity]]</f>
        <v>4458.0200000000004</v>
      </c>
      <c r="X3732" s="2">
        <f>Table1[[#This Row],[Sales]]+Table1[[#This Row],[Discount]]+Table1[[#This Row],[Adjusted Sales]]</f>
        <v>1273.72</v>
      </c>
      <c r="Y3732" s="5">
        <f>Table1[[#This Row],[Sales]]*Table1[[#This Row],[Discount]]</f>
        <v>0</v>
      </c>
    </row>
    <row r="3733" spans="1:25" x14ac:dyDescent="0.3">
      <c r="A3733">
        <v>3732</v>
      </c>
      <c r="B3733" s="2"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s="2">
        <v>1</v>
      </c>
      <c r="T3733" s="3">
        <v>0</v>
      </c>
      <c r="U3733" s="2">
        <v>129.9974</v>
      </c>
      <c r="V3733" s="2">
        <f>Table1[[#This Row],[Sales]]*(1-Table1[[#This Row],[Discount]])</f>
        <v>499.99</v>
      </c>
      <c r="W3733" s="2">
        <f>Table1[[#This Row],[Sales]]*Table1[[#This Row],[Quantity]]</f>
        <v>499.99</v>
      </c>
      <c r="X3733" s="2">
        <f>Table1[[#This Row],[Sales]]+Table1[[#This Row],[Discount]]+Table1[[#This Row],[Adjusted Sales]]</f>
        <v>999.98</v>
      </c>
      <c r="Y3733" s="5">
        <f>Table1[[#This Row],[Sales]]*Table1[[#This Row],[Discount]]</f>
        <v>0</v>
      </c>
    </row>
    <row r="3734" spans="1:25" x14ac:dyDescent="0.3">
      <c r="A3734">
        <v>3733</v>
      </c>
      <c r="B3734" s="2"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s="2">
        <v>7</v>
      </c>
      <c r="T3734" s="3">
        <v>0</v>
      </c>
      <c r="U3734" s="2">
        <v>327.58179999999999</v>
      </c>
      <c r="V3734" s="2">
        <f>Table1[[#This Row],[Sales]]*(1-Table1[[#This Row],[Discount]])</f>
        <v>1259.93</v>
      </c>
      <c r="W3734" s="2">
        <f>Table1[[#This Row],[Sales]]*Table1[[#This Row],[Quantity]]</f>
        <v>8819.51</v>
      </c>
      <c r="X3734" s="2">
        <f>Table1[[#This Row],[Sales]]+Table1[[#This Row],[Discount]]+Table1[[#This Row],[Adjusted Sales]]</f>
        <v>2519.86</v>
      </c>
      <c r="Y3734" s="5">
        <f>Table1[[#This Row],[Sales]]*Table1[[#This Row],[Discount]]</f>
        <v>0</v>
      </c>
    </row>
    <row r="3735" spans="1:25" x14ac:dyDescent="0.3">
      <c r="A3735">
        <v>3734</v>
      </c>
      <c r="B3735" s="2"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s="2">
        <v>4</v>
      </c>
      <c r="T3735" s="3">
        <v>0</v>
      </c>
      <c r="U3735" s="2">
        <v>31.889199999999999</v>
      </c>
      <c r="V3735" s="2">
        <f>Table1[[#This Row],[Sales]]*(1-Table1[[#This Row],[Discount]])</f>
        <v>65.08</v>
      </c>
      <c r="W3735" s="2">
        <f>Table1[[#This Row],[Sales]]*Table1[[#This Row],[Quantity]]</f>
        <v>260.32</v>
      </c>
      <c r="X3735" s="2">
        <f>Table1[[#This Row],[Sales]]+Table1[[#This Row],[Discount]]+Table1[[#This Row],[Adjusted Sales]]</f>
        <v>130.16</v>
      </c>
      <c r="Y3735" s="5">
        <f>Table1[[#This Row],[Sales]]*Table1[[#This Row],[Discount]]</f>
        <v>0</v>
      </c>
    </row>
    <row r="3736" spans="1:25" x14ac:dyDescent="0.3">
      <c r="A3736">
        <v>3735</v>
      </c>
      <c r="B3736" s="2"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s="2">
        <v>1</v>
      </c>
      <c r="T3736" s="3">
        <v>0</v>
      </c>
      <c r="U3736" s="2">
        <v>12.1348</v>
      </c>
      <c r="V3736" s="2">
        <f>Table1[[#This Row],[Sales]]*(1-Table1[[#This Row],[Discount]])</f>
        <v>26.38</v>
      </c>
      <c r="W3736" s="2">
        <f>Table1[[#This Row],[Sales]]*Table1[[#This Row],[Quantity]]</f>
        <v>26.38</v>
      </c>
      <c r="X3736" s="2">
        <f>Table1[[#This Row],[Sales]]+Table1[[#This Row],[Discount]]+Table1[[#This Row],[Adjusted Sales]]</f>
        <v>52.76</v>
      </c>
      <c r="Y3736" s="5">
        <f>Table1[[#This Row],[Sales]]*Table1[[#This Row],[Discount]]</f>
        <v>0</v>
      </c>
    </row>
    <row r="3737" spans="1:25" x14ac:dyDescent="0.3">
      <c r="A3737">
        <v>3736</v>
      </c>
      <c r="B3737" s="2"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s="2">
        <v>3</v>
      </c>
      <c r="T3737" s="3">
        <v>0</v>
      </c>
      <c r="U3737" s="2">
        <v>16.553100000000001</v>
      </c>
      <c r="V3737" s="2">
        <f>Table1[[#This Row],[Sales]]*(1-Table1[[#This Row],[Discount]])</f>
        <v>71.97</v>
      </c>
      <c r="W3737" s="2">
        <f>Table1[[#This Row],[Sales]]*Table1[[#This Row],[Quantity]]</f>
        <v>215.91</v>
      </c>
      <c r="X3737" s="2">
        <f>Table1[[#This Row],[Sales]]+Table1[[#This Row],[Discount]]+Table1[[#This Row],[Adjusted Sales]]</f>
        <v>143.94</v>
      </c>
      <c r="Y3737" s="5">
        <f>Table1[[#This Row],[Sales]]*Table1[[#This Row],[Discount]]</f>
        <v>0</v>
      </c>
    </row>
    <row r="3738" spans="1:25" x14ac:dyDescent="0.3">
      <c r="A3738">
        <v>3737</v>
      </c>
      <c r="B3738" s="2"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s="2">
        <v>2</v>
      </c>
      <c r="T3738" s="3">
        <v>0</v>
      </c>
      <c r="U3738" s="2">
        <v>62.3904</v>
      </c>
      <c r="V3738" s="2">
        <f>Table1[[#This Row],[Sales]]*(1-Table1[[#This Row],[Discount]])</f>
        <v>129.97999999999999</v>
      </c>
      <c r="W3738" s="2">
        <f>Table1[[#This Row],[Sales]]*Table1[[#This Row],[Quantity]]</f>
        <v>259.95999999999998</v>
      </c>
      <c r="X3738" s="2">
        <f>Table1[[#This Row],[Sales]]+Table1[[#This Row],[Discount]]+Table1[[#This Row],[Adjusted Sales]]</f>
        <v>259.95999999999998</v>
      </c>
      <c r="Y3738" s="5">
        <f>Table1[[#This Row],[Sales]]*Table1[[#This Row],[Discount]]</f>
        <v>0</v>
      </c>
    </row>
    <row r="3739" spans="1:25" x14ac:dyDescent="0.3">
      <c r="A3739">
        <v>3738</v>
      </c>
      <c r="B3739" s="2"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s="2">
        <v>2</v>
      </c>
      <c r="T3739" s="3">
        <v>0</v>
      </c>
      <c r="U3739" s="2">
        <v>15.944599999999999</v>
      </c>
      <c r="V3739" s="2">
        <f>Table1[[#This Row],[Sales]]*(1-Table1[[#This Row],[Discount]])</f>
        <v>32.54</v>
      </c>
      <c r="W3739" s="2">
        <f>Table1[[#This Row],[Sales]]*Table1[[#This Row],[Quantity]]</f>
        <v>65.08</v>
      </c>
      <c r="X3739" s="2">
        <f>Table1[[#This Row],[Sales]]+Table1[[#This Row],[Discount]]+Table1[[#This Row],[Adjusted Sales]]</f>
        <v>65.08</v>
      </c>
      <c r="Y3739" s="5">
        <f>Table1[[#This Row],[Sales]]*Table1[[#This Row],[Discount]]</f>
        <v>0</v>
      </c>
    </row>
    <row r="3740" spans="1:25" x14ac:dyDescent="0.3">
      <c r="A3740">
        <v>3739</v>
      </c>
      <c r="B3740" s="2"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s="2">
        <v>1</v>
      </c>
      <c r="T3740" s="3">
        <v>0</v>
      </c>
      <c r="U3740" s="2">
        <v>3.052</v>
      </c>
      <c r="V3740" s="2">
        <f>Table1[[#This Row],[Sales]]*(1-Table1[[#This Row],[Discount]])</f>
        <v>10.9</v>
      </c>
      <c r="W3740" s="2">
        <f>Table1[[#This Row],[Sales]]*Table1[[#This Row],[Quantity]]</f>
        <v>10.9</v>
      </c>
      <c r="X3740" s="2">
        <f>Table1[[#This Row],[Sales]]+Table1[[#This Row],[Discount]]+Table1[[#This Row],[Adjusted Sales]]</f>
        <v>21.8</v>
      </c>
      <c r="Y3740" s="5">
        <f>Table1[[#This Row],[Sales]]*Table1[[#This Row],[Discount]]</f>
        <v>0</v>
      </c>
    </row>
    <row r="3741" spans="1:25" x14ac:dyDescent="0.3">
      <c r="A3741">
        <v>3740</v>
      </c>
      <c r="B3741" s="2"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s="2">
        <v>2</v>
      </c>
      <c r="T3741" s="3">
        <v>0</v>
      </c>
      <c r="U3741" s="2">
        <v>25.191600000000001</v>
      </c>
      <c r="V3741" s="2">
        <f>Table1[[#This Row],[Sales]]*(1-Table1[[#This Row],[Discount]])</f>
        <v>59.98</v>
      </c>
      <c r="W3741" s="2">
        <f>Table1[[#This Row],[Sales]]*Table1[[#This Row],[Quantity]]</f>
        <v>119.96</v>
      </c>
      <c r="X3741" s="2">
        <f>Table1[[#This Row],[Sales]]+Table1[[#This Row],[Discount]]+Table1[[#This Row],[Adjusted Sales]]</f>
        <v>119.96</v>
      </c>
      <c r="Y3741" s="5">
        <f>Table1[[#This Row],[Sales]]*Table1[[#This Row],[Discount]]</f>
        <v>0</v>
      </c>
    </row>
    <row r="3742" spans="1:25" x14ac:dyDescent="0.3">
      <c r="A3742">
        <v>3741</v>
      </c>
      <c r="B3742" s="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s="2">
        <v>1</v>
      </c>
      <c r="T3742" s="3">
        <v>0.1</v>
      </c>
      <c r="U3742" s="2">
        <v>23.395399999999999</v>
      </c>
      <c r="V3742" s="2">
        <f>Table1[[#This Row],[Sales]]*(1-Table1[[#This Row],[Discount]])</f>
        <v>55.7361</v>
      </c>
      <c r="W3742" s="2">
        <f>Table1[[#This Row],[Sales]]*Table1[[#This Row],[Quantity]]</f>
        <v>61.929000000000002</v>
      </c>
      <c r="X3742" s="2">
        <f>Table1[[#This Row],[Sales]]+Table1[[#This Row],[Discount]]+Table1[[#This Row],[Adjusted Sales]]</f>
        <v>117.7651</v>
      </c>
      <c r="Y3742" s="5">
        <f>Table1[[#This Row],[Sales]]*Table1[[#This Row],[Discount]]</f>
        <v>6.1929000000000007</v>
      </c>
    </row>
    <row r="3743" spans="1:25" x14ac:dyDescent="0.3">
      <c r="A3743">
        <v>3742</v>
      </c>
      <c r="B3743" s="2"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s="2">
        <v>4</v>
      </c>
      <c r="T3743" s="3">
        <v>0</v>
      </c>
      <c r="U3743" s="2">
        <v>7.5991999999999997</v>
      </c>
      <c r="V3743" s="2">
        <f>Table1[[#This Row],[Sales]]*(1-Table1[[#This Row],[Discount]])</f>
        <v>16.52</v>
      </c>
      <c r="W3743" s="2">
        <f>Table1[[#This Row],[Sales]]*Table1[[#This Row],[Quantity]]</f>
        <v>66.08</v>
      </c>
      <c r="X3743" s="2">
        <f>Table1[[#This Row],[Sales]]+Table1[[#This Row],[Discount]]+Table1[[#This Row],[Adjusted Sales]]</f>
        <v>33.04</v>
      </c>
      <c r="Y3743" s="5">
        <f>Table1[[#This Row],[Sales]]*Table1[[#This Row],[Discount]]</f>
        <v>0</v>
      </c>
    </row>
    <row r="3744" spans="1:25" x14ac:dyDescent="0.3">
      <c r="A3744">
        <v>3743</v>
      </c>
      <c r="B3744" s="2"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s="2">
        <v>9</v>
      </c>
      <c r="T3744" s="3">
        <v>0</v>
      </c>
      <c r="U3744" s="2">
        <v>28.857600000000001</v>
      </c>
      <c r="V3744" s="2">
        <f>Table1[[#This Row],[Sales]]*(1-Table1[[#This Row],[Discount]])</f>
        <v>60.12</v>
      </c>
      <c r="W3744" s="2">
        <f>Table1[[#This Row],[Sales]]*Table1[[#This Row],[Quantity]]</f>
        <v>541.07999999999993</v>
      </c>
      <c r="X3744" s="2">
        <f>Table1[[#This Row],[Sales]]+Table1[[#This Row],[Discount]]+Table1[[#This Row],[Adjusted Sales]]</f>
        <v>120.24</v>
      </c>
      <c r="Y3744" s="5">
        <f>Table1[[#This Row],[Sales]]*Table1[[#This Row],[Discount]]</f>
        <v>0</v>
      </c>
    </row>
    <row r="3745" spans="1:25" x14ac:dyDescent="0.3">
      <c r="A3745">
        <v>3744</v>
      </c>
      <c r="B3745" s="2"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s="2">
        <v>3</v>
      </c>
      <c r="T3745" s="3">
        <v>0.2</v>
      </c>
      <c r="U3745" s="2">
        <v>17.337599999999998</v>
      </c>
      <c r="V3745" s="2">
        <f>Table1[[#This Row],[Sales]]*(1-Table1[[#This Row],[Discount]])</f>
        <v>39.628800000000005</v>
      </c>
      <c r="W3745" s="2">
        <f>Table1[[#This Row],[Sales]]*Table1[[#This Row],[Quantity]]</f>
        <v>148.608</v>
      </c>
      <c r="X3745" s="2">
        <f>Table1[[#This Row],[Sales]]+Table1[[#This Row],[Discount]]+Table1[[#This Row],[Adjusted Sales]]</f>
        <v>89.364800000000002</v>
      </c>
      <c r="Y3745" s="5">
        <f>Table1[[#This Row],[Sales]]*Table1[[#This Row],[Discount]]</f>
        <v>9.9072000000000013</v>
      </c>
    </row>
    <row r="3746" spans="1:25" x14ac:dyDescent="0.3">
      <c r="A3746">
        <v>3745</v>
      </c>
      <c r="B3746" s="2"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s="2">
        <v>3</v>
      </c>
      <c r="T3746" s="3">
        <v>0</v>
      </c>
      <c r="U3746" s="2">
        <v>3.7919999999999998</v>
      </c>
      <c r="V3746" s="2">
        <f>Table1[[#This Row],[Sales]]*(1-Table1[[#This Row],[Discount]])</f>
        <v>11.85</v>
      </c>
      <c r="W3746" s="2">
        <f>Table1[[#This Row],[Sales]]*Table1[[#This Row],[Quantity]]</f>
        <v>35.549999999999997</v>
      </c>
      <c r="X3746" s="2">
        <f>Table1[[#This Row],[Sales]]+Table1[[#This Row],[Discount]]+Table1[[#This Row],[Adjusted Sales]]</f>
        <v>23.7</v>
      </c>
      <c r="Y3746" s="5">
        <f>Table1[[#This Row],[Sales]]*Table1[[#This Row],[Discount]]</f>
        <v>0</v>
      </c>
    </row>
    <row r="3747" spans="1:25" x14ac:dyDescent="0.3">
      <c r="A3747">
        <v>3746</v>
      </c>
      <c r="B3747" s="2"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s="2">
        <v>5</v>
      </c>
      <c r="T3747" s="3">
        <v>0</v>
      </c>
      <c r="U3747" s="2">
        <v>34.292499999999997</v>
      </c>
      <c r="V3747" s="2">
        <f>Table1[[#This Row],[Sales]]*(1-Table1[[#This Row],[Discount]])</f>
        <v>118.25</v>
      </c>
      <c r="W3747" s="2">
        <f>Table1[[#This Row],[Sales]]*Table1[[#This Row],[Quantity]]</f>
        <v>591.25</v>
      </c>
      <c r="X3747" s="2">
        <f>Table1[[#This Row],[Sales]]+Table1[[#This Row],[Discount]]+Table1[[#This Row],[Adjusted Sales]]</f>
        <v>236.5</v>
      </c>
      <c r="Y3747" s="5">
        <f>Table1[[#This Row],[Sales]]*Table1[[#This Row],[Discount]]</f>
        <v>0</v>
      </c>
    </row>
    <row r="3748" spans="1:25" x14ac:dyDescent="0.3">
      <c r="A3748">
        <v>3747</v>
      </c>
      <c r="B3748" s="2"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s="2">
        <v>3</v>
      </c>
      <c r="T3748" s="3">
        <v>0</v>
      </c>
      <c r="U3748" s="2">
        <v>81.173400000000001</v>
      </c>
      <c r="V3748" s="2">
        <f>Table1[[#This Row],[Sales]]*(1-Table1[[#This Row],[Discount]])</f>
        <v>368.97</v>
      </c>
      <c r="W3748" s="2">
        <f>Table1[[#This Row],[Sales]]*Table1[[#This Row],[Quantity]]</f>
        <v>1106.9100000000001</v>
      </c>
      <c r="X3748" s="2">
        <f>Table1[[#This Row],[Sales]]+Table1[[#This Row],[Discount]]+Table1[[#This Row],[Adjusted Sales]]</f>
        <v>737.94</v>
      </c>
      <c r="Y3748" s="5">
        <f>Table1[[#This Row],[Sales]]*Table1[[#This Row],[Discount]]</f>
        <v>0</v>
      </c>
    </row>
    <row r="3749" spans="1:25" x14ac:dyDescent="0.3">
      <c r="A3749">
        <v>3748</v>
      </c>
      <c r="B3749" s="2"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s="2">
        <v>2</v>
      </c>
      <c r="T3749" s="3">
        <v>0</v>
      </c>
      <c r="U3749" s="2">
        <v>99.23</v>
      </c>
      <c r="V3749" s="2">
        <f>Table1[[#This Row],[Sales]]*(1-Table1[[#This Row],[Discount]])</f>
        <v>198.46</v>
      </c>
      <c r="W3749" s="2">
        <f>Table1[[#This Row],[Sales]]*Table1[[#This Row],[Quantity]]</f>
        <v>396.92</v>
      </c>
      <c r="X3749" s="2">
        <f>Table1[[#This Row],[Sales]]+Table1[[#This Row],[Discount]]+Table1[[#This Row],[Adjusted Sales]]</f>
        <v>396.92</v>
      </c>
      <c r="Y3749" s="5">
        <f>Table1[[#This Row],[Sales]]*Table1[[#This Row],[Discount]]</f>
        <v>0</v>
      </c>
    </row>
    <row r="3750" spans="1:25" x14ac:dyDescent="0.3">
      <c r="A3750">
        <v>3749</v>
      </c>
      <c r="B3750" s="2"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s="2">
        <v>4</v>
      </c>
      <c r="T3750" s="3">
        <v>0</v>
      </c>
      <c r="U3750" s="2">
        <v>96.575999999999993</v>
      </c>
      <c r="V3750" s="2">
        <f>Table1[[#This Row],[Sales]]*(1-Table1[[#This Row],[Discount]])</f>
        <v>321.92</v>
      </c>
      <c r="W3750" s="2">
        <f>Table1[[#This Row],[Sales]]*Table1[[#This Row],[Quantity]]</f>
        <v>1287.68</v>
      </c>
      <c r="X3750" s="2">
        <f>Table1[[#This Row],[Sales]]+Table1[[#This Row],[Discount]]+Table1[[#This Row],[Adjusted Sales]]</f>
        <v>643.84</v>
      </c>
      <c r="Y3750" s="5">
        <f>Table1[[#This Row],[Sales]]*Table1[[#This Row],[Discount]]</f>
        <v>0</v>
      </c>
    </row>
    <row r="3751" spans="1:25" x14ac:dyDescent="0.3">
      <c r="A3751">
        <v>3750</v>
      </c>
      <c r="B3751" s="2"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s="2">
        <v>2</v>
      </c>
      <c r="T3751" s="3">
        <v>0.2</v>
      </c>
      <c r="U3751" s="2">
        <v>329.99400000000003</v>
      </c>
      <c r="V3751" s="2">
        <f>Table1[[#This Row],[Sales]]*(1-Table1[[#This Row],[Discount]])</f>
        <v>703.98720000000003</v>
      </c>
      <c r="W3751" s="2">
        <f>Table1[[#This Row],[Sales]]*Table1[[#This Row],[Quantity]]</f>
        <v>1759.9680000000001</v>
      </c>
      <c r="X3751" s="2">
        <f>Table1[[#This Row],[Sales]]+Table1[[#This Row],[Discount]]+Table1[[#This Row],[Adjusted Sales]]</f>
        <v>1584.1712000000002</v>
      </c>
      <c r="Y3751" s="5">
        <f>Table1[[#This Row],[Sales]]*Table1[[#This Row],[Discount]]</f>
        <v>175.99680000000001</v>
      </c>
    </row>
    <row r="3752" spans="1:25" x14ac:dyDescent="0.3">
      <c r="A3752">
        <v>3751</v>
      </c>
      <c r="B3752" s="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s="2">
        <v>5</v>
      </c>
      <c r="T3752" s="3">
        <v>0</v>
      </c>
      <c r="U3752" s="2">
        <v>8.2360000000000007</v>
      </c>
      <c r="V3752" s="2">
        <f>Table1[[#This Row],[Sales]]*(1-Table1[[#This Row],[Discount]])</f>
        <v>28.4</v>
      </c>
      <c r="W3752" s="2">
        <f>Table1[[#This Row],[Sales]]*Table1[[#This Row],[Quantity]]</f>
        <v>142</v>
      </c>
      <c r="X3752" s="2">
        <f>Table1[[#This Row],[Sales]]+Table1[[#This Row],[Discount]]+Table1[[#This Row],[Adjusted Sales]]</f>
        <v>56.8</v>
      </c>
      <c r="Y3752" s="5">
        <f>Table1[[#This Row],[Sales]]*Table1[[#This Row],[Discount]]</f>
        <v>0</v>
      </c>
    </row>
    <row r="3753" spans="1:25" x14ac:dyDescent="0.3">
      <c r="A3753">
        <v>3752</v>
      </c>
      <c r="B3753" s="2"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s="2">
        <v>3</v>
      </c>
      <c r="T3753" s="3">
        <v>0.2</v>
      </c>
      <c r="U3753" s="2">
        <v>23.027999999999999</v>
      </c>
      <c r="V3753" s="2">
        <f>Table1[[#This Row],[Sales]]*(1-Table1[[#This Row],[Discount]])</f>
        <v>184.22400000000002</v>
      </c>
      <c r="W3753" s="2">
        <f>Table1[[#This Row],[Sales]]*Table1[[#This Row],[Quantity]]</f>
        <v>690.84</v>
      </c>
      <c r="X3753" s="2">
        <f>Table1[[#This Row],[Sales]]+Table1[[#This Row],[Discount]]+Table1[[#This Row],[Adjusted Sales]]</f>
        <v>414.70400000000001</v>
      </c>
      <c r="Y3753" s="5">
        <f>Table1[[#This Row],[Sales]]*Table1[[#This Row],[Discount]]</f>
        <v>46.056000000000004</v>
      </c>
    </row>
    <row r="3754" spans="1:25" x14ac:dyDescent="0.3">
      <c r="A3754">
        <v>3753</v>
      </c>
      <c r="B3754" s="2"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s="2">
        <v>3</v>
      </c>
      <c r="T3754" s="3">
        <v>0</v>
      </c>
      <c r="U3754" s="2">
        <v>56.977200000000003</v>
      </c>
      <c r="V3754" s="2">
        <f>Table1[[#This Row],[Sales]]*(1-Table1[[#This Row],[Discount]])</f>
        <v>116.28</v>
      </c>
      <c r="W3754" s="2">
        <f>Table1[[#This Row],[Sales]]*Table1[[#This Row],[Quantity]]</f>
        <v>348.84000000000003</v>
      </c>
      <c r="X3754" s="2">
        <f>Table1[[#This Row],[Sales]]+Table1[[#This Row],[Discount]]+Table1[[#This Row],[Adjusted Sales]]</f>
        <v>232.56</v>
      </c>
      <c r="Y3754" s="5">
        <f>Table1[[#This Row],[Sales]]*Table1[[#This Row],[Discount]]</f>
        <v>0</v>
      </c>
    </row>
    <row r="3755" spans="1:25" x14ac:dyDescent="0.3">
      <c r="A3755">
        <v>3754</v>
      </c>
      <c r="B3755" s="2"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s="2">
        <v>2</v>
      </c>
      <c r="T3755" s="3">
        <v>0.2</v>
      </c>
      <c r="U3755" s="2">
        <v>294.54880000000003</v>
      </c>
      <c r="V3755" s="2">
        <f>Table1[[#This Row],[Sales]]*(1-Table1[[#This Row],[Discount]])</f>
        <v>673.25440000000003</v>
      </c>
      <c r="W3755" s="2">
        <f>Table1[[#This Row],[Sales]]*Table1[[#This Row],[Quantity]]</f>
        <v>1683.136</v>
      </c>
      <c r="X3755" s="2">
        <f>Table1[[#This Row],[Sales]]+Table1[[#This Row],[Discount]]+Table1[[#This Row],[Adjusted Sales]]</f>
        <v>1515.0224000000001</v>
      </c>
      <c r="Y3755" s="5">
        <f>Table1[[#This Row],[Sales]]*Table1[[#This Row],[Discount]]</f>
        <v>168.31360000000001</v>
      </c>
    </row>
    <row r="3756" spans="1:25" x14ac:dyDescent="0.3">
      <c r="A3756">
        <v>3755</v>
      </c>
      <c r="B3756" s="2"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s="2">
        <v>5</v>
      </c>
      <c r="T3756" s="3">
        <v>0</v>
      </c>
      <c r="U3756" s="2">
        <v>17.745000000000001</v>
      </c>
      <c r="V3756" s="2">
        <f>Table1[[#This Row],[Sales]]*(1-Table1[[#This Row],[Discount]])</f>
        <v>354.9</v>
      </c>
      <c r="W3756" s="2">
        <f>Table1[[#This Row],[Sales]]*Table1[[#This Row],[Quantity]]</f>
        <v>1774.5</v>
      </c>
      <c r="X3756" s="2">
        <f>Table1[[#This Row],[Sales]]+Table1[[#This Row],[Discount]]+Table1[[#This Row],[Adjusted Sales]]</f>
        <v>709.8</v>
      </c>
      <c r="Y3756" s="5">
        <f>Table1[[#This Row],[Sales]]*Table1[[#This Row],[Discount]]</f>
        <v>0</v>
      </c>
    </row>
    <row r="3757" spans="1:25" x14ac:dyDescent="0.3">
      <c r="A3757">
        <v>3756</v>
      </c>
      <c r="B3757" s="2"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s="2">
        <v>7</v>
      </c>
      <c r="T3757" s="3">
        <v>0.2</v>
      </c>
      <c r="U3757" s="2">
        <v>15.5092</v>
      </c>
      <c r="V3757" s="2">
        <f>Table1[[#This Row],[Sales]]*(1-Table1[[#This Row],[Discount]])</f>
        <v>34.227200000000003</v>
      </c>
      <c r="W3757" s="2">
        <f>Table1[[#This Row],[Sales]]*Table1[[#This Row],[Quantity]]</f>
        <v>299.488</v>
      </c>
      <c r="X3757" s="2">
        <f>Table1[[#This Row],[Sales]]+Table1[[#This Row],[Discount]]+Table1[[#This Row],[Adjusted Sales]]</f>
        <v>77.211200000000005</v>
      </c>
      <c r="Y3757" s="5">
        <f>Table1[[#This Row],[Sales]]*Table1[[#This Row],[Discount]]</f>
        <v>8.5568000000000008</v>
      </c>
    </row>
    <row r="3758" spans="1:25" x14ac:dyDescent="0.3">
      <c r="A3758">
        <v>3757</v>
      </c>
      <c r="B3758" s="2"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s="2">
        <v>5</v>
      </c>
      <c r="T3758" s="3">
        <v>0.3</v>
      </c>
      <c r="U3758" s="2">
        <v>-56.343000000000004</v>
      </c>
      <c r="V3758" s="2">
        <f>Table1[[#This Row],[Sales]]*(1-Table1[[#This Row],[Discount]])</f>
        <v>394.40099999999995</v>
      </c>
      <c r="W3758" s="2">
        <f>Table1[[#This Row],[Sales]]*Table1[[#This Row],[Quantity]]</f>
        <v>2817.1499999999996</v>
      </c>
      <c r="X3758" s="2">
        <f>Table1[[#This Row],[Sales]]+Table1[[#This Row],[Discount]]+Table1[[#This Row],[Adjusted Sales]]</f>
        <v>958.13099999999986</v>
      </c>
      <c r="Y3758" s="5">
        <f>Table1[[#This Row],[Sales]]*Table1[[#This Row],[Discount]]</f>
        <v>169.02899999999997</v>
      </c>
    </row>
    <row r="3759" spans="1:25" x14ac:dyDescent="0.3">
      <c r="A3759">
        <v>3758</v>
      </c>
      <c r="B3759" s="2"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s="2">
        <v>7</v>
      </c>
      <c r="T3759" s="3">
        <v>0.2</v>
      </c>
      <c r="U3759" s="2">
        <v>8.3328000000000007</v>
      </c>
      <c r="V3759" s="2">
        <f>Table1[[#This Row],[Sales]]*(1-Table1[[#This Row],[Discount]])</f>
        <v>88.883200000000002</v>
      </c>
      <c r="W3759" s="2">
        <f>Table1[[#This Row],[Sales]]*Table1[[#This Row],[Quantity]]</f>
        <v>777.72799999999995</v>
      </c>
      <c r="X3759" s="2">
        <f>Table1[[#This Row],[Sales]]+Table1[[#This Row],[Discount]]+Table1[[#This Row],[Adjusted Sales]]</f>
        <v>200.18720000000002</v>
      </c>
      <c r="Y3759" s="5">
        <f>Table1[[#This Row],[Sales]]*Table1[[#This Row],[Discount]]</f>
        <v>22.220800000000001</v>
      </c>
    </row>
    <row r="3760" spans="1:25" x14ac:dyDescent="0.3">
      <c r="A3760">
        <v>3759</v>
      </c>
      <c r="B3760" s="2"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s="2">
        <v>2</v>
      </c>
      <c r="T3760" s="3">
        <v>0</v>
      </c>
      <c r="U3760" s="2">
        <v>5.4896000000000003</v>
      </c>
      <c r="V3760" s="2">
        <f>Table1[[#This Row],[Sales]]*(1-Table1[[#This Row],[Discount]])</f>
        <v>11.68</v>
      </c>
      <c r="W3760" s="2">
        <f>Table1[[#This Row],[Sales]]*Table1[[#This Row],[Quantity]]</f>
        <v>23.36</v>
      </c>
      <c r="X3760" s="2">
        <f>Table1[[#This Row],[Sales]]+Table1[[#This Row],[Discount]]+Table1[[#This Row],[Adjusted Sales]]</f>
        <v>23.36</v>
      </c>
      <c r="Y3760" s="5">
        <f>Table1[[#This Row],[Sales]]*Table1[[#This Row],[Discount]]</f>
        <v>0</v>
      </c>
    </row>
    <row r="3761" spans="1:25" x14ac:dyDescent="0.3">
      <c r="A3761">
        <v>3760</v>
      </c>
      <c r="B3761" s="2"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s="2">
        <v>2</v>
      </c>
      <c r="T3761" s="3">
        <v>0</v>
      </c>
      <c r="U3761" s="2">
        <v>5.07</v>
      </c>
      <c r="V3761" s="2">
        <f>Table1[[#This Row],[Sales]]*(1-Table1[[#This Row],[Discount]])</f>
        <v>16.899999999999999</v>
      </c>
      <c r="W3761" s="2">
        <f>Table1[[#This Row],[Sales]]*Table1[[#This Row],[Quantity]]</f>
        <v>33.799999999999997</v>
      </c>
      <c r="X3761" s="2">
        <f>Table1[[#This Row],[Sales]]+Table1[[#This Row],[Discount]]+Table1[[#This Row],[Adjusted Sales]]</f>
        <v>33.799999999999997</v>
      </c>
      <c r="Y3761" s="5">
        <f>Table1[[#This Row],[Sales]]*Table1[[#This Row],[Discount]]</f>
        <v>0</v>
      </c>
    </row>
    <row r="3762" spans="1:25" x14ac:dyDescent="0.3">
      <c r="A3762">
        <v>3761</v>
      </c>
      <c r="B3762" s="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s="2">
        <v>2</v>
      </c>
      <c r="T3762" s="3">
        <v>0</v>
      </c>
      <c r="U3762" s="2">
        <v>10.247999999999999</v>
      </c>
      <c r="V3762" s="2">
        <f>Table1[[#This Row],[Sales]]*(1-Table1[[#This Row],[Discount]])</f>
        <v>24.4</v>
      </c>
      <c r="W3762" s="2">
        <f>Table1[[#This Row],[Sales]]*Table1[[#This Row],[Quantity]]</f>
        <v>48.8</v>
      </c>
      <c r="X3762" s="2">
        <f>Table1[[#This Row],[Sales]]+Table1[[#This Row],[Discount]]+Table1[[#This Row],[Adjusted Sales]]</f>
        <v>48.8</v>
      </c>
      <c r="Y3762" s="5">
        <f>Table1[[#This Row],[Sales]]*Table1[[#This Row],[Discount]]</f>
        <v>0</v>
      </c>
    </row>
    <row r="3763" spans="1:25" x14ac:dyDescent="0.3">
      <c r="A3763">
        <v>3762</v>
      </c>
      <c r="B3763" s="2"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s="2">
        <v>5</v>
      </c>
      <c r="T3763" s="3">
        <v>0</v>
      </c>
      <c r="U3763" s="2">
        <v>42.048000000000002</v>
      </c>
      <c r="V3763" s="2">
        <f>Table1[[#This Row],[Sales]]*(1-Table1[[#This Row],[Discount]])</f>
        <v>87.6</v>
      </c>
      <c r="W3763" s="2">
        <f>Table1[[#This Row],[Sales]]*Table1[[#This Row],[Quantity]]</f>
        <v>438</v>
      </c>
      <c r="X3763" s="2">
        <f>Table1[[#This Row],[Sales]]+Table1[[#This Row],[Discount]]+Table1[[#This Row],[Adjusted Sales]]</f>
        <v>175.2</v>
      </c>
      <c r="Y3763" s="5">
        <f>Table1[[#This Row],[Sales]]*Table1[[#This Row],[Discount]]</f>
        <v>0</v>
      </c>
    </row>
    <row r="3764" spans="1:25" x14ac:dyDescent="0.3">
      <c r="A3764">
        <v>3763</v>
      </c>
      <c r="B3764" s="2"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s="2">
        <v>2</v>
      </c>
      <c r="T3764" s="3">
        <v>0</v>
      </c>
      <c r="U3764" s="2">
        <v>24.196000000000002</v>
      </c>
      <c r="V3764" s="2">
        <f>Table1[[#This Row],[Sales]]*(1-Table1[[#This Row],[Discount]])</f>
        <v>241.96</v>
      </c>
      <c r="W3764" s="2">
        <f>Table1[[#This Row],[Sales]]*Table1[[#This Row],[Quantity]]</f>
        <v>483.92</v>
      </c>
      <c r="X3764" s="2">
        <f>Table1[[#This Row],[Sales]]+Table1[[#This Row],[Discount]]+Table1[[#This Row],[Adjusted Sales]]</f>
        <v>483.92</v>
      </c>
      <c r="Y3764" s="5">
        <f>Table1[[#This Row],[Sales]]*Table1[[#This Row],[Discount]]</f>
        <v>0</v>
      </c>
    </row>
    <row r="3765" spans="1:25" x14ac:dyDescent="0.3">
      <c r="A3765">
        <v>3764</v>
      </c>
      <c r="B3765" s="2"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s="2">
        <v>3</v>
      </c>
      <c r="T3765" s="3">
        <v>0</v>
      </c>
      <c r="U3765" s="2">
        <v>4.1748000000000003</v>
      </c>
      <c r="V3765" s="2">
        <f>Table1[[#This Row],[Sales]]*(1-Table1[[#This Row],[Discount]])</f>
        <v>8.52</v>
      </c>
      <c r="W3765" s="2">
        <f>Table1[[#This Row],[Sales]]*Table1[[#This Row],[Quantity]]</f>
        <v>25.56</v>
      </c>
      <c r="X3765" s="2">
        <f>Table1[[#This Row],[Sales]]+Table1[[#This Row],[Discount]]+Table1[[#This Row],[Adjusted Sales]]</f>
        <v>17.04</v>
      </c>
      <c r="Y3765" s="5">
        <f>Table1[[#This Row],[Sales]]*Table1[[#This Row],[Discount]]</f>
        <v>0</v>
      </c>
    </row>
    <row r="3766" spans="1:25" x14ac:dyDescent="0.3">
      <c r="A3766">
        <v>3765</v>
      </c>
      <c r="B3766" s="2"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s="2">
        <v>3</v>
      </c>
      <c r="T3766" s="3">
        <v>0.8</v>
      </c>
      <c r="U3766" s="2">
        <v>-3.0396000000000001</v>
      </c>
      <c r="V3766" s="2">
        <f>Table1[[#This Row],[Sales]]*(1-Table1[[#This Row],[Discount]])</f>
        <v>0.35759999999999992</v>
      </c>
      <c r="W3766" s="2">
        <f>Table1[[#This Row],[Sales]]*Table1[[#This Row],[Quantity]]</f>
        <v>5.3639999999999999</v>
      </c>
      <c r="X3766" s="2">
        <f>Table1[[#This Row],[Sales]]+Table1[[#This Row],[Discount]]+Table1[[#This Row],[Adjusted Sales]]</f>
        <v>2.9455999999999998</v>
      </c>
      <c r="Y3766" s="5">
        <f>Table1[[#This Row],[Sales]]*Table1[[#This Row],[Discount]]</f>
        <v>1.4304000000000001</v>
      </c>
    </row>
    <row r="3767" spans="1:25" x14ac:dyDescent="0.3">
      <c r="A3767">
        <v>3766</v>
      </c>
      <c r="B3767" s="2"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s="2">
        <v>2</v>
      </c>
      <c r="T3767" s="3">
        <v>0.3</v>
      </c>
      <c r="U3767" s="2">
        <v>-1.4196</v>
      </c>
      <c r="V3767" s="2">
        <f>Table1[[#This Row],[Sales]]*(1-Table1[[#This Row],[Discount]])</f>
        <v>69.560400000000001</v>
      </c>
      <c r="W3767" s="2">
        <f>Table1[[#This Row],[Sales]]*Table1[[#This Row],[Quantity]]</f>
        <v>198.744</v>
      </c>
      <c r="X3767" s="2">
        <f>Table1[[#This Row],[Sales]]+Table1[[#This Row],[Discount]]+Table1[[#This Row],[Adjusted Sales]]</f>
        <v>169.23239999999998</v>
      </c>
      <c r="Y3767" s="5">
        <f>Table1[[#This Row],[Sales]]*Table1[[#This Row],[Discount]]</f>
        <v>29.811599999999999</v>
      </c>
    </row>
    <row r="3768" spans="1:25" x14ac:dyDescent="0.3">
      <c r="A3768">
        <v>3767</v>
      </c>
      <c r="B3768" s="2"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s="2">
        <v>1</v>
      </c>
      <c r="T3768" s="3">
        <v>0.2</v>
      </c>
      <c r="U3768" s="2">
        <v>0.504</v>
      </c>
      <c r="V3768" s="2">
        <f>Table1[[#This Row],[Sales]]*(1-Table1[[#This Row],[Discount]])</f>
        <v>1.0752000000000002</v>
      </c>
      <c r="W3768" s="2">
        <f>Table1[[#This Row],[Sales]]*Table1[[#This Row],[Quantity]]</f>
        <v>1.3440000000000001</v>
      </c>
      <c r="X3768" s="2">
        <f>Table1[[#This Row],[Sales]]+Table1[[#This Row],[Discount]]+Table1[[#This Row],[Adjusted Sales]]</f>
        <v>2.6192000000000002</v>
      </c>
      <c r="Y3768" s="5">
        <f>Table1[[#This Row],[Sales]]*Table1[[#This Row],[Discount]]</f>
        <v>0.26880000000000004</v>
      </c>
    </row>
    <row r="3769" spans="1:25" x14ac:dyDescent="0.3">
      <c r="A3769">
        <v>3768</v>
      </c>
      <c r="B3769" s="2"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s="2">
        <v>5</v>
      </c>
      <c r="T3769" s="3">
        <v>0.2</v>
      </c>
      <c r="U3769" s="2">
        <v>11.996</v>
      </c>
      <c r="V3769" s="2">
        <f>Table1[[#This Row],[Sales]]*(1-Table1[[#This Row],[Discount]])</f>
        <v>95.968000000000004</v>
      </c>
      <c r="W3769" s="2">
        <f>Table1[[#This Row],[Sales]]*Table1[[#This Row],[Quantity]]</f>
        <v>599.79999999999995</v>
      </c>
      <c r="X3769" s="2">
        <f>Table1[[#This Row],[Sales]]+Table1[[#This Row],[Discount]]+Table1[[#This Row],[Adjusted Sales]]</f>
        <v>216.12799999999999</v>
      </c>
      <c r="Y3769" s="5">
        <f>Table1[[#This Row],[Sales]]*Table1[[#This Row],[Discount]]</f>
        <v>23.992000000000001</v>
      </c>
    </row>
    <row r="3770" spans="1:25" x14ac:dyDescent="0.3">
      <c r="A3770">
        <v>3769</v>
      </c>
      <c r="B3770" s="2"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s="2">
        <v>9</v>
      </c>
      <c r="T3770" s="3">
        <v>0.2</v>
      </c>
      <c r="U3770" s="2">
        <v>101.3832</v>
      </c>
      <c r="V3770" s="2">
        <f>Table1[[#This Row],[Sales]]*(1-Table1[[#This Row],[Discount]])</f>
        <v>811.06560000000002</v>
      </c>
      <c r="W3770" s="2">
        <f>Table1[[#This Row],[Sales]]*Table1[[#This Row],[Quantity]]</f>
        <v>9124.4879999999994</v>
      </c>
      <c r="X3770" s="2">
        <f>Table1[[#This Row],[Sales]]+Table1[[#This Row],[Discount]]+Table1[[#This Row],[Adjusted Sales]]</f>
        <v>1825.0976000000001</v>
      </c>
      <c r="Y3770" s="5">
        <f>Table1[[#This Row],[Sales]]*Table1[[#This Row],[Discount]]</f>
        <v>202.7664</v>
      </c>
    </row>
    <row r="3771" spans="1:25" x14ac:dyDescent="0.3">
      <c r="A3771">
        <v>3770</v>
      </c>
      <c r="B3771" s="2"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s="2">
        <v>2</v>
      </c>
      <c r="T3771" s="3">
        <v>0.2</v>
      </c>
      <c r="U3771" s="2">
        <v>0.66959999999999997</v>
      </c>
      <c r="V3771" s="2">
        <f>Table1[[#This Row],[Sales]]*(1-Table1[[#This Row],[Discount]])</f>
        <v>1.5872000000000002</v>
      </c>
      <c r="W3771" s="2">
        <f>Table1[[#This Row],[Sales]]*Table1[[#This Row],[Quantity]]</f>
        <v>3.968</v>
      </c>
      <c r="X3771" s="2">
        <f>Table1[[#This Row],[Sales]]+Table1[[#This Row],[Discount]]+Table1[[#This Row],[Adjusted Sales]]</f>
        <v>3.7712000000000003</v>
      </c>
      <c r="Y3771" s="5">
        <f>Table1[[#This Row],[Sales]]*Table1[[#This Row],[Discount]]</f>
        <v>0.39680000000000004</v>
      </c>
    </row>
    <row r="3772" spans="1:25" x14ac:dyDescent="0.3">
      <c r="A3772">
        <v>3771</v>
      </c>
      <c r="B3772" s="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s="2">
        <v>6</v>
      </c>
      <c r="T3772" s="3">
        <v>0.2</v>
      </c>
      <c r="U3772" s="2">
        <v>-325.572</v>
      </c>
      <c r="V3772" s="2">
        <f>Table1[[#This Row],[Sales]]*(1-Table1[[#This Row],[Discount]])</f>
        <v>1602.816</v>
      </c>
      <c r="W3772" s="2">
        <f>Table1[[#This Row],[Sales]]*Table1[[#This Row],[Quantity]]</f>
        <v>12021.119999999999</v>
      </c>
      <c r="X3772" s="2">
        <f>Table1[[#This Row],[Sales]]+Table1[[#This Row],[Discount]]+Table1[[#This Row],[Adjusted Sales]]</f>
        <v>3606.5360000000001</v>
      </c>
      <c r="Y3772" s="5">
        <f>Table1[[#This Row],[Sales]]*Table1[[#This Row],[Discount]]</f>
        <v>400.70400000000001</v>
      </c>
    </row>
    <row r="3773" spans="1:25" x14ac:dyDescent="0.3">
      <c r="A3773">
        <v>3772</v>
      </c>
      <c r="B3773" s="2"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s="2">
        <v>2</v>
      </c>
      <c r="T3773" s="3">
        <v>0.2</v>
      </c>
      <c r="U3773" s="2">
        <v>-19.5624</v>
      </c>
      <c r="V3773" s="2">
        <f>Table1[[#This Row],[Sales]]*(1-Table1[[#This Row],[Discount]])</f>
        <v>65.894400000000005</v>
      </c>
      <c r="W3773" s="2">
        <f>Table1[[#This Row],[Sales]]*Table1[[#This Row],[Quantity]]</f>
        <v>164.73599999999999</v>
      </c>
      <c r="X3773" s="2">
        <f>Table1[[#This Row],[Sales]]+Table1[[#This Row],[Discount]]+Table1[[#This Row],[Adjusted Sales]]</f>
        <v>148.4624</v>
      </c>
      <c r="Y3773" s="5">
        <f>Table1[[#This Row],[Sales]]*Table1[[#This Row],[Discount]]</f>
        <v>16.473600000000001</v>
      </c>
    </row>
    <row r="3774" spans="1:25" x14ac:dyDescent="0.3">
      <c r="A3774">
        <v>3773</v>
      </c>
      <c r="B3774" s="2"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s="2">
        <v>3</v>
      </c>
      <c r="T3774" s="3">
        <v>0</v>
      </c>
      <c r="U3774" s="2">
        <v>22.647600000000001</v>
      </c>
      <c r="V3774" s="2">
        <f>Table1[[#This Row],[Sales]]*(1-Table1[[#This Row],[Discount]])</f>
        <v>62.91</v>
      </c>
      <c r="W3774" s="2">
        <f>Table1[[#This Row],[Sales]]*Table1[[#This Row],[Quantity]]</f>
        <v>188.73</v>
      </c>
      <c r="X3774" s="2">
        <f>Table1[[#This Row],[Sales]]+Table1[[#This Row],[Discount]]+Table1[[#This Row],[Adjusted Sales]]</f>
        <v>125.82</v>
      </c>
      <c r="Y3774" s="5">
        <f>Table1[[#This Row],[Sales]]*Table1[[#This Row],[Discount]]</f>
        <v>0</v>
      </c>
    </row>
    <row r="3775" spans="1:25" x14ac:dyDescent="0.3">
      <c r="A3775">
        <v>3774</v>
      </c>
      <c r="B3775" s="2"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s="2">
        <v>3</v>
      </c>
      <c r="T3775" s="3">
        <v>0.2</v>
      </c>
      <c r="U3775" s="2">
        <v>2.3328000000000002</v>
      </c>
      <c r="V3775" s="2">
        <f>Table1[[#This Row],[Sales]]*(1-Table1[[#This Row],[Discount]])</f>
        <v>5.5296000000000003</v>
      </c>
      <c r="W3775" s="2">
        <f>Table1[[#This Row],[Sales]]*Table1[[#This Row],[Quantity]]</f>
        <v>20.736000000000001</v>
      </c>
      <c r="X3775" s="2">
        <f>Table1[[#This Row],[Sales]]+Table1[[#This Row],[Discount]]+Table1[[#This Row],[Adjusted Sales]]</f>
        <v>12.6416</v>
      </c>
      <c r="Y3775" s="5">
        <f>Table1[[#This Row],[Sales]]*Table1[[#This Row],[Discount]]</f>
        <v>1.3824000000000001</v>
      </c>
    </row>
    <row r="3776" spans="1:25" x14ac:dyDescent="0.3">
      <c r="A3776">
        <v>3775</v>
      </c>
      <c r="B3776" s="2"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s="2">
        <v>3</v>
      </c>
      <c r="T3776" s="3">
        <v>0.2</v>
      </c>
      <c r="U3776" s="2">
        <v>81.594899999999996</v>
      </c>
      <c r="V3776" s="2">
        <f>Table1[[#This Row],[Sales]]*(1-Table1[[#This Row],[Discount]])</f>
        <v>307.18080000000003</v>
      </c>
      <c r="W3776" s="2">
        <f>Table1[[#This Row],[Sales]]*Table1[[#This Row],[Quantity]]</f>
        <v>1151.9279999999999</v>
      </c>
      <c r="X3776" s="2">
        <f>Table1[[#This Row],[Sales]]+Table1[[#This Row],[Discount]]+Table1[[#This Row],[Adjusted Sales]]</f>
        <v>691.35680000000002</v>
      </c>
      <c r="Y3776" s="5">
        <f>Table1[[#This Row],[Sales]]*Table1[[#This Row],[Discount]]</f>
        <v>76.795200000000008</v>
      </c>
    </row>
    <row r="3777" spans="1:25" x14ac:dyDescent="0.3">
      <c r="A3777">
        <v>3776</v>
      </c>
      <c r="B3777" s="2"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s="2">
        <v>2</v>
      </c>
      <c r="T3777" s="3">
        <v>0.2</v>
      </c>
      <c r="U3777" s="2">
        <v>3.6288</v>
      </c>
      <c r="V3777" s="2">
        <f>Table1[[#This Row],[Sales]]*(1-Table1[[#This Row],[Discount]])</f>
        <v>8.2944000000000013</v>
      </c>
      <c r="W3777" s="2">
        <f>Table1[[#This Row],[Sales]]*Table1[[#This Row],[Quantity]]</f>
        <v>20.736000000000001</v>
      </c>
      <c r="X3777" s="2">
        <f>Table1[[#This Row],[Sales]]+Table1[[#This Row],[Discount]]+Table1[[#This Row],[Adjusted Sales]]</f>
        <v>18.862400000000001</v>
      </c>
      <c r="Y3777" s="5">
        <f>Table1[[#This Row],[Sales]]*Table1[[#This Row],[Discount]]</f>
        <v>2.0736000000000003</v>
      </c>
    </row>
    <row r="3778" spans="1:25" x14ac:dyDescent="0.3">
      <c r="A3778">
        <v>3777</v>
      </c>
      <c r="B3778" s="2"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s="2">
        <v>7</v>
      </c>
      <c r="T3778" s="3">
        <v>0.2</v>
      </c>
      <c r="U3778" s="2">
        <v>41.993000000000002</v>
      </c>
      <c r="V3778" s="2">
        <f>Table1[[#This Row],[Sales]]*(1-Table1[[#This Row],[Discount]])</f>
        <v>268.7552</v>
      </c>
      <c r="W3778" s="2">
        <f>Table1[[#This Row],[Sales]]*Table1[[#This Row],[Quantity]]</f>
        <v>2351.6080000000002</v>
      </c>
      <c r="X3778" s="2">
        <f>Table1[[#This Row],[Sales]]+Table1[[#This Row],[Discount]]+Table1[[#This Row],[Adjusted Sales]]</f>
        <v>604.89920000000006</v>
      </c>
      <c r="Y3778" s="5">
        <f>Table1[[#This Row],[Sales]]*Table1[[#This Row],[Discount]]</f>
        <v>67.188800000000001</v>
      </c>
    </row>
    <row r="3779" spans="1:25" x14ac:dyDescent="0.3">
      <c r="A3779">
        <v>3778</v>
      </c>
      <c r="B3779" s="2"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s="2">
        <v>6</v>
      </c>
      <c r="T3779" s="3">
        <v>0</v>
      </c>
      <c r="U3779" s="2">
        <v>106.5408</v>
      </c>
      <c r="V3779" s="2">
        <f>Table1[[#This Row],[Sales]]*(1-Table1[[#This Row],[Discount]])</f>
        <v>665.88</v>
      </c>
      <c r="W3779" s="2">
        <f>Table1[[#This Row],[Sales]]*Table1[[#This Row],[Quantity]]</f>
        <v>3995.2799999999997</v>
      </c>
      <c r="X3779" s="2">
        <f>Table1[[#This Row],[Sales]]+Table1[[#This Row],[Discount]]+Table1[[#This Row],[Adjusted Sales]]</f>
        <v>1331.76</v>
      </c>
      <c r="Y3779" s="5">
        <f>Table1[[#This Row],[Sales]]*Table1[[#This Row],[Discount]]</f>
        <v>0</v>
      </c>
    </row>
    <row r="3780" spans="1:25" x14ac:dyDescent="0.3">
      <c r="A3780">
        <v>3779</v>
      </c>
      <c r="B3780" s="2"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s="2">
        <v>3</v>
      </c>
      <c r="T3780" s="3">
        <v>0.2</v>
      </c>
      <c r="U3780" s="2">
        <v>8.9969999999999999</v>
      </c>
      <c r="V3780" s="2">
        <f>Table1[[#This Row],[Sales]]*(1-Table1[[#This Row],[Discount]])</f>
        <v>57.580800000000004</v>
      </c>
      <c r="W3780" s="2">
        <f>Table1[[#This Row],[Sales]]*Table1[[#This Row],[Quantity]]</f>
        <v>215.928</v>
      </c>
      <c r="X3780" s="2">
        <f>Table1[[#This Row],[Sales]]+Table1[[#This Row],[Discount]]+Table1[[#This Row],[Adjusted Sales]]</f>
        <v>129.7568</v>
      </c>
      <c r="Y3780" s="5">
        <f>Table1[[#This Row],[Sales]]*Table1[[#This Row],[Discount]]</f>
        <v>14.395200000000001</v>
      </c>
    </row>
    <row r="3781" spans="1:25" x14ac:dyDescent="0.3">
      <c r="A3781">
        <v>3780</v>
      </c>
      <c r="B3781" s="2"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s="2">
        <v>2</v>
      </c>
      <c r="T3781" s="3">
        <v>0</v>
      </c>
      <c r="U3781" s="2">
        <v>18.211200000000002</v>
      </c>
      <c r="V3781" s="2">
        <f>Table1[[#This Row],[Sales]]*(1-Table1[[#This Row],[Discount]])</f>
        <v>37.94</v>
      </c>
      <c r="W3781" s="2">
        <f>Table1[[#This Row],[Sales]]*Table1[[#This Row],[Quantity]]</f>
        <v>75.88</v>
      </c>
      <c r="X3781" s="2">
        <f>Table1[[#This Row],[Sales]]+Table1[[#This Row],[Discount]]+Table1[[#This Row],[Adjusted Sales]]</f>
        <v>75.88</v>
      </c>
      <c r="Y3781" s="5">
        <f>Table1[[#This Row],[Sales]]*Table1[[#This Row],[Discount]]</f>
        <v>0</v>
      </c>
    </row>
    <row r="3782" spans="1:25" x14ac:dyDescent="0.3">
      <c r="A3782">
        <v>3781</v>
      </c>
      <c r="B3782" s="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s="2">
        <v>2</v>
      </c>
      <c r="T3782" s="3">
        <v>0</v>
      </c>
      <c r="U3782" s="2">
        <v>10.958399999999999</v>
      </c>
      <c r="V3782" s="2">
        <f>Table1[[#This Row],[Sales]]*(1-Table1[[#This Row],[Discount]])</f>
        <v>273.95999999999998</v>
      </c>
      <c r="W3782" s="2">
        <f>Table1[[#This Row],[Sales]]*Table1[[#This Row],[Quantity]]</f>
        <v>547.91999999999996</v>
      </c>
      <c r="X3782" s="2">
        <f>Table1[[#This Row],[Sales]]+Table1[[#This Row],[Discount]]+Table1[[#This Row],[Adjusted Sales]]</f>
        <v>547.91999999999996</v>
      </c>
      <c r="Y3782" s="5">
        <f>Table1[[#This Row],[Sales]]*Table1[[#This Row],[Discount]]</f>
        <v>0</v>
      </c>
    </row>
    <row r="3783" spans="1:25" x14ac:dyDescent="0.3">
      <c r="A3783">
        <v>3782</v>
      </c>
      <c r="B3783" s="2"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s="2">
        <v>3</v>
      </c>
      <c r="T3783" s="3">
        <v>0.4</v>
      </c>
      <c r="U3783" s="2">
        <v>40.497300000000003</v>
      </c>
      <c r="V3783" s="2">
        <f>Table1[[#This Row],[Sales]]*(1-Table1[[#This Row],[Discount]])</f>
        <v>161.98920000000001</v>
      </c>
      <c r="W3783" s="2">
        <f>Table1[[#This Row],[Sales]]*Table1[[#This Row],[Quantity]]</f>
        <v>809.94600000000014</v>
      </c>
      <c r="X3783" s="2">
        <f>Table1[[#This Row],[Sales]]+Table1[[#This Row],[Discount]]+Table1[[#This Row],[Adjusted Sales]]</f>
        <v>432.37120000000004</v>
      </c>
      <c r="Y3783" s="5">
        <f>Table1[[#This Row],[Sales]]*Table1[[#This Row],[Discount]]</f>
        <v>107.99280000000002</v>
      </c>
    </row>
    <row r="3784" spans="1:25" x14ac:dyDescent="0.3">
      <c r="A3784">
        <v>3783</v>
      </c>
      <c r="B3784" s="2"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s="2">
        <v>3</v>
      </c>
      <c r="T3784" s="3">
        <v>0.2</v>
      </c>
      <c r="U3784" s="2">
        <v>3.339</v>
      </c>
      <c r="V3784" s="2">
        <f>Table1[[#This Row],[Sales]]*(1-Table1[[#This Row],[Discount]])</f>
        <v>7.1232000000000006</v>
      </c>
      <c r="W3784" s="2">
        <f>Table1[[#This Row],[Sales]]*Table1[[#This Row],[Quantity]]</f>
        <v>26.712</v>
      </c>
      <c r="X3784" s="2">
        <f>Table1[[#This Row],[Sales]]+Table1[[#This Row],[Discount]]+Table1[[#This Row],[Adjusted Sales]]</f>
        <v>16.2272</v>
      </c>
      <c r="Y3784" s="5">
        <f>Table1[[#This Row],[Sales]]*Table1[[#This Row],[Discount]]</f>
        <v>1.7808000000000002</v>
      </c>
    </row>
    <row r="3785" spans="1:25" x14ac:dyDescent="0.3">
      <c r="A3785">
        <v>3784</v>
      </c>
      <c r="B3785" s="2"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s="2">
        <v>4</v>
      </c>
      <c r="T3785" s="3">
        <v>0.2</v>
      </c>
      <c r="U3785" s="2">
        <v>-63.005600000000001</v>
      </c>
      <c r="V3785" s="2">
        <f>Table1[[#This Row],[Sales]]*(1-Table1[[#This Row],[Discount]])</f>
        <v>576.05119999999999</v>
      </c>
      <c r="W3785" s="2">
        <f>Table1[[#This Row],[Sales]]*Table1[[#This Row],[Quantity]]</f>
        <v>2880.2559999999999</v>
      </c>
      <c r="X3785" s="2">
        <f>Table1[[#This Row],[Sales]]+Table1[[#This Row],[Discount]]+Table1[[#This Row],[Adjusted Sales]]</f>
        <v>1296.3152</v>
      </c>
      <c r="Y3785" s="5">
        <f>Table1[[#This Row],[Sales]]*Table1[[#This Row],[Discount]]</f>
        <v>144.0128</v>
      </c>
    </row>
    <row r="3786" spans="1:25" x14ac:dyDescent="0.3">
      <c r="A3786">
        <v>3785</v>
      </c>
      <c r="B3786" s="2"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s="2">
        <v>2</v>
      </c>
      <c r="T3786" s="3">
        <v>0.2</v>
      </c>
      <c r="U3786" s="2">
        <v>8.2848000000000006</v>
      </c>
      <c r="V3786" s="2">
        <f>Table1[[#This Row],[Sales]]*(1-Table1[[#This Row],[Discount]])</f>
        <v>33.139200000000002</v>
      </c>
      <c r="W3786" s="2">
        <f>Table1[[#This Row],[Sales]]*Table1[[#This Row],[Quantity]]</f>
        <v>82.847999999999999</v>
      </c>
      <c r="X3786" s="2">
        <f>Table1[[#This Row],[Sales]]+Table1[[#This Row],[Discount]]+Table1[[#This Row],[Adjusted Sales]]</f>
        <v>74.763200000000012</v>
      </c>
      <c r="Y3786" s="5">
        <f>Table1[[#This Row],[Sales]]*Table1[[#This Row],[Discount]]</f>
        <v>8.2848000000000006</v>
      </c>
    </row>
    <row r="3787" spans="1:25" x14ac:dyDescent="0.3">
      <c r="A3787">
        <v>3786</v>
      </c>
      <c r="B3787" s="2"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s="2">
        <v>2</v>
      </c>
      <c r="T3787" s="3">
        <v>0.7</v>
      </c>
      <c r="U3787" s="2">
        <v>-2.61</v>
      </c>
      <c r="V3787" s="2">
        <f>Table1[[#This Row],[Sales]]*(1-Table1[[#This Row],[Discount]])</f>
        <v>0.93960000000000021</v>
      </c>
      <c r="W3787" s="2">
        <f>Table1[[#This Row],[Sales]]*Table1[[#This Row],[Quantity]]</f>
        <v>6.2640000000000002</v>
      </c>
      <c r="X3787" s="2">
        <f>Table1[[#This Row],[Sales]]+Table1[[#This Row],[Discount]]+Table1[[#This Row],[Adjusted Sales]]</f>
        <v>4.7716000000000003</v>
      </c>
      <c r="Y3787" s="5">
        <f>Table1[[#This Row],[Sales]]*Table1[[#This Row],[Discount]]</f>
        <v>2.1924000000000001</v>
      </c>
    </row>
    <row r="3788" spans="1:25" x14ac:dyDescent="0.3">
      <c r="A3788">
        <v>3787</v>
      </c>
      <c r="B3788" s="2"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s="2">
        <v>7</v>
      </c>
      <c r="T3788" s="3">
        <v>0</v>
      </c>
      <c r="U3788" s="2">
        <v>282.20920000000001</v>
      </c>
      <c r="V3788" s="2">
        <f>Table1[[#This Row],[Sales]]*(1-Table1[[#This Row],[Discount]])</f>
        <v>1085.42</v>
      </c>
      <c r="W3788" s="2">
        <f>Table1[[#This Row],[Sales]]*Table1[[#This Row],[Quantity]]</f>
        <v>7597.9400000000005</v>
      </c>
      <c r="X3788" s="2">
        <f>Table1[[#This Row],[Sales]]+Table1[[#This Row],[Discount]]+Table1[[#This Row],[Adjusted Sales]]</f>
        <v>2170.84</v>
      </c>
      <c r="Y3788" s="5">
        <f>Table1[[#This Row],[Sales]]*Table1[[#This Row],[Discount]]</f>
        <v>0</v>
      </c>
    </row>
    <row r="3789" spans="1:25" x14ac:dyDescent="0.3">
      <c r="A3789">
        <v>3788</v>
      </c>
      <c r="B3789" s="2"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s="2">
        <v>1</v>
      </c>
      <c r="T3789" s="3">
        <v>0.2</v>
      </c>
      <c r="U3789" s="2">
        <v>1.0268999999999999</v>
      </c>
      <c r="V3789" s="2">
        <f>Table1[[#This Row],[Sales]]*(1-Table1[[#This Row],[Discount]])</f>
        <v>3.1295999999999999</v>
      </c>
      <c r="W3789" s="2">
        <f>Table1[[#This Row],[Sales]]*Table1[[#This Row],[Quantity]]</f>
        <v>3.9119999999999999</v>
      </c>
      <c r="X3789" s="2">
        <f>Table1[[#This Row],[Sales]]+Table1[[#This Row],[Discount]]+Table1[[#This Row],[Adjusted Sales]]</f>
        <v>7.2416</v>
      </c>
      <c r="Y3789" s="5">
        <f>Table1[[#This Row],[Sales]]*Table1[[#This Row],[Discount]]</f>
        <v>0.78239999999999998</v>
      </c>
    </row>
    <row r="3790" spans="1:25" x14ac:dyDescent="0.3">
      <c r="A3790">
        <v>3789</v>
      </c>
      <c r="B3790" s="2"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s="2">
        <v>3</v>
      </c>
      <c r="T3790" s="3">
        <v>0.2</v>
      </c>
      <c r="U3790" s="2">
        <v>7.0172999999999996</v>
      </c>
      <c r="V3790" s="2">
        <f>Table1[[#This Row],[Sales]]*(1-Table1[[#This Row],[Discount]])</f>
        <v>49.900800000000004</v>
      </c>
      <c r="W3790" s="2">
        <f>Table1[[#This Row],[Sales]]*Table1[[#This Row],[Quantity]]</f>
        <v>187.12799999999999</v>
      </c>
      <c r="X3790" s="2">
        <f>Table1[[#This Row],[Sales]]+Table1[[#This Row],[Discount]]+Table1[[#This Row],[Adjusted Sales]]</f>
        <v>112.4768</v>
      </c>
      <c r="Y3790" s="5">
        <f>Table1[[#This Row],[Sales]]*Table1[[#This Row],[Discount]]</f>
        <v>12.475200000000001</v>
      </c>
    </row>
    <row r="3791" spans="1:25" x14ac:dyDescent="0.3">
      <c r="A3791">
        <v>3790</v>
      </c>
      <c r="B3791" s="2"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s="2">
        <v>5</v>
      </c>
      <c r="T3791" s="3">
        <v>0</v>
      </c>
      <c r="U3791" s="2">
        <v>9.0054999999999996</v>
      </c>
      <c r="V3791" s="2">
        <f>Table1[[#This Row],[Sales]]*(1-Table1[[#This Row],[Discount]])</f>
        <v>29.05</v>
      </c>
      <c r="W3791" s="2">
        <f>Table1[[#This Row],[Sales]]*Table1[[#This Row],[Quantity]]</f>
        <v>145.25</v>
      </c>
      <c r="X3791" s="2">
        <f>Table1[[#This Row],[Sales]]+Table1[[#This Row],[Discount]]+Table1[[#This Row],[Adjusted Sales]]</f>
        <v>58.1</v>
      </c>
      <c r="Y3791" s="5">
        <f>Table1[[#This Row],[Sales]]*Table1[[#This Row],[Discount]]</f>
        <v>0</v>
      </c>
    </row>
    <row r="3792" spans="1:25" x14ac:dyDescent="0.3">
      <c r="A3792">
        <v>3791</v>
      </c>
      <c r="B3792" s="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s="2">
        <v>6</v>
      </c>
      <c r="T3792" s="3">
        <v>0.2</v>
      </c>
      <c r="U3792" s="2">
        <v>67.86</v>
      </c>
      <c r="V3792" s="2">
        <f>Table1[[#This Row],[Sales]]*(1-Table1[[#This Row],[Discount]])</f>
        <v>144.768</v>
      </c>
      <c r="W3792" s="2">
        <f>Table1[[#This Row],[Sales]]*Table1[[#This Row],[Quantity]]</f>
        <v>1085.76</v>
      </c>
      <c r="X3792" s="2">
        <f>Table1[[#This Row],[Sales]]+Table1[[#This Row],[Discount]]+Table1[[#This Row],[Adjusted Sales]]</f>
        <v>325.928</v>
      </c>
      <c r="Y3792" s="5">
        <f>Table1[[#This Row],[Sales]]*Table1[[#This Row],[Discount]]</f>
        <v>36.192</v>
      </c>
    </row>
    <row r="3793" spans="1:25" x14ac:dyDescent="0.3">
      <c r="A3793">
        <v>3792</v>
      </c>
      <c r="B3793" s="2"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s="2">
        <v>3</v>
      </c>
      <c r="T3793" s="3">
        <v>0.7</v>
      </c>
      <c r="U3793" s="2">
        <v>-3.3879000000000001</v>
      </c>
      <c r="V3793" s="2">
        <f>Table1[[#This Row],[Sales]]*(1-Table1[[#This Row],[Discount]])</f>
        <v>1.3257000000000001</v>
      </c>
      <c r="W3793" s="2">
        <f>Table1[[#This Row],[Sales]]*Table1[[#This Row],[Quantity]]</f>
        <v>13.256999999999998</v>
      </c>
      <c r="X3793" s="2">
        <f>Table1[[#This Row],[Sales]]+Table1[[#This Row],[Discount]]+Table1[[#This Row],[Adjusted Sales]]</f>
        <v>6.4447000000000001</v>
      </c>
      <c r="Y3793" s="5">
        <f>Table1[[#This Row],[Sales]]*Table1[[#This Row],[Discount]]</f>
        <v>3.0932999999999997</v>
      </c>
    </row>
    <row r="3794" spans="1:25" x14ac:dyDescent="0.3">
      <c r="A3794">
        <v>3793</v>
      </c>
      <c r="B3794" s="2"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s="2">
        <v>6</v>
      </c>
      <c r="T3794" s="3">
        <v>0.2</v>
      </c>
      <c r="U3794" s="2">
        <v>2.2044000000000001</v>
      </c>
      <c r="V3794" s="2">
        <f>Table1[[#This Row],[Sales]]*(1-Table1[[#This Row],[Discount]])</f>
        <v>12.825600000000001</v>
      </c>
      <c r="W3794" s="2">
        <f>Table1[[#This Row],[Sales]]*Table1[[#This Row],[Quantity]]</f>
        <v>96.192000000000007</v>
      </c>
      <c r="X3794" s="2">
        <f>Table1[[#This Row],[Sales]]+Table1[[#This Row],[Discount]]+Table1[[#This Row],[Adjusted Sales]]</f>
        <v>29.057600000000001</v>
      </c>
      <c r="Y3794" s="5">
        <f>Table1[[#This Row],[Sales]]*Table1[[#This Row],[Discount]]</f>
        <v>3.2064000000000004</v>
      </c>
    </row>
    <row r="3795" spans="1:25" x14ac:dyDescent="0.3">
      <c r="A3795">
        <v>3794</v>
      </c>
      <c r="B3795" s="2"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s="2">
        <v>3</v>
      </c>
      <c r="T3795" s="3">
        <v>0</v>
      </c>
      <c r="U3795" s="2">
        <v>12.511799999999999</v>
      </c>
      <c r="V3795" s="2">
        <f>Table1[[#This Row],[Sales]]*(1-Table1[[#This Row],[Discount]])</f>
        <v>29.79</v>
      </c>
      <c r="W3795" s="2">
        <f>Table1[[#This Row],[Sales]]*Table1[[#This Row],[Quantity]]</f>
        <v>89.37</v>
      </c>
      <c r="X3795" s="2">
        <f>Table1[[#This Row],[Sales]]+Table1[[#This Row],[Discount]]+Table1[[#This Row],[Adjusted Sales]]</f>
        <v>59.58</v>
      </c>
      <c r="Y3795" s="5">
        <f>Table1[[#This Row],[Sales]]*Table1[[#This Row],[Discount]]</f>
        <v>0</v>
      </c>
    </row>
    <row r="3796" spans="1:25" x14ac:dyDescent="0.3">
      <c r="A3796">
        <v>3795</v>
      </c>
      <c r="B3796" s="2"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s="2">
        <v>1</v>
      </c>
      <c r="T3796" s="3">
        <v>0</v>
      </c>
      <c r="U3796" s="2">
        <v>14.307499999999999</v>
      </c>
      <c r="V3796" s="2">
        <f>Table1[[#This Row],[Sales]]*(1-Table1[[#This Row],[Discount]])</f>
        <v>57.23</v>
      </c>
      <c r="W3796" s="2">
        <f>Table1[[#This Row],[Sales]]*Table1[[#This Row],[Quantity]]</f>
        <v>57.23</v>
      </c>
      <c r="X3796" s="2">
        <f>Table1[[#This Row],[Sales]]+Table1[[#This Row],[Discount]]+Table1[[#This Row],[Adjusted Sales]]</f>
        <v>114.46</v>
      </c>
      <c r="Y3796" s="5">
        <f>Table1[[#This Row],[Sales]]*Table1[[#This Row],[Discount]]</f>
        <v>0</v>
      </c>
    </row>
    <row r="3797" spans="1:25" x14ac:dyDescent="0.3">
      <c r="A3797">
        <v>3796</v>
      </c>
      <c r="B3797" s="2"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s="2">
        <v>3</v>
      </c>
      <c r="T3797" s="3">
        <v>0.2</v>
      </c>
      <c r="U3797" s="2">
        <v>-16.649999999999999</v>
      </c>
      <c r="V3797" s="2">
        <f>Table1[[#This Row],[Sales]]*(1-Table1[[#This Row],[Discount]])</f>
        <v>266.40000000000003</v>
      </c>
      <c r="W3797" s="2">
        <f>Table1[[#This Row],[Sales]]*Table1[[#This Row],[Quantity]]</f>
        <v>999</v>
      </c>
      <c r="X3797" s="2">
        <f>Table1[[#This Row],[Sales]]+Table1[[#This Row],[Discount]]+Table1[[#This Row],[Adjusted Sales]]</f>
        <v>599.6</v>
      </c>
      <c r="Y3797" s="5">
        <f>Table1[[#This Row],[Sales]]*Table1[[#This Row],[Discount]]</f>
        <v>66.600000000000009</v>
      </c>
    </row>
    <row r="3798" spans="1:25" x14ac:dyDescent="0.3">
      <c r="A3798">
        <v>3797</v>
      </c>
      <c r="B3798" s="2"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s="2">
        <v>4</v>
      </c>
      <c r="T3798" s="3">
        <v>0</v>
      </c>
      <c r="U3798" s="2">
        <v>12.0252</v>
      </c>
      <c r="V3798" s="2">
        <f>Table1[[#This Row],[Sales]]*(1-Table1[[#This Row],[Discount]])</f>
        <v>36.44</v>
      </c>
      <c r="W3798" s="2">
        <f>Table1[[#This Row],[Sales]]*Table1[[#This Row],[Quantity]]</f>
        <v>145.76</v>
      </c>
      <c r="X3798" s="2">
        <f>Table1[[#This Row],[Sales]]+Table1[[#This Row],[Discount]]+Table1[[#This Row],[Adjusted Sales]]</f>
        <v>72.88</v>
      </c>
      <c r="Y3798" s="5">
        <f>Table1[[#This Row],[Sales]]*Table1[[#This Row],[Discount]]</f>
        <v>0</v>
      </c>
    </row>
    <row r="3799" spans="1:25" x14ac:dyDescent="0.3">
      <c r="A3799">
        <v>3798</v>
      </c>
      <c r="B3799" s="2"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s="2">
        <v>3</v>
      </c>
      <c r="T3799" s="3">
        <v>0.2</v>
      </c>
      <c r="U3799" s="2">
        <v>88.073999999999998</v>
      </c>
      <c r="V3799" s="2">
        <f>Table1[[#This Row],[Sales]]*(1-Table1[[#This Row],[Discount]])</f>
        <v>201.31200000000001</v>
      </c>
      <c r="W3799" s="2">
        <f>Table1[[#This Row],[Sales]]*Table1[[#This Row],[Quantity]]</f>
        <v>754.92</v>
      </c>
      <c r="X3799" s="2">
        <f>Table1[[#This Row],[Sales]]+Table1[[#This Row],[Discount]]+Table1[[#This Row],[Adjusted Sales]]</f>
        <v>453.15199999999999</v>
      </c>
      <c r="Y3799" s="5">
        <f>Table1[[#This Row],[Sales]]*Table1[[#This Row],[Discount]]</f>
        <v>50.328000000000003</v>
      </c>
    </row>
    <row r="3800" spans="1:25" x14ac:dyDescent="0.3">
      <c r="A3800">
        <v>3799</v>
      </c>
      <c r="B3800" s="2"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s="2">
        <v>3</v>
      </c>
      <c r="T3800" s="3">
        <v>0.4</v>
      </c>
      <c r="U3800" s="2">
        <v>-192.04679999999999</v>
      </c>
      <c r="V3800" s="2">
        <f>Table1[[#This Row],[Sales]]*(1-Table1[[#This Row],[Discount]])</f>
        <v>314.25839999999999</v>
      </c>
      <c r="W3800" s="2">
        <f>Table1[[#This Row],[Sales]]*Table1[[#This Row],[Quantity]]</f>
        <v>1571.2919999999999</v>
      </c>
      <c r="X3800" s="2">
        <f>Table1[[#This Row],[Sales]]+Table1[[#This Row],[Discount]]+Table1[[#This Row],[Adjusted Sales]]</f>
        <v>838.42239999999993</v>
      </c>
      <c r="Y3800" s="5">
        <f>Table1[[#This Row],[Sales]]*Table1[[#This Row],[Discount]]</f>
        <v>209.50560000000002</v>
      </c>
    </row>
    <row r="3801" spans="1:25" x14ac:dyDescent="0.3">
      <c r="A3801">
        <v>3800</v>
      </c>
      <c r="B3801" s="2"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s="2">
        <v>5</v>
      </c>
      <c r="T3801" s="3">
        <v>0.2</v>
      </c>
      <c r="U3801" s="2">
        <v>118.9965</v>
      </c>
      <c r="V3801" s="2">
        <f>Table1[[#This Row],[Sales]]*(1-Table1[[#This Row],[Discount]])</f>
        <v>1087.9680000000001</v>
      </c>
      <c r="W3801" s="2">
        <f>Table1[[#This Row],[Sales]]*Table1[[#This Row],[Quantity]]</f>
        <v>6799.8</v>
      </c>
      <c r="X3801" s="2">
        <f>Table1[[#This Row],[Sales]]+Table1[[#This Row],[Discount]]+Table1[[#This Row],[Adjusted Sales]]</f>
        <v>2448.1280000000002</v>
      </c>
      <c r="Y3801" s="5">
        <f>Table1[[#This Row],[Sales]]*Table1[[#This Row],[Discount]]</f>
        <v>271.99200000000002</v>
      </c>
    </row>
    <row r="3802" spans="1:25" x14ac:dyDescent="0.3">
      <c r="A3802">
        <v>3801</v>
      </c>
      <c r="B3802" s="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s="2">
        <v>1</v>
      </c>
      <c r="T3802" s="3">
        <v>0.2</v>
      </c>
      <c r="U3802" s="2">
        <v>10.2592</v>
      </c>
      <c r="V3802" s="2">
        <f>Table1[[#This Row],[Sales]]*(1-Table1[[#This Row],[Discount]])</f>
        <v>82.073599999999999</v>
      </c>
      <c r="W3802" s="2">
        <f>Table1[[#This Row],[Sales]]*Table1[[#This Row],[Quantity]]</f>
        <v>102.592</v>
      </c>
      <c r="X3802" s="2">
        <f>Table1[[#This Row],[Sales]]+Table1[[#This Row],[Discount]]+Table1[[#This Row],[Adjusted Sales]]</f>
        <v>184.8656</v>
      </c>
      <c r="Y3802" s="5">
        <f>Table1[[#This Row],[Sales]]*Table1[[#This Row],[Discount]]</f>
        <v>20.5184</v>
      </c>
    </row>
    <row r="3803" spans="1:25" x14ac:dyDescent="0.3">
      <c r="A3803">
        <v>3802</v>
      </c>
      <c r="B3803" s="2"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s="2">
        <v>1</v>
      </c>
      <c r="T3803" s="3">
        <v>0.2</v>
      </c>
      <c r="U3803" s="2">
        <v>5.9598000000000004</v>
      </c>
      <c r="V3803" s="2">
        <f>Table1[[#This Row],[Sales]]*(1-Table1[[#This Row],[Discount]])</f>
        <v>18.1632</v>
      </c>
      <c r="W3803" s="2">
        <f>Table1[[#This Row],[Sales]]*Table1[[#This Row],[Quantity]]</f>
        <v>22.704000000000001</v>
      </c>
      <c r="X3803" s="2">
        <f>Table1[[#This Row],[Sales]]+Table1[[#This Row],[Discount]]+Table1[[#This Row],[Adjusted Sales]]</f>
        <v>41.0672</v>
      </c>
      <c r="Y3803" s="5">
        <f>Table1[[#This Row],[Sales]]*Table1[[#This Row],[Discount]]</f>
        <v>4.5407999999999999</v>
      </c>
    </row>
    <row r="3804" spans="1:25" x14ac:dyDescent="0.3">
      <c r="A3804">
        <v>3803</v>
      </c>
      <c r="B3804" s="2"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s="2">
        <v>3</v>
      </c>
      <c r="T3804" s="3">
        <v>0.2</v>
      </c>
      <c r="U3804" s="2">
        <v>33.721200000000003</v>
      </c>
      <c r="V3804" s="2">
        <f>Table1[[#This Row],[Sales]]*(1-Table1[[#This Row],[Discount]])</f>
        <v>74.419200000000004</v>
      </c>
      <c r="W3804" s="2">
        <f>Table1[[#This Row],[Sales]]*Table1[[#This Row],[Quantity]]</f>
        <v>279.072</v>
      </c>
      <c r="X3804" s="2">
        <f>Table1[[#This Row],[Sales]]+Table1[[#This Row],[Discount]]+Table1[[#This Row],[Adjusted Sales]]</f>
        <v>167.64320000000001</v>
      </c>
      <c r="Y3804" s="5">
        <f>Table1[[#This Row],[Sales]]*Table1[[#This Row],[Discount]]</f>
        <v>18.604800000000001</v>
      </c>
    </row>
    <row r="3805" spans="1:25" x14ac:dyDescent="0.3">
      <c r="A3805">
        <v>3804</v>
      </c>
      <c r="B3805" s="2"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s="2">
        <v>2</v>
      </c>
      <c r="T3805" s="3">
        <v>0.2</v>
      </c>
      <c r="U3805" s="2">
        <v>1.4363999999999999</v>
      </c>
      <c r="V3805" s="2">
        <f>Table1[[#This Row],[Sales]]*(1-Table1[[#This Row],[Discount]])</f>
        <v>10.214400000000001</v>
      </c>
      <c r="W3805" s="2">
        <f>Table1[[#This Row],[Sales]]*Table1[[#This Row],[Quantity]]</f>
        <v>25.536000000000001</v>
      </c>
      <c r="X3805" s="2">
        <f>Table1[[#This Row],[Sales]]+Table1[[#This Row],[Discount]]+Table1[[#This Row],[Adjusted Sales]]</f>
        <v>23.182400000000001</v>
      </c>
      <c r="Y3805" s="5">
        <f>Table1[[#This Row],[Sales]]*Table1[[#This Row],[Discount]]</f>
        <v>2.5536000000000003</v>
      </c>
    </row>
    <row r="3806" spans="1:25" x14ac:dyDescent="0.3">
      <c r="A3806">
        <v>3805</v>
      </c>
      <c r="B3806" s="2"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s="2">
        <v>4</v>
      </c>
      <c r="T3806" s="3">
        <v>0.2</v>
      </c>
      <c r="U3806" s="2">
        <v>13.128</v>
      </c>
      <c r="V3806" s="2">
        <f>Table1[[#This Row],[Sales]]*(1-Table1[[#This Row],[Discount]])</f>
        <v>28.006400000000003</v>
      </c>
      <c r="W3806" s="2">
        <f>Table1[[#This Row],[Sales]]*Table1[[#This Row],[Quantity]]</f>
        <v>140.03200000000001</v>
      </c>
      <c r="X3806" s="2">
        <f>Table1[[#This Row],[Sales]]+Table1[[#This Row],[Discount]]+Table1[[#This Row],[Adjusted Sales]]</f>
        <v>63.214400000000012</v>
      </c>
      <c r="Y3806" s="5">
        <f>Table1[[#This Row],[Sales]]*Table1[[#This Row],[Discount]]</f>
        <v>7.0016000000000007</v>
      </c>
    </row>
    <row r="3807" spans="1:25" x14ac:dyDescent="0.3">
      <c r="A3807">
        <v>3806</v>
      </c>
      <c r="B3807" s="2"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s="2">
        <v>1</v>
      </c>
      <c r="T3807" s="3">
        <v>0.2</v>
      </c>
      <c r="U3807" s="2">
        <v>14.682</v>
      </c>
      <c r="V3807" s="2">
        <f>Table1[[#This Row],[Sales]]*(1-Table1[[#This Row],[Discount]])</f>
        <v>31.321600000000004</v>
      </c>
      <c r="W3807" s="2">
        <f>Table1[[#This Row],[Sales]]*Table1[[#This Row],[Quantity]]</f>
        <v>39.152000000000001</v>
      </c>
      <c r="X3807" s="2">
        <f>Table1[[#This Row],[Sales]]+Table1[[#This Row],[Discount]]+Table1[[#This Row],[Adjusted Sales]]</f>
        <v>70.673600000000008</v>
      </c>
      <c r="Y3807" s="5">
        <f>Table1[[#This Row],[Sales]]*Table1[[#This Row],[Discount]]</f>
        <v>7.8304000000000009</v>
      </c>
    </row>
    <row r="3808" spans="1:25" x14ac:dyDescent="0.3">
      <c r="A3808">
        <v>3807</v>
      </c>
      <c r="B3808" s="2"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s="2">
        <v>5</v>
      </c>
      <c r="T3808" s="3">
        <v>0.2</v>
      </c>
      <c r="U3808" s="2">
        <v>1.323</v>
      </c>
      <c r="V3808" s="2">
        <f>Table1[[#This Row],[Sales]]*(1-Table1[[#This Row],[Discount]])</f>
        <v>9.4079999999999995</v>
      </c>
      <c r="W3808" s="2">
        <f>Table1[[#This Row],[Sales]]*Table1[[#This Row],[Quantity]]</f>
        <v>58.8</v>
      </c>
      <c r="X3808" s="2">
        <f>Table1[[#This Row],[Sales]]+Table1[[#This Row],[Discount]]+Table1[[#This Row],[Adjusted Sales]]</f>
        <v>21.367999999999999</v>
      </c>
      <c r="Y3808" s="5">
        <f>Table1[[#This Row],[Sales]]*Table1[[#This Row],[Discount]]</f>
        <v>2.3519999999999999</v>
      </c>
    </row>
    <row r="3809" spans="1:25" x14ac:dyDescent="0.3">
      <c r="A3809">
        <v>3808</v>
      </c>
      <c r="B3809" s="2"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s="2">
        <v>2</v>
      </c>
      <c r="T3809" s="3">
        <v>0.7</v>
      </c>
      <c r="U3809" s="2">
        <v>-4.0157999999999996</v>
      </c>
      <c r="V3809" s="2">
        <f>Table1[[#This Row],[Sales]]*(1-Table1[[#This Row],[Discount]])</f>
        <v>1.5714000000000004</v>
      </c>
      <c r="W3809" s="2">
        <f>Table1[[#This Row],[Sales]]*Table1[[#This Row],[Quantity]]</f>
        <v>10.476000000000001</v>
      </c>
      <c r="X3809" s="2">
        <f>Table1[[#This Row],[Sales]]+Table1[[#This Row],[Discount]]+Table1[[#This Row],[Adjusted Sales]]</f>
        <v>7.5094000000000012</v>
      </c>
      <c r="Y3809" s="5">
        <f>Table1[[#This Row],[Sales]]*Table1[[#This Row],[Discount]]</f>
        <v>3.6665999999999999</v>
      </c>
    </row>
    <row r="3810" spans="1:25" x14ac:dyDescent="0.3">
      <c r="A3810">
        <v>3809</v>
      </c>
      <c r="B3810" s="2"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s="2">
        <v>3</v>
      </c>
      <c r="T3810" s="3">
        <v>0.7</v>
      </c>
      <c r="U3810" s="2">
        <v>-3.7296</v>
      </c>
      <c r="V3810" s="2">
        <f>Table1[[#This Row],[Sales]]*(1-Table1[[#This Row],[Discount]])</f>
        <v>1.3986000000000003</v>
      </c>
      <c r="W3810" s="2">
        <f>Table1[[#This Row],[Sales]]*Table1[[#This Row],[Quantity]]</f>
        <v>13.986000000000001</v>
      </c>
      <c r="X3810" s="2">
        <f>Table1[[#This Row],[Sales]]+Table1[[#This Row],[Discount]]+Table1[[#This Row],[Adjusted Sales]]</f>
        <v>6.7606000000000002</v>
      </c>
      <c r="Y3810" s="5">
        <f>Table1[[#This Row],[Sales]]*Table1[[#This Row],[Discount]]</f>
        <v>3.2633999999999999</v>
      </c>
    </row>
    <row r="3811" spans="1:25" x14ac:dyDescent="0.3">
      <c r="A3811">
        <v>3810</v>
      </c>
      <c r="B3811" s="2"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s="2">
        <v>5</v>
      </c>
      <c r="T3811" s="3">
        <v>0.2</v>
      </c>
      <c r="U3811" s="2">
        <v>-72.039000000000001</v>
      </c>
      <c r="V3811" s="2">
        <f>Table1[[#This Row],[Sales]]*(1-Table1[[#This Row],[Discount]])</f>
        <v>419.13599999999997</v>
      </c>
      <c r="W3811" s="2">
        <f>Table1[[#This Row],[Sales]]*Table1[[#This Row],[Quantity]]</f>
        <v>2619.6</v>
      </c>
      <c r="X3811" s="2">
        <f>Table1[[#This Row],[Sales]]+Table1[[#This Row],[Discount]]+Table1[[#This Row],[Adjusted Sales]]</f>
        <v>943.25599999999997</v>
      </c>
      <c r="Y3811" s="5">
        <f>Table1[[#This Row],[Sales]]*Table1[[#This Row],[Discount]]</f>
        <v>104.78399999999999</v>
      </c>
    </row>
    <row r="3812" spans="1:25" x14ac:dyDescent="0.3">
      <c r="A3812">
        <v>3811</v>
      </c>
      <c r="B3812" s="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s="2">
        <v>1</v>
      </c>
      <c r="T3812" s="3">
        <v>0.2</v>
      </c>
      <c r="U3812" s="2">
        <v>10.0792</v>
      </c>
      <c r="V3812" s="2">
        <f>Table1[[#This Row],[Sales]]*(1-Table1[[#This Row],[Discount]])</f>
        <v>80.633600000000001</v>
      </c>
      <c r="W3812" s="2">
        <f>Table1[[#This Row],[Sales]]*Table1[[#This Row],[Quantity]]</f>
        <v>100.792</v>
      </c>
      <c r="X3812" s="2">
        <f>Table1[[#This Row],[Sales]]+Table1[[#This Row],[Discount]]+Table1[[#This Row],[Adjusted Sales]]</f>
        <v>181.62560000000002</v>
      </c>
      <c r="Y3812" s="5">
        <f>Table1[[#This Row],[Sales]]*Table1[[#This Row],[Discount]]</f>
        <v>20.1584</v>
      </c>
    </row>
    <row r="3813" spans="1:25" x14ac:dyDescent="0.3">
      <c r="A3813">
        <v>3812</v>
      </c>
      <c r="B3813" s="2"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s="2">
        <v>3</v>
      </c>
      <c r="T3813" s="3">
        <v>0.2</v>
      </c>
      <c r="U3813" s="2">
        <v>16.440300000000001</v>
      </c>
      <c r="V3813" s="2">
        <f>Table1[[#This Row],[Sales]]*(1-Table1[[#This Row],[Discount]])</f>
        <v>116.9088</v>
      </c>
      <c r="W3813" s="2">
        <f>Table1[[#This Row],[Sales]]*Table1[[#This Row],[Quantity]]</f>
        <v>438.40800000000002</v>
      </c>
      <c r="X3813" s="2">
        <f>Table1[[#This Row],[Sales]]+Table1[[#This Row],[Discount]]+Table1[[#This Row],[Adjusted Sales]]</f>
        <v>263.2448</v>
      </c>
      <c r="Y3813" s="5">
        <f>Table1[[#This Row],[Sales]]*Table1[[#This Row],[Discount]]</f>
        <v>29.2272</v>
      </c>
    </row>
    <row r="3814" spans="1:25" x14ac:dyDescent="0.3">
      <c r="A3814">
        <v>3813</v>
      </c>
      <c r="B3814" s="2"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s="2">
        <v>2</v>
      </c>
      <c r="T3814" s="3">
        <v>0</v>
      </c>
      <c r="U3814" s="2">
        <v>11.7782</v>
      </c>
      <c r="V3814" s="2">
        <f>Table1[[#This Row],[Sales]]*(1-Table1[[#This Row],[Discount]])</f>
        <v>25.06</v>
      </c>
      <c r="W3814" s="2">
        <f>Table1[[#This Row],[Sales]]*Table1[[#This Row],[Quantity]]</f>
        <v>50.12</v>
      </c>
      <c r="X3814" s="2">
        <f>Table1[[#This Row],[Sales]]+Table1[[#This Row],[Discount]]+Table1[[#This Row],[Adjusted Sales]]</f>
        <v>50.12</v>
      </c>
      <c r="Y3814" s="5">
        <f>Table1[[#This Row],[Sales]]*Table1[[#This Row],[Discount]]</f>
        <v>0</v>
      </c>
    </row>
    <row r="3815" spans="1:25" x14ac:dyDescent="0.3">
      <c r="A3815">
        <v>3814</v>
      </c>
      <c r="B3815" s="2"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s="2">
        <v>6</v>
      </c>
      <c r="T3815" s="3">
        <v>0.2</v>
      </c>
      <c r="U3815" s="2">
        <v>6.4428000000000001</v>
      </c>
      <c r="V3815" s="2">
        <f>Table1[[#This Row],[Sales]]*(1-Table1[[#This Row],[Discount]])</f>
        <v>15.859200000000001</v>
      </c>
      <c r="W3815" s="2">
        <f>Table1[[#This Row],[Sales]]*Table1[[#This Row],[Quantity]]</f>
        <v>118.94400000000002</v>
      </c>
      <c r="X3815" s="2">
        <f>Table1[[#This Row],[Sales]]+Table1[[#This Row],[Discount]]+Table1[[#This Row],[Adjusted Sales]]</f>
        <v>35.883200000000002</v>
      </c>
      <c r="Y3815" s="5">
        <f>Table1[[#This Row],[Sales]]*Table1[[#This Row],[Discount]]</f>
        <v>3.9648000000000003</v>
      </c>
    </row>
    <row r="3816" spans="1:25" x14ac:dyDescent="0.3">
      <c r="A3816">
        <v>3815</v>
      </c>
      <c r="B3816" s="2"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s="2">
        <v>5</v>
      </c>
      <c r="T3816" s="3">
        <v>0.2</v>
      </c>
      <c r="U3816" s="2">
        <v>51.497500000000002</v>
      </c>
      <c r="V3816" s="2">
        <f>Table1[[#This Row],[Sales]]*(1-Table1[[#This Row],[Discount]])</f>
        <v>659.16800000000012</v>
      </c>
      <c r="W3816" s="2">
        <f>Table1[[#This Row],[Sales]]*Table1[[#This Row],[Quantity]]</f>
        <v>4119.8</v>
      </c>
      <c r="X3816" s="2">
        <f>Table1[[#This Row],[Sales]]+Table1[[#This Row],[Discount]]+Table1[[#This Row],[Adjusted Sales]]</f>
        <v>1483.3280000000002</v>
      </c>
      <c r="Y3816" s="5">
        <f>Table1[[#This Row],[Sales]]*Table1[[#This Row],[Discount]]</f>
        <v>164.79200000000003</v>
      </c>
    </row>
    <row r="3817" spans="1:25" x14ac:dyDescent="0.3">
      <c r="A3817">
        <v>3816</v>
      </c>
      <c r="B3817" s="2"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s="2">
        <v>2</v>
      </c>
      <c r="T3817" s="3">
        <v>0.2</v>
      </c>
      <c r="U3817" s="2">
        <v>4.9950000000000001</v>
      </c>
      <c r="V3817" s="2">
        <f>Table1[[#This Row],[Sales]]*(1-Table1[[#This Row],[Discount]])</f>
        <v>12.7872</v>
      </c>
      <c r="W3817" s="2">
        <f>Table1[[#This Row],[Sales]]*Table1[[#This Row],[Quantity]]</f>
        <v>31.968</v>
      </c>
      <c r="X3817" s="2">
        <f>Table1[[#This Row],[Sales]]+Table1[[#This Row],[Discount]]+Table1[[#This Row],[Adjusted Sales]]</f>
        <v>28.971200000000003</v>
      </c>
      <c r="Y3817" s="5">
        <f>Table1[[#This Row],[Sales]]*Table1[[#This Row],[Discount]]</f>
        <v>3.1968000000000001</v>
      </c>
    </row>
    <row r="3818" spans="1:25" x14ac:dyDescent="0.3">
      <c r="A3818">
        <v>3817</v>
      </c>
      <c r="B3818" s="2"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s="2">
        <v>2</v>
      </c>
      <c r="T3818" s="3">
        <v>0</v>
      </c>
      <c r="U3818" s="2">
        <v>200.49</v>
      </c>
      <c r="V3818" s="2">
        <f>Table1[[#This Row],[Sales]]*(1-Table1[[#This Row],[Discount]])</f>
        <v>801.96</v>
      </c>
      <c r="W3818" s="2">
        <f>Table1[[#This Row],[Sales]]*Table1[[#This Row],[Quantity]]</f>
        <v>1603.92</v>
      </c>
      <c r="X3818" s="2">
        <f>Table1[[#This Row],[Sales]]+Table1[[#This Row],[Discount]]+Table1[[#This Row],[Adjusted Sales]]</f>
        <v>1603.92</v>
      </c>
      <c r="Y3818" s="5">
        <f>Table1[[#This Row],[Sales]]*Table1[[#This Row],[Discount]]</f>
        <v>0</v>
      </c>
    </row>
    <row r="3819" spans="1:25" x14ac:dyDescent="0.3">
      <c r="A3819">
        <v>3818</v>
      </c>
      <c r="B3819" s="2"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s="2">
        <v>3</v>
      </c>
      <c r="T3819" s="3">
        <v>0</v>
      </c>
      <c r="U3819" s="2">
        <v>0</v>
      </c>
      <c r="V3819" s="2">
        <f>Table1[[#This Row],[Sales]]*(1-Table1[[#This Row],[Discount]])</f>
        <v>59.97</v>
      </c>
      <c r="W3819" s="2">
        <f>Table1[[#This Row],[Sales]]*Table1[[#This Row],[Quantity]]</f>
        <v>179.91</v>
      </c>
      <c r="X3819" s="2">
        <f>Table1[[#This Row],[Sales]]+Table1[[#This Row],[Discount]]+Table1[[#This Row],[Adjusted Sales]]</f>
        <v>119.94</v>
      </c>
      <c r="Y3819" s="5">
        <f>Table1[[#This Row],[Sales]]*Table1[[#This Row],[Discount]]</f>
        <v>0</v>
      </c>
    </row>
    <row r="3820" spans="1:25" x14ac:dyDescent="0.3">
      <c r="A3820">
        <v>3819</v>
      </c>
      <c r="B3820" s="2"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s="2">
        <v>7</v>
      </c>
      <c r="T3820" s="3">
        <v>0</v>
      </c>
      <c r="U3820" s="2">
        <v>306.48939999999999</v>
      </c>
      <c r="V3820" s="2">
        <f>Table1[[#This Row],[Sales]]*(1-Table1[[#This Row],[Discount]])</f>
        <v>1056.8599999999999</v>
      </c>
      <c r="W3820" s="2">
        <f>Table1[[#This Row],[Sales]]*Table1[[#This Row],[Quantity]]</f>
        <v>7398.0199999999995</v>
      </c>
      <c r="X3820" s="2">
        <f>Table1[[#This Row],[Sales]]+Table1[[#This Row],[Discount]]+Table1[[#This Row],[Adjusted Sales]]</f>
        <v>2113.7199999999998</v>
      </c>
      <c r="Y3820" s="5">
        <f>Table1[[#This Row],[Sales]]*Table1[[#This Row],[Discount]]</f>
        <v>0</v>
      </c>
    </row>
    <row r="3821" spans="1:25" x14ac:dyDescent="0.3">
      <c r="A3821">
        <v>3820</v>
      </c>
      <c r="B3821" s="2"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s="2">
        <v>3</v>
      </c>
      <c r="T3821" s="3">
        <v>0.2</v>
      </c>
      <c r="U3821" s="2">
        <v>4.3254000000000001</v>
      </c>
      <c r="V3821" s="2">
        <f>Table1[[#This Row],[Sales]]*(1-Table1[[#This Row],[Discount]])</f>
        <v>10.252800000000001</v>
      </c>
      <c r="W3821" s="2">
        <f>Table1[[#This Row],[Sales]]*Table1[[#This Row],[Quantity]]</f>
        <v>38.448</v>
      </c>
      <c r="X3821" s="2">
        <f>Table1[[#This Row],[Sales]]+Table1[[#This Row],[Discount]]+Table1[[#This Row],[Adjusted Sales]]</f>
        <v>23.268799999999999</v>
      </c>
      <c r="Y3821" s="5">
        <f>Table1[[#This Row],[Sales]]*Table1[[#This Row],[Discount]]</f>
        <v>2.5632000000000001</v>
      </c>
    </row>
    <row r="3822" spans="1:25" x14ac:dyDescent="0.3">
      <c r="A3822">
        <v>3821</v>
      </c>
      <c r="B3822" s="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s="2">
        <v>3</v>
      </c>
      <c r="T3822" s="3">
        <v>0.2</v>
      </c>
      <c r="U3822" s="2">
        <v>-15.717599999999999</v>
      </c>
      <c r="V3822" s="2">
        <f>Table1[[#This Row],[Sales]]*(1-Table1[[#This Row],[Discount]])</f>
        <v>251.48159999999999</v>
      </c>
      <c r="W3822" s="2">
        <f>Table1[[#This Row],[Sales]]*Table1[[#This Row],[Quantity]]</f>
        <v>943.05599999999993</v>
      </c>
      <c r="X3822" s="2">
        <f>Table1[[#This Row],[Sales]]+Table1[[#This Row],[Discount]]+Table1[[#This Row],[Adjusted Sales]]</f>
        <v>566.03359999999998</v>
      </c>
      <c r="Y3822" s="5">
        <f>Table1[[#This Row],[Sales]]*Table1[[#This Row],[Discount]]</f>
        <v>62.870399999999997</v>
      </c>
    </row>
    <row r="3823" spans="1:25" x14ac:dyDescent="0.3">
      <c r="A3823">
        <v>3822</v>
      </c>
      <c r="B3823" s="2"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s="2">
        <v>2</v>
      </c>
      <c r="T3823" s="3">
        <v>0</v>
      </c>
      <c r="U3823" s="2">
        <v>8.9206000000000003</v>
      </c>
      <c r="V3823" s="2">
        <f>Table1[[#This Row],[Sales]]*(1-Table1[[#This Row],[Discount]])</f>
        <v>18.98</v>
      </c>
      <c r="W3823" s="2">
        <f>Table1[[#This Row],[Sales]]*Table1[[#This Row],[Quantity]]</f>
        <v>37.96</v>
      </c>
      <c r="X3823" s="2">
        <f>Table1[[#This Row],[Sales]]+Table1[[#This Row],[Discount]]+Table1[[#This Row],[Adjusted Sales]]</f>
        <v>37.96</v>
      </c>
      <c r="Y3823" s="5">
        <f>Table1[[#This Row],[Sales]]*Table1[[#This Row],[Discount]]</f>
        <v>0</v>
      </c>
    </row>
    <row r="3824" spans="1:25" x14ac:dyDescent="0.3">
      <c r="A3824">
        <v>3823</v>
      </c>
      <c r="B3824" s="2"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s="2">
        <v>6</v>
      </c>
      <c r="T3824" s="3">
        <v>0.2</v>
      </c>
      <c r="U3824" s="2">
        <v>6.1559999999999997</v>
      </c>
      <c r="V3824" s="2">
        <f>Table1[[#This Row],[Sales]]*(1-Table1[[#This Row],[Discount]])</f>
        <v>14.591999999999999</v>
      </c>
      <c r="W3824" s="2">
        <f>Table1[[#This Row],[Sales]]*Table1[[#This Row],[Quantity]]</f>
        <v>109.44</v>
      </c>
      <c r="X3824" s="2">
        <f>Table1[[#This Row],[Sales]]+Table1[[#This Row],[Discount]]+Table1[[#This Row],[Adjusted Sales]]</f>
        <v>33.031999999999996</v>
      </c>
      <c r="Y3824" s="5">
        <f>Table1[[#This Row],[Sales]]*Table1[[#This Row],[Discount]]</f>
        <v>3.6479999999999997</v>
      </c>
    </row>
    <row r="3825" spans="1:25" x14ac:dyDescent="0.3">
      <c r="A3825">
        <v>3824</v>
      </c>
      <c r="B3825" s="2"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s="2">
        <v>6</v>
      </c>
      <c r="T3825" s="3">
        <v>0</v>
      </c>
      <c r="U3825" s="2">
        <v>257.71199999999999</v>
      </c>
      <c r="V3825" s="2">
        <f>Table1[[#This Row],[Sales]]*(1-Table1[[#This Row],[Discount]])</f>
        <v>991.2</v>
      </c>
      <c r="W3825" s="2">
        <f>Table1[[#This Row],[Sales]]*Table1[[#This Row],[Quantity]]</f>
        <v>5947.2000000000007</v>
      </c>
      <c r="X3825" s="2">
        <f>Table1[[#This Row],[Sales]]+Table1[[#This Row],[Discount]]+Table1[[#This Row],[Adjusted Sales]]</f>
        <v>1982.4</v>
      </c>
      <c r="Y3825" s="5">
        <f>Table1[[#This Row],[Sales]]*Table1[[#This Row],[Discount]]</f>
        <v>0</v>
      </c>
    </row>
    <row r="3826" spans="1:25" x14ac:dyDescent="0.3">
      <c r="A3826">
        <v>3825</v>
      </c>
      <c r="B3826" s="2"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s="2">
        <v>2</v>
      </c>
      <c r="T3826" s="3">
        <v>0.2</v>
      </c>
      <c r="U3826" s="2">
        <v>329.99400000000003</v>
      </c>
      <c r="V3826" s="2">
        <f>Table1[[#This Row],[Sales]]*(1-Table1[[#This Row],[Discount]])</f>
        <v>703.98720000000003</v>
      </c>
      <c r="W3826" s="2">
        <f>Table1[[#This Row],[Sales]]*Table1[[#This Row],[Quantity]]</f>
        <v>1759.9680000000001</v>
      </c>
      <c r="X3826" s="2">
        <f>Table1[[#This Row],[Sales]]+Table1[[#This Row],[Discount]]+Table1[[#This Row],[Adjusted Sales]]</f>
        <v>1584.1712000000002</v>
      </c>
      <c r="Y3826" s="5">
        <f>Table1[[#This Row],[Sales]]*Table1[[#This Row],[Discount]]</f>
        <v>175.99680000000001</v>
      </c>
    </row>
    <row r="3827" spans="1:25" x14ac:dyDescent="0.3">
      <c r="A3827">
        <v>3826</v>
      </c>
      <c r="B3827" s="2"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s="2">
        <v>9</v>
      </c>
      <c r="T3827" s="3">
        <v>0.2</v>
      </c>
      <c r="U3827" s="2">
        <v>4.5359999999999996</v>
      </c>
      <c r="V3827" s="2">
        <f>Table1[[#This Row],[Sales]]*(1-Table1[[#This Row],[Discount]])</f>
        <v>10.368000000000002</v>
      </c>
      <c r="W3827" s="2">
        <f>Table1[[#This Row],[Sales]]*Table1[[#This Row],[Quantity]]</f>
        <v>116.64000000000001</v>
      </c>
      <c r="X3827" s="2">
        <f>Table1[[#This Row],[Sales]]+Table1[[#This Row],[Discount]]+Table1[[#This Row],[Adjusted Sales]]</f>
        <v>23.528000000000002</v>
      </c>
      <c r="Y3827" s="5">
        <f>Table1[[#This Row],[Sales]]*Table1[[#This Row],[Discount]]</f>
        <v>2.5920000000000005</v>
      </c>
    </row>
    <row r="3828" spans="1:25" x14ac:dyDescent="0.3">
      <c r="A3828">
        <v>3827</v>
      </c>
      <c r="B3828" s="2"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s="2">
        <v>10</v>
      </c>
      <c r="T3828" s="3">
        <v>0.2</v>
      </c>
      <c r="U3828" s="2">
        <v>10.744</v>
      </c>
      <c r="V3828" s="2">
        <f>Table1[[#This Row],[Sales]]*(1-Table1[[#This Row],[Discount]])</f>
        <v>85.951999999999998</v>
      </c>
      <c r="W3828" s="2">
        <f>Table1[[#This Row],[Sales]]*Table1[[#This Row],[Quantity]]</f>
        <v>1074.4000000000001</v>
      </c>
      <c r="X3828" s="2">
        <f>Table1[[#This Row],[Sales]]+Table1[[#This Row],[Discount]]+Table1[[#This Row],[Adjusted Sales]]</f>
        <v>193.59199999999998</v>
      </c>
      <c r="Y3828" s="5">
        <f>Table1[[#This Row],[Sales]]*Table1[[#This Row],[Discount]]</f>
        <v>21.488</v>
      </c>
    </row>
    <row r="3829" spans="1:25" x14ac:dyDescent="0.3">
      <c r="A3829">
        <v>3828</v>
      </c>
      <c r="B3829" s="2"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s="2">
        <v>5</v>
      </c>
      <c r="T3829" s="3">
        <v>0</v>
      </c>
      <c r="U3829" s="2">
        <v>423.00850000000003</v>
      </c>
      <c r="V3829" s="2">
        <f>Table1[[#This Row],[Sales]]*(1-Table1[[#This Row],[Discount]])</f>
        <v>1458.65</v>
      </c>
      <c r="W3829" s="2">
        <f>Table1[[#This Row],[Sales]]*Table1[[#This Row],[Quantity]]</f>
        <v>7293.25</v>
      </c>
      <c r="X3829" s="2">
        <f>Table1[[#This Row],[Sales]]+Table1[[#This Row],[Discount]]+Table1[[#This Row],[Adjusted Sales]]</f>
        <v>2917.3</v>
      </c>
      <c r="Y3829" s="5">
        <f>Table1[[#This Row],[Sales]]*Table1[[#This Row],[Discount]]</f>
        <v>0</v>
      </c>
    </row>
    <row r="3830" spans="1:25" x14ac:dyDescent="0.3">
      <c r="A3830">
        <v>3829</v>
      </c>
      <c r="B3830" s="2"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s="2">
        <v>1</v>
      </c>
      <c r="T3830" s="3">
        <v>0</v>
      </c>
      <c r="U3830" s="2">
        <v>7.4592000000000001</v>
      </c>
      <c r="V3830" s="2">
        <f>Table1[[#This Row],[Sales]]*(1-Table1[[#This Row],[Discount]])</f>
        <v>26.64</v>
      </c>
      <c r="W3830" s="2">
        <f>Table1[[#This Row],[Sales]]*Table1[[#This Row],[Quantity]]</f>
        <v>26.64</v>
      </c>
      <c r="X3830" s="2">
        <f>Table1[[#This Row],[Sales]]+Table1[[#This Row],[Discount]]+Table1[[#This Row],[Adjusted Sales]]</f>
        <v>53.28</v>
      </c>
      <c r="Y3830" s="5">
        <f>Table1[[#This Row],[Sales]]*Table1[[#This Row],[Discount]]</f>
        <v>0</v>
      </c>
    </row>
    <row r="3831" spans="1:25" x14ac:dyDescent="0.3">
      <c r="A3831">
        <v>3830</v>
      </c>
      <c r="B3831" s="2"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s="2">
        <v>2</v>
      </c>
      <c r="T3831" s="3">
        <v>0</v>
      </c>
      <c r="U3831" s="2">
        <v>119.2</v>
      </c>
      <c r="V3831" s="2">
        <f>Table1[[#This Row],[Sales]]*(1-Table1[[#This Row],[Discount]])</f>
        <v>476.8</v>
      </c>
      <c r="W3831" s="2">
        <f>Table1[[#This Row],[Sales]]*Table1[[#This Row],[Quantity]]</f>
        <v>953.6</v>
      </c>
      <c r="X3831" s="2">
        <f>Table1[[#This Row],[Sales]]+Table1[[#This Row],[Discount]]+Table1[[#This Row],[Adjusted Sales]]</f>
        <v>953.6</v>
      </c>
      <c r="Y3831" s="5">
        <f>Table1[[#This Row],[Sales]]*Table1[[#This Row],[Discount]]</f>
        <v>0</v>
      </c>
    </row>
    <row r="3832" spans="1:25" x14ac:dyDescent="0.3">
      <c r="A3832">
        <v>3831</v>
      </c>
      <c r="B3832" s="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s="2">
        <v>2</v>
      </c>
      <c r="T3832" s="3">
        <v>0.1</v>
      </c>
      <c r="U3832" s="2">
        <v>18.4604</v>
      </c>
      <c r="V3832" s="2">
        <f>Table1[[#This Row],[Sales]]*(1-Table1[[#This Row],[Discount]])</f>
        <v>78.699600000000004</v>
      </c>
      <c r="W3832" s="2">
        <f>Table1[[#This Row],[Sales]]*Table1[[#This Row],[Quantity]]</f>
        <v>174.88800000000001</v>
      </c>
      <c r="X3832" s="2">
        <f>Table1[[#This Row],[Sales]]+Table1[[#This Row],[Discount]]+Table1[[#This Row],[Adjusted Sales]]</f>
        <v>166.24360000000001</v>
      </c>
      <c r="Y3832" s="5">
        <f>Table1[[#This Row],[Sales]]*Table1[[#This Row],[Discount]]</f>
        <v>8.7444000000000006</v>
      </c>
    </row>
    <row r="3833" spans="1:25" x14ac:dyDescent="0.3">
      <c r="A3833">
        <v>3832</v>
      </c>
      <c r="B3833" s="2"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s="2">
        <v>3</v>
      </c>
      <c r="T3833" s="3">
        <v>0</v>
      </c>
      <c r="U3833" s="2">
        <v>26.649000000000001</v>
      </c>
      <c r="V3833" s="2">
        <f>Table1[[#This Row],[Sales]]*(1-Table1[[#This Row],[Discount]])</f>
        <v>76.14</v>
      </c>
      <c r="W3833" s="2">
        <f>Table1[[#This Row],[Sales]]*Table1[[#This Row],[Quantity]]</f>
        <v>228.42000000000002</v>
      </c>
      <c r="X3833" s="2">
        <f>Table1[[#This Row],[Sales]]+Table1[[#This Row],[Discount]]+Table1[[#This Row],[Adjusted Sales]]</f>
        <v>152.28</v>
      </c>
      <c r="Y3833" s="5">
        <f>Table1[[#This Row],[Sales]]*Table1[[#This Row],[Discount]]</f>
        <v>0</v>
      </c>
    </row>
    <row r="3834" spans="1:25" x14ac:dyDescent="0.3">
      <c r="A3834">
        <v>3833</v>
      </c>
      <c r="B3834" s="2"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s="2">
        <v>2</v>
      </c>
      <c r="T3834" s="3">
        <v>0</v>
      </c>
      <c r="U3834" s="2">
        <v>9.3811999999999998</v>
      </c>
      <c r="V3834" s="2">
        <f>Table1[[#This Row],[Sales]]*(1-Table1[[#This Row],[Discount]])</f>
        <v>19.96</v>
      </c>
      <c r="W3834" s="2">
        <f>Table1[[#This Row],[Sales]]*Table1[[#This Row],[Quantity]]</f>
        <v>39.92</v>
      </c>
      <c r="X3834" s="2">
        <f>Table1[[#This Row],[Sales]]+Table1[[#This Row],[Discount]]+Table1[[#This Row],[Adjusted Sales]]</f>
        <v>39.92</v>
      </c>
      <c r="Y3834" s="5">
        <f>Table1[[#This Row],[Sales]]*Table1[[#This Row],[Discount]]</f>
        <v>0</v>
      </c>
    </row>
    <row r="3835" spans="1:25" x14ac:dyDescent="0.3">
      <c r="A3835">
        <v>3834</v>
      </c>
      <c r="B3835" s="2"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s="2">
        <v>5</v>
      </c>
      <c r="T3835" s="3">
        <v>0.4</v>
      </c>
      <c r="U3835" s="2">
        <v>-209.994</v>
      </c>
      <c r="V3835" s="2">
        <f>Table1[[#This Row],[Sales]]*(1-Table1[[#This Row],[Discount]])</f>
        <v>629.98199999999997</v>
      </c>
      <c r="W3835" s="2">
        <f>Table1[[#This Row],[Sales]]*Table1[[#This Row],[Quantity]]</f>
        <v>5249.85</v>
      </c>
      <c r="X3835" s="2">
        <f>Table1[[#This Row],[Sales]]+Table1[[#This Row],[Discount]]+Table1[[#This Row],[Adjusted Sales]]</f>
        <v>1680.3520000000001</v>
      </c>
      <c r="Y3835" s="5">
        <f>Table1[[#This Row],[Sales]]*Table1[[#This Row],[Discount]]</f>
        <v>419.98800000000006</v>
      </c>
    </row>
    <row r="3836" spans="1:25" x14ac:dyDescent="0.3">
      <c r="A3836">
        <v>3835</v>
      </c>
      <c r="B3836" s="2"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s="2">
        <v>3</v>
      </c>
      <c r="T3836" s="3">
        <v>0.3</v>
      </c>
      <c r="U3836" s="2">
        <v>-34.9176</v>
      </c>
      <c r="V3836" s="2">
        <f>Table1[[#This Row],[Sales]]*(1-Table1[[#This Row],[Discount]])</f>
        <v>427.74059999999997</v>
      </c>
      <c r="W3836" s="2">
        <f>Table1[[#This Row],[Sales]]*Table1[[#This Row],[Quantity]]</f>
        <v>1833.174</v>
      </c>
      <c r="X3836" s="2">
        <f>Table1[[#This Row],[Sales]]+Table1[[#This Row],[Discount]]+Table1[[#This Row],[Adjusted Sales]]</f>
        <v>1039.0985999999998</v>
      </c>
      <c r="Y3836" s="5">
        <f>Table1[[#This Row],[Sales]]*Table1[[#This Row],[Discount]]</f>
        <v>183.31739999999999</v>
      </c>
    </row>
    <row r="3837" spans="1:25" x14ac:dyDescent="0.3">
      <c r="A3837">
        <v>3836</v>
      </c>
      <c r="B3837" s="2"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s="2">
        <v>2</v>
      </c>
      <c r="T3837" s="3">
        <v>0.2</v>
      </c>
      <c r="U3837" s="2">
        <v>0.82879999999999998</v>
      </c>
      <c r="V3837" s="2">
        <f>Table1[[#This Row],[Sales]]*(1-Table1[[#This Row],[Discount]])</f>
        <v>1.8944000000000001</v>
      </c>
      <c r="W3837" s="2">
        <f>Table1[[#This Row],[Sales]]*Table1[[#This Row],[Quantity]]</f>
        <v>4.7359999999999998</v>
      </c>
      <c r="X3837" s="2">
        <f>Table1[[#This Row],[Sales]]+Table1[[#This Row],[Discount]]+Table1[[#This Row],[Adjusted Sales]]</f>
        <v>4.4624000000000006</v>
      </c>
      <c r="Y3837" s="5">
        <f>Table1[[#This Row],[Sales]]*Table1[[#This Row],[Discount]]</f>
        <v>0.47360000000000002</v>
      </c>
    </row>
    <row r="3838" spans="1:25" x14ac:dyDescent="0.3">
      <c r="A3838">
        <v>3837</v>
      </c>
      <c r="B3838" s="2"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s="2">
        <v>3</v>
      </c>
      <c r="T3838" s="3">
        <v>0.2</v>
      </c>
      <c r="U3838" s="2">
        <v>6.8903999999999996</v>
      </c>
      <c r="V3838" s="2">
        <f>Table1[[#This Row],[Sales]]*(1-Table1[[#This Row],[Discount]])</f>
        <v>15.2064</v>
      </c>
      <c r="W3838" s="2">
        <f>Table1[[#This Row],[Sales]]*Table1[[#This Row],[Quantity]]</f>
        <v>57.024000000000001</v>
      </c>
      <c r="X3838" s="2">
        <f>Table1[[#This Row],[Sales]]+Table1[[#This Row],[Discount]]+Table1[[#This Row],[Adjusted Sales]]</f>
        <v>34.414400000000001</v>
      </c>
      <c r="Y3838" s="5">
        <f>Table1[[#This Row],[Sales]]*Table1[[#This Row],[Discount]]</f>
        <v>3.8016000000000001</v>
      </c>
    </row>
    <row r="3839" spans="1:25" x14ac:dyDescent="0.3">
      <c r="A3839">
        <v>3838</v>
      </c>
      <c r="B3839" s="2"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s="2">
        <v>2</v>
      </c>
      <c r="T3839" s="3">
        <v>0.2</v>
      </c>
      <c r="U3839" s="2">
        <v>113.998</v>
      </c>
      <c r="V3839" s="2">
        <f>Table1[[#This Row],[Sales]]*(1-Table1[[#This Row],[Discount]])</f>
        <v>729.58720000000005</v>
      </c>
      <c r="W3839" s="2">
        <f>Table1[[#This Row],[Sales]]*Table1[[#This Row],[Quantity]]</f>
        <v>1823.9680000000001</v>
      </c>
      <c r="X3839" s="2">
        <f>Table1[[#This Row],[Sales]]+Table1[[#This Row],[Discount]]+Table1[[#This Row],[Adjusted Sales]]</f>
        <v>1641.7712000000001</v>
      </c>
      <c r="Y3839" s="5">
        <f>Table1[[#This Row],[Sales]]*Table1[[#This Row],[Discount]]</f>
        <v>182.39680000000001</v>
      </c>
    </row>
    <row r="3840" spans="1:25" x14ac:dyDescent="0.3">
      <c r="A3840">
        <v>3839</v>
      </c>
      <c r="B3840" s="2"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s="2">
        <v>3</v>
      </c>
      <c r="T3840" s="3">
        <v>0.2</v>
      </c>
      <c r="U3840" s="2">
        <v>-109.5822</v>
      </c>
      <c r="V3840" s="2">
        <f>Table1[[#This Row],[Sales]]*(1-Table1[[#This Row],[Discount]])</f>
        <v>539.48159999999996</v>
      </c>
      <c r="W3840" s="2">
        <f>Table1[[#This Row],[Sales]]*Table1[[#This Row],[Quantity]]</f>
        <v>2023.056</v>
      </c>
      <c r="X3840" s="2">
        <f>Table1[[#This Row],[Sales]]+Table1[[#This Row],[Discount]]+Table1[[#This Row],[Adjusted Sales]]</f>
        <v>1214.0336</v>
      </c>
      <c r="Y3840" s="5">
        <f>Table1[[#This Row],[Sales]]*Table1[[#This Row],[Discount]]</f>
        <v>134.87039999999999</v>
      </c>
    </row>
    <row r="3841" spans="1:25" x14ac:dyDescent="0.3">
      <c r="A3841">
        <v>3840</v>
      </c>
      <c r="B3841" s="2"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s="2">
        <v>9</v>
      </c>
      <c r="T3841" s="3">
        <v>0</v>
      </c>
      <c r="U3841" s="2">
        <v>36.182699999999997</v>
      </c>
      <c r="V3841" s="2">
        <f>Table1[[#This Row],[Sales]]*(1-Table1[[#This Row],[Discount]])</f>
        <v>134.01</v>
      </c>
      <c r="W3841" s="2">
        <f>Table1[[#This Row],[Sales]]*Table1[[#This Row],[Quantity]]</f>
        <v>1206.0899999999999</v>
      </c>
      <c r="X3841" s="2">
        <f>Table1[[#This Row],[Sales]]+Table1[[#This Row],[Discount]]+Table1[[#This Row],[Adjusted Sales]]</f>
        <v>268.02</v>
      </c>
      <c r="Y3841" s="5">
        <f>Table1[[#This Row],[Sales]]*Table1[[#This Row],[Discount]]</f>
        <v>0</v>
      </c>
    </row>
    <row r="3842" spans="1:25" x14ac:dyDescent="0.3">
      <c r="A3842">
        <v>3841</v>
      </c>
      <c r="B3842" s="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s="2">
        <v>3</v>
      </c>
      <c r="T3842" s="3">
        <v>0</v>
      </c>
      <c r="U3842" s="2">
        <v>70.097700000000003</v>
      </c>
      <c r="V3842" s="2">
        <f>Table1[[#This Row],[Sales]]*(1-Table1[[#This Row],[Discount]])</f>
        <v>170.97</v>
      </c>
      <c r="W3842" s="2">
        <f>Table1[[#This Row],[Sales]]*Table1[[#This Row],[Quantity]]</f>
        <v>512.91</v>
      </c>
      <c r="X3842" s="2">
        <f>Table1[[#This Row],[Sales]]+Table1[[#This Row],[Discount]]+Table1[[#This Row],[Adjusted Sales]]</f>
        <v>341.94</v>
      </c>
      <c r="Y3842" s="5">
        <f>Table1[[#This Row],[Sales]]*Table1[[#This Row],[Discount]]</f>
        <v>0</v>
      </c>
    </row>
    <row r="3843" spans="1:25" x14ac:dyDescent="0.3">
      <c r="A3843">
        <v>3842</v>
      </c>
      <c r="B3843" s="2"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s="2">
        <v>3</v>
      </c>
      <c r="T3843" s="3">
        <v>0.2</v>
      </c>
      <c r="U3843" s="2">
        <v>10.647</v>
      </c>
      <c r="V3843" s="2">
        <f>Table1[[#This Row],[Sales]]*(1-Table1[[#This Row],[Discount]])</f>
        <v>136.2816</v>
      </c>
      <c r="W3843" s="2">
        <f>Table1[[#This Row],[Sales]]*Table1[[#This Row],[Quantity]]</f>
        <v>511.05600000000004</v>
      </c>
      <c r="X3843" s="2">
        <f>Table1[[#This Row],[Sales]]+Table1[[#This Row],[Discount]]+Table1[[#This Row],[Adjusted Sales]]</f>
        <v>306.83359999999999</v>
      </c>
      <c r="Y3843" s="5">
        <f>Table1[[#This Row],[Sales]]*Table1[[#This Row],[Discount]]</f>
        <v>34.070399999999999</v>
      </c>
    </row>
    <row r="3844" spans="1:25" x14ac:dyDescent="0.3">
      <c r="A3844">
        <v>3843</v>
      </c>
      <c r="B3844" s="2"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s="2">
        <v>2</v>
      </c>
      <c r="T3844" s="3">
        <v>0.2</v>
      </c>
      <c r="U3844" s="2">
        <v>2.2450000000000001</v>
      </c>
      <c r="V3844" s="2">
        <f>Table1[[#This Row],[Sales]]*(1-Table1[[#This Row],[Discount]])</f>
        <v>5.7472000000000003</v>
      </c>
      <c r="W3844" s="2">
        <f>Table1[[#This Row],[Sales]]*Table1[[#This Row],[Quantity]]</f>
        <v>14.368</v>
      </c>
      <c r="X3844" s="2">
        <f>Table1[[#This Row],[Sales]]+Table1[[#This Row],[Discount]]+Table1[[#This Row],[Adjusted Sales]]</f>
        <v>13.1312</v>
      </c>
      <c r="Y3844" s="5">
        <f>Table1[[#This Row],[Sales]]*Table1[[#This Row],[Discount]]</f>
        <v>1.4368000000000001</v>
      </c>
    </row>
    <row r="3845" spans="1:25" x14ac:dyDescent="0.3">
      <c r="A3845">
        <v>3844</v>
      </c>
      <c r="B3845" s="2"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s="2">
        <v>2</v>
      </c>
      <c r="T3845" s="3">
        <v>0</v>
      </c>
      <c r="U3845" s="2">
        <v>6.2799999999999995E-2</v>
      </c>
      <c r="V3845" s="2">
        <f>Table1[[#This Row],[Sales]]*(1-Table1[[#This Row],[Discount]])</f>
        <v>6.28</v>
      </c>
      <c r="W3845" s="2">
        <f>Table1[[#This Row],[Sales]]*Table1[[#This Row],[Quantity]]</f>
        <v>12.56</v>
      </c>
      <c r="X3845" s="2">
        <f>Table1[[#This Row],[Sales]]+Table1[[#This Row],[Discount]]+Table1[[#This Row],[Adjusted Sales]]</f>
        <v>12.56</v>
      </c>
      <c r="Y3845" s="5">
        <f>Table1[[#This Row],[Sales]]*Table1[[#This Row],[Discount]]</f>
        <v>0</v>
      </c>
    </row>
    <row r="3846" spans="1:25" x14ac:dyDescent="0.3">
      <c r="A3846">
        <v>3845</v>
      </c>
      <c r="B3846" s="2"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s="2">
        <v>2</v>
      </c>
      <c r="T3846" s="3">
        <v>0</v>
      </c>
      <c r="U3846" s="2">
        <v>14.4222</v>
      </c>
      <c r="V3846" s="2">
        <f>Table1[[#This Row],[Sales]]*(1-Table1[[#This Row],[Discount]])</f>
        <v>480.74</v>
      </c>
      <c r="W3846" s="2">
        <f>Table1[[#This Row],[Sales]]*Table1[[#This Row],[Quantity]]</f>
        <v>961.48</v>
      </c>
      <c r="X3846" s="2">
        <f>Table1[[#This Row],[Sales]]+Table1[[#This Row],[Discount]]+Table1[[#This Row],[Adjusted Sales]]</f>
        <v>961.48</v>
      </c>
      <c r="Y3846" s="5">
        <f>Table1[[#This Row],[Sales]]*Table1[[#This Row],[Discount]]</f>
        <v>0</v>
      </c>
    </row>
    <row r="3847" spans="1:25" x14ac:dyDescent="0.3">
      <c r="A3847">
        <v>3846</v>
      </c>
      <c r="B3847" s="2"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s="2">
        <v>6</v>
      </c>
      <c r="T3847" s="3">
        <v>0.15</v>
      </c>
      <c r="U3847" s="2">
        <v>-36.293999999999997</v>
      </c>
      <c r="V3847" s="2">
        <f>Table1[[#This Row],[Sales]]*(1-Table1[[#This Row],[Discount]])</f>
        <v>524.44830000000002</v>
      </c>
      <c r="W3847" s="2">
        <f>Table1[[#This Row],[Sales]]*Table1[[#This Row],[Quantity]]</f>
        <v>3701.9880000000003</v>
      </c>
      <c r="X3847" s="2">
        <f>Table1[[#This Row],[Sales]]+Table1[[#This Row],[Discount]]+Table1[[#This Row],[Adjusted Sales]]</f>
        <v>1141.5963000000002</v>
      </c>
      <c r="Y3847" s="5">
        <f>Table1[[#This Row],[Sales]]*Table1[[#This Row],[Discount]]</f>
        <v>92.549700000000001</v>
      </c>
    </row>
    <row r="3848" spans="1:25" x14ac:dyDescent="0.3">
      <c r="A3848">
        <v>3847</v>
      </c>
      <c r="B3848" s="2"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s="2">
        <v>5</v>
      </c>
      <c r="T3848" s="3">
        <v>0</v>
      </c>
      <c r="U3848" s="2">
        <v>38.177999999999997</v>
      </c>
      <c r="V3848" s="2">
        <f>Table1[[#This Row],[Sales]]*(1-Table1[[#This Row],[Discount]])</f>
        <v>141.4</v>
      </c>
      <c r="W3848" s="2">
        <f>Table1[[#This Row],[Sales]]*Table1[[#This Row],[Quantity]]</f>
        <v>707</v>
      </c>
      <c r="X3848" s="2">
        <f>Table1[[#This Row],[Sales]]+Table1[[#This Row],[Discount]]+Table1[[#This Row],[Adjusted Sales]]</f>
        <v>282.8</v>
      </c>
      <c r="Y3848" s="5">
        <f>Table1[[#This Row],[Sales]]*Table1[[#This Row],[Discount]]</f>
        <v>0</v>
      </c>
    </row>
    <row r="3849" spans="1:25" x14ac:dyDescent="0.3">
      <c r="A3849">
        <v>3848</v>
      </c>
      <c r="B3849" s="2"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s="2">
        <v>3</v>
      </c>
      <c r="T3849" s="3">
        <v>0</v>
      </c>
      <c r="U3849" s="2">
        <v>0</v>
      </c>
      <c r="V3849" s="2">
        <f>Table1[[#This Row],[Sales]]*(1-Table1[[#This Row],[Discount]])</f>
        <v>501.81</v>
      </c>
      <c r="W3849" s="2">
        <f>Table1[[#This Row],[Sales]]*Table1[[#This Row],[Quantity]]</f>
        <v>1505.43</v>
      </c>
      <c r="X3849" s="2">
        <f>Table1[[#This Row],[Sales]]+Table1[[#This Row],[Discount]]+Table1[[#This Row],[Adjusted Sales]]</f>
        <v>1003.62</v>
      </c>
      <c r="Y3849" s="5">
        <f>Table1[[#This Row],[Sales]]*Table1[[#This Row],[Discount]]</f>
        <v>0</v>
      </c>
    </row>
    <row r="3850" spans="1:25" x14ac:dyDescent="0.3">
      <c r="A3850">
        <v>3849</v>
      </c>
      <c r="B3850" s="2"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s="2">
        <v>4</v>
      </c>
      <c r="T3850" s="3">
        <v>0</v>
      </c>
      <c r="U3850" s="2">
        <v>318.30160000000001</v>
      </c>
      <c r="V3850" s="2">
        <f>Table1[[#This Row],[Sales]]*(1-Table1[[#This Row],[Discount]])</f>
        <v>691.96</v>
      </c>
      <c r="W3850" s="2">
        <f>Table1[[#This Row],[Sales]]*Table1[[#This Row],[Quantity]]</f>
        <v>2767.84</v>
      </c>
      <c r="X3850" s="2">
        <f>Table1[[#This Row],[Sales]]+Table1[[#This Row],[Discount]]+Table1[[#This Row],[Adjusted Sales]]</f>
        <v>1383.92</v>
      </c>
      <c r="Y3850" s="5">
        <f>Table1[[#This Row],[Sales]]*Table1[[#This Row],[Discount]]</f>
        <v>0</v>
      </c>
    </row>
    <row r="3851" spans="1:25" x14ac:dyDescent="0.3">
      <c r="A3851">
        <v>3850</v>
      </c>
      <c r="B3851" s="2"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s="2">
        <v>5</v>
      </c>
      <c r="T3851" s="3">
        <v>0</v>
      </c>
      <c r="U3851" s="2">
        <v>15.378</v>
      </c>
      <c r="V3851" s="2">
        <f>Table1[[#This Row],[Sales]]*(1-Table1[[#This Row],[Discount]])</f>
        <v>34.950000000000003</v>
      </c>
      <c r="W3851" s="2">
        <f>Table1[[#This Row],[Sales]]*Table1[[#This Row],[Quantity]]</f>
        <v>174.75</v>
      </c>
      <c r="X3851" s="2">
        <f>Table1[[#This Row],[Sales]]+Table1[[#This Row],[Discount]]+Table1[[#This Row],[Adjusted Sales]]</f>
        <v>69.900000000000006</v>
      </c>
      <c r="Y3851" s="5">
        <f>Table1[[#This Row],[Sales]]*Table1[[#This Row],[Discount]]</f>
        <v>0</v>
      </c>
    </row>
    <row r="3852" spans="1:25" x14ac:dyDescent="0.3">
      <c r="A3852">
        <v>3851</v>
      </c>
      <c r="B3852" s="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s="2">
        <v>7</v>
      </c>
      <c r="T3852" s="3">
        <v>0</v>
      </c>
      <c r="U3852" s="2">
        <v>40.401200000000003</v>
      </c>
      <c r="V3852" s="2">
        <f>Table1[[#This Row],[Sales]]*(1-Table1[[#This Row],[Discount]])</f>
        <v>85.96</v>
      </c>
      <c r="W3852" s="2">
        <f>Table1[[#This Row],[Sales]]*Table1[[#This Row],[Quantity]]</f>
        <v>601.71999999999991</v>
      </c>
      <c r="X3852" s="2">
        <f>Table1[[#This Row],[Sales]]+Table1[[#This Row],[Discount]]+Table1[[#This Row],[Adjusted Sales]]</f>
        <v>171.92</v>
      </c>
      <c r="Y3852" s="5">
        <f>Table1[[#This Row],[Sales]]*Table1[[#This Row],[Discount]]</f>
        <v>0</v>
      </c>
    </row>
    <row r="3853" spans="1:25" x14ac:dyDescent="0.3">
      <c r="A3853">
        <v>3852</v>
      </c>
      <c r="B3853" s="2"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s="2">
        <v>2</v>
      </c>
      <c r="T3853" s="3">
        <v>0</v>
      </c>
      <c r="U3853" s="2">
        <v>14.500999999999999</v>
      </c>
      <c r="V3853" s="2">
        <f>Table1[[#This Row],[Sales]]*(1-Table1[[#This Row],[Discount]])</f>
        <v>85.3</v>
      </c>
      <c r="W3853" s="2">
        <f>Table1[[#This Row],[Sales]]*Table1[[#This Row],[Quantity]]</f>
        <v>170.6</v>
      </c>
      <c r="X3853" s="2">
        <f>Table1[[#This Row],[Sales]]+Table1[[#This Row],[Discount]]+Table1[[#This Row],[Adjusted Sales]]</f>
        <v>170.6</v>
      </c>
      <c r="Y3853" s="5">
        <f>Table1[[#This Row],[Sales]]*Table1[[#This Row],[Discount]]</f>
        <v>0</v>
      </c>
    </row>
    <row r="3854" spans="1:25" x14ac:dyDescent="0.3">
      <c r="A3854">
        <v>3853</v>
      </c>
      <c r="B3854" s="2"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s="2">
        <v>8</v>
      </c>
      <c r="T3854" s="3">
        <v>0.8</v>
      </c>
      <c r="U3854" s="2">
        <v>-53.708799999999997</v>
      </c>
      <c r="V3854" s="2">
        <f>Table1[[#This Row],[Sales]]*(1-Table1[[#This Row],[Discount]])</f>
        <v>6.7135999999999978</v>
      </c>
      <c r="W3854" s="2">
        <f>Table1[[#This Row],[Sales]]*Table1[[#This Row],[Quantity]]</f>
        <v>268.54399999999998</v>
      </c>
      <c r="X3854" s="2">
        <f>Table1[[#This Row],[Sales]]+Table1[[#This Row],[Discount]]+Table1[[#This Row],[Adjusted Sales]]</f>
        <v>41.081599999999995</v>
      </c>
      <c r="Y3854" s="5">
        <f>Table1[[#This Row],[Sales]]*Table1[[#This Row],[Discount]]</f>
        <v>26.854399999999998</v>
      </c>
    </row>
    <row r="3855" spans="1:25" x14ac:dyDescent="0.3">
      <c r="A3855">
        <v>3854</v>
      </c>
      <c r="B3855" s="2"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s="2">
        <v>1</v>
      </c>
      <c r="T3855" s="3">
        <v>0</v>
      </c>
      <c r="U3855" s="2">
        <v>2.1779999999999999</v>
      </c>
      <c r="V3855" s="2">
        <f>Table1[[#This Row],[Sales]]*(1-Table1[[#This Row],[Discount]])</f>
        <v>4.95</v>
      </c>
      <c r="W3855" s="2">
        <f>Table1[[#This Row],[Sales]]*Table1[[#This Row],[Quantity]]</f>
        <v>4.95</v>
      </c>
      <c r="X3855" s="2">
        <f>Table1[[#This Row],[Sales]]+Table1[[#This Row],[Discount]]+Table1[[#This Row],[Adjusted Sales]]</f>
        <v>9.9</v>
      </c>
      <c r="Y3855" s="5">
        <f>Table1[[#This Row],[Sales]]*Table1[[#This Row],[Discount]]</f>
        <v>0</v>
      </c>
    </row>
    <row r="3856" spans="1:25" x14ac:dyDescent="0.3">
      <c r="A3856">
        <v>3855</v>
      </c>
      <c r="B3856" s="2"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s="2">
        <v>5</v>
      </c>
      <c r="T3856" s="3">
        <v>0</v>
      </c>
      <c r="U3856" s="2">
        <v>0</v>
      </c>
      <c r="V3856" s="2">
        <f>Table1[[#This Row],[Sales]]*(1-Table1[[#This Row],[Discount]])</f>
        <v>26.4</v>
      </c>
      <c r="W3856" s="2">
        <f>Table1[[#This Row],[Sales]]*Table1[[#This Row],[Quantity]]</f>
        <v>132</v>
      </c>
      <c r="X3856" s="2">
        <f>Table1[[#This Row],[Sales]]+Table1[[#This Row],[Discount]]+Table1[[#This Row],[Adjusted Sales]]</f>
        <v>52.8</v>
      </c>
      <c r="Y3856" s="5">
        <f>Table1[[#This Row],[Sales]]*Table1[[#This Row],[Discount]]</f>
        <v>0</v>
      </c>
    </row>
    <row r="3857" spans="1:25" x14ac:dyDescent="0.3">
      <c r="A3857">
        <v>3856</v>
      </c>
      <c r="B3857" s="2"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s="2">
        <v>3</v>
      </c>
      <c r="T3857" s="3">
        <v>0.8</v>
      </c>
      <c r="U3857" s="2">
        <v>-6.2370000000000001</v>
      </c>
      <c r="V3857" s="2">
        <f>Table1[[#This Row],[Sales]]*(1-Table1[[#This Row],[Discount]])</f>
        <v>0.71279999999999988</v>
      </c>
      <c r="W3857" s="2">
        <f>Table1[[#This Row],[Sales]]*Table1[[#This Row],[Quantity]]</f>
        <v>10.692</v>
      </c>
      <c r="X3857" s="2">
        <f>Table1[[#This Row],[Sales]]+Table1[[#This Row],[Discount]]+Table1[[#This Row],[Adjusted Sales]]</f>
        <v>5.0767999999999995</v>
      </c>
      <c r="Y3857" s="5">
        <f>Table1[[#This Row],[Sales]]*Table1[[#This Row],[Discount]]</f>
        <v>2.8512000000000004</v>
      </c>
    </row>
    <row r="3858" spans="1:25" x14ac:dyDescent="0.3">
      <c r="A3858">
        <v>3857</v>
      </c>
      <c r="B3858" s="2"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s="2">
        <v>5</v>
      </c>
      <c r="T3858" s="3">
        <v>0.2</v>
      </c>
      <c r="U3858" s="2">
        <v>51.497500000000002</v>
      </c>
      <c r="V3858" s="2">
        <f>Table1[[#This Row],[Sales]]*(1-Table1[[#This Row],[Discount]])</f>
        <v>659.16800000000012</v>
      </c>
      <c r="W3858" s="2">
        <f>Table1[[#This Row],[Sales]]*Table1[[#This Row],[Quantity]]</f>
        <v>4119.8</v>
      </c>
      <c r="X3858" s="2">
        <f>Table1[[#This Row],[Sales]]+Table1[[#This Row],[Discount]]+Table1[[#This Row],[Adjusted Sales]]</f>
        <v>1483.3280000000002</v>
      </c>
      <c r="Y3858" s="5">
        <f>Table1[[#This Row],[Sales]]*Table1[[#This Row],[Discount]]</f>
        <v>164.79200000000003</v>
      </c>
    </row>
    <row r="3859" spans="1:25" x14ac:dyDescent="0.3">
      <c r="A3859">
        <v>3858</v>
      </c>
      <c r="B3859" s="2"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s="2">
        <v>3</v>
      </c>
      <c r="T3859" s="3">
        <v>0.2</v>
      </c>
      <c r="U3859" s="2">
        <v>0.89880000000000004</v>
      </c>
      <c r="V3859" s="2">
        <f>Table1[[#This Row],[Sales]]*(1-Table1[[#This Row],[Discount]])</f>
        <v>8.2176000000000009</v>
      </c>
      <c r="W3859" s="2">
        <f>Table1[[#This Row],[Sales]]*Table1[[#This Row],[Quantity]]</f>
        <v>30.816000000000003</v>
      </c>
      <c r="X3859" s="2">
        <f>Table1[[#This Row],[Sales]]+Table1[[#This Row],[Discount]]+Table1[[#This Row],[Adjusted Sales]]</f>
        <v>18.689599999999999</v>
      </c>
      <c r="Y3859" s="5">
        <f>Table1[[#This Row],[Sales]]*Table1[[#This Row],[Discount]]</f>
        <v>2.0544000000000002</v>
      </c>
    </row>
    <row r="3860" spans="1:25" x14ac:dyDescent="0.3">
      <c r="A3860">
        <v>3859</v>
      </c>
      <c r="B3860" s="2"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s="2">
        <v>7</v>
      </c>
      <c r="T3860" s="3">
        <v>0.2</v>
      </c>
      <c r="U3860" s="2">
        <v>89.588800000000006</v>
      </c>
      <c r="V3860" s="2">
        <f>Table1[[#This Row],[Sales]]*(1-Table1[[#This Row],[Discount]])</f>
        <v>358.35520000000002</v>
      </c>
      <c r="W3860" s="2">
        <f>Table1[[#This Row],[Sales]]*Table1[[#This Row],[Quantity]]</f>
        <v>3135.6080000000002</v>
      </c>
      <c r="X3860" s="2">
        <f>Table1[[#This Row],[Sales]]+Table1[[#This Row],[Discount]]+Table1[[#This Row],[Adjusted Sales]]</f>
        <v>806.49919999999997</v>
      </c>
      <c r="Y3860" s="5">
        <f>Table1[[#This Row],[Sales]]*Table1[[#This Row],[Discount]]</f>
        <v>89.588800000000006</v>
      </c>
    </row>
    <row r="3861" spans="1:25" x14ac:dyDescent="0.3">
      <c r="A3861">
        <v>3860</v>
      </c>
      <c r="B3861" s="2"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s="2">
        <v>3</v>
      </c>
      <c r="T3861" s="3">
        <v>0.5</v>
      </c>
      <c r="U3861" s="2">
        <v>-269.33760000000001</v>
      </c>
      <c r="V3861" s="2">
        <f>Table1[[#This Row],[Sales]]*(1-Table1[[#This Row],[Discount]])</f>
        <v>240.48</v>
      </c>
      <c r="W3861" s="2">
        <f>Table1[[#This Row],[Sales]]*Table1[[#This Row],[Quantity]]</f>
        <v>1442.8799999999999</v>
      </c>
      <c r="X3861" s="2">
        <f>Table1[[#This Row],[Sales]]+Table1[[#This Row],[Discount]]+Table1[[#This Row],[Adjusted Sales]]</f>
        <v>721.93999999999994</v>
      </c>
      <c r="Y3861" s="5">
        <f>Table1[[#This Row],[Sales]]*Table1[[#This Row],[Discount]]</f>
        <v>240.48</v>
      </c>
    </row>
    <row r="3862" spans="1:25" x14ac:dyDescent="0.3">
      <c r="A3862">
        <v>3861</v>
      </c>
      <c r="B3862" s="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s="2">
        <v>1</v>
      </c>
      <c r="T3862" s="3">
        <v>0.2</v>
      </c>
      <c r="U3862" s="2">
        <v>10.9193</v>
      </c>
      <c r="V3862" s="2">
        <f>Table1[[#This Row],[Sales]]*(1-Table1[[#This Row],[Discount]])</f>
        <v>99.833600000000004</v>
      </c>
      <c r="W3862" s="2">
        <f>Table1[[#This Row],[Sales]]*Table1[[#This Row],[Quantity]]</f>
        <v>124.792</v>
      </c>
      <c r="X3862" s="2">
        <f>Table1[[#This Row],[Sales]]+Table1[[#This Row],[Discount]]+Table1[[#This Row],[Adjusted Sales]]</f>
        <v>224.82560000000001</v>
      </c>
      <c r="Y3862" s="5">
        <f>Table1[[#This Row],[Sales]]*Table1[[#This Row],[Discount]]</f>
        <v>24.958400000000001</v>
      </c>
    </row>
    <row r="3863" spans="1:25" x14ac:dyDescent="0.3">
      <c r="A3863">
        <v>3862</v>
      </c>
      <c r="B3863" s="2"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s="2">
        <v>3</v>
      </c>
      <c r="T3863" s="3">
        <v>0.2</v>
      </c>
      <c r="U3863" s="2">
        <v>14.563800000000001</v>
      </c>
      <c r="V3863" s="2">
        <f>Table1[[#This Row],[Sales]]*(1-Table1[[#This Row],[Discount]])</f>
        <v>32.140800000000006</v>
      </c>
      <c r="W3863" s="2">
        <f>Table1[[#This Row],[Sales]]*Table1[[#This Row],[Quantity]]</f>
        <v>120.52800000000001</v>
      </c>
      <c r="X3863" s="2">
        <f>Table1[[#This Row],[Sales]]+Table1[[#This Row],[Discount]]+Table1[[#This Row],[Adjusted Sales]]</f>
        <v>72.516800000000018</v>
      </c>
      <c r="Y3863" s="5">
        <f>Table1[[#This Row],[Sales]]*Table1[[#This Row],[Discount]]</f>
        <v>8.0352000000000015</v>
      </c>
    </row>
    <row r="3864" spans="1:25" x14ac:dyDescent="0.3">
      <c r="A3864">
        <v>3863</v>
      </c>
      <c r="B3864" s="2"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s="2">
        <v>3</v>
      </c>
      <c r="T3864" s="3">
        <v>0.2</v>
      </c>
      <c r="U3864" s="2">
        <v>3.9498000000000002</v>
      </c>
      <c r="V3864" s="2">
        <f>Table1[[#This Row],[Sales]]*(1-Table1[[#This Row],[Discount]])</f>
        <v>8.716800000000001</v>
      </c>
      <c r="W3864" s="2">
        <f>Table1[[#This Row],[Sales]]*Table1[[#This Row],[Quantity]]</f>
        <v>32.688000000000002</v>
      </c>
      <c r="X3864" s="2">
        <f>Table1[[#This Row],[Sales]]+Table1[[#This Row],[Discount]]+Table1[[#This Row],[Adjusted Sales]]</f>
        <v>19.812800000000003</v>
      </c>
      <c r="Y3864" s="5">
        <f>Table1[[#This Row],[Sales]]*Table1[[#This Row],[Discount]]</f>
        <v>2.1792000000000002</v>
      </c>
    </row>
    <row r="3865" spans="1:25" x14ac:dyDescent="0.3">
      <c r="A3865">
        <v>3864</v>
      </c>
      <c r="B3865" s="2"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s="2">
        <v>4</v>
      </c>
      <c r="T3865" s="3">
        <v>0</v>
      </c>
      <c r="U3865" s="2">
        <v>2.7664</v>
      </c>
      <c r="V3865" s="2">
        <f>Table1[[#This Row],[Sales]]*(1-Table1[[#This Row],[Discount]])</f>
        <v>10.64</v>
      </c>
      <c r="W3865" s="2">
        <f>Table1[[#This Row],[Sales]]*Table1[[#This Row],[Quantity]]</f>
        <v>42.56</v>
      </c>
      <c r="X3865" s="2">
        <f>Table1[[#This Row],[Sales]]+Table1[[#This Row],[Discount]]+Table1[[#This Row],[Adjusted Sales]]</f>
        <v>21.28</v>
      </c>
      <c r="Y3865" s="5">
        <f>Table1[[#This Row],[Sales]]*Table1[[#This Row],[Discount]]</f>
        <v>0</v>
      </c>
    </row>
    <row r="3866" spans="1:25" x14ac:dyDescent="0.3">
      <c r="A3866">
        <v>3865</v>
      </c>
      <c r="B3866" s="2"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s="2">
        <v>5</v>
      </c>
      <c r="T3866" s="3">
        <v>0.6</v>
      </c>
      <c r="U3866" s="2">
        <v>-182.352</v>
      </c>
      <c r="V3866" s="2">
        <f>Table1[[#This Row],[Sales]]*(1-Table1[[#This Row],[Discount]])</f>
        <v>60.784000000000006</v>
      </c>
      <c r="W3866" s="2">
        <f>Table1[[#This Row],[Sales]]*Table1[[#This Row],[Quantity]]</f>
        <v>759.80000000000007</v>
      </c>
      <c r="X3866" s="2">
        <f>Table1[[#This Row],[Sales]]+Table1[[#This Row],[Discount]]+Table1[[#This Row],[Adjusted Sales]]</f>
        <v>213.34399999999999</v>
      </c>
      <c r="Y3866" s="5">
        <f>Table1[[#This Row],[Sales]]*Table1[[#This Row],[Discount]]</f>
        <v>91.176000000000002</v>
      </c>
    </row>
    <row r="3867" spans="1:25" x14ac:dyDescent="0.3">
      <c r="A3867">
        <v>3866</v>
      </c>
      <c r="B3867" s="2"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s="2">
        <v>2</v>
      </c>
      <c r="T3867" s="3">
        <v>0</v>
      </c>
      <c r="U3867" s="2">
        <v>38.08</v>
      </c>
      <c r="V3867" s="2">
        <f>Table1[[#This Row],[Sales]]*(1-Table1[[#This Row],[Discount]])</f>
        <v>238</v>
      </c>
      <c r="W3867" s="2">
        <f>Table1[[#This Row],[Sales]]*Table1[[#This Row],[Quantity]]</f>
        <v>476</v>
      </c>
      <c r="X3867" s="2">
        <f>Table1[[#This Row],[Sales]]+Table1[[#This Row],[Discount]]+Table1[[#This Row],[Adjusted Sales]]</f>
        <v>476</v>
      </c>
      <c r="Y3867" s="5">
        <f>Table1[[#This Row],[Sales]]*Table1[[#This Row],[Discount]]</f>
        <v>0</v>
      </c>
    </row>
    <row r="3868" spans="1:25" x14ac:dyDescent="0.3">
      <c r="A3868">
        <v>3867</v>
      </c>
      <c r="B3868" s="2"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s="2">
        <v>6</v>
      </c>
      <c r="T3868" s="3">
        <v>0</v>
      </c>
      <c r="U3868" s="2">
        <v>55.922400000000003</v>
      </c>
      <c r="V3868" s="2">
        <f>Table1[[#This Row],[Sales]]*(1-Table1[[#This Row],[Discount]])</f>
        <v>155.34</v>
      </c>
      <c r="W3868" s="2">
        <f>Table1[[#This Row],[Sales]]*Table1[[#This Row],[Quantity]]</f>
        <v>932.04</v>
      </c>
      <c r="X3868" s="2">
        <f>Table1[[#This Row],[Sales]]+Table1[[#This Row],[Discount]]+Table1[[#This Row],[Adjusted Sales]]</f>
        <v>310.68</v>
      </c>
      <c r="Y3868" s="5">
        <f>Table1[[#This Row],[Sales]]*Table1[[#This Row],[Discount]]</f>
        <v>0</v>
      </c>
    </row>
    <row r="3869" spans="1:25" x14ac:dyDescent="0.3">
      <c r="A3869">
        <v>3868</v>
      </c>
      <c r="B3869" s="2"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s="2">
        <v>9</v>
      </c>
      <c r="T3869" s="3">
        <v>0</v>
      </c>
      <c r="U3869" s="2">
        <v>63.7776</v>
      </c>
      <c r="V3869" s="2">
        <f>Table1[[#This Row],[Sales]]*(1-Table1[[#This Row],[Discount]])</f>
        <v>148.32</v>
      </c>
      <c r="W3869" s="2">
        <f>Table1[[#This Row],[Sales]]*Table1[[#This Row],[Quantity]]</f>
        <v>1334.8799999999999</v>
      </c>
      <c r="X3869" s="2">
        <f>Table1[[#This Row],[Sales]]+Table1[[#This Row],[Discount]]+Table1[[#This Row],[Adjusted Sales]]</f>
        <v>296.64</v>
      </c>
      <c r="Y3869" s="5">
        <f>Table1[[#This Row],[Sales]]*Table1[[#This Row],[Discount]]</f>
        <v>0</v>
      </c>
    </row>
    <row r="3870" spans="1:25" x14ac:dyDescent="0.3">
      <c r="A3870">
        <v>3869</v>
      </c>
      <c r="B3870" s="2"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s="2">
        <v>1</v>
      </c>
      <c r="T3870" s="3">
        <v>0.2</v>
      </c>
      <c r="U3870" s="2">
        <v>27.088200000000001</v>
      </c>
      <c r="V3870" s="2">
        <f>Table1[[#This Row],[Sales]]*(1-Table1[[#This Row],[Discount]])</f>
        <v>192.62720000000002</v>
      </c>
      <c r="W3870" s="2">
        <f>Table1[[#This Row],[Sales]]*Table1[[#This Row],[Quantity]]</f>
        <v>240.78399999999999</v>
      </c>
      <c r="X3870" s="2">
        <f>Table1[[#This Row],[Sales]]+Table1[[#This Row],[Discount]]+Table1[[#This Row],[Adjusted Sales]]</f>
        <v>433.6112</v>
      </c>
      <c r="Y3870" s="5">
        <f>Table1[[#This Row],[Sales]]*Table1[[#This Row],[Discount]]</f>
        <v>48.156800000000004</v>
      </c>
    </row>
    <row r="3871" spans="1:25" x14ac:dyDescent="0.3">
      <c r="A3871">
        <v>3870</v>
      </c>
      <c r="B3871" s="2"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s="2">
        <v>7</v>
      </c>
      <c r="T3871" s="3">
        <v>0.2</v>
      </c>
      <c r="U3871" s="2">
        <v>16.7972</v>
      </c>
      <c r="V3871" s="2">
        <f>Table1[[#This Row],[Sales]]*(1-Table1[[#This Row],[Discount]])</f>
        <v>153.5744</v>
      </c>
      <c r="W3871" s="2">
        <f>Table1[[#This Row],[Sales]]*Table1[[#This Row],[Quantity]]</f>
        <v>1343.7759999999998</v>
      </c>
      <c r="X3871" s="2">
        <f>Table1[[#This Row],[Sales]]+Table1[[#This Row],[Discount]]+Table1[[#This Row],[Adjusted Sales]]</f>
        <v>345.74239999999998</v>
      </c>
      <c r="Y3871" s="5">
        <f>Table1[[#This Row],[Sales]]*Table1[[#This Row],[Discount]]</f>
        <v>38.393599999999999</v>
      </c>
    </row>
    <row r="3872" spans="1:25" x14ac:dyDescent="0.3">
      <c r="A3872">
        <v>3871</v>
      </c>
      <c r="B3872" s="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s="2">
        <v>2</v>
      </c>
      <c r="T3872" s="3">
        <v>0</v>
      </c>
      <c r="U3872" s="2">
        <v>5.6643999999999997</v>
      </c>
      <c r="V3872" s="2">
        <f>Table1[[#This Row],[Sales]]*(1-Table1[[#This Row],[Discount]])</f>
        <v>11.56</v>
      </c>
      <c r="W3872" s="2">
        <f>Table1[[#This Row],[Sales]]*Table1[[#This Row],[Quantity]]</f>
        <v>23.12</v>
      </c>
      <c r="X3872" s="2">
        <f>Table1[[#This Row],[Sales]]+Table1[[#This Row],[Discount]]+Table1[[#This Row],[Adjusted Sales]]</f>
        <v>23.12</v>
      </c>
      <c r="Y3872" s="5">
        <f>Table1[[#This Row],[Sales]]*Table1[[#This Row],[Discount]]</f>
        <v>0</v>
      </c>
    </row>
    <row r="3873" spans="1:25" x14ac:dyDescent="0.3">
      <c r="A3873">
        <v>3872</v>
      </c>
      <c r="B3873" s="2"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s="2">
        <v>4</v>
      </c>
      <c r="T3873" s="3">
        <v>0</v>
      </c>
      <c r="U3873" s="2">
        <v>5.6639999999999997</v>
      </c>
      <c r="V3873" s="2">
        <f>Table1[[#This Row],[Sales]]*(1-Table1[[#This Row],[Discount]])</f>
        <v>11.8</v>
      </c>
      <c r="W3873" s="2">
        <f>Table1[[#This Row],[Sales]]*Table1[[#This Row],[Quantity]]</f>
        <v>47.2</v>
      </c>
      <c r="X3873" s="2">
        <f>Table1[[#This Row],[Sales]]+Table1[[#This Row],[Discount]]+Table1[[#This Row],[Adjusted Sales]]</f>
        <v>23.6</v>
      </c>
      <c r="Y3873" s="5">
        <f>Table1[[#This Row],[Sales]]*Table1[[#This Row],[Discount]]</f>
        <v>0</v>
      </c>
    </row>
    <row r="3874" spans="1:25" x14ac:dyDescent="0.3">
      <c r="A3874">
        <v>3873</v>
      </c>
      <c r="B3874" s="2"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s="2">
        <v>3</v>
      </c>
      <c r="T3874" s="3">
        <v>0.2</v>
      </c>
      <c r="U3874" s="2">
        <v>42.117600000000003</v>
      </c>
      <c r="V3874" s="2">
        <f>Table1[[#This Row],[Sales]]*(1-Table1[[#This Row],[Discount]])</f>
        <v>673.88160000000005</v>
      </c>
      <c r="W3874" s="2">
        <f>Table1[[#This Row],[Sales]]*Table1[[#This Row],[Quantity]]</f>
        <v>2527.056</v>
      </c>
      <c r="X3874" s="2">
        <f>Table1[[#This Row],[Sales]]+Table1[[#This Row],[Discount]]+Table1[[#This Row],[Adjusted Sales]]</f>
        <v>1516.4336000000001</v>
      </c>
      <c r="Y3874" s="5">
        <f>Table1[[#This Row],[Sales]]*Table1[[#This Row],[Discount]]</f>
        <v>168.47040000000001</v>
      </c>
    </row>
    <row r="3875" spans="1:25" x14ac:dyDescent="0.3">
      <c r="A3875">
        <v>3874</v>
      </c>
      <c r="B3875" s="2"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s="2">
        <v>3</v>
      </c>
      <c r="T3875" s="3">
        <v>0.2</v>
      </c>
      <c r="U3875" s="2">
        <v>7.6284000000000001</v>
      </c>
      <c r="V3875" s="2">
        <f>Table1[[#This Row],[Sales]]*(1-Table1[[#This Row],[Discount]])</f>
        <v>18.777600000000003</v>
      </c>
      <c r="W3875" s="2">
        <f>Table1[[#This Row],[Sales]]*Table1[[#This Row],[Quantity]]</f>
        <v>70.415999999999997</v>
      </c>
      <c r="X3875" s="2">
        <f>Table1[[#This Row],[Sales]]+Table1[[#This Row],[Discount]]+Table1[[#This Row],[Adjusted Sales]]</f>
        <v>42.449600000000004</v>
      </c>
      <c r="Y3875" s="5">
        <f>Table1[[#This Row],[Sales]]*Table1[[#This Row],[Discount]]</f>
        <v>4.6944000000000008</v>
      </c>
    </row>
    <row r="3876" spans="1:25" x14ac:dyDescent="0.3">
      <c r="A3876">
        <v>3875</v>
      </c>
      <c r="B3876" s="2"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s="2">
        <v>7</v>
      </c>
      <c r="T3876" s="3">
        <v>0.7</v>
      </c>
      <c r="U3876" s="2">
        <v>-63.109200000000001</v>
      </c>
      <c r="V3876" s="2">
        <f>Table1[[#This Row],[Sales]]*(1-Table1[[#This Row],[Discount]])</f>
        <v>25.817400000000006</v>
      </c>
      <c r="W3876" s="2">
        <f>Table1[[#This Row],[Sales]]*Table1[[#This Row],[Quantity]]</f>
        <v>602.40600000000006</v>
      </c>
      <c r="X3876" s="2">
        <f>Table1[[#This Row],[Sales]]+Table1[[#This Row],[Discount]]+Table1[[#This Row],[Adjusted Sales]]</f>
        <v>112.57540000000002</v>
      </c>
      <c r="Y3876" s="5">
        <f>Table1[[#This Row],[Sales]]*Table1[[#This Row],[Discount]]</f>
        <v>60.240600000000001</v>
      </c>
    </row>
    <row r="3877" spans="1:25" x14ac:dyDescent="0.3">
      <c r="A3877">
        <v>3876</v>
      </c>
      <c r="B3877" s="2"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s="2">
        <v>2</v>
      </c>
      <c r="T3877" s="3">
        <v>0.2</v>
      </c>
      <c r="U3877" s="2">
        <v>6.7990000000000004</v>
      </c>
      <c r="V3877" s="2">
        <f>Table1[[#This Row],[Sales]]*(1-Table1[[#This Row],[Discount]])</f>
        <v>87.027200000000008</v>
      </c>
      <c r="W3877" s="2">
        <f>Table1[[#This Row],[Sales]]*Table1[[#This Row],[Quantity]]</f>
        <v>217.56800000000001</v>
      </c>
      <c r="X3877" s="2">
        <f>Table1[[#This Row],[Sales]]+Table1[[#This Row],[Discount]]+Table1[[#This Row],[Adjusted Sales]]</f>
        <v>196.01120000000003</v>
      </c>
      <c r="Y3877" s="5">
        <f>Table1[[#This Row],[Sales]]*Table1[[#This Row],[Discount]]</f>
        <v>21.756800000000002</v>
      </c>
    </row>
    <row r="3878" spans="1:25" x14ac:dyDescent="0.3">
      <c r="A3878">
        <v>3877</v>
      </c>
      <c r="B3878" s="2"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s="2">
        <v>3</v>
      </c>
      <c r="T3878" s="3">
        <v>0.2</v>
      </c>
      <c r="U3878" s="2">
        <v>3.21</v>
      </c>
      <c r="V3878" s="2">
        <f>Table1[[#This Row],[Sales]]*(1-Table1[[#This Row],[Discount]])</f>
        <v>8.2176000000000009</v>
      </c>
      <c r="W3878" s="2">
        <f>Table1[[#This Row],[Sales]]*Table1[[#This Row],[Quantity]]</f>
        <v>30.816000000000003</v>
      </c>
      <c r="X3878" s="2">
        <f>Table1[[#This Row],[Sales]]+Table1[[#This Row],[Discount]]+Table1[[#This Row],[Adjusted Sales]]</f>
        <v>18.689599999999999</v>
      </c>
      <c r="Y3878" s="5">
        <f>Table1[[#This Row],[Sales]]*Table1[[#This Row],[Discount]]</f>
        <v>2.0544000000000002</v>
      </c>
    </row>
    <row r="3879" spans="1:25" x14ac:dyDescent="0.3">
      <c r="A3879">
        <v>3878</v>
      </c>
      <c r="B3879" s="2"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s="2">
        <v>5</v>
      </c>
      <c r="T3879" s="3">
        <v>0.7</v>
      </c>
      <c r="U3879" s="2">
        <v>-26.733000000000001</v>
      </c>
      <c r="V3879" s="2">
        <f>Table1[[#This Row],[Sales]]*(1-Table1[[#This Row],[Discount]])</f>
        <v>11.457000000000001</v>
      </c>
      <c r="W3879" s="2">
        <f>Table1[[#This Row],[Sales]]*Table1[[#This Row],[Quantity]]</f>
        <v>190.95</v>
      </c>
      <c r="X3879" s="2">
        <f>Table1[[#This Row],[Sales]]+Table1[[#This Row],[Discount]]+Table1[[#This Row],[Adjusted Sales]]</f>
        <v>50.347000000000001</v>
      </c>
      <c r="Y3879" s="5">
        <f>Table1[[#This Row],[Sales]]*Table1[[#This Row],[Discount]]</f>
        <v>26.732999999999997</v>
      </c>
    </row>
    <row r="3880" spans="1:25" x14ac:dyDescent="0.3">
      <c r="A3880">
        <v>3879</v>
      </c>
      <c r="B3880" s="2"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s="2">
        <v>4</v>
      </c>
      <c r="T3880" s="3">
        <v>0.2</v>
      </c>
      <c r="U3880" s="2">
        <v>3.7223999999999999</v>
      </c>
      <c r="V3880" s="2">
        <f>Table1[[#This Row],[Sales]]*(1-Table1[[#This Row],[Discount]])</f>
        <v>39.705600000000004</v>
      </c>
      <c r="W3880" s="2">
        <f>Table1[[#This Row],[Sales]]*Table1[[#This Row],[Quantity]]</f>
        <v>198.52799999999999</v>
      </c>
      <c r="X3880" s="2">
        <f>Table1[[#This Row],[Sales]]+Table1[[#This Row],[Discount]]+Table1[[#This Row],[Adjusted Sales]]</f>
        <v>89.537599999999998</v>
      </c>
      <c r="Y3880" s="5">
        <f>Table1[[#This Row],[Sales]]*Table1[[#This Row],[Discount]]</f>
        <v>9.926400000000001</v>
      </c>
    </row>
    <row r="3881" spans="1:25" x14ac:dyDescent="0.3">
      <c r="A3881">
        <v>3880</v>
      </c>
      <c r="B3881" s="2"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s="2">
        <v>4</v>
      </c>
      <c r="T3881" s="3">
        <v>0.2</v>
      </c>
      <c r="U3881" s="2">
        <v>3.9072</v>
      </c>
      <c r="V3881" s="2">
        <f>Table1[[#This Row],[Sales]]*(1-Table1[[#This Row],[Discount]])</f>
        <v>41.6768</v>
      </c>
      <c r="W3881" s="2">
        <f>Table1[[#This Row],[Sales]]*Table1[[#This Row],[Quantity]]</f>
        <v>208.38399999999999</v>
      </c>
      <c r="X3881" s="2">
        <f>Table1[[#This Row],[Sales]]+Table1[[#This Row],[Discount]]+Table1[[#This Row],[Adjusted Sales]]</f>
        <v>93.972800000000007</v>
      </c>
      <c r="Y3881" s="5">
        <f>Table1[[#This Row],[Sales]]*Table1[[#This Row],[Discount]]</f>
        <v>10.4192</v>
      </c>
    </row>
    <row r="3882" spans="1:25" x14ac:dyDescent="0.3">
      <c r="A3882">
        <v>3881</v>
      </c>
      <c r="B3882" s="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s="2">
        <v>2</v>
      </c>
      <c r="T3882" s="3">
        <v>0.2</v>
      </c>
      <c r="U3882" s="2">
        <v>2.99</v>
      </c>
      <c r="V3882" s="2">
        <f>Table1[[#This Row],[Sales]]*(1-Table1[[#This Row],[Discount]])</f>
        <v>7.6543999999999999</v>
      </c>
      <c r="W3882" s="2">
        <f>Table1[[#This Row],[Sales]]*Table1[[#This Row],[Quantity]]</f>
        <v>19.135999999999999</v>
      </c>
      <c r="X3882" s="2">
        <f>Table1[[#This Row],[Sales]]+Table1[[#This Row],[Discount]]+Table1[[#This Row],[Adjusted Sales]]</f>
        <v>17.4224</v>
      </c>
      <c r="Y3882" s="5">
        <f>Table1[[#This Row],[Sales]]*Table1[[#This Row],[Discount]]</f>
        <v>1.9136</v>
      </c>
    </row>
    <row r="3883" spans="1:25" x14ac:dyDescent="0.3">
      <c r="A3883">
        <v>3882</v>
      </c>
      <c r="B3883" s="2"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s="2">
        <v>2</v>
      </c>
      <c r="T3883" s="3">
        <v>0.2</v>
      </c>
      <c r="U3883" s="2">
        <v>-19.5624</v>
      </c>
      <c r="V3883" s="2">
        <f>Table1[[#This Row],[Sales]]*(1-Table1[[#This Row],[Discount]])</f>
        <v>65.894400000000005</v>
      </c>
      <c r="W3883" s="2">
        <f>Table1[[#This Row],[Sales]]*Table1[[#This Row],[Quantity]]</f>
        <v>164.73599999999999</v>
      </c>
      <c r="X3883" s="2">
        <f>Table1[[#This Row],[Sales]]+Table1[[#This Row],[Discount]]+Table1[[#This Row],[Adjusted Sales]]</f>
        <v>148.4624</v>
      </c>
      <c r="Y3883" s="5">
        <f>Table1[[#This Row],[Sales]]*Table1[[#This Row],[Discount]]</f>
        <v>16.473600000000001</v>
      </c>
    </row>
    <row r="3884" spans="1:25" x14ac:dyDescent="0.3">
      <c r="A3884">
        <v>3883</v>
      </c>
      <c r="B3884" s="2"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s="2">
        <v>6</v>
      </c>
      <c r="T3884" s="3">
        <v>0.2</v>
      </c>
      <c r="U3884" s="2">
        <v>-36.470399999999998</v>
      </c>
      <c r="V3884" s="2">
        <f>Table1[[#This Row],[Sales]]*(1-Table1[[#This Row],[Discount]])</f>
        <v>291.76320000000004</v>
      </c>
      <c r="W3884" s="2">
        <f>Table1[[#This Row],[Sales]]*Table1[[#This Row],[Quantity]]</f>
        <v>2188.2240000000002</v>
      </c>
      <c r="X3884" s="2">
        <f>Table1[[#This Row],[Sales]]+Table1[[#This Row],[Discount]]+Table1[[#This Row],[Adjusted Sales]]</f>
        <v>656.66720000000009</v>
      </c>
      <c r="Y3884" s="5">
        <f>Table1[[#This Row],[Sales]]*Table1[[#This Row],[Discount]]</f>
        <v>72.94080000000001</v>
      </c>
    </row>
    <row r="3885" spans="1:25" x14ac:dyDescent="0.3">
      <c r="A3885">
        <v>3884</v>
      </c>
      <c r="B3885" s="2"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s="2">
        <v>4</v>
      </c>
      <c r="T3885" s="3">
        <v>0.2</v>
      </c>
      <c r="U3885" s="2">
        <v>11.070399999999999</v>
      </c>
      <c r="V3885" s="2">
        <f>Table1[[#This Row],[Sales]]*(1-Table1[[#This Row],[Discount]])</f>
        <v>32.204799999999999</v>
      </c>
      <c r="W3885" s="2">
        <f>Table1[[#This Row],[Sales]]*Table1[[#This Row],[Quantity]]</f>
        <v>161.024</v>
      </c>
      <c r="X3885" s="2">
        <f>Table1[[#This Row],[Sales]]+Table1[[#This Row],[Discount]]+Table1[[#This Row],[Adjusted Sales]]</f>
        <v>72.660799999999995</v>
      </c>
      <c r="Y3885" s="5">
        <f>Table1[[#This Row],[Sales]]*Table1[[#This Row],[Discount]]</f>
        <v>8.0511999999999997</v>
      </c>
    </row>
    <row r="3886" spans="1:25" x14ac:dyDescent="0.3">
      <c r="A3886">
        <v>3885</v>
      </c>
      <c r="B3886" s="2"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s="2">
        <v>3</v>
      </c>
      <c r="T3886" s="3">
        <v>0.2</v>
      </c>
      <c r="U3886" s="2">
        <v>0.38219999999999998</v>
      </c>
      <c r="V3886" s="2">
        <f>Table1[[#This Row],[Sales]]*(1-Table1[[#This Row],[Discount]])</f>
        <v>3.4944000000000006</v>
      </c>
      <c r="W3886" s="2">
        <f>Table1[[#This Row],[Sales]]*Table1[[#This Row],[Quantity]]</f>
        <v>13.104000000000001</v>
      </c>
      <c r="X3886" s="2">
        <f>Table1[[#This Row],[Sales]]+Table1[[#This Row],[Discount]]+Table1[[#This Row],[Adjusted Sales]]</f>
        <v>8.0624000000000002</v>
      </c>
      <c r="Y3886" s="5">
        <f>Table1[[#This Row],[Sales]]*Table1[[#This Row],[Discount]]</f>
        <v>0.87360000000000015</v>
      </c>
    </row>
    <row r="3887" spans="1:25" x14ac:dyDescent="0.3">
      <c r="A3887">
        <v>3886</v>
      </c>
      <c r="B3887" s="2"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s="2">
        <v>4</v>
      </c>
      <c r="T3887" s="3">
        <v>0.8</v>
      </c>
      <c r="U3887" s="2">
        <v>-20.617599999999999</v>
      </c>
      <c r="V3887" s="2">
        <f>Table1[[#This Row],[Sales]]*(1-Table1[[#This Row],[Discount]])</f>
        <v>2.4255999999999993</v>
      </c>
      <c r="W3887" s="2">
        <f>Table1[[#This Row],[Sales]]*Table1[[#This Row],[Quantity]]</f>
        <v>48.512</v>
      </c>
      <c r="X3887" s="2">
        <f>Table1[[#This Row],[Sales]]+Table1[[#This Row],[Discount]]+Table1[[#This Row],[Adjusted Sales]]</f>
        <v>15.3536</v>
      </c>
      <c r="Y3887" s="5">
        <f>Table1[[#This Row],[Sales]]*Table1[[#This Row],[Discount]]</f>
        <v>9.7024000000000008</v>
      </c>
    </row>
    <row r="3888" spans="1:25" x14ac:dyDescent="0.3">
      <c r="A3888">
        <v>3887</v>
      </c>
      <c r="B3888" s="2"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s="2">
        <v>3</v>
      </c>
      <c r="T3888" s="3">
        <v>0</v>
      </c>
      <c r="U3888" s="2">
        <v>37.758000000000003</v>
      </c>
      <c r="V3888" s="2">
        <f>Table1[[#This Row],[Sales]]*(1-Table1[[#This Row],[Discount]])</f>
        <v>134.85</v>
      </c>
      <c r="W3888" s="2">
        <f>Table1[[#This Row],[Sales]]*Table1[[#This Row],[Quantity]]</f>
        <v>404.54999999999995</v>
      </c>
      <c r="X3888" s="2">
        <f>Table1[[#This Row],[Sales]]+Table1[[#This Row],[Discount]]+Table1[[#This Row],[Adjusted Sales]]</f>
        <v>269.7</v>
      </c>
      <c r="Y3888" s="5">
        <f>Table1[[#This Row],[Sales]]*Table1[[#This Row],[Discount]]</f>
        <v>0</v>
      </c>
    </row>
    <row r="3889" spans="1:25" x14ac:dyDescent="0.3">
      <c r="A3889">
        <v>3888</v>
      </c>
      <c r="B3889" s="2"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s="2">
        <v>2</v>
      </c>
      <c r="T3889" s="3">
        <v>0</v>
      </c>
      <c r="U3889" s="2">
        <v>2.6536</v>
      </c>
      <c r="V3889" s="2">
        <f>Table1[[#This Row],[Sales]]*(1-Table1[[#This Row],[Discount]])</f>
        <v>8.56</v>
      </c>
      <c r="W3889" s="2">
        <f>Table1[[#This Row],[Sales]]*Table1[[#This Row],[Quantity]]</f>
        <v>17.12</v>
      </c>
      <c r="X3889" s="2">
        <f>Table1[[#This Row],[Sales]]+Table1[[#This Row],[Discount]]+Table1[[#This Row],[Adjusted Sales]]</f>
        <v>17.12</v>
      </c>
      <c r="Y3889" s="5">
        <f>Table1[[#This Row],[Sales]]*Table1[[#This Row],[Discount]]</f>
        <v>0</v>
      </c>
    </row>
    <row r="3890" spans="1:25" x14ac:dyDescent="0.3">
      <c r="A3890">
        <v>3889</v>
      </c>
      <c r="B3890" s="2"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s="2">
        <v>3</v>
      </c>
      <c r="T3890" s="3">
        <v>0</v>
      </c>
      <c r="U3890" s="2">
        <v>67.191599999999994</v>
      </c>
      <c r="V3890" s="2">
        <f>Table1[[#This Row],[Sales]]*(1-Table1[[#This Row],[Discount]])</f>
        <v>239.97</v>
      </c>
      <c r="W3890" s="2">
        <f>Table1[[#This Row],[Sales]]*Table1[[#This Row],[Quantity]]</f>
        <v>719.91</v>
      </c>
      <c r="X3890" s="2">
        <f>Table1[[#This Row],[Sales]]+Table1[[#This Row],[Discount]]+Table1[[#This Row],[Adjusted Sales]]</f>
        <v>479.94</v>
      </c>
      <c r="Y3890" s="5">
        <f>Table1[[#This Row],[Sales]]*Table1[[#This Row],[Discount]]</f>
        <v>0</v>
      </c>
    </row>
    <row r="3891" spans="1:25" x14ac:dyDescent="0.3">
      <c r="A3891">
        <v>3890</v>
      </c>
      <c r="B3891" s="2"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s="2">
        <v>2</v>
      </c>
      <c r="T3891" s="3">
        <v>0</v>
      </c>
      <c r="U3891" s="2">
        <v>107.08199999999999</v>
      </c>
      <c r="V3891" s="2">
        <f>Table1[[#This Row],[Sales]]*(1-Table1[[#This Row],[Discount]])</f>
        <v>356.94</v>
      </c>
      <c r="W3891" s="2">
        <f>Table1[[#This Row],[Sales]]*Table1[[#This Row],[Quantity]]</f>
        <v>713.88</v>
      </c>
      <c r="X3891" s="2">
        <f>Table1[[#This Row],[Sales]]+Table1[[#This Row],[Discount]]+Table1[[#This Row],[Adjusted Sales]]</f>
        <v>713.88</v>
      </c>
      <c r="Y3891" s="5">
        <f>Table1[[#This Row],[Sales]]*Table1[[#This Row],[Discount]]</f>
        <v>0</v>
      </c>
    </row>
    <row r="3892" spans="1:25" x14ac:dyDescent="0.3">
      <c r="A3892">
        <v>3891</v>
      </c>
      <c r="B3892" s="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s="2">
        <v>2</v>
      </c>
      <c r="T3892" s="3">
        <v>0</v>
      </c>
      <c r="U3892" s="2">
        <v>217.767</v>
      </c>
      <c r="V3892" s="2">
        <f>Table1[[#This Row],[Sales]]*(1-Table1[[#This Row],[Discount]])</f>
        <v>659.9</v>
      </c>
      <c r="W3892" s="2">
        <f>Table1[[#This Row],[Sales]]*Table1[[#This Row],[Quantity]]</f>
        <v>1319.8</v>
      </c>
      <c r="X3892" s="2">
        <f>Table1[[#This Row],[Sales]]+Table1[[#This Row],[Discount]]+Table1[[#This Row],[Adjusted Sales]]</f>
        <v>1319.8</v>
      </c>
      <c r="Y3892" s="5">
        <f>Table1[[#This Row],[Sales]]*Table1[[#This Row],[Discount]]</f>
        <v>0</v>
      </c>
    </row>
    <row r="3893" spans="1:25" x14ac:dyDescent="0.3">
      <c r="A3893">
        <v>3892</v>
      </c>
      <c r="B3893" s="2"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s="2">
        <v>6</v>
      </c>
      <c r="T3893" s="3">
        <v>0.2</v>
      </c>
      <c r="U3893" s="2">
        <v>210.59399999999999</v>
      </c>
      <c r="V3893" s="2">
        <f>Table1[[#This Row],[Sales]]*(1-Table1[[#This Row],[Discount]])</f>
        <v>1347.8016</v>
      </c>
      <c r="W3893" s="2">
        <f>Table1[[#This Row],[Sales]]*Table1[[#This Row],[Quantity]]</f>
        <v>10108.511999999999</v>
      </c>
      <c r="X3893" s="2">
        <f>Table1[[#This Row],[Sales]]+Table1[[#This Row],[Discount]]+Table1[[#This Row],[Adjusted Sales]]</f>
        <v>3032.7536</v>
      </c>
      <c r="Y3893" s="5">
        <f>Table1[[#This Row],[Sales]]*Table1[[#This Row],[Discount]]</f>
        <v>336.9504</v>
      </c>
    </row>
    <row r="3894" spans="1:25" x14ac:dyDescent="0.3">
      <c r="A3894">
        <v>3893</v>
      </c>
      <c r="B3894" s="2"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s="2">
        <v>8</v>
      </c>
      <c r="T3894" s="3">
        <v>0</v>
      </c>
      <c r="U3894" s="2">
        <v>190.37280000000001</v>
      </c>
      <c r="V3894" s="2">
        <f>Table1[[#This Row],[Sales]]*(1-Table1[[#This Row],[Discount]])</f>
        <v>559.91999999999996</v>
      </c>
      <c r="W3894" s="2">
        <f>Table1[[#This Row],[Sales]]*Table1[[#This Row],[Quantity]]</f>
        <v>4479.3599999999997</v>
      </c>
      <c r="X3894" s="2">
        <f>Table1[[#This Row],[Sales]]+Table1[[#This Row],[Discount]]+Table1[[#This Row],[Adjusted Sales]]</f>
        <v>1119.8399999999999</v>
      </c>
      <c r="Y3894" s="5">
        <f>Table1[[#This Row],[Sales]]*Table1[[#This Row],[Discount]]</f>
        <v>0</v>
      </c>
    </row>
    <row r="3895" spans="1:25" x14ac:dyDescent="0.3">
      <c r="A3895">
        <v>3894</v>
      </c>
      <c r="B3895" s="2"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s="2">
        <v>7</v>
      </c>
      <c r="T3895" s="3">
        <v>0.2</v>
      </c>
      <c r="U3895" s="2">
        <v>48.990200000000002</v>
      </c>
      <c r="V3895" s="2">
        <f>Table1[[#This Row],[Sales]]*(1-Table1[[#This Row],[Discount]])</f>
        <v>223.95520000000002</v>
      </c>
      <c r="W3895" s="2">
        <f>Table1[[#This Row],[Sales]]*Table1[[#This Row],[Quantity]]</f>
        <v>1959.6080000000002</v>
      </c>
      <c r="X3895" s="2">
        <f>Table1[[#This Row],[Sales]]+Table1[[#This Row],[Discount]]+Table1[[#This Row],[Adjusted Sales]]</f>
        <v>504.0992</v>
      </c>
      <c r="Y3895" s="5">
        <f>Table1[[#This Row],[Sales]]*Table1[[#This Row],[Discount]]</f>
        <v>55.988800000000005</v>
      </c>
    </row>
    <row r="3896" spans="1:25" x14ac:dyDescent="0.3">
      <c r="A3896">
        <v>3895</v>
      </c>
      <c r="B3896" s="2"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s="2">
        <v>5</v>
      </c>
      <c r="T3896" s="3">
        <v>0.8</v>
      </c>
      <c r="U3896" s="2">
        <v>-16.466999999999999</v>
      </c>
      <c r="V3896" s="2">
        <f>Table1[[#This Row],[Sales]]*(1-Table1[[#This Row],[Discount]])</f>
        <v>1.9959999999999996</v>
      </c>
      <c r="W3896" s="2">
        <f>Table1[[#This Row],[Sales]]*Table1[[#This Row],[Quantity]]</f>
        <v>49.900000000000006</v>
      </c>
      <c r="X3896" s="2">
        <f>Table1[[#This Row],[Sales]]+Table1[[#This Row],[Discount]]+Table1[[#This Row],[Adjusted Sales]]</f>
        <v>12.776</v>
      </c>
      <c r="Y3896" s="5">
        <f>Table1[[#This Row],[Sales]]*Table1[[#This Row],[Discount]]</f>
        <v>7.9840000000000009</v>
      </c>
    </row>
    <row r="3897" spans="1:25" x14ac:dyDescent="0.3">
      <c r="A3897">
        <v>3896</v>
      </c>
      <c r="B3897" s="2"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s="2">
        <v>5</v>
      </c>
      <c r="T3897" s="3">
        <v>0</v>
      </c>
      <c r="U3897" s="2">
        <v>18.093</v>
      </c>
      <c r="V3897" s="2">
        <f>Table1[[#This Row],[Sales]]*(1-Table1[[#This Row],[Discount]])</f>
        <v>48.9</v>
      </c>
      <c r="W3897" s="2">
        <f>Table1[[#This Row],[Sales]]*Table1[[#This Row],[Quantity]]</f>
        <v>244.5</v>
      </c>
      <c r="X3897" s="2">
        <f>Table1[[#This Row],[Sales]]+Table1[[#This Row],[Discount]]+Table1[[#This Row],[Adjusted Sales]]</f>
        <v>97.8</v>
      </c>
      <c r="Y3897" s="5">
        <f>Table1[[#This Row],[Sales]]*Table1[[#This Row],[Discount]]</f>
        <v>0</v>
      </c>
    </row>
    <row r="3898" spans="1:25" x14ac:dyDescent="0.3">
      <c r="A3898">
        <v>3897</v>
      </c>
      <c r="B3898" s="2"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s="2">
        <v>3</v>
      </c>
      <c r="T3898" s="3">
        <v>0.2</v>
      </c>
      <c r="U3898" s="2">
        <v>1.2432000000000001</v>
      </c>
      <c r="V3898" s="2">
        <f>Table1[[#This Row],[Sales]]*(1-Table1[[#This Row],[Discount]])</f>
        <v>2.8416000000000001</v>
      </c>
      <c r="W3898" s="2">
        <f>Table1[[#This Row],[Sales]]*Table1[[#This Row],[Quantity]]</f>
        <v>10.656000000000001</v>
      </c>
      <c r="X3898" s="2">
        <f>Table1[[#This Row],[Sales]]+Table1[[#This Row],[Discount]]+Table1[[#This Row],[Adjusted Sales]]</f>
        <v>6.5936000000000003</v>
      </c>
      <c r="Y3898" s="5">
        <f>Table1[[#This Row],[Sales]]*Table1[[#This Row],[Discount]]</f>
        <v>0.71040000000000003</v>
      </c>
    </row>
    <row r="3899" spans="1:25" x14ac:dyDescent="0.3">
      <c r="A3899">
        <v>3898</v>
      </c>
      <c r="B3899" s="2"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s="2">
        <v>3</v>
      </c>
      <c r="T3899" s="3">
        <v>0.2</v>
      </c>
      <c r="U3899" s="2">
        <v>5.4432</v>
      </c>
      <c r="V3899" s="2">
        <f>Table1[[#This Row],[Sales]]*(1-Table1[[#This Row],[Discount]])</f>
        <v>12.441600000000001</v>
      </c>
      <c r="W3899" s="2">
        <f>Table1[[#This Row],[Sales]]*Table1[[#This Row],[Quantity]]</f>
        <v>46.655999999999999</v>
      </c>
      <c r="X3899" s="2">
        <f>Table1[[#This Row],[Sales]]+Table1[[#This Row],[Discount]]+Table1[[#This Row],[Adjusted Sales]]</f>
        <v>28.1936</v>
      </c>
      <c r="Y3899" s="5">
        <f>Table1[[#This Row],[Sales]]*Table1[[#This Row],[Discount]]</f>
        <v>3.1104000000000003</v>
      </c>
    </row>
    <row r="3900" spans="1:25" x14ac:dyDescent="0.3">
      <c r="A3900">
        <v>3899</v>
      </c>
      <c r="B3900" s="2"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s="2">
        <v>2</v>
      </c>
      <c r="T3900" s="3">
        <v>0.2</v>
      </c>
      <c r="U3900" s="2">
        <v>0.82879999999999998</v>
      </c>
      <c r="V3900" s="2">
        <f>Table1[[#This Row],[Sales]]*(1-Table1[[#This Row],[Discount]])</f>
        <v>1.8944000000000001</v>
      </c>
      <c r="W3900" s="2">
        <f>Table1[[#This Row],[Sales]]*Table1[[#This Row],[Quantity]]</f>
        <v>4.7359999999999998</v>
      </c>
      <c r="X3900" s="2">
        <f>Table1[[#This Row],[Sales]]+Table1[[#This Row],[Discount]]+Table1[[#This Row],[Adjusted Sales]]</f>
        <v>4.4624000000000006</v>
      </c>
      <c r="Y3900" s="5">
        <f>Table1[[#This Row],[Sales]]*Table1[[#This Row],[Discount]]</f>
        <v>0.47360000000000002</v>
      </c>
    </row>
    <row r="3901" spans="1:25" x14ac:dyDescent="0.3">
      <c r="A3901">
        <v>3900</v>
      </c>
      <c r="B3901" s="2"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s="2">
        <v>2</v>
      </c>
      <c r="T3901" s="3">
        <v>0.2</v>
      </c>
      <c r="U3901" s="2">
        <v>25.596800000000002</v>
      </c>
      <c r="V3901" s="2">
        <f>Table1[[#This Row],[Sales]]*(1-Table1[[#This Row],[Discount]])</f>
        <v>102.38720000000001</v>
      </c>
      <c r="W3901" s="2">
        <f>Table1[[#This Row],[Sales]]*Table1[[#This Row],[Quantity]]</f>
        <v>255.96799999999999</v>
      </c>
      <c r="X3901" s="2">
        <f>Table1[[#This Row],[Sales]]+Table1[[#This Row],[Discount]]+Table1[[#This Row],[Adjusted Sales]]</f>
        <v>230.5712</v>
      </c>
      <c r="Y3901" s="5">
        <f>Table1[[#This Row],[Sales]]*Table1[[#This Row],[Discount]]</f>
        <v>25.596800000000002</v>
      </c>
    </row>
    <row r="3902" spans="1:25" x14ac:dyDescent="0.3">
      <c r="A3902">
        <v>3901</v>
      </c>
      <c r="B3902" s="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s="2">
        <v>2</v>
      </c>
      <c r="T3902" s="3">
        <v>0.2</v>
      </c>
      <c r="U3902" s="2">
        <v>3.6288</v>
      </c>
      <c r="V3902" s="2">
        <f>Table1[[#This Row],[Sales]]*(1-Table1[[#This Row],[Discount]])</f>
        <v>8.2944000000000013</v>
      </c>
      <c r="W3902" s="2">
        <f>Table1[[#This Row],[Sales]]*Table1[[#This Row],[Quantity]]</f>
        <v>20.736000000000001</v>
      </c>
      <c r="X3902" s="2">
        <f>Table1[[#This Row],[Sales]]+Table1[[#This Row],[Discount]]+Table1[[#This Row],[Adjusted Sales]]</f>
        <v>18.862400000000001</v>
      </c>
      <c r="Y3902" s="5">
        <f>Table1[[#This Row],[Sales]]*Table1[[#This Row],[Discount]]</f>
        <v>2.0736000000000003</v>
      </c>
    </row>
    <row r="3903" spans="1:25" x14ac:dyDescent="0.3">
      <c r="A3903">
        <v>3902</v>
      </c>
      <c r="B3903" s="2"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s="2">
        <v>2</v>
      </c>
      <c r="T3903" s="3">
        <v>0.2</v>
      </c>
      <c r="U3903" s="2">
        <v>-1.1996</v>
      </c>
      <c r="V3903" s="2">
        <f>Table1[[#This Row],[Sales]]*(1-Table1[[#This Row],[Discount]])</f>
        <v>38.387200000000007</v>
      </c>
      <c r="W3903" s="2">
        <f>Table1[[#This Row],[Sales]]*Table1[[#This Row],[Quantity]]</f>
        <v>95.968000000000004</v>
      </c>
      <c r="X3903" s="2">
        <f>Table1[[#This Row],[Sales]]+Table1[[#This Row],[Discount]]+Table1[[#This Row],[Adjusted Sales]]</f>
        <v>86.571200000000005</v>
      </c>
      <c r="Y3903" s="5">
        <f>Table1[[#This Row],[Sales]]*Table1[[#This Row],[Discount]]</f>
        <v>9.5968000000000018</v>
      </c>
    </row>
    <row r="3904" spans="1:25" x14ac:dyDescent="0.3">
      <c r="A3904">
        <v>3903</v>
      </c>
      <c r="B3904" s="2"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s="2">
        <v>14</v>
      </c>
      <c r="T3904" s="3">
        <v>0</v>
      </c>
      <c r="U3904" s="2">
        <v>75.6952</v>
      </c>
      <c r="V3904" s="2">
        <f>Table1[[#This Row],[Sales]]*(1-Table1[[#This Row],[Discount]])</f>
        <v>270.33999999999997</v>
      </c>
      <c r="W3904" s="2">
        <f>Table1[[#This Row],[Sales]]*Table1[[#This Row],[Quantity]]</f>
        <v>3784.7599999999998</v>
      </c>
      <c r="X3904" s="2">
        <f>Table1[[#This Row],[Sales]]+Table1[[#This Row],[Discount]]+Table1[[#This Row],[Adjusted Sales]]</f>
        <v>540.67999999999995</v>
      </c>
      <c r="Y3904" s="5">
        <f>Table1[[#This Row],[Sales]]*Table1[[#This Row],[Discount]]</f>
        <v>0</v>
      </c>
    </row>
    <row r="3905" spans="1:25" x14ac:dyDescent="0.3">
      <c r="A3905">
        <v>3904</v>
      </c>
      <c r="B3905" s="2"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s="2">
        <v>7</v>
      </c>
      <c r="T3905" s="3">
        <v>0.2</v>
      </c>
      <c r="U3905" s="2">
        <v>18.396000000000001</v>
      </c>
      <c r="V3905" s="2">
        <f>Table1[[#This Row],[Sales]]*(1-Table1[[#This Row],[Discount]])</f>
        <v>78.489599999999996</v>
      </c>
      <c r="W3905" s="2">
        <f>Table1[[#This Row],[Sales]]*Table1[[#This Row],[Quantity]]</f>
        <v>686.78399999999999</v>
      </c>
      <c r="X3905" s="2">
        <f>Table1[[#This Row],[Sales]]+Table1[[#This Row],[Discount]]+Table1[[#This Row],[Adjusted Sales]]</f>
        <v>176.80160000000001</v>
      </c>
      <c r="Y3905" s="5">
        <f>Table1[[#This Row],[Sales]]*Table1[[#This Row],[Discount]]</f>
        <v>19.622399999999999</v>
      </c>
    </row>
    <row r="3906" spans="1:25" x14ac:dyDescent="0.3">
      <c r="A3906">
        <v>3905</v>
      </c>
      <c r="B3906" s="2"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s="2">
        <v>4</v>
      </c>
      <c r="T3906" s="3">
        <v>0.2</v>
      </c>
      <c r="U3906" s="2">
        <v>21.142800000000001</v>
      </c>
      <c r="V3906" s="2">
        <f>Table1[[#This Row],[Sales]]*(1-Table1[[#This Row],[Discount]])</f>
        <v>451.04640000000001</v>
      </c>
      <c r="W3906" s="2">
        <f>Table1[[#This Row],[Sales]]*Table1[[#This Row],[Quantity]]</f>
        <v>2255.232</v>
      </c>
      <c r="X3906" s="2">
        <f>Table1[[#This Row],[Sales]]+Table1[[#This Row],[Discount]]+Table1[[#This Row],[Adjusted Sales]]</f>
        <v>1015.0544</v>
      </c>
      <c r="Y3906" s="5">
        <f>Table1[[#This Row],[Sales]]*Table1[[#This Row],[Discount]]</f>
        <v>112.7616</v>
      </c>
    </row>
    <row r="3907" spans="1:25" x14ac:dyDescent="0.3">
      <c r="A3907">
        <v>3906</v>
      </c>
      <c r="B3907" s="2"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s="2">
        <v>4</v>
      </c>
      <c r="T3907" s="3">
        <v>0.7</v>
      </c>
      <c r="U3907" s="2">
        <v>-6.952</v>
      </c>
      <c r="V3907" s="2">
        <f>Table1[[#This Row],[Sales]]*(1-Table1[[#This Row],[Discount]])</f>
        <v>3.1284000000000005</v>
      </c>
      <c r="W3907" s="2">
        <f>Table1[[#This Row],[Sales]]*Table1[[#This Row],[Quantity]]</f>
        <v>41.712000000000003</v>
      </c>
      <c r="X3907" s="2">
        <f>Table1[[#This Row],[Sales]]+Table1[[#This Row],[Discount]]+Table1[[#This Row],[Adjusted Sales]]</f>
        <v>14.256400000000001</v>
      </c>
      <c r="Y3907" s="5">
        <f>Table1[[#This Row],[Sales]]*Table1[[#This Row],[Discount]]</f>
        <v>7.2995999999999999</v>
      </c>
    </row>
    <row r="3908" spans="1:25" x14ac:dyDescent="0.3">
      <c r="A3908">
        <v>3907</v>
      </c>
      <c r="B3908" s="2"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s="2">
        <v>4</v>
      </c>
      <c r="T3908" s="3">
        <v>0.2</v>
      </c>
      <c r="U3908" s="2">
        <v>-68.391999999999996</v>
      </c>
      <c r="V3908" s="2">
        <f>Table1[[#This Row],[Sales]]*(1-Table1[[#This Row],[Discount]])</f>
        <v>437.7088</v>
      </c>
      <c r="W3908" s="2">
        <f>Table1[[#This Row],[Sales]]*Table1[[#This Row],[Quantity]]</f>
        <v>2188.5439999999999</v>
      </c>
      <c r="X3908" s="2">
        <f>Table1[[#This Row],[Sales]]+Table1[[#This Row],[Discount]]+Table1[[#This Row],[Adjusted Sales]]</f>
        <v>985.04480000000001</v>
      </c>
      <c r="Y3908" s="5">
        <f>Table1[[#This Row],[Sales]]*Table1[[#This Row],[Discount]]</f>
        <v>109.4272</v>
      </c>
    </row>
    <row r="3909" spans="1:25" x14ac:dyDescent="0.3">
      <c r="A3909">
        <v>3908</v>
      </c>
      <c r="B3909" s="2"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s="2">
        <v>5</v>
      </c>
      <c r="T3909" s="3">
        <v>0.4</v>
      </c>
      <c r="U3909" s="2">
        <v>-3.2174999999999998</v>
      </c>
      <c r="V3909" s="2">
        <f>Table1[[#This Row],[Sales]]*(1-Table1[[#This Row],[Discount]])</f>
        <v>8.91</v>
      </c>
      <c r="W3909" s="2">
        <f>Table1[[#This Row],[Sales]]*Table1[[#This Row],[Quantity]]</f>
        <v>74.25</v>
      </c>
      <c r="X3909" s="2">
        <f>Table1[[#This Row],[Sales]]+Table1[[#This Row],[Discount]]+Table1[[#This Row],[Adjusted Sales]]</f>
        <v>24.16</v>
      </c>
      <c r="Y3909" s="5">
        <f>Table1[[#This Row],[Sales]]*Table1[[#This Row],[Discount]]</f>
        <v>5.94</v>
      </c>
    </row>
    <row r="3910" spans="1:25" x14ac:dyDescent="0.3">
      <c r="A3910">
        <v>3909</v>
      </c>
      <c r="B3910" s="2"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s="2">
        <v>2</v>
      </c>
      <c r="T3910" s="3">
        <v>0.4</v>
      </c>
      <c r="U3910" s="2">
        <v>-9.7972000000000001</v>
      </c>
      <c r="V3910" s="2">
        <f>Table1[[#This Row],[Sales]]*(1-Table1[[#This Row],[Discount]])</f>
        <v>25.192799999999998</v>
      </c>
      <c r="W3910" s="2">
        <f>Table1[[#This Row],[Sales]]*Table1[[#This Row],[Quantity]]</f>
        <v>83.975999999999999</v>
      </c>
      <c r="X3910" s="2">
        <f>Table1[[#This Row],[Sales]]+Table1[[#This Row],[Discount]]+Table1[[#This Row],[Adjusted Sales]]</f>
        <v>67.580799999999996</v>
      </c>
      <c r="Y3910" s="5">
        <f>Table1[[#This Row],[Sales]]*Table1[[#This Row],[Discount]]</f>
        <v>16.795200000000001</v>
      </c>
    </row>
    <row r="3911" spans="1:25" x14ac:dyDescent="0.3">
      <c r="A3911">
        <v>3910</v>
      </c>
      <c r="B3911" s="2"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s="2">
        <v>1</v>
      </c>
      <c r="T3911" s="3">
        <v>0.2</v>
      </c>
      <c r="U3911" s="2">
        <v>2.37</v>
      </c>
      <c r="V3911" s="2">
        <f>Table1[[#This Row],[Sales]]*(1-Table1[[#This Row],[Discount]])</f>
        <v>6.0671999999999997</v>
      </c>
      <c r="W3911" s="2">
        <f>Table1[[#This Row],[Sales]]*Table1[[#This Row],[Quantity]]</f>
        <v>7.5839999999999996</v>
      </c>
      <c r="X3911" s="2">
        <f>Table1[[#This Row],[Sales]]+Table1[[#This Row],[Discount]]+Table1[[#This Row],[Adjusted Sales]]</f>
        <v>13.851199999999999</v>
      </c>
      <c r="Y3911" s="5">
        <f>Table1[[#This Row],[Sales]]*Table1[[#This Row],[Discount]]</f>
        <v>1.5167999999999999</v>
      </c>
    </row>
    <row r="3912" spans="1:25" x14ac:dyDescent="0.3">
      <c r="A3912">
        <v>3911</v>
      </c>
      <c r="B3912" s="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s="2">
        <v>5</v>
      </c>
      <c r="T3912" s="3">
        <v>0.5</v>
      </c>
      <c r="U3912" s="2">
        <v>-211.47</v>
      </c>
      <c r="V3912" s="2">
        <f>Table1[[#This Row],[Sales]]*(1-Table1[[#This Row],[Discount]])</f>
        <v>176.22499999999999</v>
      </c>
      <c r="W3912" s="2">
        <f>Table1[[#This Row],[Sales]]*Table1[[#This Row],[Quantity]]</f>
        <v>1762.25</v>
      </c>
      <c r="X3912" s="2">
        <f>Table1[[#This Row],[Sales]]+Table1[[#This Row],[Discount]]+Table1[[#This Row],[Adjusted Sales]]</f>
        <v>529.17499999999995</v>
      </c>
      <c r="Y3912" s="5">
        <f>Table1[[#This Row],[Sales]]*Table1[[#This Row],[Discount]]</f>
        <v>176.22499999999999</v>
      </c>
    </row>
    <row r="3913" spans="1:25" x14ac:dyDescent="0.3">
      <c r="A3913">
        <v>3912</v>
      </c>
      <c r="B3913" s="2"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s="2">
        <v>3</v>
      </c>
      <c r="T3913" s="3">
        <v>0.2</v>
      </c>
      <c r="U3913" s="2">
        <v>52.917299999999997</v>
      </c>
      <c r="V3913" s="2">
        <f>Table1[[#This Row],[Sales]]*(1-Table1[[#This Row],[Discount]])</f>
        <v>376.30079999999998</v>
      </c>
      <c r="W3913" s="2">
        <f>Table1[[#This Row],[Sales]]*Table1[[#This Row],[Quantity]]</f>
        <v>1411.1279999999999</v>
      </c>
      <c r="X3913" s="2">
        <f>Table1[[#This Row],[Sales]]+Table1[[#This Row],[Discount]]+Table1[[#This Row],[Adjusted Sales]]</f>
        <v>846.8768</v>
      </c>
      <c r="Y3913" s="5">
        <f>Table1[[#This Row],[Sales]]*Table1[[#This Row],[Discount]]</f>
        <v>94.075199999999995</v>
      </c>
    </row>
    <row r="3914" spans="1:25" x14ac:dyDescent="0.3">
      <c r="A3914">
        <v>3913</v>
      </c>
      <c r="B3914" s="2"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s="2">
        <v>3</v>
      </c>
      <c r="T3914" s="3">
        <v>0</v>
      </c>
      <c r="U3914" s="2">
        <v>9.3312000000000008</v>
      </c>
      <c r="V3914" s="2">
        <f>Table1[[#This Row],[Sales]]*(1-Table1[[#This Row],[Discount]])</f>
        <v>19.440000000000001</v>
      </c>
      <c r="W3914" s="2">
        <f>Table1[[#This Row],[Sales]]*Table1[[#This Row],[Quantity]]</f>
        <v>58.320000000000007</v>
      </c>
      <c r="X3914" s="2">
        <f>Table1[[#This Row],[Sales]]+Table1[[#This Row],[Discount]]+Table1[[#This Row],[Adjusted Sales]]</f>
        <v>38.880000000000003</v>
      </c>
      <c r="Y3914" s="5">
        <f>Table1[[#This Row],[Sales]]*Table1[[#This Row],[Discount]]</f>
        <v>0</v>
      </c>
    </row>
    <row r="3915" spans="1:25" x14ac:dyDescent="0.3">
      <c r="A3915">
        <v>3914</v>
      </c>
      <c r="B3915" s="2"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s="2">
        <v>2</v>
      </c>
      <c r="T3915" s="3">
        <v>0</v>
      </c>
      <c r="U3915" s="2">
        <v>3.2406000000000001</v>
      </c>
      <c r="V3915" s="2">
        <f>Table1[[#This Row],[Sales]]*(1-Table1[[#This Row],[Discount]])</f>
        <v>9.82</v>
      </c>
      <c r="W3915" s="2">
        <f>Table1[[#This Row],[Sales]]*Table1[[#This Row],[Quantity]]</f>
        <v>19.64</v>
      </c>
      <c r="X3915" s="2">
        <f>Table1[[#This Row],[Sales]]+Table1[[#This Row],[Discount]]+Table1[[#This Row],[Adjusted Sales]]</f>
        <v>19.64</v>
      </c>
      <c r="Y3915" s="5">
        <f>Table1[[#This Row],[Sales]]*Table1[[#This Row],[Discount]]</f>
        <v>0</v>
      </c>
    </row>
    <row r="3916" spans="1:25" x14ac:dyDescent="0.3">
      <c r="A3916">
        <v>3915</v>
      </c>
      <c r="B3916" s="2"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s="2">
        <v>5</v>
      </c>
      <c r="T3916" s="3">
        <v>0.5</v>
      </c>
      <c r="U3916" s="2">
        <v>-448.89600000000002</v>
      </c>
      <c r="V3916" s="2">
        <f>Table1[[#This Row],[Sales]]*(1-Table1[[#This Row],[Discount]])</f>
        <v>400.8</v>
      </c>
      <c r="W3916" s="2">
        <f>Table1[[#This Row],[Sales]]*Table1[[#This Row],[Quantity]]</f>
        <v>4008</v>
      </c>
      <c r="X3916" s="2">
        <f>Table1[[#This Row],[Sales]]+Table1[[#This Row],[Discount]]+Table1[[#This Row],[Adjusted Sales]]</f>
        <v>1202.9000000000001</v>
      </c>
      <c r="Y3916" s="5">
        <f>Table1[[#This Row],[Sales]]*Table1[[#This Row],[Discount]]</f>
        <v>400.8</v>
      </c>
    </row>
    <row r="3917" spans="1:25" x14ac:dyDescent="0.3">
      <c r="A3917">
        <v>3916</v>
      </c>
      <c r="B3917" s="2"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s="2">
        <v>2</v>
      </c>
      <c r="T3917" s="3">
        <v>0.2</v>
      </c>
      <c r="U3917" s="2">
        <v>10.098000000000001</v>
      </c>
      <c r="V3917" s="2">
        <f>Table1[[#This Row],[Sales]]*(1-Table1[[#This Row],[Discount]])</f>
        <v>129.2544</v>
      </c>
      <c r="W3917" s="2">
        <f>Table1[[#This Row],[Sales]]*Table1[[#This Row],[Quantity]]</f>
        <v>323.13600000000002</v>
      </c>
      <c r="X3917" s="2">
        <f>Table1[[#This Row],[Sales]]+Table1[[#This Row],[Discount]]+Table1[[#This Row],[Adjusted Sales]]</f>
        <v>291.0224</v>
      </c>
      <c r="Y3917" s="5">
        <f>Table1[[#This Row],[Sales]]*Table1[[#This Row],[Discount]]</f>
        <v>32.313600000000001</v>
      </c>
    </row>
    <row r="3918" spans="1:25" x14ac:dyDescent="0.3">
      <c r="A3918">
        <v>3917</v>
      </c>
      <c r="B3918" s="2"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s="2">
        <v>2</v>
      </c>
      <c r="T3918" s="3">
        <v>0.2</v>
      </c>
      <c r="U3918" s="2">
        <v>5.2312000000000003</v>
      </c>
      <c r="V3918" s="2">
        <f>Table1[[#This Row],[Sales]]*(1-Table1[[#This Row],[Discount]])</f>
        <v>12.876800000000001</v>
      </c>
      <c r="W3918" s="2">
        <f>Table1[[#This Row],[Sales]]*Table1[[#This Row],[Quantity]]</f>
        <v>32.192</v>
      </c>
      <c r="X3918" s="2">
        <f>Table1[[#This Row],[Sales]]+Table1[[#This Row],[Discount]]+Table1[[#This Row],[Adjusted Sales]]</f>
        <v>29.172800000000002</v>
      </c>
      <c r="Y3918" s="5">
        <f>Table1[[#This Row],[Sales]]*Table1[[#This Row],[Discount]]</f>
        <v>3.2192000000000003</v>
      </c>
    </row>
    <row r="3919" spans="1:25" x14ac:dyDescent="0.3">
      <c r="A3919">
        <v>3918</v>
      </c>
      <c r="B3919" s="2"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s="2">
        <v>4</v>
      </c>
      <c r="T3919" s="3">
        <v>0.7</v>
      </c>
      <c r="U3919" s="2">
        <v>-6.1247999999999996</v>
      </c>
      <c r="V3919" s="2">
        <f>Table1[[#This Row],[Sales]]*(1-Table1[[#This Row],[Discount]])</f>
        <v>2.2968000000000002</v>
      </c>
      <c r="W3919" s="2">
        <f>Table1[[#This Row],[Sales]]*Table1[[#This Row],[Quantity]]</f>
        <v>30.623999999999999</v>
      </c>
      <c r="X3919" s="2">
        <f>Table1[[#This Row],[Sales]]+Table1[[#This Row],[Discount]]+Table1[[#This Row],[Adjusted Sales]]</f>
        <v>10.652799999999999</v>
      </c>
      <c r="Y3919" s="5">
        <f>Table1[[#This Row],[Sales]]*Table1[[#This Row],[Discount]]</f>
        <v>5.3591999999999995</v>
      </c>
    </row>
    <row r="3920" spans="1:25" x14ac:dyDescent="0.3">
      <c r="A3920">
        <v>3919</v>
      </c>
      <c r="B3920" s="2"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s="2">
        <v>3</v>
      </c>
      <c r="T3920" s="3">
        <v>0.2</v>
      </c>
      <c r="U3920" s="2">
        <v>-42.896700000000003</v>
      </c>
      <c r="V3920" s="2">
        <f>Table1[[#This Row],[Sales]]*(1-Table1[[#This Row],[Discount]])</f>
        <v>249.58080000000001</v>
      </c>
      <c r="W3920" s="2">
        <f>Table1[[#This Row],[Sales]]*Table1[[#This Row],[Quantity]]</f>
        <v>935.928</v>
      </c>
      <c r="X3920" s="2">
        <f>Table1[[#This Row],[Sales]]+Table1[[#This Row],[Discount]]+Table1[[#This Row],[Adjusted Sales]]</f>
        <v>561.7568</v>
      </c>
      <c r="Y3920" s="5">
        <f>Table1[[#This Row],[Sales]]*Table1[[#This Row],[Discount]]</f>
        <v>62.395200000000003</v>
      </c>
    </row>
    <row r="3921" spans="1:25" x14ac:dyDescent="0.3">
      <c r="A3921">
        <v>3920</v>
      </c>
      <c r="B3921" s="2"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s="2">
        <v>4</v>
      </c>
      <c r="T3921" s="3">
        <v>0</v>
      </c>
      <c r="U3921" s="2">
        <v>16.653600000000001</v>
      </c>
      <c r="V3921" s="2">
        <f>Table1[[#This Row],[Sales]]*(1-Table1[[#This Row],[Discount]])</f>
        <v>61.68</v>
      </c>
      <c r="W3921" s="2">
        <f>Table1[[#This Row],[Sales]]*Table1[[#This Row],[Quantity]]</f>
        <v>246.72</v>
      </c>
      <c r="X3921" s="2">
        <f>Table1[[#This Row],[Sales]]+Table1[[#This Row],[Discount]]+Table1[[#This Row],[Adjusted Sales]]</f>
        <v>123.36</v>
      </c>
      <c r="Y3921" s="5">
        <f>Table1[[#This Row],[Sales]]*Table1[[#This Row],[Discount]]</f>
        <v>0</v>
      </c>
    </row>
    <row r="3922" spans="1:25" x14ac:dyDescent="0.3">
      <c r="A3922">
        <v>3921</v>
      </c>
      <c r="B3922" s="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s="2">
        <v>4</v>
      </c>
      <c r="T3922" s="3">
        <v>0</v>
      </c>
      <c r="U3922" s="2">
        <v>30.700800000000001</v>
      </c>
      <c r="V3922" s="2">
        <f>Table1[[#This Row],[Sales]]*(1-Table1[[#This Row],[Discount]])</f>
        <v>63.96</v>
      </c>
      <c r="W3922" s="2">
        <f>Table1[[#This Row],[Sales]]*Table1[[#This Row],[Quantity]]</f>
        <v>255.84</v>
      </c>
      <c r="X3922" s="2">
        <f>Table1[[#This Row],[Sales]]+Table1[[#This Row],[Discount]]+Table1[[#This Row],[Adjusted Sales]]</f>
        <v>127.92</v>
      </c>
      <c r="Y3922" s="5">
        <f>Table1[[#This Row],[Sales]]*Table1[[#This Row],[Discount]]</f>
        <v>0</v>
      </c>
    </row>
    <row r="3923" spans="1:25" x14ac:dyDescent="0.3">
      <c r="A3923">
        <v>3922</v>
      </c>
      <c r="B3923" s="2"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s="2">
        <v>3</v>
      </c>
      <c r="T3923" s="3">
        <v>0.2</v>
      </c>
      <c r="U3923" s="2">
        <v>35.997599999999998</v>
      </c>
      <c r="V3923" s="2">
        <f>Table1[[#This Row],[Sales]]*(1-Table1[[#This Row],[Discount]])</f>
        <v>287.98079999999999</v>
      </c>
      <c r="W3923" s="2">
        <f>Table1[[#This Row],[Sales]]*Table1[[#This Row],[Quantity]]</f>
        <v>1079.9279999999999</v>
      </c>
      <c r="X3923" s="2">
        <f>Table1[[#This Row],[Sales]]+Table1[[#This Row],[Discount]]+Table1[[#This Row],[Adjusted Sales]]</f>
        <v>648.15679999999998</v>
      </c>
      <c r="Y3923" s="5">
        <f>Table1[[#This Row],[Sales]]*Table1[[#This Row],[Discount]]</f>
        <v>71.995199999999997</v>
      </c>
    </row>
    <row r="3924" spans="1:25" x14ac:dyDescent="0.3">
      <c r="A3924">
        <v>3923</v>
      </c>
      <c r="B3924" s="2"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s="2">
        <v>6</v>
      </c>
      <c r="T3924" s="3">
        <v>0.2</v>
      </c>
      <c r="U3924" s="2">
        <v>7.92</v>
      </c>
      <c r="V3924" s="2">
        <f>Table1[[#This Row],[Sales]]*(1-Table1[[#This Row],[Discount]])</f>
        <v>20.275200000000002</v>
      </c>
      <c r="W3924" s="2">
        <f>Table1[[#This Row],[Sales]]*Table1[[#This Row],[Quantity]]</f>
        <v>152.06400000000002</v>
      </c>
      <c r="X3924" s="2">
        <f>Table1[[#This Row],[Sales]]+Table1[[#This Row],[Discount]]+Table1[[#This Row],[Adjusted Sales]]</f>
        <v>45.819200000000002</v>
      </c>
      <c r="Y3924" s="5">
        <f>Table1[[#This Row],[Sales]]*Table1[[#This Row],[Discount]]</f>
        <v>5.0688000000000004</v>
      </c>
    </row>
    <row r="3925" spans="1:25" x14ac:dyDescent="0.3">
      <c r="A3925">
        <v>3924</v>
      </c>
      <c r="B3925" s="2"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s="2">
        <v>5</v>
      </c>
      <c r="T3925" s="3">
        <v>0.2</v>
      </c>
      <c r="U3925" s="2">
        <v>9.3520000000000003</v>
      </c>
      <c r="V3925" s="2">
        <f>Table1[[#This Row],[Sales]]*(1-Table1[[#This Row],[Discount]])</f>
        <v>21.376000000000001</v>
      </c>
      <c r="W3925" s="2">
        <f>Table1[[#This Row],[Sales]]*Table1[[#This Row],[Quantity]]</f>
        <v>133.6</v>
      </c>
      <c r="X3925" s="2">
        <f>Table1[[#This Row],[Sales]]+Table1[[#This Row],[Discount]]+Table1[[#This Row],[Adjusted Sales]]</f>
        <v>48.295999999999999</v>
      </c>
      <c r="Y3925" s="5">
        <f>Table1[[#This Row],[Sales]]*Table1[[#This Row],[Discount]]</f>
        <v>5.3440000000000003</v>
      </c>
    </row>
    <row r="3926" spans="1:25" x14ac:dyDescent="0.3">
      <c r="A3926">
        <v>3925</v>
      </c>
      <c r="B3926" s="2"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s="2">
        <v>2</v>
      </c>
      <c r="T3926" s="3">
        <v>0</v>
      </c>
      <c r="U3926" s="2">
        <v>1.2112000000000001</v>
      </c>
      <c r="V3926" s="2">
        <f>Table1[[#This Row],[Sales]]*(1-Table1[[#This Row],[Discount]])</f>
        <v>30.28</v>
      </c>
      <c r="W3926" s="2">
        <f>Table1[[#This Row],[Sales]]*Table1[[#This Row],[Quantity]]</f>
        <v>60.56</v>
      </c>
      <c r="X3926" s="2">
        <f>Table1[[#This Row],[Sales]]+Table1[[#This Row],[Discount]]+Table1[[#This Row],[Adjusted Sales]]</f>
        <v>60.56</v>
      </c>
      <c r="Y3926" s="5">
        <f>Table1[[#This Row],[Sales]]*Table1[[#This Row],[Discount]]</f>
        <v>0</v>
      </c>
    </row>
    <row r="3927" spans="1:25" x14ac:dyDescent="0.3">
      <c r="A3927">
        <v>3926</v>
      </c>
      <c r="B3927" s="2"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s="2">
        <v>3</v>
      </c>
      <c r="T3927" s="3">
        <v>0</v>
      </c>
      <c r="U3927" s="2">
        <v>16.220400000000001</v>
      </c>
      <c r="V3927" s="2">
        <f>Table1[[#This Row],[Sales]]*(1-Table1[[#This Row],[Discount]])</f>
        <v>57.93</v>
      </c>
      <c r="W3927" s="2">
        <f>Table1[[#This Row],[Sales]]*Table1[[#This Row],[Quantity]]</f>
        <v>173.79</v>
      </c>
      <c r="X3927" s="2">
        <f>Table1[[#This Row],[Sales]]+Table1[[#This Row],[Discount]]+Table1[[#This Row],[Adjusted Sales]]</f>
        <v>115.86</v>
      </c>
      <c r="Y3927" s="5">
        <f>Table1[[#This Row],[Sales]]*Table1[[#This Row],[Discount]]</f>
        <v>0</v>
      </c>
    </row>
    <row r="3928" spans="1:25" x14ac:dyDescent="0.3">
      <c r="A3928">
        <v>3927</v>
      </c>
      <c r="B3928" s="2"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s="2">
        <v>2</v>
      </c>
      <c r="T3928" s="3">
        <v>0</v>
      </c>
      <c r="U3928" s="2">
        <v>13.4292</v>
      </c>
      <c r="V3928" s="2">
        <f>Table1[[#This Row],[Sales]]*(1-Table1[[#This Row],[Discount]])</f>
        <v>35.340000000000003</v>
      </c>
      <c r="W3928" s="2">
        <f>Table1[[#This Row],[Sales]]*Table1[[#This Row],[Quantity]]</f>
        <v>70.680000000000007</v>
      </c>
      <c r="X3928" s="2">
        <f>Table1[[#This Row],[Sales]]+Table1[[#This Row],[Discount]]+Table1[[#This Row],[Adjusted Sales]]</f>
        <v>70.680000000000007</v>
      </c>
      <c r="Y3928" s="5">
        <f>Table1[[#This Row],[Sales]]*Table1[[#This Row],[Discount]]</f>
        <v>0</v>
      </c>
    </row>
    <row r="3929" spans="1:25" x14ac:dyDescent="0.3">
      <c r="A3929">
        <v>3928</v>
      </c>
      <c r="B3929" s="2"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s="2">
        <v>5</v>
      </c>
      <c r="T3929" s="3">
        <v>0.2</v>
      </c>
      <c r="U3929" s="2">
        <v>46.3185</v>
      </c>
      <c r="V3929" s="2">
        <f>Table1[[#This Row],[Sales]]*(1-Table1[[#This Row],[Discount]])</f>
        <v>109.79200000000002</v>
      </c>
      <c r="W3929" s="2">
        <f>Table1[[#This Row],[Sales]]*Table1[[#This Row],[Quantity]]</f>
        <v>686.2</v>
      </c>
      <c r="X3929" s="2">
        <f>Table1[[#This Row],[Sales]]+Table1[[#This Row],[Discount]]+Table1[[#This Row],[Adjusted Sales]]</f>
        <v>247.23200000000003</v>
      </c>
      <c r="Y3929" s="5">
        <f>Table1[[#This Row],[Sales]]*Table1[[#This Row],[Discount]]</f>
        <v>27.448000000000004</v>
      </c>
    </row>
    <row r="3930" spans="1:25" x14ac:dyDescent="0.3">
      <c r="A3930">
        <v>3929</v>
      </c>
      <c r="B3930" s="2"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s="2">
        <v>5</v>
      </c>
      <c r="T3930" s="3">
        <v>0.32</v>
      </c>
      <c r="U3930" s="2">
        <v>-14.196</v>
      </c>
      <c r="V3930" s="2">
        <f>Table1[[#This Row],[Sales]]*(1-Table1[[#This Row],[Discount]])</f>
        <v>164.10575999999998</v>
      </c>
      <c r="W3930" s="2">
        <f>Table1[[#This Row],[Sales]]*Table1[[#This Row],[Quantity]]</f>
        <v>1206.6599999999999</v>
      </c>
      <c r="X3930" s="2">
        <f>Table1[[#This Row],[Sales]]+Table1[[#This Row],[Discount]]+Table1[[#This Row],[Adjusted Sales]]</f>
        <v>405.75775999999996</v>
      </c>
      <c r="Y3930" s="5">
        <f>Table1[[#This Row],[Sales]]*Table1[[#This Row],[Discount]]</f>
        <v>77.226240000000004</v>
      </c>
    </row>
    <row r="3931" spans="1:25" x14ac:dyDescent="0.3">
      <c r="A3931">
        <v>3930</v>
      </c>
      <c r="B3931" s="2"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s="2">
        <v>1</v>
      </c>
      <c r="T3931" s="3">
        <v>0.2</v>
      </c>
      <c r="U3931" s="2">
        <v>1.8792</v>
      </c>
      <c r="V3931" s="2">
        <f>Table1[[#This Row],[Sales]]*(1-Table1[[#This Row],[Discount]])</f>
        <v>4.1472000000000007</v>
      </c>
      <c r="W3931" s="2">
        <f>Table1[[#This Row],[Sales]]*Table1[[#This Row],[Quantity]]</f>
        <v>5.1840000000000002</v>
      </c>
      <c r="X3931" s="2">
        <f>Table1[[#This Row],[Sales]]+Table1[[#This Row],[Discount]]+Table1[[#This Row],[Adjusted Sales]]</f>
        <v>9.5312000000000019</v>
      </c>
      <c r="Y3931" s="5">
        <f>Table1[[#This Row],[Sales]]*Table1[[#This Row],[Discount]]</f>
        <v>1.0368000000000002</v>
      </c>
    </row>
    <row r="3932" spans="1:25" x14ac:dyDescent="0.3">
      <c r="A3932">
        <v>3931</v>
      </c>
      <c r="B3932" s="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s="2">
        <v>7</v>
      </c>
      <c r="T3932" s="3">
        <v>0.2</v>
      </c>
      <c r="U3932" s="2">
        <v>16.373699999999999</v>
      </c>
      <c r="V3932" s="2">
        <f>Table1[[#This Row],[Sales]]*(1-Table1[[#This Row],[Discount]])</f>
        <v>116.43520000000001</v>
      </c>
      <c r="W3932" s="2">
        <f>Table1[[#This Row],[Sales]]*Table1[[#This Row],[Quantity]]</f>
        <v>1018.8080000000001</v>
      </c>
      <c r="X3932" s="2">
        <f>Table1[[#This Row],[Sales]]+Table1[[#This Row],[Discount]]+Table1[[#This Row],[Adjusted Sales]]</f>
        <v>262.17920000000004</v>
      </c>
      <c r="Y3932" s="5">
        <f>Table1[[#This Row],[Sales]]*Table1[[#This Row],[Discount]]</f>
        <v>29.108800000000002</v>
      </c>
    </row>
    <row r="3933" spans="1:25" x14ac:dyDescent="0.3">
      <c r="A3933">
        <v>3932</v>
      </c>
      <c r="B3933" s="2"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s="2">
        <v>3</v>
      </c>
      <c r="T3933" s="3">
        <v>0.2</v>
      </c>
      <c r="U3933" s="2">
        <v>1.6415999999999999</v>
      </c>
      <c r="V3933" s="2">
        <f>Table1[[#This Row],[Sales]]*(1-Table1[[#This Row],[Discount]])</f>
        <v>4.3776000000000002</v>
      </c>
      <c r="W3933" s="2">
        <f>Table1[[#This Row],[Sales]]*Table1[[#This Row],[Quantity]]</f>
        <v>16.416</v>
      </c>
      <c r="X3933" s="2">
        <f>Table1[[#This Row],[Sales]]+Table1[[#This Row],[Discount]]+Table1[[#This Row],[Adjusted Sales]]</f>
        <v>10.049600000000002</v>
      </c>
      <c r="Y3933" s="5">
        <f>Table1[[#This Row],[Sales]]*Table1[[#This Row],[Discount]]</f>
        <v>1.0944</v>
      </c>
    </row>
    <row r="3934" spans="1:25" x14ac:dyDescent="0.3">
      <c r="A3934">
        <v>3933</v>
      </c>
      <c r="B3934" s="2"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s="2">
        <v>2</v>
      </c>
      <c r="T3934" s="3">
        <v>0.2</v>
      </c>
      <c r="U3934" s="2">
        <v>13.195600000000001</v>
      </c>
      <c r="V3934" s="2">
        <f>Table1[[#This Row],[Sales]]*(1-Table1[[#This Row],[Discount]])</f>
        <v>38.387200000000007</v>
      </c>
      <c r="W3934" s="2">
        <f>Table1[[#This Row],[Sales]]*Table1[[#This Row],[Quantity]]</f>
        <v>95.968000000000004</v>
      </c>
      <c r="X3934" s="2">
        <f>Table1[[#This Row],[Sales]]+Table1[[#This Row],[Discount]]+Table1[[#This Row],[Adjusted Sales]]</f>
        <v>86.571200000000005</v>
      </c>
      <c r="Y3934" s="5">
        <f>Table1[[#This Row],[Sales]]*Table1[[#This Row],[Discount]]</f>
        <v>9.5968000000000018</v>
      </c>
    </row>
    <row r="3935" spans="1:25" x14ac:dyDescent="0.3">
      <c r="A3935">
        <v>3934</v>
      </c>
      <c r="B3935" s="2"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s="2">
        <v>5</v>
      </c>
      <c r="T3935" s="3">
        <v>0</v>
      </c>
      <c r="U3935" s="2">
        <v>2.726</v>
      </c>
      <c r="V3935" s="2">
        <f>Table1[[#This Row],[Sales]]*(1-Table1[[#This Row],[Discount]])</f>
        <v>9.4</v>
      </c>
      <c r="W3935" s="2">
        <f>Table1[[#This Row],[Sales]]*Table1[[#This Row],[Quantity]]</f>
        <v>47</v>
      </c>
      <c r="X3935" s="2">
        <f>Table1[[#This Row],[Sales]]+Table1[[#This Row],[Discount]]+Table1[[#This Row],[Adjusted Sales]]</f>
        <v>18.8</v>
      </c>
      <c r="Y3935" s="5">
        <f>Table1[[#This Row],[Sales]]*Table1[[#This Row],[Discount]]</f>
        <v>0</v>
      </c>
    </row>
    <row r="3936" spans="1:25" x14ac:dyDescent="0.3">
      <c r="A3936">
        <v>3935</v>
      </c>
      <c r="B3936" s="2"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s="2">
        <v>5</v>
      </c>
      <c r="T3936" s="3">
        <v>0</v>
      </c>
      <c r="U3936" s="2">
        <v>37</v>
      </c>
      <c r="V3936" s="2">
        <f>Table1[[#This Row],[Sales]]*(1-Table1[[#This Row],[Discount]])</f>
        <v>74</v>
      </c>
      <c r="W3936" s="2">
        <f>Table1[[#This Row],[Sales]]*Table1[[#This Row],[Quantity]]</f>
        <v>370</v>
      </c>
      <c r="X3936" s="2">
        <f>Table1[[#This Row],[Sales]]+Table1[[#This Row],[Discount]]+Table1[[#This Row],[Adjusted Sales]]</f>
        <v>148</v>
      </c>
      <c r="Y3936" s="5">
        <f>Table1[[#This Row],[Sales]]*Table1[[#This Row],[Discount]]</f>
        <v>0</v>
      </c>
    </row>
    <row r="3937" spans="1:25" x14ac:dyDescent="0.3">
      <c r="A3937">
        <v>3936</v>
      </c>
      <c r="B3937" s="2"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s="2">
        <v>2</v>
      </c>
      <c r="T3937" s="3">
        <v>0.2</v>
      </c>
      <c r="U3937" s="2">
        <v>12.599</v>
      </c>
      <c r="V3937" s="2">
        <f>Table1[[#This Row],[Sales]]*(1-Table1[[#This Row],[Discount]])</f>
        <v>161.2672</v>
      </c>
      <c r="W3937" s="2">
        <f>Table1[[#This Row],[Sales]]*Table1[[#This Row],[Quantity]]</f>
        <v>403.16800000000001</v>
      </c>
      <c r="X3937" s="2">
        <f>Table1[[#This Row],[Sales]]+Table1[[#This Row],[Discount]]+Table1[[#This Row],[Adjusted Sales]]</f>
        <v>363.05119999999999</v>
      </c>
      <c r="Y3937" s="5">
        <f>Table1[[#This Row],[Sales]]*Table1[[#This Row],[Discount]]</f>
        <v>40.316800000000001</v>
      </c>
    </row>
    <row r="3938" spans="1:25" x14ac:dyDescent="0.3">
      <c r="A3938">
        <v>3937</v>
      </c>
      <c r="B3938" s="2"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s="2">
        <v>3</v>
      </c>
      <c r="T3938" s="3">
        <v>0.2</v>
      </c>
      <c r="U3938" s="2">
        <v>9.3444000000000003</v>
      </c>
      <c r="V3938" s="2">
        <f>Table1[[#This Row],[Sales]]*(1-Table1[[#This Row],[Discount]])</f>
        <v>23.0016</v>
      </c>
      <c r="W3938" s="2">
        <f>Table1[[#This Row],[Sales]]*Table1[[#This Row],[Quantity]]</f>
        <v>86.256</v>
      </c>
      <c r="X3938" s="2">
        <f>Table1[[#This Row],[Sales]]+Table1[[#This Row],[Discount]]+Table1[[#This Row],[Adjusted Sales]]</f>
        <v>51.953599999999994</v>
      </c>
      <c r="Y3938" s="5">
        <f>Table1[[#This Row],[Sales]]*Table1[[#This Row],[Discount]]</f>
        <v>5.7504</v>
      </c>
    </row>
    <row r="3939" spans="1:25" x14ac:dyDescent="0.3">
      <c r="A3939">
        <v>3938</v>
      </c>
      <c r="B3939" s="2"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s="2">
        <v>3</v>
      </c>
      <c r="T3939" s="3">
        <v>0.2</v>
      </c>
      <c r="U3939" s="2">
        <v>9.8658000000000001</v>
      </c>
      <c r="V3939" s="2">
        <f>Table1[[#This Row],[Sales]]*(1-Table1[[#This Row],[Discount]])</f>
        <v>21.772800000000004</v>
      </c>
      <c r="W3939" s="2">
        <f>Table1[[#This Row],[Sales]]*Table1[[#This Row],[Quantity]]</f>
        <v>81.647999999999996</v>
      </c>
      <c r="X3939" s="2">
        <f>Table1[[#This Row],[Sales]]+Table1[[#This Row],[Discount]]+Table1[[#This Row],[Adjusted Sales]]</f>
        <v>49.188800000000001</v>
      </c>
      <c r="Y3939" s="5">
        <f>Table1[[#This Row],[Sales]]*Table1[[#This Row],[Discount]]</f>
        <v>5.4432000000000009</v>
      </c>
    </row>
    <row r="3940" spans="1:25" x14ac:dyDescent="0.3">
      <c r="A3940">
        <v>3939</v>
      </c>
      <c r="B3940" s="2"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s="2">
        <v>2</v>
      </c>
      <c r="T3940" s="3">
        <v>0.3</v>
      </c>
      <c r="U3940" s="2">
        <v>-25.3764</v>
      </c>
      <c r="V3940" s="2">
        <f>Table1[[#This Row],[Sales]]*(1-Table1[[#This Row],[Discount]])</f>
        <v>138.16040000000001</v>
      </c>
      <c r="W3940" s="2">
        <f>Table1[[#This Row],[Sales]]*Table1[[#This Row],[Quantity]]</f>
        <v>394.74400000000003</v>
      </c>
      <c r="X3940" s="2">
        <f>Table1[[#This Row],[Sales]]+Table1[[#This Row],[Discount]]+Table1[[#This Row],[Adjusted Sales]]</f>
        <v>335.83240000000001</v>
      </c>
      <c r="Y3940" s="5">
        <f>Table1[[#This Row],[Sales]]*Table1[[#This Row],[Discount]]</f>
        <v>59.211600000000004</v>
      </c>
    </row>
    <row r="3941" spans="1:25" x14ac:dyDescent="0.3">
      <c r="A3941">
        <v>3940</v>
      </c>
      <c r="B3941" s="2"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s="2">
        <v>5</v>
      </c>
      <c r="T3941" s="3">
        <v>0</v>
      </c>
      <c r="U3941" s="2">
        <v>356.22500000000002</v>
      </c>
      <c r="V3941" s="2">
        <f>Table1[[#This Row],[Sales]]*(1-Table1[[#This Row],[Discount]])</f>
        <v>1424.9</v>
      </c>
      <c r="W3941" s="2">
        <f>Table1[[#This Row],[Sales]]*Table1[[#This Row],[Quantity]]</f>
        <v>7124.5</v>
      </c>
      <c r="X3941" s="2">
        <f>Table1[[#This Row],[Sales]]+Table1[[#This Row],[Discount]]+Table1[[#This Row],[Adjusted Sales]]</f>
        <v>2849.8</v>
      </c>
      <c r="Y3941" s="5">
        <f>Table1[[#This Row],[Sales]]*Table1[[#This Row],[Discount]]</f>
        <v>0</v>
      </c>
    </row>
    <row r="3942" spans="1:25" x14ac:dyDescent="0.3">
      <c r="A3942">
        <v>3941</v>
      </c>
      <c r="B3942" s="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s="2">
        <v>2</v>
      </c>
      <c r="T3942" s="3">
        <v>0</v>
      </c>
      <c r="U3942" s="2">
        <v>6.2607999999999997</v>
      </c>
      <c r="V3942" s="2">
        <f>Table1[[#This Row],[Sales]]*(1-Table1[[#This Row],[Discount]])</f>
        <v>14.56</v>
      </c>
      <c r="W3942" s="2">
        <f>Table1[[#This Row],[Sales]]*Table1[[#This Row],[Quantity]]</f>
        <v>29.12</v>
      </c>
      <c r="X3942" s="2">
        <f>Table1[[#This Row],[Sales]]+Table1[[#This Row],[Discount]]+Table1[[#This Row],[Adjusted Sales]]</f>
        <v>29.12</v>
      </c>
      <c r="Y3942" s="5">
        <f>Table1[[#This Row],[Sales]]*Table1[[#This Row],[Discount]]</f>
        <v>0</v>
      </c>
    </row>
    <row r="3943" spans="1:25" x14ac:dyDescent="0.3">
      <c r="A3943">
        <v>3942</v>
      </c>
      <c r="B3943" s="2"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s="2">
        <v>1</v>
      </c>
      <c r="T3943" s="3">
        <v>0.2</v>
      </c>
      <c r="U3943" s="2">
        <v>1.0286999999999999</v>
      </c>
      <c r="V3943" s="2">
        <f>Table1[[#This Row],[Sales]]*(1-Table1[[#This Row],[Discount]])</f>
        <v>2.4384000000000001</v>
      </c>
      <c r="W3943" s="2">
        <f>Table1[[#This Row],[Sales]]*Table1[[#This Row],[Quantity]]</f>
        <v>3.048</v>
      </c>
      <c r="X3943" s="2">
        <f>Table1[[#This Row],[Sales]]+Table1[[#This Row],[Discount]]+Table1[[#This Row],[Adjusted Sales]]</f>
        <v>5.6864000000000008</v>
      </c>
      <c r="Y3943" s="5">
        <f>Table1[[#This Row],[Sales]]*Table1[[#This Row],[Discount]]</f>
        <v>0.60960000000000003</v>
      </c>
    </row>
    <row r="3944" spans="1:25" x14ac:dyDescent="0.3">
      <c r="A3944">
        <v>3943</v>
      </c>
      <c r="B3944" s="2"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s="2">
        <v>5</v>
      </c>
      <c r="T3944" s="3">
        <v>0.2</v>
      </c>
      <c r="U3944" s="2">
        <v>9.0719999999999992</v>
      </c>
      <c r="V3944" s="2">
        <f>Table1[[#This Row],[Sales]]*(1-Table1[[#This Row],[Discount]])</f>
        <v>20.736000000000004</v>
      </c>
      <c r="W3944" s="2">
        <f>Table1[[#This Row],[Sales]]*Table1[[#This Row],[Quantity]]</f>
        <v>129.60000000000002</v>
      </c>
      <c r="X3944" s="2">
        <f>Table1[[#This Row],[Sales]]+Table1[[#This Row],[Discount]]+Table1[[#This Row],[Adjusted Sales]]</f>
        <v>46.856000000000009</v>
      </c>
      <c r="Y3944" s="5">
        <f>Table1[[#This Row],[Sales]]*Table1[[#This Row],[Discount]]</f>
        <v>5.1840000000000011</v>
      </c>
    </row>
    <row r="3945" spans="1:25" x14ac:dyDescent="0.3">
      <c r="A3945">
        <v>3944</v>
      </c>
      <c r="B3945" s="2"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s="2">
        <v>7</v>
      </c>
      <c r="T3945" s="3">
        <v>0</v>
      </c>
      <c r="U3945" s="2">
        <v>16.703399999999998</v>
      </c>
      <c r="V3945" s="2">
        <f>Table1[[#This Row],[Sales]]*(1-Table1[[#This Row],[Discount]])</f>
        <v>835.17</v>
      </c>
      <c r="W3945" s="2">
        <f>Table1[[#This Row],[Sales]]*Table1[[#This Row],[Quantity]]</f>
        <v>5846.19</v>
      </c>
      <c r="X3945" s="2">
        <f>Table1[[#This Row],[Sales]]+Table1[[#This Row],[Discount]]+Table1[[#This Row],[Adjusted Sales]]</f>
        <v>1670.34</v>
      </c>
      <c r="Y3945" s="5">
        <f>Table1[[#This Row],[Sales]]*Table1[[#This Row],[Discount]]</f>
        <v>0</v>
      </c>
    </row>
    <row r="3946" spans="1:25" x14ac:dyDescent="0.3">
      <c r="A3946">
        <v>3945</v>
      </c>
      <c r="B3946" s="2"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s="2">
        <v>3</v>
      </c>
      <c r="T3946" s="3">
        <v>0</v>
      </c>
      <c r="U3946" s="2">
        <v>8.4966000000000008</v>
      </c>
      <c r="V3946" s="2">
        <f>Table1[[#This Row],[Sales]]*(1-Table1[[#This Row],[Discount]])</f>
        <v>17.34</v>
      </c>
      <c r="W3946" s="2">
        <f>Table1[[#This Row],[Sales]]*Table1[[#This Row],[Quantity]]</f>
        <v>52.019999999999996</v>
      </c>
      <c r="X3946" s="2">
        <f>Table1[[#This Row],[Sales]]+Table1[[#This Row],[Discount]]+Table1[[#This Row],[Adjusted Sales]]</f>
        <v>34.68</v>
      </c>
      <c r="Y3946" s="5">
        <f>Table1[[#This Row],[Sales]]*Table1[[#This Row],[Discount]]</f>
        <v>0</v>
      </c>
    </row>
    <row r="3947" spans="1:25" x14ac:dyDescent="0.3">
      <c r="A3947">
        <v>3946</v>
      </c>
      <c r="B3947" s="2"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s="2">
        <v>1</v>
      </c>
      <c r="T3947" s="3">
        <v>0.2</v>
      </c>
      <c r="U3947" s="2">
        <v>15.5344</v>
      </c>
      <c r="V3947" s="2">
        <f>Table1[[#This Row],[Sales]]*(1-Table1[[#This Row],[Discount]])</f>
        <v>35.507200000000005</v>
      </c>
      <c r="W3947" s="2">
        <f>Table1[[#This Row],[Sales]]*Table1[[#This Row],[Quantity]]</f>
        <v>44.384</v>
      </c>
      <c r="X3947" s="2">
        <f>Table1[[#This Row],[Sales]]+Table1[[#This Row],[Discount]]+Table1[[#This Row],[Adjusted Sales]]</f>
        <v>80.091200000000015</v>
      </c>
      <c r="Y3947" s="5">
        <f>Table1[[#This Row],[Sales]]*Table1[[#This Row],[Discount]]</f>
        <v>8.8768000000000011</v>
      </c>
    </row>
    <row r="3948" spans="1:25" x14ac:dyDescent="0.3">
      <c r="A3948">
        <v>3947</v>
      </c>
      <c r="B3948" s="2"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s="2">
        <v>1</v>
      </c>
      <c r="T3948" s="3">
        <v>0.2</v>
      </c>
      <c r="U3948" s="2">
        <v>-0.66239999999999999</v>
      </c>
      <c r="V3948" s="2">
        <f>Table1[[#This Row],[Sales]]*(1-Table1[[#This Row],[Discount]])</f>
        <v>2.3552</v>
      </c>
      <c r="W3948" s="2">
        <f>Table1[[#This Row],[Sales]]*Table1[[#This Row],[Quantity]]</f>
        <v>2.944</v>
      </c>
      <c r="X3948" s="2">
        <f>Table1[[#This Row],[Sales]]+Table1[[#This Row],[Discount]]+Table1[[#This Row],[Adjusted Sales]]</f>
        <v>5.4992000000000001</v>
      </c>
      <c r="Y3948" s="5">
        <f>Table1[[#This Row],[Sales]]*Table1[[#This Row],[Discount]]</f>
        <v>0.58879999999999999</v>
      </c>
    </row>
    <row r="3949" spans="1:25" x14ac:dyDescent="0.3">
      <c r="A3949">
        <v>3948</v>
      </c>
      <c r="B3949" s="2"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s="2">
        <v>2</v>
      </c>
      <c r="T3949" s="3">
        <v>0.2</v>
      </c>
      <c r="U3949" s="2">
        <v>1.0347999999999999</v>
      </c>
      <c r="V3949" s="2">
        <f>Table1[[#This Row],[Sales]]*(1-Table1[[#This Row],[Discount]])</f>
        <v>5.0944000000000003</v>
      </c>
      <c r="W3949" s="2">
        <f>Table1[[#This Row],[Sales]]*Table1[[#This Row],[Quantity]]</f>
        <v>12.736000000000001</v>
      </c>
      <c r="X3949" s="2">
        <f>Table1[[#This Row],[Sales]]+Table1[[#This Row],[Discount]]+Table1[[#This Row],[Adjusted Sales]]</f>
        <v>11.662400000000002</v>
      </c>
      <c r="Y3949" s="5">
        <f>Table1[[#This Row],[Sales]]*Table1[[#This Row],[Discount]]</f>
        <v>1.2736000000000001</v>
      </c>
    </row>
    <row r="3950" spans="1:25" x14ac:dyDescent="0.3">
      <c r="A3950">
        <v>3949</v>
      </c>
      <c r="B3950" s="2"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s="2">
        <v>2</v>
      </c>
      <c r="T3950" s="3">
        <v>0.2</v>
      </c>
      <c r="U3950" s="2">
        <v>15.8756</v>
      </c>
      <c r="V3950" s="2">
        <f>Table1[[#This Row],[Sales]]*(1-Table1[[#This Row],[Discount]])</f>
        <v>39.078400000000002</v>
      </c>
      <c r="W3950" s="2">
        <f>Table1[[#This Row],[Sales]]*Table1[[#This Row],[Quantity]]</f>
        <v>97.695999999999998</v>
      </c>
      <c r="X3950" s="2">
        <f>Table1[[#This Row],[Sales]]+Table1[[#This Row],[Discount]]+Table1[[#This Row],[Adjusted Sales]]</f>
        <v>88.126400000000004</v>
      </c>
      <c r="Y3950" s="5">
        <f>Table1[[#This Row],[Sales]]*Table1[[#This Row],[Discount]]</f>
        <v>9.7696000000000005</v>
      </c>
    </row>
    <row r="3951" spans="1:25" x14ac:dyDescent="0.3">
      <c r="A3951">
        <v>3950</v>
      </c>
      <c r="B3951" s="2"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s="2">
        <v>2</v>
      </c>
      <c r="T3951" s="3">
        <v>0.2</v>
      </c>
      <c r="U3951" s="2">
        <v>6.6311999999999998</v>
      </c>
      <c r="V3951" s="2">
        <f>Table1[[#This Row],[Sales]]*(1-Table1[[#This Row],[Discount]])</f>
        <v>15.718400000000001</v>
      </c>
      <c r="W3951" s="2">
        <f>Table1[[#This Row],[Sales]]*Table1[[#This Row],[Quantity]]</f>
        <v>39.295999999999999</v>
      </c>
      <c r="X3951" s="2">
        <f>Table1[[#This Row],[Sales]]+Table1[[#This Row],[Discount]]+Table1[[#This Row],[Adjusted Sales]]</f>
        <v>35.566400000000002</v>
      </c>
      <c r="Y3951" s="5">
        <f>Table1[[#This Row],[Sales]]*Table1[[#This Row],[Discount]]</f>
        <v>3.9296000000000002</v>
      </c>
    </row>
    <row r="3952" spans="1:25" x14ac:dyDescent="0.3">
      <c r="A3952">
        <v>3951</v>
      </c>
      <c r="B3952" s="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s="2">
        <v>6</v>
      </c>
      <c r="T3952" s="3">
        <v>0.3</v>
      </c>
      <c r="U3952" s="2">
        <v>-18.222000000000001</v>
      </c>
      <c r="V3952" s="2">
        <f>Table1[[#This Row],[Sales]]*(1-Table1[[#This Row],[Discount]])</f>
        <v>178.57559999999998</v>
      </c>
      <c r="W3952" s="2">
        <f>Table1[[#This Row],[Sales]]*Table1[[#This Row],[Quantity]]</f>
        <v>1530.6480000000001</v>
      </c>
      <c r="X3952" s="2">
        <f>Table1[[#This Row],[Sales]]+Table1[[#This Row],[Discount]]+Table1[[#This Row],[Adjusted Sales]]</f>
        <v>433.98360000000002</v>
      </c>
      <c r="Y3952" s="5">
        <f>Table1[[#This Row],[Sales]]*Table1[[#This Row],[Discount]]</f>
        <v>76.532399999999996</v>
      </c>
    </row>
    <row r="3953" spans="1:25" x14ac:dyDescent="0.3">
      <c r="A3953">
        <v>3952</v>
      </c>
      <c r="B3953" s="2"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s="2">
        <v>2</v>
      </c>
      <c r="T3953" s="3">
        <v>0.2</v>
      </c>
      <c r="U3953" s="2">
        <v>6.0368000000000004</v>
      </c>
      <c r="V3953" s="2">
        <f>Table1[[#This Row],[Sales]]*(1-Table1[[#This Row],[Discount]])</f>
        <v>13.798400000000001</v>
      </c>
      <c r="W3953" s="2">
        <f>Table1[[#This Row],[Sales]]*Table1[[#This Row],[Quantity]]</f>
        <v>34.496000000000002</v>
      </c>
      <c r="X3953" s="2">
        <f>Table1[[#This Row],[Sales]]+Table1[[#This Row],[Discount]]+Table1[[#This Row],[Adjusted Sales]]</f>
        <v>31.246400000000001</v>
      </c>
      <c r="Y3953" s="5">
        <f>Table1[[#This Row],[Sales]]*Table1[[#This Row],[Discount]]</f>
        <v>3.4496000000000002</v>
      </c>
    </row>
    <row r="3954" spans="1:25" x14ac:dyDescent="0.3">
      <c r="A3954">
        <v>3953</v>
      </c>
      <c r="B3954" s="2"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s="2">
        <v>2</v>
      </c>
      <c r="T3954" s="3">
        <v>0.2</v>
      </c>
      <c r="U3954" s="2">
        <v>13.9986</v>
      </c>
      <c r="V3954" s="2">
        <f>Table1[[#This Row],[Sales]]*(1-Table1[[#This Row],[Discount]])</f>
        <v>127.98720000000002</v>
      </c>
      <c r="W3954" s="2">
        <f>Table1[[#This Row],[Sales]]*Table1[[#This Row],[Quantity]]</f>
        <v>319.96800000000002</v>
      </c>
      <c r="X3954" s="2">
        <f>Table1[[#This Row],[Sales]]+Table1[[#This Row],[Discount]]+Table1[[#This Row],[Adjusted Sales]]</f>
        <v>288.1712</v>
      </c>
      <c r="Y3954" s="5">
        <f>Table1[[#This Row],[Sales]]*Table1[[#This Row],[Discount]]</f>
        <v>31.996800000000004</v>
      </c>
    </row>
    <row r="3955" spans="1:25" x14ac:dyDescent="0.3">
      <c r="A3955">
        <v>3954</v>
      </c>
      <c r="B3955" s="2"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s="2">
        <v>2</v>
      </c>
      <c r="T3955" s="3">
        <v>0</v>
      </c>
      <c r="U3955" s="2">
        <v>5.8419999999999996</v>
      </c>
      <c r="V3955" s="2">
        <f>Table1[[#This Row],[Sales]]*(1-Table1[[#This Row],[Discount]])</f>
        <v>12.7</v>
      </c>
      <c r="W3955" s="2">
        <f>Table1[[#This Row],[Sales]]*Table1[[#This Row],[Quantity]]</f>
        <v>25.4</v>
      </c>
      <c r="X3955" s="2">
        <f>Table1[[#This Row],[Sales]]+Table1[[#This Row],[Discount]]+Table1[[#This Row],[Adjusted Sales]]</f>
        <v>25.4</v>
      </c>
      <c r="Y3955" s="5">
        <f>Table1[[#This Row],[Sales]]*Table1[[#This Row],[Discount]]</f>
        <v>0</v>
      </c>
    </row>
    <row r="3956" spans="1:25" x14ac:dyDescent="0.3">
      <c r="A3956">
        <v>3955</v>
      </c>
      <c r="B3956" s="2"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s="2">
        <v>1</v>
      </c>
      <c r="T3956" s="3">
        <v>0</v>
      </c>
      <c r="U3956" s="2">
        <v>2.3521000000000001</v>
      </c>
      <c r="V3956" s="2">
        <f>Table1[[#This Row],[Sales]]*(1-Table1[[#This Row],[Discount]])</f>
        <v>5.47</v>
      </c>
      <c r="W3956" s="2">
        <f>Table1[[#This Row],[Sales]]*Table1[[#This Row],[Quantity]]</f>
        <v>5.47</v>
      </c>
      <c r="X3956" s="2">
        <f>Table1[[#This Row],[Sales]]+Table1[[#This Row],[Discount]]+Table1[[#This Row],[Adjusted Sales]]</f>
        <v>10.94</v>
      </c>
      <c r="Y3956" s="5">
        <f>Table1[[#This Row],[Sales]]*Table1[[#This Row],[Discount]]</f>
        <v>0</v>
      </c>
    </row>
    <row r="3957" spans="1:25" x14ac:dyDescent="0.3">
      <c r="A3957">
        <v>3956</v>
      </c>
      <c r="B3957" s="2"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s="2">
        <v>4</v>
      </c>
      <c r="T3957" s="3">
        <v>0</v>
      </c>
      <c r="U3957" s="2">
        <v>23.808</v>
      </c>
      <c r="V3957" s="2">
        <f>Table1[[#This Row],[Sales]]*(1-Table1[[#This Row],[Discount]])</f>
        <v>79.36</v>
      </c>
      <c r="W3957" s="2">
        <f>Table1[[#This Row],[Sales]]*Table1[[#This Row],[Quantity]]</f>
        <v>317.44</v>
      </c>
      <c r="X3957" s="2">
        <f>Table1[[#This Row],[Sales]]+Table1[[#This Row],[Discount]]+Table1[[#This Row],[Adjusted Sales]]</f>
        <v>158.72</v>
      </c>
      <c r="Y3957" s="5">
        <f>Table1[[#This Row],[Sales]]*Table1[[#This Row],[Discount]]</f>
        <v>0</v>
      </c>
    </row>
    <row r="3958" spans="1:25" x14ac:dyDescent="0.3">
      <c r="A3958">
        <v>3957</v>
      </c>
      <c r="B3958" s="2"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s="2">
        <v>3</v>
      </c>
      <c r="T3958" s="3">
        <v>0</v>
      </c>
      <c r="U3958" s="2">
        <v>6.4206000000000003</v>
      </c>
      <c r="V3958" s="2">
        <f>Table1[[#This Row],[Sales]]*(1-Table1[[#This Row],[Discount]])</f>
        <v>22.14</v>
      </c>
      <c r="W3958" s="2">
        <f>Table1[[#This Row],[Sales]]*Table1[[#This Row],[Quantity]]</f>
        <v>66.42</v>
      </c>
      <c r="X3958" s="2">
        <f>Table1[[#This Row],[Sales]]+Table1[[#This Row],[Discount]]+Table1[[#This Row],[Adjusted Sales]]</f>
        <v>44.28</v>
      </c>
      <c r="Y3958" s="5">
        <f>Table1[[#This Row],[Sales]]*Table1[[#This Row],[Discount]]</f>
        <v>0</v>
      </c>
    </row>
    <row r="3959" spans="1:25" x14ac:dyDescent="0.3">
      <c r="A3959">
        <v>3958</v>
      </c>
      <c r="B3959" s="2"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s="2">
        <v>3</v>
      </c>
      <c r="T3959" s="3">
        <v>0.7</v>
      </c>
      <c r="U3959" s="2">
        <v>-8.6456999999999997</v>
      </c>
      <c r="V3959" s="2">
        <f>Table1[[#This Row],[Sales]]*(1-Table1[[#This Row],[Discount]])</f>
        <v>3.3831000000000002</v>
      </c>
      <c r="W3959" s="2">
        <f>Table1[[#This Row],[Sales]]*Table1[[#This Row],[Quantity]]</f>
        <v>33.830999999999996</v>
      </c>
      <c r="X3959" s="2">
        <f>Table1[[#This Row],[Sales]]+Table1[[#This Row],[Discount]]+Table1[[#This Row],[Adjusted Sales]]</f>
        <v>15.360099999999999</v>
      </c>
      <c r="Y3959" s="5">
        <f>Table1[[#This Row],[Sales]]*Table1[[#This Row],[Discount]]</f>
        <v>7.8938999999999986</v>
      </c>
    </row>
    <row r="3960" spans="1:25" x14ac:dyDescent="0.3">
      <c r="A3960">
        <v>3959</v>
      </c>
      <c r="B3960" s="2"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s="2">
        <v>2</v>
      </c>
      <c r="T3960" s="3">
        <v>0.2</v>
      </c>
      <c r="U3960" s="2">
        <v>0.33360000000000001</v>
      </c>
      <c r="V3960" s="2">
        <f>Table1[[#This Row],[Sales]]*(1-Table1[[#This Row],[Discount]])</f>
        <v>3.5584000000000007</v>
      </c>
      <c r="W3960" s="2">
        <f>Table1[[#This Row],[Sales]]*Table1[[#This Row],[Quantity]]</f>
        <v>8.8960000000000008</v>
      </c>
      <c r="X3960" s="2">
        <f>Table1[[#This Row],[Sales]]+Table1[[#This Row],[Discount]]+Table1[[#This Row],[Adjusted Sales]]</f>
        <v>8.2064000000000021</v>
      </c>
      <c r="Y3960" s="5">
        <f>Table1[[#This Row],[Sales]]*Table1[[#This Row],[Discount]]</f>
        <v>0.88960000000000017</v>
      </c>
    </row>
    <row r="3961" spans="1:25" x14ac:dyDescent="0.3">
      <c r="A3961">
        <v>3960</v>
      </c>
      <c r="B3961" s="2"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s="2">
        <v>3</v>
      </c>
      <c r="T3961" s="3">
        <v>0.2</v>
      </c>
      <c r="U3961" s="2">
        <v>14.547000000000001</v>
      </c>
      <c r="V3961" s="2">
        <f>Table1[[#This Row],[Sales]]*(1-Table1[[#This Row],[Discount]])</f>
        <v>35.808</v>
      </c>
      <c r="W3961" s="2">
        <f>Table1[[#This Row],[Sales]]*Table1[[#This Row],[Quantity]]</f>
        <v>134.28</v>
      </c>
      <c r="X3961" s="2">
        <f>Table1[[#This Row],[Sales]]+Table1[[#This Row],[Discount]]+Table1[[#This Row],[Adjusted Sales]]</f>
        <v>80.768000000000001</v>
      </c>
      <c r="Y3961" s="5">
        <f>Table1[[#This Row],[Sales]]*Table1[[#This Row],[Discount]]</f>
        <v>8.952</v>
      </c>
    </row>
    <row r="3962" spans="1:25" x14ac:dyDescent="0.3">
      <c r="A3962">
        <v>3961</v>
      </c>
      <c r="B3962" s="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s="2">
        <v>6</v>
      </c>
      <c r="T3962" s="3">
        <v>0</v>
      </c>
      <c r="U3962" s="2">
        <v>17.608799999999999</v>
      </c>
      <c r="V3962" s="2">
        <f>Table1[[#This Row],[Sales]]*(1-Table1[[#This Row],[Discount]])</f>
        <v>38.28</v>
      </c>
      <c r="W3962" s="2">
        <f>Table1[[#This Row],[Sales]]*Table1[[#This Row],[Quantity]]</f>
        <v>229.68</v>
      </c>
      <c r="X3962" s="2">
        <f>Table1[[#This Row],[Sales]]+Table1[[#This Row],[Discount]]+Table1[[#This Row],[Adjusted Sales]]</f>
        <v>76.56</v>
      </c>
      <c r="Y3962" s="5">
        <f>Table1[[#This Row],[Sales]]*Table1[[#This Row],[Discount]]</f>
        <v>0</v>
      </c>
    </row>
    <row r="3963" spans="1:25" x14ac:dyDescent="0.3">
      <c r="A3963">
        <v>3962</v>
      </c>
      <c r="B3963" s="2"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s="2">
        <v>5</v>
      </c>
      <c r="T3963" s="3">
        <v>0</v>
      </c>
      <c r="U3963" s="2">
        <v>44.984999999999999</v>
      </c>
      <c r="V3963" s="2">
        <f>Table1[[#This Row],[Sales]]*(1-Table1[[#This Row],[Discount]])</f>
        <v>149.94999999999999</v>
      </c>
      <c r="W3963" s="2">
        <f>Table1[[#This Row],[Sales]]*Table1[[#This Row],[Quantity]]</f>
        <v>749.75</v>
      </c>
      <c r="X3963" s="2">
        <f>Table1[[#This Row],[Sales]]+Table1[[#This Row],[Discount]]+Table1[[#This Row],[Adjusted Sales]]</f>
        <v>299.89999999999998</v>
      </c>
      <c r="Y3963" s="5">
        <f>Table1[[#This Row],[Sales]]*Table1[[#This Row],[Discount]]</f>
        <v>0</v>
      </c>
    </row>
    <row r="3964" spans="1:25" x14ac:dyDescent="0.3">
      <c r="A3964">
        <v>3963</v>
      </c>
      <c r="B3964" s="2"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s="2">
        <v>3</v>
      </c>
      <c r="T3964" s="3">
        <v>0</v>
      </c>
      <c r="U3964" s="2">
        <v>3.4668000000000001</v>
      </c>
      <c r="V3964" s="2">
        <f>Table1[[#This Row],[Sales]]*(1-Table1[[#This Row],[Discount]])</f>
        <v>12.84</v>
      </c>
      <c r="W3964" s="2">
        <f>Table1[[#This Row],[Sales]]*Table1[[#This Row],[Quantity]]</f>
        <v>38.519999999999996</v>
      </c>
      <c r="X3964" s="2">
        <f>Table1[[#This Row],[Sales]]+Table1[[#This Row],[Discount]]+Table1[[#This Row],[Adjusted Sales]]</f>
        <v>25.68</v>
      </c>
      <c r="Y3964" s="5">
        <f>Table1[[#This Row],[Sales]]*Table1[[#This Row],[Discount]]</f>
        <v>0</v>
      </c>
    </row>
    <row r="3965" spans="1:25" x14ac:dyDescent="0.3">
      <c r="A3965">
        <v>3964</v>
      </c>
      <c r="B3965" s="2"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s="2">
        <v>3</v>
      </c>
      <c r="T3965" s="3">
        <v>0</v>
      </c>
      <c r="U3965" s="2">
        <v>12.0609</v>
      </c>
      <c r="V3965" s="2">
        <f>Table1[[#This Row],[Sales]]*(1-Table1[[#This Row],[Discount]])</f>
        <v>44.67</v>
      </c>
      <c r="W3965" s="2">
        <f>Table1[[#This Row],[Sales]]*Table1[[#This Row],[Quantity]]</f>
        <v>134.01</v>
      </c>
      <c r="X3965" s="2">
        <f>Table1[[#This Row],[Sales]]+Table1[[#This Row],[Discount]]+Table1[[#This Row],[Adjusted Sales]]</f>
        <v>89.34</v>
      </c>
      <c r="Y3965" s="5">
        <f>Table1[[#This Row],[Sales]]*Table1[[#This Row],[Discount]]</f>
        <v>0</v>
      </c>
    </row>
    <row r="3966" spans="1:25" x14ac:dyDescent="0.3">
      <c r="A3966">
        <v>3965</v>
      </c>
      <c r="B3966" s="2"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s="2">
        <v>3</v>
      </c>
      <c r="T3966" s="3">
        <v>0.2</v>
      </c>
      <c r="U3966" s="2">
        <v>0.88560000000000005</v>
      </c>
      <c r="V3966" s="2">
        <f>Table1[[#This Row],[Sales]]*(1-Table1[[#This Row],[Discount]])</f>
        <v>6.2976000000000001</v>
      </c>
      <c r="W3966" s="2">
        <f>Table1[[#This Row],[Sales]]*Table1[[#This Row],[Quantity]]</f>
        <v>23.616</v>
      </c>
      <c r="X3966" s="2">
        <f>Table1[[#This Row],[Sales]]+Table1[[#This Row],[Discount]]+Table1[[#This Row],[Adjusted Sales]]</f>
        <v>14.369599999999998</v>
      </c>
      <c r="Y3966" s="5">
        <f>Table1[[#This Row],[Sales]]*Table1[[#This Row],[Discount]]</f>
        <v>1.5744</v>
      </c>
    </row>
    <row r="3967" spans="1:25" x14ac:dyDescent="0.3">
      <c r="A3967">
        <v>3966</v>
      </c>
      <c r="B3967" s="2"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s="2">
        <v>3</v>
      </c>
      <c r="T3967" s="3">
        <v>0.2</v>
      </c>
      <c r="U3967" s="2">
        <v>0.88560000000000005</v>
      </c>
      <c r="V3967" s="2">
        <f>Table1[[#This Row],[Sales]]*(1-Table1[[#This Row],[Discount]])</f>
        <v>6.2976000000000001</v>
      </c>
      <c r="W3967" s="2">
        <f>Table1[[#This Row],[Sales]]*Table1[[#This Row],[Quantity]]</f>
        <v>23.616</v>
      </c>
      <c r="X3967" s="2">
        <f>Table1[[#This Row],[Sales]]+Table1[[#This Row],[Discount]]+Table1[[#This Row],[Adjusted Sales]]</f>
        <v>14.369599999999998</v>
      </c>
      <c r="Y3967" s="5">
        <f>Table1[[#This Row],[Sales]]*Table1[[#This Row],[Discount]]</f>
        <v>1.5744</v>
      </c>
    </row>
    <row r="3968" spans="1:25" x14ac:dyDescent="0.3">
      <c r="A3968">
        <v>3967</v>
      </c>
      <c r="B3968" s="2"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s="2">
        <v>4</v>
      </c>
      <c r="T3968" s="3">
        <v>0</v>
      </c>
      <c r="U3968" s="2">
        <v>22.8904</v>
      </c>
      <c r="V3968" s="2">
        <f>Table1[[#This Row],[Sales]]*(1-Table1[[#This Row],[Discount]])</f>
        <v>88.04</v>
      </c>
      <c r="W3968" s="2">
        <f>Table1[[#This Row],[Sales]]*Table1[[#This Row],[Quantity]]</f>
        <v>352.16</v>
      </c>
      <c r="X3968" s="2">
        <f>Table1[[#This Row],[Sales]]+Table1[[#This Row],[Discount]]+Table1[[#This Row],[Adjusted Sales]]</f>
        <v>176.08</v>
      </c>
      <c r="Y3968" s="5">
        <f>Table1[[#This Row],[Sales]]*Table1[[#This Row],[Discount]]</f>
        <v>0</v>
      </c>
    </row>
    <row r="3969" spans="1:25" x14ac:dyDescent="0.3">
      <c r="A3969">
        <v>3968</v>
      </c>
      <c r="B3969" s="2"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s="2">
        <v>7</v>
      </c>
      <c r="T3969" s="3">
        <v>0.7</v>
      </c>
      <c r="U3969" s="2">
        <v>-32.508000000000003</v>
      </c>
      <c r="V3969" s="2">
        <f>Table1[[#This Row],[Sales]]*(1-Table1[[#This Row],[Discount]])</f>
        <v>12.190500000000002</v>
      </c>
      <c r="W3969" s="2">
        <f>Table1[[#This Row],[Sales]]*Table1[[#This Row],[Quantity]]</f>
        <v>284.44499999999999</v>
      </c>
      <c r="X3969" s="2">
        <f>Table1[[#This Row],[Sales]]+Table1[[#This Row],[Discount]]+Table1[[#This Row],[Adjusted Sales]]</f>
        <v>53.525500000000001</v>
      </c>
      <c r="Y3969" s="5">
        <f>Table1[[#This Row],[Sales]]*Table1[[#This Row],[Discount]]</f>
        <v>28.444499999999998</v>
      </c>
    </row>
    <row r="3970" spans="1:25" x14ac:dyDescent="0.3">
      <c r="A3970">
        <v>3969</v>
      </c>
      <c r="B3970" s="2"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s="2">
        <v>8</v>
      </c>
      <c r="T3970" s="3">
        <v>0.8</v>
      </c>
      <c r="U3970" s="2">
        <v>-9.1647999999999996</v>
      </c>
      <c r="V3970" s="2">
        <f>Table1[[#This Row],[Sales]]*(1-Table1[[#This Row],[Discount]])</f>
        <v>1.1455999999999997</v>
      </c>
      <c r="W3970" s="2">
        <f>Table1[[#This Row],[Sales]]*Table1[[#This Row],[Quantity]]</f>
        <v>45.823999999999998</v>
      </c>
      <c r="X3970" s="2">
        <f>Table1[[#This Row],[Sales]]+Table1[[#This Row],[Discount]]+Table1[[#This Row],[Adjusted Sales]]</f>
        <v>7.6735999999999995</v>
      </c>
      <c r="Y3970" s="5">
        <f>Table1[[#This Row],[Sales]]*Table1[[#This Row],[Discount]]</f>
        <v>4.5823999999999998</v>
      </c>
    </row>
    <row r="3971" spans="1:25" x14ac:dyDescent="0.3">
      <c r="A3971">
        <v>3970</v>
      </c>
      <c r="B3971" s="2"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s="2">
        <v>10</v>
      </c>
      <c r="T3971" s="3">
        <v>0.2</v>
      </c>
      <c r="U3971" s="2">
        <v>13.2</v>
      </c>
      <c r="V3971" s="2">
        <f>Table1[[#This Row],[Sales]]*(1-Table1[[#This Row],[Discount]])</f>
        <v>33.792000000000002</v>
      </c>
      <c r="W3971" s="2">
        <f>Table1[[#This Row],[Sales]]*Table1[[#This Row],[Quantity]]</f>
        <v>422.40000000000003</v>
      </c>
      <c r="X3971" s="2">
        <f>Table1[[#This Row],[Sales]]+Table1[[#This Row],[Discount]]+Table1[[#This Row],[Adjusted Sales]]</f>
        <v>76.231999999999999</v>
      </c>
      <c r="Y3971" s="5">
        <f>Table1[[#This Row],[Sales]]*Table1[[#This Row],[Discount]]</f>
        <v>8.4480000000000004</v>
      </c>
    </row>
    <row r="3972" spans="1:25" x14ac:dyDescent="0.3">
      <c r="A3972">
        <v>3971</v>
      </c>
      <c r="B3972" s="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s="2">
        <v>9</v>
      </c>
      <c r="T3972" s="3">
        <v>0</v>
      </c>
      <c r="U3972" s="2">
        <v>24.219000000000001</v>
      </c>
      <c r="V3972" s="2">
        <f>Table1[[#This Row],[Sales]]*(1-Table1[[#This Row],[Discount]])</f>
        <v>53.82</v>
      </c>
      <c r="W3972" s="2">
        <f>Table1[[#This Row],[Sales]]*Table1[[#This Row],[Quantity]]</f>
        <v>484.38</v>
      </c>
      <c r="X3972" s="2">
        <f>Table1[[#This Row],[Sales]]+Table1[[#This Row],[Discount]]+Table1[[#This Row],[Adjusted Sales]]</f>
        <v>107.64</v>
      </c>
      <c r="Y3972" s="5">
        <f>Table1[[#This Row],[Sales]]*Table1[[#This Row],[Discount]]</f>
        <v>0</v>
      </c>
    </row>
    <row r="3973" spans="1:25" x14ac:dyDescent="0.3">
      <c r="A3973">
        <v>3972</v>
      </c>
      <c r="B3973" s="2"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s="2">
        <v>4</v>
      </c>
      <c r="T3973" s="3">
        <v>0</v>
      </c>
      <c r="U3973" s="2">
        <v>20.633600000000001</v>
      </c>
      <c r="V3973" s="2">
        <f>Table1[[#This Row],[Sales]]*(1-Table1[[#This Row],[Discount]])</f>
        <v>79.36</v>
      </c>
      <c r="W3973" s="2">
        <f>Table1[[#This Row],[Sales]]*Table1[[#This Row],[Quantity]]</f>
        <v>317.44</v>
      </c>
      <c r="X3973" s="2">
        <f>Table1[[#This Row],[Sales]]+Table1[[#This Row],[Discount]]+Table1[[#This Row],[Adjusted Sales]]</f>
        <v>158.72</v>
      </c>
      <c r="Y3973" s="5">
        <f>Table1[[#This Row],[Sales]]*Table1[[#This Row],[Discount]]</f>
        <v>0</v>
      </c>
    </row>
    <row r="3974" spans="1:25" x14ac:dyDescent="0.3">
      <c r="A3974">
        <v>3973</v>
      </c>
      <c r="B3974" s="2"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s="2">
        <v>2</v>
      </c>
      <c r="T3974" s="3">
        <v>0</v>
      </c>
      <c r="U3974" s="2">
        <v>6.74</v>
      </c>
      <c r="V3974" s="2">
        <f>Table1[[#This Row],[Sales]]*(1-Table1[[#This Row],[Discount]])</f>
        <v>13.48</v>
      </c>
      <c r="W3974" s="2">
        <f>Table1[[#This Row],[Sales]]*Table1[[#This Row],[Quantity]]</f>
        <v>26.96</v>
      </c>
      <c r="X3974" s="2">
        <f>Table1[[#This Row],[Sales]]+Table1[[#This Row],[Discount]]+Table1[[#This Row],[Adjusted Sales]]</f>
        <v>26.96</v>
      </c>
      <c r="Y3974" s="5">
        <f>Table1[[#This Row],[Sales]]*Table1[[#This Row],[Discount]]</f>
        <v>0</v>
      </c>
    </row>
    <row r="3975" spans="1:25" x14ac:dyDescent="0.3">
      <c r="A3975">
        <v>3974</v>
      </c>
      <c r="B3975" s="2"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s="2">
        <v>5</v>
      </c>
      <c r="T3975" s="3">
        <v>0.2</v>
      </c>
      <c r="U3975" s="2">
        <v>9.3125</v>
      </c>
      <c r="V3975" s="2">
        <f>Table1[[#This Row],[Sales]]*(1-Table1[[#This Row],[Discount]])</f>
        <v>23.840000000000003</v>
      </c>
      <c r="W3975" s="2">
        <f>Table1[[#This Row],[Sales]]*Table1[[#This Row],[Quantity]]</f>
        <v>149</v>
      </c>
      <c r="X3975" s="2">
        <f>Table1[[#This Row],[Sales]]+Table1[[#This Row],[Discount]]+Table1[[#This Row],[Adjusted Sales]]</f>
        <v>53.84</v>
      </c>
      <c r="Y3975" s="5">
        <f>Table1[[#This Row],[Sales]]*Table1[[#This Row],[Discount]]</f>
        <v>5.9600000000000009</v>
      </c>
    </row>
    <row r="3976" spans="1:25" x14ac:dyDescent="0.3">
      <c r="A3976">
        <v>3975</v>
      </c>
      <c r="B3976" s="2"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s="2">
        <v>8</v>
      </c>
      <c r="T3976" s="3">
        <v>0</v>
      </c>
      <c r="U3976" s="2">
        <v>124.2</v>
      </c>
      <c r="V3976" s="2">
        <f>Table1[[#This Row],[Sales]]*(1-Table1[[#This Row],[Discount]])</f>
        <v>414</v>
      </c>
      <c r="W3976" s="2">
        <f>Table1[[#This Row],[Sales]]*Table1[[#This Row],[Quantity]]</f>
        <v>3312</v>
      </c>
      <c r="X3976" s="2">
        <f>Table1[[#This Row],[Sales]]+Table1[[#This Row],[Discount]]+Table1[[#This Row],[Adjusted Sales]]</f>
        <v>828</v>
      </c>
      <c r="Y3976" s="5">
        <f>Table1[[#This Row],[Sales]]*Table1[[#This Row],[Discount]]</f>
        <v>0</v>
      </c>
    </row>
    <row r="3977" spans="1:25" x14ac:dyDescent="0.3">
      <c r="A3977">
        <v>3976</v>
      </c>
      <c r="B3977" s="2"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s="2">
        <v>7</v>
      </c>
      <c r="T3977" s="3">
        <v>0.2</v>
      </c>
      <c r="U3977" s="2">
        <v>14.981400000000001</v>
      </c>
      <c r="V3977" s="2">
        <f>Table1[[#This Row],[Sales]]*(1-Table1[[#This Row],[Discount]])</f>
        <v>33.062400000000004</v>
      </c>
      <c r="W3977" s="2">
        <f>Table1[[#This Row],[Sales]]*Table1[[#This Row],[Quantity]]</f>
        <v>289.29600000000005</v>
      </c>
      <c r="X3977" s="2">
        <f>Table1[[#This Row],[Sales]]+Table1[[#This Row],[Discount]]+Table1[[#This Row],[Adjusted Sales]]</f>
        <v>74.590400000000017</v>
      </c>
      <c r="Y3977" s="5">
        <f>Table1[[#This Row],[Sales]]*Table1[[#This Row],[Discount]]</f>
        <v>8.2656000000000009</v>
      </c>
    </row>
    <row r="3978" spans="1:25" x14ac:dyDescent="0.3">
      <c r="A3978">
        <v>3977</v>
      </c>
      <c r="B3978" s="2"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s="2">
        <v>4</v>
      </c>
      <c r="T3978" s="3">
        <v>0</v>
      </c>
      <c r="U3978" s="2">
        <v>11.1776</v>
      </c>
      <c r="V3978" s="2">
        <f>Table1[[#This Row],[Sales]]*(1-Table1[[#This Row],[Discount]])</f>
        <v>39.92</v>
      </c>
      <c r="W3978" s="2">
        <f>Table1[[#This Row],[Sales]]*Table1[[#This Row],[Quantity]]</f>
        <v>159.68</v>
      </c>
      <c r="X3978" s="2">
        <f>Table1[[#This Row],[Sales]]+Table1[[#This Row],[Discount]]+Table1[[#This Row],[Adjusted Sales]]</f>
        <v>79.84</v>
      </c>
      <c r="Y3978" s="5">
        <f>Table1[[#This Row],[Sales]]*Table1[[#This Row],[Discount]]</f>
        <v>0</v>
      </c>
    </row>
    <row r="3979" spans="1:25" x14ac:dyDescent="0.3">
      <c r="A3979">
        <v>3978</v>
      </c>
      <c r="B3979" s="2"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s="2">
        <v>3</v>
      </c>
      <c r="T3979" s="3">
        <v>0</v>
      </c>
      <c r="U3979" s="2">
        <v>4.1124000000000001</v>
      </c>
      <c r="V3979" s="2">
        <f>Table1[[#This Row],[Sales]]*(1-Table1[[#This Row],[Discount]])</f>
        <v>8.94</v>
      </c>
      <c r="W3979" s="2">
        <f>Table1[[#This Row],[Sales]]*Table1[[#This Row],[Quantity]]</f>
        <v>26.82</v>
      </c>
      <c r="X3979" s="2">
        <f>Table1[[#This Row],[Sales]]+Table1[[#This Row],[Discount]]+Table1[[#This Row],[Adjusted Sales]]</f>
        <v>17.88</v>
      </c>
      <c r="Y3979" s="5">
        <f>Table1[[#This Row],[Sales]]*Table1[[#This Row],[Discount]]</f>
        <v>0</v>
      </c>
    </row>
    <row r="3980" spans="1:25" x14ac:dyDescent="0.3">
      <c r="A3980">
        <v>3979</v>
      </c>
      <c r="B3980" s="2"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s="2">
        <v>2</v>
      </c>
      <c r="T3980" s="3">
        <v>0.2</v>
      </c>
      <c r="U3980" s="2">
        <v>-20.136199999999999</v>
      </c>
      <c r="V3980" s="2">
        <f>Table1[[#This Row],[Sales]]*(1-Table1[[#This Row],[Discount]])</f>
        <v>67.827200000000005</v>
      </c>
      <c r="W3980" s="2">
        <f>Table1[[#This Row],[Sales]]*Table1[[#This Row],[Quantity]]</f>
        <v>169.56800000000001</v>
      </c>
      <c r="X3980" s="2">
        <f>Table1[[#This Row],[Sales]]+Table1[[#This Row],[Discount]]+Table1[[#This Row],[Adjusted Sales]]</f>
        <v>152.81120000000001</v>
      </c>
      <c r="Y3980" s="5">
        <f>Table1[[#This Row],[Sales]]*Table1[[#This Row],[Discount]]</f>
        <v>16.956800000000001</v>
      </c>
    </row>
    <row r="3981" spans="1:25" x14ac:dyDescent="0.3">
      <c r="A3981">
        <v>3980</v>
      </c>
      <c r="B3981" s="2"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s="2">
        <v>2</v>
      </c>
      <c r="T3981" s="3">
        <v>0.4</v>
      </c>
      <c r="U3981" s="2">
        <v>-19.549199999999999</v>
      </c>
      <c r="V3981" s="2">
        <f>Table1[[#This Row],[Sales]]*(1-Table1[[#This Row],[Discount]])</f>
        <v>31.989599999999999</v>
      </c>
      <c r="W3981" s="2">
        <f>Table1[[#This Row],[Sales]]*Table1[[#This Row],[Quantity]]</f>
        <v>106.63200000000001</v>
      </c>
      <c r="X3981" s="2">
        <f>Table1[[#This Row],[Sales]]+Table1[[#This Row],[Discount]]+Table1[[#This Row],[Adjusted Sales]]</f>
        <v>85.705600000000004</v>
      </c>
      <c r="Y3981" s="5">
        <f>Table1[[#This Row],[Sales]]*Table1[[#This Row],[Discount]]</f>
        <v>21.326400000000003</v>
      </c>
    </row>
    <row r="3982" spans="1:25" x14ac:dyDescent="0.3">
      <c r="A3982">
        <v>3981</v>
      </c>
      <c r="B3982" s="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s="2">
        <v>3</v>
      </c>
      <c r="T3982" s="3">
        <v>0</v>
      </c>
      <c r="U3982" s="2">
        <v>15.8256</v>
      </c>
      <c r="V3982" s="2">
        <f>Table1[[#This Row],[Sales]]*(1-Table1[[#This Row],[Discount]])</f>
        <v>56.52</v>
      </c>
      <c r="W3982" s="2">
        <f>Table1[[#This Row],[Sales]]*Table1[[#This Row],[Quantity]]</f>
        <v>169.56</v>
      </c>
      <c r="X3982" s="2">
        <f>Table1[[#This Row],[Sales]]+Table1[[#This Row],[Discount]]+Table1[[#This Row],[Adjusted Sales]]</f>
        <v>113.04</v>
      </c>
      <c r="Y3982" s="5">
        <f>Table1[[#This Row],[Sales]]*Table1[[#This Row],[Discount]]</f>
        <v>0</v>
      </c>
    </row>
    <row r="3983" spans="1:25" x14ac:dyDescent="0.3">
      <c r="A3983">
        <v>3982</v>
      </c>
      <c r="B3983" s="2"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s="2">
        <v>3</v>
      </c>
      <c r="T3983" s="3">
        <v>0</v>
      </c>
      <c r="U3983" s="2">
        <v>9.7911000000000001</v>
      </c>
      <c r="V3983" s="2">
        <f>Table1[[#This Row],[Sales]]*(1-Table1[[#This Row],[Discount]])</f>
        <v>22.77</v>
      </c>
      <c r="W3983" s="2">
        <f>Table1[[#This Row],[Sales]]*Table1[[#This Row],[Quantity]]</f>
        <v>68.31</v>
      </c>
      <c r="X3983" s="2">
        <f>Table1[[#This Row],[Sales]]+Table1[[#This Row],[Discount]]+Table1[[#This Row],[Adjusted Sales]]</f>
        <v>45.54</v>
      </c>
      <c r="Y3983" s="5">
        <f>Table1[[#This Row],[Sales]]*Table1[[#This Row],[Discount]]</f>
        <v>0</v>
      </c>
    </row>
    <row r="3984" spans="1:25" x14ac:dyDescent="0.3">
      <c r="A3984">
        <v>3983</v>
      </c>
      <c r="B3984" s="2"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s="2">
        <v>4</v>
      </c>
      <c r="T3984" s="3">
        <v>0.2</v>
      </c>
      <c r="U3984" s="2">
        <v>-3.5996000000000001</v>
      </c>
      <c r="V3984" s="2">
        <f>Table1[[#This Row],[Sales]]*(1-Table1[[#This Row],[Discount]])</f>
        <v>230.37440000000004</v>
      </c>
      <c r="W3984" s="2">
        <f>Table1[[#This Row],[Sales]]*Table1[[#This Row],[Quantity]]</f>
        <v>1151.8720000000001</v>
      </c>
      <c r="X3984" s="2">
        <f>Table1[[#This Row],[Sales]]+Table1[[#This Row],[Discount]]+Table1[[#This Row],[Adjusted Sales]]</f>
        <v>518.54240000000004</v>
      </c>
      <c r="Y3984" s="5">
        <f>Table1[[#This Row],[Sales]]*Table1[[#This Row],[Discount]]</f>
        <v>57.593600000000009</v>
      </c>
    </row>
    <row r="3985" spans="1:25" x14ac:dyDescent="0.3">
      <c r="A3985">
        <v>3984</v>
      </c>
      <c r="B3985" s="2"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s="2">
        <v>5</v>
      </c>
      <c r="T3985" s="3">
        <v>0.2</v>
      </c>
      <c r="U3985" s="2">
        <v>944.98649999999998</v>
      </c>
      <c r="V3985" s="2">
        <f>Table1[[#This Row],[Sales]]*(1-Table1[[#This Row],[Discount]])</f>
        <v>2239.9680000000003</v>
      </c>
      <c r="W3985" s="2">
        <f>Table1[[#This Row],[Sales]]*Table1[[#This Row],[Quantity]]</f>
        <v>13999.8</v>
      </c>
      <c r="X3985" s="2">
        <f>Table1[[#This Row],[Sales]]+Table1[[#This Row],[Discount]]+Table1[[#This Row],[Adjusted Sales]]</f>
        <v>5040.1280000000006</v>
      </c>
      <c r="Y3985" s="5">
        <f>Table1[[#This Row],[Sales]]*Table1[[#This Row],[Discount]]</f>
        <v>559.99200000000008</v>
      </c>
    </row>
    <row r="3986" spans="1:25" x14ac:dyDescent="0.3">
      <c r="A3986">
        <v>3985</v>
      </c>
      <c r="B3986" s="2"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s="2">
        <v>1</v>
      </c>
      <c r="T3986" s="3">
        <v>0</v>
      </c>
      <c r="U3986" s="2">
        <v>24.47</v>
      </c>
      <c r="V3986" s="2">
        <f>Table1[[#This Row],[Sales]]*(1-Table1[[#This Row],[Discount]])</f>
        <v>48.94</v>
      </c>
      <c r="W3986" s="2">
        <f>Table1[[#This Row],[Sales]]*Table1[[#This Row],[Quantity]]</f>
        <v>48.94</v>
      </c>
      <c r="X3986" s="2">
        <f>Table1[[#This Row],[Sales]]+Table1[[#This Row],[Discount]]+Table1[[#This Row],[Adjusted Sales]]</f>
        <v>97.88</v>
      </c>
      <c r="Y3986" s="5">
        <f>Table1[[#This Row],[Sales]]*Table1[[#This Row],[Discount]]</f>
        <v>0</v>
      </c>
    </row>
    <row r="3987" spans="1:25" x14ac:dyDescent="0.3">
      <c r="A3987">
        <v>3986</v>
      </c>
      <c r="B3987" s="2"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s="2">
        <v>3</v>
      </c>
      <c r="T3987" s="3">
        <v>0.15</v>
      </c>
      <c r="U3987" s="2">
        <v>24.235199999999999</v>
      </c>
      <c r="V3987" s="2">
        <f>Table1[[#This Row],[Sales]]*(1-Table1[[#This Row],[Discount]])</f>
        <v>218.87415000000001</v>
      </c>
      <c r="W3987" s="2">
        <f>Table1[[#This Row],[Sales]]*Table1[[#This Row],[Quantity]]</f>
        <v>772.49700000000007</v>
      </c>
      <c r="X3987" s="2">
        <f>Table1[[#This Row],[Sales]]+Table1[[#This Row],[Discount]]+Table1[[#This Row],[Adjusted Sales]]</f>
        <v>476.52314999999999</v>
      </c>
      <c r="Y3987" s="5">
        <f>Table1[[#This Row],[Sales]]*Table1[[#This Row],[Discount]]</f>
        <v>38.624850000000002</v>
      </c>
    </row>
    <row r="3988" spans="1:25" x14ac:dyDescent="0.3">
      <c r="A3988">
        <v>3987</v>
      </c>
      <c r="B3988" s="2"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s="2">
        <v>4</v>
      </c>
      <c r="T3988" s="3">
        <v>0</v>
      </c>
      <c r="U3988" s="2">
        <v>621.97439999999995</v>
      </c>
      <c r="V3988" s="2">
        <f>Table1[[#This Row],[Sales]]*(1-Table1[[#This Row],[Discount]])</f>
        <v>2591.56</v>
      </c>
      <c r="W3988" s="2">
        <f>Table1[[#This Row],[Sales]]*Table1[[#This Row],[Quantity]]</f>
        <v>10366.24</v>
      </c>
      <c r="X3988" s="2">
        <f>Table1[[#This Row],[Sales]]+Table1[[#This Row],[Discount]]+Table1[[#This Row],[Adjusted Sales]]</f>
        <v>5183.12</v>
      </c>
      <c r="Y3988" s="5">
        <f>Table1[[#This Row],[Sales]]*Table1[[#This Row],[Discount]]</f>
        <v>0</v>
      </c>
    </row>
    <row r="3989" spans="1:25" x14ac:dyDescent="0.3">
      <c r="A3989">
        <v>3988</v>
      </c>
      <c r="B3989" s="2"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s="2">
        <v>5</v>
      </c>
      <c r="T3989" s="3">
        <v>0</v>
      </c>
      <c r="U3989" s="2">
        <v>10.487500000000001</v>
      </c>
      <c r="V3989" s="2">
        <f>Table1[[#This Row],[Sales]]*(1-Table1[[#This Row],[Discount]])</f>
        <v>41.95</v>
      </c>
      <c r="W3989" s="2">
        <f>Table1[[#This Row],[Sales]]*Table1[[#This Row],[Quantity]]</f>
        <v>209.75</v>
      </c>
      <c r="X3989" s="2">
        <f>Table1[[#This Row],[Sales]]+Table1[[#This Row],[Discount]]+Table1[[#This Row],[Adjusted Sales]]</f>
        <v>83.9</v>
      </c>
      <c r="Y3989" s="5">
        <f>Table1[[#This Row],[Sales]]*Table1[[#This Row],[Discount]]</f>
        <v>0</v>
      </c>
    </row>
    <row r="3990" spans="1:25" x14ac:dyDescent="0.3">
      <c r="A3990">
        <v>3989</v>
      </c>
      <c r="B3990" s="2"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s="2">
        <v>5</v>
      </c>
      <c r="T3990" s="3">
        <v>0.2</v>
      </c>
      <c r="U3990" s="2">
        <v>13.846</v>
      </c>
      <c r="V3990" s="2">
        <f>Table1[[#This Row],[Sales]]*(1-Table1[[#This Row],[Discount]])</f>
        <v>63.296000000000006</v>
      </c>
      <c r="W3990" s="2">
        <f>Table1[[#This Row],[Sales]]*Table1[[#This Row],[Quantity]]</f>
        <v>395.6</v>
      </c>
      <c r="X3990" s="2">
        <f>Table1[[#This Row],[Sales]]+Table1[[#This Row],[Discount]]+Table1[[#This Row],[Adjusted Sales]]</f>
        <v>142.61600000000001</v>
      </c>
      <c r="Y3990" s="5">
        <f>Table1[[#This Row],[Sales]]*Table1[[#This Row],[Discount]]</f>
        <v>15.824000000000002</v>
      </c>
    </row>
    <row r="3991" spans="1:25" x14ac:dyDescent="0.3">
      <c r="A3991">
        <v>3990</v>
      </c>
      <c r="B3991" s="2"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s="2">
        <v>2</v>
      </c>
      <c r="T3991" s="3">
        <v>0</v>
      </c>
      <c r="U3991" s="2">
        <v>20.1248</v>
      </c>
      <c r="V3991" s="2">
        <f>Table1[[#This Row],[Sales]]*(1-Table1[[#This Row],[Discount]])</f>
        <v>52.96</v>
      </c>
      <c r="W3991" s="2">
        <f>Table1[[#This Row],[Sales]]*Table1[[#This Row],[Quantity]]</f>
        <v>105.92</v>
      </c>
      <c r="X3991" s="2">
        <f>Table1[[#This Row],[Sales]]+Table1[[#This Row],[Discount]]+Table1[[#This Row],[Adjusted Sales]]</f>
        <v>105.92</v>
      </c>
      <c r="Y3991" s="5">
        <f>Table1[[#This Row],[Sales]]*Table1[[#This Row],[Discount]]</f>
        <v>0</v>
      </c>
    </row>
    <row r="3992" spans="1:25" x14ac:dyDescent="0.3">
      <c r="A3992">
        <v>3991</v>
      </c>
      <c r="B3992" s="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s="2">
        <v>3</v>
      </c>
      <c r="T3992" s="3">
        <v>0.2</v>
      </c>
      <c r="U3992" s="2">
        <v>-64.427400000000006</v>
      </c>
      <c r="V3992" s="2">
        <f>Table1[[#This Row],[Sales]]*(1-Table1[[#This Row],[Discount]])</f>
        <v>229.0752</v>
      </c>
      <c r="W3992" s="2">
        <f>Table1[[#This Row],[Sales]]*Table1[[#This Row],[Quantity]]</f>
        <v>859.03199999999993</v>
      </c>
      <c r="X3992" s="2">
        <f>Table1[[#This Row],[Sales]]+Table1[[#This Row],[Discount]]+Table1[[#This Row],[Adjusted Sales]]</f>
        <v>515.61919999999998</v>
      </c>
      <c r="Y3992" s="5">
        <f>Table1[[#This Row],[Sales]]*Table1[[#This Row],[Discount]]</f>
        <v>57.268799999999999</v>
      </c>
    </row>
    <row r="3993" spans="1:25" x14ac:dyDescent="0.3">
      <c r="A3993">
        <v>3992</v>
      </c>
      <c r="B3993" s="2"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s="2">
        <v>3</v>
      </c>
      <c r="T3993" s="3">
        <v>0.2</v>
      </c>
      <c r="U3993" s="2">
        <v>14.299200000000001</v>
      </c>
      <c r="V3993" s="2">
        <f>Table1[[#This Row],[Sales]]*(1-Table1[[#This Row],[Discount]])</f>
        <v>50.8416</v>
      </c>
      <c r="W3993" s="2">
        <f>Table1[[#This Row],[Sales]]*Table1[[#This Row],[Quantity]]</f>
        <v>190.65600000000001</v>
      </c>
      <c r="X3993" s="2">
        <f>Table1[[#This Row],[Sales]]+Table1[[#This Row],[Discount]]+Table1[[#This Row],[Adjusted Sales]]</f>
        <v>114.59360000000001</v>
      </c>
      <c r="Y3993" s="5">
        <f>Table1[[#This Row],[Sales]]*Table1[[#This Row],[Discount]]</f>
        <v>12.7104</v>
      </c>
    </row>
    <row r="3994" spans="1:25" x14ac:dyDescent="0.3">
      <c r="A3994">
        <v>3993</v>
      </c>
      <c r="B3994" s="2"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s="2">
        <v>3</v>
      </c>
      <c r="T3994" s="3">
        <v>0.2</v>
      </c>
      <c r="U3994" s="2">
        <v>4.6547999999999998</v>
      </c>
      <c r="V3994" s="2">
        <f>Table1[[#This Row],[Sales]]*(1-Table1[[#This Row],[Discount]])</f>
        <v>33.1008</v>
      </c>
      <c r="W3994" s="2">
        <f>Table1[[#This Row],[Sales]]*Table1[[#This Row],[Quantity]]</f>
        <v>124.12799999999999</v>
      </c>
      <c r="X3994" s="2">
        <f>Table1[[#This Row],[Sales]]+Table1[[#This Row],[Discount]]+Table1[[#This Row],[Adjusted Sales]]</f>
        <v>74.6768</v>
      </c>
      <c r="Y3994" s="5">
        <f>Table1[[#This Row],[Sales]]*Table1[[#This Row],[Discount]]</f>
        <v>8.2751999999999999</v>
      </c>
    </row>
    <row r="3995" spans="1:25" x14ac:dyDescent="0.3">
      <c r="A3995">
        <v>3994</v>
      </c>
      <c r="B3995" s="2"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s="2">
        <v>6</v>
      </c>
      <c r="T3995" s="3">
        <v>0.2</v>
      </c>
      <c r="U3995" s="2">
        <v>10.794</v>
      </c>
      <c r="V3995" s="2">
        <f>Table1[[#This Row],[Sales]]*(1-Table1[[#This Row],[Discount]])</f>
        <v>138.16320000000002</v>
      </c>
      <c r="W3995" s="2">
        <f>Table1[[#This Row],[Sales]]*Table1[[#This Row],[Quantity]]</f>
        <v>1036.2240000000002</v>
      </c>
      <c r="X3995" s="2">
        <f>Table1[[#This Row],[Sales]]+Table1[[#This Row],[Discount]]+Table1[[#This Row],[Adjusted Sales]]</f>
        <v>311.06720000000001</v>
      </c>
      <c r="Y3995" s="5">
        <f>Table1[[#This Row],[Sales]]*Table1[[#This Row],[Discount]]</f>
        <v>34.540800000000004</v>
      </c>
    </row>
    <row r="3996" spans="1:25" x14ac:dyDescent="0.3">
      <c r="A3996">
        <v>3995</v>
      </c>
      <c r="B3996" s="2"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s="2">
        <v>3</v>
      </c>
      <c r="T3996" s="3">
        <v>0</v>
      </c>
      <c r="U3996" s="2">
        <v>97.458600000000004</v>
      </c>
      <c r="V3996" s="2">
        <f>Table1[[#This Row],[Sales]]*(1-Table1[[#This Row],[Discount]])</f>
        <v>512.94000000000005</v>
      </c>
      <c r="W3996" s="2">
        <f>Table1[[#This Row],[Sales]]*Table1[[#This Row],[Quantity]]</f>
        <v>1538.8200000000002</v>
      </c>
      <c r="X3996" s="2">
        <f>Table1[[#This Row],[Sales]]+Table1[[#This Row],[Discount]]+Table1[[#This Row],[Adjusted Sales]]</f>
        <v>1025.8800000000001</v>
      </c>
      <c r="Y3996" s="5">
        <f>Table1[[#This Row],[Sales]]*Table1[[#This Row],[Discount]]</f>
        <v>0</v>
      </c>
    </row>
    <row r="3997" spans="1:25" x14ac:dyDescent="0.3">
      <c r="A3997">
        <v>3996</v>
      </c>
      <c r="B3997" s="2"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s="2">
        <v>7</v>
      </c>
      <c r="T3997" s="3">
        <v>0</v>
      </c>
      <c r="U3997" s="2">
        <v>189.40459999999999</v>
      </c>
      <c r="V3997" s="2">
        <f>Table1[[#This Row],[Sales]]*(1-Table1[[#This Row],[Discount]])</f>
        <v>860.93</v>
      </c>
      <c r="W3997" s="2">
        <f>Table1[[#This Row],[Sales]]*Table1[[#This Row],[Quantity]]</f>
        <v>6026.5099999999993</v>
      </c>
      <c r="X3997" s="2">
        <f>Table1[[#This Row],[Sales]]+Table1[[#This Row],[Discount]]+Table1[[#This Row],[Adjusted Sales]]</f>
        <v>1721.86</v>
      </c>
      <c r="Y3997" s="5">
        <f>Table1[[#This Row],[Sales]]*Table1[[#This Row],[Discount]]</f>
        <v>0</v>
      </c>
    </row>
    <row r="3998" spans="1:25" x14ac:dyDescent="0.3">
      <c r="A3998">
        <v>3997</v>
      </c>
      <c r="B3998" s="2"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s="2">
        <v>5</v>
      </c>
      <c r="T3998" s="3">
        <v>0</v>
      </c>
      <c r="U3998" s="2">
        <v>223.28550000000001</v>
      </c>
      <c r="V3998" s="2">
        <f>Table1[[#This Row],[Sales]]*(1-Table1[[#This Row],[Discount]])</f>
        <v>769.95</v>
      </c>
      <c r="W3998" s="2">
        <f>Table1[[#This Row],[Sales]]*Table1[[#This Row],[Quantity]]</f>
        <v>3849.75</v>
      </c>
      <c r="X3998" s="2">
        <f>Table1[[#This Row],[Sales]]+Table1[[#This Row],[Discount]]+Table1[[#This Row],[Adjusted Sales]]</f>
        <v>1539.9</v>
      </c>
      <c r="Y3998" s="5">
        <f>Table1[[#This Row],[Sales]]*Table1[[#This Row],[Discount]]</f>
        <v>0</v>
      </c>
    </row>
    <row r="3999" spans="1:25" x14ac:dyDescent="0.3">
      <c r="A3999">
        <v>3998</v>
      </c>
      <c r="B3999" s="2"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s="2">
        <v>1</v>
      </c>
      <c r="T3999" s="3">
        <v>0</v>
      </c>
      <c r="U3999" s="2">
        <v>4.4939999999999998</v>
      </c>
      <c r="V3999" s="2">
        <f>Table1[[#This Row],[Sales]]*(1-Table1[[#This Row],[Discount]])</f>
        <v>14.98</v>
      </c>
      <c r="W3999" s="2">
        <f>Table1[[#This Row],[Sales]]*Table1[[#This Row],[Quantity]]</f>
        <v>14.98</v>
      </c>
      <c r="X3999" s="2">
        <f>Table1[[#This Row],[Sales]]+Table1[[#This Row],[Discount]]+Table1[[#This Row],[Adjusted Sales]]</f>
        <v>29.96</v>
      </c>
      <c r="Y3999" s="5">
        <f>Table1[[#This Row],[Sales]]*Table1[[#This Row],[Discount]]</f>
        <v>0</v>
      </c>
    </row>
    <row r="4000" spans="1:25" x14ac:dyDescent="0.3">
      <c r="A4000">
        <v>3999</v>
      </c>
      <c r="B4000" s="2"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s="2">
        <v>6</v>
      </c>
      <c r="T4000" s="3">
        <v>0</v>
      </c>
      <c r="U4000" s="2">
        <v>82.077600000000004</v>
      </c>
      <c r="V4000" s="2">
        <f>Table1[[#This Row],[Sales]]*(1-Table1[[#This Row],[Discount]])</f>
        <v>373.08</v>
      </c>
      <c r="W4000" s="2">
        <f>Table1[[#This Row],[Sales]]*Table1[[#This Row],[Quantity]]</f>
        <v>2238.48</v>
      </c>
      <c r="X4000" s="2">
        <f>Table1[[#This Row],[Sales]]+Table1[[#This Row],[Discount]]+Table1[[#This Row],[Adjusted Sales]]</f>
        <v>746.16</v>
      </c>
      <c r="Y4000" s="5">
        <f>Table1[[#This Row],[Sales]]*Table1[[#This Row],[Discount]]</f>
        <v>0</v>
      </c>
    </row>
    <row r="4001" spans="1:25" x14ac:dyDescent="0.3">
      <c r="A4001">
        <v>4000</v>
      </c>
      <c r="B4001" s="2"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s="2">
        <v>5</v>
      </c>
      <c r="T4001" s="3">
        <v>0.2</v>
      </c>
      <c r="U4001" s="2">
        <v>5.798</v>
      </c>
      <c r="V4001" s="2">
        <f>Table1[[#This Row],[Sales]]*(1-Table1[[#This Row],[Discount]])</f>
        <v>185.536</v>
      </c>
      <c r="W4001" s="2">
        <f>Table1[[#This Row],[Sales]]*Table1[[#This Row],[Quantity]]</f>
        <v>1159.5999999999999</v>
      </c>
      <c r="X4001" s="2">
        <f>Table1[[#This Row],[Sales]]+Table1[[#This Row],[Discount]]+Table1[[#This Row],[Adjusted Sales]]</f>
        <v>417.65599999999995</v>
      </c>
      <c r="Y4001" s="5">
        <f>Table1[[#This Row],[Sales]]*Table1[[#This Row],[Discount]]</f>
        <v>46.384</v>
      </c>
    </row>
    <row r="4002" spans="1:25" x14ac:dyDescent="0.3">
      <c r="A4002">
        <v>4001</v>
      </c>
      <c r="B4002" s="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s="2">
        <v>11</v>
      </c>
      <c r="T4002" s="3">
        <v>0</v>
      </c>
      <c r="U4002" s="2">
        <v>19.041</v>
      </c>
      <c r="V4002" s="2">
        <f>Table1[[#This Row],[Sales]]*(1-Table1[[#This Row],[Discount]])</f>
        <v>63.47</v>
      </c>
      <c r="W4002" s="2">
        <f>Table1[[#This Row],[Sales]]*Table1[[#This Row],[Quantity]]</f>
        <v>698.17</v>
      </c>
      <c r="X4002" s="2">
        <f>Table1[[#This Row],[Sales]]+Table1[[#This Row],[Discount]]+Table1[[#This Row],[Adjusted Sales]]</f>
        <v>126.94</v>
      </c>
      <c r="Y4002" s="5">
        <f>Table1[[#This Row],[Sales]]*Table1[[#This Row],[Discount]]</f>
        <v>0</v>
      </c>
    </row>
    <row r="4003" spans="1:25" x14ac:dyDescent="0.3">
      <c r="A4003">
        <v>4002</v>
      </c>
      <c r="B4003" s="2"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s="2">
        <v>5</v>
      </c>
      <c r="T4003" s="3">
        <v>0</v>
      </c>
      <c r="U4003" s="2">
        <v>58.65</v>
      </c>
      <c r="V4003" s="2">
        <f>Table1[[#This Row],[Sales]]*(1-Table1[[#This Row],[Discount]])</f>
        <v>345</v>
      </c>
      <c r="W4003" s="2">
        <f>Table1[[#This Row],[Sales]]*Table1[[#This Row],[Quantity]]</f>
        <v>1725</v>
      </c>
      <c r="X4003" s="2">
        <f>Table1[[#This Row],[Sales]]+Table1[[#This Row],[Discount]]+Table1[[#This Row],[Adjusted Sales]]</f>
        <v>690</v>
      </c>
      <c r="Y4003" s="5">
        <f>Table1[[#This Row],[Sales]]*Table1[[#This Row],[Discount]]</f>
        <v>0</v>
      </c>
    </row>
    <row r="4004" spans="1:25" x14ac:dyDescent="0.3">
      <c r="A4004">
        <v>4003</v>
      </c>
      <c r="B4004" s="2"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s="2">
        <v>3</v>
      </c>
      <c r="T4004" s="3">
        <v>0.3</v>
      </c>
      <c r="U4004" s="2">
        <v>-127.5792</v>
      </c>
      <c r="V4004" s="2">
        <f>Table1[[#This Row],[Sales]]*(1-Table1[[#This Row],[Discount]])</f>
        <v>446.52719999999994</v>
      </c>
      <c r="W4004" s="2">
        <f>Table1[[#This Row],[Sales]]*Table1[[#This Row],[Quantity]]</f>
        <v>1913.6879999999999</v>
      </c>
      <c r="X4004" s="2">
        <f>Table1[[#This Row],[Sales]]+Table1[[#This Row],[Discount]]+Table1[[#This Row],[Adjusted Sales]]</f>
        <v>1084.7231999999999</v>
      </c>
      <c r="Y4004" s="5">
        <f>Table1[[#This Row],[Sales]]*Table1[[#This Row],[Discount]]</f>
        <v>191.36879999999999</v>
      </c>
    </row>
    <row r="4005" spans="1:25" x14ac:dyDescent="0.3">
      <c r="A4005">
        <v>4004</v>
      </c>
      <c r="B4005" s="2"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s="2">
        <v>3</v>
      </c>
      <c r="T4005" s="3">
        <v>0.4</v>
      </c>
      <c r="U4005" s="2">
        <v>33.589500000000001</v>
      </c>
      <c r="V4005" s="2">
        <f>Table1[[#This Row],[Sales]]*(1-Table1[[#This Row],[Discount]])</f>
        <v>172.74600000000001</v>
      </c>
      <c r="W4005" s="2">
        <f>Table1[[#This Row],[Sales]]*Table1[[#This Row],[Quantity]]</f>
        <v>863.73</v>
      </c>
      <c r="X4005" s="2">
        <f>Table1[[#This Row],[Sales]]+Table1[[#This Row],[Discount]]+Table1[[#This Row],[Adjusted Sales]]</f>
        <v>461.05600000000004</v>
      </c>
      <c r="Y4005" s="5">
        <f>Table1[[#This Row],[Sales]]*Table1[[#This Row],[Discount]]</f>
        <v>115.16400000000002</v>
      </c>
    </row>
    <row r="4006" spans="1:25" x14ac:dyDescent="0.3">
      <c r="A4006">
        <v>4005</v>
      </c>
      <c r="B4006" s="2"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s="2">
        <v>3</v>
      </c>
      <c r="T4006" s="3">
        <v>0.2</v>
      </c>
      <c r="U4006" s="2">
        <v>11.895</v>
      </c>
      <c r="V4006" s="2">
        <f>Table1[[#This Row],[Sales]]*(1-Table1[[#This Row],[Discount]])</f>
        <v>29.28</v>
      </c>
      <c r="W4006" s="2">
        <f>Table1[[#This Row],[Sales]]*Table1[[#This Row],[Quantity]]</f>
        <v>109.80000000000001</v>
      </c>
      <c r="X4006" s="2">
        <f>Table1[[#This Row],[Sales]]+Table1[[#This Row],[Discount]]+Table1[[#This Row],[Adjusted Sales]]</f>
        <v>66.080000000000013</v>
      </c>
      <c r="Y4006" s="5">
        <f>Table1[[#This Row],[Sales]]*Table1[[#This Row],[Discount]]</f>
        <v>7.32</v>
      </c>
    </row>
    <row r="4007" spans="1:25" x14ac:dyDescent="0.3">
      <c r="A4007">
        <v>4006</v>
      </c>
      <c r="B4007" s="2"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s="2">
        <v>1</v>
      </c>
      <c r="T4007" s="3">
        <v>0</v>
      </c>
      <c r="U4007" s="2">
        <v>0.49840000000000001</v>
      </c>
      <c r="V4007" s="2">
        <f>Table1[[#This Row],[Sales]]*(1-Table1[[#This Row],[Discount]])</f>
        <v>1.78</v>
      </c>
      <c r="W4007" s="2">
        <f>Table1[[#This Row],[Sales]]*Table1[[#This Row],[Quantity]]</f>
        <v>1.78</v>
      </c>
      <c r="X4007" s="2">
        <f>Table1[[#This Row],[Sales]]+Table1[[#This Row],[Discount]]+Table1[[#This Row],[Adjusted Sales]]</f>
        <v>3.56</v>
      </c>
      <c r="Y4007" s="5">
        <f>Table1[[#This Row],[Sales]]*Table1[[#This Row],[Discount]]</f>
        <v>0</v>
      </c>
    </row>
    <row r="4008" spans="1:25" x14ac:dyDescent="0.3">
      <c r="A4008">
        <v>4007</v>
      </c>
      <c r="B4008" s="2"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s="2">
        <v>4</v>
      </c>
      <c r="T4008" s="3">
        <v>0</v>
      </c>
      <c r="U4008" s="2">
        <v>12.441599999999999</v>
      </c>
      <c r="V4008" s="2">
        <f>Table1[[#This Row],[Sales]]*(1-Table1[[#This Row],[Discount]])</f>
        <v>25.92</v>
      </c>
      <c r="W4008" s="2">
        <f>Table1[[#This Row],[Sales]]*Table1[[#This Row],[Quantity]]</f>
        <v>103.68</v>
      </c>
      <c r="X4008" s="2">
        <f>Table1[[#This Row],[Sales]]+Table1[[#This Row],[Discount]]+Table1[[#This Row],[Adjusted Sales]]</f>
        <v>51.84</v>
      </c>
      <c r="Y4008" s="5">
        <f>Table1[[#This Row],[Sales]]*Table1[[#This Row],[Discount]]</f>
        <v>0</v>
      </c>
    </row>
    <row r="4009" spans="1:25" x14ac:dyDescent="0.3">
      <c r="A4009">
        <v>4008</v>
      </c>
      <c r="B4009" s="2"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s="2">
        <v>6</v>
      </c>
      <c r="T4009" s="3">
        <v>0</v>
      </c>
      <c r="U4009" s="2">
        <v>21.407399999999999</v>
      </c>
      <c r="V4009" s="2">
        <f>Table1[[#This Row],[Sales]]*(1-Table1[[#This Row],[Discount]])</f>
        <v>101.94</v>
      </c>
      <c r="W4009" s="2">
        <f>Table1[[#This Row],[Sales]]*Table1[[#This Row],[Quantity]]</f>
        <v>611.64</v>
      </c>
      <c r="X4009" s="2">
        <f>Table1[[#This Row],[Sales]]+Table1[[#This Row],[Discount]]+Table1[[#This Row],[Adjusted Sales]]</f>
        <v>203.88</v>
      </c>
      <c r="Y4009" s="5">
        <f>Table1[[#This Row],[Sales]]*Table1[[#This Row],[Discount]]</f>
        <v>0</v>
      </c>
    </row>
    <row r="4010" spans="1:25" x14ac:dyDescent="0.3">
      <c r="A4010">
        <v>4009</v>
      </c>
      <c r="B4010" s="2"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s="2">
        <v>2</v>
      </c>
      <c r="T4010" s="3">
        <v>0.2</v>
      </c>
      <c r="U4010" s="2">
        <v>0.59919999999999995</v>
      </c>
      <c r="V4010" s="2">
        <f>Table1[[#This Row],[Sales]]*(1-Table1[[#This Row],[Discount]])</f>
        <v>5.4784000000000006</v>
      </c>
      <c r="W4010" s="2">
        <f>Table1[[#This Row],[Sales]]*Table1[[#This Row],[Quantity]]</f>
        <v>13.696</v>
      </c>
      <c r="X4010" s="2">
        <f>Table1[[#This Row],[Sales]]+Table1[[#This Row],[Discount]]+Table1[[#This Row],[Adjusted Sales]]</f>
        <v>12.526400000000001</v>
      </c>
      <c r="Y4010" s="5">
        <f>Table1[[#This Row],[Sales]]*Table1[[#This Row],[Discount]]</f>
        <v>1.3696000000000002</v>
      </c>
    </row>
    <row r="4011" spans="1:25" x14ac:dyDescent="0.3">
      <c r="A4011">
        <v>4010</v>
      </c>
      <c r="B4011" s="2"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s="2">
        <v>11</v>
      </c>
      <c r="T4011" s="3">
        <v>0</v>
      </c>
      <c r="U4011" s="2">
        <v>199.26060000000001</v>
      </c>
      <c r="V4011" s="2">
        <f>Table1[[#This Row],[Sales]]*(1-Table1[[#This Row],[Discount]])</f>
        <v>474.43</v>
      </c>
      <c r="W4011" s="2">
        <f>Table1[[#This Row],[Sales]]*Table1[[#This Row],[Quantity]]</f>
        <v>5218.7300000000005</v>
      </c>
      <c r="X4011" s="2">
        <f>Table1[[#This Row],[Sales]]+Table1[[#This Row],[Discount]]+Table1[[#This Row],[Adjusted Sales]]</f>
        <v>948.86</v>
      </c>
      <c r="Y4011" s="5">
        <f>Table1[[#This Row],[Sales]]*Table1[[#This Row],[Discount]]</f>
        <v>0</v>
      </c>
    </row>
    <row r="4012" spans="1:25" x14ac:dyDescent="0.3">
      <c r="A4012">
        <v>4011</v>
      </c>
      <c r="B4012" s="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s="2">
        <v>2</v>
      </c>
      <c r="T4012" s="3">
        <v>0.2</v>
      </c>
      <c r="U4012" s="2">
        <v>2.64</v>
      </c>
      <c r="V4012" s="2">
        <f>Table1[[#This Row],[Sales]]*(1-Table1[[#This Row],[Discount]])</f>
        <v>6.7584000000000009</v>
      </c>
      <c r="W4012" s="2">
        <f>Table1[[#This Row],[Sales]]*Table1[[#This Row],[Quantity]]</f>
        <v>16.896000000000001</v>
      </c>
      <c r="X4012" s="2">
        <f>Table1[[#This Row],[Sales]]+Table1[[#This Row],[Discount]]+Table1[[#This Row],[Adjusted Sales]]</f>
        <v>15.406400000000001</v>
      </c>
      <c r="Y4012" s="5">
        <f>Table1[[#This Row],[Sales]]*Table1[[#This Row],[Discount]]</f>
        <v>1.6896000000000002</v>
      </c>
    </row>
    <row r="4013" spans="1:25" x14ac:dyDescent="0.3">
      <c r="A4013">
        <v>4012</v>
      </c>
      <c r="B4013" s="2"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s="2">
        <v>4</v>
      </c>
      <c r="T4013" s="3">
        <v>0.2</v>
      </c>
      <c r="U4013" s="2">
        <v>3.9296000000000002</v>
      </c>
      <c r="V4013" s="2">
        <f>Table1[[#This Row],[Sales]]*(1-Table1[[#This Row],[Discount]])</f>
        <v>31.436800000000002</v>
      </c>
      <c r="W4013" s="2">
        <f>Table1[[#This Row],[Sales]]*Table1[[#This Row],[Quantity]]</f>
        <v>157.184</v>
      </c>
      <c r="X4013" s="2">
        <f>Table1[[#This Row],[Sales]]+Table1[[#This Row],[Discount]]+Table1[[#This Row],[Adjusted Sales]]</f>
        <v>70.9328</v>
      </c>
      <c r="Y4013" s="5">
        <f>Table1[[#This Row],[Sales]]*Table1[[#This Row],[Discount]]</f>
        <v>7.8592000000000004</v>
      </c>
    </row>
    <row r="4014" spans="1:25" x14ac:dyDescent="0.3">
      <c r="A4014">
        <v>4013</v>
      </c>
      <c r="B4014" s="2"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s="2">
        <v>4</v>
      </c>
      <c r="T4014" s="3">
        <v>0</v>
      </c>
      <c r="U4014" s="2">
        <v>4.9648000000000003</v>
      </c>
      <c r="V4014" s="2">
        <f>Table1[[#This Row],[Sales]]*(1-Table1[[#This Row],[Discount]])</f>
        <v>17.12</v>
      </c>
      <c r="W4014" s="2">
        <f>Table1[[#This Row],[Sales]]*Table1[[#This Row],[Quantity]]</f>
        <v>68.48</v>
      </c>
      <c r="X4014" s="2">
        <f>Table1[[#This Row],[Sales]]+Table1[[#This Row],[Discount]]+Table1[[#This Row],[Adjusted Sales]]</f>
        <v>34.24</v>
      </c>
      <c r="Y4014" s="5">
        <f>Table1[[#This Row],[Sales]]*Table1[[#This Row],[Discount]]</f>
        <v>0</v>
      </c>
    </row>
    <row r="4015" spans="1:25" x14ac:dyDescent="0.3">
      <c r="A4015">
        <v>4014</v>
      </c>
      <c r="B4015" s="2"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s="2">
        <v>3</v>
      </c>
      <c r="T4015" s="3">
        <v>0</v>
      </c>
      <c r="U4015" s="2">
        <v>152.0232</v>
      </c>
      <c r="V4015" s="2">
        <f>Table1[[#This Row],[Sales]]*(1-Table1[[#This Row],[Discount]])</f>
        <v>542.94000000000005</v>
      </c>
      <c r="W4015" s="2">
        <f>Table1[[#This Row],[Sales]]*Table1[[#This Row],[Quantity]]</f>
        <v>1628.8200000000002</v>
      </c>
      <c r="X4015" s="2">
        <f>Table1[[#This Row],[Sales]]+Table1[[#This Row],[Discount]]+Table1[[#This Row],[Adjusted Sales]]</f>
        <v>1085.8800000000001</v>
      </c>
      <c r="Y4015" s="5">
        <f>Table1[[#This Row],[Sales]]*Table1[[#This Row],[Discount]]</f>
        <v>0</v>
      </c>
    </row>
    <row r="4016" spans="1:25" x14ac:dyDescent="0.3">
      <c r="A4016">
        <v>4015</v>
      </c>
      <c r="B4016" s="2"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s="2">
        <v>3</v>
      </c>
      <c r="T4016" s="3">
        <v>0</v>
      </c>
      <c r="U4016" s="2">
        <v>4.2336</v>
      </c>
      <c r="V4016" s="2">
        <f>Table1[[#This Row],[Sales]]*(1-Table1[[#This Row],[Discount]])</f>
        <v>8.64</v>
      </c>
      <c r="W4016" s="2">
        <f>Table1[[#This Row],[Sales]]*Table1[[#This Row],[Quantity]]</f>
        <v>25.92</v>
      </c>
      <c r="X4016" s="2">
        <f>Table1[[#This Row],[Sales]]+Table1[[#This Row],[Discount]]+Table1[[#This Row],[Adjusted Sales]]</f>
        <v>17.28</v>
      </c>
      <c r="Y4016" s="5">
        <f>Table1[[#This Row],[Sales]]*Table1[[#This Row],[Discount]]</f>
        <v>0</v>
      </c>
    </row>
    <row r="4017" spans="1:25" x14ac:dyDescent="0.3">
      <c r="A4017">
        <v>4016</v>
      </c>
      <c r="B4017" s="2"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s="2">
        <v>5</v>
      </c>
      <c r="T4017" s="3">
        <v>0</v>
      </c>
      <c r="U4017" s="2">
        <v>94.962000000000003</v>
      </c>
      <c r="V4017" s="2">
        <f>Table1[[#This Row],[Sales]]*(1-Table1[[#This Row],[Discount]])</f>
        <v>193.8</v>
      </c>
      <c r="W4017" s="2">
        <f>Table1[[#This Row],[Sales]]*Table1[[#This Row],[Quantity]]</f>
        <v>969</v>
      </c>
      <c r="X4017" s="2">
        <f>Table1[[#This Row],[Sales]]+Table1[[#This Row],[Discount]]+Table1[[#This Row],[Adjusted Sales]]</f>
        <v>387.6</v>
      </c>
      <c r="Y4017" s="5">
        <f>Table1[[#This Row],[Sales]]*Table1[[#This Row],[Discount]]</f>
        <v>0</v>
      </c>
    </row>
    <row r="4018" spans="1:25" x14ac:dyDescent="0.3">
      <c r="A4018">
        <v>4017</v>
      </c>
      <c r="B4018" s="2"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s="2">
        <v>5</v>
      </c>
      <c r="T4018" s="3">
        <v>0</v>
      </c>
      <c r="U4018" s="2">
        <v>9.6300000000000008</v>
      </c>
      <c r="V4018" s="2">
        <f>Table1[[#This Row],[Sales]]*(1-Table1[[#This Row],[Discount]])</f>
        <v>21.4</v>
      </c>
      <c r="W4018" s="2">
        <f>Table1[[#This Row],[Sales]]*Table1[[#This Row],[Quantity]]</f>
        <v>107</v>
      </c>
      <c r="X4018" s="2">
        <f>Table1[[#This Row],[Sales]]+Table1[[#This Row],[Discount]]+Table1[[#This Row],[Adjusted Sales]]</f>
        <v>42.8</v>
      </c>
      <c r="Y4018" s="5">
        <f>Table1[[#This Row],[Sales]]*Table1[[#This Row],[Discount]]</f>
        <v>0</v>
      </c>
    </row>
    <row r="4019" spans="1:25" x14ac:dyDescent="0.3">
      <c r="A4019">
        <v>4018</v>
      </c>
      <c r="B4019" s="2"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s="2">
        <v>2</v>
      </c>
      <c r="T4019" s="3">
        <v>0</v>
      </c>
      <c r="U4019" s="2">
        <v>48.94</v>
      </c>
      <c r="V4019" s="2">
        <f>Table1[[#This Row],[Sales]]*(1-Table1[[#This Row],[Discount]])</f>
        <v>97.88</v>
      </c>
      <c r="W4019" s="2">
        <f>Table1[[#This Row],[Sales]]*Table1[[#This Row],[Quantity]]</f>
        <v>195.76</v>
      </c>
      <c r="X4019" s="2">
        <f>Table1[[#This Row],[Sales]]+Table1[[#This Row],[Discount]]+Table1[[#This Row],[Adjusted Sales]]</f>
        <v>195.76</v>
      </c>
      <c r="Y4019" s="5">
        <f>Table1[[#This Row],[Sales]]*Table1[[#This Row],[Discount]]</f>
        <v>0</v>
      </c>
    </row>
    <row r="4020" spans="1:25" x14ac:dyDescent="0.3">
      <c r="A4020">
        <v>4019</v>
      </c>
      <c r="B4020" s="2"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s="2">
        <v>9</v>
      </c>
      <c r="T4020" s="3">
        <v>0</v>
      </c>
      <c r="U4020" s="2">
        <v>47.862900000000003</v>
      </c>
      <c r="V4020" s="2">
        <f>Table1[[#This Row],[Sales]]*(1-Table1[[#This Row],[Discount]])</f>
        <v>251.91</v>
      </c>
      <c r="W4020" s="2">
        <f>Table1[[#This Row],[Sales]]*Table1[[#This Row],[Quantity]]</f>
        <v>2267.19</v>
      </c>
      <c r="X4020" s="2">
        <f>Table1[[#This Row],[Sales]]+Table1[[#This Row],[Discount]]+Table1[[#This Row],[Adjusted Sales]]</f>
        <v>503.82</v>
      </c>
      <c r="Y4020" s="5">
        <f>Table1[[#This Row],[Sales]]*Table1[[#This Row],[Discount]]</f>
        <v>0</v>
      </c>
    </row>
    <row r="4021" spans="1:25" x14ac:dyDescent="0.3">
      <c r="A4021">
        <v>4020</v>
      </c>
      <c r="B4021" s="2"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s="2">
        <v>3</v>
      </c>
      <c r="T4021" s="3">
        <v>0</v>
      </c>
      <c r="U4021" s="2">
        <v>6.7236000000000002</v>
      </c>
      <c r="V4021" s="2">
        <f>Table1[[#This Row],[Sales]]*(1-Table1[[#This Row],[Discount]])</f>
        <v>25.86</v>
      </c>
      <c r="W4021" s="2">
        <f>Table1[[#This Row],[Sales]]*Table1[[#This Row],[Quantity]]</f>
        <v>77.58</v>
      </c>
      <c r="X4021" s="2">
        <f>Table1[[#This Row],[Sales]]+Table1[[#This Row],[Discount]]+Table1[[#This Row],[Adjusted Sales]]</f>
        <v>51.72</v>
      </c>
      <c r="Y4021" s="5">
        <f>Table1[[#This Row],[Sales]]*Table1[[#This Row],[Discount]]</f>
        <v>0</v>
      </c>
    </row>
    <row r="4022" spans="1:25" x14ac:dyDescent="0.3">
      <c r="A4022">
        <v>4021</v>
      </c>
      <c r="B4022" s="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s="2">
        <v>3</v>
      </c>
      <c r="T4022" s="3">
        <v>0.3</v>
      </c>
      <c r="U4022" s="2">
        <v>-4.8587999999999996</v>
      </c>
      <c r="V4022" s="2">
        <f>Table1[[#This Row],[Sales]]*(1-Table1[[#This Row],[Discount]])</f>
        <v>119.04059999999998</v>
      </c>
      <c r="W4022" s="2">
        <f>Table1[[#This Row],[Sales]]*Table1[[#This Row],[Quantity]]</f>
        <v>510.17399999999998</v>
      </c>
      <c r="X4022" s="2">
        <f>Table1[[#This Row],[Sales]]+Table1[[#This Row],[Discount]]+Table1[[#This Row],[Adjusted Sales]]</f>
        <v>289.39859999999999</v>
      </c>
      <c r="Y4022" s="5">
        <f>Table1[[#This Row],[Sales]]*Table1[[#This Row],[Discount]]</f>
        <v>51.017399999999995</v>
      </c>
    </row>
    <row r="4023" spans="1:25" x14ac:dyDescent="0.3">
      <c r="A4023">
        <v>4022</v>
      </c>
      <c r="B4023" s="2"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s="2">
        <v>3</v>
      </c>
      <c r="T4023" s="3">
        <v>0.4</v>
      </c>
      <c r="U4023" s="2">
        <v>-15.1767</v>
      </c>
      <c r="V4023" s="2">
        <f>Table1[[#This Row],[Sales]]*(1-Table1[[#This Row],[Discount]])</f>
        <v>49.669199999999996</v>
      </c>
      <c r="W4023" s="2">
        <f>Table1[[#This Row],[Sales]]*Table1[[#This Row],[Quantity]]</f>
        <v>248.346</v>
      </c>
      <c r="X4023" s="2">
        <f>Table1[[#This Row],[Sales]]+Table1[[#This Row],[Discount]]+Table1[[#This Row],[Adjusted Sales]]</f>
        <v>132.85120000000001</v>
      </c>
      <c r="Y4023" s="5">
        <f>Table1[[#This Row],[Sales]]*Table1[[#This Row],[Discount]]</f>
        <v>33.1128</v>
      </c>
    </row>
    <row r="4024" spans="1:25" x14ac:dyDescent="0.3">
      <c r="A4024">
        <v>4023</v>
      </c>
      <c r="B4024" s="2"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s="2">
        <v>5</v>
      </c>
      <c r="T4024" s="3">
        <v>0.3</v>
      </c>
      <c r="U4024" s="2">
        <v>0</v>
      </c>
      <c r="V4024" s="2">
        <f>Table1[[#This Row],[Sales]]*(1-Table1[[#This Row],[Discount]])</f>
        <v>597.75099999999998</v>
      </c>
      <c r="W4024" s="2">
        <f>Table1[[#This Row],[Sales]]*Table1[[#This Row],[Quantity]]</f>
        <v>4269.6499999999996</v>
      </c>
      <c r="X4024" s="2">
        <f>Table1[[#This Row],[Sales]]+Table1[[#This Row],[Discount]]+Table1[[#This Row],[Adjusted Sales]]</f>
        <v>1451.9809999999998</v>
      </c>
      <c r="Y4024" s="5">
        <f>Table1[[#This Row],[Sales]]*Table1[[#This Row],[Discount]]</f>
        <v>256.17899999999997</v>
      </c>
    </row>
    <row r="4025" spans="1:25" x14ac:dyDescent="0.3">
      <c r="A4025">
        <v>4024</v>
      </c>
      <c r="B4025" s="2"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s="2">
        <v>5</v>
      </c>
      <c r="T4025" s="3">
        <v>0.15</v>
      </c>
      <c r="U4025" s="2">
        <v>6.5490000000000004</v>
      </c>
      <c r="V4025" s="2">
        <f>Table1[[#This Row],[Sales]]*(1-Table1[[#This Row],[Discount]])</f>
        <v>473.16524999999996</v>
      </c>
      <c r="W4025" s="2">
        <f>Table1[[#This Row],[Sales]]*Table1[[#This Row],[Quantity]]</f>
        <v>2783.3249999999998</v>
      </c>
      <c r="X4025" s="2">
        <f>Table1[[#This Row],[Sales]]+Table1[[#This Row],[Discount]]+Table1[[#This Row],[Adjusted Sales]]</f>
        <v>1029.9802499999998</v>
      </c>
      <c r="Y4025" s="5">
        <f>Table1[[#This Row],[Sales]]*Table1[[#This Row],[Discount]]</f>
        <v>83.499749999999992</v>
      </c>
    </row>
    <row r="4026" spans="1:25" x14ac:dyDescent="0.3">
      <c r="A4026">
        <v>4025</v>
      </c>
      <c r="B4026" s="2"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s="2">
        <v>4</v>
      </c>
      <c r="T4026" s="3">
        <v>0.2</v>
      </c>
      <c r="U4026" s="2">
        <v>34.741999999999997</v>
      </c>
      <c r="V4026" s="2">
        <f>Table1[[#This Row],[Sales]]*(1-Table1[[#This Row],[Discount]])</f>
        <v>76.672000000000011</v>
      </c>
      <c r="W4026" s="2">
        <f>Table1[[#This Row],[Sales]]*Table1[[#This Row],[Quantity]]</f>
        <v>383.36</v>
      </c>
      <c r="X4026" s="2">
        <f>Table1[[#This Row],[Sales]]+Table1[[#This Row],[Discount]]+Table1[[#This Row],[Adjusted Sales]]</f>
        <v>172.71200000000002</v>
      </c>
      <c r="Y4026" s="5">
        <f>Table1[[#This Row],[Sales]]*Table1[[#This Row],[Discount]]</f>
        <v>19.168000000000003</v>
      </c>
    </row>
    <row r="4027" spans="1:25" x14ac:dyDescent="0.3">
      <c r="A4027">
        <v>4026</v>
      </c>
      <c r="B4027" s="2"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s="2">
        <v>4</v>
      </c>
      <c r="T4027" s="3">
        <v>0.2</v>
      </c>
      <c r="U4027" s="2">
        <v>10.0116</v>
      </c>
      <c r="V4027" s="2">
        <f>Table1[[#This Row],[Sales]]*(1-Table1[[#This Row],[Discount]])</f>
        <v>23.731200000000001</v>
      </c>
      <c r="W4027" s="2">
        <f>Table1[[#This Row],[Sales]]*Table1[[#This Row],[Quantity]]</f>
        <v>118.65600000000001</v>
      </c>
      <c r="X4027" s="2">
        <f>Table1[[#This Row],[Sales]]+Table1[[#This Row],[Discount]]+Table1[[#This Row],[Adjusted Sales]]</f>
        <v>53.595200000000006</v>
      </c>
      <c r="Y4027" s="5">
        <f>Table1[[#This Row],[Sales]]*Table1[[#This Row],[Discount]]</f>
        <v>5.9328000000000003</v>
      </c>
    </row>
    <row r="4028" spans="1:25" x14ac:dyDescent="0.3">
      <c r="A4028">
        <v>4027</v>
      </c>
      <c r="B4028" s="2"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s="2">
        <v>7</v>
      </c>
      <c r="T4028" s="3">
        <v>0.2</v>
      </c>
      <c r="U4028" s="2">
        <v>2.87</v>
      </c>
      <c r="V4028" s="2">
        <f>Table1[[#This Row],[Sales]]*(1-Table1[[#This Row],[Discount]])</f>
        <v>7.3472</v>
      </c>
      <c r="W4028" s="2">
        <f>Table1[[#This Row],[Sales]]*Table1[[#This Row],[Quantity]]</f>
        <v>64.287999999999997</v>
      </c>
      <c r="X4028" s="2">
        <f>Table1[[#This Row],[Sales]]+Table1[[#This Row],[Discount]]+Table1[[#This Row],[Adjusted Sales]]</f>
        <v>16.731199999999998</v>
      </c>
      <c r="Y4028" s="5">
        <f>Table1[[#This Row],[Sales]]*Table1[[#This Row],[Discount]]</f>
        <v>1.8368</v>
      </c>
    </row>
    <row r="4029" spans="1:25" x14ac:dyDescent="0.3">
      <c r="A4029">
        <v>4028</v>
      </c>
      <c r="B4029" s="2"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s="2">
        <v>2</v>
      </c>
      <c r="T4029" s="3">
        <v>0.2</v>
      </c>
      <c r="U4029" s="2">
        <v>13.438599999999999</v>
      </c>
      <c r="V4029" s="2">
        <f>Table1[[#This Row],[Sales]]*(1-Table1[[#This Row],[Discount]])</f>
        <v>122.86720000000001</v>
      </c>
      <c r="W4029" s="2">
        <f>Table1[[#This Row],[Sales]]*Table1[[#This Row],[Quantity]]</f>
        <v>307.16800000000001</v>
      </c>
      <c r="X4029" s="2">
        <f>Table1[[#This Row],[Sales]]+Table1[[#This Row],[Discount]]+Table1[[#This Row],[Adjusted Sales]]</f>
        <v>276.65120000000002</v>
      </c>
      <c r="Y4029" s="5">
        <f>Table1[[#This Row],[Sales]]*Table1[[#This Row],[Discount]]</f>
        <v>30.716800000000003</v>
      </c>
    </row>
    <row r="4030" spans="1:25" x14ac:dyDescent="0.3">
      <c r="A4030">
        <v>4029</v>
      </c>
      <c r="B4030" s="2"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s="2">
        <v>8</v>
      </c>
      <c r="T4030" s="3">
        <v>0.8</v>
      </c>
      <c r="U4030" s="2">
        <v>-22.512</v>
      </c>
      <c r="V4030" s="2">
        <f>Table1[[#This Row],[Sales]]*(1-Table1[[#This Row],[Discount]])</f>
        <v>2.5727999999999995</v>
      </c>
      <c r="W4030" s="2">
        <f>Table1[[#This Row],[Sales]]*Table1[[#This Row],[Quantity]]</f>
        <v>102.91200000000001</v>
      </c>
      <c r="X4030" s="2">
        <f>Table1[[#This Row],[Sales]]+Table1[[#This Row],[Discount]]+Table1[[#This Row],[Adjusted Sales]]</f>
        <v>16.236800000000002</v>
      </c>
      <c r="Y4030" s="5">
        <f>Table1[[#This Row],[Sales]]*Table1[[#This Row],[Discount]]</f>
        <v>10.291200000000002</v>
      </c>
    </row>
    <row r="4031" spans="1:25" x14ac:dyDescent="0.3">
      <c r="A4031">
        <v>4030</v>
      </c>
      <c r="B4031" s="2"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s="2">
        <v>3</v>
      </c>
      <c r="T4031" s="3">
        <v>0</v>
      </c>
      <c r="U4031" s="2">
        <v>239.98500000000001</v>
      </c>
      <c r="V4031" s="2">
        <f>Table1[[#This Row],[Sales]]*(1-Table1[[#This Row],[Discount]])</f>
        <v>479.97</v>
      </c>
      <c r="W4031" s="2">
        <f>Table1[[#This Row],[Sales]]*Table1[[#This Row],[Quantity]]</f>
        <v>1439.91</v>
      </c>
      <c r="X4031" s="2">
        <f>Table1[[#This Row],[Sales]]+Table1[[#This Row],[Discount]]+Table1[[#This Row],[Adjusted Sales]]</f>
        <v>959.94</v>
      </c>
      <c r="Y4031" s="5">
        <f>Table1[[#This Row],[Sales]]*Table1[[#This Row],[Discount]]</f>
        <v>0</v>
      </c>
    </row>
    <row r="4032" spans="1:25" x14ac:dyDescent="0.3">
      <c r="A4032">
        <v>4031</v>
      </c>
      <c r="B4032" s="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s="2">
        <v>4</v>
      </c>
      <c r="T4032" s="3">
        <v>0</v>
      </c>
      <c r="U4032" s="2">
        <v>60.5488</v>
      </c>
      <c r="V4032" s="2">
        <f>Table1[[#This Row],[Sales]]*(1-Table1[[#This Row],[Discount]])</f>
        <v>232.88</v>
      </c>
      <c r="W4032" s="2">
        <f>Table1[[#This Row],[Sales]]*Table1[[#This Row],[Quantity]]</f>
        <v>931.52</v>
      </c>
      <c r="X4032" s="2">
        <f>Table1[[#This Row],[Sales]]+Table1[[#This Row],[Discount]]+Table1[[#This Row],[Adjusted Sales]]</f>
        <v>465.76</v>
      </c>
      <c r="Y4032" s="5">
        <f>Table1[[#This Row],[Sales]]*Table1[[#This Row],[Discount]]</f>
        <v>0</v>
      </c>
    </row>
    <row r="4033" spans="1:25" x14ac:dyDescent="0.3">
      <c r="A4033">
        <v>4032</v>
      </c>
      <c r="B4033" s="2"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s="2">
        <v>6</v>
      </c>
      <c r="T4033" s="3">
        <v>0</v>
      </c>
      <c r="U4033" s="2">
        <v>66.326400000000007</v>
      </c>
      <c r="V4033" s="2">
        <f>Table1[[#This Row],[Sales]]*(1-Table1[[#This Row],[Discount]])</f>
        <v>236.88</v>
      </c>
      <c r="W4033" s="2">
        <f>Table1[[#This Row],[Sales]]*Table1[[#This Row],[Quantity]]</f>
        <v>1421.28</v>
      </c>
      <c r="X4033" s="2">
        <f>Table1[[#This Row],[Sales]]+Table1[[#This Row],[Discount]]+Table1[[#This Row],[Adjusted Sales]]</f>
        <v>473.76</v>
      </c>
      <c r="Y4033" s="5">
        <f>Table1[[#This Row],[Sales]]*Table1[[#This Row],[Discount]]</f>
        <v>0</v>
      </c>
    </row>
    <row r="4034" spans="1:25" x14ac:dyDescent="0.3">
      <c r="A4034">
        <v>4033</v>
      </c>
      <c r="B4034" s="2"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s="2">
        <v>5</v>
      </c>
      <c r="T4034" s="3">
        <v>0</v>
      </c>
      <c r="U4034" s="2">
        <v>14.651</v>
      </c>
      <c r="V4034" s="2">
        <f>Table1[[#This Row],[Sales]]*(1-Table1[[#This Row],[Discount]])</f>
        <v>29.9</v>
      </c>
      <c r="W4034" s="2">
        <f>Table1[[#This Row],[Sales]]*Table1[[#This Row],[Quantity]]</f>
        <v>149.5</v>
      </c>
      <c r="X4034" s="2">
        <f>Table1[[#This Row],[Sales]]+Table1[[#This Row],[Discount]]+Table1[[#This Row],[Adjusted Sales]]</f>
        <v>59.8</v>
      </c>
      <c r="Y4034" s="5">
        <f>Table1[[#This Row],[Sales]]*Table1[[#This Row],[Discount]]</f>
        <v>0</v>
      </c>
    </row>
    <row r="4035" spans="1:25" x14ac:dyDescent="0.3">
      <c r="A4035">
        <v>4034</v>
      </c>
      <c r="B4035" s="2"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s="2">
        <v>4</v>
      </c>
      <c r="T4035" s="3">
        <v>0</v>
      </c>
      <c r="U4035" s="2">
        <v>21</v>
      </c>
      <c r="V4035" s="2">
        <f>Table1[[#This Row],[Sales]]*(1-Table1[[#This Row],[Discount]])</f>
        <v>100</v>
      </c>
      <c r="W4035" s="2">
        <f>Table1[[#This Row],[Sales]]*Table1[[#This Row],[Quantity]]</f>
        <v>400</v>
      </c>
      <c r="X4035" s="2">
        <f>Table1[[#This Row],[Sales]]+Table1[[#This Row],[Discount]]+Table1[[#This Row],[Adjusted Sales]]</f>
        <v>200</v>
      </c>
      <c r="Y4035" s="5">
        <f>Table1[[#This Row],[Sales]]*Table1[[#This Row],[Discount]]</f>
        <v>0</v>
      </c>
    </row>
    <row r="4036" spans="1:25" x14ac:dyDescent="0.3">
      <c r="A4036">
        <v>4035</v>
      </c>
      <c r="B4036" s="2"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s="2">
        <v>3</v>
      </c>
      <c r="T4036" s="3">
        <v>0.7</v>
      </c>
      <c r="U4036" s="2">
        <v>-14.331300000000001</v>
      </c>
      <c r="V4036" s="2">
        <f>Table1[[#This Row],[Sales]]*(1-Table1[[#This Row],[Discount]])</f>
        <v>5.6079000000000017</v>
      </c>
      <c r="W4036" s="2">
        <f>Table1[[#This Row],[Sales]]*Table1[[#This Row],[Quantity]]</f>
        <v>56.079000000000008</v>
      </c>
      <c r="X4036" s="2">
        <f>Table1[[#This Row],[Sales]]+Table1[[#This Row],[Discount]]+Table1[[#This Row],[Adjusted Sales]]</f>
        <v>25.000900000000001</v>
      </c>
      <c r="Y4036" s="5">
        <f>Table1[[#This Row],[Sales]]*Table1[[#This Row],[Discount]]</f>
        <v>13.085100000000001</v>
      </c>
    </row>
    <row r="4037" spans="1:25" x14ac:dyDescent="0.3">
      <c r="A4037">
        <v>4036</v>
      </c>
      <c r="B4037" s="2"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s="2">
        <v>6</v>
      </c>
      <c r="T4037" s="3">
        <v>0.2</v>
      </c>
      <c r="U4037" s="2">
        <v>76.790400000000005</v>
      </c>
      <c r="V4037" s="2">
        <f>Table1[[#This Row],[Sales]]*(1-Table1[[#This Row],[Discount]])</f>
        <v>307.16160000000002</v>
      </c>
      <c r="W4037" s="2">
        <f>Table1[[#This Row],[Sales]]*Table1[[#This Row],[Quantity]]</f>
        <v>2303.712</v>
      </c>
      <c r="X4037" s="2">
        <f>Table1[[#This Row],[Sales]]+Table1[[#This Row],[Discount]]+Table1[[#This Row],[Adjusted Sales]]</f>
        <v>691.31359999999995</v>
      </c>
      <c r="Y4037" s="5">
        <f>Table1[[#This Row],[Sales]]*Table1[[#This Row],[Discount]]</f>
        <v>76.790400000000005</v>
      </c>
    </row>
    <row r="4038" spans="1:25" x14ac:dyDescent="0.3">
      <c r="A4038">
        <v>4037</v>
      </c>
      <c r="B4038" s="2"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s="2">
        <v>2</v>
      </c>
      <c r="T4038" s="3">
        <v>0.2</v>
      </c>
      <c r="U4038" s="2">
        <v>1.5509999999999999</v>
      </c>
      <c r="V4038" s="2">
        <f>Table1[[#This Row],[Sales]]*(1-Table1[[#This Row],[Discount]])</f>
        <v>19.852800000000002</v>
      </c>
      <c r="W4038" s="2">
        <f>Table1[[#This Row],[Sales]]*Table1[[#This Row],[Quantity]]</f>
        <v>49.631999999999998</v>
      </c>
      <c r="X4038" s="2">
        <f>Table1[[#This Row],[Sales]]+Table1[[#This Row],[Discount]]+Table1[[#This Row],[Adjusted Sales]]</f>
        <v>44.8688</v>
      </c>
      <c r="Y4038" s="5">
        <f>Table1[[#This Row],[Sales]]*Table1[[#This Row],[Discount]]</f>
        <v>4.9632000000000005</v>
      </c>
    </row>
    <row r="4039" spans="1:25" x14ac:dyDescent="0.3">
      <c r="A4039">
        <v>4038</v>
      </c>
      <c r="B4039" s="2"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s="2">
        <v>5</v>
      </c>
      <c r="T4039" s="3">
        <v>0</v>
      </c>
      <c r="U4039" s="2">
        <v>8.2170000000000005</v>
      </c>
      <c r="V4039" s="2">
        <f>Table1[[#This Row],[Sales]]*(1-Table1[[#This Row],[Discount]])</f>
        <v>24.9</v>
      </c>
      <c r="W4039" s="2">
        <f>Table1[[#This Row],[Sales]]*Table1[[#This Row],[Quantity]]</f>
        <v>124.5</v>
      </c>
      <c r="X4039" s="2">
        <f>Table1[[#This Row],[Sales]]+Table1[[#This Row],[Discount]]+Table1[[#This Row],[Adjusted Sales]]</f>
        <v>49.8</v>
      </c>
      <c r="Y4039" s="5">
        <f>Table1[[#This Row],[Sales]]*Table1[[#This Row],[Discount]]</f>
        <v>0</v>
      </c>
    </row>
    <row r="4040" spans="1:25" x14ac:dyDescent="0.3">
      <c r="A4040">
        <v>4039</v>
      </c>
      <c r="B4040" s="2"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s="2">
        <v>4</v>
      </c>
      <c r="T4040" s="3">
        <v>0</v>
      </c>
      <c r="U4040" s="2">
        <v>9.5039999999999996</v>
      </c>
      <c r="V4040" s="2">
        <f>Table1[[#This Row],[Sales]]*(1-Table1[[#This Row],[Discount]])</f>
        <v>21.12</v>
      </c>
      <c r="W4040" s="2">
        <f>Table1[[#This Row],[Sales]]*Table1[[#This Row],[Quantity]]</f>
        <v>84.48</v>
      </c>
      <c r="X4040" s="2">
        <f>Table1[[#This Row],[Sales]]+Table1[[#This Row],[Discount]]+Table1[[#This Row],[Adjusted Sales]]</f>
        <v>42.24</v>
      </c>
      <c r="Y4040" s="5">
        <f>Table1[[#This Row],[Sales]]*Table1[[#This Row],[Discount]]</f>
        <v>0</v>
      </c>
    </row>
    <row r="4041" spans="1:25" x14ac:dyDescent="0.3">
      <c r="A4041">
        <v>4040</v>
      </c>
      <c r="B4041" s="2"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s="2">
        <v>6</v>
      </c>
      <c r="T4041" s="3">
        <v>0.2</v>
      </c>
      <c r="U4041" s="2">
        <v>287.98200000000003</v>
      </c>
      <c r="V4041" s="2">
        <f>Table1[[#This Row],[Sales]]*(1-Table1[[#This Row],[Discount]])</f>
        <v>614.36160000000007</v>
      </c>
      <c r="W4041" s="2">
        <f>Table1[[#This Row],[Sales]]*Table1[[#This Row],[Quantity]]</f>
        <v>4607.7119999999995</v>
      </c>
      <c r="X4041" s="2">
        <f>Table1[[#This Row],[Sales]]+Table1[[#This Row],[Discount]]+Table1[[#This Row],[Adjusted Sales]]</f>
        <v>1382.5136000000002</v>
      </c>
      <c r="Y4041" s="5">
        <f>Table1[[#This Row],[Sales]]*Table1[[#This Row],[Discount]]</f>
        <v>153.59040000000002</v>
      </c>
    </row>
    <row r="4042" spans="1:25" x14ac:dyDescent="0.3">
      <c r="A4042">
        <v>4041</v>
      </c>
      <c r="B4042" s="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s="2">
        <v>3</v>
      </c>
      <c r="T4042" s="3">
        <v>0.2</v>
      </c>
      <c r="U4042" s="2">
        <v>4.6643999999999997</v>
      </c>
      <c r="V4042" s="2">
        <f>Table1[[#This Row],[Sales]]*(1-Table1[[#This Row],[Discount]])</f>
        <v>11.4816</v>
      </c>
      <c r="W4042" s="2">
        <f>Table1[[#This Row],[Sales]]*Table1[[#This Row],[Quantity]]</f>
        <v>43.055999999999997</v>
      </c>
      <c r="X4042" s="2">
        <f>Table1[[#This Row],[Sales]]+Table1[[#This Row],[Discount]]+Table1[[#This Row],[Adjusted Sales]]</f>
        <v>26.0336</v>
      </c>
      <c r="Y4042" s="5">
        <f>Table1[[#This Row],[Sales]]*Table1[[#This Row],[Discount]]</f>
        <v>2.8704000000000001</v>
      </c>
    </row>
    <row r="4043" spans="1:25" x14ac:dyDescent="0.3">
      <c r="A4043">
        <v>4042</v>
      </c>
      <c r="B4043" s="2"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s="2">
        <v>3</v>
      </c>
      <c r="T4043" s="3">
        <v>0.2</v>
      </c>
      <c r="U4043" s="2">
        <v>19.197600000000001</v>
      </c>
      <c r="V4043" s="2">
        <f>Table1[[#This Row],[Sales]]*(1-Table1[[#This Row],[Discount]])</f>
        <v>153.58080000000001</v>
      </c>
      <c r="W4043" s="2">
        <f>Table1[[#This Row],[Sales]]*Table1[[#This Row],[Quantity]]</f>
        <v>575.928</v>
      </c>
      <c r="X4043" s="2">
        <f>Table1[[#This Row],[Sales]]+Table1[[#This Row],[Discount]]+Table1[[#This Row],[Adjusted Sales]]</f>
        <v>345.7568</v>
      </c>
      <c r="Y4043" s="5">
        <f>Table1[[#This Row],[Sales]]*Table1[[#This Row],[Discount]]</f>
        <v>38.395200000000003</v>
      </c>
    </row>
    <row r="4044" spans="1:25" x14ac:dyDescent="0.3">
      <c r="A4044">
        <v>4043</v>
      </c>
      <c r="B4044" s="2"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s="2">
        <v>9</v>
      </c>
      <c r="T4044" s="3">
        <v>0</v>
      </c>
      <c r="U4044" s="2">
        <v>126.3942</v>
      </c>
      <c r="V4044" s="2">
        <f>Table1[[#This Row],[Sales]]*(1-Table1[[#This Row],[Discount]])</f>
        <v>274.77</v>
      </c>
      <c r="W4044" s="2">
        <f>Table1[[#This Row],[Sales]]*Table1[[#This Row],[Quantity]]</f>
        <v>2472.9299999999998</v>
      </c>
      <c r="X4044" s="2">
        <f>Table1[[#This Row],[Sales]]+Table1[[#This Row],[Discount]]+Table1[[#This Row],[Adjusted Sales]]</f>
        <v>549.54</v>
      </c>
      <c r="Y4044" s="5">
        <f>Table1[[#This Row],[Sales]]*Table1[[#This Row],[Discount]]</f>
        <v>0</v>
      </c>
    </row>
    <row r="4045" spans="1:25" x14ac:dyDescent="0.3">
      <c r="A4045">
        <v>4044</v>
      </c>
      <c r="B4045" s="2"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s="2">
        <v>6</v>
      </c>
      <c r="T4045" s="3">
        <v>0</v>
      </c>
      <c r="U4045" s="2">
        <v>23.990400000000001</v>
      </c>
      <c r="V4045" s="2">
        <f>Table1[[#This Row],[Sales]]*(1-Table1[[#This Row],[Discount]])</f>
        <v>70.56</v>
      </c>
      <c r="W4045" s="2">
        <f>Table1[[#This Row],[Sales]]*Table1[[#This Row],[Quantity]]</f>
        <v>423.36</v>
      </c>
      <c r="X4045" s="2">
        <f>Table1[[#This Row],[Sales]]+Table1[[#This Row],[Discount]]+Table1[[#This Row],[Adjusted Sales]]</f>
        <v>141.12</v>
      </c>
      <c r="Y4045" s="5">
        <f>Table1[[#This Row],[Sales]]*Table1[[#This Row],[Discount]]</f>
        <v>0</v>
      </c>
    </row>
    <row r="4046" spans="1:25" x14ac:dyDescent="0.3">
      <c r="A4046">
        <v>4045</v>
      </c>
      <c r="B4046" s="2"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s="2">
        <v>5</v>
      </c>
      <c r="T4046" s="3">
        <v>0</v>
      </c>
      <c r="U4046" s="2">
        <v>57.357999999999997</v>
      </c>
      <c r="V4046" s="2">
        <f>Table1[[#This Row],[Sales]]*(1-Table1[[#This Row],[Discount]])</f>
        <v>204.85</v>
      </c>
      <c r="W4046" s="2">
        <f>Table1[[#This Row],[Sales]]*Table1[[#This Row],[Quantity]]</f>
        <v>1024.25</v>
      </c>
      <c r="X4046" s="2">
        <f>Table1[[#This Row],[Sales]]+Table1[[#This Row],[Discount]]+Table1[[#This Row],[Adjusted Sales]]</f>
        <v>409.7</v>
      </c>
      <c r="Y4046" s="5">
        <f>Table1[[#This Row],[Sales]]*Table1[[#This Row],[Discount]]</f>
        <v>0</v>
      </c>
    </row>
    <row r="4047" spans="1:25" x14ac:dyDescent="0.3">
      <c r="A4047">
        <v>4046</v>
      </c>
      <c r="B4047" s="2"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s="2">
        <v>3</v>
      </c>
      <c r="T4047" s="3">
        <v>0.8</v>
      </c>
      <c r="U4047" s="2">
        <v>-13.734</v>
      </c>
      <c r="V4047" s="2">
        <f>Table1[[#This Row],[Sales]]*(1-Table1[[#This Row],[Discount]])</f>
        <v>1.8311999999999997</v>
      </c>
      <c r="W4047" s="2">
        <f>Table1[[#This Row],[Sales]]*Table1[[#This Row],[Quantity]]</f>
        <v>27.468000000000004</v>
      </c>
      <c r="X4047" s="2">
        <f>Table1[[#This Row],[Sales]]+Table1[[#This Row],[Discount]]+Table1[[#This Row],[Adjusted Sales]]</f>
        <v>11.7872</v>
      </c>
      <c r="Y4047" s="5">
        <f>Table1[[#This Row],[Sales]]*Table1[[#This Row],[Discount]]</f>
        <v>7.3248000000000006</v>
      </c>
    </row>
    <row r="4048" spans="1:25" x14ac:dyDescent="0.3">
      <c r="A4048">
        <v>4047</v>
      </c>
      <c r="B4048" s="2"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s="2">
        <v>2</v>
      </c>
      <c r="T4048" s="3">
        <v>0.8</v>
      </c>
      <c r="U4048" s="2">
        <v>-62.379199999999997</v>
      </c>
      <c r="V4048" s="2">
        <f>Table1[[#This Row],[Sales]]*(1-Table1[[#This Row],[Discount]])</f>
        <v>4.7983999999999991</v>
      </c>
      <c r="W4048" s="2">
        <f>Table1[[#This Row],[Sales]]*Table1[[#This Row],[Quantity]]</f>
        <v>47.984000000000002</v>
      </c>
      <c r="X4048" s="2">
        <f>Table1[[#This Row],[Sales]]+Table1[[#This Row],[Discount]]+Table1[[#This Row],[Adjusted Sales]]</f>
        <v>29.590400000000002</v>
      </c>
      <c r="Y4048" s="5">
        <f>Table1[[#This Row],[Sales]]*Table1[[#This Row],[Discount]]</f>
        <v>19.193600000000004</v>
      </c>
    </row>
    <row r="4049" spans="1:25" x14ac:dyDescent="0.3">
      <c r="A4049">
        <v>4048</v>
      </c>
      <c r="B4049" s="2"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s="2">
        <v>3</v>
      </c>
      <c r="T4049" s="3">
        <v>0</v>
      </c>
      <c r="U4049" s="2">
        <v>39.6312</v>
      </c>
      <c r="V4049" s="2">
        <f>Table1[[#This Row],[Sales]]*(1-Table1[[#This Row],[Discount]])</f>
        <v>80.88</v>
      </c>
      <c r="W4049" s="2">
        <f>Table1[[#This Row],[Sales]]*Table1[[#This Row],[Quantity]]</f>
        <v>242.64</v>
      </c>
      <c r="X4049" s="2">
        <f>Table1[[#This Row],[Sales]]+Table1[[#This Row],[Discount]]+Table1[[#This Row],[Adjusted Sales]]</f>
        <v>161.76</v>
      </c>
      <c r="Y4049" s="5">
        <f>Table1[[#This Row],[Sales]]*Table1[[#This Row],[Discount]]</f>
        <v>0</v>
      </c>
    </row>
    <row r="4050" spans="1:25" x14ac:dyDescent="0.3">
      <c r="A4050">
        <v>4049</v>
      </c>
      <c r="B4050" s="2"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s="2">
        <v>10</v>
      </c>
      <c r="T4050" s="3">
        <v>0</v>
      </c>
      <c r="U4050" s="2">
        <v>191.96799999999999</v>
      </c>
      <c r="V4050" s="2">
        <f>Table1[[#This Row],[Sales]]*(1-Table1[[#This Row],[Discount]])</f>
        <v>599.9</v>
      </c>
      <c r="W4050" s="2">
        <f>Table1[[#This Row],[Sales]]*Table1[[#This Row],[Quantity]]</f>
        <v>5999</v>
      </c>
      <c r="X4050" s="2">
        <f>Table1[[#This Row],[Sales]]+Table1[[#This Row],[Discount]]+Table1[[#This Row],[Adjusted Sales]]</f>
        <v>1199.8</v>
      </c>
      <c r="Y4050" s="5">
        <f>Table1[[#This Row],[Sales]]*Table1[[#This Row],[Discount]]</f>
        <v>0</v>
      </c>
    </row>
    <row r="4051" spans="1:25" x14ac:dyDescent="0.3">
      <c r="A4051">
        <v>4050</v>
      </c>
      <c r="B4051" s="2"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s="2">
        <v>3</v>
      </c>
      <c r="T4051" s="3">
        <v>0</v>
      </c>
      <c r="U4051" s="2">
        <v>49.804200000000002</v>
      </c>
      <c r="V4051" s="2">
        <f>Table1[[#This Row],[Sales]]*(1-Table1[[#This Row],[Discount]])</f>
        <v>276.69</v>
      </c>
      <c r="W4051" s="2">
        <f>Table1[[#This Row],[Sales]]*Table1[[#This Row],[Quantity]]</f>
        <v>830.06999999999994</v>
      </c>
      <c r="X4051" s="2">
        <f>Table1[[#This Row],[Sales]]+Table1[[#This Row],[Discount]]+Table1[[#This Row],[Adjusted Sales]]</f>
        <v>553.38</v>
      </c>
      <c r="Y4051" s="5">
        <f>Table1[[#This Row],[Sales]]*Table1[[#This Row],[Discount]]</f>
        <v>0</v>
      </c>
    </row>
    <row r="4052" spans="1:25" x14ac:dyDescent="0.3">
      <c r="A4052">
        <v>4051</v>
      </c>
      <c r="B4052" s="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s="2">
        <v>2</v>
      </c>
      <c r="T4052" s="3">
        <v>0.1</v>
      </c>
      <c r="U4052" s="2">
        <v>32.633200000000002</v>
      </c>
      <c r="V4052" s="2">
        <f>Table1[[#This Row],[Sales]]*(1-Table1[[#This Row],[Discount]])</f>
        <v>155.48760000000001</v>
      </c>
      <c r="W4052" s="2">
        <f>Table1[[#This Row],[Sales]]*Table1[[#This Row],[Quantity]]</f>
        <v>345.52800000000002</v>
      </c>
      <c r="X4052" s="2">
        <f>Table1[[#This Row],[Sales]]+Table1[[#This Row],[Discount]]+Table1[[#This Row],[Adjusted Sales]]</f>
        <v>328.35160000000002</v>
      </c>
      <c r="Y4052" s="5">
        <f>Table1[[#This Row],[Sales]]*Table1[[#This Row],[Discount]]</f>
        <v>17.276400000000002</v>
      </c>
    </row>
    <row r="4053" spans="1:25" x14ac:dyDescent="0.3">
      <c r="A4053">
        <v>4052</v>
      </c>
      <c r="B4053" s="2"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s="2">
        <v>3</v>
      </c>
      <c r="T4053" s="3">
        <v>0.2</v>
      </c>
      <c r="U4053" s="2">
        <v>1.4783999999999999</v>
      </c>
      <c r="V4053" s="2">
        <f>Table1[[#This Row],[Sales]]*(1-Table1[[#This Row],[Discount]])</f>
        <v>3.3792000000000004</v>
      </c>
      <c r="W4053" s="2">
        <f>Table1[[#This Row],[Sales]]*Table1[[#This Row],[Quantity]]</f>
        <v>12.672000000000001</v>
      </c>
      <c r="X4053" s="2">
        <f>Table1[[#This Row],[Sales]]+Table1[[#This Row],[Discount]]+Table1[[#This Row],[Adjusted Sales]]</f>
        <v>7.8032000000000004</v>
      </c>
      <c r="Y4053" s="5">
        <f>Table1[[#This Row],[Sales]]*Table1[[#This Row],[Discount]]</f>
        <v>0.84480000000000011</v>
      </c>
    </row>
    <row r="4054" spans="1:25" x14ac:dyDescent="0.3">
      <c r="A4054">
        <v>4053</v>
      </c>
      <c r="B4054" s="2"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s="2">
        <v>2</v>
      </c>
      <c r="T4054" s="3">
        <v>0.4</v>
      </c>
      <c r="U4054" s="2">
        <v>-81.854399999999998</v>
      </c>
      <c r="V4054" s="2">
        <f>Table1[[#This Row],[Sales]]*(1-Table1[[#This Row],[Discount]])</f>
        <v>245.56319999999999</v>
      </c>
      <c r="W4054" s="2">
        <f>Table1[[#This Row],[Sales]]*Table1[[#This Row],[Quantity]]</f>
        <v>818.54399999999998</v>
      </c>
      <c r="X4054" s="2">
        <f>Table1[[#This Row],[Sales]]+Table1[[#This Row],[Discount]]+Table1[[#This Row],[Adjusted Sales]]</f>
        <v>655.23519999999996</v>
      </c>
      <c r="Y4054" s="5">
        <f>Table1[[#This Row],[Sales]]*Table1[[#This Row],[Discount]]</f>
        <v>163.7088</v>
      </c>
    </row>
    <row r="4055" spans="1:25" x14ac:dyDescent="0.3">
      <c r="A4055">
        <v>4054</v>
      </c>
      <c r="B4055" s="2"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s="2">
        <v>11</v>
      </c>
      <c r="T4055" s="3">
        <v>0.2</v>
      </c>
      <c r="U4055" s="2">
        <v>18.018000000000001</v>
      </c>
      <c r="V4055" s="2">
        <f>Table1[[#This Row],[Sales]]*(1-Table1[[#This Row],[Discount]])</f>
        <v>44.352000000000004</v>
      </c>
      <c r="W4055" s="2">
        <f>Table1[[#This Row],[Sales]]*Table1[[#This Row],[Quantity]]</f>
        <v>609.83999999999992</v>
      </c>
      <c r="X4055" s="2">
        <f>Table1[[#This Row],[Sales]]+Table1[[#This Row],[Discount]]+Table1[[#This Row],[Adjusted Sales]]</f>
        <v>99.992000000000004</v>
      </c>
      <c r="Y4055" s="5">
        <f>Table1[[#This Row],[Sales]]*Table1[[#This Row],[Discount]]</f>
        <v>11.088000000000001</v>
      </c>
    </row>
    <row r="4056" spans="1:25" x14ac:dyDescent="0.3">
      <c r="A4056">
        <v>4055</v>
      </c>
      <c r="B4056" s="2"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s="2">
        <v>4</v>
      </c>
      <c r="T4056" s="3">
        <v>0.2</v>
      </c>
      <c r="U4056" s="2">
        <v>6.8015999999999996</v>
      </c>
      <c r="V4056" s="2">
        <f>Table1[[#This Row],[Sales]]*(1-Table1[[#This Row],[Discount]])</f>
        <v>16.7424</v>
      </c>
      <c r="W4056" s="2">
        <f>Table1[[#This Row],[Sales]]*Table1[[#This Row],[Quantity]]</f>
        <v>83.712000000000003</v>
      </c>
      <c r="X4056" s="2">
        <f>Table1[[#This Row],[Sales]]+Table1[[#This Row],[Discount]]+Table1[[#This Row],[Adjusted Sales]]</f>
        <v>37.870400000000004</v>
      </c>
      <c r="Y4056" s="5">
        <f>Table1[[#This Row],[Sales]]*Table1[[#This Row],[Discount]]</f>
        <v>4.1856</v>
      </c>
    </row>
    <row r="4057" spans="1:25" x14ac:dyDescent="0.3">
      <c r="A4057">
        <v>4056</v>
      </c>
      <c r="B4057" s="2"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s="2">
        <v>6</v>
      </c>
      <c r="T4057" s="3">
        <v>0.2</v>
      </c>
      <c r="U4057" s="2">
        <v>-337.80599999999998</v>
      </c>
      <c r="V4057" s="2">
        <f>Table1[[#This Row],[Sales]]*(1-Table1[[#This Row],[Discount]])</f>
        <v>1441.3056000000001</v>
      </c>
      <c r="W4057" s="2">
        <f>Table1[[#This Row],[Sales]]*Table1[[#This Row],[Quantity]]</f>
        <v>10809.792000000001</v>
      </c>
      <c r="X4057" s="2">
        <f>Table1[[#This Row],[Sales]]+Table1[[#This Row],[Discount]]+Table1[[#This Row],[Adjusted Sales]]</f>
        <v>3243.1376</v>
      </c>
      <c r="Y4057" s="5">
        <f>Table1[[#This Row],[Sales]]*Table1[[#This Row],[Discount]]</f>
        <v>360.32640000000004</v>
      </c>
    </row>
    <row r="4058" spans="1:25" x14ac:dyDescent="0.3">
      <c r="A4058">
        <v>4057</v>
      </c>
      <c r="B4058" s="2"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s="2">
        <v>1</v>
      </c>
      <c r="T4058" s="3">
        <v>0.4</v>
      </c>
      <c r="U4058" s="2">
        <v>-20.152799999999999</v>
      </c>
      <c r="V4058" s="2">
        <f>Table1[[#This Row],[Sales]]*(1-Table1[[#This Row],[Discount]])</f>
        <v>40.305599999999998</v>
      </c>
      <c r="W4058" s="2">
        <f>Table1[[#This Row],[Sales]]*Table1[[#This Row],[Quantity]]</f>
        <v>67.176000000000002</v>
      </c>
      <c r="X4058" s="2">
        <f>Table1[[#This Row],[Sales]]+Table1[[#This Row],[Discount]]+Table1[[#This Row],[Adjusted Sales]]</f>
        <v>107.88160000000001</v>
      </c>
      <c r="Y4058" s="5">
        <f>Table1[[#This Row],[Sales]]*Table1[[#This Row],[Discount]]</f>
        <v>26.870400000000004</v>
      </c>
    </row>
    <row r="4059" spans="1:25" x14ac:dyDescent="0.3">
      <c r="A4059">
        <v>4058</v>
      </c>
      <c r="B4059" s="2"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s="2">
        <v>5</v>
      </c>
      <c r="T4059" s="3">
        <v>0.2</v>
      </c>
      <c r="U4059" s="2">
        <v>-8.0775000000000006</v>
      </c>
      <c r="V4059" s="2">
        <f>Table1[[#This Row],[Sales]]*(1-Table1[[#This Row],[Discount]])</f>
        <v>516.96</v>
      </c>
      <c r="W4059" s="2">
        <f>Table1[[#This Row],[Sales]]*Table1[[#This Row],[Quantity]]</f>
        <v>3231</v>
      </c>
      <c r="X4059" s="2">
        <f>Table1[[#This Row],[Sales]]+Table1[[#This Row],[Discount]]+Table1[[#This Row],[Adjusted Sales]]</f>
        <v>1163.3600000000001</v>
      </c>
      <c r="Y4059" s="5">
        <f>Table1[[#This Row],[Sales]]*Table1[[#This Row],[Discount]]</f>
        <v>129.24</v>
      </c>
    </row>
    <row r="4060" spans="1:25" x14ac:dyDescent="0.3">
      <c r="A4060">
        <v>4059</v>
      </c>
      <c r="B4060" s="2"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s="2">
        <v>7</v>
      </c>
      <c r="T4060" s="3">
        <v>0.2</v>
      </c>
      <c r="U4060" s="2">
        <v>-15.4581</v>
      </c>
      <c r="V4060" s="2">
        <f>Table1[[#This Row],[Sales]]*(1-Table1[[#This Row],[Discount]])</f>
        <v>58.1952</v>
      </c>
      <c r="W4060" s="2">
        <f>Table1[[#This Row],[Sales]]*Table1[[#This Row],[Quantity]]</f>
        <v>509.20799999999997</v>
      </c>
      <c r="X4060" s="2">
        <f>Table1[[#This Row],[Sales]]+Table1[[#This Row],[Discount]]+Table1[[#This Row],[Adjusted Sales]]</f>
        <v>131.13920000000002</v>
      </c>
      <c r="Y4060" s="5">
        <f>Table1[[#This Row],[Sales]]*Table1[[#This Row],[Discount]]</f>
        <v>14.5488</v>
      </c>
    </row>
    <row r="4061" spans="1:25" x14ac:dyDescent="0.3">
      <c r="A4061">
        <v>4060</v>
      </c>
      <c r="B4061" s="2"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s="2">
        <v>3</v>
      </c>
      <c r="T4061" s="3">
        <v>0.2</v>
      </c>
      <c r="U4061" s="2">
        <v>35.76</v>
      </c>
      <c r="V4061" s="2">
        <f>Table1[[#This Row],[Sales]]*(1-Table1[[#This Row],[Discount]])</f>
        <v>457.72800000000001</v>
      </c>
      <c r="W4061" s="2">
        <f>Table1[[#This Row],[Sales]]*Table1[[#This Row],[Quantity]]</f>
        <v>1716.48</v>
      </c>
      <c r="X4061" s="2">
        <f>Table1[[#This Row],[Sales]]+Table1[[#This Row],[Discount]]+Table1[[#This Row],[Adjusted Sales]]</f>
        <v>1030.088</v>
      </c>
      <c r="Y4061" s="5">
        <f>Table1[[#This Row],[Sales]]*Table1[[#This Row],[Discount]]</f>
        <v>114.432</v>
      </c>
    </row>
    <row r="4062" spans="1:25" x14ac:dyDescent="0.3">
      <c r="A4062">
        <v>4061</v>
      </c>
      <c r="B4062" s="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s="2">
        <v>3</v>
      </c>
      <c r="T4062" s="3">
        <v>0.2</v>
      </c>
      <c r="U4062" s="2">
        <v>17.8794</v>
      </c>
      <c r="V4062" s="2">
        <f>Table1[[#This Row],[Sales]]*(1-Table1[[#This Row],[Discount]])</f>
        <v>54.489599999999996</v>
      </c>
      <c r="W4062" s="2">
        <f>Table1[[#This Row],[Sales]]*Table1[[#This Row],[Quantity]]</f>
        <v>204.33599999999998</v>
      </c>
      <c r="X4062" s="2">
        <f>Table1[[#This Row],[Sales]]+Table1[[#This Row],[Discount]]+Table1[[#This Row],[Adjusted Sales]]</f>
        <v>122.80159999999999</v>
      </c>
      <c r="Y4062" s="5">
        <f>Table1[[#This Row],[Sales]]*Table1[[#This Row],[Discount]]</f>
        <v>13.622399999999999</v>
      </c>
    </row>
    <row r="4063" spans="1:25" x14ac:dyDescent="0.3">
      <c r="A4063">
        <v>4062</v>
      </c>
      <c r="B4063" s="2"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s="2">
        <v>3</v>
      </c>
      <c r="T4063" s="3">
        <v>0.2</v>
      </c>
      <c r="U4063" s="2">
        <v>7.8224999999999998</v>
      </c>
      <c r="V4063" s="2">
        <f>Table1[[#This Row],[Sales]]*(1-Table1[[#This Row],[Discount]])</f>
        <v>20.025600000000001</v>
      </c>
      <c r="W4063" s="2">
        <f>Table1[[#This Row],[Sales]]*Table1[[#This Row],[Quantity]]</f>
        <v>75.096000000000004</v>
      </c>
      <c r="X4063" s="2">
        <f>Table1[[#This Row],[Sales]]+Table1[[#This Row],[Discount]]+Table1[[#This Row],[Adjusted Sales]]</f>
        <v>45.257599999999996</v>
      </c>
      <c r="Y4063" s="5">
        <f>Table1[[#This Row],[Sales]]*Table1[[#This Row],[Discount]]</f>
        <v>5.0064000000000002</v>
      </c>
    </row>
    <row r="4064" spans="1:25" x14ac:dyDescent="0.3">
      <c r="A4064">
        <v>4063</v>
      </c>
      <c r="B4064" s="2"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s="2">
        <v>1</v>
      </c>
      <c r="T4064" s="3">
        <v>0.2</v>
      </c>
      <c r="U4064" s="2">
        <v>7.4984999999999999</v>
      </c>
      <c r="V4064" s="2">
        <f>Table1[[#This Row],[Sales]]*(1-Table1[[#This Row],[Discount]])</f>
        <v>31.993600000000001</v>
      </c>
      <c r="W4064" s="2">
        <f>Table1[[#This Row],[Sales]]*Table1[[#This Row],[Quantity]]</f>
        <v>39.991999999999997</v>
      </c>
      <c r="X4064" s="2">
        <f>Table1[[#This Row],[Sales]]+Table1[[#This Row],[Discount]]+Table1[[#This Row],[Adjusted Sales]]</f>
        <v>72.185599999999994</v>
      </c>
      <c r="Y4064" s="5">
        <f>Table1[[#This Row],[Sales]]*Table1[[#This Row],[Discount]]</f>
        <v>7.9984000000000002</v>
      </c>
    </row>
    <row r="4065" spans="1:25" x14ac:dyDescent="0.3">
      <c r="A4065">
        <v>4064</v>
      </c>
      <c r="B4065" s="2"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s="2">
        <v>9</v>
      </c>
      <c r="T4065" s="3">
        <v>0.2</v>
      </c>
      <c r="U4065" s="2">
        <v>1.7514000000000001</v>
      </c>
      <c r="V4065" s="2">
        <f>Table1[[#This Row],[Sales]]*(1-Table1[[#This Row],[Discount]])</f>
        <v>16.012799999999999</v>
      </c>
      <c r="W4065" s="2">
        <f>Table1[[#This Row],[Sales]]*Table1[[#This Row],[Quantity]]</f>
        <v>180.14399999999998</v>
      </c>
      <c r="X4065" s="2">
        <f>Table1[[#This Row],[Sales]]+Table1[[#This Row],[Discount]]+Table1[[#This Row],[Adjusted Sales]]</f>
        <v>36.228799999999993</v>
      </c>
      <c r="Y4065" s="5">
        <f>Table1[[#This Row],[Sales]]*Table1[[#This Row],[Discount]]</f>
        <v>4.0031999999999996</v>
      </c>
    </row>
    <row r="4066" spans="1:25" x14ac:dyDescent="0.3">
      <c r="A4066">
        <v>4065</v>
      </c>
      <c r="B4066" s="2"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s="2">
        <v>1</v>
      </c>
      <c r="T4066" s="3">
        <v>0.2</v>
      </c>
      <c r="U4066" s="2">
        <v>0.34920000000000001</v>
      </c>
      <c r="V4066" s="2">
        <f>Table1[[#This Row],[Sales]]*(1-Table1[[#This Row],[Discount]])</f>
        <v>2.4832000000000001</v>
      </c>
      <c r="W4066" s="2">
        <f>Table1[[#This Row],[Sales]]*Table1[[#This Row],[Quantity]]</f>
        <v>3.1040000000000001</v>
      </c>
      <c r="X4066" s="2">
        <f>Table1[[#This Row],[Sales]]+Table1[[#This Row],[Discount]]+Table1[[#This Row],[Adjusted Sales]]</f>
        <v>5.7872000000000003</v>
      </c>
      <c r="Y4066" s="5">
        <f>Table1[[#This Row],[Sales]]*Table1[[#This Row],[Discount]]</f>
        <v>0.62080000000000002</v>
      </c>
    </row>
    <row r="4067" spans="1:25" x14ac:dyDescent="0.3">
      <c r="A4067">
        <v>4066</v>
      </c>
      <c r="B4067" s="2"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s="2">
        <v>5</v>
      </c>
      <c r="T4067" s="3">
        <v>0.2</v>
      </c>
      <c r="U4067" s="2">
        <v>1.41</v>
      </c>
      <c r="V4067" s="2">
        <f>Table1[[#This Row],[Sales]]*(1-Table1[[#This Row],[Discount]])</f>
        <v>6.016</v>
      </c>
      <c r="W4067" s="2">
        <f>Table1[[#This Row],[Sales]]*Table1[[#This Row],[Quantity]]</f>
        <v>37.599999999999994</v>
      </c>
      <c r="X4067" s="2">
        <f>Table1[[#This Row],[Sales]]+Table1[[#This Row],[Discount]]+Table1[[#This Row],[Adjusted Sales]]</f>
        <v>13.736000000000001</v>
      </c>
      <c r="Y4067" s="5">
        <f>Table1[[#This Row],[Sales]]*Table1[[#This Row],[Discount]]</f>
        <v>1.504</v>
      </c>
    </row>
    <row r="4068" spans="1:25" x14ac:dyDescent="0.3">
      <c r="A4068">
        <v>4067</v>
      </c>
      <c r="B4068" s="2"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s="2">
        <v>3</v>
      </c>
      <c r="T4068" s="3">
        <v>0.2</v>
      </c>
      <c r="U4068" s="2">
        <v>0.89880000000000004</v>
      </c>
      <c r="V4068" s="2">
        <f>Table1[[#This Row],[Sales]]*(1-Table1[[#This Row],[Discount]])</f>
        <v>8.2176000000000009</v>
      </c>
      <c r="W4068" s="2">
        <f>Table1[[#This Row],[Sales]]*Table1[[#This Row],[Quantity]]</f>
        <v>30.816000000000003</v>
      </c>
      <c r="X4068" s="2">
        <f>Table1[[#This Row],[Sales]]+Table1[[#This Row],[Discount]]+Table1[[#This Row],[Adjusted Sales]]</f>
        <v>18.689599999999999</v>
      </c>
      <c r="Y4068" s="5">
        <f>Table1[[#This Row],[Sales]]*Table1[[#This Row],[Discount]]</f>
        <v>2.0544000000000002</v>
      </c>
    </row>
    <row r="4069" spans="1:25" x14ac:dyDescent="0.3">
      <c r="A4069">
        <v>4068</v>
      </c>
      <c r="B4069" s="2"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s="2">
        <v>12</v>
      </c>
      <c r="T4069" s="3">
        <v>0.2</v>
      </c>
      <c r="U4069" s="2">
        <v>15.537599999999999</v>
      </c>
      <c r="V4069" s="2">
        <f>Table1[[#This Row],[Sales]]*(1-Table1[[#This Row],[Discount]])</f>
        <v>38.246400000000001</v>
      </c>
      <c r="W4069" s="2">
        <f>Table1[[#This Row],[Sales]]*Table1[[#This Row],[Quantity]]</f>
        <v>573.69600000000003</v>
      </c>
      <c r="X4069" s="2">
        <f>Table1[[#This Row],[Sales]]+Table1[[#This Row],[Discount]]+Table1[[#This Row],[Adjusted Sales]]</f>
        <v>86.254400000000004</v>
      </c>
      <c r="Y4069" s="5">
        <f>Table1[[#This Row],[Sales]]*Table1[[#This Row],[Discount]]</f>
        <v>9.5616000000000003</v>
      </c>
    </row>
    <row r="4070" spans="1:25" x14ac:dyDescent="0.3">
      <c r="A4070">
        <v>4069</v>
      </c>
      <c r="B4070" s="2"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s="2">
        <v>9</v>
      </c>
      <c r="T4070" s="3">
        <v>0.2</v>
      </c>
      <c r="U4070" s="2">
        <v>110.1195</v>
      </c>
      <c r="V4070" s="2">
        <f>Table1[[#This Row],[Sales]]*(1-Table1[[#This Row],[Discount]])</f>
        <v>783.07200000000012</v>
      </c>
      <c r="W4070" s="2">
        <f>Table1[[#This Row],[Sales]]*Table1[[#This Row],[Quantity]]</f>
        <v>8809.56</v>
      </c>
      <c r="X4070" s="2">
        <f>Table1[[#This Row],[Sales]]+Table1[[#This Row],[Discount]]+Table1[[#This Row],[Adjusted Sales]]</f>
        <v>1762.1120000000001</v>
      </c>
      <c r="Y4070" s="5">
        <f>Table1[[#This Row],[Sales]]*Table1[[#This Row],[Discount]]</f>
        <v>195.76800000000003</v>
      </c>
    </row>
    <row r="4071" spans="1:25" x14ac:dyDescent="0.3">
      <c r="A4071">
        <v>4070</v>
      </c>
      <c r="B4071" s="2"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s="2">
        <v>9</v>
      </c>
      <c r="T4071" s="3">
        <v>0.8</v>
      </c>
      <c r="U4071" s="2">
        <v>-21.681000000000001</v>
      </c>
      <c r="V4071" s="2">
        <f>Table1[[#This Row],[Sales]]*(1-Table1[[#This Row],[Discount]])</f>
        <v>2.6279999999999997</v>
      </c>
      <c r="W4071" s="2">
        <f>Table1[[#This Row],[Sales]]*Table1[[#This Row],[Quantity]]</f>
        <v>118.26</v>
      </c>
      <c r="X4071" s="2">
        <f>Table1[[#This Row],[Sales]]+Table1[[#This Row],[Discount]]+Table1[[#This Row],[Adjusted Sales]]</f>
        <v>16.568000000000001</v>
      </c>
      <c r="Y4071" s="5">
        <f>Table1[[#This Row],[Sales]]*Table1[[#This Row],[Discount]]</f>
        <v>10.512</v>
      </c>
    </row>
    <row r="4072" spans="1:25" x14ac:dyDescent="0.3">
      <c r="A4072">
        <v>4071</v>
      </c>
      <c r="B4072" s="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s="2">
        <v>4</v>
      </c>
      <c r="T4072" s="3">
        <v>0.8</v>
      </c>
      <c r="U4072" s="2">
        <v>-16.5396</v>
      </c>
      <c r="V4072" s="2">
        <f>Table1[[#This Row],[Sales]]*(1-Table1[[#This Row],[Discount]])</f>
        <v>2.0047999999999995</v>
      </c>
      <c r="W4072" s="2">
        <f>Table1[[#This Row],[Sales]]*Table1[[#This Row],[Quantity]]</f>
        <v>40.095999999999997</v>
      </c>
      <c r="X4072" s="2">
        <f>Table1[[#This Row],[Sales]]+Table1[[#This Row],[Discount]]+Table1[[#This Row],[Adjusted Sales]]</f>
        <v>12.828799999999999</v>
      </c>
      <c r="Y4072" s="5">
        <f>Table1[[#This Row],[Sales]]*Table1[[#This Row],[Discount]]</f>
        <v>8.0191999999999997</v>
      </c>
    </row>
    <row r="4073" spans="1:25" x14ac:dyDescent="0.3">
      <c r="A4073">
        <v>4072</v>
      </c>
      <c r="B4073" s="2"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s="2">
        <v>2</v>
      </c>
      <c r="T4073" s="3">
        <v>0.32</v>
      </c>
      <c r="U4073" s="2">
        <v>-52.890799999999999</v>
      </c>
      <c r="V4073" s="2">
        <f>Table1[[#This Row],[Sales]]*(1-Table1[[#This Row],[Discount]])</f>
        <v>106.333504</v>
      </c>
      <c r="W4073" s="2">
        <f>Table1[[#This Row],[Sales]]*Table1[[#This Row],[Quantity]]</f>
        <v>312.74560000000002</v>
      </c>
      <c r="X4073" s="2">
        <f>Table1[[#This Row],[Sales]]+Table1[[#This Row],[Discount]]+Table1[[#This Row],[Adjusted Sales]]</f>
        <v>263.02630399999998</v>
      </c>
      <c r="Y4073" s="5">
        <f>Table1[[#This Row],[Sales]]*Table1[[#This Row],[Discount]]</f>
        <v>50.039296000000007</v>
      </c>
    </row>
    <row r="4074" spans="1:25" x14ac:dyDescent="0.3">
      <c r="A4074">
        <v>4073</v>
      </c>
      <c r="B4074" s="2"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s="2">
        <v>2</v>
      </c>
      <c r="T4074" s="3">
        <v>0</v>
      </c>
      <c r="U4074" s="2">
        <v>449.99099999999999</v>
      </c>
      <c r="V4074" s="2">
        <f>Table1[[#This Row],[Sales]]*(1-Table1[[#This Row],[Discount]])</f>
        <v>999.98</v>
      </c>
      <c r="W4074" s="2">
        <f>Table1[[#This Row],[Sales]]*Table1[[#This Row],[Quantity]]</f>
        <v>1999.96</v>
      </c>
      <c r="X4074" s="2">
        <f>Table1[[#This Row],[Sales]]+Table1[[#This Row],[Discount]]+Table1[[#This Row],[Adjusted Sales]]</f>
        <v>1999.96</v>
      </c>
      <c r="Y4074" s="5">
        <f>Table1[[#This Row],[Sales]]*Table1[[#This Row],[Discount]]</f>
        <v>0</v>
      </c>
    </row>
    <row r="4075" spans="1:25" x14ac:dyDescent="0.3">
      <c r="A4075">
        <v>4074</v>
      </c>
      <c r="B4075" s="2"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s="2">
        <v>6</v>
      </c>
      <c r="T4075" s="3">
        <v>0</v>
      </c>
      <c r="U4075" s="2">
        <v>213.70439999999999</v>
      </c>
      <c r="V4075" s="2">
        <f>Table1[[#This Row],[Sales]]*(1-Table1[[#This Row],[Discount]])</f>
        <v>821.94</v>
      </c>
      <c r="W4075" s="2">
        <f>Table1[[#This Row],[Sales]]*Table1[[#This Row],[Quantity]]</f>
        <v>4931.6400000000003</v>
      </c>
      <c r="X4075" s="2">
        <f>Table1[[#This Row],[Sales]]+Table1[[#This Row],[Discount]]+Table1[[#This Row],[Adjusted Sales]]</f>
        <v>1643.88</v>
      </c>
      <c r="Y4075" s="5">
        <f>Table1[[#This Row],[Sales]]*Table1[[#This Row],[Discount]]</f>
        <v>0</v>
      </c>
    </row>
    <row r="4076" spans="1:25" x14ac:dyDescent="0.3">
      <c r="A4076">
        <v>4075</v>
      </c>
      <c r="B4076" s="2"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s="2">
        <v>4</v>
      </c>
      <c r="T4076" s="3">
        <v>0.2</v>
      </c>
      <c r="U4076" s="2">
        <v>55.015999999999998</v>
      </c>
      <c r="V4076" s="2">
        <f>Table1[[#This Row],[Sales]]*(1-Table1[[#This Row],[Discount]])</f>
        <v>176.05119999999999</v>
      </c>
      <c r="W4076" s="2">
        <f>Table1[[#This Row],[Sales]]*Table1[[#This Row],[Quantity]]</f>
        <v>880.25599999999997</v>
      </c>
      <c r="X4076" s="2">
        <f>Table1[[#This Row],[Sales]]+Table1[[#This Row],[Discount]]+Table1[[#This Row],[Adjusted Sales]]</f>
        <v>396.3152</v>
      </c>
      <c r="Y4076" s="5">
        <f>Table1[[#This Row],[Sales]]*Table1[[#This Row],[Discount]]</f>
        <v>44.012799999999999</v>
      </c>
    </row>
    <row r="4077" spans="1:25" x14ac:dyDescent="0.3">
      <c r="A4077">
        <v>4076</v>
      </c>
      <c r="B4077" s="2"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s="2">
        <v>4</v>
      </c>
      <c r="T4077" s="3">
        <v>0.2</v>
      </c>
      <c r="U4077" s="2">
        <v>0</v>
      </c>
      <c r="V4077" s="2">
        <f>Table1[[#This Row],[Sales]]*(1-Table1[[#This Row],[Discount]])</f>
        <v>271.30880000000002</v>
      </c>
      <c r="W4077" s="2">
        <f>Table1[[#This Row],[Sales]]*Table1[[#This Row],[Quantity]]</f>
        <v>1356.5440000000001</v>
      </c>
      <c r="X4077" s="2">
        <f>Table1[[#This Row],[Sales]]+Table1[[#This Row],[Discount]]+Table1[[#This Row],[Adjusted Sales]]</f>
        <v>610.64480000000003</v>
      </c>
      <c r="Y4077" s="5">
        <f>Table1[[#This Row],[Sales]]*Table1[[#This Row],[Discount]]</f>
        <v>67.827200000000005</v>
      </c>
    </row>
    <row r="4078" spans="1:25" x14ac:dyDescent="0.3">
      <c r="A4078">
        <v>4077</v>
      </c>
      <c r="B4078" s="2"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s="2">
        <v>2</v>
      </c>
      <c r="T4078" s="3">
        <v>0</v>
      </c>
      <c r="U4078" s="2">
        <v>3.3088000000000002</v>
      </c>
      <c r="V4078" s="2">
        <f>Table1[[#This Row],[Sales]]*(1-Table1[[#This Row],[Discount]])</f>
        <v>7.04</v>
      </c>
      <c r="W4078" s="2">
        <f>Table1[[#This Row],[Sales]]*Table1[[#This Row],[Quantity]]</f>
        <v>14.08</v>
      </c>
      <c r="X4078" s="2">
        <f>Table1[[#This Row],[Sales]]+Table1[[#This Row],[Discount]]+Table1[[#This Row],[Adjusted Sales]]</f>
        <v>14.08</v>
      </c>
      <c r="Y4078" s="5">
        <f>Table1[[#This Row],[Sales]]*Table1[[#This Row],[Discount]]</f>
        <v>0</v>
      </c>
    </row>
    <row r="4079" spans="1:25" x14ac:dyDescent="0.3">
      <c r="A4079">
        <v>4078</v>
      </c>
      <c r="B4079" s="2"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s="2">
        <v>4</v>
      </c>
      <c r="T4079" s="3">
        <v>0</v>
      </c>
      <c r="U4079" s="2">
        <v>0.2016</v>
      </c>
      <c r="V4079" s="2">
        <f>Table1[[#This Row],[Sales]]*(1-Table1[[#This Row],[Discount]])</f>
        <v>5.04</v>
      </c>
      <c r="W4079" s="2">
        <f>Table1[[#This Row],[Sales]]*Table1[[#This Row],[Quantity]]</f>
        <v>20.16</v>
      </c>
      <c r="X4079" s="2">
        <f>Table1[[#This Row],[Sales]]+Table1[[#This Row],[Discount]]+Table1[[#This Row],[Adjusted Sales]]</f>
        <v>10.08</v>
      </c>
      <c r="Y4079" s="5">
        <f>Table1[[#This Row],[Sales]]*Table1[[#This Row],[Discount]]</f>
        <v>0</v>
      </c>
    </row>
    <row r="4080" spans="1:25" x14ac:dyDescent="0.3">
      <c r="A4080">
        <v>4079</v>
      </c>
      <c r="B4080" s="2"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s="2">
        <v>3</v>
      </c>
      <c r="T4080" s="3">
        <v>0</v>
      </c>
      <c r="U4080" s="2">
        <v>56.977200000000003</v>
      </c>
      <c r="V4080" s="2">
        <f>Table1[[#This Row],[Sales]]*(1-Table1[[#This Row],[Discount]])</f>
        <v>116.28</v>
      </c>
      <c r="W4080" s="2">
        <f>Table1[[#This Row],[Sales]]*Table1[[#This Row],[Quantity]]</f>
        <v>348.84000000000003</v>
      </c>
      <c r="X4080" s="2">
        <f>Table1[[#This Row],[Sales]]+Table1[[#This Row],[Discount]]+Table1[[#This Row],[Adjusted Sales]]</f>
        <v>232.56</v>
      </c>
      <c r="Y4080" s="5">
        <f>Table1[[#This Row],[Sales]]*Table1[[#This Row],[Discount]]</f>
        <v>0</v>
      </c>
    </row>
    <row r="4081" spans="1:25" x14ac:dyDescent="0.3">
      <c r="A4081">
        <v>4080</v>
      </c>
      <c r="B4081" s="2"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s="2">
        <v>3</v>
      </c>
      <c r="T4081" s="3">
        <v>0.2</v>
      </c>
      <c r="U4081" s="2">
        <v>4.7976000000000001</v>
      </c>
      <c r="V4081" s="2">
        <f>Table1[[#This Row],[Sales]]*(1-Table1[[#This Row],[Discount]])</f>
        <v>38.380800000000001</v>
      </c>
      <c r="W4081" s="2">
        <f>Table1[[#This Row],[Sales]]*Table1[[#This Row],[Quantity]]</f>
        <v>143.928</v>
      </c>
      <c r="X4081" s="2">
        <f>Table1[[#This Row],[Sales]]+Table1[[#This Row],[Discount]]+Table1[[#This Row],[Adjusted Sales]]</f>
        <v>86.55680000000001</v>
      </c>
      <c r="Y4081" s="5">
        <f>Table1[[#This Row],[Sales]]*Table1[[#This Row],[Discount]]</f>
        <v>9.5952000000000002</v>
      </c>
    </row>
    <row r="4082" spans="1:25" x14ac:dyDescent="0.3">
      <c r="A4082">
        <v>4081</v>
      </c>
      <c r="B4082" s="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s="2">
        <v>9</v>
      </c>
      <c r="T4082" s="3">
        <v>0.2</v>
      </c>
      <c r="U4082" s="2">
        <v>22.518000000000001</v>
      </c>
      <c r="V4082" s="2">
        <f>Table1[[#This Row],[Sales]]*(1-Table1[[#This Row],[Discount]])</f>
        <v>48.038400000000003</v>
      </c>
      <c r="W4082" s="2">
        <f>Table1[[#This Row],[Sales]]*Table1[[#This Row],[Quantity]]</f>
        <v>540.43200000000002</v>
      </c>
      <c r="X4082" s="2">
        <f>Table1[[#This Row],[Sales]]+Table1[[#This Row],[Discount]]+Table1[[#This Row],[Adjusted Sales]]</f>
        <v>108.28640000000001</v>
      </c>
      <c r="Y4082" s="5">
        <f>Table1[[#This Row],[Sales]]*Table1[[#This Row],[Discount]]</f>
        <v>12.009600000000001</v>
      </c>
    </row>
    <row r="4083" spans="1:25" x14ac:dyDescent="0.3">
      <c r="A4083">
        <v>4082</v>
      </c>
      <c r="B4083" s="2"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s="2">
        <v>1</v>
      </c>
      <c r="T4083" s="3">
        <v>0.7</v>
      </c>
      <c r="U4083" s="2">
        <v>-3.5154000000000001</v>
      </c>
      <c r="V4083" s="2">
        <f>Table1[[#This Row],[Sales]]*(1-Table1[[#This Row],[Discount]])</f>
        <v>1.5066000000000004</v>
      </c>
      <c r="W4083" s="2">
        <f>Table1[[#This Row],[Sales]]*Table1[[#This Row],[Quantity]]</f>
        <v>5.0220000000000002</v>
      </c>
      <c r="X4083" s="2">
        <f>Table1[[#This Row],[Sales]]+Table1[[#This Row],[Discount]]+Table1[[#This Row],[Adjusted Sales]]</f>
        <v>7.228600000000001</v>
      </c>
      <c r="Y4083" s="5">
        <f>Table1[[#This Row],[Sales]]*Table1[[#This Row],[Discount]]</f>
        <v>3.5154000000000001</v>
      </c>
    </row>
    <row r="4084" spans="1:25" x14ac:dyDescent="0.3">
      <c r="A4084">
        <v>4083</v>
      </c>
      <c r="B4084" s="2"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s="2">
        <v>3</v>
      </c>
      <c r="T4084" s="3">
        <v>0.8</v>
      </c>
      <c r="U4084" s="2">
        <v>-320.23950000000002</v>
      </c>
      <c r="V4084" s="2">
        <f>Table1[[#This Row],[Sales]]*(1-Table1[[#This Row],[Discount]])</f>
        <v>36.59879999999999</v>
      </c>
      <c r="W4084" s="2">
        <f>Table1[[#This Row],[Sales]]*Table1[[#This Row],[Quantity]]</f>
        <v>548.98199999999997</v>
      </c>
      <c r="X4084" s="2">
        <f>Table1[[#This Row],[Sales]]+Table1[[#This Row],[Discount]]+Table1[[#This Row],[Adjusted Sales]]</f>
        <v>220.39279999999999</v>
      </c>
      <c r="Y4084" s="5">
        <f>Table1[[#This Row],[Sales]]*Table1[[#This Row],[Discount]]</f>
        <v>146.39520000000002</v>
      </c>
    </row>
    <row r="4085" spans="1:25" x14ac:dyDescent="0.3">
      <c r="A4085">
        <v>4084</v>
      </c>
      <c r="B4085" s="2"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s="2">
        <v>3</v>
      </c>
      <c r="T4085" s="3">
        <v>0.2</v>
      </c>
      <c r="U4085" s="2">
        <v>3.21</v>
      </c>
      <c r="V4085" s="2">
        <f>Table1[[#This Row],[Sales]]*(1-Table1[[#This Row],[Discount]])</f>
        <v>8.2176000000000009</v>
      </c>
      <c r="W4085" s="2">
        <f>Table1[[#This Row],[Sales]]*Table1[[#This Row],[Quantity]]</f>
        <v>30.816000000000003</v>
      </c>
      <c r="X4085" s="2">
        <f>Table1[[#This Row],[Sales]]+Table1[[#This Row],[Discount]]+Table1[[#This Row],[Adjusted Sales]]</f>
        <v>18.689599999999999</v>
      </c>
      <c r="Y4085" s="5">
        <f>Table1[[#This Row],[Sales]]*Table1[[#This Row],[Discount]]</f>
        <v>2.0544000000000002</v>
      </c>
    </row>
    <row r="4086" spans="1:25" x14ac:dyDescent="0.3">
      <c r="A4086">
        <v>4085</v>
      </c>
      <c r="B4086" s="2"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s="2">
        <v>3</v>
      </c>
      <c r="T4086" s="3">
        <v>0.7</v>
      </c>
      <c r="U4086" s="2">
        <v>-6.0236999999999998</v>
      </c>
      <c r="V4086" s="2">
        <f>Table1[[#This Row],[Sales]]*(1-Table1[[#This Row],[Discount]])</f>
        <v>2.3571000000000004</v>
      </c>
      <c r="W4086" s="2">
        <f>Table1[[#This Row],[Sales]]*Table1[[#This Row],[Quantity]]</f>
        <v>23.571000000000002</v>
      </c>
      <c r="X4086" s="2">
        <f>Table1[[#This Row],[Sales]]+Table1[[#This Row],[Discount]]+Table1[[#This Row],[Adjusted Sales]]</f>
        <v>10.914100000000001</v>
      </c>
      <c r="Y4086" s="5">
        <f>Table1[[#This Row],[Sales]]*Table1[[#This Row],[Discount]]</f>
        <v>5.4999000000000002</v>
      </c>
    </row>
    <row r="4087" spans="1:25" x14ac:dyDescent="0.3">
      <c r="A4087">
        <v>4086</v>
      </c>
      <c r="B4087" s="2"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s="2">
        <v>2</v>
      </c>
      <c r="T4087" s="3">
        <v>0.2</v>
      </c>
      <c r="U4087" s="2">
        <v>30.238399999999999</v>
      </c>
      <c r="V4087" s="2">
        <f>Table1[[#This Row],[Sales]]*(1-Table1[[#This Row],[Discount]])</f>
        <v>241.90720000000002</v>
      </c>
      <c r="W4087" s="2">
        <f>Table1[[#This Row],[Sales]]*Table1[[#This Row],[Quantity]]</f>
        <v>604.76800000000003</v>
      </c>
      <c r="X4087" s="2">
        <f>Table1[[#This Row],[Sales]]+Table1[[#This Row],[Discount]]+Table1[[#This Row],[Adjusted Sales]]</f>
        <v>544.49120000000005</v>
      </c>
      <c r="Y4087" s="5">
        <f>Table1[[#This Row],[Sales]]*Table1[[#This Row],[Discount]]</f>
        <v>60.476800000000004</v>
      </c>
    </row>
    <row r="4088" spans="1:25" x14ac:dyDescent="0.3">
      <c r="A4088">
        <v>4087</v>
      </c>
      <c r="B4088" s="2"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s="2">
        <v>3</v>
      </c>
      <c r="T4088" s="3">
        <v>0.2</v>
      </c>
      <c r="U4088" s="2">
        <v>7.0712999999999999</v>
      </c>
      <c r="V4088" s="2">
        <f>Table1[[#This Row],[Sales]]*(1-Table1[[#This Row],[Discount]])</f>
        <v>16.761600000000001</v>
      </c>
      <c r="W4088" s="2">
        <f>Table1[[#This Row],[Sales]]*Table1[[#This Row],[Quantity]]</f>
        <v>62.856000000000009</v>
      </c>
      <c r="X4088" s="2">
        <f>Table1[[#This Row],[Sales]]+Table1[[#This Row],[Discount]]+Table1[[#This Row],[Adjusted Sales]]</f>
        <v>37.913600000000002</v>
      </c>
      <c r="Y4088" s="5">
        <f>Table1[[#This Row],[Sales]]*Table1[[#This Row],[Discount]]</f>
        <v>4.1904000000000003</v>
      </c>
    </row>
    <row r="4089" spans="1:25" x14ac:dyDescent="0.3">
      <c r="A4089">
        <v>4088</v>
      </c>
      <c r="B4089" s="2"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s="2">
        <v>3</v>
      </c>
      <c r="T4089" s="3">
        <v>0.2</v>
      </c>
      <c r="U4089" s="2">
        <v>3.9771000000000001</v>
      </c>
      <c r="V4089" s="2">
        <f>Table1[[#This Row],[Sales]]*(1-Table1[[#This Row],[Discount]])</f>
        <v>9.4272000000000009</v>
      </c>
      <c r="W4089" s="2">
        <f>Table1[[#This Row],[Sales]]*Table1[[#This Row],[Quantity]]</f>
        <v>35.352000000000004</v>
      </c>
      <c r="X4089" s="2">
        <f>Table1[[#This Row],[Sales]]+Table1[[#This Row],[Discount]]+Table1[[#This Row],[Adjusted Sales]]</f>
        <v>21.411200000000001</v>
      </c>
      <c r="Y4089" s="5">
        <f>Table1[[#This Row],[Sales]]*Table1[[#This Row],[Discount]]</f>
        <v>2.3568000000000002</v>
      </c>
    </row>
    <row r="4090" spans="1:25" x14ac:dyDescent="0.3">
      <c r="A4090">
        <v>4089</v>
      </c>
      <c r="B4090" s="2"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s="2">
        <v>9</v>
      </c>
      <c r="T4090" s="3">
        <v>0</v>
      </c>
      <c r="U4090" s="2">
        <v>172.48140000000001</v>
      </c>
      <c r="V4090" s="2">
        <f>Table1[[#This Row],[Sales]]*(1-Table1[[#This Row],[Discount]])</f>
        <v>638.82000000000005</v>
      </c>
      <c r="W4090" s="2">
        <f>Table1[[#This Row],[Sales]]*Table1[[#This Row],[Quantity]]</f>
        <v>5749.38</v>
      </c>
      <c r="X4090" s="2">
        <f>Table1[[#This Row],[Sales]]+Table1[[#This Row],[Discount]]+Table1[[#This Row],[Adjusted Sales]]</f>
        <v>1277.6400000000001</v>
      </c>
      <c r="Y4090" s="5">
        <f>Table1[[#This Row],[Sales]]*Table1[[#This Row],[Discount]]</f>
        <v>0</v>
      </c>
    </row>
    <row r="4091" spans="1:25" x14ac:dyDescent="0.3">
      <c r="A4091">
        <v>4090</v>
      </c>
      <c r="B4091" s="2"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s="2">
        <v>2</v>
      </c>
      <c r="T4091" s="3">
        <v>0</v>
      </c>
      <c r="U4091" s="2">
        <v>9.9359999999999999</v>
      </c>
      <c r="V4091" s="2">
        <f>Table1[[#This Row],[Sales]]*(1-Table1[[#This Row],[Discount]])</f>
        <v>20.7</v>
      </c>
      <c r="W4091" s="2">
        <f>Table1[[#This Row],[Sales]]*Table1[[#This Row],[Quantity]]</f>
        <v>41.4</v>
      </c>
      <c r="X4091" s="2">
        <f>Table1[[#This Row],[Sales]]+Table1[[#This Row],[Discount]]+Table1[[#This Row],[Adjusted Sales]]</f>
        <v>41.4</v>
      </c>
      <c r="Y4091" s="5">
        <f>Table1[[#This Row],[Sales]]*Table1[[#This Row],[Discount]]</f>
        <v>0</v>
      </c>
    </row>
    <row r="4092" spans="1:25" x14ac:dyDescent="0.3">
      <c r="A4092">
        <v>4091</v>
      </c>
      <c r="B4092" s="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s="2">
        <v>3</v>
      </c>
      <c r="T4092" s="3">
        <v>0</v>
      </c>
      <c r="U4092" s="2">
        <v>3.2850000000000001</v>
      </c>
      <c r="V4092" s="2">
        <f>Table1[[#This Row],[Sales]]*(1-Table1[[#This Row],[Discount]])</f>
        <v>10.95</v>
      </c>
      <c r="W4092" s="2">
        <f>Table1[[#This Row],[Sales]]*Table1[[#This Row],[Quantity]]</f>
        <v>32.849999999999994</v>
      </c>
      <c r="X4092" s="2">
        <f>Table1[[#This Row],[Sales]]+Table1[[#This Row],[Discount]]+Table1[[#This Row],[Adjusted Sales]]</f>
        <v>21.9</v>
      </c>
      <c r="Y4092" s="5">
        <f>Table1[[#This Row],[Sales]]*Table1[[#This Row],[Discount]]</f>
        <v>0</v>
      </c>
    </row>
    <row r="4093" spans="1:25" x14ac:dyDescent="0.3">
      <c r="A4093">
        <v>4092</v>
      </c>
      <c r="B4093" s="2"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s="2">
        <v>3</v>
      </c>
      <c r="T4093" s="3">
        <v>0.2</v>
      </c>
      <c r="U4093" s="2">
        <v>4.6643999999999997</v>
      </c>
      <c r="V4093" s="2">
        <f>Table1[[#This Row],[Sales]]*(1-Table1[[#This Row],[Discount]])</f>
        <v>11.4816</v>
      </c>
      <c r="W4093" s="2">
        <f>Table1[[#This Row],[Sales]]*Table1[[#This Row],[Quantity]]</f>
        <v>43.055999999999997</v>
      </c>
      <c r="X4093" s="2">
        <f>Table1[[#This Row],[Sales]]+Table1[[#This Row],[Discount]]+Table1[[#This Row],[Adjusted Sales]]</f>
        <v>26.0336</v>
      </c>
      <c r="Y4093" s="5">
        <f>Table1[[#This Row],[Sales]]*Table1[[#This Row],[Discount]]</f>
        <v>2.8704000000000001</v>
      </c>
    </row>
    <row r="4094" spans="1:25" x14ac:dyDescent="0.3">
      <c r="A4094">
        <v>4093</v>
      </c>
      <c r="B4094" s="2"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s="2">
        <v>2</v>
      </c>
      <c r="T4094" s="3">
        <v>0.2</v>
      </c>
      <c r="U4094" s="2">
        <v>-55.256</v>
      </c>
      <c r="V4094" s="2">
        <f>Table1[[#This Row],[Sales]]*(1-Table1[[#This Row],[Discount]])</f>
        <v>176.81920000000002</v>
      </c>
      <c r="W4094" s="2">
        <f>Table1[[#This Row],[Sales]]*Table1[[#This Row],[Quantity]]</f>
        <v>442.048</v>
      </c>
      <c r="X4094" s="2">
        <f>Table1[[#This Row],[Sales]]+Table1[[#This Row],[Discount]]+Table1[[#This Row],[Adjusted Sales]]</f>
        <v>398.04320000000001</v>
      </c>
      <c r="Y4094" s="5">
        <f>Table1[[#This Row],[Sales]]*Table1[[#This Row],[Discount]]</f>
        <v>44.204800000000006</v>
      </c>
    </row>
    <row r="4095" spans="1:25" x14ac:dyDescent="0.3">
      <c r="A4095">
        <v>4094</v>
      </c>
      <c r="B4095" s="2"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s="2">
        <v>7</v>
      </c>
      <c r="T4095" s="3">
        <v>0</v>
      </c>
      <c r="U4095" s="2">
        <v>1416.8</v>
      </c>
      <c r="V4095" s="2">
        <f>Table1[[#This Row],[Sales]]*(1-Table1[[#This Row],[Discount]])</f>
        <v>3080</v>
      </c>
      <c r="W4095" s="2">
        <f>Table1[[#This Row],[Sales]]*Table1[[#This Row],[Quantity]]</f>
        <v>21560</v>
      </c>
      <c r="X4095" s="2">
        <f>Table1[[#This Row],[Sales]]+Table1[[#This Row],[Discount]]+Table1[[#This Row],[Adjusted Sales]]</f>
        <v>6160</v>
      </c>
      <c r="Y4095" s="5">
        <f>Table1[[#This Row],[Sales]]*Table1[[#This Row],[Discount]]</f>
        <v>0</v>
      </c>
    </row>
    <row r="4096" spans="1:25" x14ac:dyDescent="0.3">
      <c r="A4096">
        <v>4095</v>
      </c>
      <c r="B4096" s="2"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s="2">
        <v>4</v>
      </c>
      <c r="T4096" s="3">
        <v>0</v>
      </c>
      <c r="U4096" s="2">
        <v>18.390799999999999</v>
      </c>
      <c r="V4096" s="2">
        <f>Table1[[#This Row],[Sales]]*(1-Table1[[#This Row],[Discount]])</f>
        <v>79.959999999999994</v>
      </c>
      <c r="W4096" s="2">
        <f>Table1[[#This Row],[Sales]]*Table1[[#This Row],[Quantity]]</f>
        <v>319.83999999999997</v>
      </c>
      <c r="X4096" s="2">
        <f>Table1[[#This Row],[Sales]]+Table1[[#This Row],[Discount]]+Table1[[#This Row],[Adjusted Sales]]</f>
        <v>159.91999999999999</v>
      </c>
      <c r="Y4096" s="5">
        <f>Table1[[#This Row],[Sales]]*Table1[[#This Row],[Discount]]</f>
        <v>0</v>
      </c>
    </row>
    <row r="4097" spans="1:25" x14ac:dyDescent="0.3">
      <c r="A4097">
        <v>4096</v>
      </c>
      <c r="B4097" s="2"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s="2">
        <v>3</v>
      </c>
      <c r="T4097" s="3">
        <v>0</v>
      </c>
      <c r="U4097" s="2">
        <v>170.51130000000001</v>
      </c>
      <c r="V4097" s="2">
        <f>Table1[[#This Row],[Sales]]*(1-Table1[[#This Row],[Discount]])</f>
        <v>587.97</v>
      </c>
      <c r="W4097" s="2">
        <f>Table1[[#This Row],[Sales]]*Table1[[#This Row],[Quantity]]</f>
        <v>1763.91</v>
      </c>
      <c r="X4097" s="2">
        <f>Table1[[#This Row],[Sales]]+Table1[[#This Row],[Discount]]+Table1[[#This Row],[Adjusted Sales]]</f>
        <v>1175.94</v>
      </c>
      <c r="Y4097" s="5">
        <f>Table1[[#This Row],[Sales]]*Table1[[#This Row],[Discount]]</f>
        <v>0</v>
      </c>
    </row>
    <row r="4098" spans="1:25" x14ac:dyDescent="0.3">
      <c r="A4098">
        <v>4097</v>
      </c>
      <c r="B4098" s="2"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s="2">
        <v>5</v>
      </c>
      <c r="T4098" s="3">
        <v>0</v>
      </c>
      <c r="U4098" s="2">
        <v>15.552</v>
      </c>
      <c r="V4098" s="2">
        <f>Table1[[#This Row],[Sales]]*(1-Table1[[#This Row],[Discount]])</f>
        <v>32.4</v>
      </c>
      <c r="W4098" s="2">
        <f>Table1[[#This Row],[Sales]]*Table1[[#This Row],[Quantity]]</f>
        <v>162</v>
      </c>
      <c r="X4098" s="2">
        <f>Table1[[#This Row],[Sales]]+Table1[[#This Row],[Discount]]+Table1[[#This Row],[Adjusted Sales]]</f>
        <v>64.8</v>
      </c>
      <c r="Y4098" s="5">
        <f>Table1[[#This Row],[Sales]]*Table1[[#This Row],[Discount]]</f>
        <v>0</v>
      </c>
    </row>
    <row r="4099" spans="1:25" x14ac:dyDescent="0.3">
      <c r="A4099">
        <v>4098</v>
      </c>
      <c r="B4099" s="2"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s="2">
        <v>5</v>
      </c>
      <c r="T4099" s="3">
        <v>0</v>
      </c>
      <c r="U4099" s="2">
        <v>16.196000000000002</v>
      </c>
      <c r="V4099" s="2">
        <f>Table1[[#This Row],[Sales]]*(1-Table1[[#This Row],[Discount]])</f>
        <v>404.9</v>
      </c>
      <c r="W4099" s="2">
        <f>Table1[[#This Row],[Sales]]*Table1[[#This Row],[Quantity]]</f>
        <v>2024.5</v>
      </c>
      <c r="X4099" s="2">
        <f>Table1[[#This Row],[Sales]]+Table1[[#This Row],[Discount]]+Table1[[#This Row],[Adjusted Sales]]</f>
        <v>809.8</v>
      </c>
      <c r="Y4099" s="5">
        <f>Table1[[#This Row],[Sales]]*Table1[[#This Row],[Discount]]</f>
        <v>0</v>
      </c>
    </row>
    <row r="4100" spans="1:25" x14ac:dyDescent="0.3">
      <c r="A4100">
        <v>4099</v>
      </c>
      <c r="B4100" s="2"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s="2">
        <v>5</v>
      </c>
      <c r="T4100" s="3">
        <v>0</v>
      </c>
      <c r="U4100" s="2">
        <v>4630.4754999999996</v>
      </c>
      <c r="V4100" s="2">
        <f>Table1[[#This Row],[Sales]]*(1-Table1[[#This Row],[Discount]])</f>
        <v>9449.9500000000007</v>
      </c>
      <c r="W4100" s="2">
        <f>Table1[[#This Row],[Sales]]*Table1[[#This Row],[Quantity]]</f>
        <v>47249.75</v>
      </c>
      <c r="X4100" s="2">
        <f>Table1[[#This Row],[Sales]]+Table1[[#This Row],[Discount]]+Table1[[#This Row],[Adjusted Sales]]</f>
        <v>18899.900000000001</v>
      </c>
      <c r="Y4100" s="5">
        <f>Table1[[#This Row],[Sales]]*Table1[[#This Row],[Discount]]</f>
        <v>0</v>
      </c>
    </row>
    <row r="4101" spans="1:25" x14ac:dyDescent="0.3">
      <c r="A4101">
        <v>4100</v>
      </c>
      <c r="B4101" s="2"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s="2">
        <v>2</v>
      </c>
      <c r="T4101" s="3">
        <v>0</v>
      </c>
      <c r="U4101" s="2">
        <v>6.47</v>
      </c>
      <c r="V4101" s="2">
        <f>Table1[[#This Row],[Sales]]*(1-Table1[[#This Row],[Discount]])</f>
        <v>12.94</v>
      </c>
      <c r="W4101" s="2">
        <f>Table1[[#This Row],[Sales]]*Table1[[#This Row],[Quantity]]</f>
        <v>25.88</v>
      </c>
      <c r="X4101" s="2">
        <f>Table1[[#This Row],[Sales]]+Table1[[#This Row],[Discount]]+Table1[[#This Row],[Adjusted Sales]]</f>
        <v>25.88</v>
      </c>
      <c r="Y4101" s="5">
        <f>Table1[[#This Row],[Sales]]*Table1[[#This Row],[Discount]]</f>
        <v>0</v>
      </c>
    </row>
    <row r="4102" spans="1:25" x14ac:dyDescent="0.3">
      <c r="A4102">
        <v>4101</v>
      </c>
      <c r="B4102" s="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s="2">
        <v>1</v>
      </c>
      <c r="T4102" s="3">
        <v>0.8</v>
      </c>
      <c r="U4102" s="2">
        <v>-5.2072000000000003</v>
      </c>
      <c r="V4102" s="2">
        <f>Table1[[#This Row],[Sales]]*(1-Table1[[#This Row],[Discount]])</f>
        <v>0.45279999999999987</v>
      </c>
      <c r="W4102" s="2">
        <f>Table1[[#This Row],[Sales]]*Table1[[#This Row],[Quantity]]</f>
        <v>2.2639999999999998</v>
      </c>
      <c r="X4102" s="2">
        <f>Table1[[#This Row],[Sales]]+Table1[[#This Row],[Discount]]+Table1[[#This Row],[Adjusted Sales]]</f>
        <v>3.5167999999999999</v>
      </c>
      <c r="Y4102" s="5">
        <f>Table1[[#This Row],[Sales]]*Table1[[#This Row],[Discount]]</f>
        <v>1.8111999999999999</v>
      </c>
    </row>
    <row r="4103" spans="1:25" x14ac:dyDescent="0.3">
      <c r="A4103">
        <v>4102</v>
      </c>
      <c r="B4103" s="2"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s="2">
        <v>1</v>
      </c>
      <c r="T4103" s="3">
        <v>0.8</v>
      </c>
      <c r="U4103" s="2">
        <v>-1.1100000000000001</v>
      </c>
      <c r="V4103" s="2">
        <f>Table1[[#This Row],[Sales]]*(1-Table1[[#This Row],[Discount]])</f>
        <v>8.8799999999999976E-2</v>
      </c>
      <c r="W4103" s="2">
        <f>Table1[[#This Row],[Sales]]*Table1[[#This Row],[Quantity]]</f>
        <v>0.44400000000000001</v>
      </c>
      <c r="X4103" s="2">
        <f>Table1[[#This Row],[Sales]]+Table1[[#This Row],[Discount]]+Table1[[#This Row],[Adjusted Sales]]</f>
        <v>1.3328</v>
      </c>
      <c r="Y4103" s="5">
        <f>Table1[[#This Row],[Sales]]*Table1[[#This Row],[Discount]]</f>
        <v>0.35520000000000002</v>
      </c>
    </row>
    <row r="4104" spans="1:25" x14ac:dyDescent="0.3">
      <c r="A4104">
        <v>4103</v>
      </c>
      <c r="B4104" s="2"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s="2">
        <v>8</v>
      </c>
      <c r="T4104" s="3">
        <v>0.2</v>
      </c>
      <c r="U4104" s="2">
        <v>47.507199999999997</v>
      </c>
      <c r="V4104" s="2">
        <f>Table1[[#This Row],[Sales]]*(1-Table1[[#This Row],[Discount]])</f>
        <v>116.9408</v>
      </c>
      <c r="W4104" s="2">
        <f>Table1[[#This Row],[Sales]]*Table1[[#This Row],[Quantity]]</f>
        <v>1169.4079999999999</v>
      </c>
      <c r="X4104" s="2">
        <f>Table1[[#This Row],[Sales]]+Table1[[#This Row],[Discount]]+Table1[[#This Row],[Adjusted Sales]]</f>
        <v>263.31679999999994</v>
      </c>
      <c r="Y4104" s="5">
        <f>Table1[[#This Row],[Sales]]*Table1[[#This Row],[Discount]]</f>
        <v>29.235199999999999</v>
      </c>
    </row>
    <row r="4105" spans="1:25" x14ac:dyDescent="0.3">
      <c r="A4105">
        <v>4104</v>
      </c>
      <c r="B4105" s="2"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s="2">
        <v>2</v>
      </c>
      <c r="T4105" s="3">
        <v>0</v>
      </c>
      <c r="U4105" s="2">
        <v>7.0048000000000004</v>
      </c>
      <c r="V4105" s="2">
        <f>Table1[[#This Row],[Sales]]*(1-Table1[[#This Row],[Discount]])</f>
        <v>15.92</v>
      </c>
      <c r="W4105" s="2">
        <f>Table1[[#This Row],[Sales]]*Table1[[#This Row],[Quantity]]</f>
        <v>31.84</v>
      </c>
      <c r="X4105" s="2">
        <f>Table1[[#This Row],[Sales]]+Table1[[#This Row],[Discount]]+Table1[[#This Row],[Adjusted Sales]]</f>
        <v>31.84</v>
      </c>
      <c r="Y4105" s="5">
        <f>Table1[[#This Row],[Sales]]*Table1[[#This Row],[Discount]]</f>
        <v>0</v>
      </c>
    </row>
    <row r="4106" spans="1:25" x14ac:dyDescent="0.3">
      <c r="A4106">
        <v>4105</v>
      </c>
      <c r="B4106" s="2"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s="2">
        <v>5</v>
      </c>
      <c r="T4106" s="3">
        <v>0.2</v>
      </c>
      <c r="U4106" s="2">
        <v>17.9955</v>
      </c>
      <c r="V4106" s="2">
        <f>Table1[[#This Row],[Sales]]*(1-Table1[[#This Row],[Discount]])</f>
        <v>127.96800000000002</v>
      </c>
      <c r="W4106" s="2">
        <f>Table1[[#This Row],[Sales]]*Table1[[#This Row],[Quantity]]</f>
        <v>799.80000000000007</v>
      </c>
      <c r="X4106" s="2">
        <f>Table1[[#This Row],[Sales]]+Table1[[#This Row],[Discount]]+Table1[[#This Row],[Adjusted Sales]]</f>
        <v>288.12800000000004</v>
      </c>
      <c r="Y4106" s="5">
        <f>Table1[[#This Row],[Sales]]*Table1[[#This Row],[Discount]]</f>
        <v>31.992000000000004</v>
      </c>
    </row>
    <row r="4107" spans="1:25" x14ac:dyDescent="0.3">
      <c r="A4107">
        <v>4106</v>
      </c>
      <c r="B4107" s="2"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s="2">
        <v>2</v>
      </c>
      <c r="T4107" s="3">
        <v>0.2</v>
      </c>
      <c r="U4107" s="2">
        <v>4.6440000000000001</v>
      </c>
      <c r="V4107" s="2">
        <f>Table1[[#This Row],[Sales]]*(1-Table1[[#This Row],[Discount]])</f>
        <v>11.008000000000001</v>
      </c>
      <c r="W4107" s="2">
        <f>Table1[[#This Row],[Sales]]*Table1[[#This Row],[Quantity]]</f>
        <v>27.52</v>
      </c>
      <c r="X4107" s="2">
        <f>Table1[[#This Row],[Sales]]+Table1[[#This Row],[Discount]]+Table1[[#This Row],[Adjusted Sales]]</f>
        <v>24.968</v>
      </c>
      <c r="Y4107" s="5">
        <f>Table1[[#This Row],[Sales]]*Table1[[#This Row],[Discount]]</f>
        <v>2.7520000000000002</v>
      </c>
    </row>
    <row r="4108" spans="1:25" x14ac:dyDescent="0.3">
      <c r="A4108">
        <v>4107</v>
      </c>
      <c r="B4108" s="2"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s="2">
        <v>2</v>
      </c>
      <c r="T4108" s="3">
        <v>0.8</v>
      </c>
      <c r="U4108" s="2">
        <v>-6.8992000000000004</v>
      </c>
      <c r="V4108" s="2">
        <f>Table1[[#This Row],[Sales]]*(1-Table1[[#This Row],[Discount]])</f>
        <v>0.86239999999999983</v>
      </c>
      <c r="W4108" s="2">
        <f>Table1[[#This Row],[Sales]]*Table1[[#This Row],[Quantity]]</f>
        <v>8.6240000000000006</v>
      </c>
      <c r="X4108" s="2">
        <f>Table1[[#This Row],[Sales]]+Table1[[#This Row],[Discount]]+Table1[[#This Row],[Adjusted Sales]]</f>
        <v>5.9744000000000002</v>
      </c>
      <c r="Y4108" s="5">
        <f>Table1[[#This Row],[Sales]]*Table1[[#This Row],[Discount]]</f>
        <v>3.4496000000000002</v>
      </c>
    </row>
    <row r="4109" spans="1:25" x14ac:dyDescent="0.3">
      <c r="A4109">
        <v>4108</v>
      </c>
      <c r="B4109" s="2"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s="2">
        <v>2</v>
      </c>
      <c r="T4109" s="3">
        <v>0</v>
      </c>
      <c r="U4109" s="2">
        <v>0.2792</v>
      </c>
      <c r="V4109" s="2">
        <f>Table1[[#This Row],[Sales]]*(1-Table1[[#This Row],[Discount]])</f>
        <v>13.96</v>
      </c>
      <c r="W4109" s="2">
        <f>Table1[[#This Row],[Sales]]*Table1[[#This Row],[Quantity]]</f>
        <v>27.92</v>
      </c>
      <c r="X4109" s="2">
        <f>Table1[[#This Row],[Sales]]+Table1[[#This Row],[Discount]]+Table1[[#This Row],[Adjusted Sales]]</f>
        <v>27.92</v>
      </c>
      <c r="Y4109" s="5">
        <f>Table1[[#This Row],[Sales]]*Table1[[#This Row],[Discount]]</f>
        <v>0</v>
      </c>
    </row>
    <row r="4110" spans="1:25" x14ac:dyDescent="0.3">
      <c r="A4110">
        <v>4109</v>
      </c>
      <c r="B4110" s="2"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s="2">
        <v>3</v>
      </c>
      <c r="T4110" s="3">
        <v>0.4</v>
      </c>
      <c r="U4110" s="2">
        <v>-14.1639</v>
      </c>
      <c r="V4110" s="2">
        <f>Table1[[#This Row],[Sales]]*(1-Table1[[#This Row],[Discount]])</f>
        <v>16.448399999999999</v>
      </c>
      <c r="W4110" s="2">
        <f>Table1[[#This Row],[Sales]]*Table1[[#This Row],[Quantity]]</f>
        <v>82.242000000000004</v>
      </c>
      <c r="X4110" s="2">
        <f>Table1[[#This Row],[Sales]]+Table1[[#This Row],[Discount]]+Table1[[#This Row],[Adjusted Sales]]</f>
        <v>44.2624</v>
      </c>
      <c r="Y4110" s="5">
        <f>Table1[[#This Row],[Sales]]*Table1[[#This Row],[Discount]]</f>
        <v>10.965600000000002</v>
      </c>
    </row>
    <row r="4111" spans="1:25" x14ac:dyDescent="0.3">
      <c r="A4111">
        <v>4110</v>
      </c>
      <c r="B4111" s="2"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s="2">
        <v>2</v>
      </c>
      <c r="T4111" s="3">
        <v>0</v>
      </c>
      <c r="U4111" s="2">
        <v>19.974599999999999</v>
      </c>
      <c r="V4111" s="2">
        <f>Table1[[#This Row],[Sales]]*(1-Table1[[#This Row],[Discount]])</f>
        <v>73.98</v>
      </c>
      <c r="W4111" s="2">
        <f>Table1[[#This Row],[Sales]]*Table1[[#This Row],[Quantity]]</f>
        <v>147.96</v>
      </c>
      <c r="X4111" s="2">
        <f>Table1[[#This Row],[Sales]]+Table1[[#This Row],[Discount]]+Table1[[#This Row],[Adjusted Sales]]</f>
        <v>147.96</v>
      </c>
      <c r="Y4111" s="5">
        <f>Table1[[#This Row],[Sales]]*Table1[[#This Row],[Discount]]</f>
        <v>0</v>
      </c>
    </row>
    <row r="4112" spans="1:25" x14ac:dyDescent="0.3">
      <c r="A4112">
        <v>4111</v>
      </c>
      <c r="B4112" s="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s="2">
        <v>1</v>
      </c>
      <c r="T4112" s="3">
        <v>0</v>
      </c>
      <c r="U4112" s="2">
        <v>20.927399999999999</v>
      </c>
      <c r="V4112" s="2">
        <f>Table1[[#This Row],[Sales]]*(1-Table1[[#This Row],[Discount]])</f>
        <v>160.97999999999999</v>
      </c>
      <c r="W4112" s="2">
        <f>Table1[[#This Row],[Sales]]*Table1[[#This Row],[Quantity]]</f>
        <v>160.97999999999999</v>
      </c>
      <c r="X4112" s="2">
        <f>Table1[[#This Row],[Sales]]+Table1[[#This Row],[Discount]]+Table1[[#This Row],[Adjusted Sales]]</f>
        <v>321.95999999999998</v>
      </c>
      <c r="Y4112" s="5">
        <f>Table1[[#This Row],[Sales]]*Table1[[#This Row],[Discount]]</f>
        <v>0</v>
      </c>
    </row>
    <row r="4113" spans="1:25" x14ac:dyDescent="0.3">
      <c r="A4113">
        <v>4112</v>
      </c>
      <c r="B4113" s="2"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s="2">
        <v>3</v>
      </c>
      <c r="T4113" s="3">
        <v>0</v>
      </c>
      <c r="U4113" s="2">
        <v>8.4966000000000008</v>
      </c>
      <c r="V4113" s="2">
        <f>Table1[[#This Row],[Sales]]*(1-Table1[[#This Row],[Discount]])</f>
        <v>17.34</v>
      </c>
      <c r="W4113" s="2">
        <f>Table1[[#This Row],[Sales]]*Table1[[#This Row],[Quantity]]</f>
        <v>52.019999999999996</v>
      </c>
      <c r="X4113" s="2">
        <f>Table1[[#This Row],[Sales]]+Table1[[#This Row],[Discount]]+Table1[[#This Row],[Adjusted Sales]]</f>
        <v>34.68</v>
      </c>
      <c r="Y4113" s="5">
        <f>Table1[[#This Row],[Sales]]*Table1[[#This Row],[Discount]]</f>
        <v>0</v>
      </c>
    </row>
    <row r="4114" spans="1:25" x14ac:dyDescent="0.3">
      <c r="A4114">
        <v>4113</v>
      </c>
      <c r="B4114" s="2"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s="2">
        <v>1</v>
      </c>
      <c r="T4114" s="3">
        <v>0</v>
      </c>
      <c r="U4114" s="2">
        <v>0.95120000000000005</v>
      </c>
      <c r="V4114" s="2">
        <f>Table1[[#This Row],[Sales]]*(1-Table1[[#This Row],[Discount]])</f>
        <v>3.28</v>
      </c>
      <c r="W4114" s="2">
        <f>Table1[[#This Row],[Sales]]*Table1[[#This Row],[Quantity]]</f>
        <v>3.28</v>
      </c>
      <c r="X4114" s="2">
        <f>Table1[[#This Row],[Sales]]+Table1[[#This Row],[Discount]]+Table1[[#This Row],[Adjusted Sales]]</f>
        <v>6.56</v>
      </c>
      <c r="Y4114" s="5">
        <f>Table1[[#This Row],[Sales]]*Table1[[#This Row],[Discount]]</f>
        <v>0</v>
      </c>
    </row>
    <row r="4115" spans="1:25" x14ac:dyDescent="0.3">
      <c r="A4115">
        <v>4114</v>
      </c>
      <c r="B4115" s="2"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s="2">
        <v>3</v>
      </c>
      <c r="T4115" s="3">
        <v>0.2</v>
      </c>
      <c r="U4115" s="2">
        <v>2.9889000000000001</v>
      </c>
      <c r="V4115" s="2">
        <f>Table1[[#This Row],[Sales]]*(1-Table1[[#This Row],[Discount]])</f>
        <v>7.0848000000000004</v>
      </c>
      <c r="W4115" s="2">
        <f>Table1[[#This Row],[Sales]]*Table1[[#This Row],[Quantity]]</f>
        <v>26.567999999999998</v>
      </c>
      <c r="X4115" s="2">
        <f>Table1[[#This Row],[Sales]]+Table1[[#This Row],[Discount]]+Table1[[#This Row],[Adjusted Sales]]</f>
        <v>16.140799999999999</v>
      </c>
      <c r="Y4115" s="5">
        <f>Table1[[#This Row],[Sales]]*Table1[[#This Row],[Discount]]</f>
        <v>1.7712000000000001</v>
      </c>
    </row>
    <row r="4116" spans="1:25" x14ac:dyDescent="0.3">
      <c r="A4116">
        <v>4115</v>
      </c>
      <c r="B4116" s="2"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s="2">
        <v>3</v>
      </c>
      <c r="T4116" s="3">
        <v>0.2</v>
      </c>
      <c r="U4116" s="2">
        <v>13.857900000000001</v>
      </c>
      <c r="V4116" s="2">
        <f>Table1[[#This Row],[Sales]]*(1-Table1[[#This Row],[Discount]])</f>
        <v>126.70080000000002</v>
      </c>
      <c r="W4116" s="2">
        <f>Table1[[#This Row],[Sales]]*Table1[[#This Row],[Quantity]]</f>
        <v>475.12800000000004</v>
      </c>
      <c r="X4116" s="2">
        <f>Table1[[#This Row],[Sales]]+Table1[[#This Row],[Discount]]+Table1[[#This Row],[Adjusted Sales]]</f>
        <v>285.27679999999998</v>
      </c>
      <c r="Y4116" s="5">
        <f>Table1[[#This Row],[Sales]]*Table1[[#This Row],[Discount]]</f>
        <v>31.675200000000004</v>
      </c>
    </row>
    <row r="4117" spans="1:25" x14ac:dyDescent="0.3">
      <c r="A4117">
        <v>4116</v>
      </c>
      <c r="B4117" s="2"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s="2">
        <v>5</v>
      </c>
      <c r="T4117" s="3">
        <v>0.2</v>
      </c>
      <c r="U4117" s="2">
        <v>381.23750000000001</v>
      </c>
      <c r="V4117" s="2">
        <f>Table1[[#This Row],[Sales]]*(1-Table1[[#This Row],[Discount]])</f>
        <v>975.96800000000007</v>
      </c>
      <c r="W4117" s="2">
        <f>Table1[[#This Row],[Sales]]*Table1[[#This Row],[Quantity]]</f>
        <v>6099.8</v>
      </c>
      <c r="X4117" s="2">
        <f>Table1[[#This Row],[Sales]]+Table1[[#This Row],[Discount]]+Table1[[#This Row],[Adjusted Sales]]</f>
        <v>2196.1280000000002</v>
      </c>
      <c r="Y4117" s="5">
        <f>Table1[[#This Row],[Sales]]*Table1[[#This Row],[Discount]]</f>
        <v>243.99200000000002</v>
      </c>
    </row>
    <row r="4118" spans="1:25" x14ac:dyDescent="0.3">
      <c r="A4118">
        <v>4117</v>
      </c>
      <c r="B4118" s="2"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s="2">
        <v>2</v>
      </c>
      <c r="T4118" s="3">
        <v>0.2</v>
      </c>
      <c r="U4118" s="2">
        <v>0.99</v>
      </c>
      <c r="V4118" s="2">
        <f>Table1[[#This Row],[Sales]]*(1-Table1[[#This Row],[Discount]])</f>
        <v>2.5344000000000002</v>
      </c>
      <c r="W4118" s="2">
        <f>Table1[[#This Row],[Sales]]*Table1[[#This Row],[Quantity]]</f>
        <v>6.3360000000000003</v>
      </c>
      <c r="X4118" s="2">
        <f>Table1[[#This Row],[Sales]]+Table1[[#This Row],[Discount]]+Table1[[#This Row],[Adjusted Sales]]</f>
        <v>5.9024000000000001</v>
      </c>
      <c r="Y4118" s="5">
        <f>Table1[[#This Row],[Sales]]*Table1[[#This Row],[Discount]]</f>
        <v>0.63360000000000005</v>
      </c>
    </row>
    <row r="4119" spans="1:25" x14ac:dyDescent="0.3">
      <c r="A4119">
        <v>4118</v>
      </c>
      <c r="B4119" s="2"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s="2">
        <v>3</v>
      </c>
      <c r="T4119" s="3">
        <v>0</v>
      </c>
      <c r="U4119" s="2">
        <v>9.3312000000000008</v>
      </c>
      <c r="V4119" s="2">
        <f>Table1[[#This Row],[Sales]]*(1-Table1[[#This Row],[Discount]])</f>
        <v>19.440000000000001</v>
      </c>
      <c r="W4119" s="2">
        <f>Table1[[#This Row],[Sales]]*Table1[[#This Row],[Quantity]]</f>
        <v>58.320000000000007</v>
      </c>
      <c r="X4119" s="2">
        <f>Table1[[#This Row],[Sales]]+Table1[[#This Row],[Discount]]+Table1[[#This Row],[Adjusted Sales]]</f>
        <v>38.880000000000003</v>
      </c>
      <c r="Y4119" s="5">
        <f>Table1[[#This Row],[Sales]]*Table1[[#This Row],[Discount]]</f>
        <v>0</v>
      </c>
    </row>
    <row r="4120" spans="1:25" x14ac:dyDescent="0.3">
      <c r="A4120">
        <v>4119</v>
      </c>
      <c r="B4120" s="2"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s="2">
        <v>7</v>
      </c>
      <c r="T4120" s="3">
        <v>0</v>
      </c>
      <c r="U4120" s="2">
        <v>54.583199999999998</v>
      </c>
      <c r="V4120" s="2">
        <f>Table1[[#This Row],[Sales]]*(1-Table1[[#This Row],[Discount]])</f>
        <v>454.86</v>
      </c>
      <c r="W4120" s="2">
        <f>Table1[[#This Row],[Sales]]*Table1[[#This Row],[Quantity]]</f>
        <v>3184.02</v>
      </c>
      <c r="X4120" s="2">
        <f>Table1[[#This Row],[Sales]]+Table1[[#This Row],[Discount]]+Table1[[#This Row],[Adjusted Sales]]</f>
        <v>909.72</v>
      </c>
      <c r="Y4120" s="5">
        <f>Table1[[#This Row],[Sales]]*Table1[[#This Row],[Discount]]</f>
        <v>0</v>
      </c>
    </row>
    <row r="4121" spans="1:25" x14ac:dyDescent="0.3">
      <c r="A4121">
        <v>4120</v>
      </c>
      <c r="B4121" s="2"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s="2">
        <v>8</v>
      </c>
      <c r="T4121" s="3">
        <v>0.2</v>
      </c>
      <c r="U4121" s="2">
        <v>29.702400000000001</v>
      </c>
      <c r="V4121" s="2">
        <f>Table1[[#This Row],[Sales]]*(1-Table1[[#This Row],[Discount]])</f>
        <v>73.113600000000005</v>
      </c>
      <c r="W4121" s="2">
        <f>Table1[[#This Row],[Sales]]*Table1[[#This Row],[Quantity]]</f>
        <v>731.13599999999997</v>
      </c>
      <c r="X4121" s="2">
        <f>Table1[[#This Row],[Sales]]+Table1[[#This Row],[Discount]]+Table1[[#This Row],[Adjusted Sales]]</f>
        <v>164.7056</v>
      </c>
      <c r="Y4121" s="5">
        <f>Table1[[#This Row],[Sales]]*Table1[[#This Row],[Discount]]</f>
        <v>18.278400000000001</v>
      </c>
    </row>
    <row r="4122" spans="1:25" x14ac:dyDescent="0.3">
      <c r="A4122">
        <v>4121</v>
      </c>
      <c r="B4122" s="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s="2">
        <v>4</v>
      </c>
      <c r="T4122" s="3">
        <v>0.2</v>
      </c>
      <c r="U4122" s="2">
        <v>-1.4279999999999999</v>
      </c>
      <c r="V4122" s="2">
        <f>Table1[[#This Row],[Sales]]*(1-Table1[[#This Row],[Discount]])</f>
        <v>15.231999999999999</v>
      </c>
      <c r="W4122" s="2">
        <f>Table1[[#This Row],[Sales]]*Table1[[#This Row],[Quantity]]</f>
        <v>76.16</v>
      </c>
      <c r="X4122" s="2">
        <f>Table1[[#This Row],[Sales]]+Table1[[#This Row],[Discount]]+Table1[[#This Row],[Adjusted Sales]]</f>
        <v>34.471999999999994</v>
      </c>
      <c r="Y4122" s="5">
        <f>Table1[[#This Row],[Sales]]*Table1[[#This Row],[Discount]]</f>
        <v>3.8079999999999998</v>
      </c>
    </row>
    <row r="4123" spans="1:25" x14ac:dyDescent="0.3">
      <c r="A4123">
        <v>4122</v>
      </c>
      <c r="B4123" s="2"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s="2">
        <v>6</v>
      </c>
      <c r="T4123" s="3">
        <v>0</v>
      </c>
      <c r="U4123" s="2">
        <v>16.847999999999999</v>
      </c>
      <c r="V4123" s="2">
        <f>Table1[[#This Row],[Sales]]*(1-Table1[[#This Row],[Discount]])</f>
        <v>37.44</v>
      </c>
      <c r="W4123" s="2">
        <f>Table1[[#This Row],[Sales]]*Table1[[#This Row],[Quantity]]</f>
        <v>224.64</v>
      </c>
      <c r="X4123" s="2">
        <f>Table1[[#This Row],[Sales]]+Table1[[#This Row],[Discount]]+Table1[[#This Row],[Adjusted Sales]]</f>
        <v>74.88</v>
      </c>
      <c r="Y4123" s="5">
        <f>Table1[[#This Row],[Sales]]*Table1[[#This Row],[Discount]]</f>
        <v>0</v>
      </c>
    </row>
    <row r="4124" spans="1:25" x14ac:dyDescent="0.3">
      <c r="A4124">
        <v>4123</v>
      </c>
      <c r="B4124" s="2"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s="2">
        <v>3</v>
      </c>
      <c r="T4124" s="3">
        <v>0</v>
      </c>
      <c r="U4124" s="2">
        <v>17.667300000000001</v>
      </c>
      <c r="V4124" s="2">
        <f>Table1[[#This Row],[Sales]]*(1-Table1[[#This Row],[Discount]])</f>
        <v>37.590000000000003</v>
      </c>
      <c r="W4124" s="2">
        <f>Table1[[#This Row],[Sales]]*Table1[[#This Row],[Quantity]]</f>
        <v>112.77000000000001</v>
      </c>
      <c r="X4124" s="2">
        <f>Table1[[#This Row],[Sales]]+Table1[[#This Row],[Discount]]+Table1[[#This Row],[Adjusted Sales]]</f>
        <v>75.180000000000007</v>
      </c>
      <c r="Y4124" s="5">
        <f>Table1[[#This Row],[Sales]]*Table1[[#This Row],[Discount]]</f>
        <v>0</v>
      </c>
    </row>
    <row r="4125" spans="1:25" x14ac:dyDescent="0.3">
      <c r="A4125">
        <v>4124</v>
      </c>
      <c r="B4125" s="2"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s="2">
        <v>2</v>
      </c>
      <c r="T4125" s="3">
        <v>0.2</v>
      </c>
      <c r="U4125" s="2">
        <v>9.4366000000000003</v>
      </c>
      <c r="V4125" s="2">
        <f>Table1[[#This Row],[Sales]]*(1-Table1[[#This Row],[Discount]])</f>
        <v>20.825600000000001</v>
      </c>
      <c r="W4125" s="2">
        <f>Table1[[#This Row],[Sales]]*Table1[[#This Row],[Quantity]]</f>
        <v>52.064</v>
      </c>
      <c r="X4125" s="2">
        <f>Table1[[#This Row],[Sales]]+Table1[[#This Row],[Discount]]+Table1[[#This Row],[Adjusted Sales]]</f>
        <v>47.057600000000001</v>
      </c>
      <c r="Y4125" s="5">
        <f>Table1[[#This Row],[Sales]]*Table1[[#This Row],[Discount]]</f>
        <v>5.2064000000000004</v>
      </c>
    </row>
    <row r="4126" spans="1:25" x14ac:dyDescent="0.3">
      <c r="A4126">
        <v>4125</v>
      </c>
      <c r="B4126" s="2"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s="2">
        <v>3</v>
      </c>
      <c r="T4126" s="3">
        <v>0</v>
      </c>
      <c r="U4126" s="2">
        <v>9.6957000000000004</v>
      </c>
      <c r="V4126" s="2">
        <f>Table1[[#This Row],[Sales]]*(1-Table1[[#This Row],[Discount]])</f>
        <v>35.909999999999997</v>
      </c>
      <c r="W4126" s="2">
        <f>Table1[[#This Row],[Sales]]*Table1[[#This Row],[Quantity]]</f>
        <v>107.72999999999999</v>
      </c>
      <c r="X4126" s="2">
        <f>Table1[[#This Row],[Sales]]+Table1[[#This Row],[Discount]]+Table1[[#This Row],[Adjusted Sales]]</f>
        <v>71.819999999999993</v>
      </c>
      <c r="Y4126" s="5">
        <f>Table1[[#This Row],[Sales]]*Table1[[#This Row],[Discount]]</f>
        <v>0</v>
      </c>
    </row>
    <row r="4127" spans="1:25" x14ac:dyDescent="0.3">
      <c r="A4127">
        <v>4126</v>
      </c>
      <c r="B4127" s="2"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s="2">
        <v>3</v>
      </c>
      <c r="T4127" s="3">
        <v>0.2</v>
      </c>
      <c r="U4127" s="2">
        <v>-2.2757999999999998</v>
      </c>
      <c r="V4127" s="2">
        <f>Table1[[#This Row],[Sales]]*(1-Table1[[#This Row],[Discount]])</f>
        <v>72.825599999999994</v>
      </c>
      <c r="W4127" s="2">
        <f>Table1[[#This Row],[Sales]]*Table1[[#This Row],[Quantity]]</f>
        <v>273.096</v>
      </c>
      <c r="X4127" s="2">
        <f>Table1[[#This Row],[Sales]]+Table1[[#This Row],[Discount]]+Table1[[#This Row],[Adjusted Sales]]</f>
        <v>164.05759999999998</v>
      </c>
      <c r="Y4127" s="5">
        <f>Table1[[#This Row],[Sales]]*Table1[[#This Row],[Discount]]</f>
        <v>18.206399999999999</v>
      </c>
    </row>
    <row r="4128" spans="1:25" x14ac:dyDescent="0.3">
      <c r="A4128">
        <v>4127</v>
      </c>
      <c r="B4128" s="2"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s="2">
        <v>6</v>
      </c>
      <c r="T4128" s="3">
        <v>0</v>
      </c>
      <c r="U4128" s="2">
        <v>18.037800000000001</v>
      </c>
      <c r="V4128" s="2">
        <f>Table1[[#This Row],[Sales]]*(1-Table1[[#This Row],[Discount]])</f>
        <v>54.66</v>
      </c>
      <c r="W4128" s="2">
        <f>Table1[[#This Row],[Sales]]*Table1[[#This Row],[Quantity]]</f>
        <v>327.96</v>
      </c>
      <c r="X4128" s="2">
        <f>Table1[[#This Row],[Sales]]+Table1[[#This Row],[Discount]]+Table1[[#This Row],[Adjusted Sales]]</f>
        <v>109.32</v>
      </c>
      <c r="Y4128" s="5">
        <f>Table1[[#This Row],[Sales]]*Table1[[#This Row],[Discount]]</f>
        <v>0</v>
      </c>
    </row>
    <row r="4129" spans="1:25" x14ac:dyDescent="0.3">
      <c r="A4129">
        <v>4128</v>
      </c>
      <c r="B4129" s="2"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s="2">
        <v>6</v>
      </c>
      <c r="T4129" s="3">
        <v>0.2</v>
      </c>
      <c r="U4129" s="2">
        <v>7.5762</v>
      </c>
      <c r="V4129" s="2">
        <f>Table1[[#This Row],[Sales]]*(1-Table1[[#This Row],[Discount]])</f>
        <v>53.8752</v>
      </c>
      <c r="W4129" s="2">
        <f>Table1[[#This Row],[Sales]]*Table1[[#This Row],[Quantity]]</f>
        <v>404.06399999999996</v>
      </c>
      <c r="X4129" s="2">
        <f>Table1[[#This Row],[Sales]]+Table1[[#This Row],[Discount]]+Table1[[#This Row],[Adjusted Sales]]</f>
        <v>121.41919999999999</v>
      </c>
      <c r="Y4129" s="5">
        <f>Table1[[#This Row],[Sales]]*Table1[[#This Row],[Discount]]</f>
        <v>13.4688</v>
      </c>
    </row>
    <row r="4130" spans="1:25" x14ac:dyDescent="0.3">
      <c r="A4130">
        <v>4129</v>
      </c>
      <c r="B4130" s="2"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s="2">
        <v>3</v>
      </c>
      <c r="T4130" s="3">
        <v>0.5</v>
      </c>
      <c r="U4130" s="2">
        <v>-944.99459999999999</v>
      </c>
      <c r="V4130" s="2">
        <f>Table1[[#This Row],[Sales]]*(1-Table1[[#This Row],[Discount]])</f>
        <v>1312.4925000000001</v>
      </c>
      <c r="W4130" s="2">
        <f>Table1[[#This Row],[Sales]]*Table1[[#This Row],[Quantity]]</f>
        <v>7874.9549999999999</v>
      </c>
      <c r="X4130" s="2">
        <f>Table1[[#This Row],[Sales]]+Table1[[#This Row],[Discount]]+Table1[[#This Row],[Adjusted Sales]]</f>
        <v>3937.9775</v>
      </c>
      <c r="Y4130" s="5">
        <f>Table1[[#This Row],[Sales]]*Table1[[#This Row],[Discount]]</f>
        <v>1312.4925000000001</v>
      </c>
    </row>
    <row r="4131" spans="1:25" x14ac:dyDescent="0.3">
      <c r="A4131">
        <v>4130</v>
      </c>
      <c r="B4131" s="2"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s="2">
        <v>4</v>
      </c>
      <c r="T4131" s="3">
        <v>0</v>
      </c>
      <c r="U4131" s="2">
        <v>21.251200000000001</v>
      </c>
      <c r="V4131" s="2">
        <f>Table1[[#This Row],[Sales]]*(1-Table1[[#This Row],[Discount]])</f>
        <v>73.28</v>
      </c>
      <c r="W4131" s="2">
        <f>Table1[[#This Row],[Sales]]*Table1[[#This Row],[Quantity]]</f>
        <v>293.12</v>
      </c>
      <c r="X4131" s="2">
        <f>Table1[[#This Row],[Sales]]+Table1[[#This Row],[Discount]]+Table1[[#This Row],[Adjusted Sales]]</f>
        <v>146.56</v>
      </c>
      <c r="Y4131" s="5">
        <f>Table1[[#This Row],[Sales]]*Table1[[#This Row],[Discount]]</f>
        <v>0</v>
      </c>
    </row>
    <row r="4132" spans="1:25" x14ac:dyDescent="0.3">
      <c r="A4132">
        <v>4131</v>
      </c>
      <c r="B4132" s="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s="2">
        <v>5</v>
      </c>
      <c r="T4132" s="3">
        <v>0.8</v>
      </c>
      <c r="U4132" s="2">
        <v>-23.891999999999999</v>
      </c>
      <c r="V4132" s="2">
        <f>Table1[[#This Row],[Sales]]*(1-Table1[[#This Row],[Discount]])</f>
        <v>2.8959999999999995</v>
      </c>
      <c r="W4132" s="2">
        <f>Table1[[#This Row],[Sales]]*Table1[[#This Row],[Quantity]]</f>
        <v>72.400000000000006</v>
      </c>
      <c r="X4132" s="2">
        <f>Table1[[#This Row],[Sales]]+Table1[[#This Row],[Discount]]+Table1[[#This Row],[Adjusted Sales]]</f>
        <v>18.176000000000002</v>
      </c>
      <c r="Y4132" s="5">
        <f>Table1[[#This Row],[Sales]]*Table1[[#This Row],[Discount]]</f>
        <v>11.584000000000001</v>
      </c>
    </row>
    <row r="4133" spans="1:25" x14ac:dyDescent="0.3">
      <c r="A4133">
        <v>4132</v>
      </c>
      <c r="B4133" s="2"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s="2">
        <v>3</v>
      </c>
      <c r="T4133" s="3">
        <v>0.2</v>
      </c>
      <c r="U4133" s="2">
        <v>4.0338000000000003</v>
      </c>
      <c r="V4133" s="2">
        <f>Table1[[#This Row],[Sales]]*(1-Table1[[#This Row],[Discount]])</f>
        <v>9.5616000000000003</v>
      </c>
      <c r="W4133" s="2">
        <f>Table1[[#This Row],[Sales]]*Table1[[#This Row],[Quantity]]</f>
        <v>35.856000000000002</v>
      </c>
      <c r="X4133" s="2">
        <f>Table1[[#This Row],[Sales]]+Table1[[#This Row],[Discount]]+Table1[[#This Row],[Adjusted Sales]]</f>
        <v>21.7136</v>
      </c>
      <c r="Y4133" s="5">
        <f>Table1[[#This Row],[Sales]]*Table1[[#This Row],[Discount]]</f>
        <v>2.3904000000000001</v>
      </c>
    </row>
    <row r="4134" spans="1:25" x14ac:dyDescent="0.3">
      <c r="A4134">
        <v>4133</v>
      </c>
      <c r="B4134" s="2"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s="2">
        <v>3</v>
      </c>
      <c r="T4134" s="3">
        <v>0.2</v>
      </c>
      <c r="U4134" s="2">
        <v>5.6375999999999999</v>
      </c>
      <c r="V4134" s="2">
        <f>Table1[[#This Row],[Sales]]*(1-Table1[[#This Row],[Discount]])</f>
        <v>12.441600000000001</v>
      </c>
      <c r="W4134" s="2">
        <f>Table1[[#This Row],[Sales]]*Table1[[#This Row],[Quantity]]</f>
        <v>46.655999999999999</v>
      </c>
      <c r="X4134" s="2">
        <f>Table1[[#This Row],[Sales]]+Table1[[#This Row],[Discount]]+Table1[[#This Row],[Adjusted Sales]]</f>
        <v>28.1936</v>
      </c>
      <c r="Y4134" s="5">
        <f>Table1[[#This Row],[Sales]]*Table1[[#This Row],[Discount]]</f>
        <v>3.1104000000000003</v>
      </c>
    </row>
    <row r="4135" spans="1:25" x14ac:dyDescent="0.3">
      <c r="A4135">
        <v>4134</v>
      </c>
      <c r="B4135" s="2"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s="2">
        <v>9</v>
      </c>
      <c r="T4135" s="3">
        <v>0</v>
      </c>
      <c r="U4135" s="2">
        <v>21.6</v>
      </c>
      <c r="V4135" s="2">
        <f>Table1[[#This Row],[Sales]]*(1-Table1[[#This Row],[Discount]])</f>
        <v>45</v>
      </c>
      <c r="W4135" s="2">
        <f>Table1[[#This Row],[Sales]]*Table1[[#This Row],[Quantity]]</f>
        <v>405</v>
      </c>
      <c r="X4135" s="2">
        <f>Table1[[#This Row],[Sales]]+Table1[[#This Row],[Discount]]+Table1[[#This Row],[Adjusted Sales]]</f>
        <v>90</v>
      </c>
      <c r="Y4135" s="5">
        <f>Table1[[#This Row],[Sales]]*Table1[[#This Row],[Discount]]</f>
        <v>0</v>
      </c>
    </row>
    <row r="4136" spans="1:25" x14ac:dyDescent="0.3">
      <c r="A4136">
        <v>4135</v>
      </c>
      <c r="B4136" s="2"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s="2">
        <v>3</v>
      </c>
      <c r="T4136" s="3">
        <v>0</v>
      </c>
      <c r="U4136" s="2">
        <v>90.287099999999995</v>
      </c>
      <c r="V4136" s="2">
        <f>Table1[[#This Row],[Sales]]*(1-Table1[[#This Row],[Discount]])</f>
        <v>209.97</v>
      </c>
      <c r="W4136" s="2">
        <f>Table1[[#This Row],[Sales]]*Table1[[#This Row],[Quantity]]</f>
        <v>629.91</v>
      </c>
      <c r="X4136" s="2">
        <f>Table1[[#This Row],[Sales]]+Table1[[#This Row],[Discount]]+Table1[[#This Row],[Adjusted Sales]]</f>
        <v>419.94</v>
      </c>
      <c r="Y4136" s="5">
        <f>Table1[[#This Row],[Sales]]*Table1[[#This Row],[Discount]]</f>
        <v>0</v>
      </c>
    </row>
    <row r="4137" spans="1:25" x14ac:dyDescent="0.3">
      <c r="A4137">
        <v>4136</v>
      </c>
      <c r="B4137" s="2"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s="2">
        <v>5</v>
      </c>
      <c r="T4137" s="3">
        <v>0.2</v>
      </c>
      <c r="U4137" s="2">
        <v>42.045000000000002</v>
      </c>
      <c r="V4137" s="2">
        <f>Table1[[#This Row],[Sales]]*(1-Table1[[#This Row],[Discount]])</f>
        <v>89.696000000000012</v>
      </c>
      <c r="W4137" s="2">
        <f>Table1[[#This Row],[Sales]]*Table1[[#This Row],[Quantity]]</f>
        <v>560.6</v>
      </c>
      <c r="X4137" s="2">
        <f>Table1[[#This Row],[Sales]]+Table1[[#This Row],[Discount]]+Table1[[#This Row],[Adjusted Sales]]</f>
        <v>202.01600000000002</v>
      </c>
      <c r="Y4137" s="5">
        <f>Table1[[#This Row],[Sales]]*Table1[[#This Row],[Discount]]</f>
        <v>22.424000000000003</v>
      </c>
    </row>
    <row r="4138" spans="1:25" x14ac:dyDescent="0.3">
      <c r="A4138">
        <v>4137</v>
      </c>
      <c r="B4138" s="2"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s="2">
        <v>7</v>
      </c>
      <c r="T4138" s="3">
        <v>0</v>
      </c>
      <c r="U4138" s="2">
        <v>204.76820000000001</v>
      </c>
      <c r="V4138" s="2">
        <f>Table1[[#This Row],[Sales]]*(1-Table1[[#This Row],[Discount]])</f>
        <v>1575.14</v>
      </c>
      <c r="W4138" s="2">
        <f>Table1[[#This Row],[Sales]]*Table1[[#This Row],[Quantity]]</f>
        <v>11025.980000000001</v>
      </c>
      <c r="X4138" s="2">
        <f>Table1[[#This Row],[Sales]]+Table1[[#This Row],[Discount]]+Table1[[#This Row],[Adjusted Sales]]</f>
        <v>3150.28</v>
      </c>
      <c r="Y4138" s="5">
        <f>Table1[[#This Row],[Sales]]*Table1[[#This Row],[Discount]]</f>
        <v>0</v>
      </c>
    </row>
    <row r="4139" spans="1:25" x14ac:dyDescent="0.3">
      <c r="A4139">
        <v>4138</v>
      </c>
      <c r="B4139" s="2"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s="2">
        <v>7</v>
      </c>
      <c r="T4139" s="3">
        <v>0</v>
      </c>
      <c r="U4139" s="2">
        <v>12.53</v>
      </c>
      <c r="V4139" s="2">
        <f>Table1[[#This Row],[Sales]]*(1-Table1[[#This Row],[Discount]])</f>
        <v>25.06</v>
      </c>
      <c r="W4139" s="2">
        <f>Table1[[#This Row],[Sales]]*Table1[[#This Row],[Quantity]]</f>
        <v>175.42</v>
      </c>
      <c r="X4139" s="2">
        <f>Table1[[#This Row],[Sales]]+Table1[[#This Row],[Discount]]+Table1[[#This Row],[Adjusted Sales]]</f>
        <v>50.12</v>
      </c>
      <c r="Y4139" s="5">
        <f>Table1[[#This Row],[Sales]]*Table1[[#This Row],[Discount]]</f>
        <v>0</v>
      </c>
    </row>
    <row r="4140" spans="1:25" x14ac:dyDescent="0.3">
      <c r="A4140">
        <v>4139</v>
      </c>
      <c r="B4140" s="2"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s="2">
        <v>6</v>
      </c>
      <c r="T4140" s="3">
        <v>0.8</v>
      </c>
      <c r="U4140" s="2">
        <v>-10.385999999999999</v>
      </c>
      <c r="V4140" s="2">
        <f>Table1[[#This Row],[Sales]]*(1-Table1[[#This Row],[Discount]])</f>
        <v>1.3847999999999998</v>
      </c>
      <c r="W4140" s="2">
        <f>Table1[[#This Row],[Sales]]*Table1[[#This Row],[Quantity]]</f>
        <v>41.544000000000004</v>
      </c>
      <c r="X4140" s="2">
        <f>Table1[[#This Row],[Sales]]+Table1[[#This Row],[Discount]]+Table1[[#This Row],[Adjusted Sales]]</f>
        <v>9.1088000000000005</v>
      </c>
      <c r="Y4140" s="5">
        <f>Table1[[#This Row],[Sales]]*Table1[[#This Row],[Discount]]</f>
        <v>5.539200000000001</v>
      </c>
    </row>
    <row r="4141" spans="1:25" x14ac:dyDescent="0.3">
      <c r="A4141">
        <v>4140</v>
      </c>
      <c r="B4141" s="2"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s="2">
        <v>3</v>
      </c>
      <c r="T4141" s="3">
        <v>0.2</v>
      </c>
      <c r="U4141" s="2">
        <v>2.3370000000000002</v>
      </c>
      <c r="V4141" s="2">
        <f>Table1[[#This Row],[Sales]]*(1-Table1[[#This Row],[Discount]])</f>
        <v>29.913600000000002</v>
      </c>
      <c r="W4141" s="2">
        <f>Table1[[#This Row],[Sales]]*Table1[[#This Row],[Quantity]]</f>
        <v>112.17600000000002</v>
      </c>
      <c r="X4141" s="2">
        <f>Table1[[#This Row],[Sales]]+Table1[[#This Row],[Discount]]+Table1[[#This Row],[Adjusted Sales]]</f>
        <v>67.505600000000015</v>
      </c>
      <c r="Y4141" s="5">
        <f>Table1[[#This Row],[Sales]]*Table1[[#This Row],[Discount]]</f>
        <v>7.4784000000000006</v>
      </c>
    </row>
    <row r="4142" spans="1:25" x14ac:dyDescent="0.3">
      <c r="A4142">
        <v>4141</v>
      </c>
      <c r="B4142" s="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s="2">
        <v>5</v>
      </c>
      <c r="T4142" s="3">
        <v>0.2</v>
      </c>
      <c r="U4142" s="2">
        <v>13.846</v>
      </c>
      <c r="V4142" s="2">
        <f>Table1[[#This Row],[Sales]]*(1-Table1[[#This Row],[Discount]])</f>
        <v>63.296000000000006</v>
      </c>
      <c r="W4142" s="2">
        <f>Table1[[#This Row],[Sales]]*Table1[[#This Row],[Quantity]]</f>
        <v>395.6</v>
      </c>
      <c r="X4142" s="2">
        <f>Table1[[#This Row],[Sales]]+Table1[[#This Row],[Discount]]+Table1[[#This Row],[Adjusted Sales]]</f>
        <v>142.61600000000001</v>
      </c>
      <c r="Y4142" s="5">
        <f>Table1[[#This Row],[Sales]]*Table1[[#This Row],[Discount]]</f>
        <v>15.824000000000002</v>
      </c>
    </row>
    <row r="4143" spans="1:25" x14ac:dyDescent="0.3">
      <c r="A4143">
        <v>4142</v>
      </c>
      <c r="B4143" s="2"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s="2">
        <v>3</v>
      </c>
      <c r="T4143" s="3">
        <v>0</v>
      </c>
      <c r="U4143" s="2">
        <v>8.6940000000000008</v>
      </c>
      <c r="V4143" s="2">
        <f>Table1[[#This Row],[Sales]]*(1-Table1[[#This Row],[Discount]])</f>
        <v>18.899999999999999</v>
      </c>
      <c r="W4143" s="2">
        <f>Table1[[#This Row],[Sales]]*Table1[[#This Row],[Quantity]]</f>
        <v>56.699999999999996</v>
      </c>
      <c r="X4143" s="2">
        <f>Table1[[#This Row],[Sales]]+Table1[[#This Row],[Discount]]+Table1[[#This Row],[Adjusted Sales]]</f>
        <v>37.799999999999997</v>
      </c>
      <c r="Y4143" s="5">
        <f>Table1[[#This Row],[Sales]]*Table1[[#This Row],[Discount]]</f>
        <v>0</v>
      </c>
    </row>
    <row r="4144" spans="1:25" x14ac:dyDescent="0.3">
      <c r="A4144">
        <v>4143</v>
      </c>
      <c r="B4144" s="2"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s="2">
        <v>9</v>
      </c>
      <c r="T4144" s="3">
        <v>0</v>
      </c>
      <c r="U4144" s="2">
        <v>26.4132</v>
      </c>
      <c r="V4144" s="2">
        <f>Table1[[#This Row],[Sales]]*(1-Table1[[#This Row],[Discount]])</f>
        <v>57.42</v>
      </c>
      <c r="W4144" s="2">
        <f>Table1[[#This Row],[Sales]]*Table1[[#This Row],[Quantity]]</f>
        <v>516.78</v>
      </c>
      <c r="X4144" s="2">
        <f>Table1[[#This Row],[Sales]]+Table1[[#This Row],[Discount]]+Table1[[#This Row],[Adjusted Sales]]</f>
        <v>114.84</v>
      </c>
      <c r="Y4144" s="5">
        <f>Table1[[#This Row],[Sales]]*Table1[[#This Row],[Discount]]</f>
        <v>0</v>
      </c>
    </row>
    <row r="4145" spans="1:25" x14ac:dyDescent="0.3">
      <c r="A4145">
        <v>4144</v>
      </c>
      <c r="B4145" s="2"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s="2">
        <v>7</v>
      </c>
      <c r="T4145" s="3">
        <v>0</v>
      </c>
      <c r="U4145" s="2">
        <v>5.7329999999999997</v>
      </c>
      <c r="V4145" s="2">
        <f>Table1[[#This Row],[Sales]]*(1-Table1[[#This Row],[Discount]])</f>
        <v>12.74</v>
      </c>
      <c r="W4145" s="2">
        <f>Table1[[#This Row],[Sales]]*Table1[[#This Row],[Quantity]]</f>
        <v>89.18</v>
      </c>
      <c r="X4145" s="2">
        <f>Table1[[#This Row],[Sales]]+Table1[[#This Row],[Discount]]+Table1[[#This Row],[Adjusted Sales]]</f>
        <v>25.48</v>
      </c>
      <c r="Y4145" s="5">
        <f>Table1[[#This Row],[Sales]]*Table1[[#This Row],[Discount]]</f>
        <v>0</v>
      </c>
    </row>
    <row r="4146" spans="1:25" x14ac:dyDescent="0.3">
      <c r="A4146">
        <v>4145</v>
      </c>
      <c r="B4146" s="2"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s="2">
        <v>3</v>
      </c>
      <c r="T4146" s="3">
        <v>0</v>
      </c>
      <c r="U4146" s="2">
        <v>2.3814000000000002</v>
      </c>
      <c r="V4146" s="2">
        <f>Table1[[#This Row],[Sales]]*(1-Table1[[#This Row],[Discount]])</f>
        <v>8.82</v>
      </c>
      <c r="W4146" s="2">
        <f>Table1[[#This Row],[Sales]]*Table1[[#This Row],[Quantity]]</f>
        <v>26.46</v>
      </c>
      <c r="X4146" s="2">
        <f>Table1[[#This Row],[Sales]]+Table1[[#This Row],[Discount]]+Table1[[#This Row],[Adjusted Sales]]</f>
        <v>17.64</v>
      </c>
      <c r="Y4146" s="5">
        <f>Table1[[#This Row],[Sales]]*Table1[[#This Row],[Discount]]</f>
        <v>0</v>
      </c>
    </row>
    <row r="4147" spans="1:25" x14ac:dyDescent="0.3">
      <c r="A4147">
        <v>4146</v>
      </c>
      <c r="B4147" s="2"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s="2">
        <v>1</v>
      </c>
      <c r="T4147" s="3">
        <v>0.2</v>
      </c>
      <c r="U4147" s="2">
        <v>-13.588200000000001</v>
      </c>
      <c r="V4147" s="2">
        <f>Table1[[#This Row],[Sales]]*(1-Table1[[#This Row],[Discount]])</f>
        <v>96.627200000000016</v>
      </c>
      <c r="W4147" s="2">
        <f>Table1[[#This Row],[Sales]]*Table1[[#This Row],[Quantity]]</f>
        <v>120.78400000000001</v>
      </c>
      <c r="X4147" s="2">
        <f>Table1[[#This Row],[Sales]]+Table1[[#This Row],[Discount]]+Table1[[#This Row],[Adjusted Sales]]</f>
        <v>217.61120000000003</v>
      </c>
      <c r="Y4147" s="5">
        <f>Table1[[#This Row],[Sales]]*Table1[[#This Row],[Discount]]</f>
        <v>24.156800000000004</v>
      </c>
    </row>
    <row r="4148" spans="1:25" x14ac:dyDescent="0.3">
      <c r="A4148">
        <v>4147</v>
      </c>
      <c r="B4148" s="2"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s="2">
        <v>3</v>
      </c>
      <c r="T4148" s="3">
        <v>0</v>
      </c>
      <c r="U4148" s="2">
        <v>64.518000000000001</v>
      </c>
      <c r="V4148" s="2">
        <f>Table1[[#This Row],[Sales]]*(1-Table1[[#This Row],[Discount]])</f>
        <v>322.58999999999997</v>
      </c>
      <c r="W4148" s="2">
        <f>Table1[[#This Row],[Sales]]*Table1[[#This Row],[Quantity]]</f>
        <v>967.77</v>
      </c>
      <c r="X4148" s="2">
        <f>Table1[[#This Row],[Sales]]+Table1[[#This Row],[Discount]]+Table1[[#This Row],[Adjusted Sales]]</f>
        <v>645.17999999999995</v>
      </c>
      <c r="Y4148" s="5">
        <f>Table1[[#This Row],[Sales]]*Table1[[#This Row],[Discount]]</f>
        <v>0</v>
      </c>
    </row>
    <row r="4149" spans="1:25" x14ac:dyDescent="0.3">
      <c r="A4149">
        <v>4148</v>
      </c>
      <c r="B4149" s="2"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s="2">
        <v>3</v>
      </c>
      <c r="T4149" s="3">
        <v>0.8</v>
      </c>
      <c r="U4149" s="2">
        <v>-15.1311</v>
      </c>
      <c r="V4149" s="2">
        <f>Table1[[#This Row],[Sales]]*(1-Table1[[#This Row],[Discount]])</f>
        <v>1.9523999999999997</v>
      </c>
      <c r="W4149" s="2">
        <f>Table1[[#This Row],[Sales]]*Table1[[#This Row],[Quantity]]</f>
        <v>29.286000000000001</v>
      </c>
      <c r="X4149" s="2">
        <f>Table1[[#This Row],[Sales]]+Table1[[#This Row],[Discount]]+Table1[[#This Row],[Adjusted Sales]]</f>
        <v>12.5144</v>
      </c>
      <c r="Y4149" s="5">
        <f>Table1[[#This Row],[Sales]]*Table1[[#This Row],[Discount]]</f>
        <v>7.8096000000000005</v>
      </c>
    </row>
    <row r="4150" spans="1:25" x14ac:dyDescent="0.3">
      <c r="A4150">
        <v>4149</v>
      </c>
      <c r="B4150" s="2"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s="2">
        <v>1</v>
      </c>
      <c r="T4150" s="3">
        <v>0.2</v>
      </c>
      <c r="U4150" s="2">
        <v>1.2004999999999999</v>
      </c>
      <c r="V4150" s="2">
        <f>Table1[[#This Row],[Sales]]*(1-Table1[[#This Row],[Discount]])</f>
        <v>10.976000000000001</v>
      </c>
      <c r="W4150" s="2">
        <f>Table1[[#This Row],[Sales]]*Table1[[#This Row],[Quantity]]</f>
        <v>13.72</v>
      </c>
      <c r="X4150" s="2">
        <f>Table1[[#This Row],[Sales]]+Table1[[#This Row],[Discount]]+Table1[[#This Row],[Adjusted Sales]]</f>
        <v>24.896000000000001</v>
      </c>
      <c r="Y4150" s="5">
        <f>Table1[[#This Row],[Sales]]*Table1[[#This Row],[Discount]]</f>
        <v>2.7440000000000002</v>
      </c>
    </row>
    <row r="4151" spans="1:25" x14ac:dyDescent="0.3">
      <c r="A4151">
        <v>4150</v>
      </c>
      <c r="B4151" s="2"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s="2">
        <v>1</v>
      </c>
      <c r="T4151" s="3">
        <v>0.2</v>
      </c>
      <c r="U4151" s="2">
        <v>-2.0699999999999998</v>
      </c>
      <c r="V4151" s="2">
        <f>Table1[[#This Row],[Sales]]*(1-Table1[[#This Row],[Discount]])</f>
        <v>44.160000000000004</v>
      </c>
      <c r="W4151" s="2">
        <f>Table1[[#This Row],[Sales]]*Table1[[#This Row],[Quantity]]</f>
        <v>55.2</v>
      </c>
      <c r="X4151" s="2">
        <f>Table1[[#This Row],[Sales]]+Table1[[#This Row],[Discount]]+Table1[[#This Row],[Adjusted Sales]]</f>
        <v>99.56</v>
      </c>
      <c r="Y4151" s="5">
        <f>Table1[[#This Row],[Sales]]*Table1[[#This Row],[Discount]]</f>
        <v>11.040000000000001</v>
      </c>
    </row>
    <row r="4152" spans="1:25" x14ac:dyDescent="0.3">
      <c r="A4152">
        <v>4151</v>
      </c>
      <c r="B4152" s="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s="2">
        <v>4</v>
      </c>
      <c r="T4152" s="3">
        <v>0.2</v>
      </c>
      <c r="U4152" s="2">
        <v>-58.305599999999998</v>
      </c>
      <c r="V4152" s="2">
        <f>Table1[[#This Row],[Sales]]*(1-Table1[[#This Row],[Discount]])</f>
        <v>207.30880000000002</v>
      </c>
      <c r="W4152" s="2">
        <f>Table1[[#This Row],[Sales]]*Table1[[#This Row],[Quantity]]</f>
        <v>1036.5440000000001</v>
      </c>
      <c r="X4152" s="2">
        <f>Table1[[#This Row],[Sales]]+Table1[[#This Row],[Discount]]+Table1[[#This Row],[Adjusted Sales]]</f>
        <v>466.64480000000003</v>
      </c>
      <c r="Y4152" s="5">
        <f>Table1[[#This Row],[Sales]]*Table1[[#This Row],[Discount]]</f>
        <v>51.827200000000005</v>
      </c>
    </row>
    <row r="4153" spans="1:25" x14ac:dyDescent="0.3">
      <c r="A4153">
        <v>4152</v>
      </c>
      <c r="B4153" s="2"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s="2">
        <v>5</v>
      </c>
      <c r="T4153" s="3">
        <v>0.2</v>
      </c>
      <c r="U4153" s="2">
        <v>9.8684999999999992</v>
      </c>
      <c r="V4153" s="2">
        <f>Table1[[#This Row],[Sales]]*(1-Table1[[#This Row],[Discount]])</f>
        <v>23.391999999999999</v>
      </c>
      <c r="W4153" s="2">
        <f>Table1[[#This Row],[Sales]]*Table1[[#This Row],[Quantity]]</f>
        <v>146.19999999999999</v>
      </c>
      <c r="X4153" s="2">
        <f>Table1[[#This Row],[Sales]]+Table1[[#This Row],[Discount]]+Table1[[#This Row],[Adjusted Sales]]</f>
        <v>52.831999999999994</v>
      </c>
      <c r="Y4153" s="5">
        <f>Table1[[#This Row],[Sales]]*Table1[[#This Row],[Discount]]</f>
        <v>5.8479999999999999</v>
      </c>
    </row>
    <row r="4154" spans="1:25" x14ac:dyDescent="0.3">
      <c r="A4154">
        <v>4153</v>
      </c>
      <c r="B4154" s="2"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s="2">
        <v>3</v>
      </c>
      <c r="T4154" s="3">
        <v>0.2</v>
      </c>
      <c r="U4154" s="2">
        <v>5.4432</v>
      </c>
      <c r="V4154" s="2">
        <f>Table1[[#This Row],[Sales]]*(1-Table1[[#This Row],[Discount]])</f>
        <v>12.441600000000001</v>
      </c>
      <c r="W4154" s="2">
        <f>Table1[[#This Row],[Sales]]*Table1[[#This Row],[Quantity]]</f>
        <v>46.655999999999999</v>
      </c>
      <c r="X4154" s="2">
        <f>Table1[[#This Row],[Sales]]+Table1[[#This Row],[Discount]]+Table1[[#This Row],[Adjusted Sales]]</f>
        <v>28.1936</v>
      </c>
      <c r="Y4154" s="5">
        <f>Table1[[#This Row],[Sales]]*Table1[[#This Row],[Discount]]</f>
        <v>3.1104000000000003</v>
      </c>
    </row>
    <row r="4155" spans="1:25" x14ac:dyDescent="0.3">
      <c r="A4155">
        <v>4154</v>
      </c>
      <c r="B4155" s="2"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s="2">
        <v>3</v>
      </c>
      <c r="T4155" s="3">
        <v>0.2</v>
      </c>
      <c r="U4155" s="2">
        <v>1.6524000000000001</v>
      </c>
      <c r="V4155" s="2">
        <f>Table1[[#This Row],[Sales]]*(1-Table1[[#This Row],[Discount]])</f>
        <v>3.9168000000000003</v>
      </c>
      <c r="W4155" s="2">
        <f>Table1[[#This Row],[Sales]]*Table1[[#This Row],[Quantity]]</f>
        <v>14.687999999999999</v>
      </c>
      <c r="X4155" s="2">
        <f>Table1[[#This Row],[Sales]]+Table1[[#This Row],[Discount]]+Table1[[#This Row],[Adjusted Sales]]</f>
        <v>9.0128000000000004</v>
      </c>
      <c r="Y4155" s="5">
        <f>Table1[[#This Row],[Sales]]*Table1[[#This Row],[Discount]]</f>
        <v>0.97920000000000007</v>
      </c>
    </row>
    <row r="4156" spans="1:25" x14ac:dyDescent="0.3">
      <c r="A4156">
        <v>4155</v>
      </c>
      <c r="B4156" s="2"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s="2">
        <v>4</v>
      </c>
      <c r="T4156" s="3">
        <v>0.7</v>
      </c>
      <c r="U4156" s="2">
        <v>-27.9312</v>
      </c>
      <c r="V4156" s="2">
        <f>Table1[[#This Row],[Sales]]*(1-Table1[[#This Row],[Discount]])</f>
        <v>11.426400000000003</v>
      </c>
      <c r="W4156" s="2">
        <f>Table1[[#This Row],[Sales]]*Table1[[#This Row],[Quantity]]</f>
        <v>152.352</v>
      </c>
      <c r="X4156" s="2">
        <f>Table1[[#This Row],[Sales]]+Table1[[#This Row],[Discount]]+Table1[[#This Row],[Adjusted Sales]]</f>
        <v>50.214400000000005</v>
      </c>
      <c r="Y4156" s="5">
        <f>Table1[[#This Row],[Sales]]*Table1[[#This Row],[Discount]]</f>
        <v>26.6616</v>
      </c>
    </row>
    <row r="4157" spans="1:25" x14ac:dyDescent="0.3">
      <c r="A4157">
        <v>4156</v>
      </c>
      <c r="B4157" s="2"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s="2">
        <v>3</v>
      </c>
      <c r="T4157" s="3">
        <v>0.7</v>
      </c>
      <c r="U4157" s="2">
        <v>-1.9656</v>
      </c>
      <c r="V4157" s="2">
        <f>Table1[[#This Row],[Sales]]*(1-Table1[[#This Row],[Discount]])</f>
        <v>0.84240000000000004</v>
      </c>
      <c r="W4157" s="2">
        <f>Table1[[#This Row],[Sales]]*Table1[[#This Row],[Quantity]]</f>
        <v>8.4239999999999995</v>
      </c>
      <c r="X4157" s="2">
        <f>Table1[[#This Row],[Sales]]+Table1[[#This Row],[Discount]]+Table1[[#This Row],[Adjusted Sales]]</f>
        <v>4.3504000000000005</v>
      </c>
      <c r="Y4157" s="5">
        <f>Table1[[#This Row],[Sales]]*Table1[[#This Row],[Discount]]</f>
        <v>1.9655999999999998</v>
      </c>
    </row>
    <row r="4158" spans="1:25" x14ac:dyDescent="0.3">
      <c r="A4158">
        <v>4157</v>
      </c>
      <c r="B4158" s="2"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s="2">
        <v>2</v>
      </c>
      <c r="T4158" s="3">
        <v>0.2</v>
      </c>
      <c r="U4158" s="2">
        <v>0.5998</v>
      </c>
      <c r="V4158" s="2">
        <f>Table1[[#This Row],[Sales]]*(1-Table1[[#This Row],[Discount]])</f>
        <v>38.387200000000007</v>
      </c>
      <c r="W4158" s="2">
        <f>Table1[[#This Row],[Sales]]*Table1[[#This Row],[Quantity]]</f>
        <v>95.968000000000004</v>
      </c>
      <c r="X4158" s="2">
        <f>Table1[[#This Row],[Sales]]+Table1[[#This Row],[Discount]]+Table1[[#This Row],[Adjusted Sales]]</f>
        <v>86.571200000000005</v>
      </c>
      <c r="Y4158" s="5">
        <f>Table1[[#This Row],[Sales]]*Table1[[#This Row],[Discount]]</f>
        <v>9.5968000000000018</v>
      </c>
    </row>
    <row r="4159" spans="1:25" x14ac:dyDescent="0.3">
      <c r="A4159">
        <v>4158</v>
      </c>
      <c r="B4159" s="2"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s="2">
        <v>6</v>
      </c>
      <c r="T4159" s="3">
        <v>0.7</v>
      </c>
      <c r="U4159" s="2">
        <v>-19.982399999999998</v>
      </c>
      <c r="V4159" s="2">
        <f>Table1[[#This Row],[Sales]]*(1-Table1[[#This Row],[Discount]])</f>
        <v>7.8192000000000013</v>
      </c>
      <c r="W4159" s="2">
        <f>Table1[[#This Row],[Sales]]*Table1[[#This Row],[Quantity]]</f>
        <v>156.38400000000001</v>
      </c>
      <c r="X4159" s="2">
        <f>Table1[[#This Row],[Sales]]+Table1[[#This Row],[Discount]]+Table1[[#This Row],[Adjusted Sales]]</f>
        <v>34.583199999999998</v>
      </c>
      <c r="Y4159" s="5">
        <f>Table1[[#This Row],[Sales]]*Table1[[#This Row],[Discount]]</f>
        <v>18.244799999999998</v>
      </c>
    </row>
    <row r="4160" spans="1:25" x14ac:dyDescent="0.3">
      <c r="A4160">
        <v>4159</v>
      </c>
      <c r="B4160" s="2"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s="2">
        <v>3</v>
      </c>
      <c r="T4160" s="3">
        <v>0.2</v>
      </c>
      <c r="U4160" s="2">
        <v>5.1012000000000004</v>
      </c>
      <c r="V4160" s="2">
        <f>Table1[[#This Row],[Sales]]*(1-Table1[[#This Row],[Discount]])</f>
        <v>12.556800000000001</v>
      </c>
      <c r="W4160" s="2">
        <f>Table1[[#This Row],[Sales]]*Table1[[#This Row],[Quantity]]</f>
        <v>47.088000000000001</v>
      </c>
      <c r="X4160" s="2">
        <f>Table1[[#This Row],[Sales]]+Table1[[#This Row],[Discount]]+Table1[[#This Row],[Adjusted Sales]]</f>
        <v>28.4528</v>
      </c>
      <c r="Y4160" s="5">
        <f>Table1[[#This Row],[Sales]]*Table1[[#This Row],[Discount]]</f>
        <v>3.1392000000000002</v>
      </c>
    </row>
    <row r="4161" spans="1:25" x14ac:dyDescent="0.3">
      <c r="A4161">
        <v>4160</v>
      </c>
      <c r="B4161" s="2"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s="2">
        <v>3</v>
      </c>
      <c r="T4161" s="3">
        <v>0</v>
      </c>
      <c r="U4161" s="2">
        <v>3.7235999999999998</v>
      </c>
      <c r="V4161" s="2">
        <f>Table1[[#This Row],[Sales]]*(1-Table1[[#This Row],[Discount]])</f>
        <v>12.84</v>
      </c>
      <c r="W4161" s="2">
        <f>Table1[[#This Row],[Sales]]*Table1[[#This Row],[Quantity]]</f>
        <v>38.519999999999996</v>
      </c>
      <c r="X4161" s="2">
        <f>Table1[[#This Row],[Sales]]+Table1[[#This Row],[Discount]]+Table1[[#This Row],[Adjusted Sales]]</f>
        <v>25.68</v>
      </c>
      <c r="Y4161" s="5">
        <f>Table1[[#This Row],[Sales]]*Table1[[#This Row],[Discount]]</f>
        <v>0</v>
      </c>
    </row>
    <row r="4162" spans="1:25" x14ac:dyDescent="0.3">
      <c r="A4162">
        <v>4161</v>
      </c>
      <c r="B4162" s="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s="2">
        <v>3</v>
      </c>
      <c r="T4162" s="3">
        <v>0</v>
      </c>
      <c r="U4162" s="2">
        <v>134.99250000000001</v>
      </c>
      <c r="V4162" s="2">
        <f>Table1[[#This Row],[Sales]]*(1-Table1[[#This Row],[Discount]])</f>
        <v>539.97</v>
      </c>
      <c r="W4162" s="2">
        <f>Table1[[#This Row],[Sales]]*Table1[[#This Row],[Quantity]]</f>
        <v>1619.91</v>
      </c>
      <c r="X4162" s="2">
        <f>Table1[[#This Row],[Sales]]+Table1[[#This Row],[Discount]]+Table1[[#This Row],[Adjusted Sales]]</f>
        <v>1079.94</v>
      </c>
      <c r="Y4162" s="5">
        <f>Table1[[#This Row],[Sales]]*Table1[[#This Row],[Discount]]</f>
        <v>0</v>
      </c>
    </row>
    <row r="4163" spans="1:25" x14ac:dyDescent="0.3">
      <c r="A4163">
        <v>4162</v>
      </c>
      <c r="B4163" s="2"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s="2">
        <v>2</v>
      </c>
      <c r="T4163" s="3">
        <v>0</v>
      </c>
      <c r="U4163" s="2">
        <v>5.8708</v>
      </c>
      <c r="V4163" s="2">
        <f>Table1[[#This Row],[Sales]]*(1-Table1[[#This Row],[Discount]])</f>
        <v>22.58</v>
      </c>
      <c r="W4163" s="2">
        <f>Table1[[#This Row],[Sales]]*Table1[[#This Row],[Quantity]]</f>
        <v>45.16</v>
      </c>
      <c r="X4163" s="2">
        <f>Table1[[#This Row],[Sales]]+Table1[[#This Row],[Discount]]+Table1[[#This Row],[Adjusted Sales]]</f>
        <v>45.16</v>
      </c>
      <c r="Y4163" s="5">
        <f>Table1[[#This Row],[Sales]]*Table1[[#This Row],[Discount]]</f>
        <v>0</v>
      </c>
    </row>
    <row r="4164" spans="1:25" x14ac:dyDescent="0.3">
      <c r="A4164">
        <v>4163</v>
      </c>
      <c r="B4164" s="2"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s="2">
        <v>4</v>
      </c>
      <c r="T4164" s="3">
        <v>0</v>
      </c>
      <c r="U4164" s="2">
        <v>7.5991999999999997</v>
      </c>
      <c r="V4164" s="2">
        <f>Table1[[#This Row],[Sales]]*(1-Table1[[#This Row],[Discount]])</f>
        <v>16.52</v>
      </c>
      <c r="W4164" s="2">
        <f>Table1[[#This Row],[Sales]]*Table1[[#This Row],[Quantity]]</f>
        <v>66.08</v>
      </c>
      <c r="X4164" s="2">
        <f>Table1[[#This Row],[Sales]]+Table1[[#This Row],[Discount]]+Table1[[#This Row],[Adjusted Sales]]</f>
        <v>33.04</v>
      </c>
      <c r="Y4164" s="5">
        <f>Table1[[#This Row],[Sales]]*Table1[[#This Row],[Discount]]</f>
        <v>0</v>
      </c>
    </row>
    <row r="4165" spans="1:25" x14ac:dyDescent="0.3">
      <c r="A4165">
        <v>4164</v>
      </c>
      <c r="B4165" s="2"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s="2">
        <v>3</v>
      </c>
      <c r="T4165" s="3">
        <v>0</v>
      </c>
      <c r="U4165" s="2">
        <v>315.81180000000001</v>
      </c>
      <c r="V4165" s="2">
        <f>Table1[[#This Row],[Sales]]*(1-Table1[[#This Row],[Discount]])</f>
        <v>671.94</v>
      </c>
      <c r="W4165" s="2">
        <f>Table1[[#This Row],[Sales]]*Table1[[#This Row],[Quantity]]</f>
        <v>2015.8200000000002</v>
      </c>
      <c r="X4165" s="2">
        <f>Table1[[#This Row],[Sales]]+Table1[[#This Row],[Discount]]+Table1[[#This Row],[Adjusted Sales]]</f>
        <v>1343.88</v>
      </c>
      <c r="Y4165" s="5">
        <f>Table1[[#This Row],[Sales]]*Table1[[#This Row],[Discount]]</f>
        <v>0</v>
      </c>
    </row>
    <row r="4166" spans="1:25" x14ac:dyDescent="0.3">
      <c r="A4166">
        <v>4165</v>
      </c>
      <c r="B4166" s="2"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s="2">
        <v>7</v>
      </c>
      <c r="T4166" s="3">
        <v>0.2</v>
      </c>
      <c r="U4166" s="2">
        <v>-14.793100000000001</v>
      </c>
      <c r="V4166" s="2">
        <f>Table1[[#This Row],[Sales]]*(1-Table1[[#This Row],[Discount]])</f>
        <v>135.25120000000001</v>
      </c>
      <c r="W4166" s="2">
        <f>Table1[[#This Row],[Sales]]*Table1[[#This Row],[Quantity]]</f>
        <v>1183.4479999999999</v>
      </c>
      <c r="X4166" s="2">
        <f>Table1[[#This Row],[Sales]]+Table1[[#This Row],[Discount]]+Table1[[#This Row],[Adjusted Sales]]</f>
        <v>304.51519999999999</v>
      </c>
      <c r="Y4166" s="5">
        <f>Table1[[#This Row],[Sales]]*Table1[[#This Row],[Discount]]</f>
        <v>33.812800000000003</v>
      </c>
    </row>
    <row r="4167" spans="1:25" x14ac:dyDescent="0.3">
      <c r="A4167">
        <v>4166</v>
      </c>
      <c r="B4167" s="2"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s="2">
        <v>9</v>
      </c>
      <c r="T4167" s="3">
        <v>0.2</v>
      </c>
      <c r="U4167" s="2">
        <v>14.7546</v>
      </c>
      <c r="V4167" s="2">
        <f>Table1[[#This Row],[Sales]]*(1-Table1[[#This Row],[Discount]])</f>
        <v>134.89920000000001</v>
      </c>
      <c r="W4167" s="2">
        <f>Table1[[#This Row],[Sales]]*Table1[[#This Row],[Quantity]]</f>
        <v>1517.616</v>
      </c>
      <c r="X4167" s="2">
        <f>Table1[[#This Row],[Sales]]+Table1[[#This Row],[Discount]]+Table1[[#This Row],[Adjusted Sales]]</f>
        <v>303.72320000000002</v>
      </c>
      <c r="Y4167" s="5">
        <f>Table1[[#This Row],[Sales]]*Table1[[#This Row],[Discount]]</f>
        <v>33.724800000000002</v>
      </c>
    </row>
    <row r="4168" spans="1:25" x14ac:dyDescent="0.3">
      <c r="A4168">
        <v>4167</v>
      </c>
      <c r="B4168" s="2"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s="2">
        <v>3</v>
      </c>
      <c r="T4168" s="3">
        <v>0</v>
      </c>
      <c r="U4168" s="2">
        <v>9.3312000000000008</v>
      </c>
      <c r="V4168" s="2">
        <f>Table1[[#This Row],[Sales]]*(1-Table1[[#This Row],[Discount]])</f>
        <v>19.440000000000001</v>
      </c>
      <c r="W4168" s="2">
        <f>Table1[[#This Row],[Sales]]*Table1[[#This Row],[Quantity]]</f>
        <v>58.320000000000007</v>
      </c>
      <c r="X4168" s="2">
        <f>Table1[[#This Row],[Sales]]+Table1[[#This Row],[Discount]]+Table1[[#This Row],[Adjusted Sales]]</f>
        <v>38.880000000000003</v>
      </c>
      <c r="Y4168" s="5">
        <f>Table1[[#This Row],[Sales]]*Table1[[#This Row],[Discount]]</f>
        <v>0</v>
      </c>
    </row>
    <row r="4169" spans="1:25" x14ac:dyDescent="0.3">
      <c r="A4169">
        <v>4168</v>
      </c>
      <c r="B4169" s="2"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s="2">
        <v>4</v>
      </c>
      <c r="T4169" s="3">
        <v>0</v>
      </c>
      <c r="U4169" s="2">
        <v>8.2992000000000008</v>
      </c>
      <c r="V4169" s="2">
        <f>Table1[[#This Row],[Sales]]*(1-Table1[[#This Row],[Discount]])</f>
        <v>31.92</v>
      </c>
      <c r="W4169" s="2">
        <f>Table1[[#This Row],[Sales]]*Table1[[#This Row],[Quantity]]</f>
        <v>127.68</v>
      </c>
      <c r="X4169" s="2">
        <f>Table1[[#This Row],[Sales]]+Table1[[#This Row],[Discount]]+Table1[[#This Row],[Adjusted Sales]]</f>
        <v>63.84</v>
      </c>
      <c r="Y4169" s="5">
        <f>Table1[[#This Row],[Sales]]*Table1[[#This Row],[Discount]]</f>
        <v>0</v>
      </c>
    </row>
    <row r="4170" spans="1:25" x14ac:dyDescent="0.3">
      <c r="A4170">
        <v>4169</v>
      </c>
      <c r="B4170" s="2"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s="2">
        <v>2</v>
      </c>
      <c r="T4170" s="3">
        <v>0.2</v>
      </c>
      <c r="U4170" s="2">
        <v>-65.035200000000003</v>
      </c>
      <c r="V4170" s="2">
        <f>Table1[[#This Row],[Sales]]*(1-Table1[[#This Row],[Discount]])</f>
        <v>346.8544</v>
      </c>
      <c r="W4170" s="2">
        <f>Table1[[#This Row],[Sales]]*Table1[[#This Row],[Quantity]]</f>
        <v>867.13599999999997</v>
      </c>
      <c r="X4170" s="2">
        <f>Table1[[#This Row],[Sales]]+Table1[[#This Row],[Discount]]+Table1[[#This Row],[Adjusted Sales]]</f>
        <v>780.62239999999997</v>
      </c>
      <c r="Y4170" s="5">
        <f>Table1[[#This Row],[Sales]]*Table1[[#This Row],[Discount]]</f>
        <v>86.7136</v>
      </c>
    </row>
    <row r="4171" spans="1:25" x14ac:dyDescent="0.3">
      <c r="A4171">
        <v>4170</v>
      </c>
      <c r="B4171" s="2"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s="2">
        <v>6</v>
      </c>
      <c r="T4171" s="3">
        <v>0.2</v>
      </c>
      <c r="U4171" s="2">
        <v>10.8864</v>
      </c>
      <c r="V4171" s="2">
        <f>Table1[[#This Row],[Sales]]*(1-Table1[[#This Row],[Discount]])</f>
        <v>24.883200000000002</v>
      </c>
      <c r="W4171" s="2">
        <f>Table1[[#This Row],[Sales]]*Table1[[#This Row],[Quantity]]</f>
        <v>186.624</v>
      </c>
      <c r="X4171" s="2">
        <f>Table1[[#This Row],[Sales]]+Table1[[#This Row],[Discount]]+Table1[[#This Row],[Adjusted Sales]]</f>
        <v>56.187200000000004</v>
      </c>
      <c r="Y4171" s="5">
        <f>Table1[[#This Row],[Sales]]*Table1[[#This Row],[Discount]]</f>
        <v>6.2208000000000006</v>
      </c>
    </row>
    <row r="4172" spans="1:25" x14ac:dyDescent="0.3">
      <c r="A4172">
        <v>4171</v>
      </c>
      <c r="B4172" s="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s="2">
        <v>3</v>
      </c>
      <c r="T4172" s="3">
        <v>0.2</v>
      </c>
      <c r="U4172" s="2">
        <v>17.815200000000001</v>
      </c>
      <c r="V4172" s="2">
        <f>Table1[[#This Row],[Sales]]*(1-Table1[[#This Row],[Discount]])</f>
        <v>43.852800000000002</v>
      </c>
      <c r="W4172" s="2">
        <f>Table1[[#This Row],[Sales]]*Table1[[#This Row],[Quantity]]</f>
        <v>164.44800000000001</v>
      </c>
      <c r="X4172" s="2">
        <f>Table1[[#This Row],[Sales]]+Table1[[#This Row],[Discount]]+Table1[[#This Row],[Adjusted Sales]]</f>
        <v>98.868800000000007</v>
      </c>
      <c r="Y4172" s="5">
        <f>Table1[[#This Row],[Sales]]*Table1[[#This Row],[Discount]]</f>
        <v>10.963200000000001</v>
      </c>
    </row>
    <row r="4173" spans="1:25" x14ac:dyDescent="0.3">
      <c r="A4173">
        <v>4172</v>
      </c>
      <c r="B4173" s="2"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s="2">
        <v>7</v>
      </c>
      <c r="T4173" s="3">
        <v>0</v>
      </c>
      <c r="U4173" s="2">
        <v>0.97719999999999996</v>
      </c>
      <c r="V4173" s="2">
        <f>Table1[[#This Row],[Sales]]*(1-Table1[[#This Row],[Discount]])</f>
        <v>48.86</v>
      </c>
      <c r="W4173" s="2">
        <f>Table1[[#This Row],[Sales]]*Table1[[#This Row],[Quantity]]</f>
        <v>342.02</v>
      </c>
      <c r="X4173" s="2">
        <f>Table1[[#This Row],[Sales]]+Table1[[#This Row],[Discount]]+Table1[[#This Row],[Adjusted Sales]]</f>
        <v>97.72</v>
      </c>
      <c r="Y4173" s="5">
        <f>Table1[[#This Row],[Sales]]*Table1[[#This Row],[Discount]]</f>
        <v>0</v>
      </c>
    </row>
    <row r="4174" spans="1:25" x14ac:dyDescent="0.3">
      <c r="A4174">
        <v>4173</v>
      </c>
      <c r="B4174" s="2"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s="2">
        <v>2</v>
      </c>
      <c r="T4174" s="3">
        <v>0</v>
      </c>
      <c r="U4174" s="2">
        <v>6.532</v>
      </c>
      <c r="V4174" s="2">
        <f>Table1[[#This Row],[Sales]]*(1-Table1[[#This Row],[Discount]])</f>
        <v>14.2</v>
      </c>
      <c r="W4174" s="2">
        <f>Table1[[#This Row],[Sales]]*Table1[[#This Row],[Quantity]]</f>
        <v>28.4</v>
      </c>
      <c r="X4174" s="2">
        <f>Table1[[#This Row],[Sales]]+Table1[[#This Row],[Discount]]+Table1[[#This Row],[Adjusted Sales]]</f>
        <v>28.4</v>
      </c>
      <c r="Y4174" s="5">
        <f>Table1[[#This Row],[Sales]]*Table1[[#This Row],[Discount]]</f>
        <v>0</v>
      </c>
    </row>
    <row r="4175" spans="1:25" x14ac:dyDescent="0.3">
      <c r="A4175">
        <v>4174</v>
      </c>
      <c r="B4175" s="2"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s="2">
        <v>2</v>
      </c>
      <c r="T4175" s="3">
        <v>0</v>
      </c>
      <c r="U4175" s="2">
        <v>6.2207999999999997</v>
      </c>
      <c r="V4175" s="2">
        <f>Table1[[#This Row],[Sales]]*(1-Table1[[#This Row],[Discount]])</f>
        <v>12.96</v>
      </c>
      <c r="W4175" s="2">
        <f>Table1[[#This Row],[Sales]]*Table1[[#This Row],[Quantity]]</f>
        <v>25.92</v>
      </c>
      <c r="X4175" s="2">
        <f>Table1[[#This Row],[Sales]]+Table1[[#This Row],[Discount]]+Table1[[#This Row],[Adjusted Sales]]</f>
        <v>25.92</v>
      </c>
      <c r="Y4175" s="5">
        <f>Table1[[#This Row],[Sales]]*Table1[[#This Row],[Discount]]</f>
        <v>0</v>
      </c>
    </row>
    <row r="4176" spans="1:25" x14ac:dyDescent="0.3">
      <c r="A4176">
        <v>4175</v>
      </c>
      <c r="B4176" s="2"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s="2">
        <v>2</v>
      </c>
      <c r="T4176" s="3">
        <v>0</v>
      </c>
      <c r="U4176" s="2">
        <v>28.0032</v>
      </c>
      <c r="V4176" s="2">
        <f>Table1[[#This Row],[Sales]]*(1-Table1[[#This Row],[Discount]])</f>
        <v>58.34</v>
      </c>
      <c r="W4176" s="2">
        <f>Table1[[#This Row],[Sales]]*Table1[[#This Row],[Quantity]]</f>
        <v>116.68</v>
      </c>
      <c r="X4176" s="2">
        <f>Table1[[#This Row],[Sales]]+Table1[[#This Row],[Discount]]+Table1[[#This Row],[Adjusted Sales]]</f>
        <v>116.68</v>
      </c>
      <c r="Y4176" s="5">
        <f>Table1[[#This Row],[Sales]]*Table1[[#This Row],[Discount]]</f>
        <v>0</v>
      </c>
    </row>
    <row r="4177" spans="1:25" x14ac:dyDescent="0.3">
      <c r="A4177">
        <v>4176</v>
      </c>
      <c r="B4177" s="2"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s="2">
        <v>2</v>
      </c>
      <c r="T4177" s="3">
        <v>0</v>
      </c>
      <c r="U4177" s="2">
        <v>15.763999999999999</v>
      </c>
      <c r="V4177" s="2">
        <f>Table1[[#This Row],[Sales]]*(1-Table1[[#This Row],[Discount]])</f>
        <v>56.3</v>
      </c>
      <c r="W4177" s="2">
        <f>Table1[[#This Row],[Sales]]*Table1[[#This Row],[Quantity]]</f>
        <v>112.6</v>
      </c>
      <c r="X4177" s="2">
        <f>Table1[[#This Row],[Sales]]+Table1[[#This Row],[Discount]]+Table1[[#This Row],[Adjusted Sales]]</f>
        <v>112.6</v>
      </c>
      <c r="Y4177" s="5">
        <f>Table1[[#This Row],[Sales]]*Table1[[#This Row],[Discount]]</f>
        <v>0</v>
      </c>
    </row>
    <row r="4178" spans="1:25" x14ac:dyDescent="0.3">
      <c r="A4178">
        <v>4177</v>
      </c>
      <c r="B4178" s="2"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s="2">
        <v>5</v>
      </c>
      <c r="T4178" s="3">
        <v>0</v>
      </c>
      <c r="U4178" s="2">
        <v>163.78700000000001</v>
      </c>
      <c r="V4178" s="2">
        <f>Table1[[#This Row],[Sales]]*(1-Table1[[#This Row],[Discount]])</f>
        <v>629.95000000000005</v>
      </c>
      <c r="W4178" s="2">
        <f>Table1[[#This Row],[Sales]]*Table1[[#This Row],[Quantity]]</f>
        <v>3149.75</v>
      </c>
      <c r="X4178" s="2">
        <f>Table1[[#This Row],[Sales]]+Table1[[#This Row],[Discount]]+Table1[[#This Row],[Adjusted Sales]]</f>
        <v>1259.9000000000001</v>
      </c>
      <c r="Y4178" s="5">
        <f>Table1[[#This Row],[Sales]]*Table1[[#This Row],[Discount]]</f>
        <v>0</v>
      </c>
    </row>
    <row r="4179" spans="1:25" x14ac:dyDescent="0.3">
      <c r="A4179">
        <v>4178</v>
      </c>
      <c r="B4179" s="2"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s="2">
        <v>3</v>
      </c>
      <c r="T4179" s="3">
        <v>0</v>
      </c>
      <c r="U4179" s="2">
        <v>60.255299999999998</v>
      </c>
      <c r="V4179" s="2">
        <f>Table1[[#This Row],[Sales]]*(1-Table1[[#This Row],[Discount]])</f>
        <v>122.97</v>
      </c>
      <c r="W4179" s="2">
        <f>Table1[[#This Row],[Sales]]*Table1[[#This Row],[Quantity]]</f>
        <v>368.90999999999997</v>
      </c>
      <c r="X4179" s="2">
        <f>Table1[[#This Row],[Sales]]+Table1[[#This Row],[Discount]]+Table1[[#This Row],[Adjusted Sales]]</f>
        <v>245.94</v>
      </c>
      <c r="Y4179" s="5">
        <f>Table1[[#This Row],[Sales]]*Table1[[#This Row],[Discount]]</f>
        <v>0</v>
      </c>
    </row>
    <row r="4180" spans="1:25" x14ac:dyDescent="0.3">
      <c r="A4180">
        <v>4179</v>
      </c>
      <c r="B4180" s="2"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s="2">
        <v>5</v>
      </c>
      <c r="T4180" s="3">
        <v>0</v>
      </c>
      <c r="U4180" s="2">
        <v>21.784500000000001</v>
      </c>
      <c r="V4180" s="2">
        <f>Table1[[#This Row],[Sales]]*(1-Table1[[#This Row],[Discount]])</f>
        <v>46.35</v>
      </c>
      <c r="W4180" s="2">
        <f>Table1[[#This Row],[Sales]]*Table1[[#This Row],[Quantity]]</f>
        <v>231.75</v>
      </c>
      <c r="X4180" s="2">
        <f>Table1[[#This Row],[Sales]]+Table1[[#This Row],[Discount]]+Table1[[#This Row],[Adjusted Sales]]</f>
        <v>92.7</v>
      </c>
      <c r="Y4180" s="5">
        <f>Table1[[#This Row],[Sales]]*Table1[[#This Row],[Discount]]</f>
        <v>0</v>
      </c>
    </row>
    <row r="4181" spans="1:25" x14ac:dyDescent="0.3">
      <c r="A4181">
        <v>4180</v>
      </c>
      <c r="B4181" s="2"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s="2">
        <v>9</v>
      </c>
      <c r="T4181" s="3">
        <v>0.2</v>
      </c>
      <c r="U4181" s="2">
        <v>5.4287999999999998</v>
      </c>
      <c r="V4181" s="2">
        <f>Table1[[#This Row],[Sales]]*(1-Table1[[#This Row],[Discount]])</f>
        <v>11.980800000000002</v>
      </c>
      <c r="W4181" s="2">
        <f>Table1[[#This Row],[Sales]]*Table1[[#This Row],[Quantity]]</f>
        <v>134.78400000000002</v>
      </c>
      <c r="X4181" s="2">
        <f>Table1[[#This Row],[Sales]]+Table1[[#This Row],[Discount]]+Table1[[#This Row],[Adjusted Sales]]</f>
        <v>27.156800000000004</v>
      </c>
      <c r="Y4181" s="5">
        <f>Table1[[#This Row],[Sales]]*Table1[[#This Row],[Discount]]</f>
        <v>2.9952000000000005</v>
      </c>
    </row>
    <row r="4182" spans="1:25" x14ac:dyDescent="0.3">
      <c r="A4182">
        <v>4181</v>
      </c>
      <c r="B4182" s="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s="2">
        <v>5</v>
      </c>
      <c r="T4182" s="3">
        <v>0.8</v>
      </c>
      <c r="U4182" s="2">
        <v>-6.36</v>
      </c>
      <c r="V4182" s="2">
        <f>Table1[[#This Row],[Sales]]*(1-Table1[[#This Row],[Discount]])</f>
        <v>0.84799999999999986</v>
      </c>
      <c r="W4182" s="2">
        <f>Table1[[#This Row],[Sales]]*Table1[[#This Row],[Quantity]]</f>
        <v>21.200000000000003</v>
      </c>
      <c r="X4182" s="2">
        <f>Table1[[#This Row],[Sales]]+Table1[[#This Row],[Discount]]+Table1[[#This Row],[Adjusted Sales]]</f>
        <v>5.8879999999999999</v>
      </c>
      <c r="Y4182" s="5">
        <f>Table1[[#This Row],[Sales]]*Table1[[#This Row],[Discount]]</f>
        <v>3.3920000000000003</v>
      </c>
    </row>
    <row r="4183" spans="1:25" x14ac:dyDescent="0.3">
      <c r="A4183">
        <v>4182</v>
      </c>
      <c r="B4183" s="2"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s="2">
        <v>4</v>
      </c>
      <c r="T4183" s="3">
        <v>0</v>
      </c>
      <c r="U4183" s="2">
        <v>115.18559999999999</v>
      </c>
      <c r="V4183" s="2">
        <f>Table1[[#This Row],[Sales]]*(1-Table1[[#This Row],[Discount]])</f>
        <v>319.95999999999998</v>
      </c>
      <c r="W4183" s="2">
        <f>Table1[[#This Row],[Sales]]*Table1[[#This Row],[Quantity]]</f>
        <v>1279.8399999999999</v>
      </c>
      <c r="X4183" s="2">
        <f>Table1[[#This Row],[Sales]]+Table1[[#This Row],[Discount]]+Table1[[#This Row],[Adjusted Sales]]</f>
        <v>639.91999999999996</v>
      </c>
      <c r="Y4183" s="5">
        <f>Table1[[#This Row],[Sales]]*Table1[[#This Row],[Discount]]</f>
        <v>0</v>
      </c>
    </row>
    <row r="4184" spans="1:25" x14ac:dyDescent="0.3">
      <c r="A4184">
        <v>4183</v>
      </c>
      <c r="B4184" s="2"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s="2">
        <v>3</v>
      </c>
      <c r="T4184" s="3">
        <v>0</v>
      </c>
      <c r="U4184" s="2">
        <v>7.6680000000000001</v>
      </c>
      <c r="V4184" s="2">
        <f>Table1[[#This Row],[Sales]]*(1-Table1[[#This Row],[Discount]])</f>
        <v>17.04</v>
      </c>
      <c r="W4184" s="2">
        <f>Table1[[#This Row],[Sales]]*Table1[[#This Row],[Quantity]]</f>
        <v>51.12</v>
      </c>
      <c r="X4184" s="2">
        <f>Table1[[#This Row],[Sales]]+Table1[[#This Row],[Discount]]+Table1[[#This Row],[Adjusted Sales]]</f>
        <v>34.08</v>
      </c>
      <c r="Y4184" s="5">
        <f>Table1[[#This Row],[Sales]]*Table1[[#This Row],[Discount]]</f>
        <v>0</v>
      </c>
    </row>
    <row r="4185" spans="1:25" x14ac:dyDescent="0.3">
      <c r="A4185">
        <v>4184</v>
      </c>
      <c r="B4185" s="2"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s="2">
        <v>3</v>
      </c>
      <c r="T4185" s="3">
        <v>0</v>
      </c>
      <c r="U4185" s="2">
        <v>10.347300000000001</v>
      </c>
      <c r="V4185" s="2">
        <f>Table1[[#This Row],[Sales]]*(1-Table1[[#This Row],[Discount]])</f>
        <v>344.91</v>
      </c>
      <c r="W4185" s="2">
        <f>Table1[[#This Row],[Sales]]*Table1[[#This Row],[Quantity]]</f>
        <v>1034.73</v>
      </c>
      <c r="X4185" s="2">
        <f>Table1[[#This Row],[Sales]]+Table1[[#This Row],[Discount]]+Table1[[#This Row],[Adjusted Sales]]</f>
        <v>689.82</v>
      </c>
      <c r="Y4185" s="5">
        <f>Table1[[#This Row],[Sales]]*Table1[[#This Row],[Discount]]</f>
        <v>0</v>
      </c>
    </row>
    <row r="4186" spans="1:25" x14ac:dyDescent="0.3">
      <c r="A4186">
        <v>4185</v>
      </c>
      <c r="B4186" s="2"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s="2">
        <v>1</v>
      </c>
      <c r="T4186" s="3">
        <v>0</v>
      </c>
      <c r="U4186" s="2">
        <v>20.484999999999999</v>
      </c>
      <c r="V4186" s="2">
        <f>Table1[[#This Row],[Sales]]*(1-Table1[[#This Row],[Discount]])</f>
        <v>81.94</v>
      </c>
      <c r="W4186" s="2">
        <f>Table1[[#This Row],[Sales]]*Table1[[#This Row],[Quantity]]</f>
        <v>81.94</v>
      </c>
      <c r="X4186" s="2">
        <f>Table1[[#This Row],[Sales]]+Table1[[#This Row],[Discount]]+Table1[[#This Row],[Adjusted Sales]]</f>
        <v>163.88</v>
      </c>
      <c r="Y4186" s="5">
        <f>Table1[[#This Row],[Sales]]*Table1[[#This Row],[Discount]]</f>
        <v>0</v>
      </c>
    </row>
    <row r="4187" spans="1:25" x14ac:dyDescent="0.3">
      <c r="A4187">
        <v>4186</v>
      </c>
      <c r="B4187" s="2"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s="2">
        <v>6</v>
      </c>
      <c r="T4187" s="3">
        <v>0</v>
      </c>
      <c r="U4187" s="2">
        <v>9.8160000000000007</v>
      </c>
      <c r="V4187" s="2">
        <f>Table1[[#This Row],[Sales]]*(1-Table1[[#This Row],[Discount]])</f>
        <v>98.16</v>
      </c>
      <c r="W4187" s="2">
        <f>Table1[[#This Row],[Sales]]*Table1[[#This Row],[Quantity]]</f>
        <v>588.96</v>
      </c>
      <c r="X4187" s="2">
        <f>Table1[[#This Row],[Sales]]+Table1[[#This Row],[Discount]]+Table1[[#This Row],[Adjusted Sales]]</f>
        <v>196.32</v>
      </c>
      <c r="Y4187" s="5">
        <f>Table1[[#This Row],[Sales]]*Table1[[#This Row],[Discount]]</f>
        <v>0</v>
      </c>
    </row>
    <row r="4188" spans="1:25" x14ac:dyDescent="0.3">
      <c r="A4188">
        <v>4187</v>
      </c>
      <c r="B4188" s="2"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s="2">
        <v>7</v>
      </c>
      <c r="T4188" s="3">
        <v>0.8</v>
      </c>
      <c r="U4188" s="2">
        <v>-10.6547</v>
      </c>
      <c r="V4188" s="2">
        <f>Table1[[#This Row],[Sales]]*(1-Table1[[#This Row],[Discount]])</f>
        <v>1.3747999999999996</v>
      </c>
      <c r="W4188" s="2">
        <f>Table1[[#This Row],[Sales]]*Table1[[#This Row],[Quantity]]</f>
        <v>48.117999999999995</v>
      </c>
      <c r="X4188" s="2">
        <f>Table1[[#This Row],[Sales]]+Table1[[#This Row],[Discount]]+Table1[[#This Row],[Adjusted Sales]]</f>
        <v>9.0488</v>
      </c>
      <c r="Y4188" s="5">
        <f>Table1[[#This Row],[Sales]]*Table1[[#This Row],[Discount]]</f>
        <v>5.4992000000000001</v>
      </c>
    </row>
    <row r="4189" spans="1:25" x14ac:dyDescent="0.3">
      <c r="A4189">
        <v>4188</v>
      </c>
      <c r="B4189" s="2"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s="2">
        <v>1</v>
      </c>
      <c r="T4189" s="3">
        <v>0.8</v>
      </c>
      <c r="U4189" s="2">
        <v>-3.2934000000000001</v>
      </c>
      <c r="V4189" s="2">
        <f>Table1[[#This Row],[Sales]]*(1-Table1[[#This Row],[Discount]])</f>
        <v>0.39919999999999989</v>
      </c>
      <c r="W4189" s="2">
        <f>Table1[[#This Row],[Sales]]*Table1[[#This Row],[Quantity]]</f>
        <v>1.996</v>
      </c>
      <c r="X4189" s="2">
        <f>Table1[[#This Row],[Sales]]+Table1[[#This Row],[Discount]]+Table1[[#This Row],[Adjusted Sales]]</f>
        <v>3.1952000000000003</v>
      </c>
      <c r="Y4189" s="5">
        <f>Table1[[#This Row],[Sales]]*Table1[[#This Row],[Discount]]</f>
        <v>1.5968</v>
      </c>
    </row>
    <row r="4190" spans="1:25" x14ac:dyDescent="0.3">
      <c r="A4190">
        <v>4189</v>
      </c>
      <c r="B4190" s="2"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s="2">
        <v>2</v>
      </c>
      <c r="T4190" s="3">
        <v>0.2</v>
      </c>
      <c r="U4190" s="2">
        <v>0.66959999999999997</v>
      </c>
      <c r="V4190" s="2">
        <f>Table1[[#This Row],[Sales]]*(1-Table1[[#This Row],[Discount]])</f>
        <v>7.1424000000000012</v>
      </c>
      <c r="W4190" s="2">
        <f>Table1[[#This Row],[Sales]]*Table1[[#This Row],[Quantity]]</f>
        <v>17.856000000000002</v>
      </c>
      <c r="X4190" s="2">
        <f>Table1[[#This Row],[Sales]]+Table1[[#This Row],[Discount]]+Table1[[#This Row],[Adjusted Sales]]</f>
        <v>16.270400000000002</v>
      </c>
      <c r="Y4190" s="5">
        <f>Table1[[#This Row],[Sales]]*Table1[[#This Row],[Discount]]</f>
        <v>1.7856000000000003</v>
      </c>
    </row>
    <row r="4191" spans="1:25" x14ac:dyDescent="0.3">
      <c r="A4191">
        <v>4190</v>
      </c>
      <c r="B4191" s="2"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s="2">
        <v>1</v>
      </c>
      <c r="T4191" s="3">
        <v>0</v>
      </c>
      <c r="U4191" s="2">
        <v>4.4954999999999998</v>
      </c>
      <c r="V4191" s="2">
        <f>Table1[[#This Row],[Sales]]*(1-Table1[[#This Row],[Discount]])</f>
        <v>9.99</v>
      </c>
      <c r="W4191" s="2">
        <f>Table1[[#This Row],[Sales]]*Table1[[#This Row],[Quantity]]</f>
        <v>9.99</v>
      </c>
      <c r="X4191" s="2">
        <f>Table1[[#This Row],[Sales]]+Table1[[#This Row],[Discount]]+Table1[[#This Row],[Adjusted Sales]]</f>
        <v>19.98</v>
      </c>
      <c r="Y4191" s="5">
        <f>Table1[[#This Row],[Sales]]*Table1[[#This Row],[Discount]]</f>
        <v>0</v>
      </c>
    </row>
    <row r="4192" spans="1:25" x14ac:dyDescent="0.3">
      <c r="A4192">
        <v>4191</v>
      </c>
      <c r="B4192" s="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s="2">
        <v>3</v>
      </c>
      <c r="T4192" s="3">
        <v>0</v>
      </c>
      <c r="U4192" s="2">
        <v>5039.9856</v>
      </c>
      <c r="V4192" s="2">
        <f>Table1[[#This Row],[Sales]]*(1-Table1[[#This Row],[Discount]])</f>
        <v>10499.97</v>
      </c>
      <c r="W4192" s="2">
        <f>Table1[[#This Row],[Sales]]*Table1[[#This Row],[Quantity]]</f>
        <v>31499.909999999996</v>
      </c>
      <c r="X4192" s="2">
        <f>Table1[[#This Row],[Sales]]+Table1[[#This Row],[Discount]]+Table1[[#This Row],[Adjusted Sales]]</f>
        <v>20999.94</v>
      </c>
      <c r="Y4192" s="5">
        <f>Table1[[#This Row],[Sales]]*Table1[[#This Row],[Discount]]</f>
        <v>0</v>
      </c>
    </row>
    <row r="4193" spans="1:25" x14ac:dyDescent="0.3">
      <c r="A4193">
        <v>4192</v>
      </c>
      <c r="B4193" s="2"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s="2">
        <v>5</v>
      </c>
      <c r="T4193" s="3">
        <v>0.2</v>
      </c>
      <c r="U4193" s="2">
        <v>6.6</v>
      </c>
      <c r="V4193" s="2">
        <f>Table1[[#This Row],[Sales]]*(1-Table1[[#This Row],[Discount]])</f>
        <v>16.896000000000001</v>
      </c>
      <c r="W4193" s="2">
        <f>Table1[[#This Row],[Sales]]*Table1[[#This Row],[Quantity]]</f>
        <v>105.60000000000001</v>
      </c>
      <c r="X4193" s="2">
        <f>Table1[[#This Row],[Sales]]+Table1[[#This Row],[Discount]]+Table1[[#This Row],[Adjusted Sales]]</f>
        <v>38.216000000000001</v>
      </c>
      <c r="Y4193" s="5">
        <f>Table1[[#This Row],[Sales]]*Table1[[#This Row],[Discount]]</f>
        <v>4.2240000000000002</v>
      </c>
    </row>
    <row r="4194" spans="1:25" x14ac:dyDescent="0.3">
      <c r="A4194">
        <v>4193</v>
      </c>
      <c r="B4194" s="2"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s="2">
        <v>2</v>
      </c>
      <c r="T4194" s="3">
        <v>0</v>
      </c>
      <c r="U4194" s="2">
        <v>160.17660000000001</v>
      </c>
      <c r="V4194" s="2">
        <f>Table1[[#This Row],[Sales]]*(1-Table1[[#This Row],[Discount]])</f>
        <v>696.42</v>
      </c>
      <c r="W4194" s="2">
        <f>Table1[[#This Row],[Sales]]*Table1[[#This Row],[Quantity]]</f>
        <v>1392.84</v>
      </c>
      <c r="X4194" s="2">
        <f>Table1[[#This Row],[Sales]]+Table1[[#This Row],[Discount]]+Table1[[#This Row],[Adjusted Sales]]</f>
        <v>1392.84</v>
      </c>
      <c r="Y4194" s="5">
        <f>Table1[[#This Row],[Sales]]*Table1[[#This Row],[Discount]]</f>
        <v>0</v>
      </c>
    </row>
    <row r="4195" spans="1:25" x14ac:dyDescent="0.3">
      <c r="A4195">
        <v>4194</v>
      </c>
      <c r="B4195" s="2"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s="2">
        <v>3</v>
      </c>
      <c r="T4195" s="3">
        <v>0.2</v>
      </c>
      <c r="U4195" s="2">
        <v>22.8582</v>
      </c>
      <c r="V4195" s="2">
        <f>Table1[[#This Row],[Sales]]*(1-Table1[[#This Row],[Discount]])</f>
        <v>243.82080000000002</v>
      </c>
      <c r="W4195" s="2">
        <f>Table1[[#This Row],[Sales]]*Table1[[#This Row],[Quantity]]</f>
        <v>914.32799999999997</v>
      </c>
      <c r="X4195" s="2">
        <f>Table1[[#This Row],[Sales]]+Table1[[#This Row],[Discount]]+Table1[[#This Row],[Adjusted Sales]]</f>
        <v>548.79680000000008</v>
      </c>
      <c r="Y4195" s="5">
        <f>Table1[[#This Row],[Sales]]*Table1[[#This Row],[Discount]]</f>
        <v>60.955200000000005</v>
      </c>
    </row>
    <row r="4196" spans="1:25" x14ac:dyDescent="0.3">
      <c r="A4196">
        <v>4195</v>
      </c>
      <c r="B4196" s="2"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s="2">
        <v>2</v>
      </c>
      <c r="T4196" s="3">
        <v>0</v>
      </c>
      <c r="U4196" s="2">
        <v>15.074199999999999</v>
      </c>
      <c r="V4196" s="2">
        <f>Table1[[#This Row],[Sales]]*(1-Table1[[#This Row],[Discount]])</f>
        <v>51.98</v>
      </c>
      <c r="W4196" s="2">
        <f>Table1[[#This Row],[Sales]]*Table1[[#This Row],[Quantity]]</f>
        <v>103.96</v>
      </c>
      <c r="X4196" s="2">
        <f>Table1[[#This Row],[Sales]]+Table1[[#This Row],[Discount]]+Table1[[#This Row],[Adjusted Sales]]</f>
        <v>103.96</v>
      </c>
      <c r="Y4196" s="5">
        <f>Table1[[#This Row],[Sales]]*Table1[[#This Row],[Discount]]</f>
        <v>0</v>
      </c>
    </row>
    <row r="4197" spans="1:25" x14ac:dyDescent="0.3">
      <c r="A4197">
        <v>4196</v>
      </c>
      <c r="B4197" s="2"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s="2">
        <v>5</v>
      </c>
      <c r="T4197" s="3">
        <v>0</v>
      </c>
      <c r="U4197" s="2">
        <v>10.374000000000001</v>
      </c>
      <c r="V4197" s="2">
        <f>Table1[[#This Row],[Sales]]*(1-Table1[[#This Row],[Discount]])</f>
        <v>24.7</v>
      </c>
      <c r="W4197" s="2">
        <f>Table1[[#This Row],[Sales]]*Table1[[#This Row],[Quantity]]</f>
        <v>123.5</v>
      </c>
      <c r="X4197" s="2">
        <f>Table1[[#This Row],[Sales]]+Table1[[#This Row],[Discount]]+Table1[[#This Row],[Adjusted Sales]]</f>
        <v>49.4</v>
      </c>
      <c r="Y4197" s="5">
        <f>Table1[[#This Row],[Sales]]*Table1[[#This Row],[Discount]]</f>
        <v>0</v>
      </c>
    </row>
    <row r="4198" spans="1:25" x14ac:dyDescent="0.3">
      <c r="A4198">
        <v>4197</v>
      </c>
      <c r="B4198" s="2"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s="2">
        <v>3</v>
      </c>
      <c r="T4198" s="3">
        <v>0</v>
      </c>
      <c r="U4198" s="2">
        <v>10.3071</v>
      </c>
      <c r="V4198" s="2">
        <f>Table1[[#This Row],[Sales]]*(1-Table1[[#This Row],[Discount]])</f>
        <v>21.93</v>
      </c>
      <c r="W4198" s="2">
        <f>Table1[[#This Row],[Sales]]*Table1[[#This Row],[Quantity]]</f>
        <v>65.789999999999992</v>
      </c>
      <c r="X4198" s="2">
        <f>Table1[[#This Row],[Sales]]+Table1[[#This Row],[Discount]]+Table1[[#This Row],[Adjusted Sales]]</f>
        <v>43.86</v>
      </c>
      <c r="Y4198" s="5">
        <f>Table1[[#This Row],[Sales]]*Table1[[#This Row],[Discount]]</f>
        <v>0</v>
      </c>
    </row>
    <row r="4199" spans="1:25" x14ac:dyDescent="0.3">
      <c r="A4199">
        <v>4198</v>
      </c>
      <c r="B4199" s="2"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s="2">
        <v>4</v>
      </c>
      <c r="T4199" s="3">
        <v>0.2</v>
      </c>
      <c r="U4199" s="2">
        <v>93.768799999999999</v>
      </c>
      <c r="V4199" s="2">
        <f>Table1[[#This Row],[Sales]]*(1-Table1[[#This Row],[Discount]])</f>
        <v>315.8528</v>
      </c>
      <c r="W4199" s="2">
        <f>Table1[[#This Row],[Sales]]*Table1[[#This Row],[Quantity]]</f>
        <v>1579.2639999999999</v>
      </c>
      <c r="X4199" s="2">
        <f>Table1[[#This Row],[Sales]]+Table1[[#This Row],[Discount]]+Table1[[#This Row],[Adjusted Sales]]</f>
        <v>710.86879999999996</v>
      </c>
      <c r="Y4199" s="5">
        <f>Table1[[#This Row],[Sales]]*Table1[[#This Row],[Discount]]</f>
        <v>78.963200000000001</v>
      </c>
    </row>
    <row r="4200" spans="1:25" x14ac:dyDescent="0.3">
      <c r="A4200">
        <v>4199</v>
      </c>
      <c r="B4200" s="2"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s="2">
        <v>4</v>
      </c>
      <c r="T4200" s="3">
        <v>0.7</v>
      </c>
      <c r="U4200" s="2">
        <v>-14.553599999999999</v>
      </c>
      <c r="V4200" s="2">
        <f>Table1[[#This Row],[Sales]]*(1-Table1[[#This Row],[Discount]])</f>
        <v>5.4576000000000011</v>
      </c>
      <c r="W4200" s="2">
        <f>Table1[[#This Row],[Sales]]*Table1[[#This Row],[Quantity]]</f>
        <v>72.768000000000001</v>
      </c>
      <c r="X4200" s="2">
        <f>Table1[[#This Row],[Sales]]+Table1[[#This Row],[Discount]]+Table1[[#This Row],[Adjusted Sales]]</f>
        <v>24.349600000000002</v>
      </c>
      <c r="Y4200" s="5">
        <f>Table1[[#This Row],[Sales]]*Table1[[#This Row],[Discount]]</f>
        <v>12.734399999999999</v>
      </c>
    </row>
    <row r="4201" spans="1:25" x14ac:dyDescent="0.3">
      <c r="A4201">
        <v>4200</v>
      </c>
      <c r="B4201" s="2"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s="2">
        <v>1</v>
      </c>
      <c r="T4201" s="3">
        <v>0</v>
      </c>
      <c r="U4201" s="2">
        <v>3.4357000000000002</v>
      </c>
      <c r="V4201" s="2">
        <f>Table1[[#This Row],[Sales]]*(1-Table1[[#This Row],[Discount]])</f>
        <v>7.31</v>
      </c>
      <c r="W4201" s="2">
        <f>Table1[[#This Row],[Sales]]*Table1[[#This Row],[Quantity]]</f>
        <v>7.31</v>
      </c>
      <c r="X4201" s="2">
        <f>Table1[[#This Row],[Sales]]+Table1[[#This Row],[Discount]]+Table1[[#This Row],[Adjusted Sales]]</f>
        <v>14.62</v>
      </c>
      <c r="Y4201" s="5">
        <f>Table1[[#This Row],[Sales]]*Table1[[#This Row],[Discount]]</f>
        <v>0</v>
      </c>
    </row>
    <row r="4202" spans="1:25" x14ac:dyDescent="0.3">
      <c r="A4202">
        <v>4201</v>
      </c>
      <c r="B4202" s="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s="2">
        <v>2</v>
      </c>
      <c r="T4202" s="3">
        <v>0.2</v>
      </c>
      <c r="U4202" s="2">
        <v>249.995</v>
      </c>
      <c r="V4202" s="2">
        <f>Table1[[#This Row],[Sales]]*(1-Table1[[#This Row],[Discount]])</f>
        <v>639.98720000000003</v>
      </c>
      <c r="W4202" s="2">
        <f>Table1[[#This Row],[Sales]]*Table1[[#This Row],[Quantity]]</f>
        <v>1599.9680000000001</v>
      </c>
      <c r="X4202" s="2">
        <f>Table1[[#This Row],[Sales]]+Table1[[#This Row],[Discount]]+Table1[[#This Row],[Adjusted Sales]]</f>
        <v>1440.1712000000002</v>
      </c>
      <c r="Y4202" s="5">
        <f>Table1[[#This Row],[Sales]]*Table1[[#This Row],[Discount]]</f>
        <v>159.99680000000001</v>
      </c>
    </row>
    <row r="4203" spans="1:25" x14ac:dyDescent="0.3">
      <c r="A4203">
        <v>4202</v>
      </c>
      <c r="B4203" s="2"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s="2">
        <v>6</v>
      </c>
      <c r="T4203" s="3">
        <v>0</v>
      </c>
      <c r="U4203" s="2">
        <v>18.988800000000001</v>
      </c>
      <c r="V4203" s="2">
        <f>Table1[[#This Row],[Sales]]*(1-Table1[[#This Row],[Discount]])</f>
        <v>41.28</v>
      </c>
      <c r="W4203" s="2">
        <f>Table1[[#This Row],[Sales]]*Table1[[#This Row],[Quantity]]</f>
        <v>247.68</v>
      </c>
      <c r="X4203" s="2">
        <f>Table1[[#This Row],[Sales]]+Table1[[#This Row],[Discount]]+Table1[[#This Row],[Adjusted Sales]]</f>
        <v>82.56</v>
      </c>
      <c r="Y4203" s="5">
        <f>Table1[[#This Row],[Sales]]*Table1[[#This Row],[Discount]]</f>
        <v>0</v>
      </c>
    </row>
    <row r="4204" spans="1:25" x14ac:dyDescent="0.3">
      <c r="A4204">
        <v>4203</v>
      </c>
      <c r="B4204" s="2"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s="2">
        <v>7</v>
      </c>
      <c r="T4204" s="3">
        <v>0</v>
      </c>
      <c r="U4204" s="2">
        <v>84.943600000000004</v>
      </c>
      <c r="V4204" s="2">
        <f>Table1[[#This Row],[Sales]]*(1-Table1[[#This Row],[Discount]])</f>
        <v>184.66</v>
      </c>
      <c r="W4204" s="2">
        <f>Table1[[#This Row],[Sales]]*Table1[[#This Row],[Quantity]]</f>
        <v>1292.6199999999999</v>
      </c>
      <c r="X4204" s="2">
        <f>Table1[[#This Row],[Sales]]+Table1[[#This Row],[Discount]]+Table1[[#This Row],[Adjusted Sales]]</f>
        <v>369.32</v>
      </c>
      <c r="Y4204" s="5">
        <f>Table1[[#This Row],[Sales]]*Table1[[#This Row],[Discount]]</f>
        <v>0</v>
      </c>
    </row>
    <row r="4205" spans="1:25" x14ac:dyDescent="0.3">
      <c r="A4205">
        <v>4204</v>
      </c>
      <c r="B4205" s="2"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s="2">
        <v>5</v>
      </c>
      <c r="T4205" s="3">
        <v>0</v>
      </c>
      <c r="U4205" s="2">
        <v>18.715</v>
      </c>
      <c r="V4205" s="2">
        <f>Table1[[#This Row],[Sales]]*(1-Table1[[#This Row],[Discount]])</f>
        <v>49.25</v>
      </c>
      <c r="W4205" s="2">
        <f>Table1[[#This Row],[Sales]]*Table1[[#This Row],[Quantity]]</f>
        <v>246.25</v>
      </c>
      <c r="X4205" s="2">
        <f>Table1[[#This Row],[Sales]]+Table1[[#This Row],[Discount]]+Table1[[#This Row],[Adjusted Sales]]</f>
        <v>98.5</v>
      </c>
      <c r="Y4205" s="5">
        <f>Table1[[#This Row],[Sales]]*Table1[[#This Row],[Discount]]</f>
        <v>0</v>
      </c>
    </row>
    <row r="4206" spans="1:25" x14ac:dyDescent="0.3">
      <c r="A4206">
        <v>4205</v>
      </c>
      <c r="B4206" s="2"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s="2">
        <v>2</v>
      </c>
      <c r="T4206" s="3">
        <v>0</v>
      </c>
      <c r="U4206" s="2">
        <v>4.7751999999999999</v>
      </c>
      <c r="V4206" s="2">
        <f>Table1[[#This Row],[Sales]]*(1-Table1[[#This Row],[Discount]])</f>
        <v>10.16</v>
      </c>
      <c r="W4206" s="2">
        <f>Table1[[#This Row],[Sales]]*Table1[[#This Row],[Quantity]]</f>
        <v>20.32</v>
      </c>
      <c r="X4206" s="2">
        <f>Table1[[#This Row],[Sales]]+Table1[[#This Row],[Discount]]+Table1[[#This Row],[Adjusted Sales]]</f>
        <v>20.32</v>
      </c>
      <c r="Y4206" s="5">
        <f>Table1[[#This Row],[Sales]]*Table1[[#This Row],[Discount]]</f>
        <v>0</v>
      </c>
    </row>
    <row r="4207" spans="1:25" x14ac:dyDescent="0.3">
      <c r="A4207">
        <v>4206</v>
      </c>
      <c r="B4207" s="2"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s="2">
        <v>2</v>
      </c>
      <c r="T4207" s="3">
        <v>0</v>
      </c>
      <c r="U4207" s="2">
        <v>4.2804000000000002</v>
      </c>
      <c r="V4207" s="2">
        <f>Table1[[#This Row],[Sales]]*(1-Table1[[#This Row],[Discount]])</f>
        <v>14.76</v>
      </c>
      <c r="W4207" s="2">
        <f>Table1[[#This Row],[Sales]]*Table1[[#This Row],[Quantity]]</f>
        <v>29.52</v>
      </c>
      <c r="X4207" s="2">
        <f>Table1[[#This Row],[Sales]]+Table1[[#This Row],[Discount]]+Table1[[#This Row],[Adjusted Sales]]</f>
        <v>29.52</v>
      </c>
      <c r="Y4207" s="5">
        <f>Table1[[#This Row],[Sales]]*Table1[[#This Row],[Discount]]</f>
        <v>0</v>
      </c>
    </row>
    <row r="4208" spans="1:25" x14ac:dyDescent="0.3">
      <c r="A4208">
        <v>4207</v>
      </c>
      <c r="B4208" s="2"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s="2">
        <v>2</v>
      </c>
      <c r="T4208" s="3">
        <v>0</v>
      </c>
      <c r="U4208" s="2">
        <v>15.6768</v>
      </c>
      <c r="V4208" s="2">
        <f>Table1[[#This Row],[Sales]]*(1-Table1[[#This Row],[Discount]])</f>
        <v>34.08</v>
      </c>
      <c r="W4208" s="2">
        <f>Table1[[#This Row],[Sales]]*Table1[[#This Row],[Quantity]]</f>
        <v>68.16</v>
      </c>
      <c r="X4208" s="2">
        <f>Table1[[#This Row],[Sales]]+Table1[[#This Row],[Discount]]+Table1[[#This Row],[Adjusted Sales]]</f>
        <v>68.16</v>
      </c>
      <c r="Y4208" s="5">
        <f>Table1[[#This Row],[Sales]]*Table1[[#This Row],[Discount]]</f>
        <v>0</v>
      </c>
    </row>
    <row r="4209" spans="1:25" x14ac:dyDescent="0.3">
      <c r="A4209">
        <v>4208</v>
      </c>
      <c r="B4209" s="2"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s="2">
        <v>3</v>
      </c>
      <c r="T4209" s="3">
        <v>0</v>
      </c>
      <c r="U4209" s="2">
        <v>7.7747999999999999</v>
      </c>
      <c r="V4209" s="2">
        <f>Table1[[#This Row],[Sales]]*(1-Table1[[#This Row],[Discount]])</f>
        <v>17.670000000000002</v>
      </c>
      <c r="W4209" s="2">
        <f>Table1[[#This Row],[Sales]]*Table1[[#This Row],[Quantity]]</f>
        <v>53.010000000000005</v>
      </c>
      <c r="X4209" s="2">
        <f>Table1[[#This Row],[Sales]]+Table1[[#This Row],[Discount]]+Table1[[#This Row],[Adjusted Sales]]</f>
        <v>35.340000000000003</v>
      </c>
      <c r="Y4209" s="5">
        <f>Table1[[#This Row],[Sales]]*Table1[[#This Row],[Discount]]</f>
        <v>0</v>
      </c>
    </row>
    <row r="4210" spans="1:25" x14ac:dyDescent="0.3">
      <c r="A4210">
        <v>4209</v>
      </c>
      <c r="B4210" s="2"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s="2">
        <v>5</v>
      </c>
      <c r="T4210" s="3">
        <v>0</v>
      </c>
      <c r="U4210" s="2">
        <v>481.47</v>
      </c>
      <c r="V4210" s="2">
        <f>Table1[[#This Row],[Sales]]*(1-Table1[[#This Row],[Discount]])</f>
        <v>1604.9</v>
      </c>
      <c r="W4210" s="2">
        <f>Table1[[#This Row],[Sales]]*Table1[[#This Row],[Quantity]]</f>
        <v>8024.5</v>
      </c>
      <c r="X4210" s="2">
        <f>Table1[[#This Row],[Sales]]+Table1[[#This Row],[Discount]]+Table1[[#This Row],[Adjusted Sales]]</f>
        <v>3209.8</v>
      </c>
      <c r="Y4210" s="5">
        <f>Table1[[#This Row],[Sales]]*Table1[[#This Row],[Discount]]</f>
        <v>0</v>
      </c>
    </row>
    <row r="4211" spans="1:25" x14ac:dyDescent="0.3">
      <c r="A4211">
        <v>4210</v>
      </c>
      <c r="B4211" s="2"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s="2">
        <v>1</v>
      </c>
      <c r="T4211" s="3">
        <v>0.3</v>
      </c>
      <c r="U4211" s="2">
        <v>-60.607799999999997</v>
      </c>
      <c r="V4211" s="2">
        <f>Table1[[#This Row],[Sales]]*(1-Table1[[#This Row],[Discount]])</f>
        <v>269.98019999999997</v>
      </c>
      <c r="W4211" s="2">
        <f>Table1[[#This Row],[Sales]]*Table1[[#This Row],[Quantity]]</f>
        <v>385.68599999999998</v>
      </c>
      <c r="X4211" s="2">
        <f>Table1[[#This Row],[Sales]]+Table1[[#This Row],[Discount]]+Table1[[#This Row],[Adjusted Sales]]</f>
        <v>655.96619999999996</v>
      </c>
      <c r="Y4211" s="5">
        <f>Table1[[#This Row],[Sales]]*Table1[[#This Row],[Discount]]</f>
        <v>115.70579999999998</v>
      </c>
    </row>
    <row r="4212" spans="1:25" x14ac:dyDescent="0.3">
      <c r="A4212">
        <v>4211</v>
      </c>
      <c r="B4212" s="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s="2">
        <v>2</v>
      </c>
      <c r="T4212" s="3">
        <v>0.2</v>
      </c>
      <c r="U4212" s="2">
        <v>4.9950000000000001</v>
      </c>
      <c r="V4212" s="2">
        <f>Table1[[#This Row],[Sales]]*(1-Table1[[#This Row],[Discount]])</f>
        <v>12.7872</v>
      </c>
      <c r="W4212" s="2">
        <f>Table1[[#This Row],[Sales]]*Table1[[#This Row],[Quantity]]</f>
        <v>31.968</v>
      </c>
      <c r="X4212" s="2">
        <f>Table1[[#This Row],[Sales]]+Table1[[#This Row],[Discount]]+Table1[[#This Row],[Adjusted Sales]]</f>
        <v>28.971200000000003</v>
      </c>
      <c r="Y4212" s="5">
        <f>Table1[[#This Row],[Sales]]*Table1[[#This Row],[Discount]]</f>
        <v>3.1968000000000001</v>
      </c>
    </row>
    <row r="4213" spans="1:25" x14ac:dyDescent="0.3">
      <c r="A4213">
        <v>4212</v>
      </c>
      <c r="B4213" s="2"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s="2">
        <v>3</v>
      </c>
      <c r="T4213" s="3">
        <v>0</v>
      </c>
      <c r="U4213" s="2">
        <v>4.2389999999999999</v>
      </c>
      <c r="V4213" s="2">
        <f>Table1[[#This Row],[Sales]]*(1-Table1[[#This Row],[Discount]])</f>
        <v>9.42</v>
      </c>
      <c r="W4213" s="2">
        <f>Table1[[#This Row],[Sales]]*Table1[[#This Row],[Quantity]]</f>
        <v>28.259999999999998</v>
      </c>
      <c r="X4213" s="2">
        <f>Table1[[#This Row],[Sales]]+Table1[[#This Row],[Discount]]+Table1[[#This Row],[Adjusted Sales]]</f>
        <v>18.84</v>
      </c>
      <c r="Y4213" s="5">
        <f>Table1[[#This Row],[Sales]]*Table1[[#This Row],[Discount]]</f>
        <v>0</v>
      </c>
    </row>
    <row r="4214" spans="1:25" x14ac:dyDescent="0.3">
      <c r="A4214">
        <v>4213</v>
      </c>
      <c r="B4214" s="2"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s="2">
        <v>2</v>
      </c>
      <c r="T4214" s="3">
        <v>0</v>
      </c>
      <c r="U4214" s="2">
        <v>1.9024000000000001</v>
      </c>
      <c r="V4214" s="2">
        <f>Table1[[#This Row],[Sales]]*(1-Table1[[#This Row],[Discount]])</f>
        <v>6.56</v>
      </c>
      <c r="W4214" s="2">
        <f>Table1[[#This Row],[Sales]]*Table1[[#This Row],[Quantity]]</f>
        <v>13.12</v>
      </c>
      <c r="X4214" s="2">
        <f>Table1[[#This Row],[Sales]]+Table1[[#This Row],[Discount]]+Table1[[#This Row],[Adjusted Sales]]</f>
        <v>13.12</v>
      </c>
      <c r="Y4214" s="5">
        <f>Table1[[#This Row],[Sales]]*Table1[[#This Row],[Discount]]</f>
        <v>0</v>
      </c>
    </row>
    <row r="4215" spans="1:25" x14ac:dyDescent="0.3">
      <c r="A4215">
        <v>4214</v>
      </c>
      <c r="B4215" s="2"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s="2">
        <v>2</v>
      </c>
      <c r="T4215" s="3">
        <v>0</v>
      </c>
      <c r="U4215" s="2">
        <v>11.543200000000001</v>
      </c>
      <c r="V4215" s="2">
        <f>Table1[[#This Row],[Sales]]*(1-Table1[[#This Row],[Discount]])</f>
        <v>24.56</v>
      </c>
      <c r="W4215" s="2">
        <f>Table1[[#This Row],[Sales]]*Table1[[#This Row],[Quantity]]</f>
        <v>49.12</v>
      </c>
      <c r="X4215" s="2">
        <f>Table1[[#This Row],[Sales]]+Table1[[#This Row],[Discount]]+Table1[[#This Row],[Adjusted Sales]]</f>
        <v>49.12</v>
      </c>
      <c r="Y4215" s="5">
        <f>Table1[[#This Row],[Sales]]*Table1[[#This Row],[Discount]]</f>
        <v>0</v>
      </c>
    </row>
    <row r="4216" spans="1:25" x14ac:dyDescent="0.3">
      <c r="A4216">
        <v>4215</v>
      </c>
      <c r="B4216" s="2"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s="2">
        <v>3</v>
      </c>
      <c r="T4216" s="3">
        <v>0</v>
      </c>
      <c r="U4216" s="2">
        <v>64.2</v>
      </c>
      <c r="V4216" s="2">
        <f>Table1[[#This Row],[Sales]]*(1-Table1[[#This Row],[Discount]])</f>
        <v>128.4</v>
      </c>
      <c r="W4216" s="2">
        <f>Table1[[#This Row],[Sales]]*Table1[[#This Row],[Quantity]]</f>
        <v>385.20000000000005</v>
      </c>
      <c r="X4216" s="2">
        <f>Table1[[#This Row],[Sales]]+Table1[[#This Row],[Discount]]+Table1[[#This Row],[Adjusted Sales]]</f>
        <v>256.8</v>
      </c>
      <c r="Y4216" s="5">
        <f>Table1[[#This Row],[Sales]]*Table1[[#This Row],[Discount]]</f>
        <v>0</v>
      </c>
    </row>
    <row r="4217" spans="1:25" x14ac:dyDescent="0.3">
      <c r="A4217">
        <v>4216</v>
      </c>
      <c r="B4217" s="2"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s="2">
        <v>4</v>
      </c>
      <c r="T4217" s="3">
        <v>0</v>
      </c>
      <c r="U4217" s="2">
        <v>29.271599999999999</v>
      </c>
      <c r="V4217" s="2">
        <f>Table1[[#This Row],[Sales]]*(1-Table1[[#This Row],[Discount]])</f>
        <v>62.28</v>
      </c>
      <c r="W4217" s="2">
        <f>Table1[[#This Row],[Sales]]*Table1[[#This Row],[Quantity]]</f>
        <v>249.12</v>
      </c>
      <c r="X4217" s="2">
        <f>Table1[[#This Row],[Sales]]+Table1[[#This Row],[Discount]]+Table1[[#This Row],[Adjusted Sales]]</f>
        <v>124.56</v>
      </c>
      <c r="Y4217" s="5">
        <f>Table1[[#This Row],[Sales]]*Table1[[#This Row],[Discount]]</f>
        <v>0</v>
      </c>
    </row>
    <row r="4218" spans="1:25" x14ac:dyDescent="0.3">
      <c r="A4218">
        <v>4217</v>
      </c>
      <c r="B4218" s="2"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s="2">
        <v>3</v>
      </c>
      <c r="T4218" s="3">
        <v>0</v>
      </c>
      <c r="U4218" s="2">
        <v>4.4352</v>
      </c>
      <c r="V4218" s="2">
        <f>Table1[[#This Row],[Sales]]*(1-Table1[[#This Row],[Discount]])</f>
        <v>9.24</v>
      </c>
      <c r="W4218" s="2">
        <f>Table1[[#This Row],[Sales]]*Table1[[#This Row],[Quantity]]</f>
        <v>27.72</v>
      </c>
      <c r="X4218" s="2">
        <f>Table1[[#This Row],[Sales]]+Table1[[#This Row],[Discount]]+Table1[[#This Row],[Adjusted Sales]]</f>
        <v>18.48</v>
      </c>
      <c r="Y4218" s="5">
        <f>Table1[[#This Row],[Sales]]*Table1[[#This Row],[Discount]]</f>
        <v>0</v>
      </c>
    </row>
    <row r="4219" spans="1:25" x14ac:dyDescent="0.3">
      <c r="A4219">
        <v>4218</v>
      </c>
      <c r="B4219" s="2"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s="2">
        <v>8</v>
      </c>
      <c r="T4219" s="3">
        <v>0.15</v>
      </c>
      <c r="U4219" s="2">
        <v>85.176000000000002</v>
      </c>
      <c r="V4219" s="2">
        <f>Table1[[#This Row],[Sales]]*(1-Table1[[#This Row],[Discount]])</f>
        <v>410.26439999999997</v>
      </c>
      <c r="W4219" s="2">
        <f>Table1[[#This Row],[Sales]]*Table1[[#This Row],[Quantity]]</f>
        <v>3861.3119999999999</v>
      </c>
      <c r="X4219" s="2">
        <f>Table1[[#This Row],[Sales]]+Table1[[#This Row],[Discount]]+Table1[[#This Row],[Adjusted Sales]]</f>
        <v>893.07839999999987</v>
      </c>
      <c r="Y4219" s="5">
        <f>Table1[[#This Row],[Sales]]*Table1[[#This Row],[Discount]]</f>
        <v>72.399599999999992</v>
      </c>
    </row>
    <row r="4220" spans="1:25" x14ac:dyDescent="0.3">
      <c r="A4220">
        <v>4219</v>
      </c>
      <c r="B4220" s="2"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s="2">
        <v>2</v>
      </c>
      <c r="T4220" s="3">
        <v>0.2</v>
      </c>
      <c r="U4220" s="2">
        <v>359.99880000000002</v>
      </c>
      <c r="V4220" s="2">
        <f>Table1[[#This Row],[Sales]]*(1-Table1[[#This Row],[Discount]])</f>
        <v>3839.9872000000005</v>
      </c>
      <c r="W4220" s="2">
        <f>Table1[[#This Row],[Sales]]*Table1[[#This Row],[Quantity]]</f>
        <v>9599.9680000000008</v>
      </c>
      <c r="X4220" s="2">
        <f>Table1[[#This Row],[Sales]]+Table1[[#This Row],[Discount]]+Table1[[#This Row],[Adjusted Sales]]</f>
        <v>8640.1712000000007</v>
      </c>
      <c r="Y4220" s="5">
        <f>Table1[[#This Row],[Sales]]*Table1[[#This Row],[Discount]]</f>
        <v>959.99680000000012</v>
      </c>
    </row>
    <row r="4221" spans="1:25" x14ac:dyDescent="0.3">
      <c r="A4221">
        <v>4220</v>
      </c>
      <c r="B4221" s="2"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s="2">
        <v>2</v>
      </c>
      <c r="T4221" s="3">
        <v>0</v>
      </c>
      <c r="U4221" s="2">
        <v>18.211200000000002</v>
      </c>
      <c r="V4221" s="2">
        <f>Table1[[#This Row],[Sales]]*(1-Table1[[#This Row],[Discount]])</f>
        <v>37.94</v>
      </c>
      <c r="W4221" s="2">
        <f>Table1[[#This Row],[Sales]]*Table1[[#This Row],[Quantity]]</f>
        <v>75.88</v>
      </c>
      <c r="X4221" s="2">
        <f>Table1[[#This Row],[Sales]]+Table1[[#This Row],[Discount]]+Table1[[#This Row],[Adjusted Sales]]</f>
        <v>75.88</v>
      </c>
      <c r="Y4221" s="5">
        <f>Table1[[#This Row],[Sales]]*Table1[[#This Row],[Discount]]</f>
        <v>0</v>
      </c>
    </row>
    <row r="4222" spans="1:25" x14ac:dyDescent="0.3">
      <c r="A4222">
        <v>4221</v>
      </c>
      <c r="B4222" s="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s="2">
        <v>6</v>
      </c>
      <c r="T4222" s="3">
        <v>0.2</v>
      </c>
      <c r="U4222" s="2">
        <v>6.6294000000000004</v>
      </c>
      <c r="V4222" s="2">
        <f>Table1[[#This Row],[Sales]]*(1-Table1[[#This Row],[Discount]])</f>
        <v>14.630400000000002</v>
      </c>
      <c r="W4222" s="2">
        <f>Table1[[#This Row],[Sales]]*Table1[[#This Row],[Quantity]]</f>
        <v>109.72800000000001</v>
      </c>
      <c r="X4222" s="2">
        <f>Table1[[#This Row],[Sales]]+Table1[[#This Row],[Discount]]+Table1[[#This Row],[Adjusted Sales]]</f>
        <v>33.118400000000001</v>
      </c>
      <c r="Y4222" s="5">
        <f>Table1[[#This Row],[Sales]]*Table1[[#This Row],[Discount]]</f>
        <v>3.6576000000000004</v>
      </c>
    </row>
    <row r="4223" spans="1:25" x14ac:dyDescent="0.3">
      <c r="A4223">
        <v>4222</v>
      </c>
      <c r="B4223" s="2"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s="2">
        <v>5</v>
      </c>
      <c r="T4223" s="3">
        <v>0.2</v>
      </c>
      <c r="U4223" s="2">
        <v>130.20750000000001</v>
      </c>
      <c r="V4223" s="2">
        <f>Table1[[#This Row],[Sales]]*(1-Table1[[#This Row],[Discount]])</f>
        <v>308.64000000000004</v>
      </c>
      <c r="W4223" s="2">
        <f>Table1[[#This Row],[Sales]]*Table1[[#This Row],[Quantity]]</f>
        <v>1929</v>
      </c>
      <c r="X4223" s="2">
        <f>Table1[[#This Row],[Sales]]+Table1[[#This Row],[Discount]]+Table1[[#This Row],[Adjusted Sales]]</f>
        <v>694.6400000000001</v>
      </c>
      <c r="Y4223" s="5">
        <f>Table1[[#This Row],[Sales]]*Table1[[#This Row],[Discount]]</f>
        <v>77.160000000000011</v>
      </c>
    </row>
    <row r="4224" spans="1:25" x14ac:dyDescent="0.3">
      <c r="A4224">
        <v>4223</v>
      </c>
      <c r="B4224" s="2"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s="2">
        <v>2</v>
      </c>
      <c r="T4224" s="3">
        <v>0</v>
      </c>
      <c r="U4224" s="2">
        <v>1.0296000000000001</v>
      </c>
      <c r="V4224" s="2">
        <f>Table1[[#This Row],[Sales]]*(1-Table1[[#This Row],[Discount]])</f>
        <v>102.96</v>
      </c>
      <c r="W4224" s="2">
        <f>Table1[[#This Row],[Sales]]*Table1[[#This Row],[Quantity]]</f>
        <v>205.92</v>
      </c>
      <c r="X4224" s="2">
        <f>Table1[[#This Row],[Sales]]+Table1[[#This Row],[Discount]]+Table1[[#This Row],[Adjusted Sales]]</f>
        <v>205.92</v>
      </c>
      <c r="Y4224" s="5">
        <f>Table1[[#This Row],[Sales]]*Table1[[#This Row],[Discount]]</f>
        <v>0</v>
      </c>
    </row>
    <row r="4225" spans="1:25" x14ac:dyDescent="0.3">
      <c r="A4225">
        <v>4224</v>
      </c>
      <c r="B4225" s="2"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s="2">
        <v>3</v>
      </c>
      <c r="T4225" s="3">
        <v>0</v>
      </c>
      <c r="U4225" s="2">
        <v>41.860799999999998</v>
      </c>
      <c r="V4225" s="2">
        <f>Table1[[#This Row],[Sales]]*(1-Table1[[#This Row],[Discount]])</f>
        <v>174.42</v>
      </c>
      <c r="W4225" s="2">
        <f>Table1[[#This Row],[Sales]]*Table1[[#This Row],[Quantity]]</f>
        <v>523.26</v>
      </c>
      <c r="X4225" s="2">
        <f>Table1[[#This Row],[Sales]]+Table1[[#This Row],[Discount]]+Table1[[#This Row],[Adjusted Sales]]</f>
        <v>348.84</v>
      </c>
      <c r="Y4225" s="5">
        <f>Table1[[#This Row],[Sales]]*Table1[[#This Row],[Discount]]</f>
        <v>0</v>
      </c>
    </row>
    <row r="4226" spans="1:25" x14ac:dyDescent="0.3">
      <c r="A4226">
        <v>4225</v>
      </c>
      <c r="B4226" s="2"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s="2">
        <v>2</v>
      </c>
      <c r="T4226" s="3">
        <v>0.8</v>
      </c>
      <c r="U4226" s="2">
        <v>-3.2406000000000001</v>
      </c>
      <c r="V4226" s="2">
        <f>Table1[[#This Row],[Sales]]*(1-Table1[[#This Row],[Discount]])</f>
        <v>0.39279999999999993</v>
      </c>
      <c r="W4226" s="2">
        <f>Table1[[#This Row],[Sales]]*Table1[[#This Row],[Quantity]]</f>
        <v>3.9279999999999999</v>
      </c>
      <c r="X4226" s="2">
        <f>Table1[[#This Row],[Sales]]+Table1[[#This Row],[Discount]]+Table1[[#This Row],[Adjusted Sales]]</f>
        <v>3.1568000000000001</v>
      </c>
      <c r="Y4226" s="5">
        <f>Table1[[#This Row],[Sales]]*Table1[[#This Row],[Discount]]</f>
        <v>1.5712000000000002</v>
      </c>
    </row>
    <row r="4227" spans="1:25" x14ac:dyDescent="0.3">
      <c r="A4227">
        <v>4226</v>
      </c>
      <c r="B4227" s="2"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s="2">
        <v>3</v>
      </c>
      <c r="T4227" s="3">
        <v>0.6</v>
      </c>
      <c r="U4227" s="2">
        <v>-42.492600000000003</v>
      </c>
      <c r="V4227" s="2">
        <f>Table1[[#This Row],[Sales]]*(1-Table1[[#This Row],[Discount]])</f>
        <v>37.7712</v>
      </c>
      <c r="W4227" s="2">
        <f>Table1[[#This Row],[Sales]]*Table1[[#This Row],[Quantity]]</f>
        <v>283.28399999999999</v>
      </c>
      <c r="X4227" s="2">
        <f>Table1[[#This Row],[Sales]]+Table1[[#This Row],[Discount]]+Table1[[#This Row],[Adjusted Sales]]</f>
        <v>132.79919999999998</v>
      </c>
      <c r="Y4227" s="5">
        <f>Table1[[#This Row],[Sales]]*Table1[[#This Row],[Discount]]</f>
        <v>56.656799999999997</v>
      </c>
    </row>
    <row r="4228" spans="1:25" x14ac:dyDescent="0.3">
      <c r="A4228">
        <v>4227</v>
      </c>
      <c r="B4228" s="2"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s="2">
        <v>4</v>
      </c>
      <c r="T4228" s="3">
        <v>0</v>
      </c>
      <c r="U4228" s="2">
        <v>21.5824</v>
      </c>
      <c r="V4228" s="2">
        <f>Table1[[#This Row],[Sales]]*(1-Table1[[#This Row],[Discount]])</f>
        <v>45.92</v>
      </c>
      <c r="W4228" s="2">
        <f>Table1[[#This Row],[Sales]]*Table1[[#This Row],[Quantity]]</f>
        <v>183.68</v>
      </c>
      <c r="X4228" s="2">
        <f>Table1[[#This Row],[Sales]]+Table1[[#This Row],[Discount]]+Table1[[#This Row],[Adjusted Sales]]</f>
        <v>91.84</v>
      </c>
      <c r="Y4228" s="5">
        <f>Table1[[#This Row],[Sales]]*Table1[[#This Row],[Discount]]</f>
        <v>0</v>
      </c>
    </row>
    <row r="4229" spans="1:25" x14ac:dyDescent="0.3">
      <c r="A4229">
        <v>4228</v>
      </c>
      <c r="B4229" s="2"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s="2">
        <v>1</v>
      </c>
      <c r="T4229" s="3">
        <v>0.2</v>
      </c>
      <c r="U4229" s="2">
        <v>-6.9282000000000004</v>
      </c>
      <c r="V4229" s="2">
        <f>Table1[[#This Row],[Sales]]*(1-Table1[[#This Row],[Discount]])</f>
        <v>49.267200000000003</v>
      </c>
      <c r="W4229" s="2">
        <f>Table1[[#This Row],[Sales]]*Table1[[#This Row],[Quantity]]</f>
        <v>61.584000000000003</v>
      </c>
      <c r="X4229" s="2">
        <f>Table1[[#This Row],[Sales]]+Table1[[#This Row],[Discount]]+Table1[[#This Row],[Adjusted Sales]]</f>
        <v>111.05120000000001</v>
      </c>
      <c r="Y4229" s="5">
        <f>Table1[[#This Row],[Sales]]*Table1[[#This Row],[Discount]]</f>
        <v>12.316800000000001</v>
      </c>
    </row>
    <row r="4230" spans="1:25" x14ac:dyDescent="0.3">
      <c r="A4230">
        <v>4229</v>
      </c>
      <c r="B4230" s="2"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s="2">
        <v>1</v>
      </c>
      <c r="T4230" s="3">
        <v>0</v>
      </c>
      <c r="U4230" s="2">
        <v>10.3408</v>
      </c>
      <c r="V4230" s="2">
        <f>Table1[[#This Row],[Sales]]*(1-Table1[[#This Row],[Discount]])</f>
        <v>22.48</v>
      </c>
      <c r="W4230" s="2">
        <f>Table1[[#This Row],[Sales]]*Table1[[#This Row],[Quantity]]</f>
        <v>22.48</v>
      </c>
      <c r="X4230" s="2">
        <f>Table1[[#This Row],[Sales]]+Table1[[#This Row],[Discount]]+Table1[[#This Row],[Adjusted Sales]]</f>
        <v>44.96</v>
      </c>
      <c r="Y4230" s="5">
        <f>Table1[[#This Row],[Sales]]*Table1[[#This Row],[Discount]]</f>
        <v>0</v>
      </c>
    </row>
    <row r="4231" spans="1:25" x14ac:dyDescent="0.3">
      <c r="A4231">
        <v>4230</v>
      </c>
      <c r="B4231" s="2"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s="2">
        <v>9</v>
      </c>
      <c r="T4231" s="3">
        <v>0.6</v>
      </c>
      <c r="U4231" s="2">
        <v>-348.62939999999998</v>
      </c>
      <c r="V4231" s="2">
        <f>Table1[[#This Row],[Sales]]*(1-Table1[[#This Row],[Discount]])</f>
        <v>132.81120000000001</v>
      </c>
      <c r="W4231" s="2">
        <f>Table1[[#This Row],[Sales]]*Table1[[#This Row],[Quantity]]</f>
        <v>2988.2520000000004</v>
      </c>
      <c r="X4231" s="2">
        <f>Table1[[#This Row],[Sales]]+Table1[[#This Row],[Discount]]+Table1[[#This Row],[Adjusted Sales]]</f>
        <v>465.43920000000003</v>
      </c>
      <c r="Y4231" s="5">
        <f>Table1[[#This Row],[Sales]]*Table1[[#This Row],[Discount]]</f>
        <v>199.21680000000001</v>
      </c>
    </row>
    <row r="4232" spans="1:25" x14ac:dyDescent="0.3">
      <c r="A4232">
        <v>4231</v>
      </c>
      <c r="B4232" s="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s="2">
        <v>9</v>
      </c>
      <c r="T4232" s="3">
        <v>0.8</v>
      </c>
      <c r="U4232" s="2">
        <v>-17.660699999999999</v>
      </c>
      <c r="V4232" s="2">
        <f>Table1[[#This Row],[Sales]]*(1-Table1[[#This Row],[Discount]])</f>
        <v>2.2787999999999995</v>
      </c>
      <c r="W4232" s="2">
        <f>Table1[[#This Row],[Sales]]*Table1[[#This Row],[Quantity]]</f>
        <v>102.54600000000001</v>
      </c>
      <c r="X4232" s="2">
        <f>Table1[[#This Row],[Sales]]+Table1[[#This Row],[Discount]]+Table1[[#This Row],[Adjusted Sales]]</f>
        <v>14.472799999999999</v>
      </c>
      <c r="Y4232" s="5">
        <f>Table1[[#This Row],[Sales]]*Table1[[#This Row],[Discount]]</f>
        <v>9.1151999999999997</v>
      </c>
    </row>
    <row r="4233" spans="1:25" x14ac:dyDescent="0.3">
      <c r="A4233">
        <v>4232</v>
      </c>
      <c r="B4233" s="2"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s="2">
        <v>3</v>
      </c>
      <c r="T4233" s="3">
        <v>0.2</v>
      </c>
      <c r="U4233" s="2">
        <v>5.6375999999999999</v>
      </c>
      <c r="V4233" s="2">
        <f>Table1[[#This Row],[Sales]]*(1-Table1[[#This Row],[Discount]])</f>
        <v>12.441600000000001</v>
      </c>
      <c r="W4233" s="2">
        <f>Table1[[#This Row],[Sales]]*Table1[[#This Row],[Quantity]]</f>
        <v>46.655999999999999</v>
      </c>
      <c r="X4233" s="2">
        <f>Table1[[#This Row],[Sales]]+Table1[[#This Row],[Discount]]+Table1[[#This Row],[Adjusted Sales]]</f>
        <v>28.1936</v>
      </c>
      <c r="Y4233" s="5">
        <f>Table1[[#This Row],[Sales]]*Table1[[#This Row],[Discount]]</f>
        <v>3.1104000000000003</v>
      </c>
    </row>
    <row r="4234" spans="1:25" x14ac:dyDescent="0.3">
      <c r="A4234">
        <v>4233</v>
      </c>
      <c r="B4234" s="2"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s="2">
        <v>6</v>
      </c>
      <c r="T4234" s="3">
        <v>0.2</v>
      </c>
      <c r="U4234" s="2">
        <v>11.2752</v>
      </c>
      <c r="V4234" s="2">
        <f>Table1[[#This Row],[Sales]]*(1-Table1[[#This Row],[Discount]])</f>
        <v>24.883200000000002</v>
      </c>
      <c r="W4234" s="2">
        <f>Table1[[#This Row],[Sales]]*Table1[[#This Row],[Quantity]]</f>
        <v>186.624</v>
      </c>
      <c r="X4234" s="2">
        <f>Table1[[#This Row],[Sales]]+Table1[[#This Row],[Discount]]+Table1[[#This Row],[Adjusted Sales]]</f>
        <v>56.187200000000004</v>
      </c>
      <c r="Y4234" s="5">
        <f>Table1[[#This Row],[Sales]]*Table1[[#This Row],[Discount]]</f>
        <v>6.2208000000000006</v>
      </c>
    </row>
    <row r="4235" spans="1:25" x14ac:dyDescent="0.3">
      <c r="A4235">
        <v>4234</v>
      </c>
      <c r="B4235" s="2"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s="2">
        <v>1</v>
      </c>
      <c r="T4235" s="3">
        <v>0.8</v>
      </c>
      <c r="U4235" s="2">
        <v>-10.4214</v>
      </c>
      <c r="V4235" s="2">
        <f>Table1[[#This Row],[Sales]]*(1-Table1[[#This Row],[Discount]])</f>
        <v>1.2631999999999997</v>
      </c>
      <c r="W4235" s="2">
        <f>Table1[[#This Row],[Sales]]*Table1[[#This Row],[Quantity]]</f>
        <v>6.3159999999999998</v>
      </c>
      <c r="X4235" s="2">
        <f>Table1[[#This Row],[Sales]]+Table1[[#This Row],[Discount]]+Table1[[#This Row],[Adjusted Sales]]</f>
        <v>8.3791999999999991</v>
      </c>
      <c r="Y4235" s="5">
        <f>Table1[[#This Row],[Sales]]*Table1[[#This Row],[Discount]]</f>
        <v>5.0528000000000004</v>
      </c>
    </row>
    <row r="4236" spans="1:25" x14ac:dyDescent="0.3">
      <c r="A4236">
        <v>4235</v>
      </c>
      <c r="B4236" s="2"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s="2">
        <v>3</v>
      </c>
      <c r="T4236" s="3">
        <v>0.2</v>
      </c>
      <c r="U4236" s="2">
        <v>4.1151</v>
      </c>
      <c r="V4236" s="2">
        <f>Table1[[#This Row],[Sales]]*(1-Table1[[#This Row],[Discount]])</f>
        <v>9.0815999999999999</v>
      </c>
      <c r="W4236" s="2">
        <f>Table1[[#This Row],[Sales]]*Table1[[#This Row],[Quantity]]</f>
        <v>34.055999999999997</v>
      </c>
      <c r="X4236" s="2">
        <f>Table1[[#This Row],[Sales]]+Table1[[#This Row],[Discount]]+Table1[[#This Row],[Adjusted Sales]]</f>
        <v>20.633600000000001</v>
      </c>
      <c r="Y4236" s="5">
        <f>Table1[[#This Row],[Sales]]*Table1[[#This Row],[Discount]]</f>
        <v>2.2704</v>
      </c>
    </row>
    <row r="4237" spans="1:25" x14ac:dyDescent="0.3">
      <c r="A4237">
        <v>4236</v>
      </c>
      <c r="B4237" s="2"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s="2">
        <v>9</v>
      </c>
      <c r="T4237" s="3">
        <v>0.2</v>
      </c>
      <c r="U4237" s="2">
        <v>7.0227000000000004</v>
      </c>
      <c r="V4237" s="2">
        <f>Table1[[#This Row],[Sales]]*(1-Table1[[#This Row],[Discount]])</f>
        <v>16.6464</v>
      </c>
      <c r="W4237" s="2">
        <f>Table1[[#This Row],[Sales]]*Table1[[#This Row],[Quantity]]</f>
        <v>187.27199999999999</v>
      </c>
      <c r="X4237" s="2">
        <f>Table1[[#This Row],[Sales]]+Table1[[#This Row],[Discount]]+Table1[[#This Row],[Adjusted Sales]]</f>
        <v>37.654399999999995</v>
      </c>
      <c r="Y4237" s="5">
        <f>Table1[[#This Row],[Sales]]*Table1[[#This Row],[Discount]]</f>
        <v>4.1616</v>
      </c>
    </row>
    <row r="4238" spans="1:25" x14ac:dyDescent="0.3">
      <c r="A4238">
        <v>4237</v>
      </c>
      <c r="B4238" s="2"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s="2">
        <v>4</v>
      </c>
      <c r="T4238" s="3">
        <v>0.8</v>
      </c>
      <c r="U4238" s="2">
        <v>-18.836400000000001</v>
      </c>
      <c r="V4238" s="2">
        <f>Table1[[#This Row],[Sales]]*(1-Table1[[#This Row],[Discount]])</f>
        <v>2.2831999999999995</v>
      </c>
      <c r="W4238" s="2">
        <f>Table1[[#This Row],[Sales]]*Table1[[#This Row],[Quantity]]</f>
        <v>45.664000000000001</v>
      </c>
      <c r="X4238" s="2">
        <f>Table1[[#This Row],[Sales]]+Table1[[#This Row],[Discount]]+Table1[[#This Row],[Adjusted Sales]]</f>
        <v>14.4992</v>
      </c>
      <c r="Y4238" s="5">
        <f>Table1[[#This Row],[Sales]]*Table1[[#This Row],[Discount]]</f>
        <v>9.1328000000000014</v>
      </c>
    </row>
    <row r="4239" spans="1:25" x14ac:dyDescent="0.3">
      <c r="A4239">
        <v>4238</v>
      </c>
      <c r="B4239" s="2"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s="2">
        <v>7</v>
      </c>
      <c r="T4239" s="3">
        <v>0.2</v>
      </c>
      <c r="U4239" s="2">
        <v>0.7056</v>
      </c>
      <c r="V4239" s="2">
        <f>Table1[[#This Row],[Sales]]*(1-Table1[[#This Row],[Discount]])</f>
        <v>7.5263999999999998</v>
      </c>
      <c r="W4239" s="2">
        <f>Table1[[#This Row],[Sales]]*Table1[[#This Row],[Quantity]]</f>
        <v>65.855999999999995</v>
      </c>
      <c r="X4239" s="2">
        <f>Table1[[#This Row],[Sales]]+Table1[[#This Row],[Discount]]+Table1[[#This Row],[Adjusted Sales]]</f>
        <v>17.134399999999999</v>
      </c>
      <c r="Y4239" s="5">
        <f>Table1[[#This Row],[Sales]]*Table1[[#This Row],[Discount]]</f>
        <v>1.8815999999999999</v>
      </c>
    </row>
    <row r="4240" spans="1:25" x14ac:dyDescent="0.3">
      <c r="A4240">
        <v>4239</v>
      </c>
      <c r="B4240" s="2"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s="2">
        <v>1</v>
      </c>
      <c r="T4240" s="3">
        <v>0</v>
      </c>
      <c r="U4240" s="2">
        <v>5.9489999999999998</v>
      </c>
      <c r="V4240" s="2">
        <f>Table1[[#This Row],[Sales]]*(1-Table1[[#This Row],[Discount]])</f>
        <v>19.829999999999998</v>
      </c>
      <c r="W4240" s="2">
        <f>Table1[[#This Row],[Sales]]*Table1[[#This Row],[Quantity]]</f>
        <v>19.829999999999998</v>
      </c>
      <c r="X4240" s="2">
        <f>Table1[[#This Row],[Sales]]+Table1[[#This Row],[Discount]]+Table1[[#This Row],[Adjusted Sales]]</f>
        <v>39.659999999999997</v>
      </c>
      <c r="Y4240" s="5">
        <f>Table1[[#This Row],[Sales]]*Table1[[#This Row],[Discount]]</f>
        <v>0</v>
      </c>
    </row>
    <row r="4241" spans="1:25" x14ac:dyDescent="0.3">
      <c r="A4241">
        <v>4240</v>
      </c>
      <c r="B4241" s="2"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s="2">
        <v>2</v>
      </c>
      <c r="T4241" s="3">
        <v>0</v>
      </c>
      <c r="U4241" s="2">
        <v>100.65600000000001</v>
      </c>
      <c r="V4241" s="2">
        <f>Table1[[#This Row],[Sales]]*(1-Table1[[#This Row],[Discount]])</f>
        <v>209.7</v>
      </c>
      <c r="W4241" s="2">
        <f>Table1[[#This Row],[Sales]]*Table1[[#This Row],[Quantity]]</f>
        <v>419.4</v>
      </c>
      <c r="X4241" s="2">
        <f>Table1[[#This Row],[Sales]]+Table1[[#This Row],[Discount]]+Table1[[#This Row],[Adjusted Sales]]</f>
        <v>419.4</v>
      </c>
      <c r="Y4241" s="5">
        <f>Table1[[#This Row],[Sales]]*Table1[[#This Row],[Discount]]</f>
        <v>0</v>
      </c>
    </row>
    <row r="4242" spans="1:25" x14ac:dyDescent="0.3">
      <c r="A4242">
        <v>4241</v>
      </c>
      <c r="B4242" s="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s="2">
        <v>4</v>
      </c>
      <c r="T4242" s="3">
        <v>0</v>
      </c>
      <c r="U4242" s="2">
        <v>11.8584</v>
      </c>
      <c r="V4242" s="2">
        <f>Table1[[#This Row],[Sales]]*(1-Table1[[#This Row],[Discount]])</f>
        <v>43.92</v>
      </c>
      <c r="W4242" s="2">
        <f>Table1[[#This Row],[Sales]]*Table1[[#This Row],[Quantity]]</f>
        <v>175.68</v>
      </c>
      <c r="X4242" s="2">
        <f>Table1[[#This Row],[Sales]]+Table1[[#This Row],[Discount]]+Table1[[#This Row],[Adjusted Sales]]</f>
        <v>87.84</v>
      </c>
      <c r="Y4242" s="5">
        <f>Table1[[#This Row],[Sales]]*Table1[[#This Row],[Discount]]</f>
        <v>0</v>
      </c>
    </row>
    <row r="4243" spans="1:25" x14ac:dyDescent="0.3">
      <c r="A4243">
        <v>4242</v>
      </c>
      <c r="B4243" s="2"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s="2">
        <v>3</v>
      </c>
      <c r="T4243" s="3">
        <v>0.2</v>
      </c>
      <c r="U4243" s="2">
        <v>6.5754000000000001</v>
      </c>
      <c r="V4243" s="2">
        <f>Table1[[#This Row],[Sales]]*(1-Table1[[#This Row],[Discount]])</f>
        <v>16.185600000000001</v>
      </c>
      <c r="W4243" s="2">
        <f>Table1[[#This Row],[Sales]]*Table1[[#This Row],[Quantity]]</f>
        <v>60.695999999999998</v>
      </c>
      <c r="X4243" s="2">
        <f>Table1[[#This Row],[Sales]]+Table1[[#This Row],[Discount]]+Table1[[#This Row],[Adjusted Sales]]</f>
        <v>36.617599999999996</v>
      </c>
      <c r="Y4243" s="5">
        <f>Table1[[#This Row],[Sales]]*Table1[[#This Row],[Discount]]</f>
        <v>4.0464000000000002</v>
      </c>
    </row>
    <row r="4244" spans="1:25" x14ac:dyDescent="0.3">
      <c r="A4244">
        <v>4243</v>
      </c>
      <c r="B4244" s="2"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s="2">
        <v>3</v>
      </c>
      <c r="T4244" s="3">
        <v>0</v>
      </c>
      <c r="U4244" s="2">
        <v>5.9988000000000001</v>
      </c>
      <c r="V4244" s="2">
        <f>Table1[[#This Row],[Sales]]*(1-Table1[[#This Row],[Discount]])</f>
        <v>149.97</v>
      </c>
      <c r="W4244" s="2">
        <f>Table1[[#This Row],[Sales]]*Table1[[#This Row],[Quantity]]</f>
        <v>449.90999999999997</v>
      </c>
      <c r="X4244" s="2">
        <f>Table1[[#This Row],[Sales]]+Table1[[#This Row],[Discount]]+Table1[[#This Row],[Adjusted Sales]]</f>
        <v>299.94</v>
      </c>
      <c r="Y4244" s="5">
        <f>Table1[[#This Row],[Sales]]*Table1[[#This Row],[Discount]]</f>
        <v>0</v>
      </c>
    </row>
    <row r="4245" spans="1:25" x14ac:dyDescent="0.3">
      <c r="A4245">
        <v>4244</v>
      </c>
      <c r="B4245" s="2"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s="2">
        <v>3</v>
      </c>
      <c r="T4245" s="3">
        <v>0</v>
      </c>
      <c r="U4245" s="2">
        <v>13.0707</v>
      </c>
      <c r="V4245" s="2">
        <f>Table1[[#This Row],[Sales]]*(1-Table1[[#This Row],[Discount]])</f>
        <v>27.81</v>
      </c>
      <c r="W4245" s="2">
        <f>Table1[[#This Row],[Sales]]*Table1[[#This Row],[Quantity]]</f>
        <v>83.429999999999993</v>
      </c>
      <c r="X4245" s="2">
        <f>Table1[[#This Row],[Sales]]+Table1[[#This Row],[Discount]]+Table1[[#This Row],[Adjusted Sales]]</f>
        <v>55.62</v>
      </c>
      <c r="Y4245" s="5">
        <f>Table1[[#This Row],[Sales]]*Table1[[#This Row],[Discount]]</f>
        <v>0</v>
      </c>
    </row>
    <row r="4246" spans="1:25" x14ac:dyDescent="0.3">
      <c r="A4246">
        <v>4245</v>
      </c>
      <c r="B4246" s="2"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s="2">
        <v>3</v>
      </c>
      <c r="T4246" s="3">
        <v>0</v>
      </c>
      <c r="U4246" s="2">
        <v>8.6189999999999998</v>
      </c>
      <c r="V4246" s="2">
        <f>Table1[[#This Row],[Sales]]*(1-Table1[[#This Row],[Discount]])</f>
        <v>66.3</v>
      </c>
      <c r="W4246" s="2">
        <f>Table1[[#This Row],[Sales]]*Table1[[#This Row],[Quantity]]</f>
        <v>198.89999999999998</v>
      </c>
      <c r="X4246" s="2">
        <f>Table1[[#This Row],[Sales]]+Table1[[#This Row],[Discount]]+Table1[[#This Row],[Adjusted Sales]]</f>
        <v>132.6</v>
      </c>
      <c r="Y4246" s="5">
        <f>Table1[[#This Row],[Sales]]*Table1[[#This Row],[Discount]]</f>
        <v>0</v>
      </c>
    </row>
    <row r="4247" spans="1:25" x14ac:dyDescent="0.3">
      <c r="A4247">
        <v>4246</v>
      </c>
      <c r="B4247" s="2"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s="2">
        <v>1</v>
      </c>
      <c r="T4247" s="3">
        <v>0</v>
      </c>
      <c r="U4247" s="2">
        <v>0.73799999999999999</v>
      </c>
      <c r="V4247" s="2">
        <f>Table1[[#This Row],[Sales]]*(1-Table1[[#This Row],[Discount]])</f>
        <v>1.64</v>
      </c>
      <c r="W4247" s="2">
        <f>Table1[[#This Row],[Sales]]*Table1[[#This Row],[Quantity]]</f>
        <v>1.64</v>
      </c>
      <c r="X4247" s="2">
        <f>Table1[[#This Row],[Sales]]+Table1[[#This Row],[Discount]]+Table1[[#This Row],[Adjusted Sales]]</f>
        <v>3.28</v>
      </c>
      <c r="Y4247" s="5">
        <f>Table1[[#This Row],[Sales]]*Table1[[#This Row],[Discount]]</f>
        <v>0</v>
      </c>
    </row>
    <row r="4248" spans="1:25" x14ac:dyDescent="0.3">
      <c r="A4248">
        <v>4247</v>
      </c>
      <c r="B4248" s="2"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s="2">
        <v>5</v>
      </c>
      <c r="T4248" s="3">
        <v>0</v>
      </c>
      <c r="U4248" s="2">
        <v>272.79199999999997</v>
      </c>
      <c r="V4248" s="2">
        <f>Table1[[#This Row],[Sales]]*(1-Table1[[#This Row],[Discount]])</f>
        <v>1049.2</v>
      </c>
      <c r="W4248" s="2">
        <f>Table1[[#This Row],[Sales]]*Table1[[#This Row],[Quantity]]</f>
        <v>5246</v>
      </c>
      <c r="X4248" s="2">
        <f>Table1[[#This Row],[Sales]]+Table1[[#This Row],[Discount]]+Table1[[#This Row],[Adjusted Sales]]</f>
        <v>2098.4</v>
      </c>
      <c r="Y4248" s="5">
        <f>Table1[[#This Row],[Sales]]*Table1[[#This Row],[Discount]]</f>
        <v>0</v>
      </c>
    </row>
    <row r="4249" spans="1:25" x14ac:dyDescent="0.3">
      <c r="A4249">
        <v>4248</v>
      </c>
      <c r="B4249" s="2"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s="2">
        <v>5</v>
      </c>
      <c r="T4249" s="3">
        <v>0</v>
      </c>
      <c r="U4249" s="2">
        <v>7.524</v>
      </c>
      <c r="V4249" s="2">
        <f>Table1[[#This Row],[Sales]]*(1-Table1[[#This Row],[Discount]])</f>
        <v>20.9</v>
      </c>
      <c r="W4249" s="2">
        <f>Table1[[#This Row],[Sales]]*Table1[[#This Row],[Quantity]]</f>
        <v>104.5</v>
      </c>
      <c r="X4249" s="2">
        <f>Table1[[#This Row],[Sales]]+Table1[[#This Row],[Discount]]+Table1[[#This Row],[Adjusted Sales]]</f>
        <v>41.8</v>
      </c>
      <c r="Y4249" s="5">
        <f>Table1[[#This Row],[Sales]]*Table1[[#This Row],[Discount]]</f>
        <v>0</v>
      </c>
    </row>
    <row r="4250" spans="1:25" x14ac:dyDescent="0.3">
      <c r="A4250">
        <v>4249</v>
      </c>
      <c r="B4250" s="2"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s="2">
        <v>6</v>
      </c>
      <c r="T4250" s="3">
        <v>0</v>
      </c>
      <c r="U4250" s="2">
        <v>40.516800000000003</v>
      </c>
      <c r="V4250" s="2">
        <f>Table1[[#This Row],[Sales]]*(1-Table1[[#This Row],[Discount]])</f>
        <v>88.08</v>
      </c>
      <c r="W4250" s="2">
        <f>Table1[[#This Row],[Sales]]*Table1[[#This Row],[Quantity]]</f>
        <v>528.48</v>
      </c>
      <c r="X4250" s="2">
        <f>Table1[[#This Row],[Sales]]+Table1[[#This Row],[Discount]]+Table1[[#This Row],[Adjusted Sales]]</f>
        <v>176.16</v>
      </c>
      <c r="Y4250" s="5">
        <f>Table1[[#This Row],[Sales]]*Table1[[#This Row],[Discount]]</f>
        <v>0</v>
      </c>
    </row>
    <row r="4251" spans="1:25" x14ac:dyDescent="0.3">
      <c r="A4251">
        <v>4250</v>
      </c>
      <c r="B4251" s="2"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s="2">
        <v>4</v>
      </c>
      <c r="T4251" s="3">
        <v>0</v>
      </c>
      <c r="U4251" s="2">
        <v>150.38399999999999</v>
      </c>
      <c r="V4251" s="2">
        <f>Table1[[#This Row],[Sales]]*(1-Table1[[#This Row],[Discount]])</f>
        <v>751.92</v>
      </c>
      <c r="W4251" s="2">
        <f>Table1[[#This Row],[Sales]]*Table1[[#This Row],[Quantity]]</f>
        <v>3007.68</v>
      </c>
      <c r="X4251" s="2">
        <f>Table1[[#This Row],[Sales]]+Table1[[#This Row],[Discount]]+Table1[[#This Row],[Adjusted Sales]]</f>
        <v>1503.84</v>
      </c>
      <c r="Y4251" s="5">
        <f>Table1[[#This Row],[Sales]]*Table1[[#This Row],[Discount]]</f>
        <v>0</v>
      </c>
    </row>
    <row r="4252" spans="1:25" x14ac:dyDescent="0.3">
      <c r="A4252">
        <v>4251</v>
      </c>
      <c r="B4252" s="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s="2">
        <v>7</v>
      </c>
      <c r="T4252" s="3">
        <v>0.1</v>
      </c>
      <c r="U4252" s="2">
        <v>177.42060000000001</v>
      </c>
      <c r="V4252" s="2">
        <f>Table1[[#This Row],[Sales]]*(1-Table1[[#This Row],[Discount]])</f>
        <v>798.39269999999999</v>
      </c>
      <c r="W4252" s="2">
        <f>Table1[[#This Row],[Sales]]*Table1[[#This Row],[Quantity]]</f>
        <v>6209.7209999999995</v>
      </c>
      <c r="X4252" s="2">
        <f>Table1[[#This Row],[Sales]]+Table1[[#This Row],[Discount]]+Table1[[#This Row],[Adjusted Sales]]</f>
        <v>1685.5956999999999</v>
      </c>
      <c r="Y4252" s="5">
        <f>Table1[[#This Row],[Sales]]*Table1[[#This Row],[Discount]]</f>
        <v>88.710300000000004</v>
      </c>
    </row>
    <row r="4253" spans="1:25" x14ac:dyDescent="0.3">
      <c r="A4253">
        <v>4252</v>
      </c>
      <c r="B4253" s="2"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s="2">
        <v>7</v>
      </c>
      <c r="T4253" s="3">
        <v>0.2</v>
      </c>
      <c r="U4253" s="2">
        <v>-13.2867</v>
      </c>
      <c r="V4253" s="2">
        <f>Table1[[#This Row],[Sales]]*(1-Table1[[#This Row],[Discount]])</f>
        <v>44.755200000000002</v>
      </c>
      <c r="W4253" s="2">
        <f>Table1[[#This Row],[Sales]]*Table1[[#This Row],[Quantity]]</f>
        <v>391.608</v>
      </c>
      <c r="X4253" s="2">
        <f>Table1[[#This Row],[Sales]]+Table1[[#This Row],[Discount]]+Table1[[#This Row],[Adjusted Sales]]</f>
        <v>100.89920000000001</v>
      </c>
      <c r="Y4253" s="5">
        <f>Table1[[#This Row],[Sales]]*Table1[[#This Row],[Discount]]</f>
        <v>11.188800000000001</v>
      </c>
    </row>
    <row r="4254" spans="1:25" x14ac:dyDescent="0.3">
      <c r="A4254">
        <v>4253</v>
      </c>
      <c r="B4254" s="2"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s="2">
        <v>2</v>
      </c>
      <c r="T4254" s="3">
        <v>0.2</v>
      </c>
      <c r="U4254" s="2">
        <v>2.2711999999999999</v>
      </c>
      <c r="V4254" s="2">
        <f>Table1[[#This Row],[Sales]]*(1-Table1[[#This Row],[Discount]])</f>
        <v>8.5504000000000016</v>
      </c>
      <c r="W4254" s="2">
        <f>Table1[[#This Row],[Sales]]*Table1[[#This Row],[Quantity]]</f>
        <v>21.376000000000001</v>
      </c>
      <c r="X4254" s="2">
        <f>Table1[[#This Row],[Sales]]+Table1[[#This Row],[Discount]]+Table1[[#This Row],[Adjusted Sales]]</f>
        <v>19.438400000000001</v>
      </c>
      <c r="Y4254" s="5">
        <f>Table1[[#This Row],[Sales]]*Table1[[#This Row],[Discount]]</f>
        <v>2.1376000000000004</v>
      </c>
    </row>
    <row r="4255" spans="1:25" x14ac:dyDescent="0.3">
      <c r="A4255">
        <v>4254</v>
      </c>
      <c r="B4255" s="2"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s="2">
        <v>2</v>
      </c>
      <c r="T4255" s="3">
        <v>0.2</v>
      </c>
      <c r="U4255" s="2">
        <v>1.0346</v>
      </c>
      <c r="V4255" s="2">
        <f>Table1[[#This Row],[Sales]]*(1-Table1[[#This Row],[Discount]])</f>
        <v>9.4592000000000009</v>
      </c>
      <c r="W4255" s="2">
        <f>Table1[[#This Row],[Sales]]*Table1[[#This Row],[Quantity]]</f>
        <v>23.648</v>
      </c>
      <c r="X4255" s="2">
        <f>Table1[[#This Row],[Sales]]+Table1[[#This Row],[Discount]]+Table1[[#This Row],[Adjusted Sales]]</f>
        <v>21.4832</v>
      </c>
      <c r="Y4255" s="5">
        <f>Table1[[#This Row],[Sales]]*Table1[[#This Row],[Discount]]</f>
        <v>2.3648000000000002</v>
      </c>
    </row>
    <row r="4256" spans="1:25" x14ac:dyDescent="0.3">
      <c r="A4256">
        <v>4255</v>
      </c>
      <c r="B4256" s="2"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s="2">
        <v>3</v>
      </c>
      <c r="T4256" s="3">
        <v>0.2</v>
      </c>
      <c r="U4256" s="2">
        <v>20.5764</v>
      </c>
      <c r="V4256" s="2">
        <f>Table1[[#This Row],[Sales]]*(1-Table1[[#This Row],[Discount]])</f>
        <v>50.6496</v>
      </c>
      <c r="W4256" s="2">
        <f>Table1[[#This Row],[Sales]]*Table1[[#This Row],[Quantity]]</f>
        <v>189.93599999999998</v>
      </c>
      <c r="X4256" s="2">
        <f>Table1[[#This Row],[Sales]]+Table1[[#This Row],[Discount]]+Table1[[#This Row],[Adjusted Sales]]</f>
        <v>114.16159999999999</v>
      </c>
      <c r="Y4256" s="5">
        <f>Table1[[#This Row],[Sales]]*Table1[[#This Row],[Discount]]</f>
        <v>12.6624</v>
      </c>
    </row>
    <row r="4257" spans="1:25" x14ac:dyDescent="0.3">
      <c r="A4257">
        <v>4256</v>
      </c>
      <c r="B4257" s="2"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s="2">
        <v>4</v>
      </c>
      <c r="T4257" s="3">
        <v>0.8</v>
      </c>
      <c r="U4257" s="2">
        <v>-145.17599999999999</v>
      </c>
      <c r="V4257" s="2">
        <f>Table1[[#This Row],[Sales]]*(1-Table1[[#This Row],[Discount]])</f>
        <v>19.356799999999996</v>
      </c>
      <c r="W4257" s="2">
        <f>Table1[[#This Row],[Sales]]*Table1[[#This Row],[Quantity]]</f>
        <v>387.13600000000002</v>
      </c>
      <c r="X4257" s="2">
        <f>Table1[[#This Row],[Sales]]+Table1[[#This Row],[Discount]]+Table1[[#This Row],[Adjusted Sales]]</f>
        <v>116.9408</v>
      </c>
      <c r="Y4257" s="5">
        <f>Table1[[#This Row],[Sales]]*Table1[[#This Row],[Discount]]</f>
        <v>77.427200000000013</v>
      </c>
    </row>
    <row r="4258" spans="1:25" x14ac:dyDescent="0.3">
      <c r="A4258">
        <v>4257</v>
      </c>
      <c r="B4258" s="2"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s="2">
        <v>3</v>
      </c>
      <c r="T4258" s="3">
        <v>0.6</v>
      </c>
      <c r="U4258" s="2">
        <v>-6.8094000000000001</v>
      </c>
      <c r="V4258" s="2">
        <f>Table1[[#This Row],[Sales]]*(1-Table1[[#This Row],[Discount]])</f>
        <v>4.1904000000000003</v>
      </c>
      <c r="W4258" s="2">
        <f>Table1[[#This Row],[Sales]]*Table1[[#This Row],[Quantity]]</f>
        <v>31.428000000000004</v>
      </c>
      <c r="X4258" s="2">
        <f>Table1[[#This Row],[Sales]]+Table1[[#This Row],[Discount]]+Table1[[#This Row],[Adjusted Sales]]</f>
        <v>15.266400000000001</v>
      </c>
      <c r="Y4258" s="5">
        <f>Table1[[#This Row],[Sales]]*Table1[[#This Row],[Discount]]</f>
        <v>6.2856000000000005</v>
      </c>
    </row>
    <row r="4259" spans="1:25" x14ac:dyDescent="0.3">
      <c r="A4259">
        <v>4258</v>
      </c>
      <c r="B4259" s="2"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s="2">
        <v>2</v>
      </c>
      <c r="T4259" s="3">
        <v>0.7</v>
      </c>
      <c r="U4259" s="2">
        <v>-6.8334000000000001</v>
      </c>
      <c r="V4259" s="2">
        <f>Table1[[#This Row],[Sales]]*(1-Table1[[#This Row],[Discount]])</f>
        <v>2.9286000000000008</v>
      </c>
      <c r="W4259" s="2">
        <f>Table1[[#This Row],[Sales]]*Table1[[#This Row],[Quantity]]</f>
        <v>19.524000000000001</v>
      </c>
      <c r="X4259" s="2">
        <f>Table1[[#This Row],[Sales]]+Table1[[#This Row],[Discount]]+Table1[[#This Row],[Adjusted Sales]]</f>
        <v>13.390600000000001</v>
      </c>
      <c r="Y4259" s="5">
        <f>Table1[[#This Row],[Sales]]*Table1[[#This Row],[Discount]]</f>
        <v>6.8334000000000001</v>
      </c>
    </row>
    <row r="4260" spans="1:25" x14ac:dyDescent="0.3">
      <c r="A4260">
        <v>4259</v>
      </c>
      <c r="B4260" s="2"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s="2">
        <v>2</v>
      </c>
      <c r="T4260" s="3">
        <v>0.2</v>
      </c>
      <c r="U4260" s="2">
        <v>-22.138200000000001</v>
      </c>
      <c r="V4260" s="2">
        <f>Table1[[#This Row],[Sales]]*(1-Table1[[#This Row],[Discount]])</f>
        <v>157.4272</v>
      </c>
      <c r="W4260" s="2">
        <f>Table1[[#This Row],[Sales]]*Table1[[#This Row],[Quantity]]</f>
        <v>393.56799999999998</v>
      </c>
      <c r="X4260" s="2">
        <f>Table1[[#This Row],[Sales]]+Table1[[#This Row],[Discount]]+Table1[[#This Row],[Adjusted Sales]]</f>
        <v>354.41120000000001</v>
      </c>
      <c r="Y4260" s="5">
        <f>Table1[[#This Row],[Sales]]*Table1[[#This Row],[Discount]]</f>
        <v>39.3568</v>
      </c>
    </row>
    <row r="4261" spans="1:25" x14ac:dyDescent="0.3">
      <c r="A4261">
        <v>4260</v>
      </c>
      <c r="B4261" s="2"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s="2">
        <v>2</v>
      </c>
      <c r="T4261" s="3">
        <v>0</v>
      </c>
      <c r="U4261" s="2">
        <v>23.99</v>
      </c>
      <c r="V4261" s="2">
        <f>Table1[[#This Row],[Sales]]*(1-Table1[[#This Row],[Discount]])</f>
        <v>47.98</v>
      </c>
      <c r="W4261" s="2">
        <f>Table1[[#This Row],[Sales]]*Table1[[#This Row],[Quantity]]</f>
        <v>95.96</v>
      </c>
      <c r="X4261" s="2">
        <f>Table1[[#This Row],[Sales]]+Table1[[#This Row],[Discount]]+Table1[[#This Row],[Adjusted Sales]]</f>
        <v>95.96</v>
      </c>
      <c r="Y4261" s="5">
        <f>Table1[[#This Row],[Sales]]*Table1[[#This Row],[Discount]]</f>
        <v>0</v>
      </c>
    </row>
    <row r="4262" spans="1:25" x14ac:dyDescent="0.3">
      <c r="A4262">
        <v>4261</v>
      </c>
      <c r="B4262" s="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s="2">
        <v>5</v>
      </c>
      <c r="T4262" s="3">
        <v>0</v>
      </c>
      <c r="U4262" s="2">
        <v>6.0030000000000001</v>
      </c>
      <c r="V4262" s="2">
        <f>Table1[[#This Row],[Sales]]*(1-Table1[[#This Row],[Discount]])</f>
        <v>13.05</v>
      </c>
      <c r="W4262" s="2">
        <f>Table1[[#This Row],[Sales]]*Table1[[#This Row],[Quantity]]</f>
        <v>65.25</v>
      </c>
      <c r="X4262" s="2">
        <f>Table1[[#This Row],[Sales]]+Table1[[#This Row],[Discount]]+Table1[[#This Row],[Adjusted Sales]]</f>
        <v>26.1</v>
      </c>
      <c r="Y4262" s="5">
        <f>Table1[[#This Row],[Sales]]*Table1[[#This Row],[Discount]]</f>
        <v>0</v>
      </c>
    </row>
    <row r="4263" spans="1:25" x14ac:dyDescent="0.3">
      <c r="A4263">
        <v>4262</v>
      </c>
      <c r="B4263" s="2"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s="2">
        <v>4</v>
      </c>
      <c r="T4263" s="3">
        <v>0</v>
      </c>
      <c r="U4263" s="2">
        <v>19.8276</v>
      </c>
      <c r="V4263" s="2">
        <f>Table1[[#This Row],[Sales]]*(1-Table1[[#This Row],[Discount]])</f>
        <v>63.96</v>
      </c>
      <c r="W4263" s="2">
        <f>Table1[[#This Row],[Sales]]*Table1[[#This Row],[Quantity]]</f>
        <v>255.84</v>
      </c>
      <c r="X4263" s="2">
        <f>Table1[[#This Row],[Sales]]+Table1[[#This Row],[Discount]]+Table1[[#This Row],[Adjusted Sales]]</f>
        <v>127.92</v>
      </c>
      <c r="Y4263" s="5">
        <f>Table1[[#This Row],[Sales]]*Table1[[#This Row],[Discount]]</f>
        <v>0</v>
      </c>
    </row>
    <row r="4264" spans="1:25" x14ac:dyDescent="0.3">
      <c r="A4264">
        <v>4263</v>
      </c>
      <c r="B4264" s="2"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s="2">
        <v>1</v>
      </c>
      <c r="T4264" s="3">
        <v>0</v>
      </c>
      <c r="U4264" s="2">
        <v>24.143999999999998</v>
      </c>
      <c r="V4264" s="2">
        <f>Table1[[#This Row],[Sales]]*(1-Table1[[#This Row],[Discount]])</f>
        <v>80.48</v>
      </c>
      <c r="W4264" s="2">
        <f>Table1[[#This Row],[Sales]]*Table1[[#This Row],[Quantity]]</f>
        <v>80.48</v>
      </c>
      <c r="X4264" s="2">
        <f>Table1[[#This Row],[Sales]]+Table1[[#This Row],[Discount]]+Table1[[#This Row],[Adjusted Sales]]</f>
        <v>160.96</v>
      </c>
      <c r="Y4264" s="5">
        <f>Table1[[#This Row],[Sales]]*Table1[[#This Row],[Discount]]</f>
        <v>0</v>
      </c>
    </row>
    <row r="4265" spans="1:25" x14ac:dyDescent="0.3">
      <c r="A4265">
        <v>4264</v>
      </c>
      <c r="B4265" s="2"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s="2">
        <v>3</v>
      </c>
      <c r="T4265" s="3">
        <v>0.7</v>
      </c>
      <c r="U4265" s="2">
        <v>-7.782</v>
      </c>
      <c r="V4265" s="2">
        <f>Table1[[#This Row],[Sales]]*(1-Table1[[#This Row],[Discount]])</f>
        <v>3.5019000000000005</v>
      </c>
      <c r="W4265" s="2">
        <f>Table1[[#This Row],[Sales]]*Table1[[#This Row],[Quantity]]</f>
        <v>35.018999999999998</v>
      </c>
      <c r="X4265" s="2">
        <f>Table1[[#This Row],[Sales]]+Table1[[#This Row],[Discount]]+Table1[[#This Row],[Adjusted Sales]]</f>
        <v>15.8749</v>
      </c>
      <c r="Y4265" s="5">
        <f>Table1[[#This Row],[Sales]]*Table1[[#This Row],[Discount]]</f>
        <v>8.1710999999999991</v>
      </c>
    </row>
    <row r="4266" spans="1:25" x14ac:dyDescent="0.3">
      <c r="A4266">
        <v>4265</v>
      </c>
      <c r="B4266" s="2"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s="2">
        <v>8</v>
      </c>
      <c r="T4266" s="3">
        <v>0.3</v>
      </c>
      <c r="U4266" s="2">
        <v>-160.29519999999999</v>
      </c>
      <c r="V4266" s="2">
        <f>Table1[[#This Row],[Sales]]*(1-Table1[[#This Row],[Discount]])</f>
        <v>604.18960000000004</v>
      </c>
      <c r="W4266" s="2">
        <f>Table1[[#This Row],[Sales]]*Table1[[#This Row],[Quantity]]</f>
        <v>6905.0240000000003</v>
      </c>
      <c r="X4266" s="2">
        <f>Table1[[#This Row],[Sales]]+Table1[[#This Row],[Discount]]+Table1[[#This Row],[Adjusted Sales]]</f>
        <v>1467.6176</v>
      </c>
      <c r="Y4266" s="5">
        <f>Table1[[#This Row],[Sales]]*Table1[[#This Row],[Discount]]</f>
        <v>258.9384</v>
      </c>
    </row>
    <row r="4267" spans="1:25" x14ac:dyDescent="0.3">
      <c r="A4267">
        <v>4266</v>
      </c>
      <c r="B4267" s="2"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s="2">
        <v>3</v>
      </c>
      <c r="T4267" s="3">
        <v>0.8</v>
      </c>
      <c r="U4267" s="2">
        <v>-6.2370000000000001</v>
      </c>
      <c r="V4267" s="2">
        <f>Table1[[#This Row],[Sales]]*(1-Table1[[#This Row],[Discount]])</f>
        <v>0.71279999999999988</v>
      </c>
      <c r="W4267" s="2">
        <f>Table1[[#This Row],[Sales]]*Table1[[#This Row],[Quantity]]</f>
        <v>10.692</v>
      </c>
      <c r="X4267" s="2">
        <f>Table1[[#This Row],[Sales]]+Table1[[#This Row],[Discount]]+Table1[[#This Row],[Adjusted Sales]]</f>
        <v>5.0767999999999995</v>
      </c>
      <c r="Y4267" s="5">
        <f>Table1[[#This Row],[Sales]]*Table1[[#This Row],[Discount]]</f>
        <v>2.8512000000000004</v>
      </c>
    </row>
    <row r="4268" spans="1:25" x14ac:dyDescent="0.3">
      <c r="A4268">
        <v>4267</v>
      </c>
      <c r="B4268" s="2"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s="2">
        <v>7</v>
      </c>
      <c r="T4268" s="3">
        <v>0.32</v>
      </c>
      <c r="U4268" s="2">
        <v>-225.0976</v>
      </c>
      <c r="V4268" s="2">
        <f>Table1[[#This Row],[Sales]]*(1-Table1[[#This Row],[Discount]])</f>
        <v>650.53206399999999</v>
      </c>
      <c r="W4268" s="2">
        <f>Table1[[#This Row],[Sales]]*Table1[[#This Row],[Quantity]]</f>
        <v>6696.6535999999996</v>
      </c>
      <c r="X4268" s="2">
        <f>Table1[[#This Row],[Sales]]+Table1[[#This Row],[Discount]]+Table1[[#This Row],[Adjusted Sales]]</f>
        <v>1607.5168640000002</v>
      </c>
      <c r="Y4268" s="5">
        <f>Table1[[#This Row],[Sales]]*Table1[[#This Row],[Discount]]</f>
        <v>306.13273600000002</v>
      </c>
    </row>
    <row r="4269" spans="1:25" x14ac:dyDescent="0.3">
      <c r="A4269">
        <v>4268</v>
      </c>
      <c r="B4269" s="2"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s="2">
        <v>3</v>
      </c>
      <c r="T4269" s="3">
        <v>0.8</v>
      </c>
      <c r="U4269" s="2">
        <v>-20.140799999999999</v>
      </c>
      <c r="V4269" s="2">
        <f>Table1[[#This Row],[Sales]]*(1-Table1[[#This Row],[Discount]])</f>
        <v>2.5175999999999994</v>
      </c>
      <c r="W4269" s="2">
        <f>Table1[[#This Row],[Sales]]*Table1[[#This Row],[Quantity]]</f>
        <v>37.763999999999996</v>
      </c>
      <c r="X4269" s="2">
        <f>Table1[[#This Row],[Sales]]+Table1[[#This Row],[Discount]]+Table1[[#This Row],[Adjusted Sales]]</f>
        <v>15.9056</v>
      </c>
      <c r="Y4269" s="5">
        <f>Table1[[#This Row],[Sales]]*Table1[[#This Row],[Discount]]</f>
        <v>10.070399999999999</v>
      </c>
    </row>
    <row r="4270" spans="1:25" x14ac:dyDescent="0.3">
      <c r="A4270">
        <v>4269</v>
      </c>
      <c r="B4270" s="2"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s="2">
        <v>5</v>
      </c>
      <c r="T4270" s="3">
        <v>0.2</v>
      </c>
      <c r="U4270" s="2">
        <v>45.139499999999998</v>
      </c>
      <c r="V4270" s="2">
        <f>Table1[[#This Row],[Sales]]*(1-Table1[[#This Row],[Discount]])</f>
        <v>137.56800000000001</v>
      </c>
      <c r="W4270" s="2">
        <f>Table1[[#This Row],[Sales]]*Table1[[#This Row],[Quantity]]</f>
        <v>859.80000000000007</v>
      </c>
      <c r="X4270" s="2">
        <f>Table1[[#This Row],[Sales]]+Table1[[#This Row],[Discount]]+Table1[[#This Row],[Adjusted Sales]]</f>
        <v>309.72800000000001</v>
      </c>
      <c r="Y4270" s="5">
        <f>Table1[[#This Row],[Sales]]*Table1[[#This Row],[Discount]]</f>
        <v>34.392000000000003</v>
      </c>
    </row>
    <row r="4271" spans="1:25" x14ac:dyDescent="0.3">
      <c r="A4271">
        <v>4270</v>
      </c>
      <c r="B4271" s="2"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s="2">
        <v>4</v>
      </c>
      <c r="T4271" s="3">
        <v>0</v>
      </c>
      <c r="U4271" s="2">
        <v>148.13800000000001</v>
      </c>
      <c r="V4271" s="2">
        <f>Table1[[#This Row],[Sales]]*(1-Table1[[#This Row],[Discount]])</f>
        <v>871.4</v>
      </c>
      <c r="W4271" s="2">
        <f>Table1[[#This Row],[Sales]]*Table1[[#This Row],[Quantity]]</f>
        <v>3485.6</v>
      </c>
      <c r="X4271" s="2">
        <f>Table1[[#This Row],[Sales]]+Table1[[#This Row],[Discount]]+Table1[[#This Row],[Adjusted Sales]]</f>
        <v>1742.8</v>
      </c>
      <c r="Y4271" s="5">
        <f>Table1[[#This Row],[Sales]]*Table1[[#This Row],[Discount]]</f>
        <v>0</v>
      </c>
    </row>
    <row r="4272" spans="1:25" x14ac:dyDescent="0.3">
      <c r="A4272">
        <v>4271</v>
      </c>
      <c r="B4272" s="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s="2">
        <v>11</v>
      </c>
      <c r="T4272" s="3">
        <v>0.2</v>
      </c>
      <c r="U4272" s="2">
        <v>190.4298</v>
      </c>
      <c r="V4272" s="2">
        <f>Table1[[#This Row],[Sales]]*(1-Table1[[#This Row],[Discount]])</f>
        <v>553.97760000000005</v>
      </c>
      <c r="W4272" s="2">
        <f>Table1[[#This Row],[Sales]]*Table1[[#This Row],[Quantity]]</f>
        <v>7617.192</v>
      </c>
      <c r="X4272" s="2">
        <f>Table1[[#This Row],[Sales]]+Table1[[#This Row],[Discount]]+Table1[[#This Row],[Adjusted Sales]]</f>
        <v>1246.6496000000002</v>
      </c>
      <c r="Y4272" s="5">
        <f>Table1[[#This Row],[Sales]]*Table1[[#This Row],[Discount]]</f>
        <v>138.49440000000001</v>
      </c>
    </row>
    <row r="4273" spans="1:25" x14ac:dyDescent="0.3">
      <c r="A4273">
        <v>4272</v>
      </c>
      <c r="B4273" s="2"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s="2">
        <v>4</v>
      </c>
      <c r="T4273" s="3">
        <v>0</v>
      </c>
      <c r="U4273" s="2">
        <v>85.181600000000003</v>
      </c>
      <c r="V4273" s="2">
        <f>Table1[[#This Row],[Sales]]*(1-Table1[[#This Row],[Discount]])</f>
        <v>207.76</v>
      </c>
      <c r="W4273" s="2">
        <f>Table1[[#This Row],[Sales]]*Table1[[#This Row],[Quantity]]</f>
        <v>831.04</v>
      </c>
      <c r="X4273" s="2">
        <f>Table1[[#This Row],[Sales]]+Table1[[#This Row],[Discount]]+Table1[[#This Row],[Adjusted Sales]]</f>
        <v>415.52</v>
      </c>
      <c r="Y4273" s="5">
        <f>Table1[[#This Row],[Sales]]*Table1[[#This Row],[Discount]]</f>
        <v>0</v>
      </c>
    </row>
    <row r="4274" spans="1:25" x14ac:dyDescent="0.3">
      <c r="A4274">
        <v>4273</v>
      </c>
      <c r="B4274" s="2"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s="2">
        <v>9</v>
      </c>
      <c r="T4274" s="3">
        <v>0.2</v>
      </c>
      <c r="U4274" s="2">
        <v>6.2937000000000003</v>
      </c>
      <c r="V4274" s="2">
        <f>Table1[[#This Row],[Sales]]*(1-Table1[[#This Row],[Discount]])</f>
        <v>57.542400000000001</v>
      </c>
      <c r="W4274" s="2">
        <f>Table1[[#This Row],[Sales]]*Table1[[#This Row],[Quantity]]</f>
        <v>647.35199999999998</v>
      </c>
      <c r="X4274" s="2">
        <f>Table1[[#This Row],[Sales]]+Table1[[#This Row],[Discount]]+Table1[[#This Row],[Adjusted Sales]]</f>
        <v>129.6704</v>
      </c>
      <c r="Y4274" s="5">
        <f>Table1[[#This Row],[Sales]]*Table1[[#This Row],[Discount]]</f>
        <v>14.3856</v>
      </c>
    </row>
    <row r="4275" spans="1:25" x14ac:dyDescent="0.3">
      <c r="A4275">
        <v>4274</v>
      </c>
      <c r="B4275" s="2"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s="2">
        <v>1</v>
      </c>
      <c r="T4275" s="3">
        <v>0</v>
      </c>
      <c r="U4275" s="2">
        <v>7.5370999999999997</v>
      </c>
      <c r="V4275" s="2">
        <f>Table1[[#This Row],[Sales]]*(1-Table1[[#This Row],[Discount]])</f>
        <v>25.99</v>
      </c>
      <c r="W4275" s="2">
        <f>Table1[[#This Row],[Sales]]*Table1[[#This Row],[Quantity]]</f>
        <v>25.99</v>
      </c>
      <c r="X4275" s="2">
        <f>Table1[[#This Row],[Sales]]+Table1[[#This Row],[Discount]]+Table1[[#This Row],[Adjusted Sales]]</f>
        <v>51.98</v>
      </c>
      <c r="Y4275" s="5">
        <f>Table1[[#This Row],[Sales]]*Table1[[#This Row],[Discount]]</f>
        <v>0</v>
      </c>
    </row>
    <row r="4276" spans="1:25" x14ac:dyDescent="0.3">
      <c r="A4276">
        <v>4275</v>
      </c>
      <c r="B4276" s="2"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s="2">
        <v>1</v>
      </c>
      <c r="T4276" s="3">
        <v>0.2</v>
      </c>
      <c r="U4276" s="2">
        <v>1.1225000000000001</v>
      </c>
      <c r="V4276" s="2">
        <f>Table1[[#This Row],[Sales]]*(1-Table1[[#This Row],[Discount]])</f>
        <v>2.8736000000000002</v>
      </c>
      <c r="W4276" s="2">
        <f>Table1[[#This Row],[Sales]]*Table1[[#This Row],[Quantity]]</f>
        <v>3.5920000000000001</v>
      </c>
      <c r="X4276" s="2">
        <f>Table1[[#This Row],[Sales]]+Table1[[#This Row],[Discount]]+Table1[[#This Row],[Adjusted Sales]]</f>
        <v>6.6656000000000004</v>
      </c>
      <c r="Y4276" s="5">
        <f>Table1[[#This Row],[Sales]]*Table1[[#This Row],[Discount]]</f>
        <v>0.71840000000000004</v>
      </c>
    </row>
    <row r="4277" spans="1:25" x14ac:dyDescent="0.3">
      <c r="A4277">
        <v>4276</v>
      </c>
      <c r="B4277" s="2"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s="2">
        <v>2</v>
      </c>
      <c r="T4277" s="3">
        <v>0.8</v>
      </c>
      <c r="U4277" s="2">
        <v>-121.58</v>
      </c>
      <c r="V4277" s="2">
        <f>Table1[[#This Row],[Sales]]*(1-Table1[[#This Row],[Discount]])</f>
        <v>9.7263999999999982</v>
      </c>
      <c r="W4277" s="2">
        <f>Table1[[#This Row],[Sales]]*Table1[[#This Row],[Quantity]]</f>
        <v>97.263999999999996</v>
      </c>
      <c r="X4277" s="2">
        <f>Table1[[#This Row],[Sales]]+Table1[[#This Row],[Discount]]+Table1[[#This Row],[Adjusted Sales]]</f>
        <v>59.158399999999993</v>
      </c>
      <c r="Y4277" s="5">
        <f>Table1[[#This Row],[Sales]]*Table1[[#This Row],[Discount]]</f>
        <v>38.9056</v>
      </c>
    </row>
    <row r="4278" spans="1:25" x14ac:dyDescent="0.3">
      <c r="A4278">
        <v>4277</v>
      </c>
      <c r="B4278" s="2"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s="2">
        <v>2</v>
      </c>
      <c r="T4278" s="3">
        <v>0</v>
      </c>
      <c r="U4278" s="2">
        <v>61.389000000000003</v>
      </c>
      <c r="V4278" s="2">
        <f>Table1[[#This Row],[Sales]]*(1-Table1[[#This Row],[Discount]])</f>
        <v>323.10000000000002</v>
      </c>
      <c r="W4278" s="2">
        <f>Table1[[#This Row],[Sales]]*Table1[[#This Row],[Quantity]]</f>
        <v>646.20000000000005</v>
      </c>
      <c r="X4278" s="2">
        <f>Table1[[#This Row],[Sales]]+Table1[[#This Row],[Discount]]+Table1[[#This Row],[Adjusted Sales]]</f>
        <v>646.20000000000005</v>
      </c>
      <c r="Y4278" s="5">
        <f>Table1[[#This Row],[Sales]]*Table1[[#This Row],[Discount]]</f>
        <v>0</v>
      </c>
    </row>
    <row r="4279" spans="1:25" x14ac:dyDescent="0.3">
      <c r="A4279">
        <v>4278</v>
      </c>
      <c r="B4279" s="2"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s="2">
        <v>7</v>
      </c>
      <c r="T4279" s="3">
        <v>0</v>
      </c>
      <c r="U4279" s="2">
        <v>2365.9818</v>
      </c>
      <c r="V4279" s="2">
        <f>Table1[[#This Row],[Sales]]*(1-Table1[[#This Row],[Discount]])</f>
        <v>9099.93</v>
      </c>
      <c r="W4279" s="2">
        <f>Table1[[#This Row],[Sales]]*Table1[[#This Row],[Quantity]]</f>
        <v>63699.51</v>
      </c>
      <c r="X4279" s="2">
        <f>Table1[[#This Row],[Sales]]+Table1[[#This Row],[Discount]]+Table1[[#This Row],[Adjusted Sales]]</f>
        <v>18199.86</v>
      </c>
      <c r="Y4279" s="5">
        <f>Table1[[#This Row],[Sales]]*Table1[[#This Row],[Discount]]</f>
        <v>0</v>
      </c>
    </row>
    <row r="4280" spans="1:25" x14ac:dyDescent="0.3">
      <c r="A4280">
        <v>4279</v>
      </c>
      <c r="B4280" s="2"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s="2">
        <v>2</v>
      </c>
      <c r="T4280" s="3">
        <v>0</v>
      </c>
      <c r="U4280" s="2">
        <v>3.2867999999999999</v>
      </c>
      <c r="V4280" s="2">
        <f>Table1[[#This Row],[Sales]]*(1-Table1[[#This Row],[Discount]])</f>
        <v>9.9600000000000009</v>
      </c>
      <c r="W4280" s="2">
        <f>Table1[[#This Row],[Sales]]*Table1[[#This Row],[Quantity]]</f>
        <v>19.920000000000002</v>
      </c>
      <c r="X4280" s="2">
        <f>Table1[[#This Row],[Sales]]+Table1[[#This Row],[Discount]]+Table1[[#This Row],[Adjusted Sales]]</f>
        <v>19.920000000000002</v>
      </c>
      <c r="Y4280" s="5">
        <f>Table1[[#This Row],[Sales]]*Table1[[#This Row],[Discount]]</f>
        <v>0</v>
      </c>
    </row>
    <row r="4281" spans="1:25" x14ac:dyDescent="0.3">
      <c r="A4281">
        <v>4280</v>
      </c>
      <c r="B4281" s="2"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s="2">
        <v>5</v>
      </c>
      <c r="T4281" s="3">
        <v>0</v>
      </c>
      <c r="U4281" s="2">
        <v>11.891</v>
      </c>
      <c r="V4281" s="2">
        <f>Table1[[#This Row],[Sales]]*(1-Table1[[#This Row],[Discount]])</f>
        <v>25.3</v>
      </c>
      <c r="W4281" s="2">
        <f>Table1[[#This Row],[Sales]]*Table1[[#This Row],[Quantity]]</f>
        <v>126.5</v>
      </c>
      <c r="X4281" s="2">
        <f>Table1[[#This Row],[Sales]]+Table1[[#This Row],[Discount]]+Table1[[#This Row],[Adjusted Sales]]</f>
        <v>50.6</v>
      </c>
      <c r="Y4281" s="5">
        <f>Table1[[#This Row],[Sales]]*Table1[[#This Row],[Discount]]</f>
        <v>0</v>
      </c>
    </row>
    <row r="4282" spans="1:25" x14ac:dyDescent="0.3">
      <c r="A4282">
        <v>4281</v>
      </c>
      <c r="B4282" s="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s="2">
        <v>2</v>
      </c>
      <c r="T4282" s="3">
        <v>0</v>
      </c>
      <c r="U4282" s="2">
        <v>5.2256</v>
      </c>
      <c r="V4282" s="2">
        <f>Table1[[#This Row],[Sales]]*(1-Table1[[#This Row],[Discount]])</f>
        <v>11.36</v>
      </c>
      <c r="W4282" s="2">
        <f>Table1[[#This Row],[Sales]]*Table1[[#This Row],[Quantity]]</f>
        <v>22.72</v>
      </c>
      <c r="X4282" s="2">
        <f>Table1[[#This Row],[Sales]]+Table1[[#This Row],[Discount]]+Table1[[#This Row],[Adjusted Sales]]</f>
        <v>22.72</v>
      </c>
      <c r="Y4282" s="5">
        <f>Table1[[#This Row],[Sales]]*Table1[[#This Row],[Discount]]</f>
        <v>0</v>
      </c>
    </row>
    <row r="4283" spans="1:25" x14ac:dyDescent="0.3">
      <c r="A4283">
        <v>4282</v>
      </c>
      <c r="B4283" s="2"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s="2">
        <v>2</v>
      </c>
      <c r="T4283" s="3">
        <v>0.1</v>
      </c>
      <c r="U4283" s="2">
        <v>14.622400000000001</v>
      </c>
      <c r="V4283" s="2">
        <f>Table1[[#This Row],[Sales]]*(1-Table1[[#This Row],[Discount]])</f>
        <v>62.337599999999995</v>
      </c>
      <c r="W4283" s="2">
        <f>Table1[[#This Row],[Sales]]*Table1[[#This Row],[Quantity]]</f>
        <v>138.52799999999999</v>
      </c>
      <c r="X4283" s="2">
        <f>Table1[[#This Row],[Sales]]+Table1[[#This Row],[Discount]]+Table1[[#This Row],[Adjusted Sales]]</f>
        <v>131.70159999999998</v>
      </c>
      <c r="Y4283" s="5">
        <f>Table1[[#This Row],[Sales]]*Table1[[#This Row],[Discount]]</f>
        <v>6.9264000000000001</v>
      </c>
    </row>
    <row r="4284" spans="1:25" x14ac:dyDescent="0.3">
      <c r="A4284">
        <v>4283</v>
      </c>
      <c r="B4284" s="2"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s="2">
        <v>1</v>
      </c>
      <c r="T4284" s="3">
        <v>0</v>
      </c>
      <c r="U4284" s="2">
        <v>1.7343</v>
      </c>
      <c r="V4284" s="2">
        <f>Table1[[#This Row],[Sales]]*(1-Table1[[#This Row],[Discount]])</f>
        <v>3.69</v>
      </c>
      <c r="W4284" s="2">
        <f>Table1[[#This Row],[Sales]]*Table1[[#This Row],[Quantity]]</f>
        <v>3.69</v>
      </c>
      <c r="X4284" s="2">
        <f>Table1[[#This Row],[Sales]]+Table1[[#This Row],[Discount]]+Table1[[#This Row],[Adjusted Sales]]</f>
        <v>7.38</v>
      </c>
      <c r="Y4284" s="5">
        <f>Table1[[#This Row],[Sales]]*Table1[[#This Row],[Discount]]</f>
        <v>0</v>
      </c>
    </row>
    <row r="4285" spans="1:25" x14ac:dyDescent="0.3">
      <c r="A4285">
        <v>4284</v>
      </c>
      <c r="B4285" s="2"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s="2">
        <v>3</v>
      </c>
      <c r="T4285" s="3">
        <v>0</v>
      </c>
      <c r="U4285" s="2">
        <v>496.78649999999999</v>
      </c>
      <c r="V4285" s="2">
        <f>Table1[[#This Row],[Sales]]*(1-Table1[[#This Row],[Discount]])</f>
        <v>1103.97</v>
      </c>
      <c r="W4285" s="2">
        <f>Table1[[#This Row],[Sales]]*Table1[[#This Row],[Quantity]]</f>
        <v>3311.91</v>
      </c>
      <c r="X4285" s="2">
        <f>Table1[[#This Row],[Sales]]+Table1[[#This Row],[Discount]]+Table1[[#This Row],[Adjusted Sales]]</f>
        <v>2207.94</v>
      </c>
      <c r="Y4285" s="5">
        <f>Table1[[#This Row],[Sales]]*Table1[[#This Row],[Discount]]</f>
        <v>0</v>
      </c>
    </row>
    <row r="4286" spans="1:25" x14ac:dyDescent="0.3">
      <c r="A4286">
        <v>4285</v>
      </c>
      <c r="B4286" s="2"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s="2">
        <v>2</v>
      </c>
      <c r="T4286" s="3">
        <v>0.32</v>
      </c>
      <c r="U4286" s="2">
        <v>-76.011600000000001</v>
      </c>
      <c r="V4286" s="2">
        <f>Table1[[#This Row],[Sales]]*(1-Table1[[#This Row],[Discount]])</f>
        <v>167.37030399999998</v>
      </c>
      <c r="W4286" s="2">
        <f>Table1[[#This Row],[Sales]]*Table1[[#This Row],[Quantity]]</f>
        <v>492.26560000000001</v>
      </c>
      <c r="X4286" s="2">
        <f>Table1[[#This Row],[Sales]]+Table1[[#This Row],[Discount]]+Table1[[#This Row],[Adjusted Sales]]</f>
        <v>413.82310399999994</v>
      </c>
      <c r="Y4286" s="5">
        <f>Table1[[#This Row],[Sales]]*Table1[[#This Row],[Discount]]</f>
        <v>78.762495999999999</v>
      </c>
    </row>
    <row r="4287" spans="1:25" x14ac:dyDescent="0.3">
      <c r="A4287">
        <v>4286</v>
      </c>
      <c r="B4287" s="2"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s="2">
        <v>2</v>
      </c>
      <c r="T4287" s="3">
        <v>0.2</v>
      </c>
      <c r="U4287" s="2">
        <v>3.9474</v>
      </c>
      <c r="V4287" s="2">
        <f>Table1[[#This Row],[Sales]]*(1-Table1[[#This Row],[Discount]])</f>
        <v>9.3567999999999998</v>
      </c>
      <c r="W4287" s="2">
        <f>Table1[[#This Row],[Sales]]*Table1[[#This Row],[Quantity]]</f>
        <v>23.391999999999999</v>
      </c>
      <c r="X4287" s="2">
        <f>Table1[[#This Row],[Sales]]+Table1[[#This Row],[Discount]]+Table1[[#This Row],[Adjusted Sales]]</f>
        <v>21.252800000000001</v>
      </c>
      <c r="Y4287" s="5">
        <f>Table1[[#This Row],[Sales]]*Table1[[#This Row],[Discount]]</f>
        <v>2.3391999999999999</v>
      </c>
    </row>
    <row r="4288" spans="1:25" x14ac:dyDescent="0.3">
      <c r="A4288">
        <v>4287</v>
      </c>
      <c r="B4288" s="2"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s="2">
        <v>1</v>
      </c>
      <c r="T4288" s="3">
        <v>0.2</v>
      </c>
      <c r="U4288" s="2">
        <v>164.99700000000001</v>
      </c>
      <c r="V4288" s="2">
        <f>Table1[[#This Row],[Sales]]*(1-Table1[[#This Row],[Discount]])</f>
        <v>351.99360000000001</v>
      </c>
      <c r="W4288" s="2">
        <f>Table1[[#This Row],[Sales]]*Table1[[#This Row],[Quantity]]</f>
        <v>439.99200000000002</v>
      </c>
      <c r="X4288" s="2">
        <f>Table1[[#This Row],[Sales]]+Table1[[#This Row],[Discount]]+Table1[[#This Row],[Adjusted Sales]]</f>
        <v>792.18560000000002</v>
      </c>
      <c r="Y4288" s="5">
        <f>Table1[[#This Row],[Sales]]*Table1[[#This Row],[Discount]]</f>
        <v>87.998400000000004</v>
      </c>
    </row>
    <row r="4289" spans="1:25" x14ac:dyDescent="0.3">
      <c r="A4289">
        <v>4288</v>
      </c>
      <c r="B4289" s="2"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s="2">
        <v>1</v>
      </c>
      <c r="T4289" s="3">
        <v>0.2</v>
      </c>
      <c r="U4289" s="2">
        <v>-12.956799999999999</v>
      </c>
      <c r="V4289" s="2">
        <f>Table1[[#This Row],[Sales]]*(1-Table1[[#This Row],[Discount]])</f>
        <v>51.827200000000005</v>
      </c>
      <c r="W4289" s="2">
        <f>Table1[[#This Row],[Sales]]*Table1[[#This Row],[Quantity]]</f>
        <v>64.784000000000006</v>
      </c>
      <c r="X4289" s="2">
        <f>Table1[[#This Row],[Sales]]+Table1[[#This Row],[Discount]]+Table1[[#This Row],[Adjusted Sales]]</f>
        <v>116.81120000000001</v>
      </c>
      <c r="Y4289" s="5">
        <f>Table1[[#This Row],[Sales]]*Table1[[#This Row],[Discount]]</f>
        <v>12.956800000000001</v>
      </c>
    </row>
    <row r="4290" spans="1:25" x14ac:dyDescent="0.3">
      <c r="A4290">
        <v>4289</v>
      </c>
      <c r="B4290" s="2"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s="2">
        <v>5</v>
      </c>
      <c r="T4290" s="3">
        <v>0.8</v>
      </c>
      <c r="U4290" s="2">
        <v>-49.92</v>
      </c>
      <c r="V4290" s="2">
        <f>Table1[[#This Row],[Sales]]*(1-Table1[[#This Row],[Discount]])</f>
        <v>6.6559999999999988</v>
      </c>
      <c r="W4290" s="2">
        <f>Table1[[#This Row],[Sales]]*Table1[[#This Row],[Quantity]]</f>
        <v>166.4</v>
      </c>
      <c r="X4290" s="2">
        <f>Table1[[#This Row],[Sales]]+Table1[[#This Row],[Discount]]+Table1[[#This Row],[Adjusted Sales]]</f>
        <v>40.735999999999997</v>
      </c>
      <c r="Y4290" s="5">
        <f>Table1[[#This Row],[Sales]]*Table1[[#This Row],[Discount]]</f>
        <v>26.624000000000002</v>
      </c>
    </row>
    <row r="4291" spans="1:25" x14ac:dyDescent="0.3">
      <c r="A4291">
        <v>4290</v>
      </c>
      <c r="B4291" s="2"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s="2">
        <v>3</v>
      </c>
      <c r="T4291" s="3">
        <v>0.2</v>
      </c>
      <c r="U4291" s="2">
        <v>4.9307999999999996</v>
      </c>
      <c r="V4291" s="2">
        <f>Table1[[#This Row],[Sales]]*(1-Table1[[#This Row],[Discount]])</f>
        <v>11.2704</v>
      </c>
      <c r="W4291" s="2">
        <f>Table1[[#This Row],[Sales]]*Table1[[#This Row],[Quantity]]</f>
        <v>42.263999999999996</v>
      </c>
      <c r="X4291" s="2">
        <f>Table1[[#This Row],[Sales]]+Table1[[#This Row],[Discount]]+Table1[[#This Row],[Adjusted Sales]]</f>
        <v>25.558399999999999</v>
      </c>
      <c r="Y4291" s="5">
        <f>Table1[[#This Row],[Sales]]*Table1[[#This Row],[Discount]]</f>
        <v>2.8176000000000001</v>
      </c>
    </row>
    <row r="4292" spans="1:25" x14ac:dyDescent="0.3">
      <c r="A4292">
        <v>4291</v>
      </c>
      <c r="B4292" s="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s="2">
        <v>2</v>
      </c>
      <c r="T4292" s="3">
        <v>0</v>
      </c>
      <c r="U4292" s="2">
        <v>2.79</v>
      </c>
      <c r="V4292" s="2">
        <f>Table1[[#This Row],[Sales]]*(1-Table1[[#This Row],[Discount]])</f>
        <v>11.16</v>
      </c>
      <c r="W4292" s="2">
        <f>Table1[[#This Row],[Sales]]*Table1[[#This Row],[Quantity]]</f>
        <v>22.32</v>
      </c>
      <c r="X4292" s="2">
        <f>Table1[[#This Row],[Sales]]+Table1[[#This Row],[Discount]]+Table1[[#This Row],[Adjusted Sales]]</f>
        <v>22.32</v>
      </c>
      <c r="Y4292" s="5">
        <f>Table1[[#This Row],[Sales]]*Table1[[#This Row],[Discount]]</f>
        <v>0</v>
      </c>
    </row>
    <row r="4293" spans="1:25" x14ac:dyDescent="0.3">
      <c r="A4293">
        <v>4292</v>
      </c>
      <c r="B4293" s="2"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s="2">
        <v>9</v>
      </c>
      <c r="T4293" s="3">
        <v>0.2</v>
      </c>
      <c r="U4293" s="2">
        <v>22.408200000000001</v>
      </c>
      <c r="V4293" s="2">
        <f>Table1[[#This Row],[Sales]]*(1-Table1[[#This Row],[Discount]])</f>
        <v>717.06240000000003</v>
      </c>
      <c r="W4293" s="2">
        <f>Table1[[#This Row],[Sales]]*Table1[[#This Row],[Quantity]]</f>
        <v>8066.9519999999993</v>
      </c>
      <c r="X4293" s="2">
        <f>Table1[[#This Row],[Sales]]+Table1[[#This Row],[Discount]]+Table1[[#This Row],[Adjusted Sales]]</f>
        <v>1613.5904</v>
      </c>
      <c r="Y4293" s="5">
        <f>Table1[[#This Row],[Sales]]*Table1[[#This Row],[Discount]]</f>
        <v>179.26560000000001</v>
      </c>
    </row>
    <row r="4294" spans="1:25" x14ac:dyDescent="0.3">
      <c r="A4294">
        <v>4293</v>
      </c>
      <c r="B4294" s="2"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s="2">
        <v>1</v>
      </c>
      <c r="T4294" s="3">
        <v>0</v>
      </c>
      <c r="U4294" s="2">
        <v>68.040000000000006</v>
      </c>
      <c r="V4294" s="2">
        <f>Table1[[#This Row],[Sales]]*(1-Table1[[#This Row],[Discount]])</f>
        <v>189</v>
      </c>
      <c r="W4294" s="2">
        <f>Table1[[#This Row],[Sales]]*Table1[[#This Row],[Quantity]]</f>
        <v>189</v>
      </c>
      <c r="X4294" s="2">
        <f>Table1[[#This Row],[Sales]]+Table1[[#This Row],[Discount]]+Table1[[#This Row],[Adjusted Sales]]</f>
        <v>378</v>
      </c>
      <c r="Y4294" s="5">
        <f>Table1[[#This Row],[Sales]]*Table1[[#This Row],[Discount]]</f>
        <v>0</v>
      </c>
    </row>
    <row r="4295" spans="1:25" x14ac:dyDescent="0.3">
      <c r="A4295">
        <v>4294</v>
      </c>
      <c r="B4295" s="2"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s="2">
        <v>3</v>
      </c>
      <c r="T4295" s="3">
        <v>0.4</v>
      </c>
      <c r="U4295" s="2">
        <v>-10.7964</v>
      </c>
      <c r="V4295" s="2">
        <f>Table1[[#This Row],[Sales]]*(1-Table1[[#This Row],[Discount]])</f>
        <v>32.389199999999995</v>
      </c>
      <c r="W4295" s="2">
        <f>Table1[[#This Row],[Sales]]*Table1[[#This Row],[Quantity]]</f>
        <v>161.946</v>
      </c>
      <c r="X4295" s="2">
        <f>Table1[[#This Row],[Sales]]+Table1[[#This Row],[Discount]]+Table1[[#This Row],[Adjusted Sales]]</f>
        <v>86.771199999999993</v>
      </c>
      <c r="Y4295" s="5">
        <f>Table1[[#This Row],[Sales]]*Table1[[#This Row],[Discount]]</f>
        <v>21.5928</v>
      </c>
    </row>
    <row r="4296" spans="1:25" x14ac:dyDescent="0.3">
      <c r="A4296">
        <v>4295</v>
      </c>
      <c r="B4296" s="2"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s="2">
        <v>5</v>
      </c>
      <c r="T4296" s="3">
        <v>0.5</v>
      </c>
      <c r="U4296" s="2">
        <v>-120.51300000000001</v>
      </c>
      <c r="V4296" s="2">
        <f>Table1[[#This Row],[Sales]]*(1-Table1[[#This Row],[Discount]])</f>
        <v>88.612499999999997</v>
      </c>
      <c r="W4296" s="2">
        <f>Table1[[#This Row],[Sales]]*Table1[[#This Row],[Quantity]]</f>
        <v>886.125</v>
      </c>
      <c r="X4296" s="2">
        <f>Table1[[#This Row],[Sales]]+Table1[[#This Row],[Discount]]+Table1[[#This Row],[Adjusted Sales]]</f>
        <v>266.33749999999998</v>
      </c>
      <c r="Y4296" s="5">
        <f>Table1[[#This Row],[Sales]]*Table1[[#This Row],[Discount]]</f>
        <v>88.612499999999997</v>
      </c>
    </row>
    <row r="4297" spans="1:25" x14ac:dyDescent="0.3">
      <c r="A4297">
        <v>4296</v>
      </c>
      <c r="B4297" s="2"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s="2">
        <v>3</v>
      </c>
      <c r="T4297" s="3">
        <v>0</v>
      </c>
      <c r="U4297" s="2">
        <v>54.343800000000002</v>
      </c>
      <c r="V4297" s="2">
        <f>Table1[[#This Row],[Sales]]*(1-Table1[[#This Row],[Discount]])</f>
        <v>129.38999999999999</v>
      </c>
      <c r="W4297" s="2">
        <f>Table1[[#This Row],[Sales]]*Table1[[#This Row],[Quantity]]</f>
        <v>388.16999999999996</v>
      </c>
      <c r="X4297" s="2">
        <f>Table1[[#This Row],[Sales]]+Table1[[#This Row],[Discount]]+Table1[[#This Row],[Adjusted Sales]]</f>
        <v>258.77999999999997</v>
      </c>
      <c r="Y4297" s="5">
        <f>Table1[[#This Row],[Sales]]*Table1[[#This Row],[Discount]]</f>
        <v>0</v>
      </c>
    </row>
    <row r="4298" spans="1:25" x14ac:dyDescent="0.3">
      <c r="A4298">
        <v>4297</v>
      </c>
      <c r="B4298" s="2"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s="2">
        <v>4</v>
      </c>
      <c r="T4298" s="3">
        <v>0</v>
      </c>
      <c r="U4298" s="2">
        <v>0.54320000000000002</v>
      </c>
      <c r="V4298" s="2">
        <f>Table1[[#This Row],[Sales]]*(1-Table1[[#This Row],[Discount]])</f>
        <v>54.32</v>
      </c>
      <c r="W4298" s="2">
        <f>Table1[[#This Row],[Sales]]*Table1[[#This Row],[Quantity]]</f>
        <v>217.28</v>
      </c>
      <c r="X4298" s="2">
        <f>Table1[[#This Row],[Sales]]+Table1[[#This Row],[Discount]]+Table1[[#This Row],[Adjusted Sales]]</f>
        <v>108.64</v>
      </c>
      <c r="Y4298" s="5">
        <f>Table1[[#This Row],[Sales]]*Table1[[#This Row],[Discount]]</f>
        <v>0</v>
      </c>
    </row>
    <row r="4299" spans="1:25" x14ac:dyDescent="0.3">
      <c r="A4299">
        <v>4298</v>
      </c>
      <c r="B4299" s="2"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s="2">
        <v>13</v>
      </c>
      <c r="T4299" s="3">
        <v>0.2</v>
      </c>
      <c r="U4299" s="2">
        <v>327.59219999999999</v>
      </c>
      <c r="V4299" s="2">
        <f>Table1[[#This Row],[Sales]]*(1-Table1[[#This Row],[Discount]])</f>
        <v>3494.3168000000001</v>
      </c>
      <c r="W4299" s="2">
        <f>Table1[[#This Row],[Sales]]*Table1[[#This Row],[Quantity]]</f>
        <v>56782.647999999994</v>
      </c>
      <c r="X4299" s="2">
        <f>Table1[[#This Row],[Sales]]+Table1[[#This Row],[Discount]]+Table1[[#This Row],[Adjusted Sales]]</f>
        <v>7862.4128000000001</v>
      </c>
      <c r="Y4299" s="5">
        <f>Table1[[#This Row],[Sales]]*Table1[[#This Row],[Discount]]</f>
        <v>873.57920000000001</v>
      </c>
    </row>
    <row r="4300" spans="1:25" x14ac:dyDescent="0.3">
      <c r="A4300">
        <v>4299</v>
      </c>
      <c r="B4300" s="2"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s="2">
        <v>2</v>
      </c>
      <c r="T4300" s="3">
        <v>0.2</v>
      </c>
      <c r="U4300" s="2">
        <v>15.49</v>
      </c>
      <c r="V4300" s="2">
        <f>Table1[[#This Row],[Sales]]*(1-Table1[[#This Row],[Discount]])</f>
        <v>39.654400000000003</v>
      </c>
      <c r="W4300" s="2">
        <f>Table1[[#This Row],[Sales]]*Table1[[#This Row],[Quantity]]</f>
        <v>99.135999999999996</v>
      </c>
      <c r="X4300" s="2">
        <f>Table1[[#This Row],[Sales]]+Table1[[#This Row],[Discount]]+Table1[[#This Row],[Adjusted Sales]]</f>
        <v>89.42240000000001</v>
      </c>
      <c r="Y4300" s="5">
        <f>Table1[[#This Row],[Sales]]*Table1[[#This Row],[Discount]]</f>
        <v>9.9136000000000006</v>
      </c>
    </row>
    <row r="4301" spans="1:25" x14ac:dyDescent="0.3">
      <c r="A4301">
        <v>4300</v>
      </c>
      <c r="B4301" s="2"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s="2">
        <v>6</v>
      </c>
      <c r="T4301" s="3">
        <v>0.2</v>
      </c>
      <c r="U4301" s="2">
        <v>12.103199999999999</v>
      </c>
      <c r="V4301" s="2">
        <f>Table1[[#This Row],[Sales]]*(1-Table1[[#This Row],[Discount]])</f>
        <v>129.10080000000002</v>
      </c>
      <c r="W4301" s="2">
        <f>Table1[[#This Row],[Sales]]*Table1[[#This Row],[Quantity]]</f>
        <v>968.25600000000009</v>
      </c>
      <c r="X4301" s="2">
        <f>Table1[[#This Row],[Sales]]+Table1[[#This Row],[Discount]]+Table1[[#This Row],[Adjusted Sales]]</f>
        <v>290.67680000000001</v>
      </c>
      <c r="Y4301" s="5">
        <f>Table1[[#This Row],[Sales]]*Table1[[#This Row],[Discount]]</f>
        <v>32.275200000000005</v>
      </c>
    </row>
    <row r="4302" spans="1:25" x14ac:dyDescent="0.3">
      <c r="A4302">
        <v>4301</v>
      </c>
      <c r="B4302" s="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s="2">
        <v>2</v>
      </c>
      <c r="T4302" s="3">
        <v>0.2</v>
      </c>
      <c r="U4302" s="2">
        <v>0.41760000000000003</v>
      </c>
      <c r="V4302" s="2">
        <f>Table1[[#This Row],[Sales]]*(1-Table1[[#This Row],[Discount]])</f>
        <v>2.2271999999999998</v>
      </c>
      <c r="W4302" s="2">
        <f>Table1[[#This Row],[Sales]]*Table1[[#This Row],[Quantity]]</f>
        <v>5.5679999999999996</v>
      </c>
      <c r="X4302" s="2">
        <f>Table1[[#This Row],[Sales]]+Table1[[#This Row],[Discount]]+Table1[[#This Row],[Adjusted Sales]]</f>
        <v>5.2111999999999998</v>
      </c>
      <c r="Y4302" s="5">
        <f>Table1[[#This Row],[Sales]]*Table1[[#This Row],[Discount]]</f>
        <v>0.55679999999999996</v>
      </c>
    </row>
    <row r="4303" spans="1:25" x14ac:dyDescent="0.3">
      <c r="A4303">
        <v>4302</v>
      </c>
      <c r="B4303" s="2"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s="2">
        <v>5</v>
      </c>
      <c r="T4303" s="3">
        <v>0.2</v>
      </c>
      <c r="U4303" s="2">
        <v>2.9430000000000001</v>
      </c>
      <c r="V4303" s="2">
        <f>Table1[[#This Row],[Sales]]*(1-Table1[[#This Row],[Discount]])</f>
        <v>6.9760000000000009</v>
      </c>
      <c r="W4303" s="2">
        <f>Table1[[#This Row],[Sales]]*Table1[[#This Row],[Quantity]]</f>
        <v>43.6</v>
      </c>
      <c r="X4303" s="2">
        <f>Table1[[#This Row],[Sales]]+Table1[[#This Row],[Discount]]+Table1[[#This Row],[Adjusted Sales]]</f>
        <v>15.896000000000001</v>
      </c>
      <c r="Y4303" s="5">
        <f>Table1[[#This Row],[Sales]]*Table1[[#This Row],[Discount]]</f>
        <v>1.7440000000000002</v>
      </c>
    </row>
    <row r="4304" spans="1:25" x14ac:dyDescent="0.3">
      <c r="A4304">
        <v>4303</v>
      </c>
      <c r="B4304" s="2"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s="2">
        <v>1</v>
      </c>
      <c r="T4304" s="3">
        <v>0.2</v>
      </c>
      <c r="U4304" s="2">
        <v>1.0268999999999999</v>
      </c>
      <c r="V4304" s="2">
        <f>Table1[[#This Row],[Sales]]*(1-Table1[[#This Row],[Discount]])</f>
        <v>3.1295999999999999</v>
      </c>
      <c r="W4304" s="2">
        <f>Table1[[#This Row],[Sales]]*Table1[[#This Row],[Quantity]]</f>
        <v>3.9119999999999999</v>
      </c>
      <c r="X4304" s="2">
        <f>Table1[[#This Row],[Sales]]+Table1[[#This Row],[Discount]]+Table1[[#This Row],[Adjusted Sales]]</f>
        <v>7.2416</v>
      </c>
      <c r="Y4304" s="5">
        <f>Table1[[#This Row],[Sales]]*Table1[[#This Row],[Discount]]</f>
        <v>0.78239999999999998</v>
      </c>
    </row>
    <row r="4305" spans="1:25" x14ac:dyDescent="0.3">
      <c r="A4305">
        <v>4304</v>
      </c>
      <c r="B4305" s="2"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s="2">
        <v>7</v>
      </c>
      <c r="T4305" s="3">
        <v>0.2</v>
      </c>
      <c r="U4305" s="2">
        <v>19.4194</v>
      </c>
      <c r="V4305" s="2">
        <f>Table1[[#This Row],[Sales]]*(1-Table1[[#This Row],[Discount]])</f>
        <v>47.801600000000008</v>
      </c>
      <c r="W4305" s="2">
        <f>Table1[[#This Row],[Sales]]*Table1[[#This Row],[Quantity]]</f>
        <v>418.26400000000001</v>
      </c>
      <c r="X4305" s="2">
        <f>Table1[[#This Row],[Sales]]+Table1[[#This Row],[Discount]]+Table1[[#This Row],[Adjusted Sales]]</f>
        <v>107.75360000000001</v>
      </c>
      <c r="Y4305" s="5">
        <f>Table1[[#This Row],[Sales]]*Table1[[#This Row],[Discount]]</f>
        <v>11.950400000000002</v>
      </c>
    </row>
    <row r="4306" spans="1:25" x14ac:dyDescent="0.3">
      <c r="A4306">
        <v>4305</v>
      </c>
      <c r="B4306" s="2"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s="2">
        <v>4</v>
      </c>
      <c r="T4306" s="3">
        <v>0</v>
      </c>
      <c r="U4306" s="2">
        <v>3.1960000000000002</v>
      </c>
      <c r="V4306" s="2">
        <f>Table1[[#This Row],[Sales]]*(1-Table1[[#This Row],[Discount]])</f>
        <v>63.92</v>
      </c>
      <c r="W4306" s="2">
        <f>Table1[[#This Row],[Sales]]*Table1[[#This Row],[Quantity]]</f>
        <v>255.68</v>
      </c>
      <c r="X4306" s="2">
        <f>Table1[[#This Row],[Sales]]+Table1[[#This Row],[Discount]]+Table1[[#This Row],[Adjusted Sales]]</f>
        <v>127.84</v>
      </c>
      <c r="Y4306" s="5">
        <f>Table1[[#This Row],[Sales]]*Table1[[#This Row],[Discount]]</f>
        <v>0</v>
      </c>
    </row>
    <row r="4307" spans="1:25" x14ac:dyDescent="0.3">
      <c r="A4307">
        <v>4306</v>
      </c>
      <c r="B4307" s="2"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s="2">
        <v>5</v>
      </c>
      <c r="T4307" s="3">
        <v>0.2</v>
      </c>
      <c r="U4307" s="2">
        <v>38.396000000000001</v>
      </c>
      <c r="V4307" s="2">
        <f>Table1[[#This Row],[Sales]]*(1-Table1[[#This Row],[Discount]])</f>
        <v>307.16800000000001</v>
      </c>
      <c r="W4307" s="2">
        <f>Table1[[#This Row],[Sales]]*Table1[[#This Row],[Quantity]]</f>
        <v>1919.8</v>
      </c>
      <c r="X4307" s="2">
        <f>Table1[[#This Row],[Sales]]+Table1[[#This Row],[Discount]]+Table1[[#This Row],[Adjusted Sales]]</f>
        <v>691.32799999999997</v>
      </c>
      <c r="Y4307" s="5">
        <f>Table1[[#This Row],[Sales]]*Table1[[#This Row],[Discount]]</f>
        <v>76.792000000000002</v>
      </c>
    </row>
    <row r="4308" spans="1:25" x14ac:dyDescent="0.3">
      <c r="A4308">
        <v>4307</v>
      </c>
      <c r="B4308" s="2"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s="2">
        <v>3</v>
      </c>
      <c r="T4308" s="3">
        <v>0.2</v>
      </c>
      <c r="U4308" s="2">
        <v>2.8100999999999998</v>
      </c>
      <c r="V4308" s="2">
        <f>Table1[[#This Row],[Sales]]*(1-Table1[[#This Row],[Discount]])</f>
        <v>6.2016</v>
      </c>
      <c r="W4308" s="2">
        <f>Table1[[#This Row],[Sales]]*Table1[[#This Row],[Quantity]]</f>
        <v>23.256</v>
      </c>
      <c r="X4308" s="2">
        <f>Table1[[#This Row],[Sales]]+Table1[[#This Row],[Discount]]+Table1[[#This Row],[Adjusted Sales]]</f>
        <v>14.153600000000001</v>
      </c>
      <c r="Y4308" s="5">
        <f>Table1[[#This Row],[Sales]]*Table1[[#This Row],[Discount]]</f>
        <v>1.5504</v>
      </c>
    </row>
    <row r="4309" spans="1:25" x14ac:dyDescent="0.3">
      <c r="A4309">
        <v>4308</v>
      </c>
      <c r="B4309" s="2"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s="2">
        <v>2</v>
      </c>
      <c r="T4309" s="3">
        <v>0.2</v>
      </c>
      <c r="U4309" s="2">
        <v>11.748799999999999</v>
      </c>
      <c r="V4309" s="2">
        <f>Table1[[#This Row],[Sales]]*(1-Table1[[#This Row],[Discount]])</f>
        <v>26.854399999999998</v>
      </c>
      <c r="W4309" s="2">
        <f>Table1[[#This Row],[Sales]]*Table1[[#This Row],[Quantity]]</f>
        <v>67.135999999999996</v>
      </c>
      <c r="X4309" s="2">
        <f>Table1[[#This Row],[Sales]]+Table1[[#This Row],[Discount]]+Table1[[#This Row],[Adjusted Sales]]</f>
        <v>60.622399999999999</v>
      </c>
      <c r="Y4309" s="5">
        <f>Table1[[#This Row],[Sales]]*Table1[[#This Row],[Discount]]</f>
        <v>6.7135999999999996</v>
      </c>
    </row>
    <row r="4310" spans="1:25" x14ac:dyDescent="0.3">
      <c r="A4310">
        <v>4309</v>
      </c>
      <c r="B4310" s="2"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s="2">
        <v>7</v>
      </c>
      <c r="T4310" s="3">
        <v>0.2</v>
      </c>
      <c r="U4310" s="2">
        <v>66.634399999999999</v>
      </c>
      <c r="V4310" s="2">
        <f>Table1[[#This Row],[Sales]]*(1-Table1[[#This Row],[Discount]])</f>
        <v>533.07520000000011</v>
      </c>
      <c r="W4310" s="2">
        <f>Table1[[#This Row],[Sales]]*Table1[[#This Row],[Quantity]]</f>
        <v>4664.4080000000004</v>
      </c>
      <c r="X4310" s="2">
        <f>Table1[[#This Row],[Sales]]+Table1[[#This Row],[Discount]]+Table1[[#This Row],[Adjusted Sales]]</f>
        <v>1199.6192000000001</v>
      </c>
      <c r="Y4310" s="5">
        <f>Table1[[#This Row],[Sales]]*Table1[[#This Row],[Discount]]</f>
        <v>133.26880000000003</v>
      </c>
    </row>
    <row r="4311" spans="1:25" x14ac:dyDescent="0.3">
      <c r="A4311">
        <v>4310</v>
      </c>
      <c r="B4311" s="2"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s="2">
        <v>4</v>
      </c>
      <c r="T4311" s="3">
        <v>0.2</v>
      </c>
      <c r="U4311" s="2">
        <v>-64.544399999999996</v>
      </c>
      <c r="V4311" s="2">
        <f>Table1[[#This Row],[Sales]]*(1-Table1[[#This Row],[Discount]])</f>
        <v>458.98239999999998</v>
      </c>
      <c r="W4311" s="2">
        <f>Table1[[#This Row],[Sales]]*Table1[[#This Row],[Quantity]]</f>
        <v>2294.9119999999998</v>
      </c>
      <c r="X4311" s="2">
        <f>Table1[[#This Row],[Sales]]+Table1[[#This Row],[Discount]]+Table1[[#This Row],[Adjusted Sales]]</f>
        <v>1032.9104</v>
      </c>
      <c r="Y4311" s="5">
        <f>Table1[[#This Row],[Sales]]*Table1[[#This Row],[Discount]]</f>
        <v>114.7456</v>
      </c>
    </row>
    <row r="4312" spans="1:25" x14ac:dyDescent="0.3">
      <c r="A4312">
        <v>4311</v>
      </c>
      <c r="B4312" s="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s="2">
        <v>3</v>
      </c>
      <c r="T4312" s="3">
        <v>0.2</v>
      </c>
      <c r="U4312" s="2">
        <v>8.2260000000000009</v>
      </c>
      <c r="V4312" s="2">
        <f>Table1[[#This Row],[Sales]]*(1-Table1[[#This Row],[Discount]])</f>
        <v>17.5488</v>
      </c>
      <c r="W4312" s="2">
        <f>Table1[[#This Row],[Sales]]*Table1[[#This Row],[Quantity]]</f>
        <v>65.807999999999993</v>
      </c>
      <c r="X4312" s="2">
        <f>Table1[[#This Row],[Sales]]+Table1[[#This Row],[Discount]]+Table1[[#This Row],[Adjusted Sales]]</f>
        <v>39.684799999999996</v>
      </c>
      <c r="Y4312" s="5">
        <f>Table1[[#This Row],[Sales]]*Table1[[#This Row],[Discount]]</f>
        <v>4.3872</v>
      </c>
    </row>
    <row r="4313" spans="1:25" x14ac:dyDescent="0.3">
      <c r="A4313">
        <v>4312</v>
      </c>
      <c r="B4313" s="2"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s="2">
        <v>3</v>
      </c>
      <c r="T4313" s="3">
        <v>0</v>
      </c>
      <c r="U4313" s="2">
        <v>9.3312000000000008</v>
      </c>
      <c r="V4313" s="2">
        <f>Table1[[#This Row],[Sales]]*(1-Table1[[#This Row],[Discount]])</f>
        <v>19.440000000000001</v>
      </c>
      <c r="W4313" s="2">
        <f>Table1[[#This Row],[Sales]]*Table1[[#This Row],[Quantity]]</f>
        <v>58.320000000000007</v>
      </c>
      <c r="X4313" s="2">
        <f>Table1[[#This Row],[Sales]]+Table1[[#This Row],[Discount]]+Table1[[#This Row],[Adjusted Sales]]</f>
        <v>38.880000000000003</v>
      </c>
      <c r="Y4313" s="5">
        <f>Table1[[#This Row],[Sales]]*Table1[[#This Row],[Discount]]</f>
        <v>0</v>
      </c>
    </row>
    <row r="4314" spans="1:25" x14ac:dyDescent="0.3">
      <c r="A4314">
        <v>4313</v>
      </c>
      <c r="B4314" s="2"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s="2">
        <v>4</v>
      </c>
      <c r="T4314" s="3">
        <v>0.2</v>
      </c>
      <c r="U4314" s="2">
        <v>139.99</v>
      </c>
      <c r="V4314" s="2">
        <f>Table1[[#This Row],[Sales]]*(1-Table1[[#This Row],[Discount]])</f>
        <v>358.37440000000004</v>
      </c>
      <c r="W4314" s="2">
        <f>Table1[[#This Row],[Sales]]*Table1[[#This Row],[Quantity]]</f>
        <v>1791.8720000000001</v>
      </c>
      <c r="X4314" s="2">
        <f>Table1[[#This Row],[Sales]]+Table1[[#This Row],[Discount]]+Table1[[#This Row],[Adjusted Sales]]</f>
        <v>806.54240000000004</v>
      </c>
      <c r="Y4314" s="5">
        <f>Table1[[#This Row],[Sales]]*Table1[[#This Row],[Discount]]</f>
        <v>89.593600000000009</v>
      </c>
    </row>
    <row r="4315" spans="1:25" x14ac:dyDescent="0.3">
      <c r="A4315">
        <v>4314</v>
      </c>
      <c r="B4315" s="2"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s="2">
        <v>2</v>
      </c>
      <c r="T4315" s="3">
        <v>0</v>
      </c>
      <c r="U4315" s="2">
        <v>4.1950000000000003</v>
      </c>
      <c r="V4315" s="2">
        <f>Table1[[#This Row],[Sales]]*(1-Table1[[#This Row],[Discount]])</f>
        <v>16.78</v>
      </c>
      <c r="W4315" s="2">
        <f>Table1[[#This Row],[Sales]]*Table1[[#This Row],[Quantity]]</f>
        <v>33.56</v>
      </c>
      <c r="X4315" s="2">
        <f>Table1[[#This Row],[Sales]]+Table1[[#This Row],[Discount]]+Table1[[#This Row],[Adjusted Sales]]</f>
        <v>33.56</v>
      </c>
      <c r="Y4315" s="5">
        <f>Table1[[#This Row],[Sales]]*Table1[[#This Row],[Discount]]</f>
        <v>0</v>
      </c>
    </row>
    <row r="4316" spans="1:25" x14ac:dyDescent="0.3">
      <c r="A4316">
        <v>4315</v>
      </c>
      <c r="B4316" s="2"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s="2">
        <v>2</v>
      </c>
      <c r="T4316" s="3">
        <v>0</v>
      </c>
      <c r="U4316" s="2">
        <v>5.24</v>
      </c>
      <c r="V4316" s="2">
        <f>Table1[[#This Row],[Sales]]*(1-Table1[[#This Row],[Discount]])</f>
        <v>20.96</v>
      </c>
      <c r="W4316" s="2">
        <f>Table1[[#This Row],[Sales]]*Table1[[#This Row],[Quantity]]</f>
        <v>41.92</v>
      </c>
      <c r="X4316" s="2">
        <f>Table1[[#This Row],[Sales]]+Table1[[#This Row],[Discount]]+Table1[[#This Row],[Adjusted Sales]]</f>
        <v>41.92</v>
      </c>
      <c r="Y4316" s="5">
        <f>Table1[[#This Row],[Sales]]*Table1[[#This Row],[Discount]]</f>
        <v>0</v>
      </c>
    </row>
    <row r="4317" spans="1:25" x14ac:dyDescent="0.3">
      <c r="A4317">
        <v>4316</v>
      </c>
      <c r="B4317" s="2"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s="2">
        <v>3</v>
      </c>
      <c r="T4317" s="3">
        <v>0.2</v>
      </c>
      <c r="U4317" s="2">
        <v>27.734999999999999</v>
      </c>
      <c r="V4317" s="2">
        <f>Table1[[#This Row],[Sales]]*(1-Table1[[#This Row],[Discount]])</f>
        <v>71.001599999999996</v>
      </c>
      <c r="W4317" s="2">
        <f>Table1[[#This Row],[Sales]]*Table1[[#This Row],[Quantity]]</f>
        <v>266.25599999999997</v>
      </c>
      <c r="X4317" s="2">
        <f>Table1[[#This Row],[Sales]]+Table1[[#This Row],[Discount]]+Table1[[#This Row],[Adjusted Sales]]</f>
        <v>159.95359999999999</v>
      </c>
      <c r="Y4317" s="5">
        <f>Table1[[#This Row],[Sales]]*Table1[[#This Row],[Discount]]</f>
        <v>17.750399999999999</v>
      </c>
    </row>
    <row r="4318" spans="1:25" x14ac:dyDescent="0.3">
      <c r="A4318">
        <v>4317</v>
      </c>
      <c r="B4318" s="2"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s="2">
        <v>3</v>
      </c>
      <c r="T4318" s="3">
        <v>0</v>
      </c>
      <c r="U4318" s="2">
        <v>9.1268999999999991</v>
      </c>
      <c r="V4318" s="2">
        <f>Table1[[#This Row],[Sales]]*(1-Table1[[#This Row],[Discount]])</f>
        <v>304.23</v>
      </c>
      <c r="W4318" s="2">
        <f>Table1[[#This Row],[Sales]]*Table1[[#This Row],[Quantity]]</f>
        <v>912.69</v>
      </c>
      <c r="X4318" s="2">
        <f>Table1[[#This Row],[Sales]]+Table1[[#This Row],[Discount]]+Table1[[#This Row],[Adjusted Sales]]</f>
        <v>608.46</v>
      </c>
      <c r="Y4318" s="5">
        <f>Table1[[#This Row],[Sales]]*Table1[[#This Row],[Discount]]</f>
        <v>0</v>
      </c>
    </row>
    <row r="4319" spans="1:25" x14ac:dyDescent="0.3">
      <c r="A4319">
        <v>4318</v>
      </c>
      <c r="B4319" s="2"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s="2">
        <v>2</v>
      </c>
      <c r="T4319" s="3">
        <v>0</v>
      </c>
      <c r="U4319" s="2">
        <v>78.894199999999998</v>
      </c>
      <c r="V4319" s="2">
        <f>Table1[[#This Row],[Sales]]*(1-Table1[[#This Row],[Discount]])</f>
        <v>167.86</v>
      </c>
      <c r="W4319" s="2">
        <f>Table1[[#This Row],[Sales]]*Table1[[#This Row],[Quantity]]</f>
        <v>335.72</v>
      </c>
      <c r="X4319" s="2">
        <f>Table1[[#This Row],[Sales]]+Table1[[#This Row],[Discount]]+Table1[[#This Row],[Adjusted Sales]]</f>
        <v>335.72</v>
      </c>
      <c r="Y4319" s="5">
        <f>Table1[[#This Row],[Sales]]*Table1[[#This Row],[Discount]]</f>
        <v>0</v>
      </c>
    </row>
    <row r="4320" spans="1:25" x14ac:dyDescent="0.3">
      <c r="A4320">
        <v>4319</v>
      </c>
      <c r="B4320" s="2"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s="2">
        <v>6</v>
      </c>
      <c r="T4320" s="3">
        <v>0</v>
      </c>
      <c r="U4320" s="2">
        <v>25.537800000000001</v>
      </c>
      <c r="V4320" s="2">
        <f>Table1[[#This Row],[Sales]]*(1-Table1[[#This Row],[Discount]])</f>
        <v>82.38</v>
      </c>
      <c r="W4320" s="2">
        <f>Table1[[#This Row],[Sales]]*Table1[[#This Row],[Quantity]]</f>
        <v>494.28</v>
      </c>
      <c r="X4320" s="2">
        <f>Table1[[#This Row],[Sales]]+Table1[[#This Row],[Discount]]+Table1[[#This Row],[Adjusted Sales]]</f>
        <v>164.76</v>
      </c>
      <c r="Y4320" s="5">
        <f>Table1[[#This Row],[Sales]]*Table1[[#This Row],[Discount]]</f>
        <v>0</v>
      </c>
    </row>
    <row r="4321" spans="1:25" x14ac:dyDescent="0.3">
      <c r="A4321">
        <v>4320</v>
      </c>
      <c r="B4321" s="2"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s="2">
        <v>3</v>
      </c>
      <c r="T4321" s="3">
        <v>0.2</v>
      </c>
      <c r="U4321" s="2">
        <v>-5.6943000000000001</v>
      </c>
      <c r="V4321" s="2">
        <f>Table1[[#This Row],[Sales]]*(1-Table1[[#This Row],[Discount]])</f>
        <v>19.180800000000001</v>
      </c>
      <c r="W4321" s="2">
        <f>Table1[[#This Row],[Sales]]*Table1[[#This Row],[Quantity]]</f>
        <v>71.927999999999997</v>
      </c>
      <c r="X4321" s="2">
        <f>Table1[[#This Row],[Sales]]+Table1[[#This Row],[Discount]]+Table1[[#This Row],[Adjusted Sales]]</f>
        <v>43.3568</v>
      </c>
      <c r="Y4321" s="5">
        <f>Table1[[#This Row],[Sales]]*Table1[[#This Row],[Discount]]</f>
        <v>4.7952000000000004</v>
      </c>
    </row>
    <row r="4322" spans="1:25" x14ac:dyDescent="0.3">
      <c r="A4322">
        <v>4321</v>
      </c>
      <c r="B4322" s="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s="2">
        <v>1</v>
      </c>
      <c r="T4322" s="3">
        <v>0</v>
      </c>
      <c r="U4322" s="2">
        <v>7.9896000000000003</v>
      </c>
      <c r="V4322" s="2">
        <f>Table1[[#This Row],[Sales]]*(1-Table1[[#This Row],[Discount]])</f>
        <v>33.29</v>
      </c>
      <c r="W4322" s="2">
        <f>Table1[[#This Row],[Sales]]*Table1[[#This Row],[Quantity]]</f>
        <v>33.29</v>
      </c>
      <c r="X4322" s="2">
        <f>Table1[[#This Row],[Sales]]+Table1[[#This Row],[Discount]]+Table1[[#This Row],[Adjusted Sales]]</f>
        <v>66.58</v>
      </c>
      <c r="Y4322" s="5">
        <f>Table1[[#This Row],[Sales]]*Table1[[#This Row],[Discount]]</f>
        <v>0</v>
      </c>
    </row>
    <row r="4323" spans="1:25" x14ac:dyDescent="0.3">
      <c r="A4323">
        <v>4322</v>
      </c>
      <c r="B4323" s="2"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s="2">
        <v>2</v>
      </c>
      <c r="T4323" s="3">
        <v>0.7</v>
      </c>
      <c r="U4323" s="2">
        <v>-11.961600000000001</v>
      </c>
      <c r="V4323" s="2">
        <f>Table1[[#This Row],[Sales]]*(1-Table1[[#This Row],[Discount]])</f>
        <v>4.4856000000000007</v>
      </c>
      <c r="W4323" s="2">
        <f>Table1[[#This Row],[Sales]]*Table1[[#This Row],[Quantity]]</f>
        <v>29.904</v>
      </c>
      <c r="X4323" s="2">
        <f>Table1[[#This Row],[Sales]]+Table1[[#This Row],[Discount]]+Table1[[#This Row],[Adjusted Sales]]</f>
        <v>20.137599999999999</v>
      </c>
      <c r="Y4323" s="5">
        <f>Table1[[#This Row],[Sales]]*Table1[[#This Row],[Discount]]</f>
        <v>10.4664</v>
      </c>
    </row>
    <row r="4324" spans="1:25" x14ac:dyDescent="0.3">
      <c r="A4324">
        <v>4323</v>
      </c>
      <c r="B4324" s="2"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s="2">
        <v>3</v>
      </c>
      <c r="T4324" s="3">
        <v>0.4</v>
      </c>
      <c r="U4324" s="2">
        <v>-80.995500000000007</v>
      </c>
      <c r="V4324" s="2">
        <f>Table1[[#This Row],[Sales]]*(1-Table1[[#This Row],[Discount]])</f>
        <v>194.38920000000002</v>
      </c>
      <c r="W4324" s="2">
        <f>Table1[[#This Row],[Sales]]*Table1[[#This Row],[Quantity]]</f>
        <v>971.94600000000014</v>
      </c>
      <c r="X4324" s="2">
        <f>Table1[[#This Row],[Sales]]+Table1[[#This Row],[Discount]]+Table1[[#This Row],[Adjusted Sales]]</f>
        <v>518.77120000000002</v>
      </c>
      <c r="Y4324" s="5">
        <f>Table1[[#This Row],[Sales]]*Table1[[#This Row],[Discount]]</f>
        <v>129.59280000000001</v>
      </c>
    </row>
    <row r="4325" spans="1:25" x14ac:dyDescent="0.3">
      <c r="A4325">
        <v>4324</v>
      </c>
      <c r="B4325" s="2"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s="2">
        <v>2</v>
      </c>
      <c r="T4325" s="3">
        <v>0.7</v>
      </c>
      <c r="U4325" s="2">
        <v>-1.6763999999999999</v>
      </c>
      <c r="V4325" s="2">
        <f>Table1[[#This Row],[Sales]]*(1-Table1[[#This Row],[Discount]])</f>
        <v>0.68580000000000008</v>
      </c>
      <c r="W4325" s="2">
        <f>Table1[[#This Row],[Sales]]*Table1[[#This Row],[Quantity]]</f>
        <v>4.5720000000000001</v>
      </c>
      <c r="X4325" s="2">
        <f>Table1[[#This Row],[Sales]]+Table1[[#This Row],[Discount]]+Table1[[#This Row],[Adjusted Sales]]</f>
        <v>3.6717999999999997</v>
      </c>
      <c r="Y4325" s="5">
        <f>Table1[[#This Row],[Sales]]*Table1[[#This Row],[Discount]]</f>
        <v>1.6001999999999998</v>
      </c>
    </row>
    <row r="4326" spans="1:25" x14ac:dyDescent="0.3">
      <c r="A4326">
        <v>4325</v>
      </c>
      <c r="B4326" s="2"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s="2">
        <v>3</v>
      </c>
      <c r="T4326" s="3">
        <v>0.2</v>
      </c>
      <c r="U4326" s="2">
        <v>0.89700000000000002</v>
      </c>
      <c r="V4326" s="2">
        <f>Table1[[#This Row],[Sales]]*(1-Table1[[#This Row],[Discount]])</f>
        <v>11.4816</v>
      </c>
      <c r="W4326" s="2">
        <f>Table1[[#This Row],[Sales]]*Table1[[#This Row],[Quantity]]</f>
        <v>43.055999999999997</v>
      </c>
      <c r="X4326" s="2">
        <f>Table1[[#This Row],[Sales]]+Table1[[#This Row],[Discount]]+Table1[[#This Row],[Adjusted Sales]]</f>
        <v>26.0336</v>
      </c>
      <c r="Y4326" s="5">
        <f>Table1[[#This Row],[Sales]]*Table1[[#This Row],[Discount]]</f>
        <v>2.8704000000000001</v>
      </c>
    </row>
    <row r="4327" spans="1:25" x14ac:dyDescent="0.3">
      <c r="A4327">
        <v>4326</v>
      </c>
      <c r="B4327" s="2"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s="2">
        <v>3</v>
      </c>
      <c r="T4327" s="3">
        <v>0.2</v>
      </c>
      <c r="U4327" s="2">
        <v>0.89970000000000006</v>
      </c>
      <c r="V4327" s="2">
        <f>Table1[[#This Row],[Sales]]*(1-Table1[[#This Row],[Discount]])</f>
        <v>57.580800000000004</v>
      </c>
      <c r="W4327" s="2">
        <f>Table1[[#This Row],[Sales]]*Table1[[#This Row],[Quantity]]</f>
        <v>215.928</v>
      </c>
      <c r="X4327" s="2">
        <f>Table1[[#This Row],[Sales]]+Table1[[#This Row],[Discount]]+Table1[[#This Row],[Adjusted Sales]]</f>
        <v>129.7568</v>
      </c>
      <c r="Y4327" s="5">
        <f>Table1[[#This Row],[Sales]]*Table1[[#This Row],[Discount]]</f>
        <v>14.395200000000001</v>
      </c>
    </row>
    <row r="4328" spans="1:25" x14ac:dyDescent="0.3">
      <c r="A4328">
        <v>4327</v>
      </c>
      <c r="B4328" s="2"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s="2">
        <v>3</v>
      </c>
      <c r="T4328" s="3">
        <v>0</v>
      </c>
      <c r="U4328" s="2">
        <v>2.3025000000000002</v>
      </c>
      <c r="V4328" s="2">
        <f>Table1[[#This Row],[Sales]]*(1-Table1[[#This Row],[Discount]])</f>
        <v>9.2100000000000009</v>
      </c>
      <c r="W4328" s="2">
        <f>Table1[[#This Row],[Sales]]*Table1[[#This Row],[Quantity]]</f>
        <v>27.630000000000003</v>
      </c>
      <c r="X4328" s="2">
        <f>Table1[[#This Row],[Sales]]+Table1[[#This Row],[Discount]]+Table1[[#This Row],[Adjusted Sales]]</f>
        <v>18.420000000000002</v>
      </c>
      <c r="Y4328" s="5">
        <f>Table1[[#This Row],[Sales]]*Table1[[#This Row],[Discount]]</f>
        <v>0</v>
      </c>
    </row>
    <row r="4329" spans="1:25" x14ac:dyDescent="0.3">
      <c r="A4329">
        <v>4328</v>
      </c>
      <c r="B4329" s="2"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s="2">
        <v>5</v>
      </c>
      <c r="T4329" s="3">
        <v>0</v>
      </c>
      <c r="U4329" s="2">
        <v>8.2799999999999994</v>
      </c>
      <c r="V4329" s="2">
        <f>Table1[[#This Row],[Sales]]*(1-Table1[[#This Row],[Discount]])</f>
        <v>18</v>
      </c>
      <c r="W4329" s="2">
        <f>Table1[[#This Row],[Sales]]*Table1[[#This Row],[Quantity]]</f>
        <v>90</v>
      </c>
      <c r="X4329" s="2">
        <f>Table1[[#This Row],[Sales]]+Table1[[#This Row],[Discount]]+Table1[[#This Row],[Adjusted Sales]]</f>
        <v>36</v>
      </c>
      <c r="Y4329" s="5">
        <f>Table1[[#This Row],[Sales]]*Table1[[#This Row],[Discount]]</f>
        <v>0</v>
      </c>
    </row>
    <row r="4330" spans="1:25" x14ac:dyDescent="0.3">
      <c r="A4330">
        <v>4329</v>
      </c>
      <c r="B4330" s="2"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s="2">
        <v>9</v>
      </c>
      <c r="T4330" s="3">
        <v>0</v>
      </c>
      <c r="U4330" s="2">
        <v>19.3185</v>
      </c>
      <c r="V4330" s="2">
        <f>Table1[[#This Row],[Sales]]*(1-Table1[[#This Row],[Discount]])</f>
        <v>42.93</v>
      </c>
      <c r="W4330" s="2">
        <f>Table1[[#This Row],[Sales]]*Table1[[#This Row],[Quantity]]</f>
        <v>386.37</v>
      </c>
      <c r="X4330" s="2">
        <f>Table1[[#This Row],[Sales]]+Table1[[#This Row],[Discount]]+Table1[[#This Row],[Adjusted Sales]]</f>
        <v>85.86</v>
      </c>
      <c r="Y4330" s="5">
        <f>Table1[[#This Row],[Sales]]*Table1[[#This Row],[Discount]]</f>
        <v>0</v>
      </c>
    </row>
    <row r="4331" spans="1:25" x14ac:dyDescent="0.3">
      <c r="A4331">
        <v>4330</v>
      </c>
      <c r="B4331" s="2"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s="2">
        <v>3</v>
      </c>
      <c r="T4331" s="3">
        <v>0.2</v>
      </c>
      <c r="U4331" s="2">
        <v>5.4432</v>
      </c>
      <c r="V4331" s="2">
        <f>Table1[[#This Row],[Sales]]*(1-Table1[[#This Row],[Discount]])</f>
        <v>12.441600000000001</v>
      </c>
      <c r="W4331" s="2">
        <f>Table1[[#This Row],[Sales]]*Table1[[#This Row],[Quantity]]</f>
        <v>46.655999999999999</v>
      </c>
      <c r="X4331" s="2">
        <f>Table1[[#This Row],[Sales]]+Table1[[#This Row],[Discount]]+Table1[[#This Row],[Adjusted Sales]]</f>
        <v>28.1936</v>
      </c>
      <c r="Y4331" s="5">
        <f>Table1[[#This Row],[Sales]]*Table1[[#This Row],[Discount]]</f>
        <v>3.1104000000000003</v>
      </c>
    </row>
    <row r="4332" spans="1:25" x14ac:dyDescent="0.3">
      <c r="A4332">
        <v>4331</v>
      </c>
      <c r="B4332" s="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s="2">
        <v>5</v>
      </c>
      <c r="T4332" s="3">
        <v>0.2</v>
      </c>
      <c r="U4332" s="2">
        <v>1.1200000000000001</v>
      </c>
      <c r="V4332" s="2">
        <f>Table1[[#This Row],[Sales]]*(1-Table1[[#This Row],[Discount]])</f>
        <v>14.336000000000002</v>
      </c>
      <c r="W4332" s="2">
        <f>Table1[[#This Row],[Sales]]*Table1[[#This Row],[Quantity]]</f>
        <v>89.600000000000009</v>
      </c>
      <c r="X4332" s="2">
        <f>Table1[[#This Row],[Sales]]+Table1[[#This Row],[Discount]]+Table1[[#This Row],[Adjusted Sales]]</f>
        <v>32.456000000000003</v>
      </c>
      <c r="Y4332" s="5">
        <f>Table1[[#This Row],[Sales]]*Table1[[#This Row],[Discount]]</f>
        <v>3.5840000000000005</v>
      </c>
    </row>
    <row r="4333" spans="1:25" x14ac:dyDescent="0.3">
      <c r="A4333">
        <v>4332</v>
      </c>
      <c r="B4333" s="2"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s="2">
        <v>1</v>
      </c>
      <c r="T4333" s="3">
        <v>0</v>
      </c>
      <c r="U4333" s="2">
        <v>6.7965999999999998</v>
      </c>
      <c r="V4333" s="2">
        <f>Table1[[#This Row],[Sales]]*(1-Table1[[#This Row],[Discount]])</f>
        <v>19.989999999999998</v>
      </c>
      <c r="W4333" s="2">
        <f>Table1[[#This Row],[Sales]]*Table1[[#This Row],[Quantity]]</f>
        <v>19.989999999999998</v>
      </c>
      <c r="X4333" s="2">
        <f>Table1[[#This Row],[Sales]]+Table1[[#This Row],[Discount]]+Table1[[#This Row],[Adjusted Sales]]</f>
        <v>39.979999999999997</v>
      </c>
      <c r="Y4333" s="5">
        <f>Table1[[#This Row],[Sales]]*Table1[[#This Row],[Discount]]</f>
        <v>0</v>
      </c>
    </row>
    <row r="4334" spans="1:25" x14ac:dyDescent="0.3">
      <c r="A4334">
        <v>4333</v>
      </c>
      <c r="B4334" s="2"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s="2">
        <v>5</v>
      </c>
      <c r="T4334" s="3">
        <v>0.2</v>
      </c>
      <c r="U4334" s="2">
        <v>8.0220000000000002</v>
      </c>
      <c r="V4334" s="2">
        <f>Table1[[#This Row],[Sales]]*(1-Table1[[#This Row],[Discount]])</f>
        <v>18.336000000000002</v>
      </c>
      <c r="W4334" s="2">
        <f>Table1[[#This Row],[Sales]]*Table1[[#This Row],[Quantity]]</f>
        <v>114.60000000000001</v>
      </c>
      <c r="X4334" s="2">
        <f>Table1[[#This Row],[Sales]]+Table1[[#This Row],[Discount]]+Table1[[#This Row],[Adjusted Sales]]</f>
        <v>41.456000000000003</v>
      </c>
      <c r="Y4334" s="5">
        <f>Table1[[#This Row],[Sales]]*Table1[[#This Row],[Discount]]</f>
        <v>4.5840000000000005</v>
      </c>
    </row>
    <row r="4335" spans="1:25" x14ac:dyDescent="0.3">
      <c r="A4335">
        <v>4334</v>
      </c>
      <c r="B4335" s="2"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s="2">
        <v>6</v>
      </c>
      <c r="T4335" s="3">
        <v>0.2</v>
      </c>
      <c r="U4335" s="2">
        <v>14.628</v>
      </c>
      <c r="V4335" s="2">
        <f>Table1[[#This Row],[Sales]]*(1-Table1[[#This Row],[Discount]])</f>
        <v>40.704000000000008</v>
      </c>
      <c r="W4335" s="2">
        <f>Table1[[#This Row],[Sales]]*Table1[[#This Row],[Quantity]]</f>
        <v>305.28000000000003</v>
      </c>
      <c r="X4335" s="2">
        <f>Table1[[#This Row],[Sales]]+Table1[[#This Row],[Discount]]+Table1[[#This Row],[Adjusted Sales]]</f>
        <v>91.78400000000002</v>
      </c>
      <c r="Y4335" s="5">
        <f>Table1[[#This Row],[Sales]]*Table1[[#This Row],[Discount]]</f>
        <v>10.176000000000002</v>
      </c>
    </row>
    <row r="4336" spans="1:25" x14ac:dyDescent="0.3">
      <c r="A4336">
        <v>4335</v>
      </c>
      <c r="B4336" s="2"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s="2">
        <v>2</v>
      </c>
      <c r="T4336" s="3">
        <v>0.2</v>
      </c>
      <c r="U4336" s="2">
        <v>9.2178000000000004</v>
      </c>
      <c r="V4336" s="2">
        <f>Table1[[#This Row],[Sales]]*(1-Table1[[#This Row],[Discount]])</f>
        <v>21.849600000000002</v>
      </c>
      <c r="W4336" s="2">
        <f>Table1[[#This Row],[Sales]]*Table1[[#This Row],[Quantity]]</f>
        <v>54.624000000000002</v>
      </c>
      <c r="X4336" s="2">
        <f>Table1[[#This Row],[Sales]]+Table1[[#This Row],[Discount]]+Table1[[#This Row],[Adjusted Sales]]</f>
        <v>49.361600000000003</v>
      </c>
      <c r="Y4336" s="5">
        <f>Table1[[#This Row],[Sales]]*Table1[[#This Row],[Discount]]</f>
        <v>5.4624000000000006</v>
      </c>
    </row>
    <row r="4337" spans="1:25" x14ac:dyDescent="0.3">
      <c r="A4337">
        <v>4336</v>
      </c>
      <c r="B4337" s="2"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s="2">
        <v>1</v>
      </c>
      <c r="T4337" s="3">
        <v>0.2</v>
      </c>
      <c r="U4337" s="2">
        <v>2.7719999999999998</v>
      </c>
      <c r="V4337" s="2">
        <f>Table1[[#This Row],[Sales]]*(1-Table1[[#This Row],[Discount]])</f>
        <v>6.3360000000000003</v>
      </c>
      <c r="W4337" s="2">
        <f>Table1[[#This Row],[Sales]]*Table1[[#This Row],[Quantity]]</f>
        <v>7.92</v>
      </c>
      <c r="X4337" s="2">
        <f>Table1[[#This Row],[Sales]]+Table1[[#This Row],[Discount]]+Table1[[#This Row],[Adjusted Sales]]</f>
        <v>14.456</v>
      </c>
      <c r="Y4337" s="5">
        <f>Table1[[#This Row],[Sales]]*Table1[[#This Row],[Discount]]</f>
        <v>1.5840000000000001</v>
      </c>
    </row>
    <row r="4338" spans="1:25" x14ac:dyDescent="0.3">
      <c r="A4338">
        <v>4337</v>
      </c>
      <c r="B4338" s="2"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s="2">
        <v>2</v>
      </c>
      <c r="T4338" s="3">
        <v>0.2</v>
      </c>
      <c r="U4338" s="2">
        <v>3.9512</v>
      </c>
      <c r="V4338" s="2">
        <f>Table1[[#This Row],[Sales]]*(1-Table1[[#This Row],[Discount]])</f>
        <v>11.494400000000001</v>
      </c>
      <c r="W4338" s="2">
        <f>Table1[[#This Row],[Sales]]*Table1[[#This Row],[Quantity]]</f>
        <v>28.736000000000001</v>
      </c>
      <c r="X4338" s="2">
        <f>Table1[[#This Row],[Sales]]+Table1[[#This Row],[Discount]]+Table1[[#This Row],[Adjusted Sales]]</f>
        <v>26.0624</v>
      </c>
      <c r="Y4338" s="5">
        <f>Table1[[#This Row],[Sales]]*Table1[[#This Row],[Discount]]</f>
        <v>2.8736000000000002</v>
      </c>
    </row>
    <row r="4339" spans="1:25" x14ac:dyDescent="0.3">
      <c r="A4339">
        <v>4338</v>
      </c>
      <c r="B4339" s="2"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s="2">
        <v>3</v>
      </c>
      <c r="T4339" s="3">
        <v>0</v>
      </c>
      <c r="U4339" s="2">
        <v>22.6737</v>
      </c>
      <c r="V4339" s="2">
        <f>Table1[[#This Row],[Sales]]*(1-Table1[[#This Row],[Discount]])</f>
        <v>107.97</v>
      </c>
      <c r="W4339" s="2">
        <f>Table1[[#This Row],[Sales]]*Table1[[#This Row],[Quantity]]</f>
        <v>323.90999999999997</v>
      </c>
      <c r="X4339" s="2">
        <f>Table1[[#This Row],[Sales]]+Table1[[#This Row],[Discount]]+Table1[[#This Row],[Adjusted Sales]]</f>
        <v>215.94</v>
      </c>
      <c r="Y4339" s="5">
        <f>Table1[[#This Row],[Sales]]*Table1[[#This Row],[Discount]]</f>
        <v>0</v>
      </c>
    </row>
    <row r="4340" spans="1:25" x14ac:dyDescent="0.3">
      <c r="A4340">
        <v>4339</v>
      </c>
      <c r="B4340" s="2"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s="2">
        <v>3</v>
      </c>
      <c r="T4340" s="3">
        <v>0</v>
      </c>
      <c r="U4340" s="2">
        <v>53.495399999999997</v>
      </c>
      <c r="V4340" s="2">
        <f>Table1[[#This Row],[Sales]]*(1-Table1[[#This Row],[Discount]])</f>
        <v>113.82</v>
      </c>
      <c r="W4340" s="2">
        <f>Table1[[#This Row],[Sales]]*Table1[[#This Row],[Quantity]]</f>
        <v>341.46</v>
      </c>
      <c r="X4340" s="2">
        <f>Table1[[#This Row],[Sales]]+Table1[[#This Row],[Discount]]+Table1[[#This Row],[Adjusted Sales]]</f>
        <v>227.64</v>
      </c>
      <c r="Y4340" s="5">
        <f>Table1[[#This Row],[Sales]]*Table1[[#This Row],[Discount]]</f>
        <v>0</v>
      </c>
    </row>
    <row r="4341" spans="1:25" x14ac:dyDescent="0.3">
      <c r="A4341">
        <v>4340</v>
      </c>
      <c r="B4341" s="2"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s="2">
        <v>1</v>
      </c>
      <c r="T4341" s="3">
        <v>0.2</v>
      </c>
      <c r="U4341" s="2">
        <v>1.8144</v>
      </c>
      <c r="V4341" s="2">
        <f>Table1[[#This Row],[Sales]]*(1-Table1[[#This Row],[Discount]])</f>
        <v>4.1472000000000007</v>
      </c>
      <c r="W4341" s="2">
        <f>Table1[[#This Row],[Sales]]*Table1[[#This Row],[Quantity]]</f>
        <v>5.1840000000000002</v>
      </c>
      <c r="X4341" s="2">
        <f>Table1[[#This Row],[Sales]]+Table1[[#This Row],[Discount]]+Table1[[#This Row],[Adjusted Sales]]</f>
        <v>9.5312000000000019</v>
      </c>
      <c r="Y4341" s="5">
        <f>Table1[[#This Row],[Sales]]*Table1[[#This Row],[Discount]]</f>
        <v>1.0368000000000002</v>
      </c>
    </row>
    <row r="4342" spans="1:25" x14ac:dyDescent="0.3">
      <c r="A4342">
        <v>4341</v>
      </c>
      <c r="B4342" s="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s="2">
        <v>2</v>
      </c>
      <c r="T4342" s="3">
        <v>0</v>
      </c>
      <c r="U4342" s="2">
        <v>6.5119999999999996</v>
      </c>
      <c r="V4342" s="2">
        <f>Table1[[#This Row],[Sales]]*(1-Table1[[#This Row],[Discount]])</f>
        <v>16.28</v>
      </c>
      <c r="W4342" s="2">
        <f>Table1[[#This Row],[Sales]]*Table1[[#This Row],[Quantity]]</f>
        <v>32.56</v>
      </c>
      <c r="X4342" s="2">
        <f>Table1[[#This Row],[Sales]]+Table1[[#This Row],[Discount]]+Table1[[#This Row],[Adjusted Sales]]</f>
        <v>32.56</v>
      </c>
      <c r="Y4342" s="5">
        <f>Table1[[#This Row],[Sales]]*Table1[[#This Row],[Discount]]</f>
        <v>0</v>
      </c>
    </row>
    <row r="4343" spans="1:25" x14ac:dyDescent="0.3">
      <c r="A4343">
        <v>4342</v>
      </c>
      <c r="B4343" s="2"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s="2">
        <v>3</v>
      </c>
      <c r="T4343" s="3">
        <v>0</v>
      </c>
      <c r="U4343" s="2">
        <v>157.87020000000001</v>
      </c>
      <c r="V4343" s="2">
        <f>Table1[[#This Row],[Sales]]*(1-Table1[[#This Row],[Discount]])</f>
        <v>544.38</v>
      </c>
      <c r="W4343" s="2">
        <f>Table1[[#This Row],[Sales]]*Table1[[#This Row],[Quantity]]</f>
        <v>1633.1399999999999</v>
      </c>
      <c r="X4343" s="2">
        <f>Table1[[#This Row],[Sales]]+Table1[[#This Row],[Discount]]+Table1[[#This Row],[Adjusted Sales]]</f>
        <v>1088.76</v>
      </c>
      <c r="Y4343" s="5">
        <f>Table1[[#This Row],[Sales]]*Table1[[#This Row],[Discount]]</f>
        <v>0</v>
      </c>
    </row>
    <row r="4344" spans="1:25" x14ac:dyDescent="0.3">
      <c r="A4344">
        <v>4343</v>
      </c>
      <c r="B4344" s="2"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s="2">
        <v>6</v>
      </c>
      <c r="T4344" s="3">
        <v>0.2</v>
      </c>
      <c r="U4344" s="2">
        <v>6.6905999999999999</v>
      </c>
      <c r="V4344" s="2">
        <f>Table1[[#This Row],[Sales]]*(1-Table1[[#This Row],[Discount]])</f>
        <v>15.859200000000001</v>
      </c>
      <c r="W4344" s="2">
        <f>Table1[[#This Row],[Sales]]*Table1[[#This Row],[Quantity]]</f>
        <v>118.94400000000002</v>
      </c>
      <c r="X4344" s="2">
        <f>Table1[[#This Row],[Sales]]+Table1[[#This Row],[Discount]]+Table1[[#This Row],[Adjusted Sales]]</f>
        <v>35.883200000000002</v>
      </c>
      <c r="Y4344" s="5">
        <f>Table1[[#This Row],[Sales]]*Table1[[#This Row],[Discount]]</f>
        <v>3.9648000000000003</v>
      </c>
    </row>
    <row r="4345" spans="1:25" x14ac:dyDescent="0.3">
      <c r="A4345">
        <v>4344</v>
      </c>
      <c r="B4345" s="2"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s="2">
        <v>6</v>
      </c>
      <c r="T4345" s="3">
        <v>0.2</v>
      </c>
      <c r="U4345" s="2">
        <v>-131.5008</v>
      </c>
      <c r="V4345" s="2">
        <f>Table1[[#This Row],[Sales]]*(1-Table1[[#This Row],[Discount]])</f>
        <v>526.00319999999999</v>
      </c>
      <c r="W4345" s="2">
        <f>Table1[[#This Row],[Sales]]*Table1[[#This Row],[Quantity]]</f>
        <v>3945.0240000000003</v>
      </c>
      <c r="X4345" s="2">
        <f>Table1[[#This Row],[Sales]]+Table1[[#This Row],[Discount]]+Table1[[#This Row],[Adjusted Sales]]</f>
        <v>1183.7072000000001</v>
      </c>
      <c r="Y4345" s="5">
        <f>Table1[[#This Row],[Sales]]*Table1[[#This Row],[Discount]]</f>
        <v>131.5008</v>
      </c>
    </row>
    <row r="4346" spans="1:25" x14ac:dyDescent="0.3">
      <c r="A4346">
        <v>4345</v>
      </c>
      <c r="B4346" s="2"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s="2">
        <v>2</v>
      </c>
      <c r="T4346" s="3">
        <v>0</v>
      </c>
      <c r="U4346" s="2">
        <v>10.949400000000001</v>
      </c>
      <c r="V4346" s="2">
        <f>Table1[[#This Row],[Sales]]*(1-Table1[[#This Row],[Discount]])</f>
        <v>99.54</v>
      </c>
      <c r="W4346" s="2">
        <f>Table1[[#This Row],[Sales]]*Table1[[#This Row],[Quantity]]</f>
        <v>199.08</v>
      </c>
      <c r="X4346" s="2">
        <f>Table1[[#This Row],[Sales]]+Table1[[#This Row],[Discount]]+Table1[[#This Row],[Adjusted Sales]]</f>
        <v>199.08</v>
      </c>
      <c r="Y4346" s="5">
        <f>Table1[[#This Row],[Sales]]*Table1[[#This Row],[Discount]]</f>
        <v>0</v>
      </c>
    </row>
    <row r="4347" spans="1:25" x14ac:dyDescent="0.3">
      <c r="A4347">
        <v>4346</v>
      </c>
      <c r="B4347" s="2"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s="2">
        <v>4</v>
      </c>
      <c r="T4347" s="3">
        <v>0</v>
      </c>
      <c r="U4347" s="2">
        <v>85.982799999999997</v>
      </c>
      <c r="V4347" s="2">
        <f>Table1[[#This Row],[Sales]]*(1-Table1[[#This Row],[Discount]])</f>
        <v>199.96</v>
      </c>
      <c r="W4347" s="2">
        <f>Table1[[#This Row],[Sales]]*Table1[[#This Row],[Quantity]]</f>
        <v>799.84</v>
      </c>
      <c r="X4347" s="2">
        <f>Table1[[#This Row],[Sales]]+Table1[[#This Row],[Discount]]+Table1[[#This Row],[Adjusted Sales]]</f>
        <v>399.92</v>
      </c>
      <c r="Y4347" s="5">
        <f>Table1[[#This Row],[Sales]]*Table1[[#This Row],[Discount]]</f>
        <v>0</v>
      </c>
    </row>
    <row r="4348" spans="1:25" x14ac:dyDescent="0.3">
      <c r="A4348">
        <v>4347</v>
      </c>
      <c r="B4348" s="2"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s="2">
        <v>2</v>
      </c>
      <c r="T4348" s="3">
        <v>0.1</v>
      </c>
      <c r="U4348" s="2">
        <v>140.39599999999999</v>
      </c>
      <c r="V4348" s="2">
        <f>Table1[[#This Row],[Sales]]*(1-Table1[[#This Row],[Discount]])</f>
        <v>568.60380000000009</v>
      </c>
      <c r="W4348" s="2">
        <f>Table1[[#This Row],[Sales]]*Table1[[#This Row],[Quantity]]</f>
        <v>1263.5640000000001</v>
      </c>
      <c r="X4348" s="2">
        <f>Table1[[#This Row],[Sales]]+Table1[[#This Row],[Discount]]+Table1[[#This Row],[Adjusted Sales]]</f>
        <v>1200.4858000000002</v>
      </c>
      <c r="Y4348" s="5">
        <f>Table1[[#This Row],[Sales]]*Table1[[#This Row],[Discount]]</f>
        <v>63.178200000000004</v>
      </c>
    </row>
    <row r="4349" spans="1:25" x14ac:dyDescent="0.3">
      <c r="A4349">
        <v>4348</v>
      </c>
      <c r="B4349" s="2"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s="2">
        <v>3</v>
      </c>
      <c r="T4349" s="3">
        <v>0</v>
      </c>
      <c r="U4349" s="2">
        <v>26.1096</v>
      </c>
      <c r="V4349" s="2">
        <f>Table1[[#This Row],[Sales]]*(1-Table1[[#This Row],[Discount]])</f>
        <v>60.72</v>
      </c>
      <c r="W4349" s="2">
        <f>Table1[[#This Row],[Sales]]*Table1[[#This Row],[Quantity]]</f>
        <v>182.16</v>
      </c>
      <c r="X4349" s="2">
        <f>Table1[[#This Row],[Sales]]+Table1[[#This Row],[Discount]]+Table1[[#This Row],[Adjusted Sales]]</f>
        <v>121.44</v>
      </c>
      <c r="Y4349" s="5">
        <f>Table1[[#This Row],[Sales]]*Table1[[#This Row],[Discount]]</f>
        <v>0</v>
      </c>
    </row>
    <row r="4350" spans="1:25" x14ac:dyDescent="0.3">
      <c r="A4350">
        <v>4349</v>
      </c>
      <c r="B4350" s="2"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s="2">
        <v>2</v>
      </c>
      <c r="T4350" s="3">
        <v>0.7</v>
      </c>
      <c r="U4350" s="2">
        <v>-15.1976</v>
      </c>
      <c r="V4350" s="2">
        <f>Table1[[#This Row],[Sales]]*(1-Table1[[#This Row],[Discount]])</f>
        <v>6.2172000000000009</v>
      </c>
      <c r="W4350" s="2">
        <f>Table1[[#This Row],[Sales]]*Table1[[#This Row],[Quantity]]</f>
        <v>41.448</v>
      </c>
      <c r="X4350" s="2">
        <f>Table1[[#This Row],[Sales]]+Table1[[#This Row],[Discount]]+Table1[[#This Row],[Adjusted Sales]]</f>
        <v>27.641200000000001</v>
      </c>
      <c r="Y4350" s="5">
        <f>Table1[[#This Row],[Sales]]*Table1[[#This Row],[Discount]]</f>
        <v>14.506799999999998</v>
      </c>
    </row>
    <row r="4351" spans="1:25" x14ac:dyDescent="0.3">
      <c r="A4351">
        <v>4350</v>
      </c>
      <c r="B4351" s="2"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s="2">
        <v>8</v>
      </c>
      <c r="T4351" s="3">
        <v>0.2</v>
      </c>
      <c r="U4351" s="2">
        <v>-41.587200000000003</v>
      </c>
      <c r="V4351" s="2">
        <f>Table1[[#This Row],[Sales]]*(1-Table1[[#This Row],[Discount]])</f>
        <v>332.69760000000002</v>
      </c>
      <c r="W4351" s="2">
        <f>Table1[[#This Row],[Sales]]*Table1[[#This Row],[Quantity]]</f>
        <v>3326.9760000000001</v>
      </c>
      <c r="X4351" s="2">
        <f>Table1[[#This Row],[Sales]]+Table1[[#This Row],[Discount]]+Table1[[#This Row],[Adjusted Sales]]</f>
        <v>748.76960000000008</v>
      </c>
      <c r="Y4351" s="5">
        <f>Table1[[#This Row],[Sales]]*Table1[[#This Row],[Discount]]</f>
        <v>83.174400000000006</v>
      </c>
    </row>
    <row r="4352" spans="1:25" x14ac:dyDescent="0.3">
      <c r="A4352">
        <v>4351</v>
      </c>
      <c r="B4352" s="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s="2">
        <v>2</v>
      </c>
      <c r="T4352" s="3">
        <v>0.2</v>
      </c>
      <c r="U4352" s="2">
        <v>1.4672000000000001</v>
      </c>
      <c r="V4352" s="2">
        <f>Table1[[#This Row],[Sales]]*(1-Table1[[#This Row],[Discount]])</f>
        <v>13.414400000000001</v>
      </c>
      <c r="W4352" s="2">
        <f>Table1[[#This Row],[Sales]]*Table1[[#This Row],[Quantity]]</f>
        <v>33.536000000000001</v>
      </c>
      <c r="X4352" s="2">
        <f>Table1[[#This Row],[Sales]]+Table1[[#This Row],[Discount]]+Table1[[#This Row],[Adjusted Sales]]</f>
        <v>30.382400000000001</v>
      </c>
      <c r="Y4352" s="5">
        <f>Table1[[#This Row],[Sales]]*Table1[[#This Row],[Discount]]</f>
        <v>3.3536000000000001</v>
      </c>
    </row>
    <row r="4353" spans="1:25" x14ac:dyDescent="0.3">
      <c r="A4353">
        <v>4352</v>
      </c>
      <c r="B4353" s="2"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s="2">
        <v>2</v>
      </c>
      <c r="T4353" s="3">
        <v>0.2</v>
      </c>
      <c r="U4353" s="2">
        <v>-4.7460000000000004</v>
      </c>
      <c r="V4353" s="2">
        <f>Table1[[#This Row],[Sales]]*(1-Table1[[#This Row],[Discount]])</f>
        <v>21.696000000000002</v>
      </c>
      <c r="W4353" s="2">
        <f>Table1[[#This Row],[Sales]]*Table1[[#This Row],[Quantity]]</f>
        <v>54.24</v>
      </c>
      <c r="X4353" s="2">
        <f>Table1[[#This Row],[Sales]]+Table1[[#This Row],[Discount]]+Table1[[#This Row],[Adjusted Sales]]</f>
        <v>49.016000000000005</v>
      </c>
      <c r="Y4353" s="5">
        <f>Table1[[#This Row],[Sales]]*Table1[[#This Row],[Discount]]</f>
        <v>5.4240000000000004</v>
      </c>
    </row>
    <row r="4354" spans="1:25" x14ac:dyDescent="0.3">
      <c r="A4354">
        <v>4353</v>
      </c>
      <c r="B4354" s="2"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s="2">
        <v>4</v>
      </c>
      <c r="T4354" s="3">
        <v>0.2</v>
      </c>
      <c r="U4354" s="2">
        <v>34.741999999999997</v>
      </c>
      <c r="V4354" s="2">
        <f>Table1[[#This Row],[Sales]]*(1-Table1[[#This Row],[Discount]])</f>
        <v>76.672000000000011</v>
      </c>
      <c r="W4354" s="2">
        <f>Table1[[#This Row],[Sales]]*Table1[[#This Row],[Quantity]]</f>
        <v>383.36</v>
      </c>
      <c r="X4354" s="2">
        <f>Table1[[#This Row],[Sales]]+Table1[[#This Row],[Discount]]+Table1[[#This Row],[Adjusted Sales]]</f>
        <v>172.71200000000002</v>
      </c>
      <c r="Y4354" s="5">
        <f>Table1[[#This Row],[Sales]]*Table1[[#This Row],[Discount]]</f>
        <v>19.168000000000003</v>
      </c>
    </row>
    <row r="4355" spans="1:25" x14ac:dyDescent="0.3">
      <c r="A4355">
        <v>4354</v>
      </c>
      <c r="B4355" s="2"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s="2">
        <v>2</v>
      </c>
      <c r="T4355" s="3">
        <v>0</v>
      </c>
      <c r="U4355" s="2">
        <v>6.2207999999999997</v>
      </c>
      <c r="V4355" s="2">
        <f>Table1[[#This Row],[Sales]]*(1-Table1[[#This Row],[Discount]])</f>
        <v>12.96</v>
      </c>
      <c r="W4355" s="2">
        <f>Table1[[#This Row],[Sales]]*Table1[[#This Row],[Quantity]]</f>
        <v>25.92</v>
      </c>
      <c r="X4355" s="2">
        <f>Table1[[#This Row],[Sales]]+Table1[[#This Row],[Discount]]+Table1[[#This Row],[Adjusted Sales]]</f>
        <v>25.92</v>
      </c>
      <c r="Y4355" s="5">
        <f>Table1[[#This Row],[Sales]]*Table1[[#This Row],[Discount]]</f>
        <v>0</v>
      </c>
    </row>
    <row r="4356" spans="1:25" x14ac:dyDescent="0.3">
      <c r="A4356">
        <v>4355</v>
      </c>
      <c r="B4356" s="2"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s="2">
        <v>8</v>
      </c>
      <c r="T4356" s="3">
        <v>0.7</v>
      </c>
      <c r="U4356" s="2">
        <v>-12.672000000000001</v>
      </c>
      <c r="V4356" s="2">
        <f>Table1[[#This Row],[Sales]]*(1-Table1[[#This Row],[Discount]])</f>
        <v>5.7024000000000008</v>
      </c>
      <c r="W4356" s="2">
        <f>Table1[[#This Row],[Sales]]*Table1[[#This Row],[Quantity]]</f>
        <v>152.06399999999999</v>
      </c>
      <c r="X4356" s="2">
        <f>Table1[[#This Row],[Sales]]+Table1[[#This Row],[Discount]]+Table1[[#This Row],[Adjusted Sales]]</f>
        <v>25.410399999999999</v>
      </c>
      <c r="Y4356" s="5">
        <f>Table1[[#This Row],[Sales]]*Table1[[#This Row],[Discount]]</f>
        <v>13.305599999999998</v>
      </c>
    </row>
    <row r="4357" spans="1:25" x14ac:dyDescent="0.3">
      <c r="A4357">
        <v>4356</v>
      </c>
      <c r="B4357" s="2"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s="2">
        <v>7</v>
      </c>
      <c r="T4357" s="3">
        <v>0.7</v>
      </c>
      <c r="U4357" s="2">
        <v>-1065.3720000000001</v>
      </c>
      <c r="V4357" s="2">
        <f>Table1[[#This Row],[Sales]]*(1-Table1[[#This Row],[Discount]])</f>
        <v>479.41740000000004</v>
      </c>
      <c r="W4357" s="2">
        <f>Table1[[#This Row],[Sales]]*Table1[[#This Row],[Quantity]]</f>
        <v>11186.405999999999</v>
      </c>
      <c r="X4357" s="2">
        <f>Table1[[#This Row],[Sales]]+Table1[[#This Row],[Discount]]+Table1[[#This Row],[Adjusted Sales]]</f>
        <v>2078.1754000000001</v>
      </c>
      <c r="Y4357" s="5">
        <f>Table1[[#This Row],[Sales]]*Table1[[#This Row],[Discount]]</f>
        <v>1118.6405999999999</v>
      </c>
    </row>
    <row r="4358" spans="1:25" x14ac:dyDescent="0.3">
      <c r="A4358">
        <v>4357</v>
      </c>
      <c r="B4358" s="2"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s="2">
        <v>4</v>
      </c>
      <c r="T4358" s="3">
        <v>0.2</v>
      </c>
      <c r="U4358" s="2">
        <v>12.012</v>
      </c>
      <c r="V4358" s="2">
        <f>Table1[[#This Row],[Sales]]*(1-Table1[[#This Row],[Discount]])</f>
        <v>29.568000000000001</v>
      </c>
      <c r="W4358" s="2">
        <f>Table1[[#This Row],[Sales]]*Table1[[#This Row],[Quantity]]</f>
        <v>147.84</v>
      </c>
      <c r="X4358" s="2">
        <f>Table1[[#This Row],[Sales]]+Table1[[#This Row],[Discount]]+Table1[[#This Row],[Adjusted Sales]]</f>
        <v>66.728000000000009</v>
      </c>
      <c r="Y4358" s="5">
        <f>Table1[[#This Row],[Sales]]*Table1[[#This Row],[Discount]]</f>
        <v>7.3920000000000003</v>
      </c>
    </row>
    <row r="4359" spans="1:25" x14ac:dyDescent="0.3">
      <c r="A4359">
        <v>4358</v>
      </c>
      <c r="B4359" s="2"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s="2">
        <v>2</v>
      </c>
      <c r="T4359" s="3">
        <v>0.2</v>
      </c>
      <c r="U4359" s="2">
        <v>3.6288</v>
      </c>
      <c r="V4359" s="2">
        <f>Table1[[#This Row],[Sales]]*(1-Table1[[#This Row],[Discount]])</f>
        <v>8.2944000000000013</v>
      </c>
      <c r="W4359" s="2">
        <f>Table1[[#This Row],[Sales]]*Table1[[#This Row],[Quantity]]</f>
        <v>20.736000000000001</v>
      </c>
      <c r="X4359" s="2">
        <f>Table1[[#This Row],[Sales]]+Table1[[#This Row],[Discount]]+Table1[[#This Row],[Adjusted Sales]]</f>
        <v>18.862400000000001</v>
      </c>
      <c r="Y4359" s="5">
        <f>Table1[[#This Row],[Sales]]*Table1[[#This Row],[Discount]]</f>
        <v>2.0736000000000003</v>
      </c>
    </row>
    <row r="4360" spans="1:25" x14ac:dyDescent="0.3">
      <c r="A4360">
        <v>4359</v>
      </c>
      <c r="B4360" s="2"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s="2">
        <v>1</v>
      </c>
      <c r="T4360" s="3">
        <v>0.6</v>
      </c>
      <c r="U4360" s="2">
        <v>-66.061999999999998</v>
      </c>
      <c r="V4360" s="2">
        <f>Table1[[#This Row],[Sales]]*(1-Table1[[#This Row],[Discount]])</f>
        <v>31.088000000000001</v>
      </c>
      <c r="W4360" s="2">
        <f>Table1[[#This Row],[Sales]]*Table1[[#This Row],[Quantity]]</f>
        <v>77.72</v>
      </c>
      <c r="X4360" s="2">
        <f>Table1[[#This Row],[Sales]]+Table1[[#This Row],[Discount]]+Table1[[#This Row],[Adjusted Sales]]</f>
        <v>109.40799999999999</v>
      </c>
      <c r="Y4360" s="5">
        <f>Table1[[#This Row],[Sales]]*Table1[[#This Row],[Discount]]</f>
        <v>46.631999999999998</v>
      </c>
    </row>
    <row r="4361" spans="1:25" x14ac:dyDescent="0.3">
      <c r="A4361">
        <v>4360</v>
      </c>
      <c r="B4361" s="2"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s="2">
        <v>2</v>
      </c>
      <c r="T4361" s="3">
        <v>0.3</v>
      </c>
      <c r="U4361" s="2">
        <v>-14.8704</v>
      </c>
      <c r="V4361" s="2">
        <f>Table1[[#This Row],[Sales]]*(1-Table1[[#This Row],[Discount]])</f>
        <v>364.32480000000004</v>
      </c>
      <c r="W4361" s="2">
        <f>Table1[[#This Row],[Sales]]*Table1[[#This Row],[Quantity]]</f>
        <v>1040.9280000000001</v>
      </c>
      <c r="X4361" s="2">
        <f>Table1[[#This Row],[Sales]]+Table1[[#This Row],[Discount]]+Table1[[#This Row],[Adjusted Sales]]</f>
        <v>885.08879999999999</v>
      </c>
      <c r="Y4361" s="5">
        <f>Table1[[#This Row],[Sales]]*Table1[[#This Row],[Discount]]</f>
        <v>156.13920000000002</v>
      </c>
    </row>
    <row r="4362" spans="1:25" x14ac:dyDescent="0.3">
      <c r="A4362">
        <v>4361</v>
      </c>
      <c r="B4362" s="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s="2">
        <v>2</v>
      </c>
      <c r="T4362" s="3">
        <v>0</v>
      </c>
      <c r="U4362" s="2">
        <v>54.860399999999998</v>
      </c>
      <c r="V4362" s="2">
        <f>Table1[[#This Row],[Sales]]*(1-Table1[[#This Row],[Discount]])</f>
        <v>111.96</v>
      </c>
      <c r="W4362" s="2">
        <f>Table1[[#This Row],[Sales]]*Table1[[#This Row],[Quantity]]</f>
        <v>223.92</v>
      </c>
      <c r="X4362" s="2">
        <f>Table1[[#This Row],[Sales]]+Table1[[#This Row],[Discount]]+Table1[[#This Row],[Adjusted Sales]]</f>
        <v>223.92</v>
      </c>
      <c r="Y4362" s="5">
        <f>Table1[[#This Row],[Sales]]*Table1[[#This Row],[Discount]]</f>
        <v>0</v>
      </c>
    </row>
    <row r="4363" spans="1:25" x14ac:dyDescent="0.3">
      <c r="A4363">
        <v>4362</v>
      </c>
      <c r="B4363" s="2"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s="2">
        <v>3</v>
      </c>
      <c r="T4363" s="3">
        <v>0</v>
      </c>
      <c r="U4363" s="2">
        <v>8.4564000000000004</v>
      </c>
      <c r="V4363" s="2">
        <f>Table1[[#This Row],[Sales]]*(1-Table1[[#This Row],[Discount]])</f>
        <v>29.16</v>
      </c>
      <c r="W4363" s="2">
        <f>Table1[[#This Row],[Sales]]*Table1[[#This Row],[Quantity]]</f>
        <v>87.48</v>
      </c>
      <c r="X4363" s="2">
        <f>Table1[[#This Row],[Sales]]+Table1[[#This Row],[Discount]]+Table1[[#This Row],[Adjusted Sales]]</f>
        <v>58.32</v>
      </c>
      <c r="Y4363" s="5">
        <f>Table1[[#This Row],[Sales]]*Table1[[#This Row],[Discount]]</f>
        <v>0</v>
      </c>
    </row>
    <row r="4364" spans="1:25" x14ac:dyDescent="0.3">
      <c r="A4364">
        <v>4363</v>
      </c>
      <c r="B4364" s="2"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s="2">
        <v>3</v>
      </c>
      <c r="T4364" s="3">
        <v>0</v>
      </c>
      <c r="U4364" s="2">
        <v>35.623800000000003</v>
      </c>
      <c r="V4364" s="2">
        <f>Table1[[#This Row],[Sales]]*(1-Table1[[#This Row],[Discount]])</f>
        <v>131.94</v>
      </c>
      <c r="W4364" s="2">
        <f>Table1[[#This Row],[Sales]]*Table1[[#This Row],[Quantity]]</f>
        <v>395.82</v>
      </c>
      <c r="X4364" s="2">
        <f>Table1[[#This Row],[Sales]]+Table1[[#This Row],[Discount]]+Table1[[#This Row],[Adjusted Sales]]</f>
        <v>263.88</v>
      </c>
      <c r="Y4364" s="5">
        <f>Table1[[#This Row],[Sales]]*Table1[[#This Row],[Discount]]</f>
        <v>0</v>
      </c>
    </row>
    <row r="4365" spans="1:25" x14ac:dyDescent="0.3">
      <c r="A4365">
        <v>4364</v>
      </c>
      <c r="B4365" s="2"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s="2">
        <v>4</v>
      </c>
      <c r="T4365" s="3">
        <v>0</v>
      </c>
      <c r="U4365" s="2">
        <v>8.2943999999999996</v>
      </c>
      <c r="V4365" s="2">
        <f>Table1[[#This Row],[Sales]]*(1-Table1[[#This Row],[Discount]])</f>
        <v>25.92</v>
      </c>
      <c r="W4365" s="2">
        <f>Table1[[#This Row],[Sales]]*Table1[[#This Row],[Quantity]]</f>
        <v>103.68</v>
      </c>
      <c r="X4365" s="2">
        <f>Table1[[#This Row],[Sales]]+Table1[[#This Row],[Discount]]+Table1[[#This Row],[Adjusted Sales]]</f>
        <v>51.84</v>
      </c>
      <c r="Y4365" s="5">
        <f>Table1[[#This Row],[Sales]]*Table1[[#This Row],[Discount]]</f>
        <v>0</v>
      </c>
    </row>
    <row r="4366" spans="1:25" x14ac:dyDescent="0.3">
      <c r="A4366">
        <v>4365</v>
      </c>
      <c r="B4366" s="2"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s="2">
        <v>4</v>
      </c>
      <c r="T4366" s="3">
        <v>0</v>
      </c>
      <c r="U4366" s="2">
        <v>162.09479999999999</v>
      </c>
      <c r="V4366" s="2">
        <f>Table1[[#This Row],[Sales]]*(1-Table1[[#This Row],[Discount]])</f>
        <v>704.76</v>
      </c>
      <c r="W4366" s="2">
        <f>Table1[[#This Row],[Sales]]*Table1[[#This Row],[Quantity]]</f>
        <v>2819.04</v>
      </c>
      <c r="X4366" s="2">
        <f>Table1[[#This Row],[Sales]]+Table1[[#This Row],[Discount]]+Table1[[#This Row],[Adjusted Sales]]</f>
        <v>1409.52</v>
      </c>
      <c r="Y4366" s="5">
        <f>Table1[[#This Row],[Sales]]*Table1[[#This Row],[Discount]]</f>
        <v>0</v>
      </c>
    </row>
    <row r="4367" spans="1:25" x14ac:dyDescent="0.3">
      <c r="A4367">
        <v>4366</v>
      </c>
      <c r="B4367" s="2"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s="2">
        <v>3</v>
      </c>
      <c r="T4367" s="3">
        <v>0</v>
      </c>
      <c r="U4367" s="2">
        <v>3.4826999999999999</v>
      </c>
      <c r="V4367" s="2">
        <f>Table1[[#This Row],[Sales]]*(1-Table1[[#This Row],[Discount]])</f>
        <v>7.41</v>
      </c>
      <c r="W4367" s="2">
        <f>Table1[[#This Row],[Sales]]*Table1[[#This Row],[Quantity]]</f>
        <v>22.23</v>
      </c>
      <c r="X4367" s="2">
        <f>Table1[[#This Row],[Sales]]+Table1[[#This Row],[Discount]]+Table1[[#This Row],[Adjusted Sales]]</f>
        <v>14.82</v>
      </c>
      <c r="Y4367" s="5">
        <f>Table1[[#This Row],[Sales]]*Table1[[#This Row],[Discount]]</f>
        <v>0</v>
      </c>
    </row>
    <row r="4368" spans="1:25" x14ac:dyDescent="0.3">
      <c r="A4368">
        <v>4367</v>
      </c>
      <c r="B4368" s="2"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s="2">
        <v>10</v>
      </c>
      <c r="T4368" s="3">
        <v>0</v>
      </c>
      <c r="U4368" s="2">
        <v>7.0949999999999998</v>
      </c>
      <c r="V4368" s="2">
        <f>Table1[[#This Row],[Sales]]*(1-Table1[[#This Row],[Discount]])</f>
        <v>21.5</v>
      </c>
      <c r="W4368" s="2">
        <f>Table1[[#This Row],[Sales]]*Table1[[#This Row],[Quantity]]</f>
        <v>215</v>
      </c>
      <c r="X4368" s="2">
        <f>Table1[[#This Row],[Sales]]+Table1[[#This Row],[Discount]]+Table1[[#This Row],[Adjusted Sales]]</f>
        <v>43</v>
      </c>
      <c r="Y4368" s="5">
        <f>Table1[[#This Row],[Sales]]*Table1[[#This Row],[Discount]]</f>
        <v>0</v>
      </c>
    </row>
    <row r="4369" spans="1:25" x14ac:dyDescent="0.3">
      <c r="A4369">
        <v>4368</v>
      </c>
      <c r="B4369" s="2"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s="2">
        <v>4</v>
      </c>
      <c r="T4369" s="3">
        <v>0.2</v>
      </c>
      <c r="U4369" s="2">
        <v>3.29</v>
      </c>
      <c r="V4369" s="2">
        <f>Table1[[#This Row],[Sales]]*(1-Table1[[#This Row],[Discount]])</f>
        <v>8.4224000000000014</v>
      </c>
      <c r="W4369" s="2">
        <f>Table1[[#This Row],[Sales]]*Table1[[#This Row],[Quantity]]</f>
        <v>42.112000000000002</v>
      </c>
      <c r="X4369" s="2">
        <f>Table1[[#This Row],[Sales]]+Table1[[#This Row],[Discount]]+Table1[[#This Row],[Adjusted Sales]]</f>
        <v>19.150400000000001</v>
      </c>
      <c r="Y4369" s="5">
        <f>Table1[[#This Row],[Sales]]*Table1[[#This Row],[Discount]]</f>
        <v>2.1056000000000004</v>
      </c>
    </row>
    <row r="4370" spans="1:25" x14ac:dyDescent="0.3">
      <c r="A4370">
        <v>4369</v>
      </c>
      <c r="B4370" s="2"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s="2">
        <v>6</v>
      </c>
      <c r="T4370" s="3">
        <v>0.2</v>
      </c>
      <c r="U4370" s="2">
        <v>6.42</v>
      </c>
      <c r="V4370" s="2">
        <f>Table1[[#This Row],[Sales]]*(1-Table1[[#This Row],[Discount]])</f>
        <v>16.435200000000002</v>
      </c>
      <c r="W4370" s="2">
        <f>Table1[[#This Row],[Sales]]*Table1[[#This Row],[Quantity]]</f>
        <v>123.26400000000001</v>
      </c>
      <c r="X4370" s="2">
        <f>Table1[[#This Row],[Sales]]+Table1[[#This Row],[Discount]]+Table1[[#This Row],[Adjusted Sales]]</f>
        <v>37.179200000000002</v>
      </c>
      <c r="Y4370" s="5">
        <f>Table1[[#This Row],[Sales]]*Table1[[#This Row],[Discount]]</f>
        <v>4.1088000000000005</v>
      </c>
    </row>
    <row r="4371" spans="1:25" x14ac:dyDescent="0.3">
      <c r="A4371">
        <v>4370</v>
      </c>
      <c r="B4371" s="2"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s="2">
        <v>5</v>
      </c>
      <c r="T4371" s="3">
        <v>0</v>
      </c>
      <c r="U4371" s="2">
        <v>50.351999999999997</v>
      </c>
      <c r="V4371" s="2">
        <f>Table1[[#This Row],[Sales]]*(1-Table1[[#This Row],[Discount]])</f>
        <v>104.9</v>
      </c>
      <c r="W4371" s="2">
        <f>Table1[[#This Row],[Sales]]*Table1[[#This Row],[Quantity]]</f>
        <v>524.5</v>
      </c>
      <c r="X4371" s="2">
        <f>Table1[[#This Row],[Sales]]+Table1[[#This Row],[Discount]]+Table1[[#This Row],[Adjusted Sales]]</f>
        <v>209.8</v>
      </c>
      <c r="Y4371" s="5">
        <f>Table1[[#This Row],[Sales]]*Table1[[#This Row],[Discount]]</f>
        <v>0</v>
      </c>
    </row>
    <row r="4372" spans="1:25" x14ac:dyDescent="0.3">
      <c r="A4372">
        <v>4371</v>
      </c>
      <c r="B4372" s="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s="2">
        <v>2</v>
      </c>
      <c r="T4372" s="3">
        <v>0</v>
      </c>
      <c r="U4372" s="2">
        <v>16.268799999999999</v>
      </c>
      <c r="V4372" s="2">
        <f>Table1[[#This Row],[Sales]]*(1-Table1[[#This Row],[Discount]])</f>
        <v>39.68</v>
      </c>
      <c r="W4372" s="2">
        <f>Table1[[#This Row],[Sales]]*Table1[[#This Row],[Quantity]]</f>
        <v>79.36</v>
      </c>
      <c r="X4372" s="2">
        <f>Table1[[#This Row],[Sales]]+Table1[[#This Row],[Discount]]+Table1[[#This Row],[Adjusted Sales]]</f>
        <v>79.36</v>
      </c>
      <c r="Y4372" s="5">
        <f>Table1[[#This Row],[Sales]]*Table1[[#This Row],[Discount]]</f>
        <v>0</v>
      </c>
    </row>
    <row r="4373" spans="1:25" x14ac:dyDescent="0.3">
      <c r="A4373">
        <v>4372</v>
      </c>
      <c r="B4373" s="2"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s="2">
        <v>5</v>
      </c>
      <c r="T4373" s="3">
        <v>0</v>
      </c>
      <c r="U4373" s="2">
        <v>24.84</v>
      </c>
      <c r="V4373" s="2">
        <f>Table1[[#This Row],[Sales]]*(1-Table1[[#This Row],[Discount]])</f>
        <v>51.75</v>
      </c>
      <c r="W4373" s="2">
        <f>Table1[[#This Row],[Sales]]*Table1[[#This Row],[Quantity]]</f>
        <v>258.75</v>
      </c>
      <c r="X4373" s="2">
        <f>Table1[[#This Row],[Sales]]+Table1[[#This Row],[Discount]]+Table1[[#This Row],[Adjusted Sales]]</f>
        <v>103.5</v>
      </c>
      <c r="Y4373" s="5">
        <f>Table1[[#This Row],[Sales]]*Table1[[#This Row],[Discount]]</f>
        <v>0</v>
      </c>
    </row>
    <row r="4374" spans="1:25" x14ac:dyDescent="0.3">
      <c r="A4374">
        <v>4373</v>
      </c>
      <c r="B4374" s="2"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s="2">
        <v>2</v>
      </c>
      <c r="T4374" s="3">
        <v>0</v>
      </c>
      <c r="U4374" s="2">
        <v>5.4896000000000003</v>
      </c>
      <c r="V4374" s="2">
        <f>Table1[[#This Row],[Sales]]*(1-Table1[[#This Row],[Discount]])</f>
        <v>11.68</v>
      </c>
      <c r="W4374" s="2">
        <f>Table1[[#This Row],[Sales]]*Table1[[#This Row],[Quantity]]</f>
        <v>23.36</v>
      </c>
      <c r="X4374" s="2">
        <f>Table1[[#This Row],[Sales]]+Table1[[#This Row],[Discount]]+Table1[[#This Row],[Adjusted Sales]]</f>
        <v>23.36</v>
      </c>
      <c r="Y4374" s="5">
        <f>Table1[[#This Row],[Sales]]*Table1[[#This Row],[Discount]]</f>
        <v>0</v>
      </c>
    </row>
    <row r="4375" spans="1:25" x14ac:dyDescent="0.3">
      <c r="A4375">
        <v>4374</v>
      </c>
      <c r="B4375" s="2"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s="2">
        <v>5</v>
      </c>
      <c r="T4375" s="3">
        <v>0</v>
      </c>
      <c r="U4375" s="2">
        <v>11.182499999999999</v>
      </c>
      <c r="V4375" s="2">
        <f>Table1[[#This Row],[Sales]]*(1-Table1[[#This Row],[Discount]])</f>
        <v>159.75</v>
      </c>
      <c r="W4375" s="2">
        <f>Table1[[#This Row],[Sales]]*Table1[[#This Row],[Quantity]]</f>
        <v>798.75</v>
      </c>
      <c r="X4375" s="2">
        <f>Table1[[#This Row],[Sales]]+Table1[[#This Row],[Discount]]+Table1[[#This Row],[Adjusted Sales]]</f>
        <v>319.5</v>
      </c>
      <c r="Y4375" s="5">
        <f>Table1[[#This Row],[Sales]]*Table1[[#This Row],[Discount]]</f>
        <v>0</v>
      </c>
    </row>
    <row r="4376" spans="1:25" x14ac:dyDescent="0.3">
      <c r="A4376">
        <v>4375</v>
      </c>
      <c r="B4376" s="2"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s="2">
        <v>6</v>
      </c>
      <c r="T4376" s="3">
        <v>0.2</v>
      </c>
      <c r="U4376" s="2">
        <v>16.8948</v>
      </c>
      <c r="V4376" s="2">
        <f>Table1[[#This Row],[Sales]]*(1-Table1[[#This Row],[Discount]])</f>
        <v>83.174400000000006</v>
      </c>
      <c r="W4376" s="2">
        <f>Table1[[#This Row],[Sales]]*Table1[[#This Row],[Quantity]]</f>
        <v>623.80799999999999</v>
      </c>
      <c r="X4376" s="2">
        <f>Table1[[#This Row],[Sales]]+Table1[[#This Row],[Discount]]+Table1[[#This Row],[Adjusted Sales]]</f>
        <v>187.3424</v>
      </c>
      <c r="Y4376" s="5">
        <f>Table1[[#This Row],[Sales]]*Table1[[#This Row],[Discount]]</f>
        <v>20.793600000000001</v>
      </c>
    </row>
    <row r="4377" spans="1:25" x14ac:dyDescent="0.3">
      <c r="A4377">
        <v>4376</v>
      </c>
      <c r="B4377" s="2"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s="2">
        <v>5</v>
      </c>
      <c r="T4377" s="3">
        <v>0</v>
      </c>
      <c r="U4377" s="2">
        <v>63.682499999999997</v>
      </c>
      <c r="V4377" s="2">
        <f>Table1[[#This Row],[Sales]]*(1-Table1[[#This Row],[Discount]])</f>
        <v>303.25</v>
      </c>
      <c r="W4377" s="2">
        <f>Table1[[#This Row],[Sales]]*Table1[[#This Row],[Quantity]]</f>
        <v>1516.25</v>
      </c>
      <c r="X4377" s="2">
        <f>Table1[[#This Row],[Sales]]+Table1[[#This Row],[Discount]]+Table1[[#This Row],[Adjusted Sales]]</f>
        <v>606.5</v>
      </c>
      <c r="Y4377" s="5">
        <f>Table1[[#This Row],[Sales]]*Table1[[#This Row],[Discount]]</f>
        <v>0</v>
      </c>
    </row>
    <row r="4378" spans="1:25" x14ac:dyDescent="0.3">
      <c r="A4378">
        <v>4377</v>
      </c>
      <c r="B4378" s="2"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s="2">
        <v>3</v>
      </c>
      <c r="T4378" s="3">
        <v>0</v>
      </c>
      <c r="U4378" s="2">
        <v>78.508799999999994</v>
      </c>
      <c r="V4378" s="2">
        <f>Table1[[#This Row],[Sales]]*(1-Table1[[#This Row],[Discount]])</f>
        <v>270.72000000000003</v>
      </c>
      <c r="W4378" s="2">
        <f>Table1[[#This Row],[Sales]]*Table1[[#This Row],[Quantity]]</f>
        <v>812.16000000000008</v>
      </c>
      <c r="X4378" s="2">
        <f>Table1[[#This Row],[Sales]]+Table1[[#This Row],[Discount]]+Table1[[#This Row],[Adjusted Sales]]</f>
        <v>541.44000000000005</v>
      </c>
      <c r="Y4378" s="5">
        <f>Table1[[#This Row],[Sales]]*Table1[[#This Row],[Discount]]</f>
        <v>0</v>
      </c>
    </row>
    <row r="4379" spans="1:25" x14ac:dyDescent="0.3">
      <c r="A4379">
        <v>4378</v>
      </c>
      <c r="B4379" s="2"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s="2">
        <v>5</v>
      </c>
      <c r="T4379" s="3">
        <v>0.2</v>
      </c>
      <c r="U4379" s="2">
        <v>148.70400000000001</v>
      </c>
      <c r="V4379" s="2">
        <f>Table1[[#This Row],[Sales]]*(1-Table1[[#This Row],[Discount]])</f>
        <v>1189.6320000000001</v>
      </c>
      <c r="W4379" s="2">
        <f>Table1[[#This Row],[Sales]]*Table1[[#This Row],[Quantity]]</f>
        <v>7435.2</v>
      </c>
      <c r="X4379" s="2">
        <f>Table1[[#This Row],[Sales]]+Table1[[#This Row],[Discount]]+Table1[[#This Row],[Adjusted Sales]]</f>
        <v>2676.8720000000003</v>
      </c>
      <c r="Y4379" s="5">
        <f>Table1[[#This Row],[Sales]]*Table1[[#This Row],[Discount]]</f>
        <v>297.40800000000002</v>
      </c>
    </row>
    <row r="4380" spans="1:25" x14ac:dyDescent="0.3">
      <c r="A4380">
        <v>4379</v>
      </c>
      <c r="B4380" s="2"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s="2">
        <v>2</v>
      </c>
      <c r="T4380" s="3">
        <v>0</v>
      </c>
      <c r="U4380" s="2">
        <v>8.2156000000000002</v>
      </c>
      <c r="V4380" s="2">
        <f>Table1[[#This Row],[Sales]]*(1-Table1[[#This Row],[Discount]])</f>
        <v>17.48</v>
      </c>
      <c r="W4380" s="2">
        <f>Table1[[#This Row],[Sales]]*Table1[[#This Row],[Quantity]]</f>
        <v>34.96</v>
      </c>
      <c r="X4380" s="2">
        <f>Table1[[#This Row],[Sales]]+Table1[[#This Row],[Discount]]+Table1[[#This Row],[Adjusted Sales]]</f>
        <v>34.96</v>
      </c>
      <c r="Y4380" s="5">
        <f>Table1[[#This Row],[Sales]]*Table1[[#This Row],[Discount]]</f>
        <v>0</v>
      </c>
    </row>
    <row r="4381" spans="1:25" x14ac:dyDescent="0.3">
      <c r="A4381">
        <v>4380</v>
      </c>
      <c r="B4381" s="2"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s="2">
        <v>2</v>
      </c>
      <c r="T4381" s="3">
        <v>0</v>
      </c>
      <c r="U4381" s="2">
        <v>32.345999999999997</v>
      </c>
      <c r="V4381" s="2">
        <f>Table1[[#This Row],[Sales]]*(1-Table1[[#This Row],[Discount]])</f>
        <v>71.88</v>
      </c>
      <c r="W4381" s="2">
        <f>Table1[[#This Row],[Sales]]*Table1[[#This Row],[Quantity]]</f>
        <v>143.76</v>
      </c>
      <c r="X4381" s="2">
        <f>Table1[[#This Row],[Sales]]+Table1[[#This Row],[Discount]]+Table1[[#This Row],[Adjusted Sales]]</f>
        <v>143.76</v>
      </c>
      <c r="Y4381" s="5">
        <f>Table1[[#This Row],[Sales]]*Table1[[#This Row],[Discount]]</f>
        <v>0</v>
      </c>
    </row>
    <row r="4382" spans="1:25" x14ac:dyDescent="0.3">
      <c r="A4382">
        <v>4381</v>
      </c>
      <c r="B4382" s="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s="2">
        <v>3</v>
      </c>
      <c r="T4382" s="3">
        <v>0</v>
      </c>
      <c r="U4382" s="2">
        <v>16.3215</v>
      </c>
      <c r="V4382" s="2">
        <f>Table1[[#This Row],[Sales]]*(1-Table1[[#This Row],[Discount]])</f>
        <v>60.45</v>
      </c>
      <c r="W4382" s="2">
        <f>Table1[[#This Row],[Sales]]*Table1[[#This Row],[Quantity]]</f>
        <v>181.35000000000002</v>
      </c>
      <c r="X4382" s="2">
        <f>Table1[[#This Row],[Sales]]+Table1[[#This Row],[Discount]]+Table1[[#This Row],[Adjusted Sales]]</f>
        <v>120.9</v>
      </c>
      <c r="Y4382" s="5">
        <f>Table1[[#This Row],[Sales]]*Table1[[#This Row],[Discount]]</f>
        <v>0</v>
      </c>
    </row>
    <row r="4383" spans="1:25" x14ac:dyDescent="0.3">
      <c r="A4383">
        <v>4382</v>
      </c>
      <c r="B4383" s="2"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s="2">
        <v>3</v>
      </c>
      <c r="T4383" s="3">
        <v>0.2</v>
      </c>
      <c r="U4383" s="2">
        <v>-31.646999999999998</v>
      </c>
      <c r="V4383" s="2">
        <f>Table1[[#This Row],[Sales]]*(1-Table1[[#This Row],[Discount]])</f>
        <v>202.54079999999999</v>
      </c>
      <c r="W4383" s="2">
        <f>Table1[[#This Row],[Sales]]*Table1[[#This Row],[Quantity]]</f>
        <v>759.52800000000002</v>
      </c>
      <c r="X4383" s="2">
        <f>Table1[[#This Row],[Sales]]+Table1[[#This Row],[Discount]]+Table1[[#This Row],[Adjusted Sales]]</f>
        <v>455.91679999999997</v>
      </c>
      <c r="Y4383" s="5">
        <f>Table1[[#This Row],[Sales]]*Table1[[#This Row],[Discount]]</f>
        <v>50.635199999999998</v>
      </c>
    </row>
    <row r="4384" spans="1:25" x14ac:dyDescent="0.3">
      <c r="A4384">
        <v>4383</v>
      </c>
      <c r="B4384" s="2"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s="2">
        <v>5</v>
      </c>
      <c r="T4384" s="3">
        <v>0.8</v>
      </c>
      <c r="U4384" s="2">
        <v>-4.4640000000000004</v>
      </c>
      <c r="V4384" s="2">
        <f>Table1[[#This Row],[Sales]]*(1-Table1[[#This Row],[Discount]])</f>
        <v>0.57599999999999985</v>
      </c>
      <c r="W4384" s="2">
        <f>Table1[[#This Row],[Sales]]*Table1[[#This Row],[Quantity]]</f>
        <v>14.399999999999999</v>
      </c>
      <c r="X4384" s="2">
        <f>Table1[[#This Row],[Sales]]+Table1[[#This Row],[Discount]]+Table1[[#This Row],[Adjusted Sales]]</f>
        <v>4.2559999999999993</v>
      </c>
      <c r="Y4384" s="5">
        <f>Table1[[#This Row],[Sales]]*Table1[[#This Row],[Discount]]</f>
        <v>2.3039999999999998</v>
      </c>
    </row>
    <row r="4385" spans="1:25" x14ac:dyDescent="0.3">
      <c r="A4385">
        <v>4384</v>
      </c>
      <c r="B4385" s="2"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s="2">
        <v>4</v>
      </c>
      <c r="T4385" s="3">
        <v>0.3</v>
      </c>
      <c r="U4385" s="2">
        <v>-126.4816</v>
      </c>
      <c r="V4385" s="2">
        <f>Table1[[#This Row],[Sales]]*(1-Table1[[#This Row],[Discount]])</f>
        <v>269.46080000000001</v>
      </c>
      <c r="W4385" s="2">
        <f>Table1[[#This Row],[Sales]]*Table1[[#This Row],[Quantity]]</f>
        <v>1539.7760000000001</v>
      </c>
      <c r="X4385" s="2">
        <f>Table1[[#This Row],[Sales]]+Table1[[#This Row],[Discount]]+Table1[[#This Row],[Adjusted Sales]]</f>
        <v>654.70479999999998</v>
      </c>
      <c r="Y4385" s="5">
        <f>Table1[[#This Row],[Sales]]*Table1[[#This Row],[Discount]]</f>
        <v>115.4832</v>
      </c>
    </row>
    <row r="4386" spans="1:25" x14ac:dyDescent="0.3">
      <c r="A4386">
        <v>4385</v>
      </c>
      <c r="B4386" s="2"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s="2">
        <v>2</v>
      </c>
      <c r="T4386" s="3">
        <v>0.2</v>
      </c>
      <c r="U4386" s="2">
        <v>13.438599999999999</v>
      </c>
      <c r="V4386" s="2">
        <f>Table1[[#This Row],[Sales]]*(1-Table1[[#This Row],[Discount]])</f>
        <v>122.86720000000001</v>
      </c>
      <c r="W4386" s="2">
        <f>Table1[[#This Row],[Sales]]*Table1[[#This Row],[Quantity]]</f>
        <v>307.16800000000001</v>
      </c>
      <c r="X4386" s="2">
        <f>Table1[[#This Row],[Sales]]+Table1[[#This Row],[Discount]]+Table1[[#This Row],[Adjusted Sales]]</f>
        <v>276.65120000000002</v>
      </c>
      <c r="Y4386" s="5">
        <f>Table1[[#This Row],[Sales]]*Table1[[#This Row],[Discount]]</f>
        <v>30.716800000000003</v>
      </c>
    </row>
    <row r="4387" spans="1:25" x14ac:dyDescent="0.3">
      <c r="A4387">
        <v>4386</v>
      </c>
      <c r="B4387" s="2"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s="2">
        <v>5</v>
      </c>
      <c r="T4387" s="3">
        <v>0.3</v>
      </c>
      <c r="U4387" s="2">
        <v>-52.195999999999998</v>
      </c>
      <c r="V4387" s="2">
        <f>Table1[[#This Row],[Sales]]*(1-Table1[[#This Row],[Discount]])</f>
        <v>639.40099999999995</v>
      </c>
      <c r="W4387" s="2">
        <f>Table1[[#This Row],[Sales]]*Table1[[#This Row],[Quantity]]</f>
        <v>4567.1499999999996</v>
      </c>
      <c r="X4387" s="2">
        <f>Table1[[#This Row],[Sales]]+Table1[[#This Row],[Discount]]+Table1[[#This Row],[Adjusted Sales]]</f>
        <v>1553.1309999999999</v>
      </c>
      <c r="Y4387" s="5">
        <f>Table1[[#This Row],[Sales]]*Table1[[#This Row],[Discount]]</f>
        <v>274.029</v>
      </c>
    </row>
    <row r="4388" spans="1:25" x14ac:dyDescent="0.3">
      <c r="A4388">
        <v>4387</v>
      </c>
      <c r="B4388" s="2"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s="2">
        <v>4</v>
      </c>
      <c r="T4388" s="3">
        <v>0</v>
      </c>
      <c r="U4388" s="2">
        <v>11.8584</v>
      </c>
      <c r="V4388" s="2">
        <f>Table1[[#This Row],[Sales]]*(1-Table1[[#This Row],[Discount]])</f>
        <v>43.92</v>
      </c>
      <c r="W4388" s="2">
        <f>Table1[[#This Row],[Sales]]*Table1[[#This Row],[Quantity]]</f>
        <v>175.68</v>
      </c>
      <c r="X4388" s="2">
        <f>Table1[[#This Row],[Sales]]+Table1[[#This Row],[Discount]]+Table1[[#This Row],[Adjusted Sales]]</f>
        <v>87.84</v>
      </c>
      <c r="Y4388" s="5">
        <f>Table1[[#This Row],[Sales]]*Table1[[#This Row],[Discount]]</f>
        <v>0</v>
      </c>
    </row>
    <row r="4389" spans="1:25" x14ac:dyDescent="0.3">
      <c r="A4389">
        <v>4388</v>
      </c>
      <c r="B4389" s="2"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s="2">
        <v>3</v>
      </c>
      <c r="T4389" s="3">
        <v>0.2</v>
      </c>
      <c r="U4389" s="2">
        <v>7.8224999999999998</v>
      </c>
      <c r="V4389" s="2">
        <f>Table1[[#This Row],[Sales]]*(1-Table1[[#This Row],[Discount]])</f>
        <v>20.025600000000001</v>
      </c>
      <c r="W4389" s="2">
        <f>Table1[[#This Row],[Sales]]*Table1[[#This Row],[Quantity]]</f>
        <v>75.096000000000004</v>
      </c>
      <c r="X4389" s="2">
        <f>Table1[[#This Row],[Sales]]+Table1[[#This Row],[Discount]]+Table1[[#This Row],[Adjusted Sales]]</f>
        <v>45.257599999999996</v>
      </c>
      <c r="Y4389" s="5">
        <f>Table1[[#This Row],[Sales]]*Table1[[#This Row],[Discount]]</f>
        <v>5.0064000000000002</v>
      </c>
    </row>
    <row r="4390" spans="1:25" x14ac:dyDescent="0.3">
      <c r="A4390">
        <v>4389</v>
      </c>
      <c r="B4390" s="2"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s="2">
        <v>7</v>
      </c>
      <c r="T4390" s="3">
        <v>0</v>
      </c>
      <c r="U4390" s="2">
        <v>22.444800000000001</v>
      </c>
      <c r="V4390" s="2">
        <f>Table1[[#This Row],[Sales]]*(1-Table1[[#This Row],[Discount]])</f>
        <v>46.76</v>
      </c>
      <c r="W4390" s="2">
        <f>Table1[[#This Row],[Sales]]*Table1[[#This Row],[Quantity]]</f>
        <v>327.32</v>
      </c>
      <c r="X4390" s="2">
        <f>Table1[[#This Row],[Sales]]+Table1[[#This Row],[Discount]]+Table1[[#This Row],[Adjusted Sales]]</f>
        <v>93.52</v>
      </c>
      <c r="Y4390" s="5">
        <f>Table1[[#This Row],[Sales]]*Table1[[#This Row],[Discount]]</f>
        <v>0</v>
      </c>
    </row>
    <row r="4391" spans="1:25" x14ac:dyDescent="0.3">
      <c r="A4391">
        <v>4390</v>
      </c>
      <c r="B4391" s="2"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s="2">
        <v>2</v>
      </c>
      <c r="T4391" s="3">
        <v>0.2</v>
      </c>
      <c r="U4391" s="2">
        <v>-25.2956</v>
      </c>
      <c r="V4391" s="2">
        <f>Table1[[#This Row],[Sales]]*(1-Table1[[#This Row],[Discount]])</f>
        <v>147.17439999999999</v>
      </c>
      <c r="W4391" s="2">
        <f>Table1[[#This Row],[Sales]]*Table1[[#This Row],[Quantity]]</f>
        <v>367.93599999999998</v>
      </c>
      <c r="X4391" s="2">
        <f>Table1[[#This Row],[Sales]]+Table1[[#This Row],[Discount]]+Table1[[#This Row],[Adjusted Sales]]</f>
        <v>331.3424</v>
      </c>
      <c r="Y4391" s="5">
        <f>Table1[[#This Row],[Sales]]*Table1[[#This Row],[Discount]]</f>
        <v>36.793599999999998</v>
      </c>
    </row>
    <row r="4392" spans="1:25" x14ac:dyDescent="0.3">
      <c r="A4392">
        <v>4391</v>
      </c>
      <c r="B4392" s="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s="2">
        <v>3</v>
      </c>
      <c r="T4392" s="3">
        <v>0</v>
      </c>
      <c r="U4392" s="2">
        <v>327.59219999999999</v>
      </c>
      <c r="V4392" s="2">
        <f>Table1[[#This Row],[Sales]]*(1-Table1[[#This Row],[Discount]])</f>
        <v>1259.97</v>
      </c>
      <c r="W4392" s="2">
        <f>Table1[[#This Row],[Sales]]*Table1[[#This Row],[Quantity]]</f>
        <v>3779.91</v>
      </c>
      <c r="X4392" s="2">
        <f>Table1[[#This Row],[Sales]]+Table1[[#This Row],[Discount]]+Table1[[#This Row],[Adjusted Sales]]</f>
        <v>2519.94</v>
      </c>
      <c r="Y4392" s="5">
        <f>Table1[[#This Row],[Sales]]*Table1[[#This Row],[Discount]]</f>
        <v>0</v>
      </c>
    </row>
    <row r="4393" spans="1:25" x14ac:dyDescent="0.3">
      <c r="A4393">
        <v>4392</v>
      </c>
      <c r="B4393" s="2"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s="2">
        <v>3</v>
      </c>
      <c r="T4393" s="3">
        <v>0</v>
      </c>
      <c r="U4393" s="2">
        <v>19.311599999999999</v>
      </c>
      <c r="V4393" s="2">
        <f>Table1[[#This Row],[Sales]]*(1-Table1[[#This Row],[Discount]])</f>
        <v>68.97</v>
      </c>
      <c r="W4393" s="2">
        <f>Table1[[#This Row],[Sales]]*Table1[[#This Row],[Quantity]]</f>
        <v>206.91</v>
      </c>
      <c r="X4393" s="2">
        <f>Table1[[#This Row],[Sales]]+Table1[[#This Row],[Discount]]+Table1[[#This Row],[Adjusted Sales]]</f>
        <v>137.94</v>
      </c>
      <c r="Y4393" s="5">
        <f>Table1[[#This Row],[Sales]]*Table1[[#This Row],[Discount]]</f>
        <v>0</v>
      </c>
    </row>
    <row r="4394" spans="1:25" x14ac:dyDescent="0.3">
      <c r="A4394">
        <v>4393</v>
      </c>
      <c r="B4394" s="2"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s="2">
        <v>2</v>
      </c>
      <c r="T4394" s="3">
        <v>0.2</v>
      </c>
      <c r="U4394" s="2">
        <v>6.1571999999999996</v>
      </c>
      <c r="V4394" s="2">
        <f>Table1[[#This Row],[Sales]]*(1-Table1[[#This Row],[Discount]])</f>
        <v>56.294399999999996</v>
      </c>
      <c r="W4394" s="2">
        <f>Table1[[#This Row],[Sales]]*Table1[[#This Row],[Quantity]]</f>
        <v>140.73599999999999</v>
      </c>
      <c r="X4394" s="2">
        <f>Table1[[#This Row],[Sales]]+Table1[[#This Row],[Discount]]+Table1[[#This Row],[Adjusted Sales]]</f>
        <v>126.86239999999999</v>
      </c>
      <c r="Y4394" s="5">
        <f>Table1[[#This Row],[Sales]]*Table1[[#This Row],[Discount]]</f>
        <v>14.073599999999999</v>
      </c>
    </row>
    <row r="4395" spans="1:25" x14ac:dyDescent="0.3">
      <c r="A4395">
        <v>4394</v>
      </c>
      <c r="B4395" s="2"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s="2">
        <v>5</v>
      </c>
      <c r="T4395" s="3">
        <v>0.2</v>
      </c>
      <c r="U4395" s="2">
        <v>21.735499999999998</v>
      </c>
      <c r="V4395" s="2">
        <f>Table1[[#This Row],[Sales]]*(1-Table1[[#This Row],[Discount]])</f>
        <v>47.968000000000004</v>
      </c>
      <c r="W4395" s="2">
        <f>Table1[[#This Row],[Sales]]*Table1[[#This Row],[Quantity]]</f>
        <v>299.8</v>
      </c>
      <c r="X4395" s="2">
        <f>Table1[[#This Row],[Sales]]+Table1[[#This Row],[Discount]]+Table1[[#This Row],[Adjusted Sales]]</f>
        <v>108.12800000000001</v>
      </c>
      <c r="Y4395" s="5">
        <f>Table1[[#This Row],[Sales]]*Table1[[#This Row],[Discount]]</f>
        <v>11.992000000000001</v>
      </c>
    </row>
    <row r="4396" spans="1:25" x14ac:dyDescent="0.3">
      <c r="A4396">
        <v>4395</v>
      </c>
      <c r="B4396" s="2"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s="2">
        <v>1</v>
      </c>
      <c r="T4396" s="3">
        <v>0.2</v>
      </c>
      <c r="U4396" s="2">
        <v>-5.1967999999999996</v>
      </c>
      <c r="V4396" s="2">
        <f>Table1[[#This Row],[Sales]]*(1-Table1[[#This Row],[Discount]])</f>
        <v>20.787200000000002</v>
      </c>
      <c r="W4396" s="2">
        <f>Table1[[#This Row],[Sales]]*Table1[[#This Row],[Quantity]]</f>
        <v>25.984000000000002</v>
      </c>
      <c r="X4396" s="2">
        <f>Table1[[#This Row],[Sales]]+Table1[[#This Row],[Discount]]+Table1[[#This Row],[Adjusted Sales]]</f>
        <v>46.971200000000003</v>
      </c>
      <c r="Y4396" s="5">
        <f>Table1[[#This Row],[Sales]]*Table1[[#This Row],[Discount]]</f>
        <v>5.1968000000000005</v>
      </c>
    </row>
    <row r="4397" spans="1:25" x14ac:dyDescent="0.3">
      <c r="A4397">
        <v>4396</v>
      </c>
      <c r="B4397" s="2"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s="2">
        <v>3</v>
      </c>
      <c r="T4397" s="3">
        <v>0.7</v>
      </c>
      <c r="U4397" s="2">
        <v>-21.888000000000002</v>
      </c>
      <c r="V4397" s="2">
        <f>Table1[[#This Row],[Sales]]*(1-Table1[[#This Row],[Discount]])</f>
        <v>8.2080000000000002</v>
      </c>
      <c r="W4397" s="2">
        <f>Table1[[#This Row],[Sales]]*Table1[[#This Row],[Quantity]]</f>
        <v>82.08</v>
      </c>
      <c r="X4397" s="2">
        <f>Table1[[#This Row],[Sales]]+Table1[[#This Row],[Discount]]+Table1[[#This Row],[Adjusted Sales]]</f>
        <v>36.268000000000001</v>
      </c>
      <c r="Y4397" s="5">
        <f>Table1[[#This Row],[Sales]]*Table1[[#This Row],[Discount]]</f>
        <v>19.151999999999997</v>
      </c>
    </row>
    <row r="4398" spans="1:25" x14ac:dyDescent="0.3">
      <c r="A4398">
        <v>4397</v>
      </c>
      <c r="B4398" s="2"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s="2">
        <v>2</v>
      </c>
      <c r="T4398" s="3">
        <v>0.2</v>
      </c>
      <c r="U4398" s="2">
        <v>27.103200000000001</v>
      </c>
      <c r="V4398" s="2">
        <f>Table1[[#This Row],[Sales]]*(1-Table1[[#This Row],[Discount]])</f>
        <v>289.10079999999999</v>
      </c>
      <c r="W4398" s="2">
        <f>Table1[[#This Row],[Sales]]*Table1[[#This Row],[Quantity]]</f>
        <v>722.75199999999995</v>
      </c>
      <c r="X4398" s="2">
        <f>Table1[[#This Row],[Sales]]+Table1[[#This Row],[Discount]]+Table1[[#This Row],[Adjusted Sales]]</f>
        <v>650.67679999999996</v>
      </c>
      <c r="Y4398" s="5">
        <f>Table1[[#This Row],[Sales]]*Table1[[#This Row],[Discount]]</f>
        <v>72.275199999999998</v>
      </c>
    </row>
    <row r="4399" spans="1:25" x14ac:dyDescent="0.3">
      <c r="A4399">
        <v>4398</v>
      </c>
      <c r="B4399" s="2"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s="2">
        <v>2</v>
      </c>
      <c r="T4399" s="3">
        <v>0.3</v>
      </c>
      <c r="U4399" s="2">
        <v>-46.736199999999997</v>
      </c>
      <c r="V4399" s="2">
        <f>Table1[[#This Row],[Sales]]*(1-Table1[[#This Row],[Discount]])</f>
        <v>120.53019999999999</v>
      </c>
      <c r="W4399" s="2">
        <f>Table1[[#This Row],[Sales]]*Table1[[#This Row],[Quantity]]</f>
        <v>344.37200000000001</v>
      </c>
      <c r="X4399" s="2">
        <f>Table1[[#This Row],[Sales]]+Table1[[#This Row],[Discount]]+Table1[[#This Row],[Adjusted Sales]]</f>
        <v>293.01620000000003</v>
      </c>
      <c r="Y4399" s="5">
        <f>Table1[[#This Row],[Sales]]*Table1[[#This Row],[Discount]]</f>
        <v>51.655799999999999</v>
      </c>
    </row>
    <row r="4400" spans="1:25" x14ac:dyDescent="0.3">
      <c r="A4400">
        <v>4399</v>
      </c>
      <c r="B4400" s="2"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s="2">
        <v>2</v>
      </c>
      <c r="T4400" s="3">
        <v>0.2</v>
      </c>
      <c r="U4400" s="2">
        <v>12.0764</v>
      </c>
      <c r="V4400" s="2">
        <f>Table1[[#This Row],[Sales]]*(1-Table1[[#This Row],[Discount]])</f>
        <v>55.206400000000002</v>
      </c>
      <c r="W4400" s="2">
        <f>Table1[[#This Row],[Sales]]*Table1[[#This Row],[Quantity]]</f>
        <v>138.01599999999999</v>
      </c>
      <c r="X4400" s="2">
        <f>Table1[[#This Row],[Sales]]+Table1[[#This Row],[Discount]]+Table1[[#This Row],[Adjusted Sales]]</f>
        <v>124.4144</v>
      </c>
      <c r="Y4400" s="5">
        <f>Table1[[#This Row],[Sales]]*Table1[[#This Row],[Discount]]</f>
        <v>13.801600000000001</v>
      </c>
    </row>
    <row r="4401" spans="1:25" x14ac:dyDescent="0.3">
      <c r="A4401">
        <v>4400</v>
      </c>
      <c r="B4401" s="2"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s="2">
        <v>5</v>
      </c>
      <c r="T4401" s="3">
        <v>0</v>
      </c>
      <c r="U4401" s="2">
        <v>89.954999999999998</v>
      </c>
      <c r="V4401" s="2">
        <f>Table1[[#This Row],[Sales]]*(1-Table1[[#This Row],[Discount]])</f>
        <v>199.9</v>
      </c>
      <c r="W4401" s="2">
        <f>Table1[[#This Row],[Sales]]*Table1[[#This Row],[Quantity]]</f>
        <v>999.5</v>
      </c>
      <c r="X4401" s="2">
        <f>Table1[[#This Row],[Sales]]+Table1[[#This Row],[Discount]]+Table1[[#This Row],[Adjusted Sales]]</f>
        <v>399.8</v>
      </c>
      <c r="Y4401" s="5">
        <f>Table1[[#This Row],[Sales]]*Table1[[#This Row],[Discount]]</f>
        <v>0</v>
      </c>
    </row>
    <row r="4402" spans="1:25" x14ac:dyDescent="0.3">
      <c r="A4402">
        <v>4401</v>
      </c>
      <c r="B4402" s="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s="2">
        <v>3</v>
      </c>
      <c r="T4402" s="3">
        <v>0</v>
      </c>
      <c r="U4402" s="2">
        <v>297.64350000000002</v>
      </c>
      <c r="V4402" s="2">
        <f>Table1[[#This Row],[Sales]]*(1-Table1[[#This Row],[Discount]])</f>
        <v>901.95</v>
      </c>
      <c r="W4402" s="2">
        <f>Table1[[#This Row],[Sales]]*Table1[[#This Row],[Quantity]]</f>
        <v>2705.8500000000004</v>
      </c>
      <c r="X4402" s="2">
        <f>Table1[[#This Row],[Sales]]+Table1[[#This Row],[Discount]]+Table1[[#This Row],[Adjusted Sales]]</f>
        <v>1803.9</v>
      </c>
      <c r="Y4402" s="5">
        <f>Table1[[#This Row],[Sales]]*Table1[[#This Row],[Discount]]</f>
        <v>0</v>
      </c>
    </row>
    <row r="4403" spans="1:25" x14ac:dyDescent="0.3">
      <c r="A4403">
        <v>4402</v>
      </c>
      <c r="B4403" s="2"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s="2">
        <v>5</v>
      </c>
      <c r="T4403" s="3">
        <v>0</v>
      </c>
      <c r="U4403" s="2">
        <v>252.59</v>
      </c>
      <c r="V4403" s="2">
        <f>Table1[[#This Row],[Sales]]*(1-Table1[[#This Row],[Discount]])</f>
        <v>971.5</v>
      </c>
      <c r="W4403" s="2">
        <f>Table1[[#This Row],[Sales]]*Table1[[#This Row],[Quantity]]</f>
        <v>4857.5</v>
      </c>
      <c r="X4403" s="2">
        <f>Table1[[#This Row],[Sales]]+Table1[[#This Row],[Discount]]+Table1[[#This Row],[Adjusted Sales]]</f>
        <v>1943</v>
      </c>
      <c r="Y4403" s="5">
        <f>Table1[[#This Row],[Sales]]*Table1[[#This Row],[Discount]]</f>
        <v>0</v>
      </c>
    </row>
    <row r="4404" spans="1:25" x14ac:dyDescent="0.3">
      <c r="A4404">
        <v>4403</v>
      </c>
      <c r="B4404" s="2"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s="2">
        <v>2</v>
      </c>
      <c r="T4404" s="3">
        <v>0.2</v>
      </c>
      <c r="U4404" s="2">
        <v>2.5488</v>
      </c>
      <c r="V4404" s="2">
        <f>Table1[[#This Row],[Sales]]*(1-Table1[[#This Row],[Discount]])</f>
        <v>9.0624000000000002</v>
      </c>
      <c r="W4404" s="2">
        <f>Table1[[#This Row],[Sales]]*Table1[[#This Row],[Quantity]]</f>
        <v>22.655999999999999</v>
      </c>
      <c r="X4404" s="2">
        <f>Table1[[#This Row],[Sales]]+Table1[[#This Row],[Discount]]+Table1[[#This Row],[Adjusted Sales]]</f>
        <v>20.590399999999999</v>
      </c>
      <c r="Y4404" s="5">
        <f>Table1[[#This Row],[Sales]]*Table1[[#This Row],[Discount]]</f>
        <v>2.2656000000000001</v>
      </c>
    </row>
    <row r="4405" spans="1:25" x14ac:dyDescent="0.3">
      <c r="A4405">
        <v>4404</v>
      </c>
      <c r="B4405" s="2"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s="2">
        <v>3</v>
      </c>
      <c r="T4405" s="3">
        <v>0</v>
      </c>
      <c r="U4405" s="2">
        <v>8.0711999999999993</v>
      </c>
      <c r="V4405" s="2">
        <f>Table1[[#This Row],[Sales]]*(1-Table1[[#This Row],[Discount]])</f>
        <v>21.24</v>
      </c>
      <c r="W4405" s="2">
        <f>Table1[[#This Row],[Sales]]*Table1[[#This Row],[Quantity]]</f>
        <v>63.72</v>
      </c>
      <c r="X4405" s="2">
        <f>Table1[[#This Row],[Sales]]+Table1[[#This Row],[Discount]]+Table1[[#This Row],[Adjusted Sales]]</f>
        <v>42.48</v>
      </c>
      <c r="Y4405" s="5">
        <f>Table1[[#This Row],[Sales]]*Table1[[#This Row],[Discount]]</f>
        <v>0</v>
      </c>
    </row>
    <row r="4406" spans="1:25" x14ac:dyDescent="0.3">
      <c r="A4406">
        <v>4405</v>
      </c>
      <c r="B4406" s="2"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s="2">
        <v>3</v>
      </c>
      <c r="T4406" s="3">
        <v>0.2</v>
      </c>
      <c r="U4406" s="2">
        <v>2.1749999999999998</v>
      </c>
      <c r="V4406" s="2">
        <f>Table1[[#This Row],[Sales]]*(1-Table1[[#This Row],[Discount]])</f>
        <v>27.84</v>
      </c>
      <c r="W4406" s="2">
        <f>Table1[[#This Row],[Sales]]*Table1[[#This Row],[Quantity]]</f>
        <v>104.39999999999999</v>
      </c>
      <c r="X4406" s="2">
        <f>Table1[[#This Row],[Sales]]+Table1[[#This Row],[Discount]]+Table1[[#This Row],[Adjusted Sales]]</f>
        <v>62.84</v>
      </c>
      <c r="Y4406" s="5">
        <f>Table1[[#This Row],[Sales]]*Table1[[#This Row],[Discount]]</f>
        <v>6.96</v>
      </c>
    </row>
    <row r="4407" spans="1:25" x14ac:dyDescent="0.3">
      <c r="A4407">
        <v>4406</v>
      </c>
      <c r="B4407" s="2"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s="2">
        <v>3</v>
      </c>
      <c r="T4407" s="3">
        <v>0.2</v>
      </c>
      <c r="U4407" s="2">
        <v>-2.4359999999999999</v>
      </c>
      <c r="V4407" s="2">
        <f>Table1[[#This Row],[Sales]]*(1-Table1[[#This Row],[Discount]])</f>
        <v>31.180800000000001</v>
      </c>
      <c r="W4407" s="2">
        <f>Table1[[#This Row],[Sales]]*Table1[[#This Row],[Quantity]]</f>
        <v>116.928</v>
      </c>
      <c r="X4407" s="2">
        <f>Table1[[#This Row],[Sales]]+Table1[[#This Row],[Discount]]+Table1[[#This Row],[Adjusted Sales]]</f>
        <v>70.356800000000007</v>
      </c>
      <c r="Y4407" s="5">
        <f>Table1[[#This Row],[Sales]]*Table1[[#This Row],[Discount]]</f>
        <v>7.7952000000000004</v>
      </c>
    </row>
    <row r="4408" spans="1:25" x14ac:dyDescent="0.3">
      <c r="A4408">
        <v>4407</v>
      </c>
      <c r="B4408" s="2"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s="2">
        <v>2</v>
      </c>
      <c r="T4408" s="3">
        <v>0</v>
      </c>
      <c r="U4408" s="2">
        <v>4.0860000000000003</v>
      </c>
      <c r="V4408" s="2">
        <f>Table1[[#This Row],[Sales]]*(1-Table1[[#This Row],[Discount]])</f>
        <v>9.08</v>
      </c>
      <c r="W4408" s="2">
        <f>Table1[[#This Row],[Sales]]*Table1[[#This Row],[Quantity]]</f>
        <v>18.16</v>
      </c>
      <c r="X4408" s="2">
        <f>Table1[[#This Row],[Sales]]+Table1[[#This Row],[Discount]]+Table1[[#This Row],[Adjusted Sales]]</f>
        <v>18.16</v>
      </c>
      <c r="Y4408" s="5">
        <f>Table1[[#This Row],[Sales]]*Table1[[#This Row],[Discount]]</f>
        <v>0</v>
      </c>
    </row>
    <row r="4409" spans="1:25" x14ac:dyDescent="0.3">
      <c r="A4409">
        <v>4408</v>
      </c>
      <c r="B4409" s="2"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s="2">
        <v>3</v>
      </c>
      <c r="T4409" s="3">
        <v>0</v>
      </c>
      <c r="U4409" s="2">
        <v>150.98400000000001</v>
      </c>
      <c r="V4409" s="2">
        <f>Table1[[#This Row],[Sales]]*(1-Table1[[#This Row],[Discount]])</f>
        <v>314.55</v>
      </c>
      <c r="W4409" s="2">
        <f>Table1[[#This Row],[Sales]]*Table1[[#This Row],[Quantity]]</f>
        <v>943.65000000000009</v>
      </c>
      <c r="X4409" s="2">
        <f>Table1[[#This Row],[Sales]]+Table1[[#This Row],[Discount]]+Table1[[#This Row],[Adjusted Sales]]</f>
        <v>629.1</v>
      </c>
      <c r="Y4409" s="5">
        <f>Table1[[#This Row],[Sales]]*Table1[[#This Row],[Discount]]</f>
        <v>0</v>
      </c>
    </row>
    <row r="4410" spans="1:25" x14ac:dyDescent="0.3">
      <c r="A4410">
        <v>4409</v>
      </c>
      <c r="B4410" s="2"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s="2">
        <v>1</v>
      </c>
      <c r="T4410" s="3">
        <v>0</v>
      </c>
      <c r="U4410" s="2">
        <v>2.3077000000000001</v>
      </c>
      <c r="V4410" s="2">
        <f>Table1[[#This Row],[Sales]]*(1-Table1[[#This Row],[Discount]])</f>
        <v>4.91</v>
      </c>
      <c r="W4410" s="2">
        <f>Table1[[#This Row],[Sales]]*Table1[[#This Row],[Quantity]]</f>
        <v>4.91</v>
      </c>
      <c r="X4410" s="2">
        <f>Table1[[#This Row],[Sales]]+Table1[[#This Row],[Discount]]+Table1[[#This Row],[Adjusted Sales]]</f>
        <v>9.82</v>
      </c>
      <c r="Y4410" s="5">
        <f>Table1[[#This Row],[Sales]]*Table1[[#This Row],[Discount]]</f>
        <v>0</v>
      </c>
    </row>
    <row r="4411" spans="1:25" x14ac:dyDescent="0.3">
      <c r="A4411">
        <v>4410</v>
      </c>
      <c r="B4411" s="2"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s="2">
        <v>2</v>
      </c>
      <c r="T4411" s="3">
        <v>0</v>
      </c>
      <c r="U4411" s="2">
        <v>2.7166000000000001</v>
      </c>
      <c r="V4411" s="2">
        <f>Table1[[#This Row],[Sales]]*(1-Table1[[#This Row],[Discount]])</f>
        <v>5.78</v>
      </c>
      <c r="W4411" s="2">
        <f>Table1[[#This Row],[Sales]]*Table1[[#This Row],[Quantity]]</f>
        <v>11.56</v>
      </c>
      <c r="X4411" s="2">
        <f>Table1[[#This Row],[Sales]]+Table1[[#This Row],[Discount]]+Table1[[#This Row],[Adjusted Sales]]</f>
        <v>11.56</v>
      </c>
      <c r="Y4411" s="5">
        <f>Table1[[#This Row],[Sales]]*Table1[[#This Row],[Discount]]</f>
        <v>0</v>
      </c>
    </row>
    <row r="4412" spans="1:25" x14ac:dyDescent="0.3">
      <c r="A4412">
        <v>4411</v>
      </c>
      <c r="B4412" s="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s="2">
        <v>6</v>
      </c>
      <c r="T4412" s="3">
        <v>0</v>
      </c>
      <c r="U4412" s="2">
        <v>30.223199999999999</v>
      </c>
      <c r="V4412" s="2">
        <f>Table1[[#This Row],[Sales]]*(1-Table1[[#This Row],[Discount]])</f>
        <v>107.94</v>
      </c>
      <c r="W4412" s="2">
        <f>Table1[[#This Row],[Sales]]*Table1[[#This Row],[Quantity]]</f>
        <v>647.64</v>
      </c>
      <c r="X4412" s="2">
        <f>Table1[[#This Row],[Sales]]+Table1[[#This Row],[Discount]]+Table1[[#This Row],[Adjusted Sales]]</f>
        <v>215.88</v>
      </c>
      <c r="Y4412" s="5">
        <f>Table1[[#This Row],[Sales]]*Table1[[#This Row],[Discount]]</f>
        <v>0</v>
      </c>
    </row>
    <row r="4413" spans="1:25" x14ac:dyDescent="0.3">
      <c r="A4413">
        <v>4412</v>
      </c>
      <c r="B4413" s="2"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s="2">
        <v>3</v>
      </c>
      <c r="T4413" s="3">
        <v>0</v>
      </c>
      <c r="U4413" s="2">
        <v>9.0389999999999997</v>
      </c>
      <c r="V4413" s="2">
        <f>Table1[[#This Row],[Sales]]*(1-Table1[[#This Row],[Discount]])</f>
        <v>19.649999999999999</v>
      </c>
      <c r="W4413" s="2">
        <f>Table1[[#This Row],[Sales]]*Table1[[#This Row],[Quantity]]</f>
        <v>58.949999999999996</v>
      </c>
      <c r="X4413" s="2">
        <f>Table1[[#This Row],[Sales]]+Table1[[#This Row],[Discount]]+Table1[[#This Row],[Adjusted Sales]]</f>
        <v>39.299999999999997</v>
      </c>
      <c r="Y4413" s="5">
        <f>Table1[[#This Row],[Sales]]*Table1[[#This Row],[Discount]]</f>
        <v>0</v>
      </c>
    </row>
    <row r="4414" spans="1:25" x14ac:dyDescent="0.3">
      <c r="A4414">
        <v>4413</v>
      </c>
      <c r="B4414" s="2"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s="2">
        <v>3</v>
      </c>
      <c r="T4414" s="3">
        <v>0</v>
      </c>
      <c r="U4414" s="2">
        <v>160.6722</v>
      </c>
      <c r="V4414" s="2">
        <f>Table1[[#This Row],[Sales]]*(1-Table1[[#This Row],[Discount]])</f>
        <v>617.97</v>
      </c>
      <c r="W4414" s="2">
        <f>Table1[[#This Row],[Sales]]*Table1[[#This Row],[Quantity]]</f>
        <v>1853.91</v>
      </c>
      <c r="X4414" s="2">
        <f>Table1[[#This Row],[Sales]]+Table1[[#This Row],[Discount]]+Table1[[#This Row],[Adjusted Sales]]</f>
        <v>1235.94</v>
      </c>
      <c r="Y4414" s="5">
        <f>Table1[[#This Row],[Sales]]*Table1[[#This Row],[Discount]]</f>
        <v>0</v>
      </c>
    </row>
    <row r="4415" spans="1:25" x14ac:dyDescent="0.3">
      <c r="A4415">
        <v>4414</v>
      </c>
      <c r="B4415" s="2"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s="2">
        <v>3</v>
      </c>
      <c r="T4415" s="3">
        <v>0</v>
      </c>
      <c r="U4415" s="2">
        <v>26.864999999999998</v>
      </c>
      <c r="V4415" s="2">
        <f>Table1[[#This Row],[Sales]]*(1-Table1[[#This Row],[Discount]])</f>
        <v>59.7</v>
      </c>
      <c r="W4415" s="2">
        <f>Table1[[#This Row],[Sales]]*Table1[[#This Row],[Quantity]]</f>
        <v>179.10000000000002</v>
      </c>
      <c r="X4415" s="2">
        <f>Table1[[#This Row],[Sales]]+Table1[[#This Row],[Discount]]+Table1[[#This Row],[Adjusted Sales]]</f>
        <v>119.4</v>
      </c>
      <c r="Y4415" s="5">
        <f>Table1[[#This Row],[Sales]]*Table1[[#This Row],[Discount]]</f>
        <v>0</v>
      </c>
    </row>
    <row r="4416" spans="1:25" x14ac:dyDescent="0.3">
      <c r="A4416">
        <v>4415</v>
      </c>
      <c r="B4416" s="2"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s="2">
        <v>1</v>
      </c>
      <c r="T4416" s="3">
        <v>0</v>
      </c>
      <c r="U4416" s="2">
        <v>182.3553</v>
      </c>
      <c r="V4416" s="2">
        <f>Table1[[#This Row],[Sales]]*(1-Table1[[#This Row],[Discount]])</f>
        <v>387.99</v>
      </c>
      <c r="W4416" s="2">
        <f>Table1[[#This Row],[Sales]]*Table1[[#This Row],[Quantity]]</f>
        <v>387.99</v>
      </c>
      <c r="X4416" s="2">
        <f>Table1[[#This Row],[Sales]]+Table1[[#This Row],[Discount]]+Table1[[#This Row],[Adjusted Sales]]</f>
        <v>775.98</v>
      </c>
      <c r="Y4416" s="5">
        <f>Table1[[#This Row],[Sales]]*Table1[[#This Row],[Discount]]</f>
        <v>0</v>
      </c>
    </row>
    <row r="4417" spans="1:25" x14ac:dyDescent="0.3">
      <c r="A4417">
        <v>4416</v>
      </c>
      <c r="B4417" s="2"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s="2">
        <v>2</v>
      </c>
      <c r="T4417" s="3">
        <v>0.2</v>
      </c>
      <c r="U4417" s="2">
        <v>71.989999999999995</v>
      </c>
      <c r="V4417" s="2">
        <f>Table1[[#This Row],[Sales]]*(1-Table1[[#This Row],[Discount]])</f>
        <v>460.73599999999999</v>
      </c>
      <c r="W4417" s="2">
        <f>Table1[[#This Row],[Sales]]*Table1[[#This Row],[Quantity]]</f>
        <v>1151.8399999999999</v>
      </c>
      <c r="X4417" s="2">
        <f>Table1[[#This Row],[Sales]]+Table1[[#This Row],[Discount]]+Table1[[#This Row],[Adjusted Sales]]</f>
        <v>1036.856</v>
      </c>
      <c r="Y4417" s="5">
        <f>Table1[[#This Row],[Sales]]*Table1[[#This Row],[Discount]]</f>
        <v>115.184</v>
      </c>
    </row>
    <row r="4418" spans="1:25" x14ac:dyDescent="0.3">
      <c r="A4418">
        <v>4417</v>
      </c>
      <c r="B4418" s="2"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s="2">
        <v>5</v>
      </c>
      <c r="T4418" s="3">
        <v>0</v>
      </c>
      <c r="U4418" s="2">
        <v>15.2</v>
      </c>
      <c r="V4418" s="2">
        <f>Table1[[#This Row],[Sales]]*(1-Table1[[#This Row],[Discount]])</f>
        <v>30.4</v>
      </c>
      <c r="W4418" s="2">
        <f>Table1[[#This Row],[Sales]]*Table1[[#This Row],[Quantity]]</f>
        <v>152</v>
      </c>
      <c r="X4418" s="2">
        <f>Table1[[#This Row],[Sales]]+Table1[[#This Row],[Discount]]+Table1[[#This Row],[Adjusted Sales]]</f>
        <v>60.8</v>
      </c>
      <c r="Y4418" s="5">
        <f>Table1[[#This Row],[Sales]]*Table1[[#This Row],[Discount]]</f>
        <v>0</v>
      </c>
    </row>
    <row r="4419" spans="1:25" x14ac:dyDescent="0.3">
      <c r="A4419">
        <v>4418</v>
      </c>
      <c r="B4419" s="2"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s="2">
        <v>8</v>
      </c>
      <c r="T4419" s="3">
        <v>0</v>
      </c>
      <c r="U4419" s="2">
        <v>219.99039999999999</v>
      </c>
      <c r="V4419" s="2">
        <f>Table1[[#This Row],[Sales]]*(1-Table1[[#This Row],[Discount]])</f>
        <v>478.24</v>
      </c>
      <c r="W4419" s="2">
        <f>Table1[[#This Row],[Sales]]*Table1[[#This Row],[Quantity]]</f>
        <v>3825.92</v>
      </c>
      <c r="X4419" s="2">
        <f>Table1[[#This Row],[Sales]]+Table1[[#This Row],[Discount]]+Table1[[#This Row],[Adjusted Sales]]</f>
        <v>956.48</v>
      </c>
      <c r="Y4419" s="5">
        <f>Table1[[#This Row],[Sales]]*Table1[[#This Row],[Discount]]</f>
        <v>0</v>
      </c>
    </row>
    <row r="4420" spans="1:25" x14ac:dyDescent="0.3">
      <c r="A4420">
        <v>4419</v>
      </c>
      <c r="B4420" s="2"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s="2">
        <v>3</v>
      </c>
      <c r="T4420" s="3">
        <v>0.2</v>
      </c>
      <c r="U4420" s="2">
        <v>-21.470400000000001</v>
      </c>
      <c r="V4420" s="2">
        <f>Table1[[#This Row],[Sales]]*(1-Table1[[#This Row],[Discount]])</f>
        <v>152.67840000000001</v>
      </c>
      <c r="W4420" s="2">
        <f>Table1[[#This Row],[Sales]]*Table1[[#This Row],[Quantity]]</f>
        <v>572.5440000000001</v>
      </c>
      <c r="X4420" s="2">
        <f>Table1[[#This Row],[Sales]]+Table1[[#This Row],[Discount]]+Table1[[#This Row],[Adjusted Sales]]</f>
        <v>343.72640000000001</v>
      </c>
      <c r="Y4420" s="5">
        <f>Table1[[#This Row],[Sales]]*Table1[[#This Row],[Discount]]</f>
        <v>38.169600000000003</v>
      </c>
    </row>
    <row r="4421" spans="1:25" x14ac:dyDescent="0.3">
      <c r="A4421">
        <v>4420</v>
      </c>
      <c r="B4421" s="2"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s="2">
        <v>4</v>
      </c>
      <c r="T4421" s="3">
        <v>0.7</v>
      </c>
      <c r="U4421" s="2">
        <v>-4.0216000000000003</v>
      </c>
      <c r="V4421" s="2">
        <f>Table1[[#This Row],[Sales]]*(1-Table1[[#This Row],[Discount]])</f>
        <v>1.6452000000000002</v>
      </c>
      <c r="W4421" s="2">
        <f>Table1[[#This Row],[Sales]]*Table1[[#This Row],[Quantity]]</f>
        <v>21.936</v>
      </c>
      <c r="X4421" s="2">
        <f>Table1[[#This Row],[Sales]]+Table1[[#This Row],[Discount]]+Table1[[#This Row],[Adjusted Sales]]</f>
        <v>7.8292000000000002</v>
      </c>
      <c r="Y4421" s="5">
        <f>Table1[[#This Row],[Sales]]*Table1[[#This Row],[Discount]]</f>
        <v>3.8387999999999995</v>
      </c>
    </row>
    <row r="4422" spans="1:25" x14ac:dyDescent="0.3">
      <c r="A4422">
        <v>4421</v>
      </c>
      <c r="B4422" s="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s="2">
        <v>5</v>
      </c>
      <c r="T4422" s="3">
        <v>0.2</v>
      </c>
      <c r="U4422" s="2">
        <v>3.069</v>
      </c>
      <c r="V4422" s="2">
        <f>Table1[[#This Row],[Sales]]*(1-Table1[[#This Row],[Discount]])</f>
        <v>32.736000000000004</v>
      </c>
      <c r="W4422" s="2">
        <f>Table1[[#This Row],[Sales]]*Table1[[#This Row],[Quantity]]</f>
        <v>204.60000000000002</v>
      </c>
      <c r="X4422" s="2">
        <f>Table1[[#This Row],[Sales]]+Table1[[#This Row],[Discount]]+Table1[[#This Row],[Adjusted Sales]]</f>
        <v>73.856000000000009</v>
      </c>
      <c r="Y4422" s="5">
        <f>Table1[[#This Row],[Sales]]*Table1[[#This Row],[Discount]]</f>
        <v>8.1840000000000011</v>
      </c>
    </row>
    <row r="4423" spans="1:25" x14ac:dyDescent="0.3">
      <c r="A4423">
        <v>4422</v>
      </c>
      <c r="B4423" s="2"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s="2">
        <v>3</v>
      </c>
      <c r="T4423" s="3">
        <v>0.2</v>
      </c>
      <c r="U4423" s="2">
        <v>2.3328000000000002</v>
      </c>
      <c r="V4423" s="2">
        <f>Table1[[#This Row],[Sales]]*(1-Table1[[#This Row],[Discount]])</f>
        <v>12.441600000000001</v>
      </c>
      <c r="W4423" s="2">
        <f>Table1[[#This Row],[Sales]]*Table1[[#This Row],[Quantity]]</f>
        <v>46.655999999999999</v>
      </c>
      <c r="X4423" s="2">
        <f>Table1[[#This Row],[Sales]]+Table1[[#This Row],[Discount]]+Table1[[#This Row],[Adjusted Sales]]</f>
        <v>28.1936</v>
      </c>
      <c r="Y4423" s="5">
        <f>Table1[[#This Row],[Sales]]*Table1[[#This Row],[Discount]]</f>
        <v>3.1104000000000003</v>
      </c>
    </row>
    <row r="4424" spans="1:25" x14ac:dyDescent="0.3">
      <c r="A4424">
        <v>4423</v>
      </c>
      <c r="B4424" s="2"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s="2">
        <v>2</v>
      </c>
      <c r="T4424" s="3">
        <v>0</v>
      </c>
      <c r="U4424" s="2">
        <v>4.4824000000000002</v>
      </c>
      <c r="V4424" s="2">
        <f>Table1[[#This Row],[Sales]]*(1-Table1[[#This Row],[Discount]])</f>
        <v>17.239999999999998</v>
      </c>
      <c r="W4424" s="2">
        <f>Table1[[#This Row],[Sales]]*Table1[[#This Row],[Quantity]]</f>
        <v>34.479999999999997</v>
      </c>
      <c r="X4424" s="2">
        <f>Table1[[#This Row],[Sales]]+Table1[[#This Row],[Discount]]+Table1[[#This Row],[Adjusted Sales]]</f>
        <v>34.479999999999997</v>
      </c>
      <c r="Y4424" s="5">
        <f>Table1[[#This Row],[Sales]]*Table1[[#This Row],[Discount]]</f>
        <v>0</v>
      </c>
    </row>
    <row r="4425" spans="1:25" x14ac:dyDescent="0.3">
      <c r="A4425">
        <v>4424</v>
      </c>
      <c r="B4425" s="2"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s="2">
        <v>3</v>
      </c>
      <c r="T4425" s="3">
        <v>0</v>
      </c>
      <c r="U4425" s="2">
        <v>75.734999999999999</v>
      </c>
      <c r="V4425" s="2">
        <f>Table1[[#This Row],[Sales]]*(1-Table1[[#This Row],[Discount]])</f>
        <v>302.94</v>
      </c>
      <c r="W4425" s="2">
        <f>Table1[[#This Row],[Sales]]*Table1[[#This Row],[Quantity]]</f>
        <v>908.81999999999994</v>
      </c>
      <c r="X4425" s="2">
        <f>Table1[[#This Row],[Sales]]+Table1[[#This Row],[Discount]]+Table1[[#This Row],[Adjusted Sales]]</f>
        <v>605.88</v>
      </c>
      <c r="Y4425" s="5">
        <f>Table1[[#This Row],[Sales]]*Table1[[#This Row],[Discount]]</f>
        <v>0</v>
      </c>
    </row>
    <row r="4426" spans="1:25" x14ac:dyDescent="0.3">
      <c r="A4426">
        <v>4425</v>
      </c>
      <c r="B4426" s="2"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s="2">
        <v>5</v>
      </c>
      <c r="T4426" s="3">
        <v>0</v>
      </c>
      <c r="U4426" s="2">
        <v>15.637499999999999</v>
      </c>
      <c r="V4426" s="2">
        <f>Table1[[#This Row],[Sales]]*(1-Table1[[#This Row],[Discount]])</f>
        <v>34.75</v>
      </c>
      <c r="W4426" s="2">
        <f>Table1[[#This Row],[Sales]]*Table1[[#This Row],[Quantity]]</f>
        <v>173.75</v>
      </c>
      <c r="X4426" s="2">
        <f>Table1[[#This Row],[Sales]]+Table1[[#This Row],[Discount]]+Table1[[#This Row],[Adjusted Sales]]</f>
        <v>69.5</v>
      </c>
      <c r="Y4426" s="5">
        <f>Table1[[#This Row],[Sales]]*Table1[[#This Row],[Discount]]</f>
        <v>0</v>
      </c>
    </row>
    <row r="4427" spans="1:25" x14ac:dyDescent="0.3">
      <c r="A4427">
        <v>4426</v>
      </c>
      <c r="B4427" s="2"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s="2">
        <v>6</v>
      </c>
      <c r="T4427" s="3">
        <v>0</v>
      </c>
      <c r="U4427" s="2">
        <v>54.691200000000002</v>
      </c>
      <c r="V4427" s="2">
        <f>Table1[[#This Row],[Sales]]*(1-Table1[[#This Row],[Discount]])</f>
        <v>113.94</v>
      </c>
      <c r="W4427" s="2">
        <f>Table1[[#This Row],[Sales]]*Table1[[#This Row],[Quantity]]</f>
        <v>683.64</v>
      </c>
      <c r="X4427" s="2">
        <f>Table1[[#This Row],[Sales]]+Table1[[#This Row],[Discount]]+Table1[[#This Row],[Adjusted Sales]]</f>
        <v>227.88</v>
      </c>
      <c r="Y4427" s="5">
        <f>Table1[[#This Row],[Sales]]*Table1[[#This Row],[Discount]]</f>
        <v>0</v>
      </c>
    </row>
    <row r="4428" spans="1:25" x14ac:dyDescent="0.3">
      <c r="A4428">
        <v>4427</v>
      </c>
      <c r="B4428" s="2"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s="2">
        <v>2</v>
      </c>
      <c r="T4428" s="3">
        <v>0</v>
      </c>
      <c r="U4428" s="2">
        <v>15.6744</v>
      </c>
      <c r="V4428" s="2">
        <f>Table1[[#This Row],[Sales]]*(1-Table1[[#This Row],[Discount]])</f>
        <v>55.98</v>
      </c>
      <c r="W4428" s="2">
        <f>Table1[[#This Row],[Sales]]*Table1[[#This Row],[Quantity]]</f>
        <v>111.96</v>
      </c>
      <c r="X4428" s="2">
        <f>Table1[[#This Row],[Sales]]+Table1[[#This Row],[Discount]]+Table1[[#This Row],[Adjusted Sales]]</f>
        <v>111.96</v>
      </c>
      <c r="Y4428" s="5">
        <f>Table1[[#This Row],[Sales]]*Table1[[#This Row],[Discount]]</f>
        <v>0</v>
      </c>
    </row>
    <row r="4429" spans="1:25" x14ac:dyDescent="0.3">
      <c r="A4429">
        <v>4428</v>
      </c>
      <c r="B4429" s="2"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s="2">
        <v>3</v>
      </c>
      <c r="T4429" s="3">
        <v>0</v>
      </c>
      <c r="U4429" s="2">
        <v>12.231</v>
      </c>
      <c r="V4429" s="2">
        <f>Table1[[#This Row],[Sales]]*(1-Table1[[#This Row],[Discount]])</f>
        <v>27.18</v>
      </c>
      <c r="W4429" s="2">
        <f>Table1[[#This Row],[Sales]]*Table1[[#This Row],[Quantity]]</f>
        <v>81.539999999999992</v>
      </c>
      <c r="X4429" s="2">
        <f>Table1[[#This Row],[Sales]]+Table1[[#This Row],[Discount]]+Table1[[#This Row],[Adjusted Sales]]</f>
        <v>54.36</v>
      </c>
      <c r="Y4429" s="5">
        <f>Table1[[#This Row],[Sales]]*Table1[[#This Row],[Discount]]</f>
        <v>0</v>
      </c>
    </row>
    <row r="4430" spans="1:25" x14ac:dyDescent="0.3">
      <c r="A4430">
        <v>4429</v>
      </c>
      <c r="B4430" s="2"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s="2">
        <v>6</v>
      </c>
      <c r="T4430" s="3">
        <v>0</v>
      </c>
      <c r="U4430" s="2">
        <v>523.70519999999999</v>
      </c>
      <c r="V4430" s="2">
        <f>Table1[[#This Row],[Sales]]*(1-Table1[[#This Row],[Discount]])</f>
        <v>1805.88</v>
      </c>
      <c r="W4430" s="2">
        <f>Table1[[#This Row],[Sales]]*Table1[[#This Row],[Quantity]]</f>
        <v>10835.28</v>
      </c>
      <c r="X4430" s="2">
        <f>Table1[[#This Row],[Sales]]+Table1[[#This Row],[Discount]]+Table1[[#This Row],[Adjusted Sales]]</f>
        <v>3611.76</v>
      </c>
      <c r="Y4430" s="5">
        <f>Table1[[#This Row],[Sales]]*Table1[[#This Row],[Discount]]</f>
        <v>0</v>
      </c>
    </row>
    <row r="4431" spans="1:25" x14ac:dyDescent="0.3">
      <c r="A4431">
        <v>4430</v>
      </c>
      <c r="B4431" s="2"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s="2">
        <v>3</v>
      </c>
      <c r="T4431" s="3">
        <v>0</v>
      </c>
      <c r="U4431" s="2">
        <v>18.446999999999999</v>
      </c>
      <c r="V4431" s="2">
        <f>Table1[[#This Row],[Sales]]*(1-Table1[[#This Row],[Discount]])</f>
        <v>70.95</v>
      </c>
      <c r="W4431" s="2">
        <f>Table1[[#This Row],[Sales]]*Table1[[#This Row],[Quantity]]</f>
        <v>212.85000000000002</v>
      </c>
      <c r="X4431" s="2">
        <f>Table1[[#This Row],[Sales]]+Table1[[#This Row],[Discount]]+Table1[[#This Row],[Adjusted Sales]]</f>
        <v>141.9</v>
      </c>
      <c r="Y4431" s="5">
        <f>Table1[[#This Row],[Sales]]*Table1[[#This Row],[Discount]]</f>
        <v>0</v>
      </c>
    </row>
    <row r="4432" spans="1:25" x14ac:dyDescent="0.3">
      <c r="A4432">
        <v>4431</v>
      </c>
      <c r="B4432" s="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s="2">
        <v>4</v>
      </c>
      <c r="T4432" s="3">
        <v>0</v>
      </c>
      <c r="U4432" s="2">
        <v>9.6</v>
      </c>
      <c r="V4432" s="2">
        <f>Table1[[#This Row],[Sales]]*(1-Table1[[#This Row],[Discount]])</f>
        <v>20</v>
      </c>
      <c r="W4432" s="2">
        <f>Table1[[#This Row],[Sales]]*Table1[[#This Row],[Quantity]]</f>
        <v>80</v>
      </c>
      <c r="X4432" s="2">
        <f>Table1[[#This Row],[Sales]]+Table1[[#This Row],[Discount]]+Table1[[#This Row],[Adjusted Sales]]</f>
        <v>40</v>
      </c>
      <c r="Y4432" s="5">
        <f>Table1[[#This Row],[Sales]]*Table1[[#This Row],[Discount]]</f>
        <v>0</v>
      </c>
    </row>
    <row r="4433" spans="1:25" x14ac:dyDescent="0.3">
      <c r="A4433">
        <v>4432</v>
      </c>
      <c r="B4433" s="2"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s="2">
        <v>3</v>
      </c>
      <c r="T4433" s="3">
        <v>0</v>
      </c>
      <c r="U4433" s="2">
        <v>2.0748000000000002</v>
      </c>
      <c r="V4433" s="2">
        <f>Table1[[#This Row],[Sales]]*(1-Table1[[#This Row],[Discount]])</f>
        <v>7.98</v>
      </c>
      <c r="W4433" s="2">
        <f>Table1[[#This Row],[Sales]]*Table1[[#This Row],[Quantity]]</f>
        <v>23.94</v>
      </c>
      <c r="X4433" s="2">
        <f>Table1[[#This Row],[Sales]]+Table1[[#This Row],[Discount]]+Table1[[#This Row],[Adjusted Sales]]</f>
        <v>15.96</v>
      </c>
      <c r="Y4433" s="5">
        <f>Table1[[#This Row],[Sales]]*Table1[[#This Row],[Discount]]</f>
        <v>0</v>
      </c>
    </row>
    <row r="4434" spans="1:25" x14ac:dyDescent="0.3">
      <c r="A4434">
        <v>4433</v>
      </c>
      <c r="B4434" s="2"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s="2">
        <v>5</v>
      </c>
      <c r="T4434" s="3">
        <v>0</v>
      </c>
      <c r="U4434" s="2">
        <v>9.1579999999999995</v>
      </c>
      <c r="V4434" s="2">
        <f>Table1[[#This Row],[Sales]]*(1-Table1[[#This Row],[Discount]])</f>
        <v>24.1</v>
      </c>
      <c r="W4434" s="2">
        <f>Table1[[#This Row],[Sales]]*Table1[[#This Row],[Quantity]]</f>
        <v>120.5</v>
      </c>
      <c r="X4434" s="2">
        <f>Table1[[#This Row],[Sales]]+Table1[[#This Row],[Discount]]+Table1[[#This Row],[Adjusted Sales]]</f>
        <v>48.2</v>
      </c>
      <c r="Y4434" s="5">
        <f>Table1[[#This Row],[Sales]]*Table1[[#This Row],[Discount]]</f>
        <v>0</v>
      </c>
    </row>
    <row r="4435" spans="1:25" x14ac:dyDescent="0.3">
      <c r="A4435">
        <v>4434</v>
      </c>
      <c r="B4435" s="2"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s="2">
        <v>1</v>
      </c>
      <c r="T4435" s="3">
        <v>0</v>
      </c>
      <c r="U4435" s="2">
        <v>2.625</v>
      </c>
      <c r="V4435" s="2">
        <f>Table1[[#This Row],[Sales]]*(1-Table1[[#This Row],[Discount]])</f>
        <v>8.75</v>
      </c>
      <c r="W4435" s="2">
        <f>Table1[[#This Row],[Sales]]*Table1[[#This Row],[Quantity]]</f>
        <v>8.75</v>
      </c>
      <c r="X4435" s="2">
        <f>Table1[[#This Row],[Sales]]+Table1[[#This Row],[Discount]]+Table1[[#This Row],[Adjusted Sales]]</f>
        <v>17.5</v>
      </c>
      <c r="Y4435" s="5">
        <f>Table1[[#This Row],[Sales]]*Table1[[#This Row],[Discount]]</f>
        <v>0</v>
      </c>
    </row>
    <row r="4436" spans="1:25" x14ac:dyDescent="0.3">
      <c r="A4436">
        <v>4435</v>
      </c>
      <c r="B4436" s="2"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s="2">
        <v>3</v>
      </c>
      <c r="T4436" s="3">
        <v>0</v>
      </c>
      <c r="U4436" s="2">
        <v>160.15860000000001</v>
      </c>
      <c r="V4436" s="2">
        <f>Table1[[#This Row],[Sales]]*(1-Table1[[#This Row],[Discount]])</f>
        <v>842.94</v>
      </c>
      <c r="W4436" s="2">
        <f>Table1[[#This Row],[Sales]]*Table1[[#This Row],[Quantity]]</f>
        <v>2528.8200000000002</v>
      </c>
      <c r="X4436" s="2">
        <f>Table1[[#This Row],[Sales]]+Table1[[#This Row],[Discount]]+Table1[[#This Row],[Adjusted Sales]]</f>
        <v>1685.88</v>
      </c>
      <c r="Y4436" s="5">
        <f>Table1[[#This Row],[Sales]]*Table1[[#This Row],[Discount]]</f>
        <v>0</v>
      </c>
    </row>
    <row r="4437" spans="1:25" x14ac:dyDescent="0.3">
      <c r="A4437">
        <v>4436</v>
      </c>
      <c r="B4437" s="2"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s="2">
        <v>1</v>
      </c>
      <c r="T4437" s="3">
        <v>0.8</v>
      </c>
      <c r="U4437" s="2">
        <v>-3.6002999999999998</v>
      </c>
      <c r="V4437" s="2">
        <f>Table1[[#This Row],[Sales]]*(1-Table1[[#This Row],[Discount]])</f>
        <v>0.4363999999999999</v>
      </c>
      <c r="W4437" s="2">
        <f>Table1[[#This Row],[Sales]]*Table1[[#This Row],[Quantity]]</f>
        <v>2.1819999999999999</v>
      </c>
      <c r="X4437" s="2">
        <f>Table1[[#This Row],[Sales]]+Table1[[#This Row],[Discount]]+Table1[[#This Row],[Adjusted Sales]]</f>
        <v>3.4184000000000001</v>
      </c>
      <c r="Y4437" s="5">
        <f>Table1[[#This Row],[Sales]]*Table1[[#This Row],[Discount]]</f>
        <v>1.7456</v>
      </c>
    </row>
    <row r="4438" spans="1:25" x14ac:dyDescent="0.3">
      <c r="A4438">
        <v>4437</v>
      </c>
      <c r="B4438" s="2"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s="2">
        <v>7</v>
      </c>
      <c r="T4438" s="3">
        <v>0.2</v>
      </c>
      <c r="U4438" s="2">
        <v>2.7383999999999999</v>
      </c>
      <c r="V4438" s="2">
        <f>Table1[[#This Row],[Sales]]*(1-Table1[[#This Row],[Discount]])</f>
        <v>21.907200000000003</v>
      </c>
      <c r="W4438" s="2">
        <f>Table1[[#This Row],[Sales]]*Table1[[#This Row],[Quantity]]</f>
        <v>191.68799999999999</v>
      </c>
      <c r="X4438" s="2">
        <f>Table1[[#This Row],[Sales]]+Table1[[#This Row],[Discount]]+Table1[[#This Row],[Adjusted Sales]]</f>
        <v>49.491200000000006</v>
      </c>
      <c r="Y4438" s="5">
        <f>Table1[[#This Row],[Sales]]*Table1[[#This Row],[Discount]]</f>
        <v>5.4768000000000008</v>
      </c>
    </row>
    <row r="4439" spans="1:25" x14ac:dyDescent="0.3">
      <c r="A4439">
        <v>4438</v>
      </c>
      <c r="B4439" s="2"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s="2">
        <v>3</v>
      </c>
      <c r="T4439" s="3">
        <v>0.8</v>
      </c>
      <c r="U4439" s="2">
        <v>-71.296199999999999</v>
      </c>
      <c r="V4439" s="2">
        <f>Table1[[#This Row],[Sales]]*(1-Table1[[#This Row],[Discount]])</f>
        <v>5.2811999999999983</v>
      </c>
      <c r="W4439" s="2">
        <f>Table1[[#This Row],[Sales]]*Table1[[#This Row],[Quantity]]</f>
        <v>79.217999999999989</v>
      </c>
      <c r="X4439" s="2">
        <f>Table1[[#This Row],[Sales]]+Table1[[#This Row],[Discount]]+Table1[[#This Row],[Adjusted Sales]]</f>
        <v>32.487200000000001</v>
      </c>
      <c r="Y4439" s="5">
        <f>Table1[[#This Row],[Sales]]*Table1[[#This Row],[Discount]]</f>
        <v>21.1248</v>
      </c>
    </row>
    <row r="4440" spans="1:25" x14ac:dyDescent="0.3">
      <c r="A4440">
        <v>4439</v>
      </c>
      <c r="B4440" s="2"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s="2">
        <v>2</v>
      </c>
      <c r="T4440" s="3">
        <v>0.2</v>
      </c>
      <c r="U4440" s="2">
        <v>3.6288</v>
      </c>
      <c r="V4440" s="2">
        <f>Table1[[#This Row],[Sales]]*(1-Table1[[#This Row],[Discount]])</f>
        <v>8.2944000000000013</v>
      </c>
      <c r="W4440" s="2">
        <f>Table1[[#This Row],[Sales]]*Table1[[#This Row],[Quantity]]</f>
        <v>20.736000000000001</v>
      </c>
      <c r="X4440" s="2">
        <f>Table1[[#This Row],[Sales]]+Table1[[#This Row],[Discount]]+Table1[[#This Row],[Adjusted Sales]]</f>
        <v>18.862400000000001</v>
      </c>
      <c r="Y4440" s="5">
        <f>Table1[[#This Row],[Sales]]*Table1[[#This Row],[Discount]]</f>
        <v>2.0736000000000003</v>
      </c>
    </row>
    <row r="4441" spans="1:25" x14ac:dyDescent="0.3">
      <c r="A4441">
        <v>4440</v>
      </c>
      <c r="B4441" s="2"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s="2">
        <v>4</v>
      </c>
      <c r="T4441" s="3">
        <v>0.2</v>
      </c>
      <c r="U4441" s="2">
        <v>7.4</v>
      </c>
      <c r="V4441" s="2">
        <f>Table1[[#This Row],[Sales]]*(1-Table1[[#This Row],[Discount]])</f>
        <v>18.943999999999999</v>
      </c>
      <c r="W4441" s="2">
        <f>Table1[[#This Row],[Sales]]*Table1[[#This Row],[Quantity]]</f>
        <v>94.72</v>
      </c>
      <c r="X4441" s="2">
        <f>Table1[[#This Row],[Sales]]+Table1[[#This Row],[Discount]]+Table1[[#This Row],[Adjusted Sales]]</f>
        <v>42.823999999999998</v>
      </c>
      <c r="Y4441" s="5">
        <f>Table1[[#This Row],[Sales]]*Table1[[#This Row],[Discount]]</f>
        <v>4.7359999999999998</v>
      </c>
    </row>
    <row r="4442" spans="1:25" x14ac:dyDescent="0.3">
      <c r="A4442">
        <v>4441</v>
      </c>
      <c r="B4442" s="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s="2">
        <v>1</v>
      </c>
      <c r="T4442" s="3">
        <v>0</v>
      </c>
      <c r="U4442" s="2">
        <v>36.283499999999997</v>
      </c>
      <c r="V4442" s="2">
        <f>Table1[[#This Row],[Sales]]*(1-Table1[[#This Row],[Discount]])</f>
        <v>109.95</v>
      </c>
      <c r="W4442" s="2">
        <f>Table1[[#This Row],[Sales]]*Table1[[#This Row],[Quantity]]</f>
        <v>109.95</v>
      </c>
      <c r="X4442" s="2">
        <f>Table1[[#This Row],[Sales]]+Table1[[#This Row],[Discount]]+Table1[[#This Row],[Adjusted Sales]]</f>
        <v>219.9</v>
      </c>
      <c r="Y4442" s="5">
        <f>Table1[[#This Row],[Sales]]*Table1[[#This Row],[Discount]]</f>
        <v>0</v>
      </c>
    </row>
    <row r="4443" spans="1:25" x14ac:dyDescent="0.3">
      <c r="A4443">
        <v>4442</v>
      </c>
      <c r="B4443" s="2"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s="2">
        <v>5</v>
      </c>
      <c r="T4443" s="3">
        <v>0</v>
      </c>
      <c r="U4443" s="2">
        <v>135.21899999999999</v>
      </c>
      <c r="V4443" s="2">
        <f>Table1[[#This Row],[Sales]]*(1-Table1[[#This Row],[Discount]])</f>
        <v>965.85</v>
      </c>
      <c r="W4443" s="2">
        <f>Table1[[#This Row],[Sales]]*Table1[[#This Row],[Quantity]]</f>
        <v>4829.25</v>
      </c>
      <c r="X4443" s="2">
        <f>Table1[[#This Row],[Sales]]+Table1[[#This Row],[Discount]]+Table1[[#This Row],[Adjusted Sales]]</f>
        <v>1931.7</v>
      </c>
      <c r="Y4443" s="5">
        <f>Table1[[#This Row],[Sales]]*Table1[[#This Row],[Discount]]</f>
        <v>0</v>
      </c>
    </row>
    <row r="4444" spans="1:25" x14ac:dyDescent="0.3">
      <c r="A4444">
        <v>4443</v>
      </c>
      <c r="B4444" s="2"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s="2">
        <v>5</v>
      </c>
      <c r="T4444" s="3">
        <v>0</v>
      </c>
      <c r="U4444" s="2">
        <v>10.512</v>
      </c>
      <c r="V4444" s="2">
        <f>Table1[[#This Row],[Sales]]*(1-Table1[[#This Row],[Discount]])</f>
        <v>29.2</v>
      </c>
      <c r="W4444" s="2">
        <f>Table1[[#This Row],[Sales]]*Table1[[#This Row],[Quantity]]</f>
        <v>146</v>
      </c>
      <c r="X4444" s="2">
        <f>Table1[[#This Row],[Sales]]+Table1[[#This Row],[Discount]]+Table1[[#This Row],[Adjusted Sales]]</f>
        <v>58.4</v>
      </c>
      <c r="Y4444" s="5">
        <f>Table1[[#This Row],[Sales]]*Table1[[#This Row],[Discount]]</f>
        <v>0</v>
      </c>
    </row>
    <row r="4445" spans="1:25" x14ac:dyDescent="0.3">
      <c r="A4445">
        <v>4444</v>
      </c>
      <c r="B4445" s="2"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s="2">
        <v>5</v>
      </c>
      <c r="T4445" s="3">
        <v>0</v>
      </c>
      <c r="U4445" s="2">
        <v>15.552</v>
      </c>
      <c r="V4445" s="2">
        <f>Table1[[#This Row],[Sales]]*(1-Table1[[#This Row],[Discount]])</f>
        <v>32.4</v>
      </c>
      <c r="W4445" s="2">
        <f>Table1[[#This Row],[Sales]]*Table1[[#This Row],[Quantity]]</f>
        <v>162</v>
      </c>
      <c r="X4445" s="2">
        <f>Table1[[#This Row],[Sales]]+Table1[[#This Row],[Discount]]+Table1[[#This Row],[Adjusted Sales]]</f>
        <v>64.8</v>
      </c>
      <c r="Y4445" s="5">
        <f>Table1[[#This Row],[Sales]]*Table1[[#This Row],[Discount]]</f>
        <v>0</v>
      </c>
    </row>
    <row r="4446" spans="1:25" x14ac:dyDescent="0.3">
      <c r="A4446">
        <v>4445</v>
      </c>
      <c r="B4446" s="2"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s="2">
        <v>5</v>
      </c>
      <c r="T4446" s="3">
        <v>0</v>
      </c>
      <c r="U4446" s="2">
        <v>36.8245</v>
      </c>
      <c r="V4446" s="2">
        <f>Table1[[#This Row],[Sales]]*(1-Table1[[#This Row],[Discount]])</f>
        <v>78.349999999999994</v>
      </c>
      <c r="W4446" s="2">
        <f>Table1[[#This Row],[Sales]]*Table1[[#This Row],[Quantity]]</f>
        <v>391.75</v>
      </c>
      <c r="X4446" s="2">
        <f>Table1[[#This Row],[Sales]]+Table1[[#This Row],[Discount]]+Table1[[#This Row],[Adjusted Sales]]</f>
        <v>156.69999999999999</v>
      </c>
      <c r="Y4446" s="5">
        <f>Table1[[#This Row],[Sales]]*Table1[[#This Row],[Discount]]</f>
        <v>0</v>
      </c>
    </row>
    <row r="4447" spans="1:25" x14ac:dyDescent="0.3">
      <c r="A4447">
        <v>4446</v>
      </c>
      <c r="B4447" s="2"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s="2">
        <v>6</v>
      </c>
      <c r="T4447" s="3">
        <v>0</v>
      </c>
      <c r="U4447" s="2">
        <v>14.256</v>
      </c>
      <c r="V4447" s="2">
        <f>Table1[[#This Row],[Sales]]*(1-Table1[[#This Row],[Discount]])</f>
        <v>31.68</v>
      </c>
      <c r="W4447" s="2">
        <f>Table1[[#This Row],[Sales]]*Table1[[#This Row],[Quantity]]</f>
        <v>190.07999999999998</v>
      </c>
      <c r="X4447" s="2">
        <f>Table1[[#This Row],[Sales]]+Table1[[#This Row],[Discount]]+Table1[[#This Row],[Adjusted Sales]]</f>
        <v>63.36</v>
      </c>
      <c r="Y4447" s="5">
        <f>Table1[[#This Row],[Sales]]*Table1[[#This Row],[Discount]]</f>
        <v>0</v>
      </c>
    </row>
    <row r="4448" spans="1:25" x14ac:dyDescent="0.3">
      <c r="A4448">
        <v>4447</v>
      </c>
      <c r="B4448" s="2"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s="2">
        <v>4</v>
      </c>
      <c r="T4448" s="3">
        <v>0</v>
      </c>
      <c r="U4448" s="2">
        <v>14.268800000000001</v>
      </c>
      <c r="V4448" s="2">
        <f>Table1[[#This Row],[Sales]]*(1-Table1[[#This Row],[Discount]])</f>
        <v>29.12</v>
      </c>
      <c r="W4448" s="2">
        <f>Table1[[#This Row],[Sales]]*Table1[[#This Row],[Quantity]]</f>
        <v>116.48</v>
      </c>
      <c r="X4448" s="2">
        <f>Table1[[#This Row],[Sales]]+Table1[[#This Row],[Discount]]+Table1[[#This Row],[Adjusted Sales]]</f>
        <v>58.24</v>
      </c>
      <c r="Y4448" s="5">
        <f>Table1[[#This Row],[Sales]]*Table1[[#This Row],[Discount]]</f>
        <v>0</v>
      </c>
    </row>
    <row r="4449" spans="1:25" x14ac:dyDescent="0.3">
      <c r="A4449">
        <v>4448</v>
      </c>
      <c r="B4449" s="2"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s="2">
        <v>5</v>
      </c>
      <c r="T4449" s="3">
        <v>0</v>
      </c>
      <c r="U4449" s="2">
        <v>42.362499999999997</v>
      </c>
      <c r="V4449" s="2">
        <f>Table1[[#This Row],[Sales]]*(1-Table1[[#This Row],[Discount]])</f>
        <v>169.45</v>
      </c>
      <c r="W4449" s="2">
        <f>Table1[[#This Row],[Sales]]*Table1[[#This Row],[Quantity]]</f>
        <v>847.25</v>
      </c>
      <c r="X4449" s="2">
        <f>Table1[[#This Row],[Sales]]+Table1[[#This Row],[Discount]]+Table1[[#This Row],[Adjusted Sales]]</f>
        <v>338.9</v>
      </c>
      <c r="Y4449" s="5">
        <f>Table1[[#This Row],[Sales]]*Table1[[#This Row],[Discount]]</f>
        <v>0</v>
      </c>
    </row>
    <row r="4450" spans="1:25" x14ac:dyDescent="0.3">
      <c r="A4450">
        <v>4449</v>
      </c>
      <c r="B4450" s="2"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s="2">
        <v>2</v>
      </c>
      <c r="T4450" s="3">
        <v>0</v>
      </c>
      <c r="U4450" s="2">
        <v>4.0191999999999997</v>
      </c>
      <c r="V4450" s="2">
        <f>Table1[[#This Row],[Sales]]*(1-Table1[[#This Row],[Discount]])</f>
        <v>12.56</v>
      </c>
      <c r="W4450" s="2">
        <f>Table1[[#This Row],[Sales]]*Table1[[#This Row],[Quantity]]</f>
        <v>25.12</v>
      </c>
      <c r="X4450" s="2">
        <f>Table1[[#This Row],[Sales]]+Table1[[#This Row],[Discount]]+Table1[[#This Row],[Adjusted Sales]]</f>
        <v>25.12</v>
      </c>
      <c r="Y4450" s="5">
        <f>Table1[[#This Row],[Sales]]*Table1[[#This Row],[Discount]]</f>
        <v>0</v>
      </c>
    </row>
    <row r="4451" spans="1:25" x14ac:dyDescent="0.3">
      <c r="A4451">
        <v>4450</v>
      </c>
      <c r="B4451" s="2"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s="2">
        <v>1</v>
      </c>
      <c r="T4451" s="3">
        <v>0</v>
      </c>
      <c r="U4451" s="2">
        <v>3.1103999999999998</v>
      </c>
      <c r="V4451" s="2">
        <f>Table1[[#This Row],[Sales]]*(1-Table1[[#This Row],[Discount]])</f>
        <v>6.48</v>
      </c>
      <c r="W4451" s="2">
        <f>Table1[[#This Row],[Sales]]*Table1[[#This Row],[Quantity]]</f>
        <v>6.48</v>
      </c>
      <c r="X4451" s="2">
        <f>Table1[[#This Row],[Sales]]+Table1[[#This Row],[Discount]]+Table1[[#This Row],[Adjusted Sales]]</f>
        <v>12.96</v>
      </c>
      <c r="Y4451" s="5">
        <f>Table1[[#This Row],[Sales]]*Table1[[#This Row],[Discount]]</f>
        <v>0</v>
      </c>
    </row>
    <row r="4452" spans="1:25" x14ac:dyDescent="0.3">
      <c r="A4452">
        <v>4451</v>
      </c>
      <c r="B4452" s="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s="2">
        <v>3</v>
      </c>
      <c r="T4452" s="3">
        <v>0</v>
      </c>
      <c r="U4452" s="2">
        <v>87.744299999999996</v>
      </c>
      <c r="V4452" s="2">
        <f>Table1[[#This Row],[Sales]]*(1-Table1[[#This Row],[Discount]])</f>
        <v>186.69</v>
      </c>
      <c r="W4452" s="2">
        <f>Table1[[#This Row],[Sales]]*Table1[[#This Row],[Quantity]]</f>
        <v>560.06999999999994</v>
      </c>
      <c r="X4452" s="2">
        <f>Table1[[#This Row],[Sales]]+Table1[[#This Row],[Discount]]+Table1[[#This Row],[Adjusted Sales]]</f>
        <v>373.38</v>
      </c>
      <c r="Y4452" s="5">
        <f>Table1[[#This Row],[Sales]]*Table1[[#This Row],[Discount]]</f>
        <v>0</v>
      </c>
    </row>
    <row r="4453" spans="1:25" x14ac:dyDescent="0.3">
      <c r="A4453">
        <v>4452</v>
      </c>
      <c r="B4453" s="2"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s="2">
        <v>5</v>
      </c>
      <c r="T4453" s="3">
        <v>0</v>
      </c>
      <c r="U4453" s="2">
        <v>8.6359999999999992</v>
      </c>
      <c r="V4453" s="2">
        <f>Table1[[#This Row],[Sales]]*(1-Table1[[#This Row],[Discount]])</f>
        <v>25.4</v>
      </c>
      <c r="W4453" s="2">
        <f>Table1[[#This Row],[Sales]]*Table1[[#This Row],[Quantity]]</f>
        <v>127</v>
      </c>
      <c r="X4453" s="2">
        <f>Table1[[#This Row],[Sales]]+Table1[[#This Row],[Discount]]+Table1[[#This Row],[Adjusted Sales]]</f>
        <v>50.8</v>
      </c>
      <c r="Y4453" s="5">
        <f>Table1[[#This Row],[Sales]]*Table1[[#This Row],[Discount]]</f>
        <v>0</v>
      </c>
    </row>
    <row r="4454" spans="1:25" x14ac:dyDescent="0.3">
      <c r="A4454">
        <v>4453</v>
      </c>
      <c r="B4454" s="2"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s="2">
        <v>2</v>
      </c>
      <c r="T4454" s="3">
        <v>0</v>
      </c>
      <c r="U4454" s="2">
        <v>20.661200000000001</v>
      </c>
      <c r="V4454" s="2">
        <f>Table1[[#This Row],[Sales]]*(1-Table1[[#This Row],[Discount]])</f>
        <v>43.96</v>
      </c>
      <c r="W4454" s="2">
        <f>Table1[[#This Row],[Sales]]*Table1[[#This Row],[Quantity]]</f>
        <v>87.92</v>
      </c>
      <c r="X4454" s="2">
        <f>Table1[[#This Row],[Sales]]+Table1[[#This Row],[Discount]]+Table1[[#This Row],[Adjusted Sales]]</f>
        <v>87.92</v>
      </c>
      <c r="Y4454" s="5">
        <f>Table1[[#This Row],[Sales]]*Table1[[#This Row],[Discount]]</f>
        <v>0</v>
      </c>
    </row>
    <row r="4455" spans="1:25" x14ac:dyDescent="0.3">
      <c r="A4455">
        <v>4454</v>
      </c>
      <c r="B4455" s="2"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s="2">
        <v>5</v>
      </c>
      <c r="T4455" s="3">
        <v>0.15</v>
      </c>
      <c r="U4455" s="2">
        <v>225.73500000000001</v>
      </c>
      <c r="V4455" s="2">
        <f>Table1[[#This Row],[Sales]]*(1-Table1[[#This Row],[Discount]])</f>
        <v>1087.29025</v>
      </c>
      <c r="W4455" s="2">
        <f>Table1[[#This Row],[Sales]]*Table1[[#This Row],[Quantity]]</f>
        <v>6395.8249999999998</v>
      </c>
      <c r="X4455" s="2">
        <f>Table1[[#This Row],[Sales]]+Table1[[#This Row],[Discount]]+Table1[[#This Row],[Adjusted Sales]]</f>
        <v>2366.6052500000001</v>
      </c>
      <c r="Y4455" s="5">
        <f>Table1[[#This Row],[Sales]]*Table1[[#This Row],[Discount]]</f>
        <v>191.87474999999998</v>
      </c>
    </row>
    <row r="4456" spans="1:25" x14ac:dyDescent="0.3">
      <c r="A4456">
        <v>4455</v>
      </c>
      <c r="B4456" s="2"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s="2">
        <v>4</v>
      </c>
      <c r="T4456" s="3">
        <v>0</v>
      </c>
      <c r="U4456" s="2">
        <v>0.55840000000000001</v>
      </c>
      <c r="V4456" s="2">
        <f>Table1[[#This Row],[Sales]]*(1-Table1[[#This Row],[Discount]])</f>
        <v>27.92</v>
      </c>
      <c r="W4456" s="2">
        <f>Table1[[#This Row],[Sales]]*Table1[[#This Row],[Quantity]]</f>
        <v>111.68</v>
      </c>
      <c r="X4456" s="2">
        <f>Table1[[#This Row],[Sales]]+Table1[[#This Row],[Discount]]+Table1[[#This Row],[Adjusted Sales]]</f>
        <v>55.84</v>
      </c>
      <c r="Y4456" s="5">
        <f>Table1[[#This Row],[Sales]]*Table1[[#This Row],[Discount]]</f>
        <v>0</v>
      </c>
    </row>
    <row r="4457" spans="1:25" x14ac:dyDescent="0.3">
      <c r="A4457">
        <v>4456</v>
      </c>
      <c r="B4457" s="2"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s="2">
        <v>2</v>
      </c>
      <c r="T4457" s="3">
        <v>0.2</v>
      </c>
      <c r="U4457" s="2">
        <v>-12.956799999999999</v>
      </c>
      <c r="V4457" s="2">
        <f>Table1[[#This Row],[Sales]]*(1-Table1[[#This Row],[Discount]])</f>
        <v>103.65440000000001</v>
      </c>
      <c r="W4457" s="2">
        <f>Table1[[#This Row],[Sales]]*Table1[[#This Row],[Quantity]]</f>
        <v>259.13600000000002</v>
      </c>
      <c r="X4457" s="2">
        <f>Table1[[#This Row],[Sales]]+Table1[[#This Row],[Discount]]+Table1[[#This Row],[Adjusted Sales]]</f>
        <v>233.42240000000001</v>
      </c>
      <c r="Y4457" s="5">
        <f>Table1[[#This Row],[Sales]]*Table1[[#This Row],[Discount]]</f>
        <v>25.913600000000002</v>
      </c>
    </row>
    <row r="4458" spans="1:25" x14ac:dyDescent="0.3">
      <c r="A4458">
        <v>4457</v>
      </c>
      <c r="B4458" s="2"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s="2">
        <v>2</v>
      </c>
      <c r="T4458" s="3">
        <v>0.2</v>
      </c>
      <c r="U4458" s="2">
        <v>2.1492</v>
      </c>
      <c r="V4458" s="2">
        <f>Table1[[#This Row],[Sales]]*(1-Table1[[#This Row],[Discount]])</f>
        <v>5.0944000000000003</v>
      </c>
      <c r="W4458" s="2">
        <f>Table1[[#This Row],[Sales]]*Table1[[#This Row],[Quantity]]</f>
        <v>12.736000000000001</v>
      </c>
      <c r="X4458" s="2">
        <f>Table1[[#This Row],[Sales]]+Table1[[#This Row],[Discount]]+Table1[[#This Row],[Adjusted Sales]]</f>
        <v>11.662400000000002</v>
      </c>
      <c r="Y4458" s="5">
        <f>Table1[[#This Row],[Sales]]*Table1[[#This Row],[Discount]]</f>
        <v>1.2736000000000001</v>
      </c>
    </row>
    <row r="4459" spans="1:25" x14ac:dyDescent="0.3">
      <c r="A4459">
        <v>4458</v>
      </c>
      <c r="B4459" s="2"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s="2">
        <v>5</v>
      </c>
      <c r="T4459" s="3">
        <v>0</v>
      </c>
      <c r="U4459" s="2">
        <v>114.9385</v>
      </c>
      <c r="V4459" s="2">
        <f>Table1[[#This Row],[Sales]]*(1-Table1[[#This Row],[Discount]])</f>
        <v>244.55</v>
      </c>
      <c r="W4459" s="2">
        <f>Table1[[#This Row],[Sales]]*Table1[[#This Row],[Quantity]]</f>
        <v>1222.75</v>
      </c>
      <c r="X4459" s="2">
        <f>Table1[[#This Row],[Sales]]+Table1[[#This Row],[Discount]]+Table1[[#This Row],[Adjusted Sales]]</f>
        <v>489.1</v>
      </c>
      <c r="Y4459" s="5">
        <f>Table1[[#This Row],[Sales]]*Table1[[#This Row],[Discount]]</f>
        <v>0</v>
      </c>
    </row>
    <row r="4460" spans="1:25" x14ac:dyDescent="0.3">
      <c r="A4460">
        <v>4459</v>
      </c>
      <c r="B4460" s="2"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s="2">
        <v>2</v>
      </c>
      <c r="T4460" s="3">
        <v>0.2</v>
      </c>
      <c r="U4460" s="2">
        <v>-299.8116</v>
      </c>
      <c r="V4460" s="2">
        <f>Table1[[#This Row],[Sales]]*(1-Table1[[#This Row],[Discount]])</f>
        <v>1065.9968000000001</v>
      </c>
      <c r="W4460" s="2">
        <f>Table1[[#This Row],[Sales]]*Table1[[#This Row],[Quantity]]</f>
        <v>2664.9920000000002</v>
      </c>
      <c r="X4460" s="2">
        <f>Table1[[#This Row],[Sales]]+Table1[[#This Row],[Discount]]+Table1[[#This Row],[Adjusted Sales]]</f>
        <v>2398.6928000000003</v>
      </c>
      <c r="Y4460" s="5">
        <f>Table1[[#This Row],[Sales]]*Table1[[#This Row],[Discount]]</f>
        <v>266.49920000000003</v>
      </c>
    </row>
    <row r="4461" spans="1:25" x14ac:dyDescent="0.3">
      <c r="A4461">
        <v>4460</v>
      </c>
      <c r="B4461" s="2"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s="2">
        <v>1</v>
      </c>
      <c r="T4461" s="3">
        <v>0.2</v>
      </c>
      <c r="U4461" s="2">
        <v>3.2776000000000001</v>
      </c>
      <c r="V4461" s="2">
        <f>Table1[[#This Row],[Sales]]*(1-Table1[[#This Row],[Discount]])</f>
        <v>26.220800000000004</v>
      </c>
      <c r="W4461" s="2">
        <f>Table1[[#This Row],[Sales]]*Table1[[#This Row],[Quantity]]</f>
        <v>32.776000000000003</v>
      </c>
      <c r="X4461" s="2">
        <f>Table1[[#This Row],[Sales]]+Table1[[#This Row],[Discount]]+Table1[[#This Row],[Adjusted Sales]]</f>
        <v>59.19680000000001</v>
      </c>
      <c r="Y4461" s="5">
        <f>Table1[[#This Row],[Sales]]*Table1[[#This Row],[Discount]]</f>
        <v>6.555200000000001</v>
      </c>
    </row>
    <row r="4462" spans="1:25" x14ac:dyDescent="0.3">
      <c r="A4462">
        <v>4461</v>
      </c>
      <c r="B4462" s="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s="2">
        <v>2</v>
      </c>
      <c r="T4462" s="3">
        <v>0.2</v>
      </c>
      <c r="U4462" s="2">
        <v>-29.436800000000002</v>
      </c>
      <c r="V4462" s="2">
        <f>Table1[[#This Row],[Sales]]*(1-Table1[[#This Row],[Discount]])</f>
        <v>117.74720000000001</v>
      </c>
      <c r="W4462" s="2">
        <f>Table1[[#This Row],[Sales]]*Table1[[#This Row],[Quantity]]</f>
        <v>294.36799999999999</v>
      </c>
      <c r="X4462" s="2">
        <f>Table1[[#This Row],[Sales]]+Table1[[#This Row],[Discount]]+Table1[[#This Row],[Adjusted Sales]]</f>
        <v>265.13119999999998</v>
      </c>
      <c r="Y4462" s="5">
        <f>Table1[[#This Row],[Sales]]*Table1[[#This Row],[Discount]]</f>
        <v>29.436800000000002</v>
      </c>
    </row>
    <row r="4463" spans="1:25" x14ac:dyDescent="0.3">
      <c r="A4463">
        <v>4462</v>
      </c>
      <c r="B4463" s="2"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s="2">
        <v>2</v>
      </c>
      <c r="T4463" s="3">
        <v>0.2</v>
      </c>
      <c r="U4463" s="2">
        <v>1.3595999999999999</v>
      </c>
      <c r="V4463" s="2">
        <f>Table1[[#This Row],[Sales]]*(1-Table1[[#This Row],[Discount]])</f>
        <v>43.507200000000005</v>
      </c>
      <c r="W4463" s="2">
        <f>Table1[[#This Row],[Sales]]*Table1[[#This Row],[Quantity]]</f>
        <v>108.768</v>
      </c>
      <c r="X4463" s="2">
        <f>Table1[[#This Row],[Sales]]+Table1[[#This Row],[Discount]]+Table1[[#This Row],[Adjusted Sales]]</f>
        <v>98.091200000000015</v>
      </c>
      <c r="Y4463" s="5">
        <f>Table1[[#This Row],[Sales]]*Table1[[#This Row],[Discount]]</f>
        <v>10.876800000000001</v>
      </c>
    </row>
    <row r="4464" spans="1:25" x14ac:dyDescent="0.3">
      <c r="A4464">
        <v>4463</v>
      </c>
      <c r="B4464" s="2"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s="2">
        <v>4</v>
      </c>
      <c r="T4464" s="3">
        <v>0.7</v>
      </c>
      <c r="U4464" s="2">
        <v>-58.861600000000003</v>
      </c>
      <c r="V4464" s="2">
        <f>Table1[[#This Row],[Sales]]*(1-Table1[[#This Row],[Discount]])</f>
        <v>23.032800000000002</v>
      </c>
      <c r="W4464" s="2">
        <f>Table1[[#This Row],[Sales]]*Table1[[#This Row],[Quantity]]</f>
        <v>307.10399999999998</v>
      </c>
      <c r="X4464" s="2">
        <f>Table1[[#This Row],[Sales]]+Table1[[#This Row],[Discount]]+Table1[[#This Row],[Adjusted Sales]]</f>
        <v>100.50880000000001</v>
      </c>
      <c r="Y4464" s="5">
        <f>Table1[[#This Row],[Sales]]*Table1[[#This Row],[Discount]]</f>
        <v>53.743199999999995</v>
      </c>
    </row>
    <row r="4465" spans="1:25" x14ac:dyDescent="0.3">
      <c r="A4465">
        <v>4464</v>
      </c>
      <c r="B4465" s="2"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s="2">
        <v>3</v>
      </c>
      <c r="T4465" s="3">
        <v>0.2</v>
      </c>
      <c r="U4465" s="2">
        <v>5.2026000000000003</v>
      </c>
      <c r="V4465" s="2">
        <f>Table1[[#This Row],[Sales]]*(1-Table1[[#This Row],[Discount]])</f>
        <v>11.4816</v>
      </c>
      <c r="W4465" s="2">
        <f>Table1[[#This Row],[Sales]]*Table1[[#This Row],[Quantity]]</f>
        <v>43.055999999999997</v>
      </c>
      <c r="X4465" s="2">
        <f>Table1[[#This Row],[Sales]]+Table1[[#This Row],[Discount]]+Table1[[#This Row],[Adjusted Sales]]</f>
        <v>26.0336</v>
      </c>
      <c r="Y4465" s="5">
        <f>Table1[[#This Row],[Sales]]*Table1[[#This Row],[Discount]]</f>
        <v>2.8704000000000001</v>
      </c>
    </row>
    <row r="4466" spans="1:25" x14ac:dyDescent="0.3">
      <c r="A4466">
        <v>4465</v>
      </c>
      <c r="B4466" s="2"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s="2">
        <v>2</v>
      </c>
      <c r="T4466" s="3">
        <v>0.2</v>
      </c>
      <c r="U4466" s="2">
        <v>26.224</v>
      </c>
      <c r="V4466" s="2">
        <f>Table1[[#This Row],[Sales]]*(1-Table1[[#This Row],[Discount]])</f>
        <v>167.83360000000002</v>
      </c>
      <c r="W4466" s="2">
        <f>Table1[[#This Row],[Sales]]*Table1[[#This Row],[Quantity]]</f>
        <v>419.584</v>
      </c>
      <c r="X4466" s="2">
        <f>Table1[[#This Row],[Sales]]+Table1[[#This Row],[Discount]]+Table1[[#This Row],[Adjusted Sales]]</f>
        <v>377.82560000000001</v>
      </c>
      <c r="Y4466" s="5">
        <f>Table1[[#This Row],[Sales]]*Table1[[#This Row],[Discount]]</f>
        <v>41.958400000000005</v>
      </c>
    </row>
    <row r="4467" spans="1:25" x14ac:dyDescent="0.3">
      <c r="A4467">
        <v>4466</v>
      </c>
      <c r="B4467" s="2"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s="2">
        <v>1</v>
      </c>
      <c r="T4467" s="3">
        <v>0.2</v>
      </c>
      <c r="U4467" s="2">
        <v>1.1151</v>
      </c>
      <c r="V4467" s="2">
        <f>Table1[[#This Row],[Sales]]*(1-Table1[[#This Row],[Discount]])</f>
        <v>2.6432000000000002</v>
      </c>
      <c r="W4467" s="2">
        <f>Table1[[#This Row],[Sales]]*Table1[[#This Row],[Quantity]]</f>
        <v>3.3039999999999998</v>
      </c>
      <c r="X4467" s="2">
        <f>Table1[[#This Row],[Sales]]+Table1[[#This Row],[Discount]]+Table1[[#This Row],[Adjusted Sales]]</f>
        <v>6.1471999999999998</v>
      </c>
      <c r="Y4467" s="5">
        <f>Table1[[#This Row],[Sales]]*Table1[[#This Row],[Discount]]</f>
        <v>0.66080000000000005</v>
      </c>
    </row>
    <row r="4468" spans="1:25" x14ac:dyDescent="0.3">
      <c r="A4468">
        <v>4467</v>
      </c>
      <c r="B4468" s="2"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s="2">
        <v>9</v>
      </c>
      <c r="T4468" s="3">
        <v>0</v>
      </c>
      <c r="U4468" s="2">
        <v>7.3710000000000004</v>
      </c>
      <c r="V4468" s="2">
        <f>Table1[[#This Row],[Sales]]*(1-Table1[[#This Row],[Discount]])</f>
        <v>16.38</v>
      </c>
      <c r="W4468" s="2">
        <f>Table1[[#This Row],[Sales]]*Table1[[#This Row],[Quantity]]</f>
        <v>147.41999999999999</v>
      </c>
      <c r="X4468" s="2">
        <f>Table1[[#This Row],[Sales]]+Table1[[#This Row],[Discount]]+Table1[[#This Row],[Adjusted Sales]]</f>
        <v>32.76</v>
      </c>
      <c r="Y4468" s="5">
        <f>Table1[[#This Row],[Sales]]*Table1[[#This Row],[Discount]]</f>
        <v>0</v>
      </c>
    </row>
    <row r="4469" spans="1:25" x14ac:dyDescent="0.3">
      <c r="A4469">
        <v>4468</v>
      </c>
      <c r="B4469" s="2"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s="2">
        <v>2</v>
      </c>
      <c r="T4469" s="3">
        <v>0</v>
      </c>
      <c r="U4469" s="2">
        <v>78.941199999999995</v>
      </c>
      <c r="V4469" s="2">
        <f>Table1[[#This Row],[Sales]]*(1-Table1[[#This Row],[Discount]])</f>
        <v>167.96</v>
      </c>
      <c r="W4469" s="2">
        <f>Table1[[#This Row],[Sales]]*Table1[[#This Row],[Quantity]]</f>
        <v>335.92</v>
      </c>
      <c r="X4469" s="2">
        <f>Table1[[#This Row],[Sales]]+Table1[[#This Row],[Discount]]+Table1[[#This Row],[Adjusted Sales]]</f>
        <v>335.92</v>
      </c>
      <c r="Y4469" s="5">
        <f>Table1[[#This Row],[Sales]]*Table1[[#This Row],[Discount]]</f>
        <v>0</v>
      </c>
    </row>
    <row r="4470" spans="1:25" x14ac:dyDescent="0.3">
      <c r="A4470">
        <v>4469</v>
      </c>
      <c r="B4470" s="2"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s="2">
        <v>2</v>
      </c>
      <c r="T4470" s="3">
        <v>0.2</v>
      </c>
      <c r="U4470" s="2">
        <v>-16.078399999999998</v>
      </c>
      <c r="V4470" s="2">
        <f>Table1[[#This Row],[Sales]]*(1-Table1[[#This Row],[Discount]])</f>
        <v>257.25439999999998</v>
      </c>
      <c r="W4470" s="2">
        <f>Table1[[#This Row],[Sales]]*Table1[[#This Row],[Quantity]]</f>
        <v>643.13599999999997</v>
      </c>
      <c r="X4470" s="2">
        <f>Table1[[#This Row],[Sales]]+Table1[[#This Row],[Discount]]+Table1[[#This Row],[Adjusted Sales]]</f>
        <v>579.02239999999995</v>
      </c>
      <c r="Y4470" s="5">
        <f>Table1[[#This Row],[Sales]]*Table1[[#This Row],[Discount]]</f>
        <v>64.313599999999994</v>
      </c>
    </row>
    <row r="4471" spans="1:25" x14ac:dyDescent="0.3">
      <c r="A4471">
        <v>4470</v>
      </c>
      <c r="B4471" s="2"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s="2">
        <v>2</v>
      </c>
      <c r="T4471" s="3">
        <v>0</v>
      </c>
      <c r="U4471" s="2">
        <v>6.2207999999999997</v>
      </c>
      <c r="V4471" s="2">
        <f>Table1[[#This Row],[Sales]]*(1-Table1[[#This Row],[Discount]])</f>
        <v>12.96</v>
      </c>
      <c r="W4471" s="2">
        <f>Table1[[#This Row],[Sales]]*Table1[[#This Row],[Quantity]]</f>
        <v>25.92</v>
      </c>
      <c r="X4471" s="2">
        <f>Table1[[#This Row],[Sales]]+Table1[[#This Row],[Discount]]+Table1[[#This Row],[Adjusted Sales]]</f>
        <v>25.92</v>
      </c>
      <c r="Y4471" s="5">
        <f>Table1[[#This Row],[Sales]]*Table1[[#This Row],[Discount]]</f>
        <v>0</v>
      </c>
    </row>
    <row r="4472" spans="1:25" x14ac:dyDescent="0.3">
      <c r="A4472">
        <v>4471</v>
      </c>
      <c r="B4472" s="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s="2">
        <v>3</v>
      </c>
      <c r="T4472" s="3">
        <v>0.3</v>
      </c>
      <c r="U4472" s="2">
        <v>-23.7822</v>
      </c>
      <c r="V4472" s="2">
        <f>Table1[[#This Row],[Sales]]*(1-Table1[[#This Row],[Discount]])</f>
        <v>89.640599999999992</v>
      </c>
      <c r="W4472" s="2">
        <f>Table1[[#This Row],[Sales]]*Table1[[#This Row],[Quantity]]</f>
        <v>384.17399999999998</v>
      </c>
      <c r="X4472" s="2">
        <f>Table1[[#This Row],[Sales]]+Table1[[#This Row],[Discount]]+Table1[[#This Row],[Adjusted Sales]]</f>
        <v>217.99860000000001</v>
      </c>
      <c r="Y4472" s="5">
        <f>Table1[[#This Row],[Sales]]*Table1[[#This Row],[Discount]]</f>
        <v>38.417399999999994</v>
      </c>
    </row>
    <row r="4473" spans="1:25" x14ac:dyDescent="0.3">
      <c r="A4473">
        <v>4472</v>
      </c>
      <c r="B4473" s="2"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s="2">
        <v>1</v>
      </c>
      <c r="T4473" s="3">
        <v>0.3</v>
      </c>
      <c r="U4473" s="2">
        <v>-15.4666</v>
      </c>
      <c r="V4473" s="2">
        <f>Table1[[#This Row],[Sales]]*(1-Table1[[#This Row],[Discount]])</f>
        <v>44.580199999999998</v>
      </c>
      <c r="W4473" s="2">
        <f>Table1[[#This Row],[Sales]]*Table1[[#This Row],[Quantity]]</f>
        <v>63.686</v>
      </c>
      <c r="X4473" s="2">
        <f>Table1[[#This Row],[Sales]]+Table1[[#This Row],[Discount]]+Table1[[#This Row],[Adjusted Sales]]</f>
        <v>108.56619999999999</v>
      </c>
      <c r="Y4473" s="5">
        <f>Table1[[#This Row],[Sales]]*Table1[[#This Row],[Discount]]</f>
        <v>19.105799999999999</v>
      </c>
    </row>
    <row r="4474" spans="1:25" x14ac:dyDescent="0.3">
      <c r="A4474">
        <v>4473</v>
      </c>
      <c r="B4474" s="2"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s="2">
        <v>3</v>
      </c>
      <c r="T4474" s="3">
        <v>0.2</v>
      </c>
      <c r="U4474" s="2">
        <v>65.993399999999994</v>
      </c>
      <c r="V4474" s="2">
        <f>Table1[[#This Row],[Sales]]*(1-Table1[[#This Row],[Discount]])</f>
        <v>191.98080000000002</v>
      </c>
      <c r="W4474" s="2">
        <f>Table1[[#This Row],[Sales]]*Table1[[#This Row],[Quantity]]</f>
        <v>719.928</v>
      </c>
      <c r="X4474" s="2">
        <f>Table1[[#This Row],[Sales]]+Table1[[#This Row],[Discount]]+Table1[[#This Row],[Adjusted Sales]]</f>
        <v>432.15679999999998</v>
      </c>
      <c r="Y4474" s="5">
        <f>Table1[[#This Row],[Sales]]*Table1[[#This Row],[Discount]]</f>
        <v>47.995200000000004</v>
      </c>
    </row>
    <row r="4475" spans="1:25" x14ac:dyDescent="0.3">
      <c r="A4475">
        <v>4474</v>
      </c>
      <c r="B4475" s="2"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s="2">
        <v>2</v>
      </c>
      <c r="T4475" s="3">
        <v>0.4</v>
      </c>
      <c r="U4475" s="2">
        <v>-189.321</v>
      </c>
      <c r="V4475" s="2">
        <f>Table1[[#This Row],[Sales]]*(1-Table1[[#This Row],[Discount]])</f>
        <v>206.53200000000001</v>
      </c>
      <c r="W4475" s="2">
        <f>Table1[[#This Row],[Sales]]*Table1[[#This Row],[Quantity]]</f>
        <v>688.44</v>
      </c>
      <c r="X4475" s="2">
        <f>Table1[[#This Row],[Sales]]+Table1[[#This Row],[Discount]]+Table1[[#This Row],[Adjusted Sales]]</f>
        <v>551.15200000000004</v>
      </c>
      <c r="Y4475" s="5">
        <f>Table1[[#This Row],[Sales]]*Table1[[#This Row],[Discount]]</f>
        <v>137.68800000000002</v>
      </c>
    </row>
    <row r="4476" spans="1:25" x14ac:dyDescent="0.3">
      <c r="A4476">
        <v>4475</v>
      </c>
      <c r="B4476" s="2"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s="2">
        <v>3</v>
      </c>
      <c r="T4476" s="3">
        <v>0.2</v>
      </c>
      <c r="U4476" s="2">
        <v>5.4432</v>
      </c>
      <c r="V4476" s="2">
        <f>Table1[[#This Row],[Sales]]*(1-Table1[[#This Row],[Discount]])</f>
        <v>12.441600000000001</v>
      </c>
      <c r="W4476" s="2">
        <f>Table1[[#This Row],[Sales]]*Table1[[#This Row],[Quantity]]</f>
        <v>46.655999999999999</v>
      </c>
      <c r="X4476" s="2">
        <f>Table1[[#This Row],[Sales]]+Table1[[#This Row],[Discount]]+Table1[[#This Row],[Adjusted Sales]]</f>
        <v>28.1936</v>
      </c>
      <c r="Y4476" s="5">
        <f>Table1[[#This Row],[Sales]]*Table1[[#This Row],[Discount]]</f>
        <v>3.1104000000000003</v>
      </c>
    </row>
    <row r="4477" spans="1:25" x14ac:dyDescent="0.3">
      <c r="A4477">
        <v>4476</v>
      </c>
      <c r="B4477" s="2"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s="2">
        <v>4</v>
      </c>
      <c r="T4477" s="3">
        <v>0.2</v>
      </c>
      <c r="U4477" s="2">
        <v>7.4367999999999999</v>
      </c>
      <c r="V4477" s="2">
        <f>Table1[[#This Row],[Sales]]*(1-Table1[[#This Row],[Discount]])</f>
        <v>16.9984</v>
      </c>
      <c r="W4477" s="2">
        <f>Table1[[#This Row],[Sales]]*Table1[[#This Row],[Quantity]]</f>
        <v>84.992000000000004</v>
      </c>
      <c r="X4477" s="2">
        <f>Table1[[#This Row],[Sales]]+Table1[[#This Row],[Discount]]+Table1[[#This Row],[Adjusted Sales]]</f>
        <v>38.446399999999997</v>
      </c>
      <c r="Y4477" s="5">
        <f>Table1[[#This Row],[Sales]]*Table1[[#This Row],[Discount]]</f>
        <v>4.2496</v>
      </c>
    </row>
    <row r="4478" spans="1:25" x14ac:dyDescent="0.3">
      <c r="A4478">
        <v>4477</v>
      </c>
      <c r="B4478" s="2"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s="2">
        <v>2</v>
      </c>
      <c r="T4478" s="3">
        <v>0.2</v>
      </c>
      <c r="U4478" s="2">
        <v>2.64</v>
      </c>
      <c r="V4478" s="2">
        <f>Table1[[#This Row],[Sales]]*(1-Table1[[#This Row],[Discount]])</f>
        <v>6.7584000000000009</v>
      </c>
      <c r="W4478" s="2">
        <f>Table1[[#This Row],[Sales]]*Table1[[#This Row],[Quantity]]</f>
        <v>16.896000000000001</v>
      </c>
      <c r="X4478" s="2">
        <f>Table1[[#This Row],[Sales]]+Table1[[#This Row],[Discount]]+Table1[[#This Row],[Adjusted Sales]]</f>
        <v>15.406400000000001</v>
      </c>
      <c r="Y4478" s="5">
        <f>Table1[[#This Row],[Sales]]*Table1[[#This Row],[Discount]]</f>
        <v>1.6896000000000002</v>
      </c>
    </row>
    <row r="4479" spans="1:25" x14ac:dyDescent="0.3">
      <c r="A4479">
        <v>4478</v>
      </c>
      <c r="B4479" s="2"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s="2">
        <v>3</v>
      </c>
      <c r="T4479" s="3">
        <v>0</v>
      </c>
      <c r="U4479" s="2">
        <v>23.316299999999998</v>
      </c>
      <c r="V4479" s="2">
        <f>Table1[[#This Row],[Sales]]*(1-Table1[[#This Row],[Discount]])</f>
        <v>333.09</v>
      </c>
      <c r="W4479" s="2">
        <f>Table1[[#This Row],[Sales]]*Table1[[#This Row],[Quantity]]</f>
        <v>999.27</v>
      </c>
      <c r="X4479" s="2">
        <f>Table1[[#This Row],[Sales]]+Table1[[#This Row],[Discount]]+Table1[[#This Row],[Adjusted Sales]]</f>
        <v>666.18</v>
      </c>
      <c r="Y4479" s="5">
        <f>Table1[[#This Row],[Sales]]*Table1[[#This Row],[Discount]]</f>
        <v>0</v>
      </c>
    </row>
    <row r="4480" spans="1:25" x14ac:dyDescent="0.3">
      <c r="A4480">
        <v>4479</v>
      </c>
      <c r="B4480" s="2"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s="2">
        <v>2</v>
      </c>
      <c r="T4480" s="3">
        <v>0</v>
      </c>
      <c r="U4480" s="2">
        <v>54.775599999999997</v>
      </c>
      <c r="V4480" s="2">
        <f>Table1[[#This Row],[Sales]]*(1-Table1[[#This Row],[Discount]])</f>
        <v>248.98</v>
      </c>
      <c r="W4480" s="2">
        <f>Table1[[#This Row],[Sales]]*Table1[[#This Row],[Quantity]]</f>
        <v>497.96</v>
      </c>
      <c r="X4480" s="2">
        <f>Table1[[#This Row],[Sales]]+Table1[[#This Row],[Discount]]+Table1[[#This Row],[Adjusted Sales]]</f>
        <v>497.96</v>
      </c>
      <c r="Y4480" s="5">
        <f>Table1[[#This Row],[Sales]]*Table1[[#This Row],[Discount]]</f>
        <v>0</v>
      </c>
    </row>
    <row r="4481" spans="1:25" x14ac:dyDescent="0.3">
      <c r="A4481">
        <v>4480</v>
      </c>
      <c r="B4481" s="2"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s="2">
        <v>5</v>
      </c>
      <c r="T4481" s="3">
        <v>0</v>
      </c>
      <c r="U4481" s="2">
        <v>11.702999999999999</v>
      </c>
      <c r="V4481" s="2">
        <f>Table1[[#This Row],[Sales]]*(1-Table1[[#This Row],[Discount]])</f>
        <v>24.9</v>
      </c>
      <c r="W4481" s="2">
        <f>Table1[[#This Row],[Sales]]*Table1[[#This Row],[Quantity]]</f>
        <v>124.5</v>
      </c>
      <c r="X4481" s="2">
        <f>Table1[[#This Row],[Sales]]+Table1[[#This Row],[Discount]]+Table1[[#This Row],[Adjusted Sales]]</f>
        <v>49.8</v>
      </c>
      <c r="Y4481" s="5">
        <f>Table1[[#This Row],[Sales]]*Table1[[#This Row],[Discount]]</f>
        <v>0</v>
      </c>
    </row>
    <row r="4482" spans="1:25" x14ac:dyDescent="0.3">
      <c r="A4482">
        <v>4481</v>
      </c>
      <c r="B4482" s="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s="2">
        <v>7</v>
      </c>
      <c r="T4482" s="3">
        <v>0</v>
      </c>
      <c r="U4482" s="2">
        <v>5.0358000000000001</v>
      </c>
      <c r="V4482" s="2">
        <f>Table1[[#This Row],[Sales]]*(1-Table1[[#This Row],[Discount]])</f>
        <v>15.26</v>
      </c>
      <c r="W4482" s="2">
        <f>Table1[[#This Row],[Sales]]*Table1[[#This Row],[Quantity]]</f>
        <v>106.82</v>
      </c>
      <c r="X4482" s="2">
        <f>Table1[[#This Row],[Sales]]+Table1[[#This Row],[Discount]]+Table1[[#This Row],[Adjusted Sales]]</f>
        <v>30.52</v>
      </c>
      <c r="Y4482" s="5">
        <f>Table1[[#This Row],[Sales]]*Table1[[#This Row],[Discount]]</f>
        <v>0</v>
      </c>
    </row>
    <row r="4483" spans="1:25" x14ac:dyDescent="0.3">
      <c r="A4483">
        <v>4482</v>
      </c>
      <c r="B4483" s="2"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s="2">
        <v>2</v>
      </c>
      <c r="T4483" s="3">
        <v>0</v>
      </c>
      <c r="U4483" s="2">
        <v>14.2956</v>
      </c>
      <c r="V4483" s="2">
        <f>Table1[[#This Row],[Sales]]*(1-Table1[[#This Row],[Discount]])</f>
        <v>43.32</v>
      </c>
      <c r="W4483" s="2">
        <f>Table1[[#This Row],[Sales]]*Table1[[#This Row],[Quantity]]</f>
        <v>86.64</v>
      </c>
      <c r="X4483" s="2">
        <f>Table1[[#This Row],[Sales]]+Table1[[#This Row],[Discount]]+Table1[[#This Row],[Adjusted Sales]]</f>
        <v>86.64</v>
      </c>
      <c r="Y4483" s="5">
        <f>Table1[[#This Row],[Sales]]*Table1[[#This Row],[Discount]]</f>
        <v>0</v>
      </c>
    </row>
    <row r="4484" spans="1:25" x14ac:dyDescent="0.3">
      <c r="A4484">
        <v>4483</v>
      </c>
      <c r="B4484" s="2"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s="2">
        <v>12</v>
      </c>
      <c r="T4484" s="3">
        <v>0.2</v>
      </c>
      <c r="U4484" s="2">
        <v>15.799200000000001</v>
      </c>
      <c r="V4484" s="2">
        <f>Table1[[#This Row],[Sales]]*(1-Table1[[#This Row],[Discount]])</f>
        <v>34.867200000000004</v>
      </c>
      <c r="W4484" s="2">
        <f>Table1[[#This Row],[Sales]]*Table1[[#This Row],[Quantity]]</f>
        <v>523.00800000000004</v>
      </c>
      <c r="X4484" s="2">
        <f>Table1[[#This Row],[Sales]]+Table1[[#This Row],[Discount]]+Table1[[#This Row],[Adjusted Sales]]</f>
        <v>78.651200000000017</v>
      </c>
      <c r="Y4484" s="5">
        <f>Table1[[#This Row],[Sales]]*Table1[[#This Row],[Discount]]</f>
        <v>8.716800000000001</v>
      </c>
    </row>
    <row r="4485" spans="1:25" x14ac:dyDescent="0.3">
      <c r="A4485">
        <v>4484</v>
      </c>
      <c r="B4485" s="2"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s="2">
        <v>3</v>
      </c>
      <c r="T4485" s="3">
        <v>0</v>
      </c>
      <c r="U4485" s="2">
        <v>56.977200000000003</v>
      </c>
      <c r="V4485" s="2">
        <f>Table1[[#This Row],[Sales]]*(1-Table1[[#This Row],[Discount]])</f>
        <v>116.28</v>
      </c>
      <c r="W4485" s="2">
        <f>Table1[[#This Row],[Sales]]*Table1[[#This Row],[Quantity]]</f>
        <v>348.84000000000003</v>
      </c>
      <c r="X4485" s="2">
        <f>Table1[[#This Row],[Sales]]+Table1[[#This Row],[Discount]]+Table1[[#This Row],[Adjusted Sales]]</f>
        <v>232.56</v>
      </c>
      <c r="Y4485" s="5">
        <f>Table1[[#This Row],[Sales]]*Table1[[#This Row],[Discount]]</f>
        <v>0</v>
      </c>
    </row>
    <row r="4486" spans="1:25" x14ac:dyDescent="0.3">
      <c r="A4486">
        <v>4485</v>
      </c>
      <c r="B4486" s="2"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s="2">
        <v>2</v>
      </c>
      <c r="T4486" s="3">
        <v>0.2</v>
      </c>
      <c r="U4486" s="2">
        <v>3.0211999999999999</v>
      </c>
      <c r="V4486" s="2">
        <f>Table1[[#This Row],[Sales]]*(1-Table1[[#This Row],[Discount]])</f>
        <v>7.4367999999999999</v>
      </c>
      <c r="W4486" s="2">
        <f>Table1[[#This Row],[Sales]]*Table1[[#This Row],[Quantity]]</f>
        <v>18.591999999999999</v>
      </c>
      <c r="X4486" s="2">
        <f>Table1[[#This Row],[Sales]]+Table1[[#This Row],[Discount]]+Table1[[#This Row],[Adjusted Sales]]</f>
        <v>16.9328</v>
      </c>
      <c r="Y4486" s="5">
        <f>Table1[[#This Row],[Sales]]*Table1[[#This Row],[Discount]]</f>
        <v>1.8592</v>
      </c>
    </row>
    <row r="4487" spans="1:25" x14ac:dyDescent="0.3">
      <c r="A4487">
        <v>4486</v>
      </c>
      <c r="B4487" s="2"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s="2">
        <v>3</v>
      </c>
      <c r="T4487" s="3">
        <v>0</v>
      </c>
      <c r="U4487" s="2">
        <v>9.3312000000000008</v>
      </c>
      <c r="V4487" s="2">
        <f>Table1[[#This Row],[Sales]]*(1-Table1[[#This Row],[Discount]])</f>
        <v>19.440000000000001</v>
      </c>
      <c r="W4487" s="2">
        <f>Table1[[#This Row],[Sales]]*Table1[[#This Row],[Quantity]]</f>
        <v>58.320000000000007</v>
      </c>
      <c r="X4487" s="2">
        <f>Table1[[#This Row],[Sales]]+Table1[[#This Row],[Discount]]+Table1[[#This Row],[Adjusted Sales]]</f>
        <v>38.880000000000003</v>
      </c>
      <c r="Y4487" s="5">
        <f>Table1[[#This Row],[Sales]]*Table1[[#This Row],[Discount]]</f>
        <v>0</v>
      </c>
    </row>
    <row r="4488" spans="1:25" x14ac:dyDescent="0.3">
      <c r="A4488">
        <v>4487</v>
      </c>
      <c r="B4488" s="2"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s="2">
        <v>3</v>
      </c>
      <c r="T4488" s="3">
        <v>0</v>
      </c>
      <c r="U4488" s="2">
        <v>150.98400000000001</v>
      </c>
      <c r="V4488" s="2">
        <f>Table1[[#This Row],[Sales]]*(1-Table1[[#This Row],[Discount]])</f>
        <v>314.55</v>
      </c>
      <c r="W4488" s="2">
        <f>Table1[[#This Row],[Sales]]*Table1[[#This Row],[Quantity]]</f>
        <v>943.65000000000009</v>
      </c>
      <c r="X4488" s="2">
        <f>Table1[[#This Row],[Sales]]+Table1[[#This Row],[Discount]]+Table1[[#This Row],[Adjusted Sales]]</f>
        <v>629.1</v>
      </c>
      <c r="Y4488" s="5">
        <f>Table1[[#This Row],[Sales]]*Table1[[#This Row],[Discount]]</f>
        <v>0</v>
      </c>
    </row>
    <row r="4489" spans="1:25" x14ac:dyDescent="0.3">
      <c r="A4489">
        <v>4488</v>
      </c>
      <c r="B4489" s="2"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s="2">
        <v>5</v>
      </c>
      <c r="T4489" s="3">
        <v>0.8</v>
      </c>
      <c r="U4489" s="2">
        <v>-25.218499999999999</v>
      </c>
      <c r="V4489" s="2">
        <f>Table1[[#This Row],[Sales]]*(1-Table1[[#This Row],[Discount]])</f>
        <v>3.2539999999999991</v>
      </c>
      <c r="W4489" s="2">
        <f>Table1[[#This Row],[Sales]]*Table1[[#This Row],[Quantity]]</f>
        <v>81.349999999999994</v>
      </c>
      <c r="X4489" s="2">
        <f>Table1[[#This Row],[Sales]]+Table1[[#This Row],[Discount]]+Table1[[#This Row],[Adjusted Sales]]</f>
        <v>20.323999999999998</v>
      </c>
      <c r="Y4489" s="5">
        <f>Table1[[#This Row],[Sales]]*Table1[[#This Row],[Discount]]</f>
        <v>13.016</v>
      </c>
    </row>
    <row r="4490" spans="1:25" x14ac:dyDescent="0.3">
      <c r="A4490">
        <v>4489</v>
      </c>
      <c r="B4490" s="2"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s="2">
        <v>9</v>
      </c>
      <c r="T4490" s="3">
        <v>0.2</v>
      </c>
      <c r="U4490" s="2">
        <v>-14.688000000000001</v>
      </c>
      <c r="V4490" s="2">
        <f>Table1[[#This Row],[Sales]]*(1-Table1[[#This Row],[Discount]])</f>
        <v>55.296000000000006</v>
      </c>
      <c r="W4490" s="2">
        <f>Table1[[#This Row],[Sales]]*Table1[[#This Row],[Quantity]]</f>
        <v>622.08000000000004</v>
      </c>
      <c r="X4490" s="2">
        <f>Table1[[#This Row],[Sales]]+Table1[[#This Row],[Discount]]+Table1[[#This Row],[Adjusted Sales]]</f>
        <v>124.61600000000001</v>
      </c>
      <c r="Y4490" s="5">
        <f>Table1[[#This Row],[Sales]]*Table1[[#This Row],[Discount]]</f>
        <v>13.824000000000002</v>
      </c>
    </row>
    <row r="4491" spans="1:25" x14ac:dyDescent="0.3">
      <c r="A4491">
        <v>4490</v>
      </c>
      <c r="B4491" s="2"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s="2">
        <v>3</v>
      </c>
      <c r="T4491" s="3">
        <v>0.8</v>
      </c>
      <c r="U4491" s="2">
        <v>-7.8224999999999998</v>
      </c>
      <c r="V4491" s="2">
        <f>Table1[[#This Row],[Sales]]*(1-Table1[[#This Row],[Discount]])</f>
        <v>0.89399999999999979</v>
      </c>
      <c r="W4491" s="2">
        <f>Table1[[#This Row],[Sales]]*Table1[[#This Row],[Quantity]]</f>
        <v>13.41</v>
      </c>
      <c r="X4491" s="2">
        <f>Table1[[#This Row],[Sales]]+Table1[[#This Row],[Discount]]+Table1[[#This Row],[Adjusted Sales]]</f>
        <v>6.1639999999999997</v>
      </c>
      <c r="Y4491" s="5">
        <f>Table1[[#This Row],[Sales]]*Table1[[#This Row],[Discount]]</f>
        <v>3.5760000000000001</v>
      </c>
    </row>
    <row r="4492" spans="1:25" x14ac:dyDescent="0.3">
      <c r="A4492">
        <v>4491</v>
      </c>
      <c r="B4492" s="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s="2">
        <v>3</v>
      </c>
      <c r="T4492" s="3">
        <v>0.2</v>
      </c>
      <c r="U4492" s="2">
        <v>5.2286999999999999</v>
      </c>
      <c r="V4492" s="2">
        <f>Table1[[#This Row],[Sales]]*(1-Table1[[#This Row],[Discount]])</f>
        <v>334.63679999999999</v>
      </c>
      <c r="W4492" s="2">
        <f>Table1[[#This Row],[Sales]]*Table1[[#This Row],[Quantity]]</f>
        <v>1254.8879999999999</v>
      </c>
      <c r="X4492" s="2">
        <f>Table1[[#This Row],[Sales]]+Table1[[#This Row],[Discount]]+Table1[[#This Row],[Adjusted Sales]]</f>
        <v>753.13279999999997</v>
      </c>
      <c r="Y4492" s="5">
        <f>Table1[[#This Row],[Sales]]*Table1[[#This Row],[Discount]]</f>
        <v>83.659199999999998</v>
      </c>
    </row>
    <row r="4493" spans="1:25" x14ac:dyDescent="0.3">
      <c r="A4493">
        <v>4492</v>
      </c>
      <c r="B4493" s="2"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s="2">
        <v>2</v>
      </c>
      <c r="T4493" s="3">
        <v>0.4</v>
      </c>
      <c r="U4493" s="2">
        <v>109.998</v>
      </c>
      <c r="V4493" s="2">
        <f>Table1[[#This Row],[Sales]]*(1-Table1[[#This Row],[Discount]])</f>
        <v>395.99280000000005</v>
      </c>
      <c r="W4493" s="2">
        <f>Table1[[#This Row],[Sales]]*Table1[[#This Row],[Quantity]]</f>
        <v>1319.9760000000001</v>
      </c>
      <c r="X4493" s="2">
        <f>Table1[[#This Row],[Sales]]+Table1[[#This Row],[Discount]]+Table1[[#This Row],[Adjusted Sales]]</f>
        <v>1056.3808000000001</v>
      </c>
      <c r="Y4493" s="5">
        <f>Table1[[#This Row],[Sales]]*Table1[[#This Row],[Discount]]</f>
        <v>263.99520000000001</v>
      </c>
    </row>
    <row r="4494" spans="1:25" x14ac:dyDescent="0.3">
      <c r="A4494">
        <v>4493</v>
      </c>
      <c r="B4494" s="2"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s="2">
        <v>2</v>
      </c>
      <c r="T4494" s="3">
        <v>0.2</v>
      </c>
      <c r="U4494" s="2">
        <v>1.4224000000000001</v>
      </c>
      <c r="V4494" s="2">
        <f>Table1[[#This Row],[Sales]]*(1-Table1[[#This Row],[Discount]])</f>
        <v>6.5024000000000006</v>
      </c>
      <c r="W4494" s="2">
        <f>Table1[[#This Row],[Sales]]*Table1[[#This Row],[Quantity]]</f>
        <v>16.256</v>
      </c>
      <c r="X4494" s="2">
        <f>Table1[[#This Row],[Sales]]+Table1[[#This Row],[Discount]]+Table1[[#This Row],[Adjusted Sales]]</f>
        <v>14.830400000000001</v>
      </c>
      <c r="Y4494" s="5">
        <f>Table1[[#This Row],[Sales]]*Table1[[#This Row],[Discount]]</f>
        <v>1.6256000000000002</v>
      </c>
    </row>
    <row r="4495" spans="1:25" x14ac:dyDescent="0.3">
      <c r="A4495">
        <v>4494</v>
      </c>
      <c r="B4495" s="2"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s="2">
        <v>7</v>
      </c>
      <c r="T4495" s="3">
        <v>0.2</v>
      </c>
      <c r="U4495" s="2">
        <v>12.700799999999999</v>
      </c>
      <c r="V4495" s="2">
        <f>Table1[[#This Row],[Sales]]*(1-Table1[[#This Row],[Discount]])</f>
        <v>29.0304</v>
      </c>
      <c r="W4495" s="2">
        <f>Table1[[#This Row],[Sales]]*Table1[[#This Row],[Quantity]]</f>
        <v>254.01599999999996</v>
      </c>
      <c r="X4495" s="2">
        <f>Table1[[#This Row],[Sales]]+Table1[[#This Row],[Discount]]+Table1[[#This Row],[Adjusted Sales]]</f>
        <v>65.5184</v>
      </c>
      <c r="Y4495" s="5">
        <f>Table1[[#This Row],[Sales]]*Table1[[#This Row],[Discount]]</f>
        <v>7.2576000000000001</v>
      </c>
    </row>
    <row r="4496" spans="1:25" x14ac:dyDescent="0.3">
      <c r="A4496">
        <v>4495</v>
      </c>
      <c r="B4496" s="2"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s="2">
        <v>6</v>
      </c>
      <c r="T4496" s="3">
        <v>0.3</v>
      </c>
      <c r="U4496" s="2">
        <v>-51.984000000000002</v>
      </c>
      <c r="V4496" s="2">
        <f>Table1[[#This Row],[Sales]]*(1-Table1[[#This Row],[Discount]])</f>
        <v>636.80399999999997</v>
      </c>
      <c r="W4496" s="2">
        <f>Table1[[#This Row],[Sales]]*Table1[[#This Row],[Quantity]]</f>
        <v>5458.32</v>
      </c>
      <c r="X4496" s="2">
        <f>Table1[[#This Row],[Sales]]+Table1[[#This Row],[Discount]]+Table1[[#This Row],[Adjusted Sales]]</f>
        <v>1546.8240000000001</v>
      </c>
      <c r="Y4496" s="5">
        <f>Table1[[#This Row],[Sales]]*Table1[[#This Row],[Discount]]</f>
        <v>272.916</v>
      </c>
    </row>
    <row r="4497" spans="1:25" x14ac:dyDescent="0.3">
      <c r="A4497">
        <v>4496</v>
      </c>
      <c r="B4497" s="2"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s="2">
        <v>9</v>
      </c>
      <c r="T4497" s="3">
        <v>0.15</v>
      </c>
      <c r="U4497" s="2">
        <v>75.593699999999998</v>
      </c>
      <c r="V4497" s="2">
        <f>Table1[[#This Row],[Sales]]*(1-Table1[[#This Row],[Discount]])</f>
        <v>780.23497499999996</v>
      </c>
      <c r="W4497" s="2">
        <f>Table1[[#This Row],[Sales]]*Table1[[#This Row],[Quantity]]</f>
        <v>8261.3114999999998</v>
      </c>
      <c r="X4497" s="2">
        <f>Table1[[#This Row],[Sales]]+Table1[[#This Row],[Discount]]+Table1[[#This Row],[Adjusted Sales]]</f>
        <v>1698.3084749999998</v>
      </c>
      <c r="Y4497" s="5">
        <f>Table1[[#This Row],[Sales]]*Table1[[#This Row],[Discount]]</f>
        <v>137.688525</v>
      </c>
    </row>
    <row r="4498" spans="1:25" x14ac:dyDescent="0.3">
      <c r="A4498">
        <v>4497</v>
      </c>
      <c r="B4498" s="2"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s="2">
        <v>6</v>
      </c>
      <c r="T4498" s="3">
        <v>0</v>
      </c>
      <c r="U4498" s="2">
        <v>19.051200000000001</v>
      </c>
      <c r="V4498" s="2">
        <f>Table1[[#This Row],[Sales]]*(1-Table1[[#This Row],[Discount]])</f>
        <v>38.880000000000003</v>
      </c>
      <c r="W4498" s="2">
        <f>Table1[[#This Row],[Sales]]*Table1[[#This Row],[Quantity]]</f>
        <v>233.28000000000003</v>
      </c>
      <c r="X4498" s="2">
        <f>Table1[[#This Row],[Sales]]+Table1[[#This Row],[Discount]]+Table1[[#This Row],[Adjusted Sales]]</f>
        <v>77.760000000000005</v>
      </c>
      <c r="Y4498" s="5">
        <f>Table1[[#This Row],[Sales]]*Table1[[#This Row],[Discount]]</f>
        <v>0</v>
      </c>
    </row>
    <row r="4499" spans="1:25" x14ac:dyDescent="0.3">
      <c r="A4499">
        <v>4498</v>
      </c>
      <c r="B4499" s="2"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s="2">
        <v>4</v>
      </c>
      <c r="T4499" s="3">
        <v>0.7</v>
      </c>
      <c r="U4499" s="2">
        <v>-462.86239999999998</v>
      </c>
      <c r="V4499" s="2">
        <f>Table1[[#This Row],[Sales]]*(1-Table1[[#This Row],[Discount]])</f>
        <v>189.35280000000003</v>
      </c>
      <c r="W4499" s="2">
        <f>Table1[[#This Row],[Sales]]*Table1[[#This Row],[Quantity]]</f>
        <v>2524.7040000000002</v>
      </c>
      <c r="X4499" s="2">
        <f>Table1[[#This Row],[Sales]]+Table1[[#This Row],[Discount]]+Table1[[#This Row],[Adjusted Sales]]</f>
        <v>821.22880000000009</v>
      </c>
      <c r="Y4499" s="5">
        <f>Table1[[#This Row],[Sales]]*Table1[[#This Row],[Discount]]</f>
        <v>441.82319999999999</v>
      </c>
    </row>
    <row r="4500" spans="1:25" x14ac:dyDescent="0.3">
      <c r="A4500">
        <v>4499</v>
      </c>
      <c r="B4500" s="2"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s="2">
        <v>2</v>
      </c>
      <c r="T4500" s="3">
        <v>0</v>
      </c>
      <c r="U4500" s="2">
        <v>6.2207999999999997</v>
      </c>
      <c r="V4500" s="2">
        <f>Table1[[#This Row],[Sales]]*(1-Table1[[#This Row],[Discount]])</f>
        <v>12.96</v>
      </c>
      <c r="W4500" s="2">
        <f>Table1[[#This Row],[Sales]]*Table1[[#This Row],[Quantity]]</f>
        <v>25.92</v>
      </c>
      <c r="X4500" s="2">
        <f>Table1[[#This Row],[Sales]]+Table1[[#This Row],[Discount]]+Table1[[#This Row],[Adjusted Sales]]</f>
        <v>25.92</v>
      </c>
      <c r="Y4500" s="5">
        <f>Table1[[#This Row],[Sales]]*Table1[[#This Row],[Discount]]</f>
        <v>0</v>
      </c>
    </row>
    <row r="4501" spans="1:25" x14ac:dyDescent="0.3">
      <c r="A4501">
        <v>4500</v>
      </c>
      <c r="B4501" s="2"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s="2">
        <v>2</v>
      </c>
      <c r="T4501" s="3">
        <v>0</v>
      </c>
      <c r="U4501" s="2">
        <v>6.2207999999999997</v>
      </c>
      <c r="V4501" s="2">
        <f>Table1[[#This Row],[Sales]]*(1-Table1[[#This Row],[Discount]])</f>
        <v>12.96</v>
      </c>
      <c r="W4501" s="2">
        <f>Table1[[#This Row],[Sales]]*Table1[[#This Row],[Quantity]]</f>
        <v>25.92</v>
      </c>
      <c r="X4501" s="2">
        <f>Table1[[#This Row],[Sales]]+Table1[[#This Row],[Discount]]+Table1[[#This Row],[Adjusted Sales]]</f>
        <v>25.92</v>
      </c>
      <c r="Y4501" s="5">
        <f>Table1[[#This Row],[Sales]]*Table1[[#This Row],[Discount]]</f>
        <v>0</v>
      </c>
    </row>
    <row r="4502" spans="1:25" x14ac:dyDescent="0.3">
      <c r="A4502">
        <v>4501</v>
      </c>
      <c r="B4502" s="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s="2">
        <v>5</v>
      </c>
      <c r="T4502" s="3">
        <v>0.2</v>
      </c>
      <c r="U4502" s="2">
        <v>8.1199999999999992</v>
      </c>
      <c r="V4502" s="2">
        <f>Table1[[#This Row],[Sales]]*(1-Table1[[#This Row],[Discount]])</f>
        <v>18.559999999999999</v>
      </c>
      <c r="W4502" s="2">
        <f>Table1[[#This Row],[Sales]]*Table1[[#This Row],[Quantity]]</f>
        <v>116</v>
      </c>
      <c r="X4502" s="2">
        <f>Table1[[#This Row],[Sales]]+Table1[[#This Row],[Discount]]+Table1[[#This Row],[Adjusted Sales]]</f>
        <v>41.959999999999994</v>
      </c>
      <c r="Y4502" s="5">
        <f>Table1[[#This Row],[Sales]]*Table1[[#This Row],[Discount]]</f>
        <v>4.6399999999999997</v>
      </c>
    </row>
    <row r="4503" spans="1:25" x14ac:dyDescent="0.3">
      <c r="A4503">
        <v>4502</v>
      </c>
      <c r="B4503" s="2"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s="2">
        <v>5</v>
      </c>
      <c r="T4503" s="3">
        <v>0.2</v>
      </c>
      <c r="U4503" s="2">
        <v>9.0719999999999992</v>
      </c>
      <c r="V4503" s="2">
        <f>Table1[[#This Row],[Sales]]*(1-Table1[[#This Row],[Discount]])</f>
        <v>20.736000000000004</v>
      </c>
      <c r="W4503" s="2">
        <f>Table1[[#This Row],[Sales]]*Table1[[#This Row],[Quantity]]</f>
        <v>129.60000000000002</v>
      </c>
      <c r="X4503" s="2">
        <f>Table1[[#This Row],[Sales]]+Table1[[#This Row],[Discount]]+Table1[[#This Row],[Adjusted Sales]]</f>
        <v>46.856000000000009</v>
      </c>
      <c r="Y4503" s="5">
        <f>Table1[[#This Row],[Sales]]*Table1[[#This Row],[Discount]]</f>
        <v>5.1840000000000011</v>
      </c>
    </row>
    <row r="4504" spans="1:25" x14ac:dyDescent="0.3">
      <c r="A4504">
        <v>4503</v>
      </c>
      <c r="B4504" s="2"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s="2">
        <v>6</v>
      </c>
      <c r="T4504" s="3">
        <v>0.2</v>
      </c>
      <c r="U4504" s="2">
        <v>7.1928000000000001</v>
      </c>
      <c r="V4504" s="2">
        <f>Table1[[#This Row],[Sales]]*(1-Table1[[#This Row],[Discount]])</f>
        <v>17.049600000000002</v>
      </c>
      <c r="W4504" s="2">
        <f>Table1[[#This Row],[Sales]]*Table1[[#This Row],[Quantity]]</f>
        <v>127.87200000000001</v>
      </c>
      <c r="X4504" s="2">
        <f>Table1[[#This Row],[Sales]]+Table1[[#This Row],[Discount]]+Table1[[#This Row],[Adjusted Sales]]</f>
        <v>38.561599999999999</v>
      </c>
      <c r="Y4504" s="5">
        <f>Table1[[#This Row],[Sales]]*Table1[[#This Row],[Discount]]</f>
        <v>4.2624000000000004</v>
      </c>
    </row>
    <row r="4505" spans="1:25" x14ac:dyDescent="0.3">
      <c r="A4505">
        <v>4504</v>
      </c>
      <c r="B4505" s="2"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s="2">
        <v>7</v>
      </c>
      <c r="T4505" s="3">
        <v>0.2</v>
      </c>
      <c r="U4505" s="2">
        <v>17.365600000000001</v>
      </c>
      <c r="V4505" s="2">
        <f>Table1[[#This Row],[Sales]]*(1-Table1[[#This Row],[Discount]])</f>
        <v>138.9248</v>
      </c>
      <c r="W4505" s="2">
        <f>Table1[[#This Row],[Sales]]*Table1[[#This Row],[Quantity]]</f>
        <v>1215.5920000000001</v>
      </c>
      <c r="X4505" s="2">
        <f>Table1[[#This Row],[Sales]]+Table1[[#This Row],[Discount]]+Table1[[#This Row],[Adjusted Sales]]</f>
        <v>312.7808</v>
      </c>
      <c r="Y4505" s="5">
        <f>Table1[[#This Row],[Sales]]*Table1[[#This Row],[Discount]]</f>
        <v>34.731200000000001</v>
      </c>
    </row>
    <row r="4506" spans="1:25" x14ac:dyDescent="0.3">
      <c r="A4506">
        <v>4505</v>
      </c>
      <c r="B4506" s="2"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s="2">
        <v>2</v>
      </c>
      <c r="T4506" s="3">
        <v>0</v>
      </c>
      <c r="U4506" s="2">
        <v>101.3488</v>
      </c>
      <c r="V4506" s="2">
        <f>Table1[[#This Row],[Sales]]*(1-Table1[[#This Row],[Discount]])</f>
        <v>361.96</v>
      </c>
      <c r="W4506" s="2">
        <f>Table1[[#This Row],[Sales]]*Table1[[#This Row],[Quantity]]</f>
        <v>723.92</v>
      </c>
      <c r="X4506" s="2">
        <f>Table1[[#This Row],[Sales]]+Table1[[#This Row],[Discount]]+Table1[[#This Row],[Adjusted Sales]]</f>
        <v>723.92</v>
      </c>
      <c r="Y4506" s="5">
        <f>Table1[[#This Row],[Sales]]*Table1[[#This Row],[Discount]]</f>
        <v>0</v>
      </c>
    </row>
    <row r="4507" spans="1:25" x14ac:dyDescent="0.3">
      <c r="A4507">
        <v>4506</v>
      </c>
      <c r="B4507" s="2"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s="2">
        <v>3</v>
      </c>
      <c r="T4507" s="3">
        <v>0</v>
      </c>
      <c r="U4507" s="2">
        <v>13.198499999999999</v>
      </c>
      <c r="V4507" s="2">
        <f>Table1[[#This Row],[Sales]]*(1-Table1[[#This Row],[Discount]])</f>
        <v>62.85</v>
      </c>
      <c r="W4507" s="2">
        <f>Table1[[#This Row],[Sales]]*Table1[[#This Row],[Quantity]]</f>
        <v>188.55</v>
      </c>
      <c r="X4507" s="2">
        <f>Table1[[#This Row],[Sales]]+Table1[[#This Row],[Discount]]+Table1[[#This Row],[Adjusted Sales]]</f>
        <v>125.7</v>
      </c>
      <c r="Y4507" s="5">
        <f>Table1[[#This Row],[Sales]]*Table1[[#This Row],[Discount]]</f>
        <v>0</v>
      </c>
    </row>
    <row r="4508" spans="1:25" x14ac:dyDescent="0.3">
      <c r="A4508">
        <v>4507</v>
      </c>
      <c r="B4508" s="2"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s="2">
        <v>3</v>
      </c>
      <c r="T4508" s="3">
        <v>0.2</v>
      </c>
      <c r="U4508" s="2">
        <v>51.148499999999999</v>
      </c>
      <c r="V4508" s="2">
        <f>Table1[[#This Row],[Sales]]*(1-Table1[[#This Row],[Discount]])</f>
        <v>654.70080000000007</v>
      </c>
      <c r="W4508" s="2">
        <f>Table1[[#This Row],[Sales]]*Table1[[#This Row],[Quantity]]</f>
        <v>2455.1279999999997</v>
      </c>
      <c r="X4508" s="2">
        <f>Table1[[#This Row],[Sales]]+Table1[[#This Row],[Discount]]+Table1[[#This Row],[Adjusted Sales]]</f>
        <v>1473.2768000000001</v>
      </c>
      <c r="Y4508" s="5">
        <f>Table1[[#This Row],[Sales]]*Table1[[#This Row],[Discount]]</f>
        <v>163.67520000000002</v>
      </c>
    </row>
    <row r="4509" spans="1:25" x14ac:dyDescent="0.3">
      <c r="A4509">
        <v>4508</v>
      </c>
      <c r="B4509" s="2"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s="2">
        <v>1</v>
      </c>
      <c r="T4509" s="3">
        <v>0</v>
      </c>
      <c r="U4509" s="2">
        <v>0.2034</v>
      </c>
      <c r="V4509" s="2">
        <f>Table1[[#This Row],[Sales]]*(1-Table1[[#This Row],[Discount]])</f>
        <v>20.34</v>
      </c>
      <c r="W4509" s="2">
        <f>Table1[[#This Row],[Sales]]*Table1[[#This Row],[Quantity]]</f>
        <v>20.34</v>
      </c>
      <c r="X4509" s="2">
        <f>Table1[[#This Row],[Sales]]+Table1[[#This Row],[Discount]]+Table1[[#This Row],[Adjusted Sales]]</f>
        <v>40.68</v>
      </c>
      <c r="Y4509" s="5">
        <f>Table1[[#This Row],[Sales]]*Table1[[#This Row],[Discount]]</f>
        <v>0</v>
      </c>
    </row>
    <row r="4510" spans="1:25" x14ac:dyDescent="0.3">
      <c r="A4510">
        <v>4509</v>
      </c>
      <c r="B4510" s="2"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s="2">
        <v>1</v>
      </c>
      <c r="T4510" s="3">
        <v>0</v>
      </c>
      <c r="U4510" s="2">
        <v>5.5176999999999996</v>
      </c>
      <c r="V4510" s="2">
        <f>Table1[[#This Row],[Sales]]*(1-Table1[[#This Row],[Discount]])</f>
        <v>23.99</v>
      </c>
      <c r="W4510" s="2">
        <f>Table1[[#This Row],[Sales]]*Table1[[#This Row],[Quantity]]</f>
        <v>23.99</v>
      </c>
      <c r="X4510" s="2">
        <f>Table1[[#This Row],[Sales]]+Table1[[#This Row],[Discount]]+Table1[[#This Row],[Adjusted Sales]]</f>
        <v>47.98</v>
      </c>
      <c r="Y4510" s="5">
        <f>Table1[[#This Row],[Sales]]*Table1[[#This Row],[Discount]]</f>
        <v>0</v>
      </c>
    </row>
    <row r="4511" spans="1:25" x14ac:dyDescent="0.3">
      <c r="A4511">
        <v>4510</v>
      </c>
      <c r="B4511" s="2"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s="2">
        <v>3</v>
      </c>
      <c r="T4511" s="3">
        <v>0.2</v>
      </c>
      <c r="U4511" s="2">
        <v>-6.4233000000000002</v>
      </c>
      <c r="V4511" s="2">
        <f>Table1[[#This Row],[Sales]]*(1-Table1[[#This Row],[Discount]])</f>
        <v>137.03040000000001</v>
      </c>
      <c r="W4511" s="2">
        <f>Table1[[#This Row],[Sales]]*Table1[[#This Row],[Quantity]]</f>
        <v>513.86400000000003</v>
      </c>
      <c r="X4511" s="2">
        <f>Table1[[#This Row],[Sales]]+Table1[[#This Row],[Discount]]+Table1[[#This Row],[Adjusted Sales]]</f>
        <v>308.51840000000004</v>
      </c>
      <c r="Y4511" s="5">
        <f>Table1[[#This Row],[Sales]]*Table1[[#This Row],[Discount]]</f>
        <v>34.257600000000004</v>
      </c>
    </row>
    <row r="4512" spans="1:25" x14ac:dyDescent="0.3">
      <c r="A4512">
        <v>4511</v>
      </c>
      <c r="B4512" s="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s="2">
        <v>2</v>
      </c>
      <c r="T4512" s="3">
        <v>0</v>
      </c>
      <c r="U4512" s="2">
        <v>17.158000000000001</v>
      </c>
      <c r="V4512" s="2">
        <f>Table1[[#This Row],[Sales]]*(1-Table1[[#This Row],[Discount]])</f>
        <v>37.299999999999997</v>
      </c>
      <c r="W4512" s="2">
        <f>Table1[[#This Row],[Sales]]*Table1[[#This Row],[Quantity]]</f>
        <v>74.599999999999994</v>
      </c>
      <c r="X4512" s="2">
        <f>Table1[[#This Row],[Sales]]+Table1[[#This Row],[Discount]]+Table1[[#This Row],[Adjusted Sales]]</f>
        <v>74.599999999999994</v>
      </c>
      <c r="Y4512" s="5">
        <f>Table1[[#This Row],[Sales]]*Table1[[#This Row],[Discount]]</f>
        <v>0</v>
      </c>
    </row>
    <row r="4513" spans="1:25" x14ac:dyDescent="0.3">
      <c r="A4513">
        <v>4512</v>
      </c>
      <c r="B4513" s="2"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s="2">
        <v>2</v>
      </c>
      <c r="T4513" s="3">
        <v>0</v>
      </c>
      <c r="U4513" s="2">
        <v>39.340800000000002</v>
      </c>
      <c r="V4513" s="2">
        <f>Table1[[#This Row],[Sales]]*(1-Table1[[#This Row],[Discount]])</f>
        <v>81.96</v>
      </c>
      <c r="W4513" s="2">
        <f>Table1[[#This Row],[Sales]]*Table1[[#This Row],[Quantity]]</f>
        <v>163.92</v>
      </c>
      <c r="X4513" s="2">
        <f>Table1[[#This Row],[Sales]]+Table1[[#This Row],[Discount]]+Table1[[#This Row],[Adjusted Sales]]</f>
        <v>163.92</v>
      </c>
      <c r="Y4513" s="5">
        <f>Table1[[#This Row],[Sales]]*Table1[[#This Row],[Discount]]</f>
        <v>0</v>
      </c>
    </row>
    <row r="4514" spans="1:25" x14ac:dyDescent="0.3">
      <c r="A4514">
        <v>4513</v>
      </c>
      <c r="B4514" s="2"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s="2">
        <v>6</v>
      </c>
      <c r="T4514" s="3">
        <v>0.7</v>
      </c>
      <c r="U4514" s="2">
        <v>-40.180799999999998</v>
      </c>
      <c r="V4514" s="2">
        <f>Table1[[#This Row],[Sales]]*(1-Table1[[#This Row],[Discount]])</f>
        <v>16.437600000000003</v>
      </c>
      <c r="W4514" s="2">
        <f>Table1[[#This Row],[Sales]]*Table1[[#This Row],[Quantity]]</f>
        <v>328.75200000000001</v>
      </c>
      <c r="X4514" s="2">
        <f>Table1[[#This Row],[Sales]]+Table1[[#This Row],[Discount]]+Table1[[#This Row],[Adjusted Sales]]</f>
        <v>71.929600000000008</v>
      </c>
      <c r="Y4514" s="5">
        <f>Table1[[#This Row],[Sales]]*Table1[[#This Row],[Discount]]</f>
        <v>38.354399999999998</v>
      </c>
    </row>
    <row r="4515" spans="1:25" x14ac:dyDescent="0.3">
      <c r="A4515">
        <v>4514</v>
      </c>
      <c r="B4515" s="2"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s="2">
        <v>1</v>
      </c>
      <c r="T4515" s="3">
        <v>0.2</v>
      </c>
      <c r="U4515" s="2">
        <v>0.80879999999999996</v>
      </c>
      <c r="V4515" s="2">
        <f>Table1[[#This Row],[Sales]]*(1-Table1[[#This Row],[Discount]])</f>
        <v>8.6272000000000002</v>
      </c>
      <c r="W4515" s="2">
        <f>Table1[[#This Row],[Sales]]*Table1[[#This Row],[Quantity]]</f>
        <v>10.784000000000001</v>
      </c>
      <c r="X4515" s="2">
        <f>Table1[[#This Row],[Sales]]+Table1[[#This Row],[Discount]]+Table1[[#This Row],[Adjusted Sales]]</f>
        <v>19.6112</v>
      </c>
      <c r="Y4515" s="5">
        <f>Table1[[#This Row],[Sales]]*Table1[[#This Row],[Discount]]</f>
        <v>2.1568000000000001</v>
      </c>
    </row>
    <row r="4516" spans="1:25" x14ac:dyDescent="0.3">
      <c r="A4516">
        <v>4515</v>
      </c>
      <c r="B4516" s="2"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s="2">
        <v>1</v>
      </c>
      <c r="T4516" s="3">
        <v>0</v>
      </c>
      <c r="U4516" s="2">
        <v>75.654799999999994</v>
      </c>
      <c r="V4516" s="2">
        <f>Table1[[#This Row],[Sales]]*(1-Table1[[#This Row],[Discount]])</f>
        <v>290.98</v>
      </c>
      <c r="W4516" s="2">
        <f>Table1[[#This Row],[Sales]]*Table1[[#This Row],[Quantity]]</f>
        <v>290.98</v>
      </c>
      <c r="X4516" s="2">
        <f>Table1[[#This Row],[Sales]]+Table1[[#This Row],[Discount]]+Table1[[#This Row],[Adjusted Sales]]</f>
        <v>581.96</v>
      </c>
      <c r="Y4516" s="5">
        <f>Table1[[#This Row],[Sales]]*Table1[[#This Row],[Discount]]</f>
        <v>0</v>
      </c>
    </row>
    <row r="4517" spans="1:25" x14ac:dyDescent="0.3">
      <c r="A4517">
        <v>4516</v>
      </c>
      <c r="B4517" s="2"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s="2">
        <v>4</v>
      </c>
      <c r="T4517" s="3">
        <v>0</v>
      </c>
      <c r="U4517" s="2">
        <v>12.0252</v>
      </c>
      <c r="V4517" s="2">
        <f>Table1[[#This Row],[Sales]]*(1-Table1[[#This Row],[Discount]])</f>
        <v>36.44</v>
      </c>
      <c r="W4517" s="2">
        <f>Table1[[#This Row],[Sales]]*Table1[[#This Row],[Quantity]]</f>
        <v>145.76</v>
      </c>
      <c r="X4517" s="2">
        <f>Table1[[#This Row],[Sales]]+Table1[[#This Row],[Discount]]+Table1[[#This Row],[Adjusted Sales]]</f>
        <v>72.88</v>
      </c>
      <c r="Y4517" s="5">
        <f>Table1[[#This Row],[Sales]]*Table1[[#This Row],[Discount]]</f>
        <v>0</v>
      </c>
    </row>
    <row r="4518" spans="1:25" x14ac:dyDescent="0.3">
      <c r="A4518">
        <v>4517</v>
      </c>
      <c r="B4518" s="2"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s="2">
        <v>5</v>
      </c>
      <c r="T4518" s="3">
        <v>0</v>
      </c>
      <c r="U4518" s="2">
        <v>10.058</v>
      </c>
      <c r="V4518" s="2">
        <f>Table1[[#This Row],[Sales]]*(1-Table1[[#This Row],[Discount]])</f>
        <v>21.4</v>
      </c>
      <c r="W4518" s="2">
        <f>Table1[[#This Row],[Sales]]*Table1[[#This Row],[Quantity]]</f>
        <v>107</v>
      </c>
      <c r="X4518" s="2">
        <f>Table1[[#This Row],[Sales]]+Table1[[#This Row],[Discount]]+Table1[[#This Row],[Adjusted Sales]]</f>
        <v>42.8</v>
      </c>
      <c r="Y4518" s="5">
        <f>Table1[[#This Row],[Sales]]*Table1[[#This Row],[Discount]]</f>
        <v>0</v>
      </c>
    </row>
    <row r="4519" spans="1:25" x14ac:dyDescent="0.3">
      <c r="A4519">
        <v>4518</v>
      </c>
      <c r="B4519" s="2"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s="2">
        <v>7</v>
      </c>
      <c r="T4519" s="3">
        <v>0.2</v>
      </c>
      <c r="U4519" s="2">
        <v>15.815799999999999</v>
      </c>
      <c r="V4519" s="2">
        <f>Table1[[#This Row],[Sales]]*(1-Table1[[#This Row],[Discount]])</f>
        <v>38.931200000000004</v>
      </c>
      <c r="W4519" s="2">
        <f>Table1[[#This Row],[Sales]]*Table1[[#This Row],[Quantity]]</f>
        <v>340.64800000000002</v>
      </c>
      <c r="X4519" s="2">
        <f>Table1[[#This Row],[Sales]]+Table1[[#This Row],[Discount]]+Table1[[#This Row],[Adjusted Sales]]</f>
        <v>87.795200000000008</v>
      </c>
      <c r="Y4519" s="5">
        <f>Table1[[#This Row],[Sales]]*Table1[[#This Row],[Discount]]</f>
        <v>9.732800000000001</v>
      </c>
    </row>
    <row r="4520" spans="1:25" x14ac:dyDescent="0.3">
      <c r="A4520">
        <v>4519</v>
      </c>
      <c r="B4520" s="2"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s="2">
        <v>4</v>
      </c>
      <c r="T4520" s="3">
        <v>0</v>
      </c>
      <c r="U4520" s="2">
        <v>6.9551999999999996</v>
      </c>
      <c r="V4520" s="2">
        <f>Table1[[#This Row],[Sales]]*(1-Table1[[#This Row],[Discount]])</f>
        <v>16.559999999999999</v>
      </c>
      <c r="W4520" s="2">
        <f>Table1[[#This Row],[Sales]]*Table1[[#This Row],[Quantity]]</f>
        <v>66.239999999999995</v>
      </c>
      <c r="X4520" s="2">
        <f>Table1[[#This Row],[Sales]]+Table1[[#This Row],[Discount]]+Table1[[#This Row],[Adjusted Sales]]</f>
        <v>33.119999999999997</v>
      </c>
      <c r="Y4520" s="5">
        <f>Table1[[#This Row],[Sales]]*Table1[[#This Row],[Discount]]</f>
        <v>0</v>
      </c>
    </row>
    <row r="4521" spans="1:25" x14ac:dyDescent="0.3">
      <c r="A4521">
        <v>4520</v>
      </c>
      <c r="B4521" s="2"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s="2">
        <v>8</v>
      </c>
      <c r="T4521" s="3">
        <v>0.2</v>
      </c>
      <c r="U4521" s="2">
        <v>84.22</v>
      </c>
      <c r="V4521" s="2">
        <f>Table1[[#This Row],[Sales]]*(1-Table1[[#This Row],[Discount]])</f>
        <v>1078.0160000000001</v>
      </c>
      <c r="W4521" s="2">
        <f>Table1[[#This Row],[Sales]]*Table1[[#This Row],[Quantity]]</f>
        <v>10780.16</v>
      </c>
      <c r="X4521" s="2">
        <f>Table1[[#This Row],[Sales]]+Table1[[#This Row],[Discount]]+Table1[[#This Row],[Adjusted Sales]]</f>
        <v>2425.7359999999999</v>
      </c>
      <c r="Y4521" s="5">
        <f>Table1[[#This Row],[Sales]]*Table1[[#This Row],[Discount]]</f>
        <v>269.50400000000002</v>
      </c>
    </row>
    <row r="4522" spans="1:25" x14ac:dyDescent="0.3">
      <c r="A4522">
        <v>4521</v>
      </c>
      <c r="B4522" s="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s="2">
        <v>3</v>
      </c>
      <c r="T4522" s="3">
        <v>0</v>
      </c>
      <c r="U4522" s="2">
        <v>22.4316</v>
      </c>
      <c r="V4522" s="2">
        <f>Table1[[#This Row],[Sales]]*(1-Table1[[#This Row],[Discount]])</f>
        <v>62.31</v>
      </c>
      <c r="W4522" s="2">
        <f>Table1[[#This Row],[Sales]]*Table1[[#This Row],[Quantity]]</f>
        <v>186.93</v>
      </c>
      <c r="X4522" s="2">
        <f>Table1[[#This Row],[Sales]]+Table1[[#This Row],[Discount]]+Table1[[#This Row],[Adjusted Sales]]</f>
        <v>124.62</v>
      </c>
      <c r="Y4522" s="5">
        <f>Table1[[#This Row],[Sales]]*Table1[[#This Row],[Discount]]</f>
        <v>0</v>
      </c>
    </row>
    <row r="4523" spans="1:25" x14ac:dyDescent="0.3">
      <c r="A4523">
        <v>4522</v>
      </c>
      <c r="B4523" s="2"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s="2">
        <v>4</v>
      </c>
      <c r="T4523" s="3">
        <v>0</v>
      </c>
      <c r="U4523" s="2">
        <v>6.9088000000000003</v>
      </c>
      <c r="V4523" s="2">
        <f>Table1[[#This Row],[Sales]]*(1-Table1[[#This Row],[Discount]])</f>
        <v>20.32</v>
      </c>
      <c r="W4523" s="2">
        <f>Table1[[#This Row],[Sales]]*Table1[[#This Row],[Quantity]]</f>
        <v>81.28</v>
      </c>
      <c r="X4523" s="2">
        <f>Table1[[#This Row],[Sales]]+Table1[[#This Row],[Discount]]+Table1[[#This Row],[Adjusted Sales]]</f>
        <v>40.64</v>
      </c>
      <c r="Y4523" s="5">
        <f>Table1[[#This Row],[Sales]]*Table1[[#This Row],[Discount]]</f>
        <v>0</v>
      </c>
    </row>
    <row r="4524" spans="1:25" x14ac:dyDescent="0.3">
      <c r="A4524">
        <v>4523</v>
      </c>
      <c r="B4524" s="2"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s="2">
        <v>3</v>
      </c>
      <c r="T4524" s="3">
        <v>0.2</v>
      </c>
      <c r="U4524" s="2">
        <v>3.0653999999999999</v>
      </c>
      <c r="V4524" s="2">
        <f>Table1[[#This Row],[Sales]]*(1-Table1[[#This Row],[Discount]])</f>
        <v>7.5456000000000003</v>
      </c>
      <c r="W4524" s="2">
        <f>Table1[[#This Row],[Sales]]*Table1[[#This Row],[Quantity]]</f>
        <v>28.295999999999999</v>
      </c>
      <c r="X4524" s="2">
        <f>Table1[[#This Row],[Sales]]+Table1[[#This Row],[Discount]]+Table1[[#This Row],[Adjusted Sales]]</f>
        <v>17.177599999999998</v>
      </c>
      <c r="Y4524" s="5">
        <f>Table1[[#This Row],[Sales]]*Table1[[#This Row],[Discount]]</f>
        <v>1.8864000000000001</v>
      </c>
    </row>
    <row r="4525" spans="1:25" x14ac:dyDescent="0.3">
      <c r="A4525">
        <v>4524</v>
      </c>
      <c r="B4525" s="2"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s="2">
        <v>7</v>
      </c>
      <c r="T4525" s="3">
        <v>0</v>
      </c>
      <c r="U4525" s="2">
        <v>16.035599999999999</v>
      </c>
      <c r="V4525" s="2">
        <f>Table1[[#This Row],[Sales]]*(1-Table1[[#This Row],[Discount]])</f>
        <v>34.86</v>
      </c>
      <c r="W4525" s="2">
        <f>Table1[[#This Row],[Sales]]*Table1[[#This Row],[Quantity]]</f>
        <v>244.01999999999998</v>
      </c>
      <c r="X4525" s="2">
        <f>Table1[[#This Row],[Sales]]+Table1[[#This Row],[Discount]]+Table1[[#This Row],[Adjusted Sales]]</f>
        <v>69.72</v>
      </c>
      <c r="Y4525" s="5">
        <f>Table1[[#This Row],[Sales]]*Table1[[#This Row],[Discount]]</f>
        <v>0</v>
      </c>
    </row>
    <row r="4526" spans="1:25" x14ac:dyDescent="0.3">
      <c r="A4526">
        <v>4525</v>
      </c>
      <c r="B4526" s="2"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s="2">
        <v>6</v>
      </c>
      <c r="T4526" s="3">
        <v>0</v>
      </c>
      <c r="U4526" s="2">
        <v>24.1218</v>
      </c>
      <c r="V4526" s="2">
        <f>Table1[[#This Row],[Sales]]*(1-Table1[[#This Row],[Discount]])</f>
        <v>89.34</v>
      </c>
      <c r="W4526" s="2">
        <f>Table1[[#This Row],[Sales]]*Table1[[#This Row],[Quantity]]</f>
        <v>536.04</v>
      </c>
      <c r="X4526" s="2">
        <f>Table1[[#This Row],[Sales]]+Table1[[#This Row],[Discount]]+Table1[[#This Row],[Adjusted Sales]]</f>
        <v>178.68</v>
      </c>
      <c r="Y4526" s="5">
        <f>Table1[[#This Row],[Sales]]*Table1[[#This Row],[Discount]]</f>
        <v>0</v>
      </c>
    </row>
    <row r="4527" spans="1:25" x14ac:dyDescent="0.3">
      <c r="A4527">
        <v>4526</v>
      </c>
      <c r="B4527" s="2"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s="2">
        <v>2</v>
      </c>
      <c r="T4527" s="3">
        <v>0</v>
      </c>
      <c r="U4527" s="2">
        <v>67.495000000000005</v>
      </c>
      <c r="V4527" s="2">
        <f>Table1[[#This Row],[Sales]]*(1-Table1[[#This Row],[Discount]])</f>
        <v>269.98</v>
      </c>
      <c r="W4527" s="2">
        <f>Table1[[#This Row],[Sales]]*Table1[[#This Row],[Quantity]]</f>
        <v>539.96</v>
      </c>
      <c r="X4527" s="2">
        <f>Table1[[#This Row],[Sales]]+Table1[[#This Row],[Discount]]+Table1[[#This Row],[Adjusted Sales]]</f>
        <v>539.96</v>
      </c>
      <c r="Y4527" s="5">
        <f>Table1[[#This Row],[Sales]]*Table1[[#This Row],[Discount]]</f>
        <v>0</v>
      </c>
    </row>
    <row r="4528" spans="1:25" x14ac:dyDescent="0.3">
      <c r="A4528">
        <v>4527</v>
      </c>
      <c r="B4528" s="2"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s="2">
        <v>5</v>
      </c>
      <c r="T4528" s="3">
        <v>0</v>
      </c>
      <c r="U4528" s="2">
        <v>47.951999999999998</v>
      </c>
      <c r="V4528" s="2">
        <f>Table1[[#This Row],[Sales]]*(1-Table1[[#This Row],[Discount]])</f>
        <v>99.9</v>
      </c>
      <c r="W4528" s="2">
        <f>Table1[[#This Row],[Sales]]*Table1[[#This Row],[Quantity]]</f>
        <v>499.5</v>
      </c>
      <c r="X4528" s="2">
        <f>Table1[[#This Row],[Sales]]+Table1[[#This Row],[Discount]]+Table1[[#This Row],[Adjusted Sales]]</f>
        <v>199.8</v>
      </c>
      <c r="Y4528" s="5">
        <f>Table1[[#This Row],[Sales]]*Table1[[#This Row],[Discount]]</f>
        <v>0</v>
      </c>
    </row>
    <row r="4529" spans="1:25" x14ac:dyDescent="0.3">
      <c r="A4529">
        <v>4528</v>
      </c>
      <c r="B4529" s="2"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s="2">
        <v>4</v>
      </c>
      <c r="T4529" s="3">
        <v>0</v>
      </c>
      <c r="U4529" s="2">
        <v>14.4596</v>
      </c>
      <c r="V4529" s="2">
        <f>Table1[[#This Row],[Sales]]*(1-Table1[[#This Row],[Discount]])</f>
        <v>39.08</v>
      </c>
      <c r="W4529" s="2">
        <f>Table1[[#This Row],[Sales]]*Table1[[#This Row],[Quantity]]</f>
        <v>156.32</v>
      </c>
      <c r="X4529" s="2">
        <f>Table1[[#This Row],[Sales]]+Table1[[#This Row],[Discount]]+Table1[[#This Row],[Adjusted Sales]]</f>
        <v>78.16</v>
      </c>
      <c r="Y4529" s="5">
        <f>Table1[[#This Row],[Sales]]*Table1[[#This Row],[Discount]]</f>
        <v>0</v>
      </c>
    </row>
    <row r="4530" spans="1:25" x14ac:dyDescent="0.3">
      <c r="A4530">
        <v>4529</v>
      </c>
      <c r="B4530" s="2"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s="2">
        <v>4</v>
      </c>
      <c r="T4530" s="3">
        <v>0.2</v>
      </c>
      <c r="U4530" s="2">
        <v>33.589199999999998</v>
      </c>
      <c r="V4530" s="2">
        <f>Table1[[#This Row],[Sales]]*(1-Table1[[#This Row],[Discount]])</f>
        <v>93.465599999999995</v>
      </c>
      <c r="W4530" s="2">
        <f>Table1[[#This Row],[Sales]]*Table1[[#This Row],[Quantity]]</f>
        <v>467.32799999999997</v>
      </c>
      <c r="X4530" s="2">
        <f>Table1[[#This Row],[Sales]]+Table1[[#This Row],[Discount]]+Table1[[#This Row],[Adjusted Sales]]</f>
        <v>210.49759999999998</v>
      </c>
      <c r="Y4530" s="5">
        <f>Table1[[#This Row],[Sales]]*Table1[[#This Row],[Discount]]</f>
        <v>23.366399999999999</v>
      </c>
    </row>
    <row r="4531" spans="1:25" x14ac:dyDescent="0.3">
      <c r="A4531">
        <v>4530</v>
      </c>
      <c r="B4531" s="2"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s="2">
        <v>2</v>
      </c>
      <c r="T4531" s="3">
        <v>0.8</v>
      </c>
      <c r="U4531" s="2">
        <v>-3.9032</v>
      </c>
      <c r="V4531" s="2">
        <f>Table1[[#This Row],[Sales]]*(1-Table1[[#This Row],[Discount]])</f>
        <v>0.45919999999999989</v>
      </c>
      <c r="W4531" s="2">
        <f>Table1[[#This Row],[Sales]]*Table1[[#This Row],[Quantity]]</f>
        <v>4.5919999999999996</v>
      </c>
      <c r="X4531" s="2">
        <f>Table1[[#This Row],[Sales]]+Table1[[#This Row],[Discount]]+Table1[[#This Row],[Adjusted Sales]]</f>
        <v>3.5552000000000001</v>
      </c>
      <c r="Y4531" s="5">
        <f>Table1[[#This Row],[Sales]]*Table1[[#This Row],[Discount]]</f>
        <v>1.8368</v>
      </c>
    </row>
    <row r="4532" spans="1:25" x14ac:dyDescent="0.3">
      <c r="A4532">
        <v>4531</v>
      </c>
      <c r="B4532" s="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s="2">
        <v>2</v>
      </c>
      <c r="T4532" s="3">
        <v>0.1</v>
      </c>
      <c r="U4532" s="2">
        <v>72.534400000000005</v>
      </c>
      <c r="V4532" s="2">
        <f>Table1[[#This Row],[Sales]]*(1-Table1[[#This Row],[Discount]])</f>
        <v>367.2054</v>
      </c>
      <c r="W4532" s="2">
        <f>Table1[[#This Row],[Sales]]*Table1[[#This Row],[Quantity]]</f>
        <v>816.01199999999994</v>
      </c>
      <c r="X4532" s="2">
        <f>Table1[[#This Row],[Sales]]+Table1[[#This Row],[Discount]]+Table1[[#This Row],[Adjusted Sales]]</f>
        <v>775.31140000000005</v>
      </c>
      <c r="Y4532" s="5">
        <f>Table1[[#This Row],[Sales]]*Table1[[#This Row],[Discount]]</f>
        <v>40.800600000000003</v>
      </c>
    </row>
    <row r="4533" spans="1:25" x14ac:dyDescent="0.3">
      <c r="A4533">
        <v>4532</v>
      </c>
      <c r="B4533" s="2"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s="2">
        <v>3</v>
      </c>
      <c r="T4533" s="3">
        <v>0</v>
      </c>
      <c r="U4533" s="2">
        <v>10.5144</v>
      </c>
      <c r="V4533" s="2">
        <f>Table1[[#This Row],[Sales]]*(1-Table1[[#This Row],[Discount]])</f>
        <v>40.44</v>
      </c>
      <c r="W4533" s="2">
        <f>Table1[[#This Row],[Sales]]*Table1[[#This Row],[Quantity]]</f>
        <v>121.32</v>
      </c>
      <c r="X4533" s="2">
        <f>Table1[[#This Row],[Sales]]+Table1[[#This Row],[Discount]]+Table1[[#This Row],[Adjusted Sales]]</f>
        <v>80.88</v>
      </c>
      <c r="Y4533" s="5">
        <f>Table1[[#This Row],[Sales]]*Table1[[#This Row],[Discount]]</f>
        <v>0</v>
      </c>
    </row>
    <row r="4534" spans="1:25" x14ac:dyDescent="0.3">
      <c r="A4534">
        <v>4533</v>
      </c>
      <c r="B4534" s="2"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s="2">
        <v>3</v>
      </c>
      <c r="T4534" s="3">
        <v>0.2</v>
      </c>
      <c r="U4534" s="2">
        <v>13.7646</v>
      </c>
      <c r="V4534" s="2">
        <f>Table1[[#This Row],[Sales]]*(1-Table1[[#This Row],[Discount]])</f>
        <v>97.881600000000006</v>
      </c>
      <c r="W4534" s="2">
        <f>Table1[[#This Row],[Sales]]*Table1[[#This Row],[Quantity]]</f>
        <v>367.05600000000004</v>
      </c>
      <c r="X4534" s="2">
        <f>Table1[[#This Row],[Sales]]+Table1[[#This Row],[Discount]]+Table1[[#This Row],[Adjusted Sales]]</f>
        <v>220.43360000000001</v>
      </c>
      <c r="Y4534" s="5">
        <f>Table1[[#This Row],[Sales]]*Table1[[#This Row],[Discount]]</f>
        <v>24.470400000000001</v>
      </c>
    </row>
    <row r="4535" spans="1:25" x14ac:dyDescent="0.3">
      <c r="A4535">
        <v>4534</v>
      </c>
      <c r="B4535" s="2"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s="2">
        <v>2</v>
      </c>
      <c r="T4535" s="3">
        <v>0</v>
      </c>
      <c r="U4535" s="2">
        <v>7.4871999999999996</v>
      </c>
      <c r="V4535" s="2">
        <f>Table1[[#This Row],[Sales]]*(1-Table1[[#This Row],[Discount]])</f>
        <v>15.28</v>
      </c>
      <c r="W4535" s="2">
        <f>Table1[[#This Row],[Sales]]*Table1[[#This Row],[Quantity]]</f>
        <v>30.56</v>
      </c>
      <c r="X4535" s="2">
        <f>Table1[[#This Row],[Sales]]+Table1[[#This Row],[Discount]]+Table1[[#This Row],[Adjusted Sales]]</f>
        <v>30.56</v>
      </c>
      <c r="Y4535" s="5">
        <f>Table1[[#This Row],[Sales]]*Table1[[#This Row],[Discount]]</f>
        <v>0</v>
      </c>
    </row>
    <row r="4536" spans="1:25" x14ac:dyDescent="0.3">
      <c r="A4536">
        <v>4535</v>
      </c>
      <c r="B4536" s="2"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s="2">
        <v>2</v>
      </c>
      <c r="T4536" s="3">
        <v>0</v>
      </c>
      <c r="U4536" s="2">
        <v>5.8604000000000003</v>
      </c>
      <c r="V4536" s="2">
        <f>Table1[[#This Row],[Sales]]*(1-Table1[[#This Row],[Discount]])</f>
        <v>11.96</v>
      </c>
      <c r="W4536" s="2">
        <f>Table1[[#This Row],[Sales]]*Table1[[#This Row],[Quantity]]</f>
        <v>23.92</v>
      </c>
      <c r="X4536" s="2">
        <f>Table1[[#This Row],[Sales]]+Table1[[#This Row],[Discount]]+Table1[[#This Row],[Adjusted Sales]]</f>
        <v>23.92</v>
      </c>
      <c r="Y4536" s="5">
        <f>Table1[[#This Row],[Sales]]*Table1[[#This Row],[Discount]]</f>
        <v>0</v>
      </c>
    </row>
    <row r="4537" spans="1:25" x14ac:dyDescent="0.3">
      <c r="A4537">
        <v>4536</v>
      </c>
      <c r="B4537" s="2"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s="2">
        <v>3</v>
      </c>
      <c r="T4537" s="3">
        <v>0</v>
      </c>
      <c r="U4537" s="2">
        <v>4.9104000000000001</v>
      </c>
      <c r="V4537" s="2">
        <f>Table1[[#This Row],[Sales]]*(1-Table1[[#This Row],[Discount]])</f>
        <v>15.84</v>
      </c>
      <c r="W4537" s="2">
        <f>Table1[[#This Row],[Sales]]*Table1[[#This Row],[Quantity]]</f>
        <v>47.519999999999996</v>
      </c>
      <c r="X4537" s="2">
        <f>Table1[[#This Row],[Sales]]+Table1[[#This Row],[Discount]]+Table1[[#This Row],[Adjusted Sales]]</f>
        <v>31.68</v>
      </c>
      <c r="Y4537" s="5">
        <f>Table1[[#This Row],[Sales]]*Table1[[#This Row],[Discount]]</f>
        <v>0</v>
      </c>
    </row>
    <row r="4538" spans="1:25" x14ac:dyDescent="0.3">
      <c r="A4538">
        <v>4537</v>
      </c>
      <c r="B4538" s="2"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s="2">
        <v>3</v>
      </c>
      <c r="T4538" s="3">
        <v>0.2</v>
      </c>
      <c r="U4538" s="2">
        <v>30.2316</v>
      </c>
      <c r="V4538" s="2">
        <f>Table1[[#This Row],[Sales]]*(1-Table1[[#This Row],[Discount]])</f>
        <v>69.100800000000007</v>
      </c>
      <c r="W4538" s="2">
        <f>Table1[[#This Row],[Sales]]*Table1[[#This Row],[Quantity]]</f>
        <v>259.12800000000004</v>
      </c>
      <c r="X4538" s="2">
        <f>Table1[[#This Row],[Sales]]+Table1[[#This Row],[Discount]]+Table1[[#This Row],[Adjusted Sales]]</f>
        <v>155.67680000000001</v>
      </c>
      <c r="Y4538" s="5">
        <f>Table1[[#This Row],[Sales]]*Table1[[#This Row],[Discount]]</f>
        <v>17.275200000000002</v>
      </c>
    </row>
    <row r="4539" spans="1:25" x14ac:dyDescent="0.3">
      <c r="A4539">
        <v>4538</v>
      </c>
      <c r="B4539" s="2"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s="2">
        <v>3</v>
      </c>
      <c r="T4539" s="3">
        <v>0</v>
      </c>
      <c r="U4539" s="2">
        <v>6.2016</v>
      </c>
      <c r="V4539" s="2">
        <f>Table1[[#This Row],[Sales]]*(1-Table1[[#This Row],[Discount]])</f>
        <v>18.239999999999998</v>
      </c>
      <c r="W4539" s="2">
        <f>Table1[[#This Row],[Sales]]*Table1[[#This Row],[Quantity]]</f>
        <v>54.72</v>
      </c>
      <c r="X4539" s="2">
        <f>Table1[[#This Row],[Sales]]+Table1[[#This Row],[Discount]]+Table1[[#This Row],[Adjusted Sales]]</f>
        <v>36.479999999999997</v>
      </c>
      <c r="Y4539" s="5">
        <f>Table1[[#This Row],[Sales]]*Table1[[#This Row],[Discount]]</f>
        <v>0</v>
      </c>
    </row>
    <row r="4540" spans="1:25" x14ac:dyDescent="0.3">
      <c r="A4540">
        <v>4539</v>
      </c>
      <c r="B4540" s="2"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s="2">
        <v>4</v>
      </c>
      <c r="T4540" s="3">
        <v>0</v>
      </c>
      <c r="U4540" s="2">
        <v>4.3296000000000001</v>
      </c>
      <c r="V4540" s="2">
        <f>Table1[[#This Row],[Sales]]*(1-Table1[[#This Row],[Discount]])</f>
        <v>13.12</v>
      </c>
      <c r="W4540" s="2">
        <f>Table1[[#This Row],[Sales]]*Table1[[#This Row],[Quantity]]</f>
        <v>52.48</v>
      </c>
      <c r="X4540" s="2">
        <f>Table1[[#This Row],[Sales]]+Table1[[#This Row],[Discount]]+Table1[[#This Row],[Adjusted Sales]]</f>
        <v>26.24</v>
      </c>
      <c r="Y4540" s="5">
        <f>Table1[[#This Row],[Sales]]*Table1[[#This Row],[Discount]]</f>
        <v>0</v>
      </c>
    </row>
    <row r="4541" spans="1:25" x14ac:dyDescent="0.3">
      <c r="A4541">
        <v>4540</v>
      </c>
      <c r="B4541" s="2"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s="2">
        <v>2</v>
      </c>
      <c r="T4541" s="3">
        <v>0</v>
      </c>
      <c r="U4541" s="2">
        <v>1.0598000000000001</v>
      </c>
      <c r="V4541" s="2">
        <f>Table1[[#This Row],[Sales]]*(1-Table1[[#This Row],[Discount]])</f>
        <v>105.98</v>
      </c>
      <c r="W4541" s="2">
        <f>Table1[[#This Row],[Sales]]*Table1[[#This Row],[Quantity]]</f>
        <v>211.96</v>
      </c>
      <c r="X4541" s="2">
        <f>Table1[[#This Row],[Sales]]+Table1[[#This Row],[Discount]]+Table1[[#This Row],[Adjusted Sales]]</f>
        <v>211.96</v>
      </c>
      <c r="Y4541" s="5">
        <f>Table1[[#This Row],[Sales]]*Table1[[#This Row],[Discount]]</f>
        <v>0</v>
      </c>
    </row>
    <row r="4542" spans="1:25" x14ac:dyDescent="0.3">
      <c r="A4542">
        <v>4541</v>
      </c>
      <c r="B4542" s="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s="2">
        <v>7</v>
      </c>
      <c r="T4542" s="3">
        <v>0.3</v>
      </c>
      <c r="U4542" s="2">
        <v>-28.224</v>
      </c>
      <c r="V4542" s="2">
        <f>Table1[[#This Row],[Sales]]*(1-Table1[[#This Row],[Discount]])</f>
        <v>345.74399999999997</v>
      </c>
      <c r="W4542" s="2">
        <f>Table1[[#This Row],[Sales]]*Table1[[#This Row],[Quantity]]</f>
        <v>3457.44</v>
      </c>
      <c r="X4542" s="2">
        <f>Table1[[#This Row],[Sales]]+Table1[[#This Row],[Discount]]+Table1[[#This Row],[Adjusted Sales]]</f>
        <v>839.96399999999994</v>
      </c>
      <c r="Y4542" s="5">
        <f>Table1[[#This Row],[Sales]]*Table1[[#This Row],[Discount]]</f>
        <v>148.17599999999999</v>
      </c>
    </row>
    <row r="4543" spans="1:25" x14ac:dyDescent="0.3">
      <c r="A4543">
        <v>4542</v>
      </c>
      <c r="B4543" s="2"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s="2">
        <v>7</v>
      </c>
      <c r="T4543" s="3">
        <v>0.8</v>
      </c>
      <c r="U4543" s="2">
        <v>-8.9039999999999999</v>
      </c>
      <c r="V4543" s="2">
        <f>Table1[[#This Row],[Sales]]*(1-Table1[[#This Row],[Discount]])</f>
        <v>1.1871999999999998</v>
      </c>
      <c r="W4543" s="2">
        <f>Table1[[#This Row],[Sales]]*Table1[[#This Row],[Quantity]]</f>
        <v>41.552</v>
      </c>
      <c r="X4543" s="2">
        <f>Table1[[#This Row],[Sales]]+Table1[[#This Row],[Discount]]+Table1[[#This Row],[Adjusted Sales]]</f>
        <v>7.9231999999999996</v>
      </c>
      <c r="Y4543" s="5">
        <f>Table1[[#This Row],[Sales]]*Table1[[#This Row],[Discount]]</f>
        <v>4.7488000000000001</v>
      </c>
    </row>
    <row r="4544" spans="1:25" x14ac:dyDescent="0.3">
      <c r="A4544">
        <v>4543</v>
      </c>
      <c r="B4544" s="2"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s="2">
        <v>2</v>
      </c>
      <c r="T4544" s="3">
        <v>0</v>
      </c>
      <c r="U4544" s="2">
        <v>149.8956</v>
      </c>
      <c r="V4544" s="2">
        <f>Table1[[#This Row],[Sales]]*(1-Table1[[#This Row],[Discount]])</f>
        <v>325.86</v>
      </c>
      <c r="W4544" s="2">
        <f>Table1[[#This Row],[Sales]]*Table1[[#This Row],[Quantity]]</f>
        <v>651.72</v>
      </c>
      <c r="X4544" s="2">
        <f>Table1[[#This Row],[Sales]]+Table1[[#This Row],[Discount]]+Table1[[#This Row],[Adjusted Sales]]</f>
        <v>651.72</v>
      </c>
      <c r="Y4544" s="5">
        <f>Table1[[#This Row],[Sales]]*Table1[[#This Row],[Discount]]</f>
        <v>0</v>
      </c>
    </row>
    <row r="4545" spans="1:25" x14ac:dyDescent="0.3">
      <c r="A4545">
        <v>4544</v>
      </c>
      <c r="B4545" s="2"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s="2">
        <v>9</v>
      </c>
      <c r="T4545" s="3">
        <v>0.3</v>
      </c>
      <c r="U4545" s="2">
        <v>-5.4801000000000002</v>
      </c>
      <c r="V4545" s="2">
        <f>Table1[[#This Row],[Sales]]*(1-Table1[[#This Row],[Discount]])</f>
        <v>268.5249</v>
      </c>
      <c r="W4545" s="2">
        <f>Table1[[#This Row],[Sales]]*Table1[[#This Row],[Quantity]]</f>
        <v>3452.4630000000002</v>
      </c>
      <c r="X4545" s="2">
        <f>Table1[[#This Row],[Sales]]+Table1[[#This Row],[Discount]]+Table1[[#This Row],[Adjusted Sales]]</f>
        <v>652.43190000000004</v>
      </c>
      <c r="Y4545" s="5">
        <f>Table1[[#This Row],[Sales]]*Table1[[#This Row],[Discount]]</f>
        <v>115.08210000000001</v>
      </c>
    </row>
    <row r="4546" spans="1:25" x14ac:dyDescent="0.3">
      <c r="A4546">
        <v>4545</v>
      </c>
      <c r="B4546" s="2"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s="2">
        <v>2</v>
      </c>
      <c r="T4546" s="3">
        <v>0.2</v>
      </c>
      <c r="U4546" s="2">
        <v>16.704000000000001</v>
      </c>
      <c r="V4546" s="2">
        <f>Table1[[#This Row],[Sales]]*(1-Table1[[#This Row],[Discount]])</f>
        <v>118.78399999999999</v>
      </c>
      <c r="W4546" s="2">
        <f>Table1[[#This Row],[Sales]]*Table1[[#This Row],[Quantity]]</f>
        <v>296.95999999999998</v>
      </c>
      <c r="X4546" s="2">
        <f>Table1[[#This Row],[Sales]]+Table1[[#This Row],[Discount]]+Table1[[#This Row],[Adjusted Sales]]</f>
        <v>267.46399999999994</v>
      </c>
      <c r="Y4546" s="5">
        <f>Table1[[#This Row],[Sales]]*Table1[[#This Row],[Discount]]</f>
        <v>29.695999999999998</v>
      </c>
    </row>
    <row r="4547" spans="1:25" x14ac:dyDescent="0.3">
      <c r="A4547">
        <v>4546</v>
      </c>
      <c r="B4547" s="2"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s="2">
        <v>7</v>
      </c>
      <c r="T4547" s="3">
        <v>0.2</v>
      </c>
      <c r="U4547" s="2">
        <v>53.754399999999997</v>
      </c>
      <c r="V4547" s="2">
        <f>Table1[[#This Row],[Sales]]*(1-Table1[[#This Row],[Discount]])</f>
        <v>430.03520000000003</v>
      </c>
      <c r="W4547" s="2">
        <f>Table1[[#This Row],[Sales]]*Table1[[#This Row],[Quantity]]</f>
        <v>3762.808</v>
      </c>
      <c r="X4547" s="2">
        <f>Table1[[#This Row],[Sales]]+Table1[[#This Row],[Discount]]+Table1[[#This Row],[Adjusted Sales]]</f>
        <v>967.77920000000006</v>
      </c>
      <c r="Y4547" s="5">
        <f>Table1[[#This Row],[Sales]]*Table1[[#This Row],[Discount]]</f>
        <v>107.50880000000001</v>
      </c>
    </row>
    <row r="4548" spans="1:25" x14ac:dyDescent="0.3">
      <c r="A4548">
        <v>4547</v>
      </c>
      <c r="B4548" s="2"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s="2">
        <v>2</v>
      </c>
      <c r="T4548" s="3">
        <v>0.8</v>
      </c>
      <c r="U4548" s="2">
        <v>-2.9883999999999999</v>
      </c>
      <c r="V4548" s="2">
        <f>Table1[[#This Row],[Sales]]*(1-Table1[[#This Row],[Discount]])</f>
        <v>0.38559999999999989</v>
      </c>
      <c r="W4548" s="2">
        <f>Table1[[#This Row],[Sales]]*Table1[[#This Row],[Quantity]]</f>
        <v>3.8559999999999999</v>
      </c>
      <c r="X4548" s="2">
        <f>Table1[[#This Row],[Sales]]+Table1[[#This Row],[Discount]]+Table1[[#This Row],[Adjusted Sales]]</f>
        <v>3.1135999999999995</v>
      </c>
      <c r="Y4548" s="5">
        <f>Table1[[#This Row],[Sales]]*Table1[[#This Row],[Discount]]</f>
        <v>1.5424</v>
      </c>
    </row>
    <row r="4549" spans="1:25" x14ac:dyDescent="0.3">
      <c r="A4549">
        <v>4548</v>
      </c>
      <c r="B4549" s="2"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s="2">
        <v>3</v>
      </c>
      <c r="T4549" s="3">
        <v>0.2</v>
      </c>
      <c r="U4549" s="2">
        <v>0.69120000000000004</v>
      </c>
      <c r="V4549" s="2">
        <f>Table1[[#This Row],[Sales]]*(1-Table1[[#This Row],[Discount]])</f>
        <v>5.5296000000000003</v>
      </c>
      <c r="W4549" s="2">
        <f>Table1[[#This Row],[Sales]]*Table1[[#This Row],[Quantity]]</f>
        <v>20.736000000000001</v>
      </c>
      <c r="X4549" s="2">
        <f>Table1[[#This Row],[Sales]]+Table1[[#This Row],[Discount]]+Table1[[#This Row],[Adjusted Sales]]</f>
        <v>12.6416</v>
      </c>
      <c r="Y4549" s="5">
        <f>Table1[[#This Row],[Sales]]*Table1[[#This Row],[Discount]]</f>
        <v>1.3824000000000001</v>
      </c>
    </row>
    <row r="4550" spans="1:25" x14ac:dyDescent="0.3">
      <c r="A4550">
        <v>4549</v>
      </c>
      <c r="B4550" s="2"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s="2">
        <v>1</v>
      </c>
      <c r="T4550" s="3">
        <v>0.6</v>
      </c>
      <c r="U4550" s="2">
        <v>-2.1339999999999999</v>
      </c>
      <c r="V4550" s="2">
        <f>Table1[[#This Row],[Sales]]*(1-Table1[[#This Row],[Discount]])</f>
        <v>3.1040000000000001</v>
      </c>
      <c r="W4550" s="2">
        <f>Table1[[#This Row],[Sales]]*Table1[[#This Row],[Quantity]]</f>
        <v>7.76</v>
      </c>
      <c r="X4550" s="2">
        <f>Table1[[#This Row],[Sales]]+Table1[[#This Row],[Discount]]+Table1[[#This Row],[Adjusted Sales]]</f>
        <v>11.463999999999999</v>
      </c>
      <c r="Y4550" s="5">
        <f>Table1[[#This Row],[Sales]]*Table1[[#This Row],[Discount]]</f>
        <v>4.6559999999999997</v>
      </c>
    </row>
    <row r="4551" spans="1:25" x14ac:dyDescent="0.3">
      <c r="A4551">
        <v>4550</v>
      </c>
      <c r="B4551" s="2"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s="2">
        <v>4</v>
      </c>
      <c r="T4551" s="3">
        <v>0.2</v>
      </c>
      <c r="U4551" s="2">
        <v>49.437600000000003</v>
      </c>
      <c r="V4551" s="2">
        <f>Table1[[#This Row],[Sales]]*(1-Table1[[#This Row],[Discount]])</f>
        <v>527.33440000000007</v>
      </c>
      <c r="W4551" s="2">
        <f>Table1[[#This Row],[Sales]]*Table1[[#This Row],[Quantity]]</f>
        <v>2636.672</v>
      </c>
      <c r="X4551" s="2">
        <f>Table1[[#This Row],[Sales]]+Table1[[#This Row],[Discount]]+Table1[[#This Row],[Adjusted Sales]]</f>
        <v>1186.7024000000001</v>
      </c>
      <c r="Y4551" s="5">
        <f>Table1[[#This Row],[Sales]]*Table1[[#This Row],[Discount]]</f>
        <v>131.83360000000002</v>
      </c>
    </row>
    <row r="4552" spans="1:25" x14ac:dyDescent="0.3">
      <c r="A4552">
        <v>4551</v>
      </c>
      <c r="B4552" s="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s="2">
        <v>2</v>
      </c>
      <c r="T4552" s="3">
        <v>0</v>
      </c>
      <c r="U4552" s="2">
        <v>2.8224</v>
      </c>
      <c r="V4552" s="2">
        <f>Table1[[#This Row],[Sales]]*(1-Table1[[#This Row],[Discount]])</f>
        <v>5.76</v>
      </c>
      <c r="W4552" s="2">
        <f>Table1[[#This Row],[Sales]]*Table1[[#This Row],[Quantity]]</f>
        <v>11.52</v>
      </c>
      <c r="X4552" s="2">
        <f>Table1[[#This Row],[Sales]]+Table1[[#This Row],[Discount]]+Table1[[#This Row],[Adjusted Sales]]</f>
        <v>11.52</v>
      </c>
      <c r="Y4552" s="5">
        <f>Table1[[#This Row],[Sales]]*Table1[[#This Row],[Discount]]</f>
        <v>0</v>
      </c>
    </row>
    <row r="4553" spans="1:25" x14ac:dyDescent="0.3">
      <c r="A4553">
        <v>4552</v>
      </c>
      <c r="B4553" s="2"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s="2">
        <v>3</v>
      </c>
      <c r="T4553" s="3">
        <v>0.2</v>
      </c>
      <c r="U4553" s="2">
        <v>4.3902000000000001</v>
      </c>
      <c r="V4553" s="2">
        <f>Table1[[#This Row],[Sales]]*(1-Table1[[#This Row],[Discount]])</f>
        <v>280.97280000000001</v>
      </c>
      <c r="W4553" s="2">
        <f>Table1[[#This Row],[Sales]]*Table1[[#This Row],[Quantity]]</f>
        <v>1053.6480000000001</v>
      </c>
      <c r="X4553" s="2">
        <f>Table1[[#This Row],[Sales]]+Table1[[#This Row],[Discount]]+Table1[[#This Row],[Adjusted Sales]]</f>
        <v>632.38879999999995</v>
      </c>
      <c r="Y4553" s="5">
        <f>Table1[[#This Row],[Sales]]*Table1[[#This Row],[Discount]]</f>
        <v>70.243200000000002</v>
      </c>
    </row>
    <row r="4554" spans="1:25" x14ac:dyDescent="0.3">
      <c r="A4554">
        <v>4553</v>
      </c>
      <c r="B4554" s="2"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s="2">
        <v>3</v>
      </c>
      <c r="T4554" s="3">
        <v>0.2</v>
      </c>
      <c r="U4554" s="2">
        <v>23.027999999999999</v>
      </c>
      <c r="V4554" s="2">
        <f>Table1[[#This Row],[Sales]]*(1-Table1[[#This Row],[Discount]])</f>
        <v>184.22400000000002</v>
      </c>
      <c r="W4554" s="2">
        <f>Table1[[#This Row],[Sales]]*Table1[[#This Row],[Quantity]]</f>
        <v>690.84</v>
      </c>
      <c r="X4554" s="2">
        <f>Table1[[#This Row],[Sales]]+Table1[[#This Row],[Discount]]+Table1[[#This Row],[Adjusted Sales]]</f>
        <v>414.70400000000001</v>
      </c>
      <c r="Y4554" s="5">
        <f>Table1[[#This Row],[Sales]]*Table1[[#This Row],[Discount]]</f>
        <v>46.056000000000004</v>
      </c>
    </row>
    <row r="4555" spans="1:25" x14ac:dyDescent="0.3">
      <c r="A4555">
        <v>4554</v>
      </c>
      <c r="B4555" s="2"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s="2">
        <v>3</v>
      </c>
      <c r="T4555" s="3">
        <v>0</v>
      </c>
      <c r="U4555" s="2">
        <v>5.7779999999999996</v>
      </c>
      <c r="V4555" s="2">
        <f>Table1[[#This Row],[Sales]]*(1-Table1[[#This Row],[Discount]])</f>
        <v>12.84</v>
      </c>
      <c r="W4555" s="2">
        <f>Table1[[#This Row],[Sales]]*Table1[[#This Row],[Quantity]]</f>
        <v>38.519999999999996</v>
      </c>
      <c r="X4555" s="2">
        <f>Table1[[#This Row],[Sales]]+Table1[[#This Row],[Discount]]+Table1[[#This Row],[Adjusted Sales]]</f>
        <v>25.68</v>
      </c>
      <c r="Y4555" s="5">
        <f>Table1[[#This Row],[Sales]]*Table1[[#This Row],[Discount]]</f>
        <v>0</v>
      </c>
    </row>
    <row r="4556" spans="1:25" x14ac:dyDescent="0.3">
      <c r="A4556">
        <v>4555</v>
      </c>
      <c r="B4556" s="2"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s="2">
        <v>3</v>
      </c>
      <c r="T4556" s="3">
        <v>0</v>
      </c>
      <c r="U4556" s="2">
        <v>28.41</v>
      </c>
      <c r="V4556" s="2">
        <f>Table1[[#This Row],[Sales]]*(1-Table1[[#This Row],[Discount]])</f>
        <v>56.82</v>
      </c>
      <c r="W4556" s="2">
        <f>Table1[[#This Row],[Sales]]*Table1[[#This Row],[Quantity]]</f>
        <v>170.46</v>
      </c>
      <c r="X4556" s="2">
        <f>Table1[[#This Row],[Sales]]+Table1[[#This Row],[Discount]]+Table1[[#This Row],[Adjusted Sales]]</f>
        <v>113.64</v>
      </c>
      <c r="Y4556" s="5">
        <f>Table1[[#This Row],[Sales]]*Table1[[#This Row],[Discount]]</f>
        <v>0</v>
      </c>
    </row>
    <row r="4557" spans="1:25" x14ac:dyDescent="0.3">
      <c r="A4557">
        <v>4556</v>
      </c>
      <c r="B4557" s="2"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s="2">
        <v>4</v>
      </c>
      <c r="T4557" s="3">
        <v>0</v>
      </c>
      <c r="U4557" s="2">
        <v>14.202</v>
      </c>
      <c r="V4557" s="2">
        <f>Table1[[#This Row],[Sales]]*(1-Table1[[#This Row],[Discount]])</f>
        <v>31.56</v>
      </c>
      <c r="W4557" s="2">
        <f>Table1[[#This Row],[Sales]]*Table1[[#This Row],[Quantity]]</f>
        <v>126.24</v>
      </c>
      <c r="X4557" s="2">
        <f>Table1[[#This Row],[Sales]]+Table1[[#This Row],[Discount]]+Table1[[#This Row],[Adjusted Sales]]</f>
        <v>63.12</v>
      </c>
      <c r="Y4557" s="5">
        <f>Table1[[#This Row],[Sales]]*Table1[[#This Row],[Discount]]</f>
        <v>0</v>
      </c>
    </row>
    <row r="4558" spans="1:25" x14ac:dyDescent="0.3">
      <c r="A4558">
        <v>4557</v>
      </c>
      <c r="B4558" s="2"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s="2">
        <v>4</v>
      </c>
      <c r="T4558" s="3">
        <v>0</v>
      </c>
      <c r="U4558" s="2">
        <v>0.55840000000000001</v>
      </c>
      <c r="V4558" s="2">
        <f>Table1[[#This Row],[Sales]]*(1-Table1[[#This Row],[Discount]])</f>
        <v>27.92</v>
      </c>
      <c r="W4558" s="2">
        <f>Table1[[#This Row],[Sales]]*Table1[[#This Row],[Quantity]]</f>
        <v>111.68</v>
      </c>
      <c r="X4558" s="2">
        <f>Table1[[#This Row],[Sales]]+Table1[[#This Row],[Discount]]+Table1[[#This Row],[Adjusted Sales]]</f>
        <v>55.84</v>
      </c>
      <c r="Y4558" s="5">
        <f>Table1[[#This Row],[Sales]]*Table1[[#This Row],[Discount]]</f>
        <v>0</v>
      </c>
    </row>
    <row r="4559" spans="1:25" x14ac:dyDescent="0.3">
      <c r="A4559">
        <v>4558</v>
      </c>
      <c r="B4559" s="2"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s="2">
        <v>1</v>
      </c>
      <c r="T4559" s="3">
        <v>0.7</v>
      </c>
      <c r="U4559" s="2">
        <v>-6.5618999999999996</v>
      </c>
      <c r="V4559" s="2">
        <f>Table1[[#This Row],[Sales]]*(1-Table1[[#This Row],[Discount]])</f>
        <v>2.5677000000000003</v>
      </c>
      <c r="W4559" s="2">
        <f>Table1[[#This Row],[Sales]]*Table1[[#This Row],[Quantity]]</f>
        <v>8.5589999999999993</v>
      </c>
      <c r="X4559" s="2">
        <f>Table1[[#This Row],[Sales]]+Table1[[#This Row],[Discount]]+Table1[[#This Row],[Adjusted Sales]]</f>
        <v>11.826699999999999</v>
      </c>
      <c r="Y4559" s="5">
        <f>Table1[[#This Row],[Sales]]*Table1[[#This Row],[Discount]]</f>
        <v>5.991299999999999</v>
      </c>
    </row>
    <row r="4560" spans="1:25" x14ac:dyDescent="0.3">
      <c r="A4560">
        <v>4559</v>
      </c>
      <c r="B4560" s="2"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s="2">
        <v>2</v>
      </c>
      <c r="T4560" s="3">
        <v>0.2</v>
      </c>
      <c r="U4560" s="2">
        <v>17.968399999999999</v>
      </c>
      <c r="V4560" s="2">
        <f>Table1[[#This Row],[Sales]]*(1-Table1[[#This Row],[Discount]])</f>
        <v>39.654400000000003</v>
      </c>
      <c r="W4560" s="2">
        <f>Table1[[#This Row],[Sales]]*Table1[[#This Row],[Quantity]]</f>
        <v>99.135999999999996</v>
      </c>
      <c r="X4560" s="2">
        <f>Table1[[#This Row],[Sales]]+Table1[[#This Row],[Discount]]+Table1[[#This Row],[Adjusted Sales]]</f>
        <v>89.42240000000001</v>
      </c>
      <c r="Y4560" s="5">
        <f>Table1[[#This Row],[Sales]]*Table1[[#This Row],[Discount]]</f>
        <v>9.9136000000000006</v>
      </c>
    </row>
    <row r="4561" spans="1:25" x14ac:dyDescent="0.3">
      <c r="A4561">
        <v>4560</v>
      </c>
      <c r="B4561" s="2"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s="2">
        <v>3</v>
      </c>
      <c r="T4561" s="3">
        <v>0.3</v>
      </c>
      <c r="U4561" s="2">
        <v>-9.1334999999999997</v>
      </c>
      <c r="V4561" s="2">
        <f>Table1[[#This Row],[Sales]]*(1-Table1[[#This Row],[Discount]])</f>
        <v>89.508299999999991</v>
      </c>
      <c r="W4561" s="2">
        <f>Table1[[#This Row],[Sales]]*Table1[[#This Row],[Quantity]]</f>
        <v>383.60699999999997</v>
      </c>
      <c r="X4561" s="2">
        <f>Table1[[#This Row],[Sales]]+Table1[[#This Row],[Discount]]+Table1[[#This Row],[Adjusted Sales]]</f>
        <v>217.6773</v>
      </c>
      <c r="Y4561" s="5">
        <f>Table1[[#This Row],[Sales]]*Table1[[#This Row],[Discount]]</f>
        <v>38.360700000000001</v>
      </c>
    </row>
    <row r="4562" spans="1:25" x14ac:dyDescent="0.3">
      <c r="A4562">
        <v>4561</v>
      </c>
      <c r="B4562" s="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s="2">
        <v>3</v>
      </c>
      <c r="T4562" s="3">
        <v>0</v>
      </c>
      <c r="U4562" s="2">
        <v>122.148</v>
      </c>
      <c r="V4562" s="2">
        <f>Table1[[#This Row],[Sales]]*(1-Table1[[#This Row],[Discount]])</f>
        <v>271.44</v>
      </c>
      <c r="W4562" s="2">
        <f>Table1[[#This Row],[Sales]]*Table1[[#This Row],[Quantity]]</f>
        <v>814.31999999999994</v>
      </c>
      <c r="X4562" s="2">
        <f>Table1[[#This Row],[Sales]]+Table1[[#This Row],[Discount]]+Table1[[#This Row],[Adjusted Sales]]</f>
        <v>542.88</v>
      </c>
      <c r="Y4562" s="5">
        <f>Table1[[#This Row],[Sales]]*Table1[[#This Row],[Discount]]</f>
        <v>0</v>
      </c>
    </row>
    <row r="4563" spans="1:25" x14ac:dyDescent="0.3">
      <c r="A4563">
        <v>4562</v>
      </c>
      <c r="B4563" s="2"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s="2">
        <v>3</v>
      </c>
      <c r="T4563" s="3">
        <v>0.2</v>
      </c>
      <c r="U4563" s="2">
        <v>8.2764000000000006</v>
      </c>
      <c r="V4563" s="2">
        <f>Table1[[#This Row],[Sales]]*(1-Table1[[#This Row],[Discount]])</f>
        <v>88.281600000000012</v>
      </c>
      <c r="W4563" s="2">
        <f>Table1[[#This Row],[Sales]]*Table1[[#This Row],[Quantity]]</f>
        <v>331.05600000000004</v>
      </c>
      <c r="X4563" s="2">
        <f>Table1[[#This Row],[Sales]]+Table1[[#This Row],[Discount]]+Table1[[#This Row],[Adjusted Sales]]</f>
        <v>198.83360000000002</v>
      </c>
      <c r="Y4563" s="5">
        <f>Table1[[#This Row],[Sales]]*Table1[[#This Row],[Discount]]</f>
        <v>22.070400000000003</v>
      </c>
    </row>
    <row r="4564" spans="1:25" x14ac:dyDescent="0.3">
      <c r="A4564">
        <v>4563</v>
      </c>
      <c r="B4564" s="2"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s="2">
        <v>5</v>
      </c>
      <c r="T4564" s="3">
        <v>0</v>
      </c>
      <c r="U4564" s="2">
        <v>13.832000000000001</v>
      </c>
      <c r="V4564" s="2">
        <f>Table1[[#This Row],[Sales]]*(1-Table1[[#This Row],[Discount]])</f>
        <v>36.4</v>
      </c>
      <c r="W4564" s="2">
        <f>Table1[[#This Row],[Sales]]*Table1[[#This Row],[Quantity]]</f>
        <v>182</v>
      </c>
      <c r="X4564" s="2">
        <f>Table1[[#This Row],[Sales]]+Table1[[#This Row],[Discount]]+Table1[[#This Row],[Adjusted Sales]]</f>
        <v>72.8</v>
      </c>
      <c r="Y4564" s="5">
        <f>Table1[[#This Row],[Sales]]*Table1[[#This Row],[Discount]]</f>
        <v>0</v>
      </c>
    </row>
    <row r="4565" spans="1:25" x14ac:dyDescent="0.3">
      <c r="A4565">
        <v>4564</v>
      </c>
      <c r="B4565" s="2"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s="2">
        <v>4</v>
      </c>
      <c r="T4565" s="3">
        <v>0.2</v>
      </c>
      <c r="U4565" s="2">
        <v>-57.6312</v>
      </c>
      <c r="V4565" s="2">
        <f>Table1[[#This Row],[Sales]]*(1-Table1[[#This Row],[Discount]])</f>
        <v>335.30880000000002</v>
      </c>
      <c r="W4565" s="2">
        <f>Table1[[#This Row],[Sales]]*Table1[[#This Row],[Quantity]]</f>
        <v>1676.5440000000001</v>
      </c>
      <c r="X4565" s="2">
        <f>Table1[[#This Row],[Sales]]+Table1[[#This Row],[Discount]]+Table1[[#This Row],[Adjusted Sales]]</f>
        <v>754.64480000000003</v>
      </c>
      <c r="Y4565" s="5">
        <f>Table1[[#This Row],[Sales]]*Table1[[#This Row],[Discount]]</f>
        <v>83.827200000000005</v>
      </c>
    </row>
    <row r="4566" spans="1:25" x14ac:dyDescent="0.3">
      <c r="A4566">
        <v>4565</v>
      </c>
      <c r="B4566" s="2"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s="2">
        <v>6</v>
      </c>
      <c r="T4566" s="3">
        <v>0.2</v>
      </c>
      <c r="U4566" s="2">
        <v>-1.2587999999999999</v>
      </c>
      <c r="V4566" s="2">
        <f>Table1[[#This Row],[Sales]]*(1-Table1[[#This Row],[Discount]])</f>
        <v>80.563199999999995</v>
      </c>
      <c r="W4566" s="2">
        <f>Table1[[#This Row],[Sales]]*Table1[[#This Row],[Quantity]]</f>
        <v>604.22399999999993</v>
      </c>
      <c r="X4566" s="2">
        <f>Table1[[#This Row],[Sales]]+Table1[[#This Row],[Discount]]+Table1[[#This Row],[Adjusted Sales]]</f>
        <v>181.46719999999999</v>
      </c>
      <c r="Y4566" s="5">
        <f>Table1[[#This Row],[Sales]]*Table1[[#This Row],[Discount]]</f>
        <v>20.140799999999999</v>
      </c>
    </row>
    <row r="4567" spans="1:25" x14ac:dyDescent="0.3">
      <c r="A4567">
        <v>4566</v>
      </c>
      <c r="B4567" s="2"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s="2">
        <v>3</v>
      </c>
      <c r="T4567" s="3">
        <v>0.2</v>
      </c>
      <c r="U4567" s="2">
        <v>4.5216000000000003</v>
      </c>
      <c r="V4567" s="2">
        <f>Table1[[#This Row],[Sales]]*(1-Table1[[#This Row],[Discount]])</f>
        <v>36.172800000000002</v>
      </c>
      <c r="W4567" s="2">
        <f>Table1[[#This Row],[Sales]]*Table1[[#This Row],[Quantity]]</f>
        <v>135.648</v>
      </c>
      <c r="X4567" s="2">
        <f>Table1[[#This Row],[Sales]]+Table1[[#This Row],[Discount]]+Table1[[#This Row],[Adjusted Sales]]</f>
        <v>81.588800000000006</v>
      </c>
      <c r="Y4567" s="5">
        <f>Table1[[#This Row],[Sales]]*Table1[[#This Row],[Discount]]</f>
        <v>9.0432000000000006</v>
      </c>
    </row>
    <row r="4568" spans="1:25" x14ac:dyDescent="0.3">
      <c r="A4568">
        <v>4567</v>
      </c>
      <c r="B4568" s="2"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s="2">
        <v>6</v>
      </c>
      <c r="T4568" s="3">
        <v>0.7</v>
      </c>
      <c r="U4568" s="2">
        <v>-21.1068</v>
      </c>
      <c r="V4568" s="2">
        <f>Table1[[#This Row],[Sales]]*(1-Table1[[#This Row],[Discount]])</f>
        <v>8.6346000000000007</v>
      </c>
      <c r="W4568" s="2">
        <f>Table1[[#This Row],[Sales]]*Table1[[#This Row],[Quantity]]</f>
        <v>172.69200000000001</v>
      </c>
      <c r="X4568" s="2">
        <f>Table1[[#This Row],[Sales]]+Table1[[#This Row],[Discount]]+Table1[[#This Row],[Adjusted Sales]]</f>
        <v>38.116599999999998</v>
      </c>
      <c r="Y4568" s="5">
        <f>Table1[[#This Row],[Sales]]*Table1[[#This Row],[Discount]]</f>
        <v>20.147399999999998</v>
      </c>
    </row>
    <row r="4569" spans="1:25" x14ac:dyDescent="0.3">
      <c r="A4569">
        <v>4568</v>
      </c>
      <c r="B4569" s="2"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s="2">
        <v>4</v>
      </c>
      <c r="T4569" s="3">
        <v>0.2</v>
      </c>
      <c r="U4569" s="2">
        <v>8.8623999999999992</v>
      </c>
      <c r="V4569" s="2">
        <f>Table1[[#This Row],[Sales]]*(1-Table1[[#This Row],[Discount]])</f>
        <v>19.558400000000002</v>
      </c>
      <c r="W4569" s="2">
        <f>Table1[[#This Row],[Sales]]*Table1[[#This Row],[Quantity]]</f>
        <v>97.792000000000002</v>
      </c>
      <c r="X4569" s="2">
        <f>Table1[[#This Row],[Sales]]+Table1[[#This Row],[Discount]]+Table1[[#This Row],[Adjusted Sales]]</f>
        <v>44.206400000000002</v>
      </c>
      <c r="Y4569" s="5">
        <f>Table1[[#This Row],[Sales]]*Table1[[#This Row],[Discount]]</f>
        <v>4.8896000000000006</v>
      </c>
    </row>
    <row r="4570" spans="1:25" x14ac:dyDescent="0.3">
      <c r="A4570">
        <v>4569</v>
      </c>
      <c r="B4570" s="2"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s="2">
        <v>6</v>
      </c>
      <c r="T4570" s="3">
        <v>0.8</v>
      </c>
      <c r="U4570" s="2">
        <v>-17.285399999999999</v>
      </c>
      <c r="V4570" s="2">
        <f>Table1[[#This Row],[Sales]]*(1-Table1[[#This Row],[Discount]])</f>
        <v>2.0951999999999997</v>
      </c>
      <c r="W4570" s="2">
        <f>Table1[[#This Row],[Sales]]*Table1[[#This Row],[Quantity]]</f>
        <v>62.856000000000009</v>
      </c>
      <c r="X4570" s="2">
        <f>Table1[[#This Row],[Sales]]+Table1[[#This Row],[Discount]]+Table1[[#This Row],[Adjusted Sales]]</f>
        <v>13.371200000000002</v>
      </c>
      <c r="Y4570" s="5">
        <f>Table1[[#This Row],[Sales]]*Table1[[#This Row],[Discount]]</f>
        <v>8.3808000000000007</v>
      </c>
    </row>
    <row r="4571" spans="1:25" x14ac:dyDescent="0.3">
      <c r="A4571">
        <v>4570</v>
      </c>
      <c r="B4571" s="2"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s="2">
        <v>3</v>
      </c>
      <c r="T4571" s="3">
        <v>0</v>
      </c>
      <c r="U4571" s="2">
        <v>26.649000000000001</v>
      </c>
      <c r="V4571" s="2">
        <f>Table1[[#This Row],[Sales]]*(1-Table1[[#This Row],[Discount]])</f>
        <v>76.14</v>
      </c>
      <c r="W4571" s="2">
        <f>Table1[[#This Row],[Sales]]*Table1[[#This Row],[Quantity]]</f>
        <v>228.42000000000002</v>
      </c>
      <c r="X4571" s="2">
        <f>Table1[[#This Row],[Sales]]+Table1[[#This Row],[Discount]]+Table1[[#This Row],[Adjusted Sales]]</f>
        <v>152.28</v>
      </c>
      <c r="Y4571" s="5">
        <f>Table1[[#This Row],[Sales]]*Table1[[#This Row],[Discount]]</f>
        <v>0</v>
      </c>
    </row>
    <row r="4572" spans="1:25" x14ac:dyDescent="0.3">
      <c r="A4572">
        <v>4571</v>
      </c>
      <c r="B4572" s="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s="2">
        <v>3</v>
      </c>
      <c r="T4572" s="3">
        <v>0</v>
      </c>
      <c r="U4572" s="2">
        <v>8.0711999999999993</v>
      </c>
      <c r="V4572" s="2">
        <f>Table1[[#This Row],[Sales]]*(1-Table1[[#This Row],[Discount]])</f>
        <v>21.24</v>
      </c>
      <c r="W4572" s="2">
        <f>Table1[[#This Row],[Sales]]*Table1[[#This Row],[Quantity]]</f>
        <v>63.72</v>
      </c>
      <c r="X4572" s="2">
        <f>Table1[[#This Row],[Sales]]+Table1[[#This Row],[Discount]]+Table1[[#This Row],[Adjusted Sales]]</f>
        <v>42.48</v>
      </c>
      <c r="Y4572" s="5">
        <f>Table1[[#This Row],[Sales]]*Table1[[#This Row],[Discount]]</f>
        <v>0</v>
      </c>
    </row>
    <row r="4573" spans="1:25" x14ac:dyDescent="0.3">
      <c r="A4573">
        <v>4572</v>
      </c>
      <c r="B4573" s="2"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s="2">
        <v>2</v>
      </c>
      <c r="T4573" s="3">
        <v>0</v>
      </c>
      <c r="U4573" s="2">
        <v>60.141199999999998</v>
      </c>
      <c r="V4573" s="2">
        <f>Table1[[#This Row],[Sales]]*(1-Table1[[#This Row],[Discount]])</f>
        <v>127.96</v>
      </c>
      <c r="W4573" s="2">
        <f>Table1[[#This Row],[Sales]]*Table1[[#This Row],[Quantity]]</f>
        <v>255.92</v>
      </c>
      <c r="X4573" s="2">
        <f>Table1[[#This Row],[Sales]]+Table1[[#This Row],[Discount]]+Table1[[#This Row],[Adjusted Sales]]</f>
        <v>255.92</v>
      </c>
      <c r="Y4573" s="5">
        <f>Table1[[#This Row],[Sales]]*Table1[[#This Row],[Discount]]</f>
        <v>0</v>
      </c>
    </row>
    <row r="4574" spans="1:25" x14ac:dyDescent="0.3">
      <c r="A4574">
        <v>4573</v>
      </c>
      <c r="B4574" s="2"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s="2">
        <v>2</v>
      </c>
      <c r="T4574" s="3">
        <v>0.2</v>
      </c>
      <c r="U4574" s="2">
        <v>89.997</v>
      </c>
      <c r="V4574" s="2">
        <f>Table1[[#This Row],[Sales]]*(1-Table1[[#This Row],[Discount]])</f>
        <v>383.98720000000003</v>
      </c>
      <c r="W4574" s="2">
        <f>Table1[[#This Row],[Sales]]*Table1[[#This Row],[Quantity]]</f>
        <v>959.96799999999996</v>
      </c>
      <c r="X4574" s="2">
        <f>Table1[[#This Row],[Sales]]+Table1[[#This Row],[Discount]]+Table1[[#This Row],[Adjusted Sales]]</f>
        <v>864.1712</v>
      </c>
      <c r="Y4574" s="5">
        <f>Table1[[#This Row],[Sales]]*Table1[[#This Row],[Discount]]</f>
        <v>95.996800000000007</v>
      </c>
    </row>
    <row r="4575" spans="1:25" x14ac:dyDescent="0.3">
      <c r="A4575">
        <v>4574</v>
      </c>
      <c r="B4575" s="2"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s="2">
        <v>7</v>
      </c>
      <c r="T4575" s="3">
        <v>0</v>
      </c>
      <c r="U4575" s="2">
        <v>184.22040000000001</v>
      </c>
      <c r="V4575" s="2">
        <f>Table1[[#This Row],[Sales]]*(1-Table1[[#This Row],[Discount]])</f>
        <v>657.93</v>
      </c>
      <c r="W4575" s="2">
        <f>Table1[[#This Row],[Sales]]*Table1[[#This Row],[Quantity]]</f>
        <v>4605.5099999999993</v>
      </c>
      <c r="X4575" s="2">
        <f>Table1[[#This Row],[Sales]]+Table1[[#This Row],[Discount]]+Table1[[#This Row],[Adjusted Sales]]</f>
        <v>1315.86</v>
      </c>
      <c r="Y4575" s="5">
        <f>Table1[[#This Row],[Sales]]*Table1[[#This Row],[Discount]]</f>
        <v>0</v>
      </c>
    </row>
    <row r="4576" spans="1:25" x14ac:dyDescent="0.3">
      <c r="A4576">
        <v>4575</v>
      </c>
      <c r="B4576" s="2"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s="2">
        <v>4</v>
      </c>
      <c r="T4576" s="3">
        <v>0</v>
      </c>
      <c r="U4576" s="2">
        <v>8.7048000000000005</v>
      </c>
      <c r="V4576" s="2">
        <f>Table1[[#This Row],[Sales]]*(1-Table1[[#This Row],[Discount]])</f>
        <v>33.479999999999997</v>
      </c>
      <c r="W4576" s="2">
        <f>Table1[[#This Row],[Sales]]*Table1[[#This Row],[Quantity]]</f>
        <v>133.91999999999999</v>
      </c>
      <c r="X4576" s="2">
        <f>Table1[[#This Row],[Sales]]+Table1[[#This Row],[Discount]]+Table1[[#This Row],[Adjusted Sales]]</f>
        <v>66.959999999999994</v>
      </c>
      <c r="Y4576" s="5">
        <f>Table1[[#This Row],[Sales]]*Table1[[#This Row],[Discount]]</f>
        <v>0</v>
      </c>
    </row>
    <row r="4577" spans="1:25" x14ac:dyDescent="0.3">
      <c r="A4577">
        <v>4576</v>
      </c>
      <c r="B4577" s="2"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s="2">
        <v>5</v>
      </c>
      <c r="T4577" s="3">
        <v>0</v>
      </c>
      <c r="U4577" s="2">
        <v>3.6139999999999999</v>
      </c>
      <c r="V4577" s="2">
        <f>Table1[[#This Row],[Sales]]*(1-Table1[[#This Row],[Discount]])</f>
        <v>13.9</v>
      </c>
      <c r="W4577" s="2">
        <f>Table1[[#This Row],[Sales]]*Table1[[#This Row],[Quantity]]</f>
        <v>69.5</v>
      </c>
      <c r="X4577" s="2">
        <f>Table1[[#This Row],[Sales]]+Table1[[#This Row],[Discount]]+Table1[[#This Row],[Adjusted Sales]]</f>
        <v>27.8</v>
      </c>
      <c r="Y4577" s="5">
        <f>Table1[[#This Row],[Sales]]*Table1[[#This Row],[Discount]]</f>
        <v>0</v>
      </c>
    </row>
    <row r="4578" spans="1:25" x14ac:dyDescent="0.3">
      <c r="A4578">
        <v>4577</v>
      </c>
      <c r="B4578" s="2"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s="2">
        <v>2</v>
      </c>
      <c r="T4578" s="3">
        <v>0</v>
      </c>
      <c r="U4578" s="2">
        <v>6.7149999999999999</v>
      </c>
      <c r="V4578" s="2">
        <f>Table1[[#This Row],[Sales]]*(1-Table1[[#This Row],[Discount]])</f>
        <v>26.86</v>
      </c>
      <c r="W4578" s="2">
        <f>Table1[[#This Row],[Sales]]*Table1[[#This Row],[Quantity]]</f>
        <v>53.72</v>
      </c>
      <c r="X4578" s="2">
        <f>Table1[[#This Row],[Sales]]+Table1[[#This Row],[Discount]]+Table1[[#This Row],[Adjusted Sales]]</f>
        <v>53.72</v>
      </c>
      <c r="Y4578" s="5">
        <f>Table1[[#This Row],[Sales]]*Table1[[#This Row],[Discount]]</f>
        <v>0</v>
      </c>
    </row>
    <row r="4579" spans="1:25" x14ac:dyDescent="0.3">
      <c r="A4579">
        <v>4578</v>
      </c>
      <c r="B4579" s="2"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s="2">
        <v>1</v>
      </c>
      <c r="T4579" s="3">
        <v>0.2</v>
      </c>
      <c r="U4579" s="2">
        <v>3.3544</v>
      </c>
      <c r="V4579" s="2">
        <f>Table1[[#This Row],[Sales]]*(1-Table1[[#This Row],[Discount]])</f>
        <v>7.6672000000000002</v>
      </c>
      <c r="W4579" s="2">
        <f>Table1[[#This Row],[Sales]]*Table1[[#This Row],[Quantity]]</f>
        <v>9.5839999999999996</v>
      </c>
      <c r="X4579" s="2">
        <f>Table1[[#This Row],[Sales]]+Table1[[#This Row],[Discount]]+Table1[[#This Row],[Adjusted Sales]]</f>
        <v>17.4512</v>
      </c>
      <c r="Y4579" s="5">
        <f>Table1[[#This Row],[Sales]]*Table1[[#This Row],[Discount]]</f>
        <v>1.9168000000000001</v>
      </c>
    </row>
    <row r="4580" spans="1:25" x14ac:dyDescent="0.3">
      <c r="A4580">
        <v>4579</v>
      </c>
      <c r="B4580" s="2"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s="2">
        <v>3</v>
      </c>
      <c r="T4580" s="3">
        <v>0</v>
      </c>
      <c r="U4580" s="2">
        <v>56.55</v>
      </c>
      <c r="V4580" s="2">
        <f>Table1[[#This Row],[Sales]]*(1-Table1[[#This Row],[Discount]])</f>
        <v>113.1</v>
      </c>
      <c r="W4580" s="2">
        <f>Table1[[#This Row],[Sales]]*Table1[[#This Row],[Quantity]]</f>
        <v>339.29999999999995</v>
      </c>
      <c r="X4580" s="2">
        <f>Table1[[#This Row],[Sales]]+Table1[[#This Row],[Discount]]+Table1[[#This Row],[Adjusted Sales]]</f>
        <v>226.2</v>
      </c>
      <c r="Y4580" s="5">
        <f>Table1[[#This Row],[Sales]]*Table1[[#This Row],[Discount]]</f>
        <v>0</v>
      </c>
    </row>
    <row r="4581" spans="1:25" x14ac:dyDescent="0.3">
      <c r="A4581">
        <v>4580</v>
      </c>
      <c r="B4581" s="2"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s="2">
        <v>11</v>
      </c>
      <c r="T4581" s="3">
        <v>0</v>
      </c>
      <c r="U4581" s="2">
        <v>32.232199999999999</v>
      </c>
      <c r="V4581" s="2">
        <f>Table1[[#This Row],[Sales]]*(1-Table1[[#This Row],[Discount]])</f>
        <v>65.78</v>
      </c>
      <c r="W4581" s="2">
        <f>Table1[[#This Row],[Sales]]*Table1[[#This Row],[Quantity]]</f>
        <v>723.58</v>
      </c>
      <c r="X4581" s="2">
        <f>Table1[[#This Row],[Sales]]+Table1[[#This Row],[Discount]]+Table1[[#This Row],[Adjusted Sales]]</f>
        <v>131.56</v>
      </c>
      <c r="Y4581" s="5">
        <f>Table1[[#This Row],[Sales]]*Table1[[#This Row],[Discount]]</f>
        <v>0</v>
      </c>
    </row>
    <row r="4582" spans="1:25" x14ac:dyDescent="0.3">
      <c r="A4582">
        <v>4581</v>
      </c>
      <c r="B4582" s="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s="2">
        <v>6</v>
      </c>
      <c r="T4582" s="3">
        <v>0</v>
      </c>
      <c r="U4582" s="2">
        <v>105.468</v>
      </c>
      <c r="V4582" s="2">
        <f>Table1[[#This Row],[Sales]]*(1-Table1[[#This Row],[Discount]])</f>
        <v>239.7</v>
      </c>
      <c r="W4582" s="2">
        <f>Table1[[#This Row],[Sales]]*Table1[[#This Row],[Quantity]]</f>
        <v>1438.1999999999998</v>
      </c>
      <c r="X4582" s="2">
        <f>Table1[[#This Row],[Sales]]+Table1[[#This Row],[Discount]]+Table1[[#This Row],[Adjusted Sales]]</f>
        <v>479.4</v>
      </c>
      <c r="Y4582" s="5">
        <f>Table1[[#This Row],[Sales]]*Table1[[#This Row],[Discount]]</f>
        <v>0</v>
      </c>
    </row>
    <row r="4583" spans="1:25" x14ac:dyDescent="0.3">
      <c r="A4583">
        <v>4582</v>
      </c>
      <c r="B4583" s="2"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s="2">
        <v>3</v>
      </c>
      <c r="T4583" s="3">
        <v>0.2</v>
      </c>
      <c r="U4583" s="2">
        <v>3.8448000000000002</v>
      </c>
      <c r="V4583" s="2">
        <f>Table1[[#This Row],[Sales]]*(1-Table1[[#This Row],[Discount]])</f>
        <v>20.505600000000001</v>
      </c>
      <c r="W4583" s="2">
        <f>Table1[[#This Row],[Sales]]*Table1[[#This Row],[Quantity]]</f>
        <v>76.896000000000001</v>
      </c>
      <c r="X4583" s="2">
        <f>Table1[[#This Row],[Sales]]+Table1[[#This Row],[Discount]]+Table1[[#This Row],[Adjusted Sales]]</f>
        <v>46.337600000000002</v>
      </c>
      <c r="Y4583" s="5">
        <f>Table1[[#This Row],[Sales]]*Table1[[#This Row],[Discount]]</f>
        <v>5.1264000000000003</v>
      </c>
    </row>
    <row r="4584" spans="1:25" x14ac:dyDescent="0.3">
      <c r="A4584">
        <v>4583</v>
      </c>
      <c r="B4584" s="2"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s="2">
        <v>8</v>
      </c>
      <c r="T4584" s="3">
        <v>0.2</v>
      </c>
      <c r="U4584" s="2">
        <v>7.9703999999999997</v>
      </c>
      <c r="V4584" s="2">
        <f>Table1[[#This Row],[Sales]]*(1-Table1[[#This Row],[Discount]])</f>
        <v>18.892800000000001</v>
      </c>
      <c r="W4584" s="2">
        <f>Table1[[#This Row],[Sales]]*Table1[[#This Row],[Quantity]]</f>
        <v>188.928</v>
      </c>
      <c r="X4584" s="2">
        <f>Table1[[#This Row],[Sales]]+Table1[[#This Row],[Discount]]+Table1[[#This Row],[Adjusted Sales]]</f>
        <v>42.708799999999997</v>
      </c>
      <c r="Y4584" s="5">
        <f>Table1[[#This Row],[Sales]]*Table1[[#This Row],[Discount]]</f>
        <v>4.7232000000000003</v>
      </c>
    </row>
    <row r="4585" spans="1:25" x14ac:dyDescent="0.3">
      <c r="A4585">
        <v>4584</v>
      </c>
      <c r="B4585" s="2"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s="2">
        <v>2</v>
      </c>
      <c r="T4585" s="3">
        <v>0</v>
      </c>
      <c r="U4585" s="2">
        <v>3.7995999999999999</v>
      </c>
      <c r="V4585" s="2">
        <f>Table1[[#This Row],[Sales]]*(1-Table1[[#This Row],[Discount]])</f>
        <v>8.26</v>
      </c>
      <c r="W4585" s="2">
        <f>Table1[[#This Row],[Sales]]*Table1[[#This Row],[Quantity]]</f>
        <v>16.52</v>
      </c>
      <c r="X4585" s="2">
        <f>Table1[[#This Row],[Sales]]+Table1[[#This Row],[Discount]]+Table1[[#This Row],[Adjusted Sales]]</f>
        <v>16.52</v>
      </c>
      <c r="Y4585" s="5">
        <f>Table1[[#This Row],[Sales]]*Table1[[#This Row],[Discount]]</f>
        <v>0</v>
      </c>
    </row>
    <row r="4586" spans="1:25" x14ac:dyDescent="0.3">
      <c r="A4586">
        <v>4585</v>
      </c>
      <c r="B4586" s="2"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s="2">
        <v>7</v>
      </c>
      <c r="T4586" s="3">
        <v>0</v>
      </c>
      <c r="U4586" s="2">
        <v>38.29</v>
      </c>
      <c r="V4586" s="2">
        <f>Table1[[#This Row],[Sales]]*(1-Table1[[#This Row],[Discount]])</f>
        <v>76.58</v>
      </c>
      <c r="W4586" s="2">
        <f>Table1[[#This Row],[Sales]]*Table1[[#This Row],[Quantity]]</f>
        <v>536.05999999999995</v>
      </c>
      <c r="X4586" s="2">
        <f>Table1[[#This Row],[Sales]]+Table1[[#This Row],[Discount]]+Table1[[#This Row],[Adjusted Sales]]</f>
        <v>153.16</v>
      </c>
      <c r="Y4586" s="5">
        <f>Table1[[#This Row],[Sales]]*Table1[[#This Row],[Discount]]</f>
        <v>0</v>
      </c>
    </row>
    <row r="4587" spans="1:25" x14ac:dyDescent="0.3">
      <c r="A4587">
        <v>4586</v>
      </c>
      <c r="B4587" s="2"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s="2">
        <v>5</v>
      </c>
      <c r="T4587" s="3">
        <v>0</v>
      </c>
      <c r="U4587" s="2">
        <v>4.2240000000000002</v>
      </c>
      <c r="V4587" s="2">
        <f>Table1[[#This Row],[Sales]]*(1-Table1[[#This Row],[Discount]])</f>
        <v>8.8000000000000007</v>
      </c>
      <c r="W4587" s="2">
        <f>Table1[[#This Row],[Sales]]*Table1[[#This Row],[Quantity]]</f>
        <v>44</v>
      </c>
      <c r="X4587" s="2">
        <f>Table1[[#This Row],[Sales]]+Table1[[#This Row],[Discount]]+Table1[[#This Row],[Adjusted Sales]]</f>
        <v>17.600000000000001</v>
      </c>
      <c r="Y4587" s="5">
        <f>Table1[[#This Row],[Sales]]*Table1[[#This Row],[Discount]]</f>
        <v>0</v>
      </c>
    </row>
    <row r="4588" spans="1:25" x14ac:dyDescent="0.3">
      <c r="A4588">
        <v>4587</v>
      </c>
      <c r="B4588" s="2"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s="2">
        <v>6</v>
      </c>
      <c r="T4588" s="3">
        <v>0.2</v>
      </c>
      <c r="U4588" s="2">
        <v>206.6232</v>
      </c>
      <c r="V4588" s="2">
        <f>Table1[[#This Row],[Sales]]*(1-Table1[[#This Row],[Discount]])</f>
        <v>472.28160000000003</v>
      </c>
      <c r="W4588" s="2">
        <f>Table1[[#This Row],[Sales]]*Table1[[#This Row],[Quantity]]</f>
        <v>3542.1120000000001</v>
      </c>
      <c r="X4588" s="2">
        <f>Table1[[#This Row],[Sales]]+Table1[[#This Row],[Discount]]+Table1[[#This Row],[Adjusted Sales]]</f>
        <v>1062.8335999999999</v>
      </c>
      <c r="Y4588" s="5">
        <f>Table1[[#This Row],[Sales]]*Table1[[#This Row],[Discount]]</f>
        <v>118.07040000000001</v>
      </c>
    </row>
    <row r="4589" spans="1:25" x14ac:dyDescent="0.3">
      <c r="A4589">
        <v>4588</v>
      </c>
      <c r="B4589" s="2"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s="2">
        <v>3</v>
      </c>
      <c r="T4589" s="3">
        <v>0</v>
      </c>
      <c r="U4589" s="2">
        <v>0.16739999999999999</v>
      </c>
      <c r="V4589" s="2">
        <f>Table1[[#This Row],[Sales]]*(1-Table1[[#This Row],[Discount]])</f>
        <v>5.58</v>
      </c>
      <c r="W4589" s="2">
        <f>Table1[[#This Row],[Sales]]*Table1[[#This Row],[Quantity]]</f>
        <v>16.740000000000002</v>
      </c>
      <c r="X4589" s="2">
        <f>Table1[[#This Row],[Sales]]+Table1[[#This Row],[Discount]]+Table1[[#This Row],[Adjusted Sales]]</f>
        <v>11.16</v>
      </c>
      <c r="Y4589" s="5">
        <f>Table1[[#This Row],[Sales]]*Table1[[#This Row],[Discount]]</f>
        <v>0</v>
      </c>
    </row>
    <row r="4590" spans="1:25" x14ac:dyDescent="0.3">
      <c r="A4590">
        <v>4589</v>
      </c>
      <c r="B4590" s="2"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s="2">
        <v>3</v>
      </c>
      <c r="T4590" s="3">
        <v>0</v>
      </c>
      <c r="U4590" s="2">
        <v>10.5084</v>
      </c>
      <c r="V4590" s="2">
        <f>Table1[[#This Row],[Sales]]*(1-Table1[[#This Row],[Discount]])</f>
        <v>25.02</v>
      </c>
      <c r="W4590" s="2">
        <f>Table1[[#This Row],[Sales]]*Table1[[#This Row],[Quantity]]</f>
        <v>75.06</v>
      </c>
      <c r="X4590" s="2">
        <f>Table1[[#This Row],[Sales]]+Table1[[#This Row],[Discount]]+Table1[[#This Row],[Adjusted Sales]]</f>
        <v>50.04</v>
      </c>
      <c r="Y4590" s="5">
        <f>Table1[[#This Row],[Sales]]*Table1[[#This Row],[Discount]]</f>
        <v>0</v>
      </c>
    </row>
    <row r="4591" spans="1:25" x14ac:dyDescent="0.3">
      <c r="A4591">
        <v>4590</v>
      </c>
      <c r="B4591" s="2"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s="2">
        <v>7</v>
      </c>
      <c r="T4591" s="3">
        <v>0</v>
      </c>
      <c r="U4591" s="2">
        <v>22.627500000000001</v>
      </c>
      <c r="V4591" s="2">
        <f>Table1[[#This Row],[Sales]]*(1-Table1[[#This Row],[Discount]])</f>
        <v>452.55</v>
      </c>
      <c r="W4591" s="2">
        <f>Table1[[#This Row],[Sales]]*Table1[[#This Row],[Quantity]]</f>
        <v>3167.85</v>
      </c>
      <c r="X4591" s="2">
        <f>Table1[[#This Row],[Sales]]+Table1[[#This Row],[Discount]]+Table1[[#This Row],[Adjusted Sales]]</f>
        <v>905.1</v>
      </c>
      <c r="Y4591" s="5">
        <f>Table1[[#This Row],[Sales]]*Table1[[#This Row],[Discount]]</f>
        <v>0</v>
      </c>
    </row>
    <row r="4592" spans="1:25" x14ac:dyDescent="0.3">
      <c r="A4592">
        <v>4591</v>
      </c>
      <c r="B4592" s="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s="2">
        <v>2</v>
      </c>
      <c r="T4592" s="3">
        <v>0</v>
      </c>
      <c r="U4592" s="2">
        <v>4.9728000000000003</v>
      </c>
      <c r="V4592" s="2">
        <f>Table1[[#This Row],[Sales]]*(1-Table1[[#This Row],[Discount]])</f>
        <v>17.760000000000002</v>
      </c>
      <c r="W4592" s="2">
        <f>Table1[[#This Row],[Sales]]*Table1[[#This Row],[Quantity]]</f>
        <v>35.520000000000003</v>
      </c>
      <c r="X4592" s="2">
        <f>Table1[[#This Row],[Sales]]+Table1[[#This Row],[Discount]]+Table1[[#This Row],[Adjusted Sales]]</f>
        <v>35.520000000000003</v>
      </c>
      <c r="Y4592" s="5">
        <f>Table1[[#This Row],[Sales]]*Table1[[#This Row],[Discount]]</f>
        <v>0</v>
      </c>
    </row>
    <row r="4593" spans="1:25" x14ac:dyDescent="0.3">
      <c r="A4593">
        <v>4592</v>
      </c>
      <c r="B4593" s="2"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s="2">
        <v>2</v>
      </c>
      <c r="T4593" s="3">
        <v>0.2</v>
      </c>
      <c r="U4593" s="2">
        <v>30.238399999999999</v>
      </c>
      <c r="V4593" s="2">
        <f>Table1[[#This Row],[Sales]]*(1-Table1[[#This Row],[Discount]])</f>
        <v>241.90720000000002</v>
      </c>
      <c r="W4593" s="2">
        <f>Table1[[#This Row],[Sales]]*Table1[[#This Row],[Quantity]]</f>
        <v>604.76800000000003</v>
      </c>
      <c r="X4593" s="2">
        <f>Table1[[#This Row],[Sales]]+Table1[[#This Row],[Discount]]+Table1[[#This Row],[Adjusted Sales]]</f>
        <v>544.49120000000005</v>
      </c>
      <c r="Y4593" s="5">
        <f>Table1[[#This Row],[Sales]]*Table1[[#This Row],[Discount]]</f>
        <v>60.476800000000004</v>
      </c>
    </row>
    <row r="4594" spans="1:25" x14ac:dyDescent="0.3">
      <c r="A4594">
        <v>4593</v>
      </c>
      <c r="B4594" s="2"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s="2">
        <v>3</v>
      </c>
      <c r="T4594" s="3">
        <v>0.2</v>
      </c>
      <c r="U4594" s="2">
        <v>-5.4882</v>
      </c>
      <c r="V4594" s="2">
        <f>Table1[[#This Row],[Sales]]*(1-Table1[[#This Row],[Discount]])</f>
        <v>117.08160000000001</v>
      </c>
      <c r="W4594" s="2">
        <f>Table1[[#This Row],[Sales]]*Table1[[#This Row],[Quantity]]</f>
        <v>439.05600000000004</v>
      </c>
      <c r="X4594" s="2">
        <f>Table1[[#This Row],[Sales]]+Table1[[#This Row],[Discount]]+Table1[[#This Row],[Adjusted Sales]]</f>
        <v>263.6336</v>
      </c>
      <c r="Y4594" s="5">
        <f>Table1[[#This Row],[Sales]]*Table1[[#This Row],[Discount]]</f>
        <v>29.270400000000002</v>
      </c>
    </row>
    <row r="4595" spans="1:25" x14ac:dyDescent="0.3">
      <c r="A4595">
        <v>4594</v>
      </c>
      <c r="B4595" s="2"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s="2">
        <v>2</v>
      </c>
      <c r="T4595" s="3">
        <v>0</v>
      </c>
      <c r="U4595" s="2">
        <v>2.0539999999999998</v>
      </c>
      <c r="V4595" s="2">
        <f>Table1[[#This Row],[Sales]]*(1-Table1[[#This Row],[Discount]])</f>
        <v>7.9</v>
      </c>
      <c r="W4595" s="2">
        <f>Table1[[#This Row],[Sales]]*Table1[[#This Row],[Quantity]]</f>
        <v>15.8</v>
      </c>
      <c r="X4595" s="2">
        <f>Table1[[#This Row],[Sales]]+Table1[[#This Row],[Discount]]+Table1[[#This Row],[Adjusted Sales]]</f>
        <v>15.8</v>
      </c>
      <c r="Y4595" s="5">
        <f>Table1[[#This Row],[Sales]]*Table1[[#This Row],[Discount]]</f>
        <v>0</v>
      </c>
    </row>
    <row r="4596" spans="1:25" x14ac:dyDescent="0.3">
      <c r="A4596">
        <v>4595</v>
      </c>
      <c r="B4596" s="2"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s="2">
        <v>3</v>
      </c>
      <c r="T4596" s="3">
        <v>0.2</v>
      </c>
      <c r="U4596" s="2">
        <v>33.851700000000001</v>
      </c>
      <c r="V4596" s="2">
        <f>Table1[[#This Row],[Sales]]*(1-Table1[[#This Row],[Discount]])</f>
        <v>722.16960000000006</v>
      </c>
      <c r="W4596" s="2">
        <f>Table1[[#This Row],[Sales]]*Table1[[#This Row],[Quantity]]</f>
        <v>2708.136</v>
      </c>
      <c r="X4596" s="2">
        <f>Table1[[#This Row],[Sales]]+Table1[[#This Row],[Discount]]+Table1[[#This Row],[Adjusted Sales]]</f>
        <v>1625.0816</v>
      </c>
      <c r="Y4596" s="5">
        <f>Table1[[#This Row],[Sales]]*Table1[[#This Row],[Discount]]</f>
        <v>180.54240000000001</v>
      </c>
    </row>
    <row r="4597" spans="1:25" x14ac:dyDescent="0.3">
      <c r="A4597">
        <v>4596</v>
      </c>
      <c r="B4597" s="2"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s="2">
        <v>3</v>
      </c>
      <c r="T4597" s="3">
        <v>0</v>
      </c>
      <c r="U4597" s="2">
        <v>15.111599999999999</v>
      </c>
      <c r="V4597" s="2">
        <f>Table1[[#This Row],[Sales]]*(1-Table1[[#This Row],[Discount]])</f>
        <v>53.97</v>
      </c>
      <c r="W4597" s="2">
        <f>Table1[[#This Row],[Sales]]*Table1[[#This Row],[Quantity]]</f>
        <v>161.91</v>
      </c>
      <c r="X4597" s="2">
        <f>Table1[[#This Row],[Sales]]+Table1[[#This Row],[Discount]]+Table1[[#This Row],[Adjusted Sales]]</f>
        <v>107.94</v>
      </c>
      <c r="Y4597" s="5">
        <f>Table1[[#This Row],[Sales]]*Table1[[#This Row],[Discount]]</f>
        <v>0</v>
      </c>
    </row>
    <row r="4598" spans="1:25" x14ac:dyDescent="0.3">
      <c r="A4598">
        <v>4597</v>
      </c>
      <c r="B4598" s="2"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s="2">
        <v>8</v>
      </c>
      <c r="T4598" s="3">
        <v>0</v>
      </c>
      <c r="U4598" s="2">
        <v>13.2288</v>
      </c>
      <c r="V4598" s="2">
        <f>Table1[[#This Row],[Sales]]*(1-Table1[[#This Row],[Discount]])</f>
        <v>33.92</v>
      </c>
      <c r="W4598" s="2">
        <f>Table1[[#This Row],[Sales]]*Table1[[#This Row],[Quantity]]</f>
        <v>271.36</v>
      </c>
      <c r="X4598" s="2">
        <f>Table1[[#This Row],[Sales]]+Table1[[#This Row],[Discount]]+Table1[[#This Row],[Adjusted Sales]]</f>
        <v>67.84</v>
      </c>
      <c r="Y4598" s="5">
        <f>Table1[[#This Row],[Sales]]*Table1[[#This Row],[Discount]]</f>
        <v>0</v>
      </c>
    </row>
    <row r="4599" spans="1:25" x14ac:dyDescent="0.3">
      <c r="A4599">
        <v>4598</v>
      </c>
      <c r="B4599" s="2"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s="2">
        <v>3</v>
      </c>
      <c r="T4599" s="3">
        <v>0</v>
      </c>
      <c r="U4599" s="2">
        <v>5.8887</v>
      </c>
      <c r="V4599" s="2">
        <f>Table1[[#This Row],[Sales]]*(1-Table1[[#This Row],[Discount]])</f>
        <v>21.81</v>
      </c>
      <c r="W4599" s="2">
        <f>Table1[[#This Row],[Sales]]*Table1[[#This Row],[Quantity]]</f>
        <v>65.429999999999993</v>
      </c>
      <c r="X4599" s="2">
        <f>Table1[[#This Row],[Sales]]+Table1[[#This Row],[Discount]]+Table1[[#This Row],[Adjusted Sales]]</f>
        <v>43.62</v>
      </c>
      <c r="Y4599" s="5">
        <f>Table1[[#This Row],[Sales]]*Table1[[#This Row],[Discount]]</f>
        <v>0</v>
      </c>
    </row>
    <row r="4600" spans="1:25" x14ac:dyDescent="0.3">
      <c r="A4600">
        <v>4599</v>
      </c>
      <c r="B4600" s="2"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s="2">
        <v>5</v>
      </c>
      <c r="T4600" s="3">
        <v>0</v>
      </c>
      <c r="U4600" s="2">
        <v>26.564</v>
      </c>
      <c r="V4600" s="2">
        <f>Table1[[#This Row],[Sales]]*(1-Table1[[#This Row],[Discount]])</f>
        <v>91.6</v>
      </c>
      <c r="W4600" s="2">
        <f>Table1[[#This Row],[Sales]]*Table1[[#This Row],[Quantity]]</f>
        <v>458</v>
      </c>
      <c r="X4600" s="2">
        <f>Table1[[#This Row],[Sales]]+Table1[[#This Row],[Discount]]+Table1[[#This Row],[Adjusted Sales]]</f>
        <v>183.2</v>
      </c>
      <c r="Y4600" s="5">
        <f>Table1[[#This Row],[Sales]]*Table1[[#This Row],[Discount]]</f>
        <v>0</v>
      </c>
    </row>
    <row r="4601" spans="1:25" x14ac:dyDescent="0.3">
      <c r="A4601">
        <v>4600</v>
      </c>
      <c r="B4601" s="2"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s="2">
        <v>1</v>
      </c>
      <c r="T4601" s="3">
        <v>0</v>
      </c>
      <c r="U4601" s="2">
        <v>43.784199999999998</v>
      </c>
      <c r="V4601" s="2">
        <f>Table1[[#This Row],[Sales]]*(1-Table1[[#This Row],[Discount]])</f>
        <v>150.97999999999999</v>
      </c>
      <c r="W4601" s="2">
        <f>Table1[[#This Row],[Sales]]*Table1[[#This Row],[Quantity]]</f>
        <v>150.97999999999999</v>
      </c>
      <c r="X4601" s="2">
        <f>Table1[[#This Row],[Sales]]+Table1[[#This Row],[Discount]]+Table1[[#This Row],[Adjusted Sales]]</f>
        <v>301.95999999999998</v>
      </c>
      <c r="Y4601" s="5">
        <f>Table1[[#This Row],[Sales]]*Table1[[#This Row],[Discount]]</f>
        <v>0</v>
      </c>
    </row>
    <row r="4602" spans="1:25" x14ac:dyDescent="0.3">
      <c r="A4602">
        <v>4601</v>
      </c>
      <c r="B4602" s="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s="2">
        <v>9</v>
      </c>
      <c r="T4602" s="3">
        <v>0</v>
      </c>
      <c r="U4602" s="2">
        <v>63.134999999999998</v>
      </c>
      <c r="V4602" s="2">
        <f>Table1[[#This Row],[Sales]]*(1-Table1[[#This Row],[Discount]])</f>
        <v>137.25</v>
      </c>
      <c r="W4602" s="2">
        <f>Table1[[#This Row],[Sales]]*Table1[[#This Row],[Quantity]]</f>
        <v>1235.25</v>
      </c>
      <c r="X4602" s="2">
        <f>Table1[[#This Row],[Sales]]+Table1[[#This Row],[Discount]]+Table1[[#This Row],[Adjusted Sales]]</f>
        <v>274.5</v>
      </c>
      <c r="Y4602" s="5">
        <f>Table1[[#This Row],[Sales]]*Table1[[#This Row],[Discount]]</f>
        <v>0</v>
      </c>
    </row>
    <row r="4603" spans="1:25" x14ac:dyDescent="0.3">
      <c r="A4603">
        <v>4602</v>
      </c>
      <c r="B4603" s="2"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s="2">
        <v>4</v>
      </c>
      <c r="T4603" s="3">
        <v>0</v>
      </c>
      <c r="U4603" s="2">
        <v>5.4143999999999997</v>
      </c>
      <c r="V4603" s="2">
        <f>Table1[[#This Row],[Sales]]*(1-Table1[[#This Row],[Discount]])</f>
        <v>11.52</v>
      </c>
      <c r="W4603" s="2">
        <f>Table1[[#This Row],[Sales]]*Table1[[#This Row],[Quantity]]</f>
        <v>46.08</v>
      </c>
      <c r="X4603" s="2">
        <f>Table1[[#This Row],[Sales]]+Table1[[#This Row],[Discount]]+Table1[[#This Row],[Adjusted Sales]]</f>
        <v>23.04</v>
      </c>
      <c r="Y4603" s="5">
        <f>Table1[[#This Row],[Sales]]*Table1[[#This Row],[Discount]]</f>
        <v>0</v>
      </c>
    </row>
    <row r="4604" spans="1:25" x14ac:dyDescent="0.3">
      <c r="A4604">
        <v>4603</v>
      </c>
      <c r="B4604" s="2"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s="2">
        <v>1</v>
      </c>
      <c r="T4604" s="3">
        <v>0.2</v>
      </c>
      <c r="U4604" s="2">
        <v>5.9383999999999997</v>
      </c>
      <c r="V4604" s="2">
        <f>Table1[[#This Row],[Sales]]*(1-Table1[[#This Row],[Discount]])</f>
        <v>14.617599999999999</v>
      </c>
      <c r="W4604" s="2">
        <f>Table1[[#This Row],[Sales]]*Table1[[#This Row],[Quantity]]</f>
        <v>18.271999999999998</v>
      </c>
      <c r="X4604" s="2">
        <f>Table1[[#This Row],[Sales]]+Table1[[#This Row],[Discount]]+Table1[[#This Row],[Adjusted Sales]]</f>
        <v>33.089599999999997</v>
      </c>
      <c r="Y4604" s="5">
        <f>Table1[[#This Row],[Sales]]*Table1[[#This Row],[Discount]]</f>
        <v>3.6543999999999999</v>
      </c>
    </row>
    <row r="4605" spans="1:25" x14ac:dyDescent="0.3">
      <c r="A4605">
        <v>4604</v>
      </c>
      <c r="B4605" s="2"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s="2">
        <v>4</v>
      </c>
      <c r="T4605" s="3">
        <v>0.2</v>
      </c>
      <c r="U4605" s="2">
        <v>53.8048</v>
      </c>
      <c r="V4605" s="2">
        <f>Table1[[#This Row],[Sales]]*(1-Table1[[#This Row],[Discount]])</f>
        <v>122.98240000000001</v>
      </c>
      <c r="W4605" s="2">
        <f>Table1[[#This Row],[Sales]]*Table1[[#This Row],[Quantity]]</f>
        <v>614.91200000000003</v>
      </c>
      <c r="X4605" s="2">
        <f>Table1[[#This Row],[Sales]]+Table1[[#This Row],[Discount]]+Table1[[#This Row],[Adjusted Sales]]</f>
        <v>276.91039999999998</v>
      </c>
      <c r="Y4605" s="5">
        <f>Table1[[#This Row],[Sales]]*Table1[[#This Row],[Discount]]</f>
        <v>30.745600000000003</v>
      </c>
    </row>
    <row r="4606" spans="1:25" x14ac:dyDescent="0.3">
      <c r="A4606">
        <v>4605</v>
      </c>
      <c r="B4606" s="2"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s="2">
        <v>2</v>
      </c>
      <c r="T4606" s="3">
        <v>0.2</v>
      </c>
      <c r="U4606" s="2">
        <v>4.4311999999999996</v>
      </c>
      <c r="V4606" s="2">
        <f>Table1[[#This Row],[Sales]]*(1-Table1[[#This Row],[Discount]])</f>
        <v>9.7792000000000012</v>
      </c>
      <c r="W4606" s="2">
        <f>Table1[[#This Row],[Sales]]*Table1[[#This Row],[Quantity]]</f>
        <v>24.448</v>
      </c>
      <c r="X4606" s="2">
        <f>Table1[[#This Row],[Sales]]+Table1[[#This Row],[Discount]]+Table1[[#This Row],[Adjusted Sales]]</f>
        <v>22.203200000000002</v>
      </c>
      <c r="Y4606" s="5">
        <f>Table1[[#This Row],[Sales]]*Table1[[#This Row],[Discount]]</f>
        <v>2.4448000000000003</v>
      </c>
    </row>
    <row r="4607" spans="1:25" x14ac:dyDescent="0.3">
      <c r="A4607">
        <v>4606</v>
      </c>
      <c r="B4607" s="2"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s="2">
        <v>7</v>
      </c>
      <c r="T4607" s="3">
        <v>0.2</v>
      </c>
      <c r="U4607" s="2">
        <v>50.383200000000002</v>
      </c>
      <c r="V4607" s="2">
        <f>Table1[[#This Row],[Sales]]*(1-Table1[[#This Row],[Discount]])</f>
        <v>134.3552</v>
      </c>
      <c r="W4607" s="2">
        <f>Table1[[#This Row],[Sales]]*Table1[[#This Row],[Quantity]]</f>
        <v>1175.6079999999999</v>
      </c>
      <c r="X4607" s="2">
        <f>Table1[[#This Row],[Sales]]+Table1[[#This Row],[Discount]]+Table1[[#This Row],[Adjusted Sales]]</f>
        <v>302.49919999999997</v>
      </c>
      <c r="Y4607" s="5">
        <f>Table1[[#This Row],[Sales]]*Table1[[#This Row],[Discount]]</f>
        <v>33.588799999999999</v>
      </c>
    </row>
    <row r="4608" spans="1:25" x14ac:dyDescent="0.3">
      <c r="A4608">
        <v>4607</v>
      </c>
      <c r="B4608" s="2"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s="2">
        <v>1</v>
      </c>
      <c r="T4608" s="3">
        <v>0</v>
      </c>
      <c r="U4608" s="2">
        <v>13.3371</v>
      </c>
      <c r="V4608" s="2">
        <f>Table1[[#This Row],[Sales]]*(1-Table1[[#This Row],[Discount]])</f>
        <v>45.99</v>
      </c>
      <c r="W4608" s="2">
        <f>Table1[[#This Row],[Sales]]*Table1[[#This Row],[Quantity]]</f>
        <v>45.99</v>
      </c>
      <c r="X4608" s="2">
        <f>Table1[[#This Row],[Sales]]+Table1[[#This Row],[Discount]]+Table1[[#This Row],[Adjusted Sales]]</f>
        <v>91.98</v>
      </c>
      <c r="Y4608" s="5">
        <f>Table1[[#This Row],[Sales]]*Table1[[#This Row],[Discount]]</f>
        <v>0</v>
      </c>
    </row>
    <row r="4609" spans="1:25" x14ac:dyDescent="0.3">
      <c r="A4609">
        <v>4608</v>
      </c>
      <c r="B4609" s="2"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s="2">
        <v>3</v>
      </c>
      <c r="T4609" s="3">
        <v>0</v>
      </c>
      <c r="U4609" s="2">
        <v>160.62299999999999</v>
      </c>
      <c r="V4609" s="2">
        <f>Table1[[#This Row],[Sales]]*(1-Table1[[#This Row],[Discount]])</f>
        <v>535.41</v>
      </c>
      <c r="W4609" s="2">
        <f>Table1[[#This Row],[Sales]]*Table1[[#This Row],[Quantity]]</f>
        <v>1606.23</v>
      </c>
      <c r="X4609" s="2">
        <f>Table1[[#This Row],[Sales]]+Table1[[#This Row],[Discount]]+Table1[[#This Row],[Adjusted Sales]]</f>
        <v>1070.82</v>
      </c>
      <c r="Y4609" s="5">
        <f>Table1[[#This Row],[Sales]]*Table1[[#This Row],[Discount]]</f>
        <v>0</v>
      </c>
    </row>
    <row r="4610" spans="1:25" x14ac:dyDescent="0.3">
      <c r="A4610">
        <v>4609</v>
      </c>
      <c r="B4610" s="2"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s="2">
        <v>2</v>
      </c>
      <c r="T4610" s="3">
        <v>0.2</v>
      </c>
      <c r="U4610" s="2">
        <v>2.0573999999999999</v>
      </c>
      <c r="V4610" s="2">
        <f>Table1[[#This Row],[Sales]]*(1-Table1[[#This Row],[Discount]])</f>
        <v>4.8768000000000002</v>
      </c>
      <c r="W4610" s="2">
        <f>Table1[[#This Row],[Sales]]*Table1[[#This Row],[Quantity]]</f>
        <v>12.192</v>
      </c>
      <c r="X4610" s="2">
        <f>Table1[[#This Row],[Sales]]+Table1[[#This Row],[Discount]]+Table1[[#This Row],[Adjusted Sales]]</f>
        <v>11.172800000000001</v>
      </c>
      <c r="Y4610" s="5">
        <f>Table1[[#This Row],[Sales]]*Table1[[#This Row],[Discount]]</f>
        <v>1.2192000000000001</v>
      </c>
    </row>
    <row r="4611" spans="1:25" x14ac:dyDescent="0.3">
      <c r="A4611">
        <v>4610</v>
      </c>
      <c r="B4611" s="2"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s="2">
        <v>7</v>
      </c>
      <c r="T4611" s="3">
        <v>0</v>
      </c>
      <c r="U4611" s="2">
        <v>21.7728</v>
      </c>
      <c r="V4611" s="2">
        <f>Table1[[#This Row],[Sales]]*(1-Table1[[#This Row],[Discount]])</f>
        <v>45.36</v>
      </c>
      <c r="W4611" s="2">
        <f>Table1[[#This Row],[Sales]]*Table1[[#This Row],[Quantity]]</f>
        <v>317.52</v>
      </c>
      <c r="X4611" s="2">
        <f>Table1[[#This Row],[Sales]]+Table1[[#This Row],[Discount]]+Table1[[#This Row],[Adjusted Sales]]</f>
        <v>90.72</v>
      </c>
      <c r="Y4611" s="5">
        <f>Table1[[#This Row],[Sales]]*Table1[[#This Row],[Discount]]</f>
        <v>0</v>
      </c>
    </row>
    <row r="4612" spans="1:25" x14ac:dyDescent="0.3">
      <c r="A4612">
        <v>4611</v>
      </c>
      <c r="B4612" s="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s="2">
        <v>8</v>
      </c>
      <c r="T4612" s="3">
        <v>0</v>
      </c>
      <c r="U4612" s="2">
        <v>20.732800000000001</v>
      </c>
      <c r="V4612" s="2">
        <f>Table1[[#This Row],[Sales]]*(1-Table1[[#This Row],[Discount]])</f>
        <v>47.12</v>
      </c>
      <c r="W4612" s="2">
        <f>Table1[[#This Row],[Sales]]*Table1[[#This Row],[Quantity]]</f>
        <v>376.96</v>
      </c>
      <c r="X4612" s="2">
        <f>Table1[[#This Row],[Sales]]+Table1[[#This Row],[Discount]]+Table1[[#This Row],[Adjusted Sales]]</f>
        <v>94.24</v>
      </c>
      <c r="Y4612" s="5">
        <f>Table1[[#This Row],[Sales]]*Table1[[#This Row],[Discount]]</f>
        <v>0</v>
      </c>
    </row>
    <row r="4613" spans="1:25" x14ac:dyDescent="0.3">
      <c r="A4613">
        <v>4612</v>
      </c>
      <c r="B4613" s="2"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s="2">
        <v>4</v>
      </c>
      <c r="T4613" s="3">
        <v>0</v>
      </c>
      <c r="U4613" s="2">
        <v>15.68</v>
      </c>
      <c r="V4613" s="2">
        <f>Table1[[#This Row],[Sales]]*(1-Table1[[#This Row],[Discount]])</f>
        <v>31.36</v>
      </c>
      <c r="W4613" s="2">
        <f>Table1[[#This Row],[Sales]]*Table1[[#This Row],[Quantity]]</f>
        <v>125.44</v>
      </c>
      <c r="X4613" s="2">
        <f>Table1[[#This Row],[Sales]]+Table1[[#This Row],[Discount]]+Table1[[#This Row],[Adjusted Sales]]</f>
        <v>62.72</v>
      </c>
      <c r="Y4613" s="5">
        <f>Table1[[#This Row],[Sales]]*Table1[[#This Row],[Discount]]</f>
        <v>0</v>
      </c>
    </row>
    <row r="4614" spans="1:25" x14ac:dyDescent="0.3">
      <c r="A4614">
        <v>4613</v>
      </c>
      <c r="B4614" s="2"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s="2">
        <v>3</v>
      </c>
      <c r="T4614" s="3">
        <v>0.2</v>
      </c>
      <c r="U4614" s="2">
        <v>3.5712000000000002</v>
      </c>
      <c r="V4614" s="2">
        <f>Table1[[#This Row],[Sales]]*(1-Table1[[#This Row],[Discount]])</f>
        <v>38.092800000000004</v>
      </c>
      <c r="W4614" s="2">
        <f>Table1[[#This Row],[Sales]]*Table1[[#This Row],[Quantity]]</f>
        <v>142.84800000000001</v>
      </c>
      <c r="X4614" s="2">
        <f>Table1[[#This Row],[Sales]]+Table1[[#This Row],[Discount]]+Table1[[#This Row],[Adjusted Sales]]</f>
        <v>85.908800000000014</v>
      </c>
      <c r="Y4614" s="5">
        <f>Table1[[#This Row],[Sales]]*Table1[[#This Row],[Discount]]</f>
        <v>9.523200000000001</v>
      </c>
    </row>
    <row r="4615" spans="1:25" x14ac:dyDescent="0.3">
      <c r="A4615">
        <v>4614</v>
      </c>
      <c r="B4615" s="2"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s="2">
        <v>5</v>
      </c>
      <c r="T4615" s="3">
        <v>0.2</v>
      </c>
      <c r="U4615" s="2">
        <v>8.218</v>
      </c>
      <c r="V4615" s="2">
        <f>Table1[[#This Row],[Sales]]*(1-Table1[[#This Row],[Discount]])</f>
        <v>18.784000000000002</v>
      </c>
      <c r="W4615" s="2">
        <f>Table1[[#This Row],[Sales]]*Table1[[#This Row],[Quantity]]</f>
        <v>117.4</v>
      </c>
      <c r="X4615" s="2">
        <f>Table1[[#This Row],[Sales]]+Table1[[#This Row],[Discount]]+Table1[[#This Row],[Adjusted Sales]]</f>
        <v>42.463999999999999</v>
      </c>
      <c r="Y4615" s="5">
        <f>Table1[[#This Row],[Sales]]*Table1[[#This Row],[Discount]]</f>
        <v>4.6960000000000006</v>
      </c>
    </row>
    <row r="4616" spans="1:25" x14ac:dyDescent="0.3">
      <c r="A4616">
        <v>4615</v>
      </c>
      <c r="B4616" s="2"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s="2">
        <v>3</v>
      </c>
      <c r="T4616" s="3">
        <v>0.8</v>
      </c>
      <c r="U4616" s="2">
        <v>-166.39349999999999</v>
      </c>
      <c r="V4616" s="2">
        <f>Table1[[#This Row],[Sales]]*(1-Table1[[#This Row],[Discount]])</f>
        <v>12.557999999999996</v>
      </c>
      <c r="W4616" s="2">
        <f>Table1[[#This Row],[Sales]]*Table1[[#This Row],[Quantity]]</f>
        <v>188.37</v>
      </c>
      <c r="X4616" s="2">
        <f>Table1[[#This Row],[Sales]]+Table1[[#This Row],[Discount]]+Table1[[#This Row],[Adjusted Sales]]</f>
        <v>76.147999999999996</v>
      </c>
      <c r="Y4616" s="5">
        <f>Table1[[#This Row],[Sales]]*Table1[[#This Row],[Discount]]</f>
        <v>50.231999999999999</v>
      </c>
    </row>
    <row r="4617" spans="1:25" x14ac:dyDescent="0.3">
      <c r="A4617">
        <v>4616</v>
      </c>
      <c r="B4617" s="2"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s="2">
        <v>9</v>
      </c>
      <c r="T4617" s="3">
        <v>0.2</v>
      </c>
      <c r="U4617" s="2">
        <v>4.266</v>
      </c>
      <c r="V4617" s="2">
        <f>Table1[[#This Row],[Sales]]*(1-Table1[[#This Row],[Discount]])</f>
        <v>22.752000000000002</v>
      </c>
      <c r="W4617" s="2">
        <f>Table1[[#This Row],[Sales]]*Table1[[#This Row],[Quantity]]</f>
        <v>255.96</v>
      </c>
      <c r="X4617" s="2">
        <f>Table1[[#This Row],[Sales]]+Table1[[#This Row],[Discount]]+Table1[[#This Row],[Adjusted Sales]]</f>
        <v>51.392000000000003</v>
      </c>
      <c r="Y4617" s="5">
        <f>Table1[[#This Row],[Sales]]*Table1[[#This Row],[Discount]]</f>
        <v>5.6880000000000006</v>
      </c>
    </row>
    <row r="4618" spans="1:25" x14ac:dyDescent="0.3">
      <c r="A4618">
        <v>4617</v>
      </c>
      <c r="B4618" s="2"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s="2">
        <v>3</v>
      </c>
      <c r="T4618" s="3">
        <v>0.2</v>
      </c>
      <c r="U4618" s="2">
        <v>6.7187999999999999</v>
      </c>
      <c r="V4618" s="2">
        <f>Table1[[#This Row],[Sales]]*(1-Table1[[#This Row],[Discount]])</f>
        <v>107.50080000000001</v>
      </c>
      <c r="W4618" s="2">
        <f>Table1[[#This Row],[Sales]]*Table1[[#This Row],[Quantity]]</f>
        <v>403.12800000000004</v>
      </c>
      <c r="X4618" s="2">
        <f>Table1[[#This Row],[Sales]]+Table1[[#This Row],[Discount]]+Table1[[#This Row],[Adjusted Sales]]</f>
        <v>242.07679999999999</v>
      </c>
      <c r="Y4618" s="5">
        <f>Table1[[#This Row],[Sales]]*Table1[[#This Row],[Discount]]</f>
        <v>26.875200000000003</v>
      </c>
    </row>
    <row r="4619" spans="1:25" x14ac:dyDescent="0.3">
      <c r="A4619">
        <v>4618</v>
      </c>
      <c r="B4619" s="2"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s="2">
        <v>2</v>
      </c>
      <c r="T4619" s="3">
        <v>0</v>
      </c>
      <c r="U4619" s="2">
        <v>147.47499999999999</v>
      </c>
      <c r="V4619" s="2">
        <f>Table1[[#This Row],[Sales]]*(1-Table1[[#This Row],[Discount]])</f>
        <v>589.9</v>
      </c>
      <c r="W4619" s="2">
        <f>Table1[[#This Row],[Sales]]*Table1[[#This Row],[Quantity]]</f>
        <v>1179.8</v>
      </c>
      <c r="X4619" s="2">
        <f>Table1[[#This Row],[Sales]]+Table1[[#This Row],[Discount]]+Table1[[#This Row],[Adjusted Sales]]</f>
        <v>1179.8</v>
      </c>
      <c r="Y4619" s="5">
        <f>Table1[[#This Row],[Sales]]*Table1[[#This Row],[Discount]]</f>
        <v>0</v>
      </c>
    </row>
    <row r="4620" spans="1:25" x14ac:dyDescent="0.3">
      <c r="A4620">
        <v>4619</v>
      </c>
      <c r="B4620" s="2"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s="2">
        <v>3</v>
      </c>
      <c r="T4620" s="3">
        <v>0</v>
      </c>
      <c r="U4620" s="2">
        <v>141.1644</v>
      </c>
      <c r="V4620" s="2">
        <f>Table1[[#This Row],[Sales]]*(1-Table1[[#This Row],[Discount]])</f>
        <v>542.94000000000005</v>
      </c>
      <c r="W4620" s="2">
        <f>Table1[[#This Row],[Sales]]*Table1[[#This Row],[Quantity]]</f>
        <v>1628.8200000000002</v>
      </c>
      <c r="X4620" s="2">
        <f>Table1[[#This Row],[Sales]]+Table1[[#This Row],[Discount]]+Table1[[#This Row],[Adjusted Sales]]</f>
        <v>1085.8800000000001</v>
      </c>
      <c r="Y4620" s="5">
        <f>Table1[[#This Row],[Sales]]*Table1[[#This Row],[Discount]]</f>
        <v>0</v>
      </c>
    </row>
    <row r="4621" spans="1:25" x14ac:dyDescent="0.3">
      <c r="A4621">
        <v>4620</v>
      </c>
      <c r="B4621" s="2"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s="2">
        <v>6</v>
      </c>
      <c r="T4621" s="3">
        <v>0.2</v>
      </c>
      <c r="U4621" s="2">
        <v>1007.9832</v>
      </c>
      <c r="V4621" s="2">
        <f>Table1[[#This Row],[Sales]]*(1-Table1[[#This Row],[Discount]])</f>
        <v>2303.9616000000001</v>
      </c>
      <c r="W4621" s="2">
        <f>Table1[[#This Row],[Sales]]*Table1[[#This Row],[Quantity]]</f>
        <v>17279.712</v>
      </c>
      <c r="X4621" s="2">
        <f>Table1[[#This Row],[Sales]]+Table1[[#This Row],[Discount]]+Table1[[#This Row],[Adjusted Sales]]</f>
        <v>5184.1136000000006</v>
      </c>
      <c r="Y4621" s="5">
        <f>Table1[[#This Row],[Sales]]*Table1[[#This Row],[Discount]]</f>
        <v>575.99040000000002</v>
      </c>
    </row>
    <row r="4622" spans="1:25" x14ac:dyDescent="0.3">
      <c r="A4622">
        <v>4621</v>
      </c>
      <c r="B4622" s="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s="2">
        <v>3</v>
      </c>
      <c r="T4622" s="3">
        <v>0.2</v>
      </c>
      <c r="U4622" s="2">
        <v>33.93</v>
      </c>
      <c r="V4622" s="2">
        <f>Table1[[#This Row],[Sales]]*(1-Table1[[#This Row],[Discount]])</f>
        <v>72.384</v>
      </c>
      <c r="W4622" s="2">
        <f>Table1[[#This Row],[Sales]]*Table1[[#This Row],[Quantity]]</f>
        <v>271.44</v>
      </c>
      <c r="X4622" s="2">
        <f>Table1[[#This Row],[Sales]]+Table1[[#This Row],[Discount]]+Table1[[#This Row],[Adjusted Sales]]</f>
        <v>163.06400000000002</v>
      </c>
      <c r="Y4622" s="5">
        <f>Table1[[#This Row],[Sales]]*Table1[[#This Row],[Discount]]</f>
        <v>18.096</v>
      </c>
    </row>
    <row r="4623" spans="1:25" x14ac:dyDescent="0.3">
      <c r="A4623">
        <v>4622</v>
      </c>
      <c r="B4623" s="2"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s="2">
        <v>5</v>
      </c>
      <c r="T4623" s="3">
        <v>0</v>
      </c>
      <c r="U4623" s="2">
        <v>21.713999999999999</v>
      </c>
      <c r="V4623" s="2">
        <f>Table1[[#This Row],[Sales]]*(1-Table1[[#This Row],[Discount]])</f>
        <v>77.55</v>
      </c>
      <c r="W4623" s="2">
        <f>Table1[[#This Row],[Sales]]*Table1[[#This Row],[Quantity]]</f>
        <v>387.75</v>
      </c>
      <c r="X4623" s="2">
        <f>Table1[[#This Row],[Sales]]+Table1[[#This Row],[Discount]]+Table1[[#This Row],[Adjusted Sales]]</f>
        <v>155.1</v>
      </c>
      <c r="Y4623" s="5">
        <f>Table1[[#This Row],[Sales]]*Table1[[#This Row],[Discount]]</f>
        <v>0</v>
      </c>
    </row>
    <row r="4624" spans="1:25" x14ac:dyDescent="0.3">
      <c r="A4624">
        <v>4623</v>
      </c>
      <c r="B4624" s="2"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s="2">
        <v>3</v>
      </c>
      <c r="T4624" s="3">
        <v>0.2</v>
      </c>
      <c r="U4624" s="2">
        <v>-1.9872000000000001</v>
      </c>
      <c r="V4624" s="2">
        <f>Table1[[#This Row],[Sales]]*(1-Table1[[#This Row],[Discount]])</f>
        <v>7.0656000000000008</v>
      </c>
      <c r="W4624" s="2">
        <f>Table1[[#This Row],[Sales]]*Table1[[#This Row],[Quantity]]</f>
        <v>26.496000000000002</v>
      </c>
      <c r="X4624" s="2">
        <f>Table1[[#This Row],[Sales]]+Table1[[#This Row],[Discount]]+Table1[[#This Row],[Adjusted Sales]]</f>
        <v>16.0976</v>
      </c>
      <c r="Y4624" s="5">
        <f>Table1[[#This Row],[Sales]]*Table1[[#This Row],[Discount]]</f>
        <v>1.7664000000000002</v>
      </c>
    </row>
    <row r="4625" spans="1:25" x14ac:dyDescent="0.3">
      <c r="A4625">
        <v>4624</v>
      </c>
      <c r="B4625" s="2"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s="2">
        <v>4</v>
      </c>
      <c r="T4625" s="3">
        <v>0.2</v>
      </c>
      <c r="U4625" s="2">
        <v>62.137599999999999</v>
      </c>
      <c r="V4625" s="2">
        <f>Table1[[#This Row],[Sales]]*(1-Table1[[#This Row],[Discount]])</f>
        <v>142.02880000000002</v>
      </c>
      <c r="W4625" s="2">
        <f>Table1[[#This Row],[Sales]]*Table1[[#This Row],[Quantity]]</f>
        <v>710.14400000000001</v>
      </c>
      <c r="X4625" s="2">
        <f>Table1[[#This Row],[Sales]]+Table1[[#This Row],[Discount]]+Table1[[#This Row],[Adjusted Sales]]</f>
        <v>319.76480000000004</v>
      </c>
      <c r="Y4625" s="5">
        <f>Table1[[#This Row],[Sales]]*Table1[[#This Row],[Discount]]</f>
        <v>35.507200000000005</v>
      </c>
    </row>
    <row r="4626" spans="1:25" x14ac:dyDescent="0.3">
      <c r="A4626">
        <v>4625</v>
      </c>
      <c r="B4626" s="2"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s="2">
        <v>2</v>
      </c>
      <c r="T4626" s="3">
        <v>0.2</v>
      </c>
      <c r="U4626" s="2">
        <v>-3.2309999999999999</v>
      </c>
      <c r="V4626" s="2">
        <f>Table1[[#This Row],[Sales]]*(1-Table1[[#This Row],[Discount]])</f>
        <v>206.78400000000002</v>
      </c>
      <c r="W4626" s="2">
        <f>Table1[[#This Row],[Sales]]*Table1[[#This Row],[Quantity]]</f>
        <v>516.96</v>
      </c>
      <c r="X4626" s="2">
        <f>Table1[[#This Row],[Sales]]+Table1[[#This Row],[Discount]]+Table1[[#This Row],[Adjusted Sales]]</f>
        <v>465.46400000000006</v>
      </c>
      <c r="Y4626" s="5">
        <f>Table1[[#This Row],[Sales]]*Table1[[#This Row],[Discount]]</f>
        <v>51.696000000000005</v>
      </c>
    </row>
    <row r="4627" spans="1:25" x14ac:dyDescent="0.3">
      <c r="A4627">
        <v>4626</v>
      </c>
      <c r="B4627" s="2"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s="2">
        <v>3</v>
      </c>
      <c r="T4627" s="3">
        <v>0.2</v>
      </c>
      <c r="U4627" s="2">
        <v>4.2408000000000001</v>
      </c>
      <c r="V4627" s="2">
        <f>Table1[[#This Row],[Sales]]*(1-Table1[[#This Row],[Discount]])</f>
        <v>11.3088</v>
      </c>
      <c r="W4627" s="2">
        <f>Table1[[#This Row],[Sales]]*Table1[[#This Row],[Quantity]]</f>
        <v>42.408000000000001</v>
      </c>
      <c r="X4627" s="2">
        <f>Table1[[#This Row],[Sales]]+Table1[[#This Row],[Discount]]+Table1[[#This Row],[Adjusted Sales]]</f>
        <v>25.644799999999996</v>
      </c>
      <c r="Y4627" s="5">
        <f>Table1[[#This Row],[Sales]]*Table1[[#This Row],[Discount]]</f>
        <v>2.8271999999999999</v>
      </c>
    </row>
    <row r="4628" spans="1:25" x14ac:dyDescent="0.3">
      <c r="A4628">
        <v>4627</v>
      </c>
      <c r="B4628" s="2"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s="2">
        <v>5</v>
      </c>
      <c r="T4628" s="3">
        <v>0</v>
      </c>
      <c r="U4628" s="2">
        <v>20.163</v>
      </c>
      <c r="V4628" s="2">
        <f>Table1[[#This Row],[Sales]]*(1-Table1[[#This Row],[Discount]])</f>
        <v>77.55</v>
      </c>
      <c r="W4628" s="2">
        <f>Table1[[#This Row],[Sales]]*Table1[[#This Row],[Quantity]]</f>
        <v>387.75</v>
      </c>
      <c r="X4628" s="2">
        <f>Table1[[#This Row],[Sales]]+Table1[[#This Row],[Discount]]+Table1[[#This Row],[Adjusted Sales]]</f>
        <v>155.1</v>
      </c>
      <c r="Y4628" s="5">
        <f>Table1[[#This Row],[Sales]]*Table1[[#This Row],[Discount]]</f>
        <v>0</v>
      </c>
    </row>
    <row r="4629" spans="1:25" x14ac:dyDescent="0.3">
      <c r="A4629">
        <v>4628</v>
      </c>
      <c r="B4629" s="2"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s="2">
        <v>2</v>
      </c>
      <c r="T4629" s="3">
        <v>0</v>
      </c>
      <c r="U4629" s="2">
        <v>6.9664000000000001</v>
      </c>
      <c r="V4629" s="2">
        <f>Table1[[#This Row],[Sales]]*(1-Table1[[#This Row],[Discount]])</f>
        <v>24.88</v>
      </c>
      <c r="W4629" s="2">
        <f>Table1[[#This Row],[Sales]]*Table1[[#This Row],[Quantity]]</f>
        <v>49.76</v>
      </c>
      <c r="X4629" s="2">
        <f>Table1[[#This Row],[Sales]]+Table1[[#This Row],[Discount]]+Table1[[#This Row],[Adjusted Sales]]</f>
        <v>49.76</v>
      </c>
      <c r="Y4629" s="5">
        <f>Table1[[#This Row],[Sales]]*Table1[[#This Row],[Discount]]</f>
        <v>0</v>
      </c>
    </row>
    <row r="4630" spans="1:25" x14ac:dyDescent="0.3">
      <c r="A4630">
        <v>4629</v>
      </c>
      <c r="B4630" s="2"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s="2">
        <v>5</v>
      </c>
      <c r="T4630" s="3">
        <v>0</v>
      </c>
      <c r="U4630" s="2">
        <v>39.409999999999997</v>
      </c>
      <c r="V4630" s="2">
        <f>Table1[[#This Row],[Sales]]*(1-Table1[[#This Row],[Discount]])</f>
        <v>140.75</v>
      </c>
      <c r="W4630" s="2">
        <f>Table1[[#This Row],[Sales]]*Table1[[#This Row],[Quantity]]</f>
        <v>703.75</v>
      </c>
      <c r="X4630" s="2">
        <f>Table1[[#This Row],[Sales]]+Table1[[#This Row],[Discount]]+Table1[[#This Row],[Adjusted Sales]]</f>
        <v>281.5</v>
      </c>
      <c r="Y4630" s="5">
        <f>Table1[[#This Row],[Sales]]*Table1[[#This Row],[Discount]]</f>
        <v>0</v>
      </c>
    </row>
    <row r="4631" spans="1:25" x14ac:dyDescent="0.3">
      <c r="A4631">
        <v>4630</v>
      </c>
      <c r="B4631" s="2"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s="2">
        <v>3</v>
      </c>
      <c r="T4631" s="3">
        <v>0</v>
      </c>
      <c r="U4631" s="2">
        <v>9.8901000000000003</v>
      </c>
      <c r="V4631" s="2">
        <f>Table1[[#This Row],[Sales]]*(1-Table1[[#This Row],[Discount]])</f>
        <v>36.630000000000003</v>
      </c>
      <c r="W4631" s="2">
        <f>Table1[[#This Row],[Sales]]*Table1[[#This Row],[Quantity]]</f>
        <v>109.89000000000001</v>
      </c>
      <c r="X4631" s="2">
        <f>Table1[[#This Row],[Sales]]+Table1[[#This Row],[Discount]]+Table1[[#This Row],[Adjusted Sales]]</f>
        <v>73.260000000000005</v>
      </c>
      <c r="Y4631" s="5">
        <f>Table1[[#This Row],[Sales]]*Table1[[#This Row],[Discount]]</f>
        <v>0</v>
      </c>
    </row>
    <row r="4632" spans="1:25" x14ac:dyDescent="0.3">
      <c r="A4632">
        <v>4631</v>
      </c>
      <c r="B4632" s="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s="2">
        <v>2</v>
      </c>
      <c r="T4632" s="3">
        <v>0</v>
      </c>
      <c r="U4632" s="2">
        <v>6.1703999999999999</v>
      </c>
      <c r="V4632" s="2">
        <f>Table1[[#This Row],[Sales]]*(1-Table1[[#This Row],[Discount]])</f>
        <v>17.14</v>
      </c>
      <c r="W4632" s="2">
        <f>Table1[[#This Row],[Sales]]*Table1[[#This Row],[Quantity]]</f>
        <v>34.28</v>
      </c>
      <c r="X4632" s="2">
        <f>Table1[[#This Row],[Sales]]+Table1[[#This Row],[Discount]]+Table1[[#This Row],[Adjusted Sales]]</f>
        <v>34.28</v>
      </c>
      <c r="Y4632" s="5">
        <f>Table1[[#This Row],[Sales]]*Table1[[#This Row],[Discount]]</f>
        <v>0</v>
      </c>
    </row>
    <row r="4633" spans="1:25" x14ac:dyDescent="0.3">
      <c r="A4633">
        <v>4632</v>
      </c>
      <c r="B4633" s="2"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s="2">
        <v>5</v>
      </c>
      <c r="T4633" s="3">
        <v>0</v>
      </c>
      <c r="U4633" s="2">
        <v>24.84</v>
      </c>
      <c r="V4633" s="2">
        <f>Table1[[#This Row],[Sales]]*(1-Table1[[#This Row],[Discount]])</f>
        <v>51.75</v>
      </c>
      <c r="W4633" s="2">
        <f>Table1[[#This Row],[Sales]]*Table1[[#This Row],[Quantity]]</f>
        <v>258.75</v>
      </c>
      <c r="X4633" s="2">
        <f>Table1[[#This Row],[Sales]]+Table1[[#This Row],[Discount]]+Table1[[#This Row],[Adjusted Sales]]</f>
        <v>103.5</v>
      </c>
      <c r="Y4633" s="5">
        <f>Table1[[#This Row],[Sales]]*Table1[[#This Row],[Discount]]</f>
        <v>0</v>
      </c>
    </row>
    <row r="4634" spans="1:25" x14ac:dyDescent="0.3">
      <c r="A4634">
        <v>4633</v>
      </c>
      <c r="B4634" s="2"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s="2">
        <v>3</v>
      </c>
      <c r="T4634" s="3">
        <v>0</v>
      </c>
      <c r="U4634" s="2">
        <v>11.1564</v>
      </c>
      <c r="V4634" s="2">
        <f>Table1[[#This Row],[Sales]]*(1-Table1[[#This Row],[Discount]])</f>
        <v>123.96</v>
      </c>
      <c r="W4634" s="2">
        <f>Table1[[#This Row],[Sales]]*Table1[[#This Row],[Quantity]]</f>
        <v>371.88</v>
      </c>
      <c r="X4634" s="2">
        <f>Table1[[#This Row],[Sales]]+Table1[[#This Row],[Discount]]+Table1[[#This Row],[Adjusted Sales]]</f>
        <v>247.92</v>
      </c>
      <c r="Y4634" s="5">
        <f>Table1[[#This Row],[Sales]]*Table1[[#This Row],[Discount]]</f>
        <v>0</v>
      </c>
    </row>
    <row r="4635" spans="1:25" x14ac:dyDescent="0.3">
      <c r="A4635">
        <v>4634</v>
      </c>
      <c r="B4635" s="2"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s="2">
        <v>6</v>
      </c>
      <c r="T4635" s="3">
        <v>0.15</v>
      </c>
      <c r="U4635" s="2">
        <v>34.494</v>
      </c>
      <c r="V4635" s="2">
        <f>Table1[[#This Row],[Sales]]*(1-Table1[[#This Row],[Discount]])</f>
        <v>498.43830000000003</v>
      </c>
      <c r="W4635" s="2">
        <f>Table1[[#This Row],[Sales]]*Table1[[#This Row],[Quantity]]</f>
        <v>3518.3879999999999</v>
      </c>
      <c r="X4635" s="2">
        <f>Table1[[#This Row],[Sales]]+Table1[[#This Row],[Discount]]+Table1[[#This Row],[Adjusted Sales]]</f>
        <v>1084.9863</v>
      </c>
      <c r="Y4635" s="5">
        <f>Table1[[#This Row],[Sales]]*Table1[[#This Row],[Discount]]</f>
        <v>87.959699999999998</v>
      </c>
    </row>
    <row r="4636" spans="1:25" x14ac:dyDescent="0.3">
      <c r="A4636">
        <v>4635</v>
      </c>
      <c r="B4636" s="2"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s="2">
        <v>1</v>
      </c>
      <c r="T4636" s="3">
        <v>0</v>
      </c>
      <c r="U4636" s="2">
        <v>3.2391999999999999</v>
      </c>
      <c r="V4636" s="2">
        <f>Table1[[#This Row],[Sales]]*(1-Table1[[#This Row],[Discount]])</f>
        <v>80.98</v>
      </c>
      <c r="W4636" s="2">
        <f>Table1[[#This Row],[Sales]]*Table1[[#This Row],[Quantity]]</f>
        <v>80.98</v>
      </c>
      <c r="X4636" s="2">
        <f>Table1[[#This Row],[Sales]]+Table1[[#This Row],[Discount]]+Table1[[#This Row],[Adjusted Sales]]</f>
        <v>161.96</v>
      </c>
      <c r="Y4636" s="5">
        <f>Table1[[#This Row],[Sales]]*Table1[[#This Row],[Discount]]</f>
        <v>0</v>
      </c>
    </row>
    <row r="4637" spans="1:25" x14ac:dyDescent="0.3">
      <c r="A4637">
        <v>4636</v>
      </c>
      <c r="B4637" s="2"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s="2">
        <v>3</v>
      </c>
      <c r="T4637" s="3">
        <v>0</v>
      </c>
      <c r="U4637" s="2">
        <v>9.7175999999999991</v>
      </c>
      <c r="V4637" s="2">
        <f>Table1[[#This Row],[Sales]]*(1-Table1[[#This Row],[Discount]])</f>
        <v>242.94</v>
      </c>
      <c r="W4637" s="2">
        <f>Table1[[#This Row],[Sales]]*Table1[[#This Row],[Quantity]]</f>
        <v>728.81999999999994</v>
      </c>
      <c r="X4637" s="2">
        <f>Table1[[#This Row],[Sales]]+Table1[[#This Row],[Discount]]+Table1[[#This Row],[Adjusted Sales]]</f>
        <v>485.88</v>
      </c>
      <c r="Y4637" s="5">
        <f>Table1[[#This Row],[Sales]]*Table1[[#This Row],[Discount]]</f>
        <v>0</v>
      </c>
    </row>
    <row r="4638" spans="1:25" x14ac:dyDescent="0.3">
      <c r="A4638">
        <v>4637</v>
      </c>
      <c r="B4638" s="2"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s="2">
        <v>4</v>
      </c>
      <c r="T4638" s="3">
        <v>0</v>
      </c>
      <c r="U4638" s="2">
        <v>33.458399999999997</v>
      </c>
      <c r="V4638" s="2">
        <f>Table1[[#This Row],[Sales]]*(1-Table1[[#This Row],[Discount]])</f>
        <v>123.92</v>
      </c>
      <c r="W4638" s="2">
        <f>Table1[[#This Row],[Sales]]*Table1[[#This Row],[Quantity]]</f>
        <v>495.68</v>
      </c>
      <c r="X4638" s="2">
        <f>Table1[[#This Row],[Sales]]+Table1[[#This Row],[Discount]]+Table1[[#This Row],[Adjusted Sales]]</f>
        <v>247.84</v>
      </c>
      <c r="Y4638" s="5">
        <f>Table1[[#This Row],[Sales]]*Table1[[#This Row],[Discount]]</f>
        <v>0</v>
      </c>
    </row>
    <row r="4639" spans="1:25" x14ac:dyDescent="0.3">
      <c r="A4639">
        <v>4638</v>
      </c>
      <c r="B4639" s="2"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s="2">
        <v>3</v>
      </c>
      <c r="T4639" s="3">
        <v>0</v>
      </c>
      <c r="U4639" s="2">
        <v>5.6993999999999998</v>
      </c>
      <c r="V4639" s="2">
        <f>Table1[[#This Row],[Sales]]*(1-Table1[[#This Row],[Discount]])</f>
        <v>12.39</v>
      </c>
      <c r="W4639" s="2">
        <f>Table1[[#This Row],[Sales]]*Table1[[#This Row],[Quantity]]</f>
        <v>37.17</v>
      </c>
      <c r="X4639" s="2">
        <f>Table1[[#This Row],[Sales]]+Table1[[#This Row],[Discount]]+Table1[[#This Row],[Adjusted Sales]]</f>
        <v>24.78</v>
      </c>
      <c r="Y4639" s="5">
        <f>Table1[[#This Row],[Sales]]*Table1[[#This Row],[Discount]]</f>
        <v>0</v>
      </c>
    </row>
    <row r="4640" spans="1:25" x14ac:dyDescent="0.3">
      <c r="A4640">
        <v>4639</v>
      </c>
      <c r="B4640" s="2"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s="2">
        <v>2</v>
      </c>
      <c r="T4640" s="3">
        <v>0</v>
      </c>
      <c r="U4640" s="2">
        <v>12.298</v>
      </c>
      <c r="V4640" s="2">
        <f>Table1[[#This Row],[Sales]]*(1-Table1[[#This Row],[Discount]])</f>
        <v>47.3</v>
      </c>
      <c r="W4640" s="2">
        <f>Table1[[#This Row],[Sales]]*Table1[[#This Row],[Quantity]]</f>
        <v>94.6</v>
      </c>
      <c r="X4640" s="2">
        <f>Table1[[#This Row],[Sales]]+Table1[[#This Row],[Discount]]+Table1[[#This Row],[Adjusted Sales]]</f>
        <v>94.6</v>
      </c>
      <c r="Y4640" s="5">
        <f>Table1[[#This Row],[Sales]]*Table1[[#This Row],[Discount]]</f>
        <v>0</v>
      </c>
    </row>
    <row r="4641" spans="1:25" x14ac:dyDescent="0.3">
      <c r="A4641">
        <v>4640</v>
      </c>
      <c r="B4641" s="2"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s="2">
        <v>8</v>
      </c>
      <c r="T4641" s="3">
        <v>0</v>
      </c>
      <c r="U4641" s="2">
        <v>751.9624</v>
      </c>
      <c r="V4641" s="2">
        <f>Table1[[#This Row],[Sales]]*(1-Table1[[#This Row],[Discount]])</f>
        <v>1599.92</v>
      </c>
      <c r="W4641" s="2">
        <f>Table1[[#This Row],[Sales]]*Table1[[#This Row],[Quantity]]</f>
        <v>12799.36</v>
      </c>
      <c r="X4641" s="2">
        <f>Table1[[#This Row],[Sales]]+Table1[[#This Row],[Discount]]+Table1[[#This Row],[Adjusted Sales]]</f>
        <v>3199.84</v>
      </c>
      <c r="Y4641" s="5">
        <f>Table1[[#This Row],[Sales]]*Table1[[#This Row],[Discount]]</f>
        <v>0</v>
      </c>
    </row>
    <row r="4642" spans="1:25" x14ac:dyDescent="0.3">
      <c r="A4642">
        <v>4641</v>
      </c>
      <c r="B4642" s="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s="2">
        <v>1</v>
      </c>
      <c r="T4642" s="3">
        <v>0</v>
      </c>
      <c r="U4642" s="2">
        <v>5.4340999999999999</v>
      </c>
      <c r="V4642" s="2">
        <f>Table1[[#This Row],[Sales]]*(1-Table1[[#This Row],[Discount]])</f>
        <v>11.09</v>
      </c>
      <c r="W4642" s="2">
        <f>Table1[[#This Row],[Sales]]*Table1[[#This Row],[Quantity]]</f>
        <v>11.09</v>
      </c>
      <c r="X4642" s="2">
        <f>Table1[[#This Row],[Sales]]+Table1[[#This Row],[Discount]]+Table1[[#This Row],[Adjusted Sales]]</f>
        <v>22.18</v>
      </c>
      <c r="Y4642" s="5">
        <f>Table1[[#This Row],[Sales]]*Table1[[#This Row],[Discount]]</f>
        <v>0</v>
      </c>
    </row>
    <row r="4643" spans="1:25" x14ac:dyDescent="0.3">
      <c r="A4643">
        <v>4642</v>
      </c>
      <c r="B4643" s="2"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s="2">
        <v>4</v>
      </c>
      <c r="T4643" s="3">
        <v>0.7</v>
      </c>
      <c r="U4643" s="2">
        <v>-2.5344000000000002</v>
      </c>
      <c r="V4643" s="2">
        <f>Table1[[#This Row],[Sales]]*(1-Table1[[#This Row],[Discount]])</f>
        <v>0.95040000000000013</v>
      </c>
      <c r="W4643" s="2">
        <f>Table1[[#This Row],[Sales]]*Table1[[#This Row],[Quantity]]</f>
        <v>12.672000000000001</v>
      </c>
      <c r="X4643" s="2">
        <f>Table1[[#This Row],[Sales]]+Table1[[#This Row],[Discount]]+Table1[[#This Row],[Adjusted Sales]]</f>
        <v>4.8184000000000005</v>
      </c>
      <c r="Y4643" s="5">
        <f>Table1[[#This Row],[Sales]]*Table1[[#This Row],[Discount]]</f>
        <v>2.2176</v>
      </c>
    </row>
    <row r="4644" spans="1:25" x14ac:dyDescent="0.3">
      <c r="A4644">
        <v>4643</v>
      </c>
      <c r="B4644" s="2"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s="2">
        <v>4</v>
      </c>
      <c r="T4644" s="3">
        <v>0.2</v>
      </c>
      <c r="U4644" s="2">
        <v>-28.956800000000001</v>
      </c>
      <c r="V4644" s="2">
        <f>Table1[[#This Row],[Sales]]*(1-Table1[[#This Row],[Discount]])</f>
        <v>463.30880000000002</v>
      </c>
      <c r="W4644" s="2">
        <f>Table1[[#This Row],[Sales]]*Table1[[#This Row],[Quantity]]</f>
        <v>2316.5439999999999</v>
      </c>
      <c r="X4644" s="2">
        <f>Table1[[#This Row],[Sales]]+Table1[[#This Row],[Discount]]+Table1[[#This Row],[Adjusted Sales]]</f>
        <v>1042.6448</v>
      </c>
      <c r="Y4644" s="5">
        <f>Table1[[#This Row],[Sales]]*Table1[[#This Row],[Discount]]</f>
        <v>115.8272</v>
      </c>
    </row>
    <row r="4645" spans="1:25" x14ac:dyDescent="0.3">
      <c r="A4645">
        <v>4644</v>
      </c>
      <c r="B4645" s="2"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s="2">
        <v>2</v>
      </c>
      <c r="T4645" s="3">
        <v>0.2</v>
      </c>
      <c r="U4645" s="2">
        <v>2.1492</v>
      </c>
      <c r="V4645" s="2">
        <f>Table1[[#This Row],[Sales]]*(1-Table1[[#This Row],[Discount]])</f>
        <v>5.0944000000000003</v>
      </c>
      <c r="W4645" s="2">
        <f>Table1[[#This Row],[Sales]]*Table1[[#This Row],[Quantity]]</f>
        <v>12.736000000000001</v>
      </c>
      <c r="X4645" s="2">
        <f>Table1[[#This Row],[Sales]]+Table1[[#This Row],[Discount]]+Table1[[#This Row],[Adjusted Sales]]</f>
        <v>11.662400000000002</v>
      </c>
      <c r="Y4645" s="5">
        <f>Table1[[#This Row],[Sales]]*Table1[[#This Row],[Discount]]</f>
        <v>1.2736000000000001</v>
      </c>
    </row>
    <row r="4646" spans="1:25" x14ac:dyDescent="0.3">
      <c r="A4646">
        <v>4645</v>
      </c>
      <c r="B4646" s="2"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s="2">
        <v>2</v>
      </c>
      <c r="T4646" s="3">
        <v>0.2</v>
      </c>
      <c r="U4646" s="2">
        <v>41.88</v>
      </c>
      <c r="V4646" s="2">
        <f>Table1[[#This Row],[Sales]]*(1-Table1[[#This Row],[Discount]])</f>
        <v>446.72</v>
      </c>
      <c r="W4646" s="2">
        <f>Table1[[#This Row],[Sales]]*Table1[[#This Row],[Quantity]]</f>
        <v>1116.8</v>
      </c>
      <c r="X4646" s="2">
        <f>Table1[[#This Row],[Sales]]+Table1[[#This Row],[Discount]]+Table1[[#This Row],[Adjusted Sales]]</f>
        <v>1005.32</v>
      </c>
      <c r="Y4646" s="5">
        <f>Table1[[#This Row],[Sales]]*Table1[[#This Row],[Discount]]</f>
        <v>111.68</v>
      </c>
    </row>
    <row r="4647" spans="1:25" x14ac:dyDescent="0.3">
      <c r="A4647">
        <v>4646</v>
      </c>
      <c r="B4647" s="2"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s="2">
        <v>2</v>
      </c>
      <c r="T4647" s="3">
        <v>0.1</v>
      </c>
      <c r="U4647" s="2">
        <v>-8.0980000000000008</v>
      </c>
      <c r="V4647" s="2">
        <f>Table1[[#This Row],[Sales]]*(1-Table1[[#This Row],[Discount]])</f>
        <v>131.1876</v>
      </c>
      <c r="W4647" s="2">
        <f>Table1[[#This Row],[Sales]]*Table1[[#This Row],[Quantity]]</f>
        <v>291.52800000000002</v>
      </c>
      <c r="X4647" s="2">
        <f>Table1[[#This Row],[Sales]]+Table1[[#This Row],[Discount]]+Table1[[#This Row],[Adjusted Sales]]</f>
        <v>277.05160000000001</v>
      </c>
      <c r="Y4647" s="5">
        <f>Table1[[#This Row],[Sales]]*Table1[[#This Row],[Discount]]</f>
        <v>14.576400000000001</v>
      </c>
    </row>
    <row r="4648" spans="1:25" x14ac:dyDescent="0.3">
      <c r="A4648">
        <v>4647</v>
      </c>
      <c r="B4648" s="2"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s="2">
        <v>3</v>
      </c>
      <c r="T4648" s="3">
        <v>0</v>
      </c>
      <c r="U4648" s="2">
        <v>6.1289999999999996</v>
      </c>
      <c r="V4648" s="2">
        <f>Table1[[#This Row],[Sales]]*(1-Table1[[#This Row],[Discount]])</f>
        <v>13.62</v>
      </c>
      <c r="W4648" s="2">
        <f>Table1[[#This Row],[Sales]]*Table1[[#This Row],[Quantity]]</f>
        <v>40.86</v>
      </c>
      <c r="X4648" s="2">
        <f>Table1[[#This Row],[Sales]]+Table1[[#This Row],[Discount]]+Table1[[#This Row],[Adjusted Sales]]</f>
        <v>27.24</v>
      </c>
      <c r="Y4648" s="5">
        <f>Table1[[#This Row],[Sales]]*Table1[[#This Row],[Discount]]</f>
        <v>0</v>
      </c>
    </row>
    <row r="4649" spans="1:25" x14ac:dyDescent="0.3">
      <c r="A4649">
        <v>4648</v>
      </c>
      <c r="B4649" s="2"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s="2">
        <v>3</v>
      </c>
      <c r="T4649" s="3">
        <v>0.1</v>
      </c>
      <c r="U4649" s="2">
        <v>62.782200000000003</v>
      </c>
      <c r="V4649" s="2">
        <f>Table1[[#This Row],[Sales]]*(1-Table1[[#This Row],[Discount]])</f>
        <v>391.1814</v>
      </c>
      <c r="W4649" s="2">
        <f>Table1[[#This Row],[Sales]]*Table1[[#This Row],[Quantity]]</f>
        <v>1303.9380000000001</v>
      </c>
      <c r="X4649" s="2">
        <f>Table1[[#This Row],[Sales]]+Table1[[#This Row],[Discount]]+Table1[[#This Row],[Adjusted Sales]]</f>
        <v>825.92740000000003</v>
      </c>
      <c r="Y4649" s="5">
        <f>Table1[[#This Row],[Sales]]*Table1[[#This Row],[Discount]]</f>
        <v>43.464600000000004</v>
      </c>
    </row>
    <row r="4650" spans="1:25" x14ac:dyDescent="0.3">
      <c r="A4650">
        <v>4649</v>
      </c>
      <c r="B4650" s="2"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s="2">
        <v>9</v>
      </c>
      <c r="T4650" s="3">
        <v>0</v>
      </c>
      <c r="U4650" s="2">
        <v>206.88929999999999</v>
      </c>
      <c r="V4650" s="2">
        <f>Table1[[#This Row],[Sales]]*(1-Table1[[#This Row],[Discount]])</f>
        <v>440.19</v>
      </c>
      <c r="W4650" s="2">
        <f>Table1[[#This Row],[Sales]]*Table1[[#This Row],[Quantity]]</f>
        <v>3961.71</v>
      </c>
      <c r="X4650" s="2">
        <f>Table1[[#This Row],[Sales]]+Table1[[#This Row],[Discount]]+Table1[[#This Row],[Adjusted Sales]]</f>
        <v>880.38</v>
      </c>
      <c r="Y4650" s="5">
        <f>Table1[[#This Row],[Sales]]*Table1[[#This Row],[Discount]]</f>
        <v>0</v>
      </c>
    </row>
    <row r="4651" spans="1:25" x14ac:dyDescent="0.3">
      <c r="A4651">
        <v>4650</v>
      </c>
      <c r="B4651" s="2"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s="2">
        <v>5</v>
      </c>
      <c r="T4651" s="3">
        <v>0</v>
      </c>
      <c r="U4651" s="2">
        <v>1.9319999999999999</v>
      </c>
      <c r="V4651" s="2">
        <f>Table1[[#This Row],[Sales]]*(1-Table1[[#This Row],[Discount]])</f>
        <v>64.400000000000006</v>
      </c>
      <c r="W4651" s="2">
        <f>Table1[[#This Row],[Sales]]*Table1[[#This Row],[Quantity]]</f>
        <v>322</v>
      </c>
      <c r="X4651" s="2">
        <f>Table1[[#This Row],[Sales]]+Table1[[#This Row],[Discount]]+Table1[[#This Row],[Adjusted Sales]]</f>
        <v>128.80000000000001</v>
      </c>
      <c r="Y4651" s="5">
        <f>Table1[[#This Row],[Sales]]*Table1[[#This Row],[Discount]]</f>
        <v>0</v>
      </c>
    </row>
    <row r="4652" spans="1:25" x14ac:dyDescent="0.3">
      <c r="A4652">
        <v>4651</v>
      </c>
      <c r="B4652" s="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s="2">
        <v>5</v>
      </c>
      <c r="T4652" s="3">
        <v>0</v>
      </c>
      <c r="U4652" s="2">
        <v>114.9385</v>
      </c>
      <c r="V4652" s="2">
        <f>Table1[[#This Row],[Sales]]*(1-Table1[[#This Row],[Discount]])</f>
        <v>244.55</v>
      </c>
      <c r="W4652" s="2">
        <f>Table1[[#This Row],[Sales]]*Table1[[#This Row],[Quantity]]</f>
        <v>1222.75</v>
      </c>
      <c r="X4652" s="2">
        <f>Table1[[#This Row],[Sales]]+Table1[[#This Row],[Discount]]+Table1[[#This Row],[Adjusted Sales]]</f>
        <v>489.1</v>
      </c>
      <c r="Y4652" s="5">
        <f>Table1[[#This Row],[Sales]]*Table1[[#This Row],[Discount]]</f>
        <v>0</v>
      </c>
    </row>
    <row r="4653" spans="1:25" x14ac:dyDescent="0.3">
      <c r="A4653">
        <v>4652</v>
      </c>
      <c r="B4653" s="2"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s="2">
        <v>4</v>
      </c>
      <c r="T4653" s="3">
        <v>0</v>
      </c>
      <c r="U4653" s="2">
        <v>97.88</v>
      </c>
      <c r="V4653" s="2">
        <f>Table1[[#This Row],[Sales]]*(1-Table1[[#This Row],[Discount]])</f>
        <v>195.76</v>
      </c>
      <c r="W4653" s="2">
        <f>Table1[[#This Row],[Sales]]*Table1[[#This Row],[Quantity]]</f>
        <v>783.04</v>
      </c>
      <c r="X4653" s="2">
        <f>Table1[[#This Row],[Sales]]+Table1[[#This Row],[Discount]]+Table1[[#This Row],[Adjusted Sales]]</f>
        <v>391.52</v>
      </c>
      <c r="Y4653" s="5">
        <f>Table1[[#This Row],[Sales]]*Table1[[#This Row],[Discount]]</f>
        <v>0</v>
      </c>
    </row>
    <row r="4654" spans="1:25" x14ac:dyDescent="0.3">
      <c r="A4654">
        <v>4653</v>
      </c>
      <c r="B4654" s="2"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s="2">
        <v>2</v>
      </c>
      <c r="T4654" s="3">
        <v>0</v>
      </c>
      <c r="U4654" s="2">
        <v>5.7624000000000004</v>
      </c>
      <c r="V4654" s="2">
        <f>Table1[[#This Row],[Sales]]*(1-Table1[[#This Row],[Discount]])</f>
        <v>11.76</v>
      </c>
      <c r="W4654" s="2">
        <f>Table1[[#This Row],[Sales]]*Table1[[#This Row],[Quantity]]</f>
        <v>23.52</v>
      </c>
      <c r="X4654" s="2">
        <f>Table1[[#This Row],[Sales]]+Table1[[#This Row],[Discount]]+Table1[[#This Row],[Adjusted Sales]]</f>
        <v>23.52</v>
      </c>
      <c r="Y4654" s="5">
        <f>Table1[[#This Row],[Sales]]*Table1[[#This Row],[Discount]]</f>
        <v>0</v>
      </c>
    </row>
    <row r="4655" spans="1:25" x14ac:dyDescent="0.3">
      <c r="A4655">
        <v>4654</v>
      </c>
      <c r="B4655" s="2"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s="2">
        <v>5</v>
      </c>
      <c r="T4655" s="3">
        <v>0</v>
      </c>
      <c r="U4655" s="2">
        <v>39.948</v>
      </c>
      <c r="V4655" s="2">
        <f>Table1[[#This Row],[Sales]]*(1-Table1[[#This Row],[Discount]])</f>
        <v>166.45</v>
      </c>
      <c r="W4655" s="2">
        <f>Table1[[#This Row],[Sales]]*Table1[[#This Row],[Quantity]]</f>
        <v>832.25</v>
      </c>
      <c r="X4655" s="2">
        <f>Table1[[#This Row],[Sales]]+Table1[[#This Row],[Discount]]+Table1[[#This Row],[Adjusted Sales]]</f>
        <v>332.9</v>
      </c>
      <c r="Y4655" s="5">
        <f>Table1[[#This Row],[Sales]]*Table1[[#This Row],[Discount]]</f>
        <v>0</v>
      </c>
    </row>
    <row r="4656" spans="1:25" x14ac:dyDescent="0.3">
      <c r="A4656">
        <v>4655</v>
      </c>
      <c r="B4656" s="2"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s="2">
        <v>1</v>
      </c>
      <c r="T4656" s="3">
        <v>0</v>
      </c>
      <c r="U4656" s="2">
        <v>1.3535999999999999</v>
      </c>
      <c r="V4656" s="2">
        <f>Table1[[#This Row],[Sales]]*(1-Table1[[#This Row],[Discount]])</f>
        <v>2.88</v>
      </c>
      <c r="W4656" s="2">
        <f>Table1[[#This Row],[Sales]]*Table1[[#This Row],[Quantity]]</f>
        <v>2.88</v>
      </c>
      <c r="X4656" s="2">
        <f>Table1[[#This Row],[Sales]]+Table1[[#This Row],[Discount]]+Table1[[#This Row],[Adjusted Sales]]</f>
        <v>5.76</v>
      </c>
      <c r="Y4656" s="5">
        <f>Table1[[#This Row],[Sales]]*Table1[[#This Row],[Discount]]</f>
        <v>0</v>
      </c>
    </row>
    <row r="4657" spans="1:25" x14ac:dyDescent="0.3">
      <c r="A4657">
        <v>4656</v>
      </c>
      <c r="B4657" s="2"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s="2">
        <v>2</v>
      </c>
      <c r="T4657" s="3">
        <v>0.2</v>
      </c>
      <c r="U4657" s="2">
        <v>3.9592000000000001</v>
      </c>
      <c r="V4657" s="2">
        <f>Table1[[#This Row],[Sales]]*(1-Table1[[#This Row],[Discount]])</f>
        <v>36.198399999999999</v>
      </c>
      <c r="W4657" s="2">
        <f>Table1[[#This Row],[Sales]]*Table1[[#This Row],[Quantity]]</f>
        <v>90.495999999999995</v>
      </c>
      <c r="X4657" s="2">
        <f>Table1[[#This Row],[Sales]]+Table1[[#This Row],[Discount]]+Table1[[#This Row],[Adjusted Sales]]</f>
        <v>81.6464</v>
      </c>
      <c r="Y4657" s="5">
        <f>Table1[[#This Row],[Sales]]*Table1[[#This Row],[Discount]]</f>
        <v>9.0495999999999999</v>
      </c>
    </row>
    <row r="4658" spans="1:25" x14ac:dyDescent="0.3">
      <c r="A4658">
        <v>4657</v>
      </c>
      <c r="B4658" s="2"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s="2">
        <v>2</v>
      </c>
      <c r="T4658" s="3">
        <v>0.2</v>
      </c>
      <c r="U4658" s="2">
        <v>14.2272</v>
      </c>
      <c r="V4658" s="2">
        <f>Table1[[#This Row],[Sales]]*(1-Table1[[#This Row],[Discount]])</f>
        <v>47.923200000000008</v>
      </c>
      <c r="W4658" s="2">
        <f>Table1[[#This Row],[Sales]]*Table1[[#This Row],[Quantity]]</f>
        <v>119.80800000000001</v>
      </c>
      <c r="X4658" s="2">
        <f>Table1[[#This Row],[Sales]]+Table1[[#This Row],[Discount]]+Table1[[#This Row],[Adjusted Sales]]</f>
        <v>108.02720000000002</v>
      </c>
      <c r="Y4658" s="5">
        <f>Table1[[#This Row],[Sales]]*Table1[[#This Row],[Discount]]</f>
        <v>11.980800000000002</v>
      </c>
    </row>
    <row r="4659" spans="1:25" x14ac:dyDescent="0.3">
      <c r="A4659">
        <v>4658</v>
      </c>
      <c r="B4659" s="2"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s="2">
        <v>2</v>
      </c>
      <c r="T4659" s="3">
        <v>0.2</v>
      </c>
      <c r="U4659" s="2">
        <v>6.5164</v>
      </c>
      <c r="V4659" s="2">
        <f>Table1[[#This Row],[Sales]]*(1-Table1[[#This Row],[Discount]])</f>
        <v>18.956800000000001</v>
      </c>
      <c r="W4659" s="2">
        <f>Table1[[#This Row],[Sales]]*Table1[[#This Row],[Quantity]]</f>
        <v>47.392000000000003</v>
      </c>
      <c r="X4659" s="2">
        <f>Table1[[#This Row],[Sales]]+Table1[[#This Row],[Discount]]+Table1[[#This Row],[Adjusted Sales]]</f>
        <v>42.852800000000002</v>
      </c>
      <c r="Y4659" s="5">
        <f>Table1[[#This Row],[Sales]]*Table1[[#This Row],[Discount]]</f>
        <v>4.7392000000000003</v>
      </c>
    </row>
    <row r="4660" spans="1:25" x14ac:dyDescent="0.3">
      <c r="A4660">
        <v>4659</v>
      </c>
      <c r="B4660" s="2"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s="2">
        <v>2</v>
      </c>
      <c r="T4660" s="3">
        <v>0.2</v>
      </c>
      <c r="U4660" s="2">
        <v>2.8883999999999999</v>
      </c>
      <c r="V4660" s="2">
        <f>Table1[[#This Row],[Sales]]*(1-Table1[[#This Row],[Discount]])</f>
        <v>6.3744000000000005</v>
      </c>
      <c r="W4660" s="2">
        <f>Table1[[#This Row],[Sales]]*Table1[[#This Row],[Quantity]]</f>
        <v>15.936</v>
      </c>
      <c r="X4660" s="2">
        <f>Table1[[#This Row],[Sales]]+Table1[[#This Row],[Discount]]+Table1[[#This Row],[Adjusted Sales]]</f>
        <v>14.542400000000001</v>
      </c>
      <c r="Y4660" s="5">
        <f>Table1[[#This Row],[Sales]]*Table1[[#This Row],[Discount]]</f>
        <v>1.5936000000000001</v>
      </c>
    </row>
    <row r="4661" spans="1:25" x14ac:dyDescent="0.3">
      <c r="A4661">
        <v>4660</v>
      </c>
      <c r="B4661" s="2"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s="2">
        <v>7</v>
      </c>
      <c r="T4661" s="3">
        <v>0.2</v>
      </c>
      <c r="U4661" s="2">
        <v>2.0474999999999999</v>
      </c>
      <c r="V4661" s="2">
        <f>Table1[[#This Row],[Sales]]*(1-Table1[[#This Row],[Discount]])</f>
        <v>14.56</v>
      </c>
      <c r="W4661" s="2">
        <f>Table1[[#This Row],[Sales]]*Table1[[#This Row],[Quantity]]</f>
        <v>127.39999999999999</v>
      </c>
      <c r="X4661" s="2">
        <f>Table1[[#This Row],[Sales]]+Table1[[#This Row],[Discount]]+Table1[[#This Row],[Adjusted Sales]]</f>
        <v>32.96</v>
      </c>
      <c r="Y4661" s="5">
        <f>Table1[[#This Row],[Sales]]*Table1[[#This Row],[Discount]]</f>
        <v>3.64</v>
      </c>
    </row>
    <row r="4662" spans="1:25" x14ac:dyDescent="0.3">
      <c r="A4662">
        <v>4661</v>
      </c>
      <c r="B4662" s="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s="2">
        <v>3</v>
      </c>
      <c r="T4662" s="3">
        <v>0.2</v>
      </c>
      <c r="U4662" s="2">
        <v>-0.34439999999999998</v>
      </c>
      <c r="V4662" s="2">
        <f>Table1[[#This Row],[Sales]]*(1-Table1[[#This Row],[Discount]])</f>
        <v>22.041600000000003</v>
      </c>
      <c r="W4662" s="2">
        <f>Table1[[#This Row],[Sales]]*Table1[[#This Row],[Quantity]]</f>
        <v>82.656000000000006</v>
      </c>
      <c r="X4662" s="2">
        <f>Table1[[#This Row],[Sales]]+Table1[[#This Row],[Discount]]+Table1[[#This Row],[Adjusted Sales]]</f>
        <v>49.793599999999998</v>
      </c>
      <c r="Y4662" s="5">
        <f>Table1[[#This Row],[Sales]]*Table1[[#This Row],[Discount]]</f>
        <v>5.5104000000000006</v>
      </c>
    </row>
    <row r="4663" spans="1:25" x14ac:dyDescent="0.3">
      <c r="A4663">
        <v>4662</v>
      </c>
      <c r="B4663" s="2"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s="2">
        <v>6</v>
      </c>
      <c r="T4663" s="3">
        <v>0.3</v>
      </c>
      <c r="U4663" s="2">
        <v>-36.176400000000001</v>
      </c>
      <c r="V4663" s="2">
        <f>Table1[[#This Row],[Sales]]*(1-Table1[[#This Row],[Discount]])</f>
        <v>590.88119999999992</v>
      </c>
      <c r="W4663" s="2">
        <f>Table1[[#This Row],[Sales]]*Table1[[#This Row],[Quantity]]</f>
        <v>5064.6959999999999</v>
      </c>
      <c r="X4663" s="2">
        <f>Table1[[#This Row],[Sales]]+Table1[[#This Row],[Discount]]+Table1[[#This Row],[Adjusted Sales]]</f>
        <v>1435.2972</v>
      </c>
      <c r="Y4663" s="5">
        <f>Table1[[#This Row],[Sales]]*Table1[[#This Row],[Discount]]</f>
        <v>253.23479999999998</v>
      </c>
    </row>
    <row r="4664" spans="1:25" x14ac:dyDescent="0.3">
      <c r="A4664">
        <v>4663</v>
      </c>
      <c r="B4664" s="2"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s="2">
        <v>3</v>
      </c>
      <c r="T4664" s="3">
        <v>0.2</v>
      </c>
      <c r="U4664" s="2">
        <v>-9.5939999999999994</v>
      </c>
      <c r="V4664" s="2">
        <f>Table1[[#This Row],[Sales]]*(1-Table1[[#This Row],[Discount]])</f>
        <v>61.401600000000002</v>
      </c>
      <c r="W4664" s="2">
        <f>Table1[[#This Row],[Sales]]*Table1[[#This Row],[Quantity]]</f>
        <v>230.25599999999997</v>
      </c>
      <c r="X4664" s="2">
        <f>Table1[[#This Row],[Sales]]+Table1[[#This Row],[Discount]]+Table1[[#This Row],[Adjusted Sales]]</f>
        <v>138.3536</v>
      </c>
      <c r="Y4664" s="5">
        <f>Table1[[#This Row],[Sales]]*Table1[[#This Row],[Discount]]</f>
        <v>15.3504</v>
      </c>
    </row>
    <row r="4665" spans="1:25" x14ac:dyDescent="0.3">
      <c r="A4665">
        <v>4664</v>
      </c>
      <c r="B4665" s="2"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s="2">
        <v>1</v>
      </c>
      <c r="T4665" s="3">
        <v>0.2</v>
      </c>
      <c r="U4665" s="2">
        <v>1.05</v>
      </c>
      <c r="V4665" s="2">
        <f>Table1[[#This Row],[Sales]]*(1-Table1[[#This Row],[Discount]])</f>
        <v>2.4000000000000004</v>
      </c>
      <c r="W4665" s="2">
        <f>Table1[[#This Row],[Sales]]*Table1[[#This Row],[Quantity]]</f>
        <v>3</v>
      </c>
      <c r="X4665" s="2">
        <f>Table1[[#This Row],[Sales]]+Table1[[#This Row],[Discount]]+Table1[[#This Row],[Adjusted Sales]]</f>
        <v>5.6000000000000005</v>
      </c>
      <c r="Y4665" s="5">
        <f>Table1[[#This Row],[Sales]]*Table1[[#This Row],[Discount]]</f>
        <v>0.60000000000000009</v>
      </c>
    </row>
    <row r="4666" spans="1:25" x14ac:dyDescent="0.3">
      <c r="A4666">
        <v>4665</v>
      </c>
      <c r="B4666" s="2"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s="2">
        <v>9</v>
      </c>
      <c r="T4666" s="3">
        <v>0.7</v>
      </c>
      <c r="U4666" s="2">
        <v>-6.0048000000000004</v>
      </c>
      <c r="V4666" s="2">
        <f>Table1[[#This Row],[Sales]]*(1-Table1[[#This Row],[Discount]])</f>
        <v>2.2518000000000002</v>
      </c>
      <c r="W4666" s="2">
        <f>Table1[[#This Row],[Sales]]*Table1[[#This Row],[Quantity]]</f>
        <v>67.554000000000002</v>
      </c>
      <c r="X4666" s="2">
        <f>Table1[[#This Row],[Sales]]+Table1[[#This Row],[Discount]]+Table1[[#This Row],[Adjusted Sales]]</f>
        <v>10.457799999999999</v>
      </c>
      <c r="Y4666" s="5">
        <f>Table1[[#This Row],[Sales]]*Table1[[#This Row],[Discount]]</f>
        <v>5.2542</v>
      </c>
    </row>
    <row r="4667" spans="1:25" x14ac:dyDescent="0.3">
      <c r="A4667">
        <v>4666</v>
      </c>
      <c r="B4667" s="2"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s="2">
        <v>2</v>
      </c>
      <c r="T4667" s="3">
        <v>0.2</v>
      </c>
      <c r="U4667" s="2">
        <v>5.7960000000000003</v>
      </c>
      <c r="V4667" s="2">
        <f>Table1[[#This Row],[Sales]]*(1-Table1[[#This Row],[Discount]])</f>
        <v>13.247999999999999</v>
      </c>
      <c r="W4667" s="2">
        <f>Table1[[#This Row],[Sales]]*Table1[[#This Row],[Quantity]]</f>
        <v>33.119999999999997</v>
      </c>
      <c r="X4667" s="2">
        <f>Table1[[#This Row],[Sales]]+Table1[[#This Row],[Discount]]+Table1[[#This Row],[Adjusted Sales]]</f>
        <v>30.007999999999996</v>
      </c>
      <c r="Y4667" s="5">
        <f>Table1[[#This Row],[Sales]]*Table1[[#This Row],[Discount]]</f>
        <v>3.3119999999999998</v>
      </c>
    </row>
    <row r="4668" spans="1:25" x14ac:dyDescent="0.3">
      <c r="A4668">
        <v>4667</v>
      </c>
      <c r="B4668" s="2"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s="2">
        <v>4</v>
      </c>
      <c r="T4668" s="3">
        <v>0</v>
      </c>
      <c r="U4668" s="2">
        <v>34.365600000000001</v>
      </c>
      <c r="V4668" s="2">
        <f>Table1[[#This Row],[Sales]]*(1-Table1[[#This Row],[Discount]])</f>
        <v>79.92</v>
      </c>
      <c r="W4668" s="2">
        <f>Table1[[#This Row],[Sales]]*Table1[[#This Row],[Quantity]]</f>
        <v>319.68</v>
      </c>
      <c r="X4668" s="2">
        <f>Table1[[#This Row],[Sales]]+Table1[[#This Row],[Discount]]+Table1[[#This Row],[Adjusted Sales]]</f>
        <v>159.84</v>
      </c>
      <c r="Y4668" s="5">
        <f>Table1[[#This Row],[Sales]]*Table1[[#This Row],[Discount]]</f>
        <v>0</v>
      </c>
    </row>
    <row r="4669" spans="1:25" x14ac:dyDescent="0.3">
      <c r="A4669">
        <v>4668</v>
      </c>
      <c r="B4669" s="2"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s="2">
        <v>2</v>
      </c>
      <c r="T4669" s="3">
        <v>0</v>
      </c>
      <c r="U4669" s="2">
        <v>13.296200000000001</v>
      </c>
      <c r="V4669" s="2">
        <f>Table1[[#This Row],[Sales]]*(1-Table1[[#This Row],[Discount]])</f>
        <v>69.98</v>
      </c>
      <c r="W4669" s="2">
        <f>Table1[[#This Row],[Sales]]*Table1[[#This Row],[Quantity]]</f>
        <v>139.96</v>
      </c>
      <c r="X4669" s="2">
        <f>Table1[[#This Row],[Sales]]+Table1[[#This Row],[Discount]]+Table1[[#This Row],[Adjusted Sales]]</f>
        <v>139.96</v>
      </c>
      <c r="Y4669" s="5">
        <f>Table1[[#This Row],[Sales]]*Table1[[#This Row],[Discount]]</f>
        <v>0</v>
      </c>
    </row>
    <row r="4670" spans="1:25" x14ac:dyDescent="0.3">
      <c r="A4670">
        <v>4669</v>
      </c>
      <c r="B4670" s="2"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s="2">
        <v>10</v>
      </c>
      <c r="T4670" s="3">
        <v>0.8</v>
      </c>
      <c r="U4670" s="2">
        <v>-18.802</v>
      </c>
      <c r="V4670" s="2">
        <f>Table1[[#This Row],[Sales]]*(1-Table1[[#This Row],[Discount]])</f>
        <v>2.2119999999999997</v>
      </c>
      <c r="W4670" s="2">
        <f>Table1[[#This Row],[Sales]]*Table1[[#This Row],[Quantity]]</f>
        <v>110.60000000000001</v>
      </c>
      <c r="X4670" s="2">
        <f>Table1[[#This Row],[Sales]]+Table1[[#This Row],[Discount]]+Table1[[#This Row],[Adjusted Sales]]</f>
        <v>14.072000000000001</v>
      </c>
      <c r="Y4670" s="5">
        <f>Table1[[#This Row],[Sales]]*Table1[[#This Row],[Discount]]</f>
        <v>8.8480000000000008</v>
      </c>
    </row>
    <row r="4671" spans="1:25" x14ac:dyDescent="0.3">
      <c r="A4671">
        <v>4670</v>
      </c>
      <c r="B4671" s="2"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s="2">
        <v>7</v>
      </c>
      <c r="T4671" s="3">
        <v>0.32</v>
      </c>
      <c r="U4671" s="2">
        <v>-119.1918</v>
      </c>
      <c r="V4671" s="2">
        <f>Table1[[#This Row],[Sales]]*(1-Table1[[#This Row],[Discount]])</f>
        <v>423.95606399999991</v>
      </c>
      <c r="W4671" s="2">
        <f>Table1[[#This Row],[Sales]]*Table1[[#This Row],[Quantity]]</f>
        <v>4364.2536</v>
      </c>
      <c r="X4671" s="2">
        <f>Table1[[#This Row],[Sales]]+Table1[[#This Row],[Discount]]+Table1[[#This Row],[Adjusted Sales]]</f>
        <v>1047.7408639999999</v>
      </c>
      <c r="Y4671" s="5">
        <f>Table1[[#This Row],[Sales]]*Table1[[#This Row],[Discount]]</f>
        <v>199.508736</v>
      </c>
    </row>
    <row r="4672" spans="1:25" x14ac:dyDescent="0.3">
      <c r="A4672">
        <v>4671</v>
      </c>
      <c r="B4672" s="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s="2">
        <v>5</v>
      </c>
      <c r="T4672" s="3">
        <v>0.2</v>
      </c>
      <c r="U4672" s="2">
        <v>-57.951000000000001</v>
      </c>
      <c r="V4672" s="2">
        <f>Table1[[#This Row],[Sales]]*(1-Table1[[#This Row],[Discount]])</f>
        <v>618.14400000000001</v>
      </c>
      <c r="W4672" s="2">
        <f>Table1[[#This Row],[Sales]]*Table1[[#This Row],[Quantity]]</f>
        <v>3863.3999999999996</v>
      </c>
      <c r="X4672" s="2">
        <f>Table1[[#This Row],[Sales]]+Table1[[#This Row],[Discount]]+Table1[[#This Row],[Adjusted Sales]]</f>
        <v>1391.0239999999999</v>
      </c>
      <c r="Y4672" s="5">
        <f>Table1[[#This Row],[Sales]]*Table1[[#This Row],[Discount]]</f>
        <v>154.536</v>
      </c>
    </row>
    <row r="4673" spans="1:25" x14ac:dyDescent="0.3">
      <c r="A4673">
        <v>4672</v>
      </c>
      <c r="B4673" s="2"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s="2">
        <v>4</v>
      </c>
      <c r="T4673" s="3">
        <v>0.1</v>
      </c>
      <c r="U4673" s="2">
        <v>72.358000000000004</v>
      </c>
      <c r="V4673" s="2">
        <f>Table1[[#This Row],[Sales]]*(1-Table1[[#This Row],[Discount]])</f>
        <v>254.82599999999999</v>
      </c>
      <c r="W4673" s="2">
        <f>Table1[[#This Row],[Sales]]*Table1[[#This Row],[Quantity]]</f>
        <v>1132.56</v>
      </c>
      <c r="X4673" s="2">
        <f>Table1[[#This Row],[Sales]]+Table1[[#This Row],[Discount]]+Table1[[#This Row],[Adjusted Sales]]</f>
        <v>538.06600000000003</v>
      </c>
      <c r="Y4673" s="5">
        <f>Table1[[#This Row],[Sales]]*Table1[[#This Row],[Discount]]</f>
        <v>28.314</v>
      </c>
    </row>
    <row r="4674" spans="1:25" x14ac:dyDescent="0.3">
      <c r="A4674">
        <v>4673</v>
      </c>
      <c r="B4674" s="2"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s="2">
        <v>4</v>
      </c>
      <c r="T4674" s="3">
        <v>0</v>
      </c>
      <c r="U4674" s="2">
        <v>165.34960000000001</v>
      </c>
      <c r="V4674" s="2">
        <f>Table1[[#This Row],[Sales]]*(1-Table1[[#This Row],[Discount]])</f>
        <v>635.96</v>
      </c>
      <c r="W4674" s="2">
        <f>Table1[[#This Row],[Sales]]*Table1[[#This Row],[Quantity]]</f>
        <v>2543.84</v>
      </c>
      <c r="X4674" s="2">
        <f>Table1[[#This Row],[Sales]]+Table1[[#This Row],[Discount]]+Table1[[#This Row],[Adjusted Sales]]</f>
        <v>1271.92</v>
      </c>
      <c r="Y4674" s="5">
        <f>Table1[[#This Row],[Sales]]*Table1[[#This Row],[Discount]]</f>
        <v>0</v>
      </c>
    </row>
    <row r="4675" spans="1:25" x14ac:dyDescent="0.3">
      <c r="A4675">
        <v>4674</v>
      </c>
      <c r="B4675" s="2"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s="2">
        <v>1</v>
      </c>
      <c r="T4675" s="3">
        <v>0</v>
      </c>
      <c r="U4675" s="2">
        <v>33.3172</v>
      </c>
      <c r="V4675" s="2">
        <f>Table1[[#This Row],[Sales]]*(1-Table1[[#This Row],[Discount]])</f>
        <v>118.99</v>
      </c>
      <c r="W4675" s="2">
        <f>Table1[[#This Row],[Sales]]*Table1[[#This Row],[Quantity]]</f>
        <v>118.99</v>
      </c>
      <c r="X4675" s="2">
        <f>Table1[[#This Row],[Sales]]+Table1[[#This Row],[Discount]]+Table1[[#This Row],[Adjusted Sales]]</f>
        <v>237.98</v>
      </c>
      <c r="Y4675" s="5">
        <f>Table1[[#This Row],[Sales]]*Table1[[#This Row],[Discount]]</f>
        <v>0</v>
      </c>
    </row>
    <row r="4676" spans="1:25" x14ac:dyDescent="0.3">
      <c r="A4676">
        <v>4675</v>
      </c>
      <c r="B4676" s="2"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s="2">
        <v>3</v>
      </c>
      <c r="T4676" s="3">
        <v>0</v>
      </c>
      <c r="U4676" s="2">
        <v>30.023399999999999</v>
      </c>
      <c r="V4676" s="2">
        <f>Table1[[#This Row],[Sales]]*(1-Table1[[#This Row],[Discount]])</f>
        <v>272.94</v>
      </c>
      <c r="W4676" s="2">
        <f>Table1[[#This Row],[Sales]]*Table1[[#This Row],[Quantity]]</f>
        <v>818.81999999999994</v>
      </c>
      <c r="X4676" s="2">
        <f>Table1[[#This Row],[Sales]]+Table1[[#This Row],[Discount]]+Table1[[#This Row],[Adjusted Sales]]</f>
        <v>545.88</v>
      </c>
      <c r="Y4676" s="5">
        <f>Table1[[#This Row],[Sales]]*Table1[[#This Row],[Discount]]</f>
        <v>0</v>
      </c>
    </row>
    <row r="4677" spans="1:25" x14ac:dyDescent="0.3">
      <c r="A4677">
        <v>4676</v>
      </c>
      <c r="B4677" s="2"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s="2">
        <v>2</v>
      </c>
      <c r="T4677" s="3">
        <v>0.2</v>
      </c>
      <c r="U4677" s="2">
        <v>1.5007999999999999</v>
      </c>
      <c r="V4677" s="2">
        <f>Table1[[#This Row],[Sales]]*(1-Table1[[#This Row],[Discount]])</f>
        <v>12.006399999999999</v>
      </c>
      <c r="W4677" s="2">
        <f>Table1[[#This Row],[Sales]]*Table1[[#This Row],[Quantity]]</f>
        <v>30.015999999999998</v>
      </c>
      <c r="X4677" s="2">
        <f>Table1[[#This Row],[Sales]]+Table1[[#This Row],[Discount]]+Table1[[#This Row],[Adjusted Sales]]</f>
        <v>27.214399999999998</v>
      </c>
      <c r="Y4677" s="5">
        <f>Table1[[#This Row],[Sales]]*Table1[[#This Row],[Discount]]</f>
        <v>3.0015999999999998</v>
      </c>
    </row>
    <row r="4678" spans="1:25" x14ac:dyDescent="0.3">
      <c r="A4678">
        <v>4677</v>
      </c>
      <c r="B4678" s="2"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s="2">
        <v>4</v>
      </c>
      <c r="T4678" s="3">
        <v>0.2</v>
      </c>
      <c r="U4678" s="2">
        <v>11.167199999999999</v>
      </c>
      <c r="V4678" s="2">
        <f>Table1[[#This Row],[Sales]]*(1-Table1[[#This Row],[Discount]])</f>
        <v>26.470400000000001</v>
      </c>
      <c r="W4678" s="2">
        <f>Table1[[#This Row],[Sales]]*Table1[[#This Row],[Quantity]]</f>
        <v>132.352</v>
      </c>
      <c r="X4678" s="2">
        <f>Table1[[#This Row],[Sales]]+Table1[[#This Row],[Discount]]+Table1[[#This Row],[Adjusted Sales]]</f>
        <v>59.758400000000009</v>
      </c>
      <c r="Y4678" s="5">
        <f>Table1[[#This Row],[Sales]]*Table1[[#This Row],[Discount]]</f>
        <v>6.6176000000000004</v>
      </c>
    </row>
    <row r="4679" spans="1:25" x14ac:dyDescent="0.3">
      <c r="A4679">
        <v>4678</v>
      </c>
      <c r="B4679" s="2"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s="2">
        <v>1</v>
      </c>
      <c r="T4679" s="3">
        <v>0</v>
      </c>
      <c r="U4679" s="2">
        <v>3.2391999999999999</v>
      </c>
      <c r="V4679" s="2">
        <f>Table1[[#This Row],[Sales]]*(1-Table1[[#This Row],[Discount]])</f>
        <v>80.98</v>
      </c>
      <c r="W4679" s="2">
        <f>Table1[[#This Row],[Sales]]*Table1[[#This Row],[Quantity]]</f>
        <v>80.98</v>
      </c>
      <c r="X4679" s="2">
        <f>Table1[[#This Row],[Sales]]+Table1[[#This Row],[Discount]]+Table1[[#This Row],[Adjusted Sales]]</f>
        <v>161.96</v>
      </c>
      <c r="Y4679" s="5">
        <f>Table1[[#This Row],[Sales]]*Table1[[#This Row],[Discount]]</f>
        <v>0</v>
      </c>
    </row>
    <row r="4680" spans="1:25" x14ac:dyDescent="0.3">
      <c r="A4680">
        <v>4679</v>
      </c>
      <c r="B4680" s="2"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s="2">
        <v>12</v>
      </c>
      <c r="T4680" s="3">
        <v>0</v>
      </c>
      <c r="U4680" s="2">
        <v>6.6239999999999997</v>
      </c>
      <c r="V4680" s="2">
        <f>Table1[[#This Row],[Sales]]*(1-Table1[[#This Row],[Discount]])</f>
        <v>82.8</v>
      </c>
      <c r="W4680" s="2">
        <f>Table1[[#This Row],[Sales]]*Table1[[#This Row],[Quantity]]</f>
        <v>993.59999999999991</v>
      </c>
      <c r="X4680" s="2">
        <f>Table1[[#This Row],[Sales]]+Table1[[#This Row],[Discount]]+Table1[[#This Row],[Adjusted Sales]]</f>
        <v>165.6</v>
      </c>
      <c r="Y4680" s="5">
        <f>Table1[[#This Row],[Sales]]*Table1[[#This Row],[Discount]]</f>
        <v>0</v>
      </c>
    </row>
    <row r="4681" spans="1:25" x14ac:dyDescent="0.3">
      <c r="A4681">
        <v>4680</v>
      </c>
      <c r="B4681" s="2"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s="2">
        <v>2</v>
      </c>
      <c r="T4681" s="3">
        <v>0</v>
      </c>
      <c r="U4681" s="2">
        <v>5.7671999999999999</v>
      </c>
      <c r="V4681" s="2">
        <f>Table1[[#This Row],[Sales]]*(1-Table1[[#This Row],[Discount]])</f>
        <v>21.36</v>
      </c>
      <c r="W4681" s="2">
        <f>Table1[[#This Row],[Sales]]*Table1[[#This Row],[Quantity]]</f>
        <v>42.72</v>
      </c>
      <c r="X4681" s="2">
        <f>Table1[[#This Row],[Sales]]+Table1[[#This Row],[Discount]]+Table1[[#This Row],[Adjusted Sales]]</f>
        <v>42.72</v>
      </c>
      <c r="Y4681" s="5">
        <f>Table1[[#This Row],[Sales]]*Table1[[#This Row],[Discount]]</f>
        <v>0</v>
      </c>
    </row>
    <row r="4682" spans="1:25" x14ac:dyDescent="0.3">
      <c r="A4682">
        <v>4681</v>
      </c>
      <c r="B4682" s="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s="2">
        <v>2</v>
      </c>
      <c r="T4682" s="3">
        <v>0.2</v>
      </c>
      <c r="U4682" s="2">
        <v>20.165600000000001</v>
      </c>
      <c r="V4682" s="2">
        <f>Table1[[#This Row],[Sales]]*(1-Table1[[#This Row],[Discount]])</f>
        <v>49.638400000000004</v>
      </c>
      <c r="W4682" s="2">
        <f>Table1[[#This Row],[Sales]]*Table1[[#This Row],[Quantity]]</f>
        <v>124.096</v>
      </c>
      <c r="X4682" s="2">
        <f>Table1[[#This Row],[Sales]]+Table1[[#This Row],[Discount]]+Table1[[#This Row],[Adjusted Sales]]</f>
        <v>111.88640000000001</v>
      </c>
      <c r="Y4682" s="5">
        <f>Table1[[#This Row],[Sales]]*Table1[[#This Row],[Discount]]</f>
        <v>12.409600000000001</v>
      </c>
    </row>
    <row r="4683" spans="1:25" x14ac:dyDescent="0.3">
      <c r="A4683">
        <v>4682</v>
      </c>
      <c r="B4683" s="2"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s="2">
        <v>9</v>
      </c>
      <c r="T4683" s="3">
        <v>0</v>
      </c>
      <c r="U4683" s="2">
        <v>13.3245</v>
      </c>
      <c r="V4683" s="2">
        <f>Table1[[#This Row],[Sales]]*(1-Table1[[#This Row],[Discount]])</f>
        <v>29.61</v>
      </c>
      <c r="W4683" s="2">
        <f>Table1[[#This Row],[Sales]]*Table1[[#This Row],[Quantity]]</f>
        <v>266.49</v>
      </c>
      <c r="X4683" s="2">
        <f>Table1[[#This Row],[Sales]]+Table1[[#This Row],[Discount]]+Table1[[#This Row],[Adjusted Sales]]</f>
        <v>59.22</v>
      </c>
      <c r="Y4683" s="5">
        <f>Table1[[#This Row],[Sales]]*Table1[[#This Row],[Discount]]</f>
        <v>0</v>
      </c>
    </row>
    <row r="4684" spans="1:25" x14ac:dyDescent="0.3">
      <c r="A4684">
        <v>4683</v>
      </c>
      <c r="B4684" s="2"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s="2">
        <v>9</v>
      </c>
      <c r="T4684" s="3">
        <v>0.2</v>
      </c>
      <c r="U4684" s="2">
        <v>86.392799999999994</v>
      </c>
      <c r="V4684" s="2">
        <f>Table1[[#This Row],[Sales]]*(1-Table1[[#This Row],[Discount]])</f>
        <v>691.14240000000007</v>
      </c>
      <c r="W4684" s="2">
        <f>Table1[[#This Row],[Sales]]*Table1[[#This Row],[Quantity]]</f>
        <v>7775.3519999999999</v>
      </c>
      <c r="X4684" s="2">
        <f>Table1[[#This Row],[Sales]]+Table1[[#This Row],[Discount]]+Table1[[#This Row],[Adjusted Sales]]</f>
        <v>1555.2704000000001</v>
      </c>
      <c r="Y4684" s="5">
        <f>Table1[[#This Row],[Sales]]*Table1[[#This Row],[Discount]]</f>
        <v>172.78560000000002</v>
      </c>
    </row>
    <row r="4685" spans="1:25" x14ac:dyDescent="0.3">
      <c r="A4685">
        <v>4684</v>
      </c>
      <c r="B4685" s="2"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s="2">
        <v>4</v>
      </c>
      <c r="T4685" s="3">
        <v>0.4</v>
      </c>
      <c r="U4685" s="2">
        <v>-56.448</v>
      </c>
      <c r="V4685" s="2">
        <f>Table1[[#This Row],[Sales]]*(1-Table1[[#This Row],[Discount]])</f>
        <v>145.15199999999999</v>
      </c>
      <c r="W4685" s="2">
        <f>Table1[[#This Row],[Sales]]*Table1[[#This Row],[Quantity]]</f>
        <v>967.68</v>
      </c>
      <c r="X4685" s="2">
        <f>Table1[[#This Row],[Sales]]+Table1[[#This Row],[Discount]]+Table1[[#This Row],[Adjusted Sales]]</f>
        <v>387.47199999999998</v>
      </c>
      <c r="Y4685" s="5">
        <f>Table1[[#This Row],[Sales]]*Table1[[#This Row],[Discount]]</f>
        <v>96.768000000000001</v>
      </c>
    </row>
    <row r="4686" spans="1:25" x14ac:dyDescent="0.3">
      <c r="A4686">
        <v>4685</v>
      </c>
      <c r="B4686" s="2"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s="2">
        <v>4</v>
      </c>
      <c r="T4686" s="3">
        <v>0.5</v>
      </c>
      <c r="U4686" s="2">
        <v>-81.94</v>
      </c>
      <c r="V4686" s="2">
        <f>Table1[[#This Row],[Sales]]*(1-Table1[[#This Row],[Discount]])</f>
        <v>81.94</v>
      </c>
      <c r="W4686" s="2">
        <f>Table1[[#This Row],[Sales]]*Table1[[#This Row],[Quantity]]</f>
        <v>655.52</v>
      </c>
      <c r="X4686" s="2">
        <f>Table1[[#This Row],[Sales]]+Table1[[#This Row],[Discount]]+Table1[[#This Row],[Adjusted Sales]]</f>
        <v>246.32</v>
      </c>
      <c r="Y4686" s="5">
        <f>Table1[[#This Row],[Sales]]*Table1[[#This Row],[Discount]]</f>
        <v>81.94</v>
      </c>
    </row>
    <row r="4687" spans="1:25" x14ac:dyDescent="0.3">
      <c r="A4687">
        <v>4686</v>
      </c>
      <c r="B4687" s="2"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s="2">
        <v>2</v>
      </c>
      <c r="T4687" s="3">
        <v>0.7</v>
      </c>
      <c r="U4687" s="2">
        <v>-2.7888000000000002</v>
      </c>
      <c r="V4687" s="2">
        <f>Table1[[#This Row],[Sales]]*(1-Table1[[#This Row],[Discount]])</f>
        <v>1.0458000000000003</v>
      </c>
      <c r="W4687" s="2">
        <f>Table1[[#This Row],[Sales]]*Table1[[#This Row],[Quantity]]</f>
        <v>6.9720000000000004</v>
      </c>
      <c r="X4687" s="2">
        <f>Table1[[#This Row],[Sales]]+Table1[[#This Row],[Discount]]+Table1[[#This Row],[Adjusted Sales]]</f>
        <v>5.2317999999999998</v>
      </c>
      <c r="Y4687" s="5">
        <f>Table1[[#This Row],[Sales]]*Table1[[#This Row],[Discount]]</f>
        <v>2.4401999999999999</v>
      </c>
    </row>
    <row r="4688" spans="1:25" x14ac:dyDescent="0.3">
      <c r="A4688">
        <v>4687</v>
      </c>
      <c r="B4688" s="2"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s="2">
        <v>7</v>
      </c>
      <c r="T4688" s="3">
        <v>0.2</v>
      </c>
      <c r="U4688" s="2">
        <v>-2.3814000000000002</v>
      </c>
      <c r="V4688" s="2">
        <f>Table1[[#This Row],[Sales]]*(1-Table1[[#This Row],[Discount]])</f>
        <v>8.4672000000000001</v>
      </c>
      <c r="W4688" s="2">
        <f>Table1[[#This Row],[Sales]]*Table1[[#This Row],[Quantity]]</f>
        <v>74.087999999999994</v>
      </c>
      <c r="X4688" s="2">
        <f>Table1[[#This Row],[Sales]]+Table1[[#This Row],[Discount]]+Table1[[#This Row],[Adjusted Sales]]</f>
        <v>19.251199999999997</v>
      </c>
      <c r="Y4688" s="5">
        <f>Table1[[#This Row],[Sales]]*Table1[[#This Row],[Discount]]</f>
        <v>2.1168</v>
      </c>
    </row>
    <row r="4689" spans="1:25" x14ac:dyDescent="0.3">
      <c r="A4689">
        <v>4688</v>
      </c>
      <c r="B4689" s="2"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s="2">
        <v>9</v>
      </c>
      <c r="T4689" s="3">
        <v>0</v>
      </c>
      <c r="U4689" s="2">
        <v>123.45480000000001</v>
      </c>
      <c r="V4689" s="2">
        <f>Table1[[#This Row],[Sales]]*(1-Table1[[#This Row],[Discount]])</f>
        <v>440.91</v>
      </c>
      <c r="W4689" s="2">
        <f>Table1[[#This Row],[Sales]]*Table1[[#This Row],[Quantity]]</f>
        <v>3968.19</v>
      </c>
      <c r="X4689" s="2">
        <f>Table1[[#This Row],[Sales]]+Table1[[#This Row],[Discount]]+Table1[[#This Row],[Adjusted Sales]]</f>
        <v>881.82</v>
      </c>
      <c r="Y4689" s="5">
        <f>Table1[[#This Row],[Sales]]*Table1[[#This Row],[Discount]]</f>
        <v>0</v>
      </c>
    </row>
    <row r="4690" spans="1:25" x14ac:dyDescent="0.3">
      <c r="A4690">
        <v>4689</v>
      </c>
      <c r="B4690" s="2"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s="2">
        <v>5</v>
      </c>
      <c r="T4690" s="3">
        <v>0.7</v>
      </c>
      <c r="U4690" s="2">
        <v>-4.7625000000000002</v>
      </c>
      <c r="V4690" s="2">
        <f>Table1[[#This Row],[Sales]]*(1-Table1[[#This Row],[Discount]])</f>
        <v>1.7145000000000001</v>
      </c>
      <c r="W4690" s="2">
        <f>Table1[[#This Row],[Sales]]*Table1[[#This Row],[Quantity]]</f>
        <v>28.574999999999999</v>
      </c>
      <c r="X4690" s="2">
        <f>Table1[[#This Row],[Sales]]+Table1[[#This Row],[Discount]]+Table1[[#This Row],[Adjusted Sales]]</f>
        <v>8.1295000000000002</v>
      </c>
      <c r="Y4690" s="5">
        <f>Table1[[#This Row],[Sales]]*Table1[[#This Row],[Discount]]</f>
        <v>4.0004999999999997</v>
      </c>
    </row>
    <row r="4691" spans="1:25" x14ac:dyDescent="0.3">
      <c r="A4691">
        <v>4690</v>
      </c>
      <c r="B4691" s="2"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s="2">
        <v>2</v>
      </c>
      <c r="T4691" s="3">
        <v>0.2</v>
      </c>
      <c r="U4691" s="2">
        <v>10.393599999999999</v>
      </c>
      <c r="V4691" s="2">
        <f>Table1[[#This Row],[Sales]]*(1-Table1[[#This Row],[Discount]])</f>
        <v>41.574400000000004</v>
      </c>
      <c r="W4691" s="2">
        <f>Table1[[#This Row],[Sales]]*Table1[[#This Row],[Quantity]]</f>
        <v>103.93600000000001</v>
      </c>
      <c r="X4691" s="2">
        <f>Table1[[#This Row],[Sales]]+Table1[[#This Row],[Discount]]+Table1[[#This Row],[Adjusted Sales]]</f>
        <v>93.742400000000004</v>
      </c>
      <c r="Y4691" s="5">
        <f>Table1[[#This Row],[Sales]]*Table1[[#This Row],[Discount]]</f>
        <v>10.393600000000001</v>
      </c>
    </row>
    <row r="4692" spans="1:25" x14ac:dyDescent="0.3">
      <c r="A4692">
        <v>4691</v>
      </c>
      <c r="B4692" s="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s="2">
        <v>3</v>
      </c>
      <c r="T4692" s="3">
        <v>0.2</v>
      </c>
      <c r="U4692" s="2">
        <v>21.5928</v>
      </c>
      <c r="V4692" s="2">
        <f>Table1[[#This Row],[Sales]]*(1-Table1[[#This Row],[Discount]])</f>
        <v>57.580800000000004</v>
      </c>
      <c r="W4692" s="2">
        <f>Table1[[#This Row],[Sales]]*Table1[[#This Row],[Quantity]]</f>
        <v>215.928</v>
      </c>
      <c r="X4692" s="2">
        <f>Table1[[#This Row],[Sales]]+Table1[[#This Row],[Discount]]+Table1[[#This Row],[Adjusted Sales]]</f>
        <v>129.7568</v>
      </c>
      <c r="Y4692" s="5">
        <f>Table1[[#This Row],[Sales]]*Table1[[#This Row],[Discount]]</f>
        <v>14.395200000000001</v>
      </c>
    </row>
    <row r="4693" spans="1:25" x14ac:dyDescent="0.3">
      <c r="A4693">
        <v>4692</v>
      </c>
      <c r="B4693" s="2"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s="2">
        <v>3</v>
      </c>
      <c r="T4693" s="3">
        <v>0.2</v>
      </c>
      <c r="U4693" s="2">
        <v>-42.4116</v>
      </c>
      <c r="V4693" s="2">
        <f>Table1[[#This Row],[Sales]]*(1-Table1[[#This Row],[Discount]])</f>
        <v>193.88160000000002</v>
      </c>
      <c r="W4693" s="2">
        <f>Table1[[#This Row],[Sales]]*Table1[[#This Row],[Quantity]]</f>
        <v>727.05600000000004</v>
      </c>
      <c r="X4693" s="2">
        <f>Table1[[#This Row],[Sales]]+Table1[[#This Row],[Discount]]+Table1[[#This Row],[Adjusted Sales]]</f>
        <v>436.43360000000001</v>
      </c>
      <c r="Y4693" s="5">
        <f>Table1[[#This Row],[Sales]]*Table1[[#This Row],[Discount]]</f>
        <v>48.470400000000005</v>
      </c>
    </row>
    <row r="4694" spans="1:25" x14ac:dyDescent="0.3">
      <c r="A4694">
        <v>4693</v>
      </c>
      <c r="B4694" s="2"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s="2">
        <v>5</v>
      </c>
      <c r="T4694" s="3">
        <v>0.2</v>
      </c>
      <c r="U4694" s="2">
        <v>77.671999999999997</v>
      </c>
      <c r="V4694" s="2">
        <f>Table1[[#This Row],[Sales]]*(1-Table1[[#This Row],[Discount]])</f>
        <v>177.536</v>
      </c>
      <c r="W4694" s="2">
        <f>Table1[[#This Row],[Sales]]*Table1[[#This Row],[Quantity]]</f>
        <v>1109.5999999999999</v>
      </c>
      <c r="X4694" s="2">
        <f>Table1[[#This Row],[Sales]]+Table1[[#This Row],[Discount]]+Table1[[#This Row],[Adjusted Sales]]</f>
        <v>399.65599999999995</v>
      </c>
      <c r="Y4694" s="5">
        <f>Table1[[#This Row],[Sales]]*Table1[[#This Row],[Discount]]</f>
        <v>44.384</v>
      </c>
    </row>
    <row r="4695" spans="1:25" x14ac:dyDescent="0.3">
      <c r="A4695">
        <v>4694</v>
      </c>
      <c r="B4695" s="2"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s="2">
        <v>2</v>
      </c>
      <c r="T4695" s="3">
        <v>0.2</v>
      </c>
      <c r="U4695" s="2">
        <v>2.64</v>
      </c>
      <c r="V4695" s="2">
        <f>Table1[[#This Row],[Sales]]*(1-Table1[[#This Row],[Discount]])</f>
        <v>6.7584000000000009</v>
      </c>
      <c r="W4695" s="2">
        <f>Table1[[#This Row],[Sales]]*Table1[[#This Row],[Quantity]]</f>
        <v>16.896000000000001</v>
      </c>
      <c r="X4695" s="2">
        <f>Table1[[#This Row],[Sales]]+Table1[[#This Row],[Discount]]+Table1[[#This Row],[Adjusted Sales]]</f>
        <v>15.406400000000001</v>
      </c>
      <c r="Y4695" s="5">
        <f>Table1[[#This Row],[Sales]]*Table1[[#This Row],[Discount]]</f>
        <v>1.6896000000000002</v>
      </c>
    </row>
    <row r="4696" spans="1:25" x14ac:dyDescent="0.3">
      <c r="A4696">
        <v>4695</v>
      </c>
      <c r="B4696" s="2"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s="2">
        <v>4</v>
      </c>
      <c r="T4696" s="3">
        <v>0</v>
      </c>
      <c r="U4696" s="2">
        <v>14.4648</v>
      </c>
      <c r="V4696" s="2">
        <f>Table1[[#This Row],[Sales]]*(1-Table1[[#This Row],[Discount]])</f>
        <v>29.52</v>
      </c>
      <c r="W4696" s="2">
        <f>Table1[[#This Row],[Sales]]*Table1[[#This Row],[Quantity]]</f>
        <v>118.08</v>
      </c>
      <c r="X4696" s="2">
        <f>Table1[[#This Row],[Sales]]+Table1[[#This Row],[Discount]]+Table1[[#This Row],[Adjusted Sales]]</f>
        <v>59.04</v>
      </c>
      <c r="Y4696" s="5">
        <f>Table1[[#This Row],[Sales]]*Table1[[#This Row],[Discount]]</f>
        <v>0</v>
      </c>
    </row>
    <row r="4697" spans="1:25" x14ac:dyDescent="0.3">
      <c r="A4697">
        <v>4696</v>
      </c>
      <c r="B4697" s="2"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s="2">
        <v>3</v>
      </c>
      <c r="T4697" s="3">
        <v>0</v>
      </c>
      <c r="U4697" s="2">
        <v>48.470399999999998</v>
      </c>
      <c r="V4697" s="2">
        <f>Table1[[#This Row],[Sales]]*(1-Table1[[#This Row],[Discount]])</f>
        <v>302.94</v>
      </c>
      <c r="W4697" s="2">
        <f>Table1[[#This Row],[Sales]]*Table1[[#This Row],[Quantity]]</f>
        <v>908.81999999999994</v>
      </c>
      <c r="X4697" s="2">
        <f>Table1[[#This Row],[Sales]]+Table1[[#This Row],[Discount]]+Table1[[#This Row],[Adjusted Sales]]</f>
        <v>605.88</v>
      </c>
      <c r="Y4697" s="5">
        <f>Table1[[#This Row],[Sales]]*Table1[[#This Row],[Discount]]</f>
        <v>0</v>
      </c>
    </row>
    <row r="4698" spans="1:25" x14ac:dyDescent="0.3">
      <c r="A4698">
        <v>4697</v>
      </c>
      <c r="B4698" s="2"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s="2">
        <v>2</v>
      </c>
      <c r="T4698" s="3">
        <v>0</v>
      </c>
      <c r="U4698" s="2">
        <v>38.437199999999997</v>
      </c>
      <c r="V4698" s="2">
        <f>Table1[[#This Row],[Sales]]*(1-Table1[[#This Row],[Discount]])</f>
        <v>142.36000000000001</v>
      </c>
      <c r="W4698" s="2">
        <f>Table1[[#This Row],[Sales]]*Table1[[#This Row],[Quantity]]</f>
        <v>284.72000000000003</v>
      </c>
      <c r="X4698" s="2">
        <f>Table1[[#This Row],[Sales]]+Table1[[#This Row],[Discount]]+Table1[[#This Row],[Adjusted Sales]]</f>
        <v>284.72000000000003</v>
      </c>
      <c r="Y4698" s="5">
        <f>Table1[[#This Row],[Sales]]*Table1[[#This Row],[Discount]]</f>
        <v>0</v>
      </c>
    </row>
    <row r="4699" spans="1:25" x14ac:dyDescent="0.3">
      <c r="A4699">
        <v>4698</v>
      </c>
      <c r="B4699" s="2"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s="2">
        <v>9</v>
      </c>
      <c r="T4699" s="3">
        <v>0</v>
      </c>
      <c r="U4699" s="2">
        <v>136.66499999999999</v>
      </c>
      <c r="V4699" s="2">
        <f>Table1[[#This Row],[Sales]]*(1-Table1[[#This Row],[Discount]])</f>
        <v>546.66</v>
      </c>
      <c r="W4699" s="2">
        <f>Table1[[#This Row],[Sales]]*Table1[[#This Row],[Quantity]]</f>
        <v>4919.9399999999996</v>
      </c>
      <c r="X4699" s="2">
        <f>Table1[[#This Row],[Sales]]+Table1[[#This Row],[Discount]]+Table1[[#This Row],[Adjusted Sales]]</f>
        <v>1093.32</v>
      </c>
      <c r="Y4699" s="5">
        <f>Table1[[#This Row],[Sales]]*Table1[[#This Row],[Discount]]</f>
        <v>0</v>
      </c>
    </row>
    <row r="4700" spans="1:25" x14ac:dyDescent="0.3">
      <c r="A4700">
        <v>4699</v>
      </c>
      <c r="B4700" s="2"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s="2">
        <v>3</v>
      </c>
      <c r="T4700" s="3">
        <v>0</v>
      </c>
      <c r="U4700" s="2">
        <v>14.8491</v>
      </c>
      <c r="V4700" s="2">
        <f>Table1[[#This Row],[Sales]]*(1-Table1[[#This Row],[Discount]])</f>
        <v>212.13</v>
      </c>
      <c r="W4700" s="2">
        <f>Table1[[#This Row],[Sales]]*Table1[[#This Row],[Quantity]]</f>
        <v>636.39</v>
      </c>
      <c r="X4700" s="2">
        <f>Table1[[#This Row],[Sales]]+Table1[[#This Row],[Discount]]+Table1[[#This Row],[Adjusted Sales]]</f>
        <v>424.26</v>
      </c>
      <c r="Y4700" s="5">
        <f>Table1[[#This Row],[Sales]]*Table1[[#This Row],[Discount]]</f>
        <v>0</v>
      </c>
    </row>
    <row r="4701" spans="1:25" x14ac:dyDescent="0.3">
      <c r="A4701">
        <v>4700</v>
      </c>
      <c r="B4701" s="2"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s="2">
        <v>2</v>
      </c>
      <c r="T4701" s="3">
        <v>0.2</v>
      </c>
      <c r="U4701" s="2">
        <v>0.59040000000000004</v>
      </c>
      <c r="V4701" s="2">
        <f>Table1[[#This Row],[Sales]]*(1-Table1[[#This Row],[Discount]])</f>
        <v>4.1984000000000004</v>
      </c>
      <c r="W4701" s="2">
        <f>Table1[[#This Row],[Sales]]*Table1[[#This Row],[Quantity]]</f>
        <v>10.496</v>
      </c>
      <c r="X4701" s="2">
        <f>Table1[[#This Row],[Sales]]+Table1[[#This Row],[Discount]]+Table1[[#This Row],[Adjusted Sales]]</f>
        <v>9.6463999999999999</v>
      </c>
      <c r="Y4701" s="5">
        <f>Table1[[#This Row],[Sales]]*Table1[[#This Row],[Discount]]</f>
        <v>1.0496000000000001</v>
      </c>
    </row>
    <row r="4702" spans="1:25" x14ac:dyDescent="0.3">
      <c r="A4702">
        <v>4701</v>
      </c>
      <c r="B4702" s="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s="2">
        <v>2</v>
      </c>
      <c r="T4702" s="3">
        <v>0.2</v>
      </c>
      <c r="U4702" s="2">
        <v>-14.8832</v>
      </c>
      <c r="V4702" s="2">
        <f>Table1[[#This Row],[Sales]]*(1-Table1[[#This Row],[Discount]])</f>
        <v>59.532800000000002</v>
      </c>
      <c r="W4702" s="2">
        <f>Table1[[#This Row],[Sales]]*Table1[[#This Row],[Quantity]]</f>
        <v>148.83199999999999</v>
      </c>
      <c r="X4702" s="2">
        <f>Table1[[#This Row],[Sales]]+Table1[[#This Row],[Discount]]+Table1[[#This Row],[Adjusted Sales]]</f>
        <v>134.14879999999999</v>
      </c>
      <c r="Y4702" s="5">
        <f>Table1[[#This Row],[Sales]]*Table1[[#This Row],[Discount]]</f>
        <v>14.8832</v>
      </c>
    </row>
    <row r="4703" spans="1:25" x14ac:dyDescent="0.3">
      <c r="A4703">
        <v>4702</v>
      </c>
      <c r="B4703" s="2"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s="2">
        <v>2</v>
      </c>
      <c r="T4703" s="3">
        <v>0.2</v>
      </c>
      <c r="U4703" s="2">
        <v>2.14</v>
      </c>
      <c r="V4703" s="2">
        <f>Table1[[#This Row],[Sales]]*(1-Table1[[#This Row],[Discount]])</f>
        <v>5.4784000000000006</v>
      </c>
      <c r="W4703" s="2">
        <f>Table1[[#This Row],[Sales]]*Table1[[#This Row],[Quantity]]</f>
        <v>13.696</v>
      </c>
      <c r="X4703" s="2">
        <f>Table1[[#This Row],[Sales]]+Table1[[#This Row],[Discount]]+Table1[[#This Row],[Adjusted Sales]]</f>
        <v>12.526400000000001</v>
      </c>
      <c r="Y4703" s="5">
        <f>Table1[[#This Row],[Sales]]*Table1[[#This Row],[Discount]]</f>
        <v>1.3696000000000002</v>
      </c>
    </row>
    <row r="4704" spans="1:25" x14ac:dyDescent="0.3">
      <c r="A4704">
        <v>4703</v>
      </c>
      <c r="B4704" s="2"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s="2">
        <v>1</v>
      </c>
      <c r="T4704" s="3">
        <v>0.6</v>
      </c>
      <c r="U4704" s="2">
        <v>-6.9965000000000002</v>
      </c>
      <c r="V4704" s="2">
        <f>Table1[[#This Row],[Sales]]*(1-Table1[[#This Row],[Discount]])</f>
        <v>3.1984000000000004</v>
      </c>
      <c r="W4704" s="2">
        <f>Table1[[#This Row],[Sales]]*Table1[[#This Row],[Quantity]]</f>
        <v>7.9960000000000004</v>
      </c>
      <c r="X4704" s="2">
        <f>Table1[[#This Row],[Sales]]+Table1[[#This Row],[Discount]]+Table1[[#This Row],[Adjusted Sales]]</f>
        <v>11.7944</v>
      </c>
      <c r="Y4704" s="5">
        <f>Table1[[#This Row],[Sales]]*Table1[[#This Row],[Discount]]</f>
        <v>4.7976000000000001</v>
      </c>
    </row>
    <row r="4705" spans="1:25" x14ac:dyDescent="0.3">
      <c r="A4705">
        <v>4704</v>
      </c>
      <c r="B4705" s="2"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s="2">
        <v>2</v>
      </c>
      <c r="T4705" s="3">
        <v>0.8</v>
      </c>
      <c r="U4705" s="2">
        <v>-19.602</v>
      </c>
      <c r="V4705" s="2">
        <f>Table1[[#This Row],[Sales]]*(1-Table1[[#This Row],[Discount]])</f>
        <v>1.7423999999999995</v>
      </c>
      <c r="W4705" s="2">
        <f>Table1[[#This Row],[Sales]]*Table1[[#This Row],[Quantity]]</f>
        <v>17.423999999999999</v>
      </c>
      <c r="X4705" s="2">
        <f>Table1[[#This Row],[Sales]]+Table1[[#This Row],[Discount]]+Table1[[#This Row],[Adjusted Sales]]</f>
        <v>11.2544</v>
      </c>
      <c r="Y4705" s="5">
        <f>Table1[[#This Row],[Sales]]*Table1[[#This Row],[Discount]]</f>
        <v>6.9695999999999998</v>
      </c>
    </row>
    <row r="4706" spans="1:25" x14ac:dyDescent="0.3">
      <c r="A4706">
        <v>4705</v>
      </c>
      <c r="B4706" s="2"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s="2">
        <v>7</v>
      </c>
      <c r="T4706" s="3">
        <v>0</v>
      </c>
      <c r="U4706" s="2">
        <v>18.8993</v>
      </c>
      <c r="V4706" s="2">
        <f>Table1[[#This Row],[Sales]]*(1-Table1[[#This Row],[Discount]])</f>
        <v>65.17</v>
      </c>
      <c r="W4706" s="2">
        <f>Table1[[#This Row],[Sales]]*Table1[[#This Row],[Quantity]]</f>
        <v>456.19</v>
      </c>
      <c r="X4706" s="2">
        <f>Table1[[#This Row],[Sales]]+Table1[[#This Row],[Discount]]+Table1[[#This Row],[Adjusted Sales]]</f>
        <v>130.34</v>
      </c>
      <c r="Y4706" s="5">
        <f>Table1[[#This Row],[Sales]]*Table1[[#This Row],[Discount]]</f>
        <v>0</v>
      </c>
    </row>
    <row r="4707" spans="1:25" x14ac:dyDescent="0.3">
      <c r="A4707">
        <v>4706</v>
      </c>
      <c r="B4707" s="2"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s="2">
        <v>2</v>
      </c>
      <c r="T4707" s="3">
        <v>0</v>
      </c>
      <c r="U4707" s="2">
        <v>6.8714000000000004</v>
      </c>
      <c r="V4707" s="2">
        <f>Table1[[#This Row],[Sales]]*(1-Table1[[#This Row],[Discount]])</f>
        <v>14.62</v>
      </c>
      <c r="W4707" s="2">
        <f>Table1[[#This Row],[Sales]]*Table1[[#This Row],[Quantity]]</f>
        <v>29.24</v>
      </c>
      <c r="X4707" s="2">
        <f>Table1[[#This Row],[Sales]]+Table1[[#This Row],[Discount]]+Table1[[#This Row],[Adjusted Sales]]</f>
        <v>29.24</v>
      </c>
      <c r="Y4707" s="5">
        <f>Table1[[#This Row],[Sales]]*Table1[[#This Row],[Discount]]</f>
        <v>0</v>
      </c>
    </row>
    <row r="4708" spans="1:25" x14ac:dyDescent="0.3">
      <c r="A4708">
        <v>4707</v>
      </c>
      <c r="B4708" s="2"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s="2">
        <v>4</v>
      </c>
      <c r="T4708" s="3">
        <v>0</v>
      </c>
      <c r="U4708" s="2">
        <v>17.324000000000002</v>
      </c>
      <c r="V4708" s="2">
        <f>Table1[[#This Row],[Sales]]*(1-Table1[[#This Row],[Discount]])</f>
        <v>173.24</v>
      </c>
      <c r="W4708" s="2">
        <f>Table1[[#This Row],[Sales]]*Table1[[#This Row],[Quantity]]</f>
        <v>692.96</v>
      </c>
      <c r="X4708" s="2">
        <f>Table1[[#This Row],[Sales]]+Table1[[#This Row],[Discount]]+Table1[[#This Row],[Adjusted Sales]]</f>
        <v>346.48</v>
      </c>
      <c r="Y4708" s="5">
        <f>Table1[[#This Row],[Sales]]*Table1[[#This Row],[Discount]]</f>
        <v>0</v>
      </c>
    </row>
    <row r="4709" spans="1:25" x14ac:dyDescent="0.3">
      <c r="A4709">
        <v>4708</v>
      </c>
      <c r="B4709" s="2"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s="2">
        <v>5</v>
      </c>
      <c r="T4709" s="3">
        <v>0.2</v>
      </c>
      <c r="U4709" s="2">
        <v>302.37299999999999</v>
      </c>
      <c r="V4709" s="2">
        <f>Table1[[#This Row],[Sales]]*(1-Table1[[#This Row],[Discount]])</f>
        <v>716.73599999999999</v>
      </c>
      <c r="W4709" s="2">
        <f>Table1[[#This Row],[Sales]]*Table1[[#This Row],[Quantity]]</f>
        <v>4479.5999999999995</v>
      </c>
      <c r="X4709" s="2">
        <f>Table1[[#This Row],[Sales]]+Table1[[#This Row],[Discount]]+Table1[[#This Row],[Adjusted Sales]]</f>
        <v>1612.856</v>
      </c>
      <c r="Y4709" s="5">
        <f>Table1[[#This Row],[Sales]]*Table1[[#This Row],[Discount]]</f>
        <v>179.184</v>
      </c>
    </row>
    <row r="4710" spans="1:25" x14ac:dyDescent="0.3">
      <c r="A4710">
        <v>4709</v>
      </c>
      <c r="B4710" s="2"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s="2">
        <v>3</v>
      </c>
      <c r="T4710" s="3">
        <v>0</v>
      </c>
      <c r="U4710" s="2">
        <v>39.213000000000001</v>
      </c>
      <c r="V4710" s="2">
        <f>Table1[[#This Row],[Sales]]*(1-Table1[[#This Row],[Discount]])</f>
        <v>130.71</v>
      </c>
      <c r="W4710" s="2">
        <f>Table1[[#This Row],[Sales]]*Table1[[#This Row],[Quantity]]</f>
        <v>392.13</v>
      </c>
      <c r="X4710" s="2">
        <f>Table1[[#This Row],[Sales]]+Table1[[#This Row],[Discount]]+Table1[[#This Row],[Adjusted Sales]]</f>
        <v>261.42</v>
      </c>
      <c r="Y4710" s="5">
        <f>Table1[[#This Row],[Sales]]*Table1[[#This Row],[Discount]]</f>
        <v>0</v>
      </c>
    </row>
    <row r="4711" spans="1:25" x14ac:dyDescent="0.3">
      <c r="A4711">
        <v>4710</v>
      </c>
      <c r="B4711" s="2"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s="2">
        <v>2</v>
      </c>
      <c r="T4711" s="3">
        <v>0</v>
      </c>
      <c r="U4711" s="2">
        <v>3.0367999999999999</v>
      </c>
      <c r="V4711" s="2">
        <f>Table1[[#This Row],[Sales]]*(1-Table1[[#This Row],[Discount]])</f>
        <v>11.68</v>
      </c>
      <c r="W4711" s="2">
        <f>Table1[[#This Row],[Sales]]*Table1[[#This Row],[Quantity]]</f>
        <v>23.36</v>
      </c>
      <c r="X4711" s="2">
        <f>Table1[[#This Row],[Sales]]+Table1[[#This Row],[Discount]]+Table1[[#This Row],[Adjusted Sales]]</f>
        <v>23.36</v>
      </c>
      <c r="Y4711" s="5">
        <f>Table1[[#This Row],[Sales]]*Table1[[#This Row],[Discount]]</f>
        <v>0</v>
      </c>
    </row>
    <row r="4712" spans="1:25" x14ac:dyDescent="0.3">
      <c r="A4712">
        <v>4711</v>
      </c>
      <c r="B4712" s="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s="2">
        <v>3</v>
      </c>
      <c r="T4712" s="3">
        <v>0</v>
      </c>
      <c r="U4712" s="2">
        <v>22.4316</v>
      </c>
      <c r="V4712" s="2">
        <f>Table1[[#This Row],[Sales]]*(1-Table1[[#This Row],[Discount]])</f>
        <v>62.31</v>
      </c>
      <c r="W4712" s="2">
        <f>Table1[[#This Row],[Sales]]*Table1[[#This Row],[Quantity]]</f>
        <v>186.93</v>
      </c>
      <c r="X4712" s="2">
        <f>Table1[[#This Row],[Sales]]+Table1[[#This Row],[Discount]]+Table1[[#This Row],[Adjusted Sales]]</f>
        <v>124.62</v>
      </c>
      <c r="Y4712" s="5">
        <f>Table1[[#This Row],[Sales]]*Table1[[#This Row],[Discount]]</f>
        <v>0</v>
      </c>
    </row>
    <row r="4713" spans="1:25" x14ac:dyDescent="0.3">
      <c r="A4713">
        <v>4712</v>
      </c>
      <c r="B4713" s="2"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s="2">
        <v>1</v>
      </c>
      <c r="T4713" s="3">
        <v>0.7</v>
      </c>
      <c r="U4713" s="2">
        <v>-0.59640000000000004</v>
      </c>
      <c r="V4713" s="2">
        <f>Table1[[#This Row],[Sales]]*(1-Table1[[#This Row],[Discount]])</f>
        <v>0.25560000000000005</v>
      </c>
      <c r="W4713" s="2">
        <f>Table1[[#This Row],[Sales]]*Table1[[#This Row],[Quantity]]</f>
        <v>0.85199999999999998</v>
      </c>
      <c r="X4713" s="2">
        <f>Table1[[#This Row],[Sales]]+Table1[[#This Row],[Discount]]+Table1[[#This Row],[Adjusted Sales]]</f>
        <v>1.8076000000000001</v>
      </c>
      <c r="Y4713" s="5">
        <f>Table1[[#This Row],[Sales]]*Table1[[#This Row],[Discount]]</f>
        <v>0.59639999999999993</v>
      </c>
    </row>
    <row r="4714" spans="1:25" x14ac:dyDescent="0.3">
      <c r="A4714">
        <v>4713</v>
      </c>
      <c r="B4714" s="2"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s="2">
        <v>7</v>
      </c>
      <c r="T4714" s="3">
        <v>0.2</v>
      </c>
      <c r="U4714" s="2">
        <v>12.700799999999999</v>
      </c>
      <c r="V4714" s="2">
        <f>Table1[[#This Row],[Sales]]*(1-Table1[[#This Row],[Discount]])</f>
        <v>29.0304</v>
      </c>
      <c r="W4714" s="2">
        <f>Table1[[#This Row],[Sales]]*Table1[[#This Row],[Quantity]]</f>
        <v>254.01599999999996</v>
      </c>
      <c r="X4714" s="2">
        <f>Table1[[#This Row],[Sales]]+Table1[[#This Row],[Discount]]+Table1[[#This Row],[Adjusted Sales]]</f>
        <v>65.5184</v>
      </c>
      <c r="Y4714" s="5">
        <f>Table1[[#This Row],[Sales]]*Table1[[#This Row],[Discount]]</f>
        <v>7.2576000000000001</v>
      </c>
    </row>
    <row r="4715" spans="1:25" x14ac:dyDescent="0.3">
      <c r="A4715">
        <v>4714</v>
      </c>
      <c r="B4715" s="2"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s="2">
        <v>2</v>
      </c>
      <c r="T4715" s="3">
        <v>0.6</v>
      </c>
      <c r="U4715" s="2">
        <v>-74.952600000000004</v>
      </c>
      <c r="V4715" s="2">
        <f>Table1[[#This Row],[Sales]]*(1-Table1[[#This Row],[Discount]])</f>
        <v>22.627200000000002</v>
      </c>
      <c r="W4715" s="2">
        <f>Table1[[#This Row],[Sales]]*Table1[[#This Row],[Quantity]]</f>
        <v>113.136</v>
      </c>
      <c r="X4715" s="2">
        <f>Table1[[#This Row],[Sales]]+Table1[[#This Row],[Discount]]+Table1[[#This Row],[Adjusted Sales]]</f>
        <v>79.795199999999994</v>
      </c>
      <c r="Y4715" s="5">
        <f>Table1[[#This Row],[Sales]]*Table1[[#This Row],[Discount]]</f>
        <v>33.940799999999996</v>
      </c>
    </row>
    <row r="4716" spans="1:25" x14ac:dyDescent="0.3">
      <c r="A4716">
        <v>4715</v>
      </c>
      <c r="B4716" s="2"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s="2">
        <v>2</v>
      </c>
      <c r="T4716" s="3">
        <v>0.2</v>
      </c>
      <c r="U4716" s="2">
        <v>38.779200000000003</v>
      </c>
      <c r="V4716" s="2">
        <f>Table1[[#This Row],[Sales]]*(1-Table1[[#This Row],[Discount]])</f>
        <v>275.76320000000004</v>
      </c>
      <c r="W4716" s="2">
        <f>Table1[[#This Row],[Sales]]*Table1[[#This Row],[Quantity]]</f>
        <v>689.40800000000002</v>
      </c>
      <c r="X4716" s="2">
        <f>Table1[[#This Row],[Sales]]+Table1[[#This Row],[Discount]]+Table1[[#This Row],[Adjusted Sales]]</f>
        <v>620.66720000000009</v>
      </c>
      <c r="Y4716" s="5">
        <f>Table1[[#This Row],[Sales]]*Table1[[#This Row],[Discount]]</f>
        <v>68.94080000000001</v>
      </c>
    </row>
    <row r="4717" spans="1:25" x14ac:dyDescent="0.3">
      <c r="A4717">
        <v>4716</v>
      </c>
      <c r="B4717" s="2"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s="2">
        <v>2</v>
      </c>
      <c r="T4717" s="3">
        <v>0.2</v>
      </c>
      <c r="U4717" s="2">
        <v>20.1584</v>
      </c>
      <c r="V4717" s="2">
        <f>Table1[[#This Row],[Sales]]*(1-Table1[[#This Row],[Discount]])</f>
        <v>161.2672</v>
      </c>
      <c r="W4717" s="2">
        <f>Table1[[#This Row],[Sales]]*Table1[[#This Row],[Quantity]]</f>
        <v>403.16800000000001</v>
      </c>
      <c r="X4717" s="2">
        <f>Table1[[#This Row],[Sales]]+Table1[[#This Row],[Discount]]+Table1[[#This Row],[Adjusted Sales]]</f>
        <v>363.05119999999999</v>
      </c>
      <c r="Y4717" s="5">
        <f>Table1[[#This Row],[Sales]]*Table1[[#This Row],[Discount]]</f>
        <v>40.316800000000001</v>
      </c>
    </row>
    <row r="4718" spans="1:25" x14ac:dyDescent="0.3">
      <c r="A4718">
        <v>4717</v>
      </c>
      <c r="B4718" s="2"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s="2">
        <v>2</v>
      </c>
      <c r="T4718" s="3">
        <v>0</v>
      </c>
      <c r="U4718" s="2">
        <v>88.733199999999997</v>
      </c>
      <c r="V4718" s="2">
        <f>Table1[[#This Row],[Sales]]*(1-Table1[[#This Row],[Discount]])</f>
        <v>521.96</v>
      </c>
      <c r="W4718" s="2">
        <f>Table1[[#This Row],[Sales]]*Table1[[#This Row],[Quantity]]</f>
        <v>1043.92</v>
      </c>
      <c r="X4718" s="2">
        <f>Table1[[#This Row],[Sales]]+Table1[[#This Row],[Discount]]+Table1[[#This Row],[Adjusted Sales]]</f>
        <v>1043.92</v>
      </c>
      <c r="Y4718" s="5">
        <f>Table1[[#This Row],[Sales]]*Table1[[#This Row],[Discount]]</f>
        <v>0</v>
      </c>
    </row>
    <row r="4719" spans="1:25" x14ac:dyDescent="0.3">
      <c r="A4719">
        <v>4718</v>
      </c>
      <c r="B4719" s="2"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s="2">
        <v>3</v>
      </c>
      <c r="T4719" s="3">
        <v>0</v>
      </c>
      <c r="U4719" s="2">
        <v>2.2193999999999998</v>
      </c>
      <c r="V4719" s="2">
        <f>Table1[[#This Row],[Sales]]*(1-Table1[[#This Row],[Discount]])</f>
        <v>8.2200000000000006</v>
      </c>
      <c r="W4719" s="2">
        <f>Table1[[#This Row],[Sales]]*Table1[[#This Row],[Quantity]]</f>
        <v>24.660000000000004</v>
      </c>
      <c r="X4719" s="2">
        <f>Table1[[#This Row],[Sales]]+Table1[[#This Row],[Discount]]+Table1[[#This Row],[Adjusted Sales]]</f>
        <v>16.440000000000001</v>
      </c>
      <c r="Y4719" s="5">
        <f>Table1[[#This Row],[Sales]]*Table1[[#This Row],[Discount]]</f>
        <v>0</v>
      </c>
    </row>
    <row r="4720" spans="1:25" x14ac:dyDescent="0.3">
      <c r="A4720">
        <v>4719</v>
      </c>
      <c r="B4720" s="2"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s="2">
        <v>7</v>
      </c>
      <c r="T4720" s="3">
        <v>0</v>
      </c>
      <c r="U4720" s="2">
        <v>21.7728</v>
      </c>
      <c r="V4720" s="2">
        <f>Table1[[#This Row],[Sales]]*(1-Table1[[#This Row],[Discount]])</f>
        <v>45.36</v>
      </c>
      <c r="W4720" s="2">
        <f>Table1[[#This Row],[Sales]]*Table1[[#This Row],[Quantity]]</f>
        <v>317.52</v>
      </c>
      <c r="X4720" s="2">
        <f>Table1[[#This Row],[Sales]]+Table1[[#This Row],[Discount]]+Table1[[#This Row],[Adjusted Sales]]</f>
        <v>90.72</v>
      </c>
      <c r="Y4720" s="5">
        <f>Table1[[#This Row],[Sales]]*Table1[[#This Row],[Discount]]</f>
        <v>0</v>
      </c>
    </row>
    <row r="4721" spans="1:25" x14ac:dyDescent="0.3">
      <c r="A4721">
        <v>4720</v>
      </c>
      <c r="B4721" s="2"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s="2">
        <v>7</v>
      </c>
      <c r="T4721" s="3">
        <v>0</v>
      </c>
      <c r="U4721" s="2">
        <v>9.4717000000000002</v>
      </c>
      <c r="V4721" s="2">
        <f>Table1[[#This Row],[Sales]]*(1-Table1[[#This Row],[Discount]])</f>
        <v>947.17</v>
      </c>
      <c r="W4721" s="2">
        <f>Table1[[#This Row],[Sales]]*Table1[[#This Row],[Quantity]]</f>
        <v>6630.19</v>
      </c>
      <c r="X4721" s="2">
        <f>Table1[[#This Row],[Sales]]+Table1[[#This Row],[Discount]]+Table1[[#This Row],[Adjusted Sales]]</f>
        <v>1894.34</v>
      </c>
      <c r="Y4721" s="5">
        <f>Table1[[#This Row],[Sales]]*Table1[[#This Row],[Discount]]</f>
        <v>0</v>
      </c>
    </row>
    <row r="4722" spans="1:25" x14ac:dyDescent="0.3">
      <c r="A4722">
        <v>4721</v>
      </c>
      <c r="B4722" s="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s="2">
        <v>2</v>
      </c>
      <c r="T4722" s="3">
        <v>0</v>
      </c>
      <c r="U4722" s="2">
        <v>27.882000000000001</v>
      </c>
      <c r="V4722" s="2">
        <f>Table1[[#This Row],[Sales]]*(1-Table1[[#This Row],[Discount]])</f>
        <v>61.96</v>
      </c>
      <c r="W4722" s="2">
        <f>Table1[[#This Row],[Sales]]*Table1[[#This Row],[Quantity]]</f>
        <v>123.92</v>
      </c>
      <c r="X4722" s="2">
        <f>Table1[[#This Row],[Sales]]+Table1[[#This Row],[Discount]]+Table1[[#This Row],[Adjusted Sales]]</f>
        <v>123.92</v>
      </c>
      <c r="Y4722" s="5">
        <f>Table1[[#This Row],[Sales]]*Table1[[#This Row],[Discount]]</f>
        <v>0</v>
      </c>
    </row>
    <row r="4723" spans="1:25" x14ac:dyDescent="0.3">
      <c r="A4723">
        <v>4722</v>
      </c>
      <c r="B4723" s="2"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s="2">
        <v>3</v>
      </c>
      <c r="T4723" s="3">
        <v>0.5</v>
      </c>
      <c r="U4723" s="2">
        <v>-209.76929999999999</v>
      </c>
      <c r="V4723" s="2">
        <f>Table1[[#This Row],[Sales]]*(1-Table1[[#This Row],[Discount]])</f>
        <v>134.4675</v>
      </c>
      <c r="W4723" s="2">
        <f>Table1[[#This Row],[Sales]]*Table1[[#This Row],[Quantity]]</f>
        <v>806.80500000000006</v>
      </c>
      <c r="X4723" s="2">
        <f>Table1[[#This Row],[Sales]]+Table1[[#This Row],[Discount]]+Table1[[#This Row],[Adjusted Sales]]</f>
        <v>403.90250000000003</v>
      </c>
      <c r="Y4723" s="5">
        <f>Table1[[#This Row],[Sales]]*Table1[[#This Row],[Discount]]</f>
        <v>134.4675</v>
      </c>
    </row>
    <row r="4724" spans="1:25" x14ac:dyDescent="0.3">
      <c r="A4724">
        <v>4723</v>
      </c>
      <c r="B4724" s="2"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s="2">
        <v>1</v>
      </c>
      <c r="T4724" s="3">
        <v>0</v>
      </c>
      <c r="U4724" s="2">
        <v>2.9561999999999999</v>
      </c>
      <c r="V4724" s="2">
        <f>Table1[[#This Row],[Sales]]*(1-Table1[[#This Row],[Discount]])</f>
        <v>7.58</v>
      </c>
      <c r="W4724" s="2">
        <f>Table1[[#This Row],[Sales]]*Table1[[#This Row],[Quantity]]</f>
        <v>7.58</v>
      </c>
      <c r="X4724" s="2">
        <f>Table1[[#This Row],[Sales]]+Table1[[#This Row],[Discount]]+Table1[[#This Row],[Adjusted Sales]]</f>
        <v>15.16</v>
      </c>
      <c r="Y4724" s="5">
        <f>Table1[[#This Row],[Sales]]*Table1[[#This Row],[Discount]]</f>
        <v>0</v>
      </c>
    </row>
    <row r="4725" spans="1:25" x14ac:dyDescent="0.3">
      <c r="A4725">
        <v>4724</v>
      </c>
      <c r="B4725" s="2"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s="2">
        <v>3</v>
      </c>
      <c r="T4725" s="3">
        <v>0</v>
      </c>
      <c r="U4725" s="2">
        <v>7.2176999999999998</v>
      </c>
      <c r="V4725" s="2">
        <f>Table1[[#This Row],[Sales]]*(1-Table1[[#This Row],[Discount]])</f>
        <v>14.73</v>
      </c>
      <c r="W4725" s="2">
        <f>Table1[[#This Row],[Sales]]*Table1[[#This Row],[Quantity]]</f>
        <v>44.19</v>
      </c>
      <c r="X4725" s="2">
        <f>Table1[[#This Row],[Sales]]+Table1[[#This Row],[Discount]]+Table1[[#This Row],[Adjusted Sales]]</f>
        <v>29.46</v>
      </c>
      <c r="Y4725" s="5">
        <f>Table1[[#This Row],[Sales]]*Table1[[#This Row],[Discount]]</f>
        <v>0</v>
      </c>
    </row>
    <row r="4726" spans="1:25" x14ac:dyDescent="0.3">
      <c r="A4726">
        <v>4725</v>
      </c>
      <c r="B4726" s="2"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s="2">
        <v>2</v>
      </c>
      <c r="T4726" s="3">
        <v>0.7</v>
      </c>
      <c r="U4726" s="2">
        <v>-6.9215999999999998</v>
      </c>
      <c r="V4726" s="2">
        <f>Table1[[#This Row],[Sales]]*(1-Table1[[#This Row],[Discount]])</f>
        <v>2.9664000000000006</v>
      </c>
      <c r="W4726" s="2">
        <f>Table1[[#This Row],[Sales]]*Table1[[#This Row],[Quantity]]</f>
        <v>19.776</v>
      </c>
      <c r="X4726" s="2">
        <f>Table1[[#This Row],[Sales]]+Table1[[#This Row],[Discount]]+Table1[[#This Row],[Adjusted Sales]]</f>
        <v>13.554399999999999</v>
      </c>
      <c r="Y4726" s="5">
        <f>Table1[[#This Row],[Sales]]*Table1[[#This Row],[Discount]]</f>
        <v>6.9215999999999998</v>
      </c>
    </row>
    <row r="4727" spans="1:25" x14ac:dyDescent="0.3">
      <c r="A4727">
        <v>4726</v>
      </c>
      <c r="B4727" s="2"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s="2">
        <v>3</v>
      </c>
      <c r="T4727" s="3">
        <v>0.2</v>
      </c>
      <c r="U4727" s="2">
        <v>50.3658</v>
      </c>
      <c r="V4727" s="2">
        <f>Table1[[#This Row],[Sales]]*(1-Table1[[#This Row],[Discount]])</f>
        <v>537.23519999999996</v>
      </c>
      <c r="W4727" s="2">
        <f>Table1[[#This Row],[Sales]]*Table1[[#This Row],[Quantity]]</f>
        <v>2014.6320000000001</v>
      </c>
      <c r="X4727" s="2">
        <f>Table1[[#This Row],[Sales]]+Table1[[#This Row],[Discount]]+Table1[[#This Row],[Adjusted Sales]]</f>
        <v>1208.9792</v>
      </c>
      <c r="Y4727" s="5">
        <f>Table1[[#This Row],[Sales]]*Table1[[#This Row],[Discount]]</f>
        <v>134.30879999999999</v>
      </c>
    </row>
    <row r="4728" spans="1:25" x14ac:dyDescent="0.3">
      <c r="A4728">
        <v>4727</v>
      </c>
      <c r="B4728" s="2"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s="2">
        <v>4</v>
      </c>
      <c r="T4728" s="3">
        <v>0</v>
      </c>
      <c r="U4728" s="2">
        <v>55.896000000000001</v>
      </c>
      <c r="V4728" s="2">
        <f>Table1[[#This Row],[Sales]]*(1-Table1[[#This Row],[Discount]])</f>
        <v>1117.92</v>
      </c>
      <c r="W4728" s="2">
        <f>Table1[[#This Row],[Sales]]*Table1[[#This Row],[Quantity]]</f>
        <v>4471.68</v>
      </c>
      <c r="X4728" s="2">
        <f>Table1[[#This Row],[Sales]]+Table1[[#This Row],[Discount]]+Table1[[#This Row],[Adjusted Sales]]</f>
        <v>2235.84</v>
      </c>
      <c r="Y4728" s="5">
        <f>Table1[[#This Row],[Sales]]*Table1[[#This Row],[Discount]]</f>
        <v>0</v>
      </c>
    </row>
    <row r="4729" spans="1:25" x14ac:dyDescent="0.3">
      <c r="A4729">
        <v>4728</v>
      </c>
      <c r="B4729" s="2"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s="2">
        <v>3</v>
      </c>
      <c r="T4729" s="3">
        <v>0.2</v>
      </c>
      <c r="U4729" s="2">
        <v>-37.943399999999997</v>
      </c>
      <c r="V4729" s="2">
        <f>Table1[[#This Row],[Sales]]*(1-Table1[[#This Row],[Discount]])</f>
        <v>220.76160000000002</v>
      </c>
      <c r="W4729" s="2">
        <f>Table1[[#This Row],[Sales]]*Table1[[#This Row],[Quantity]]</f>
        <v>827.85599999999999</v>
      </c>
      <c r="X4729" s="2">
        <f>Table1[[#This Row],[Sales]]+Table1[[#This Row],[Discount]]+Table1[[#This Row],[Adjusted Sales]]</f>
        <v>496.91359999999997</v>
      </c>
      <c r="Y4729" s="5">
        <f>Table1[[#This Row],[Sales]]*Table1[[#This Row],[Discount]]</f>
        <v>55.190400000000004</v>
      </c>
    </row>
    <row r="4730" spans="1:25" x14ac:dyDescent="0.3">
      <c r="A4730">
        <v>4729</v>
      </c>
      <c r="B4730" s="2"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s="2">
        <v>7</v>
      </c>
      <c r="T4730" s="3">
        <v>0.2</v>
      </c>
      <c r="U4730" s="2">
        <v>46.179000000000002</v>
      </c>
      <c r="V4730" s="2">
        <f>Table1[[#This Row],[Sales]]*(1-Table1[[#This Row],[Discount]])</f>
        <v>98.515200000000007</v>
      </c>
      <c r="W4730" s="2">
        <f>Table1[[#This Row],[Sales]]*Table1[[#This Row],[Quantity]]</f>
        <v>862.00800000000004</v>
      </c>
      <c r="X4730" s="2">
        <f>Table1[[#This Row],[Sales]]+Table1[[#This Row],[Discount]]+Table1[[#This Row],[Adjusted Sales]]</f>
        <v>221.85920000000002</v>
      </c>
      <c r="Y4730" s="5">
        <f>Table1[[#This Row],[Sales]]*Table1[[#This Row],[Discount]]</f>
        <v>24.628800000000002</v>
      </c>
    </row>
    <row r="4731" spans="1:25" x14ac:dyDescent="0.3">
      <c r="A4731">
        <v>4730</v>
      </c>
      <c r="B4731" s="2"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s="2">
        <v>3</v>
      </c>
      <c r="T4731" s="3">
        <v>0.2</v>
      </c>
      <c r="U4731" s="2">
        <v>3.3098999999999998</v>
      </c>
      <c r="V4731" s="2">
        <f>Table1[[#This Row],[Sales]]*(1-Table1[[#This Row],[Discount]])</f>
        <v>12.460800000000001</v>
      </c>
      <c r="W4731" s="2">
        <f>Table1[[#This Row],[Sales]]*Table1[[#This Row],[Quantity]]</f>
        <v>46.728000000000002</v>
      </c>
      <c r="X4731" s="2">
        <f>Table1[[#This Row],[Sales]]+Table1[[#This Row],[Discount]]+Table1[[#This Row],[Adjusted Sales]]</f>
        <v>28.236800000000002</v>
      </c>
      <c r="Y4731" s="5">
        <f>Table1[[#This Row],[Sales]]*Table1[[#This Row],[Discount]]</f>
        <v>3.1152000000000002</v>
      </c>
    </row>
    <row r="4732" spans="1:25" x14ac:dyDescent="0.3">
      <c r="A4732">
        <v>4731</v>
      </c>
      <c r="B4732" s="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s="2">
        <v>6</v>
      </c>
      <c r="T4732" s="3">
        <v>0</v>
      </c>
      <c r="U4732" s="2">
        <v>99.940799999999996</v>
      </c>
      <c r="V4732" s="2">
        <f>Table1[[#This Row],[Sales]]*(1-Table1[[#This Row],[Discount]])</f>
        <v>212.64</v>
      </c>
      <c r="W4732" s="2">
        <f>Table1[[#This Row],[Sales]]*Table1[[#This Row],[Quantity]]</f>
        <v>1275.8399999999999</v>
      </c>
      <c r="X4732" s="2">
        <f>Table1[[#This Row],[Sales]]+Table1[[#This Row],[Discount]]+Table1[[#This Row],[Adjusted Sales]]</f>
        <v>425.28</v>
      </c>
      <c r="Y4732" s="5">
        <f>Table1[[#This Row],[Sales]]*Table1[[#This Row],[Discount]]</f>
        <v>0</v>
      </c>
    </row>
    <row r="4733" spans="1:25" x14ac:dyDescent="0.3">
      <c r="A4733">
        <v>4732</v>
      </c>
      <c r="B4733" s="2"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s="2">
        <v>3</v>
      </c>
      <c r="T4733" s="3">
        <v>0</v>
      </c>
      <c r="U4733" s="2">
        <v>4.5401999999999996</v>
      </c>
      <c r="V4733" s="2">
        <f>Table1[[#This Row],[Sales]]*(1-Table1[[#This Row],[Discount]])</f>
        <v>9.8699999999999992</v>
      </c>
      <c r="W4733" s="2">
        <f>Table1[[#This Row],[Sales]]*Table1[[#This Row],[Quantity]]</f>
        <v>29.61</v>
      </c>
      <c r="X4733" s="2">
        <f>Table1[[#This Row],[Sales]]+Table1[[#This Row],[Discount]]+Table1[[#This Row],[Adjusted Sales]]</f>
        <v>19.739999999999998</v>
      </c>
      <c r="Y4733" s="5">
        <f>Table1[[#This Row],[Sales]]*Table1[[#This Row],[Discount]]</f>
        <v>0</v>
      </c>
    </row>
    <row r="4734" spans="1:25" x14ac:dyDescent="0.3">
      <c r="A4734">
        <v>4733</v>
      </c>
      <c r="B4734" s="2"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s="2">
        <v>3</v>
      </c>
      <c r="T4734" s="3">
        <v>0</v>
      </c>
      <c r="U4734" s="2">
        <v>20.767499999999998</v>
      </c>
      <c r="V4734" s="2">
        <f>Table1[[#This Row],[Sales]]*(1-Table1[[#This Row],[Discount]])</f>
        <v>53.25</v>
      </c>
      <c r="W4734" s="2">
        <f>Table1[[#This Row],[Sales]]*Table1[[#This Row],[Quantity]]</f>
        <v>159.75</v>
      </c>
      <c r="X4734" s="2">
        <f>Table1[[#This Row],[Sales]]+Table1[[#This Row],[Discount]]+Table1[[#This Row],[Adjusted Sales]]</f>
        <v>106.5</v>
      </c>
      <c r="Y4734" s="5">
        <f>Table1[[#This Row],[Sales]]*Table1[[#This Row],[Discount]]</f>
        <v>0</v>
      </c>
    </row>
    <row r="4735" spans="1:25" x14ac:dyDescent="0.3">
      <c r="A4735">
        <v>4734</v>
      </c>
      <c r="B4735" s="2"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s="2">
        <v>3</v>
      </c>
      <c r="T4735" s="3">
        <v>0</v>
      </c>
      <c r="U4735" s="2">
        <v>9.5616000000000003</v>
      </c>
      <c r="V4735" s="2">
        <f>Table1[[#This Row],[Sales]]*(1-Table1[[#This Row],[Discount]])</f>
        <v>19.920000000000002</v>
      </c>
      <c r="W4735" s="2">
        <f>Table1[[#This Row],[Sales]]*Table1[[#This Row],[Quantity]]</f>
        <v>59.760000000000005</v>
      </c>
      <c r="X4735" s="2">
        <f>Table1[[#This Row],[Sales]]+Table1[[#This Row],[Discount]]+Table1[[#This Row],[Adjusted Sales]]</f>
        <v>39.840000000000003</v>
      </c>
      <c r="Y4735" s="5">
        <f>Table1[[#This Row],[Sales]]*Table1[[#This Row],[Discount]]</f>
        <v>0</v>
      </c>
    </row>
    <row r="4736" spans="1:25" x14ac:dyDescent="0.3">
      <c r="A4736">
        <v>4735</v>
      </c>
      <c r="B4736" s="2"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s="2">
        <v>3</v>
      </c>
      <c r="T4736" s="3">
        <v>0.1</v>
      </c>
      <c r="U4736" s="2">
        <v>146.38800000000001</v>
      </c>
      <c r="V4736" s="2">
        <f>Table1[[#This Row],[Sales]]*(1-Table1[[#This Row],[Discount]])</f>
        <v>592.87139999999999</v>
      </c>
      <c r="W4736" s="2">
        <f>Table1[[#This Row],[Sales]]*Table1[[#This Row],[Quantity]]</f>
        <v>1976.2379999999998</v>
      </c>
      <c r="X4736" s="2">
        <f>Table1[[#This Row],[Sales]]+Table1[[#This Row],[Discount]]+Table1[[#This Row],[Adjusted Sales]]</f>
        <v>1251.7174</v>
      </c>
      <c r="Y4736" s="5">
        <f>Table1[[#This Row],[Sales]]*Table1[[#This Row],[Discount]]</f>
        <v>65.874600000000001</v>
      </c>
    </row>
    <row r="4737" spans="1:25" x14ac:dyDescent="0.3">
      <c r="A4737">
        <v>4736</v>
      </c>
      <c r="B4737" s="2"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s="2">
        <v>2</v>
      </c>
      <c r="T4737" s="3">
        <v>0</v>
      </c>
      <c r="U4737" s="2">
        <v>3.8822000000000001</v>
      </c>
      <c r="V4737" s="2">
        <f>Table1[[#This Row],[Sales]]*(1-Table1[[#This Row],[Discount]])</f>
        <v>8.26</v>
      </c>
      <c r="W4737" s="2">
        <f>Table1[[#This Row],[Sales]]*Table1[[#This Row],[Quantity]]</f>
        <v>16.52</v>
      </c>
      <c r="X4737" s="2">
        <f>Table1[[#This Row],[Sales]]+Table1[[#This Row],[Discount]]+Table1[[#This Row],[Adjusted Sales]]</f>
        <v>16.52</v>
      </c>
      <c r="Y4737" s="5">
        <f>Table1[[#This Row],[Sales]]*Table1[[#This Row],[Discount]]</f>
        <v>0</v>
      </c>
    </row>
    <row r="4738" spans="1:25" x14ac:dyDescent="0.3">
      <c r="A4738">
        <v>4737</v>
      </c>
      <c r="B4738" s="2"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s="2">
        <v>2</v>
      </c>
      <c r="T4738" s="3">
        <v>0</v>
      </c>
      <c r="U4738" s="2">
        <v>13.428000000000001</v>
      </c>
      <c r="V4738" s="2">
        <f>Table1[[#This Row],[Sales]]*(1-Table1[[#This Row],[Discount]])</f>
        <v>29.84</v>
      </c>
      <c r="W4738" s="2">
        <f>Table1[[#This Row],[Sales]]*Table1[[#This Row],[Quantity]]</f>
        <v>59.68</v>
      </c>
      <c r="X4738" s="2">
        <f>Table1[[#This Row],[Sales]]+Table1[[#This Row],[Discount]]+Table1[[#This Row],[Adjusted Sales]]</f>
        <v>59.68</v>
      </c>
      <c r="Y4738" s="5">
        <f>Table1[[#This Row],[Sales]]*Table1[[#This Row],[Discount]]</f>
        <v>0</v>
      </c>
    </row>
    <row r="4739" spans="1:25" x14ac:dyDescent="0.3">
      <c r="A4739">
        <v>4738</v>
      </c>
      <c r="B4739" s="2"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s="2">
        <v>2</v>
      </c>
      <c r="T4739" s="3">
        <v>0</v>
      </c>
      <c r="U4739" s="2">
        <v>14.9556</v>
      </c>
      <c r="V4739" s="2">
        <f>Table1[[#This Row],[Sales]]*(1-Table1[[#This Row],[Discount]])</f>
        <v>67.98</v>
      </c>
      <c r="W4739" s="2">
        <f>Table1[[#This Row],[Sales]]*Table1[[#This Row],[Quantity]]</f>
        <v>135.96</v>
      </c>
      <c r="X4739" s="2">
        <f>Table1[[#This Row],[Sales]]+Table1[[#This Row],[Discount]]+Table1[[#This Row],[Adjusted Sales]]</f>
        <v>135.96</v>
      </c>
      <c r="Y4739" s="5">
        <f>Table1[[#This Row],[Sales]]*Table1[[#This Row],[Discount]]</f>
        <v>0</v>
      </c>
    </row>
    <row r="4740" spans="1:25" x14ac:dyDescent="0.3">
      <c r="A4740">
        <v>4739</v>
      </c>
      <c r="B4740" s="2"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s="2">
        <v>2</v>
      </c>
      <c r="T4740" s="3">
        <v>0</v>
      </c>
      <c r="U4740" s="2">
        <v>28.087599999999998</v>
      </c>
      <c r="V4740" s="2">
        <f>Table1[[#This Row],[Sales]]*(1-Table1[[#This Row],[Discount]])</f>
        <v>61.06</v>
      </c>
      <c r="W4740" s="2">
        <f>Table1[[#This Row],[Sales]]*Table1[[#This Row],[Quantity]]</f>
        <v>122.12</v>
      </c>
      <c r="X4740" s="2">
        <f>Table1[[#This Row],[Sales]]+Table1[[#This Row],[Discount]]+Table1[[#This Row],[Adjusted Sales]]</f>
        <v>122.12</v>
      </c>
      <c r="Y4740" s="5">
        <f>Table1[[#This Row],[Sales]]*Table1[[#This Row],[Discount]]</f>
        <v>0</v>
      </c>
    </row>
    <row r="4741" spans="1:25" x14ac:dyDescent="0.3">
      <c r="A4741">
        <v>4740</v>
      </c>
      <c r="B4741" s="2"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s="2">
        <v>1</v>
      </c>
      <c r="T4741" s="3">
        <v>0.2</v>
      </c>
      <c r="U4741" s="2">
        <v>-0.88859999999999995</v>
      </c>
      <c r="V4741" s="2">
        <f>Table1[[#This Row],[Sales]]*(1-Table1[[#This Row],[Discount]])</f>
        <v>28.435199999999998</v>
      </c>
      <c r="W4741" s="2">
        <f>Table1[[#This Row],[Sales]]*Table1[[#This Row],[Quantity]]</f>
        <v>35.543999999999997</v>
      </c>
      <c r="X4741" s="2">
        <f>Table1[[#This Row],[Sales]]+Table1[[#This Row],[Discount]]+Table1[[#This Row],[Adjusted Sales]]</f>
        <v>64.179199999999994</v>
      </c>
      <c r="Y4741" s="5">
        <f>Table1[[#This Row],[Sales]]*Table1[[#This Row],[Discount]]</f>
        <v>7.1087999999999996</v>
      </c>
    </row>
    <row r="4742" spans="1:25" x14ac:dyDescent="0.3">
      <c r="A4742">
        <v>4741</v>
      </c>
      <c r="B4742" s="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s="2">
        <v>2</v>
      </c>
      <c r="T4742" s="3">
        <v>0</v>
      </c>
      <c r="U4742" s="2">
        <v>4.5815999999999999</v>
      </c>
      <c r="V4742" s="2">
        <f>Table1[[#This Row],[Sales]]*(1-Table1[[#This Row],[Discount]])</f>
        <v>9.9600000000000009</v>
      </c>
      <c r="W4742" s="2">
        <f>Table1[[#This Row],[Sales]]*Table1[[#This Row],[Quantity]]</f>
        <v>19.920000000000002</v>
      </c>
      <c r="X4742" s="2">
        <f>Table1[[#This Row],[Sales]]+Table1[[#This Row],[Discount]]+Table1[[#This Row],[Adjusted Sales]]</f>
        <v>19.920000000000002</v>
      </c>
      <c r="Y4742" s="5">
        <f>Table1[[#This Row],[Sales]]*Table1[[#This Row],[Discount]]</f>
        <v>0</v>
      </c>
    </row>
    <row r="4743" spans="1:25" x14ac:dyDescent="0.3">
      <c r="A4743">
        <v>4742</v>
      </c>
      <c r="B4743" s="2"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s="2">
        <v>3</v>
      </c>
      <c r="T4743" s="3">
        <v>0</v>
      </c>
      <c r="U4743" s="2">
        <v>2.3025000000000002</v>
      </c>
      <c r="V4743" s="2">
        <f>Table1[[#This Row],[Sales]]*(1-Table1[[#This Row],[Discount]])</f>
        <v>9.2100000000000009</v>
      </c>
      <c r="W4743" s="2">
        <f>Table1[[#This Row],[Sales]]*Table1[[#This Row],[Quantity]]</f>
        <v>27.630000000000003</v>
      </c>
      <c r="X4743" s="2">
        <f>Table1[[#This Row],[Sales]]+Table1[[#This Row],[Discount]]+Table1[[#This Row],[Adjusted Sales]]</f>
        <v>18.420000000000002</v>
      </c>
      <c r="Y4743" s="5">
        <f>Table1[[#This Row],[Sales]]*Table1[[#This Row],[Discount]]</f>
        <v>0</v>
      </c>
    </row>
    <row r="4744" spans="1:25" x14ac:dyDescent="0.3">
      <c r="A4744">
        <v>4743</v>
      </c>
      <c r="B4744" s="2"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s="2">
        <v>3</v>
      </c>
      <c r="T4744" s="3">
        <v>0</v>
      </c>
      <c r="U4744" s="2">
        <v>8.0997000000000003</v>
      </c>
      <c r="V4744" s="2">
        <f>Table1[[#This Row],[Sales]]*(1-Table1[[#This Row],[Discount]])</f>
        <v>27.93</v>
      </c>
      <c r="W4744" s="2">
        <f>Table1[[#This Row],[Sales]]*Table1[[#This Row],[Quantity]]</f>
        <v>83.789999999999992</v>
      </c>
      <c r="X4744" s="2">
        <f>Table1[[#This Row],[Sales]]+Table1[[#This Row],[Discount]]+Table1[[#This Row],[Adjusted Sales]]</f>
        <v>55.86</v>
      </c>
      <c r="Y4744" s="5">
        <f>Table1[[#This Row],[Sales]]*Table1[[#This Row],[Discount]]</f>
        <v>0</v>
      </c>
    </row>
    <row r="4745" spans="1:25" x14ac:dyDescent="0.3">
      <c r="A4745">
        <v>4744</v>
      </c>
      <c r="B4745" s="2"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s="2">
        <v>2</v>
      </c>
      <c r="T4745" s="3">
        <v>0</v>
      </c>
      <c r="U4745" s="2">
        <v>2.528</v>
      </c>
      <c r="V4745" s="2">
        <f>Table1[[#This Row],[Sales]]*(1-Table1[[#This Row],[Discount]])</f>
        <v>7.9</v>
      </c>
      <c r="W4745" s="2">
        <f>Table1[[#This Row],[Sales]]*Table1[[#This Row],[Quantity]]</f>
        <v>15.8</v>
      </c>
      <c r="X4745" s="2">
        <f>Table1[[#This Row],[Sales]]+Table1[[#This Row],[Discount]]+Table1[[#This Row],[Adjusted Sales]]</f>
        <v>15.8</v>
      </c>
      <c r="Y4745" s="5">
        <f>Table1[[#This Row],[Sales]]*Table1[[#This Row],[Discount]]</f>
        <v>0</v>
      </c>
    </row>
    <row r="4746" spans="1:25" x14ac:dyDescent="0.3">
      <c r="A4746">
        <v>4745</v>
      </c>
      <c r="B4746" s="2"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s="2">
        <v>4</v>
      </c>
      <c r="T4746" s="3">
        <v>0</v>
      </c>
      <c r="U4746" s="2">
        <v>57.501600000000003</v>
      </c>
      <c r="V4746" s="2">
        <f>Table1[[#This Row],[Sales]]*(1-Table1[[#This Row],[Discount]])</f>
        <v>221.16</v>
      </c>
      <c r="W4746" s="2">
        <f>Table1[[#This Row],[Sales]]*Table1[[#This Row],[Quantity]]</f>
        <v>884.64</v>
      </c>
      <c r="X4746" s="2">
        <f>Table1[[#This Row],[Sales]]+Table1[[#This Row],[Discount]]+Table1[[#This Row],[Adjusted Sales]]</f>
        <v>442.32</v>
      </c>
      <c r="Y4746" s="5">
        <f>Table1[[#This Row],[Sales]]*Table1[[#This Row],[Discount]]</f>
        <v>0</v>
      </c>
    </row>
    <row r="4747" spans="1:25" x14ac:dyDescent="0.3">
      <c r="A4747">
        <v>4746</v>
      </c>
      <c r="B4747" s="2"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s="2">
        <v>2</v>
      </c>
      <c r="T4747" s="3">
        <v>0</v>
      </c>
      <c r="U4747" s="2">
        <v>62.700400000000002</v>
      </c>
      <c r="V4747" s="2">
        <f>Table1[[#This Row],[Sales]]*(1-Table1[[#This Row],[Discount]])</f>
        <v>127.96</v>
      </c>
      <c r="W4747" s="2">
        <f>Table1[[#This Row],[Sales]]*Table1[[#This Row],[Quantity]]</f>
        <v>255.92</v>
      </c>
      <c r="X4747" s="2">
        <f>Table1[[#This Row],[Sales]]+Table1[[#This Row],[Discount]]+Table1[[#This Row],[Adjusted Sales]]</f>
        <v>255.92</v>
      </c>
      <c r="Y4747" s="5">
        <f>Table1[[#This Row],[Sales]]*Table1[[#This Row],[Discount]]</f>
        <v>0</v>
      </c>
    </row>
    <row r="4748" spans="1:25" x14ac:dyDescent="0.3">
      <c r="A4748">
        <v>4747</v>
      </c>
      <c r="B4748" s="2"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s="2">
        <v>3</v>
      </c>
      <c r="T4748" s="3">
        <v>0</v>
      </c>
      <c r="U4748" s="2">
        <v>9.1580999999999992</v>
      </c>
      <c r="V4748" s="2">
        <f>Table1[[#This Row],[Sales]]*(1-Table1[[#This Row],[Discount]])</f>
        <v>18.690000000000001</v>
      </c>
      <c r="W4748" s="2">
        <f>Table1[[#This Row],[Sales]]*Table1[[#This Row],[Quantity]]</f>
        <v>56.070000000000007</v>
      </c>
      <c r="X4748" s="2">
        <f>Table1[[#This Row],[Sales]]+Table1[[#This Row],[Discount]]+Table1[[#This Row],[Adjusted Sales]]</f>
        <v>37.380000000000003</v>
      </c>
      <c r="Y4748" s="5">
        <f>Table1[[#This Row],[Sales]]*Table1[[#This Row],[Discount]]</f>
        <v>0</v>
      </c>
    </row>
    <row r="4749" spans="1:25" x14ac:dyDescent="0.3">
      <c r="A4749">
        <v>4748</v>
      </c>
      <c r="B4749" s="2"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s="2">
        <v>3</v>
      </c>
      <c r="T4749" s="3">
        <v>0</v>
      </c>
      <c r="U4749" s="2">
        <v>7.6050000000000004</v>
      </c>
      <c r="V4749" s="2">
        <f>Table1[[#This Row],[Sales]]*(1-Table1[[#This Row],[Discount]])</f>
        <v>25.35</v>
      </c>
      <c r="W4749" s="2">
        <f>Table1[[#This Row],[Sales]]*Table1[[#This Row],[Quantity]]</f>
        <v>76.050000000000011</v>
      </c>
      <c r="X4749" s="2">
        <f>Table1[[#This Row],[Sales]]+Table1[[#This Row],[Discount]]+Table1[[#This Row],[Adjusted Sales]]</f>
        <v>50.7</v>
      </c>
      <c r="Y4749" s="5">
        <f>Table1[[#This Row],[Sales]]*Table1[[#This Row],[Discount]]</f>
        <v>0</v>
      </c>
    </row>
    <row r="4750" spans="1:25" x14ac:dyDescent="0.3">
      <c r="A4750">
        <v>4749</v>
      </c>
      <c r="B4750" s="2"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s="2">
        <v>3</v>
      </c>
      <c r="T4750" s="3">
        <v>0</v>
      </c>
      <c r="U4750" s="2">
        <v>11.995200000000001</v>
      </c>
      <c r="V4750" s="2">
        <f>Table1[[#This Row],[Sales]]*(1-Table1[[#This Row],[Discount]])</f>
        <v>35.28</v>
      </c>
      <c r="W4750" s="2">
        <f>Table1[[#This Row],[Sales]]*Table1[[#This Row],[Quantity]]</f>
        <v>105.84</v>
      </c>
      <c r="X4750" s="2">
        <f>Table1[[#This Row],[Sales]]+Table1[[#This Row],[Discount]]+Table1[[#This Row],[Adjusted Sales]]</f>
        <v>70.56</v>
      </c>
      <c r="Y4750" s="5">
        <f>Table1[[#This Row],[Sales]]*Table1[[#This Row],[Discount]]</f>
        <v>0</v>
      </c>
    </row>
    <row r="4751" spans="1:25" x14ac:dyDescent="0.3">
      <c r="A4751">
        <v>4750</v>
      </c>
      <c r="B4751" s="2"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s="2">
        <v>5</v>
      </c>
      <c r="T4751" s="3">
        <v>0</v>
      </c>
      <c r="U4751" s="2">
        <v>16.032</v>
      </c>
      <c r="V4751" s="2">
        <f>Table1[[#This Row],[Sales]]*(1-Table1[[#This Row],[Discount]])</f>
        <v>33.4</v>
      </c>
      <c r="W4751" s="2">
        <f>Table1[[#This Row],[Sales]]*Table1[[#This Row],[Quantity]]</f>
        <v>167</v>
      </c>
      <c r="X4751" s="2">
        <f>Table1[[#This Row],[Sales]]+Table1[[#This Row],[Discount]]+Table1[[#This Row],[Adjusted Sales]]</f>
        <v>66.8</v>
      </c>
      <c r="Y4751" s="5">
        <f>Table1[[#This Row],[Sales]]*Table1[[#This Row],[Discount]]</f>
        <v>0</v>
      </c>
    </row>
    <row r="4752" spans="1:25" x14ac:dyDescent="0.3">
      <c r="A4752">
        <v>4751</v>
      </c>
      <c r="B4752" s="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s="2">
        <v>3</v>
      </c>
      <c r="T4752" s="3">
        <v>0.2</v>
      </c>
      <c r="U4752" s="2">
        <v>62.82</v>
      </c>
      <c r="V4752" s="2">
        <f>Table1[[#This Row],[Sales]]*(1-Table1[[#This Row],[Discount]])</f>
        <v>670.08</v>
      </c>
      <c r="W4752" s="2">
        <f>Table1[[#This Row],[Sales]]*Table1[[#This Row],[Quantity]]</f>
        <v>2512.8000000000002</v>
      </c>
      <c r="X4752" s="2">
        <f>Table1[[#This Row],[Sales]]+Table1[[#This Row],[Discount]]+Table1[[#This Row],[Adjusted Sales]]</f>
        <v>1507.88</v>
      </c>
      <c r="Y4752" s="5">
        <f>Table1[[#This Row],[Sales]]*Table1[[#This Row],[Discount]]</f>
        <v>167.52</v>
      </c>
    </row>
    <row r="4753" spans="1:25" x14ac:dyDescent="0.3">
      <c r="A4753">
        <v>4752</v>
      </c>
      <c r="B4753" s="2"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s="2">
        <v>3</v>
      </c>
      <c r="T4753" s="3">
        <v>0.2</v>
      </c>
      <c r="U4753" s="2">
        <v>-9.1530000000000005</v>
      </c>
      <c r="V4753" s="2">
        <f>Table1[[#This Row],[Sales]]*(1-Table1[[#This Row],[Discount]])</f>
        <v>32.544000000000004</v>
      </c>
      <c r="W4753" s="2">
        <f>Table1[[#This Row],[Sales]]*Table1[[#This Row],[Quantity]]</f>
        <v>122.03999999999999</v>
      </c>
      <c r="X4753" s="2">
        <f>Table1[[#This Row],[Sales]]+Table1[[#This Row],[Discount]]+Table1[[#This Row],[Adjusted Sales]]</f>
        <v>73.424000000000007</v>
      </c>
      <c r="Y4753" s="5">
        <f>Table1[[#This Row],[Sales]]*Table1[[#This Row],[Discount]]</f>
        <v>8.136000000000001</v>
      </c>
    </row>
    <row r="4754" spans="1:25" x14ac:dyDescent="0.3">
      <c r="A4754">
        <v>4753</v>
      </c>
      <c r="B4754" s="2"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s="2">
        <v>2</v>
      </c>
      <c r="T4754" s="3">
        <v>0.2</v>
      </c>
      <c r="U4754" s="2">
        <v>-23.5764</v>
      </c>
      <c r="V4754" s="2">
        <f>Table1[[#This Row],[Sales]]*(1-Table1[[#This Row],[Discount]])</f>
        <v>167.65440000000001</v>
      </c>
      <c r="W4754" s="2">
        <f>Table1[[#This Row],[Sales]]*Table1[[#This Row],[Quantity]]</f>
        <v>419.13600000000002</v>
      </c>
      <c r="X4754" s="2">
        <f>Table1[[#This Row],[Sales]]+Table1[[#This Row],[Discount]]+Table1[[#This Row],[Adjusted Sales]]</f>
        <v>377.42240000000004</v>
      </c>
      <c r="Y4754" s="5">
        <f>Table1[[#This Row],[Sales]]*Table1[[#This Row],[Discount]]</f>
        <v>41.913600000000002</v>
      </c>
    </row>
    <row r="4755" spans="1:25" x14ac:dyDescent="0.3">
      <c r="A4755">
        <v>4754</v>
      </c>
      <c r="B4755" s="2"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s="2">
        <v>4</v>
      </c>
      <c r="T4755" s="3">
        <v>0.2</v>
      </c>
      <c r="U4755" s="2">
        <v>6.4307999999999996</v>
      </c>
      <c r="V4755" s="2">
        <f>Table1[[#This Row],[Sales]]*(1-Table1[[#This Row],[Discount]])</f>
        <v>17.894400000000001</v>
      </c>
      <c r="W4755" s="2">
        <f>Table1[[#This Row],[Sales]]*Table1[[#This Row],[Quantity]]</f>
        <v>89.471999999999994</v>
      </c>
      <c r="X4755" s="2">
        <f>Table1[[#This Row],[Sales]]+Table1[[#This Row],[Discount]]+Table1[[#This Row],[Adjusted Sales]]</f>
        <v>40.462400000000002</v>
      </c>
      <c r="Y4755" s="5">
        <f>Table1[[#This Row],[Sales]]*Table1[[#This Row],[Discount]]</f>
        <v>4.4736000000000002</v>
      </c>
    </row>
    <row r="4756" spans="1:25" x14ac:dyDescent="0.3">
      <c r="A4756">
        <v>4755</v>
      </c>
      <c r="B4756" s="2"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s="2">
        <v>2</v>
      </c>
      <c r="T4756" s="3">
        <v>0.7</v>
      </c>
      <c r="U4756" s="2">
        <v>-2.5880000000000001</v>
      </c>
      <c r="V4756" s="2">
        <f>Table1[[#This Row],[Sales]]*(1-Table1[[#This Row],[Discount]])</f>
        <v>1.1646000000000003</v>
      </c>
      <c r="W4756" s="2">
        <f>Table1[[#This Row],[Sales]]*Table1[[#This Row],[Quantity]]</f>
        <v>7.7640000000000002</v>
      </c>
      <c r="X4756" s="2">
        <f>Table1[[#This Row],[Sales]]+Table1[[#This Row],[Discount]]+Table1[[#This Row],[Adjusted Sales]]</f>
        <v>5.7465999999999999</v>
      </c>
      <c r="Y4756" s="5">
        <f>Table1[[#This Row],[Sales]]*Table1[[#This Row],[Discount]]</f>
        <v>2.7174</v>
      </c>
    </row>
    <row r="4757" spans="1:25" x14ac:dyDescent="0.3">
      <c r="A4757">
        <v>4756</v>
      </c>
      <c r="B4757" s="2"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s="2">
        <v>3</v>
      </c>
      <c r="T4757" s="3">
        <v>0.2</v>
      </c>
      <c r="U4757" s="2">
        <v>40.3536</v>
      </c>
      <c r="V4757" s="2">
        <f>Table1[[#This Row],[Sales]]*(1-Table1[[#This Row],[Discount]])</f>
        <v>92.236800000000017</v>
      </c>
      <c r="W4757" s="2">
        <f>Table1[[#This Row],[Sales]]*Table1[[#This Row],[Quantity]]</f>
        <v>345.88800000000003</v>
      </c>
      <c r="X4757" s="2">
        <f>Table1[[#This Row],[Sales]]+Table1[[#This Row],[Discount]]+Table1[[#This Row],[Adjusted Sales]]</f>
        <v>207.73280000000003</v>
      </c>
      <c r="Y4757" s="5">
        <f>Table1[[#This Row],[Sales]]*Table1[[#This Row],[Discount]]</f>
        <v>23.059200000000004</v>
      </c>
    </row>
    <row r="4758" spans="1:25" x14ac:dyDescent="0.3">
      <c r="A4758">
        <v>4757</v>
      </c>
      <c r="B4758" s="2"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s="2">
        <v>2</v>
      </c>
      <c r="T4758" s="3">
        <v>0.7</v>
      </c>
      <c r="U4758" s="2">
        <v>-1.5264</v>
      </c>
      <c r="V4758" s="2">
        <f>Table1[[#This Row],[Sales]]*(1-Table1[[#This Row],[Discount]])</f>
        <v>0.57240000000000002</v>
      </c>
      <c r="W4758" s="2">
        <f>Table1[[#This Row],[Sales]]*Table1[[#This Row],[Quantity]]</f>
        <v>3.8159999999999998</v>
      </c>
      <c r="X4758" s="2">
        <f>Table1[[#This Row],[Sales]]+Table1[[#This Row],[Discount]]+Table1[[#This Row],[Adjusted Sales]]</f>
        <v>3.1803999999999997</v>
      </c>
      <c r="Y4758" s="5">
        <f>Table1[[#This Row],[Sales]]*Table1[[#This Row],[Discount]]</f>
        <v>1.3355999999999999</v>
      </c>
    </row>
    <row r="4759" spans="1:25" x14ac:dyDescent="0.3">
      <c r="A4759">
        <v>4758</v>
      </c>
      <c r="B4759" s="2"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s="2">
        <v>7</v>
      </c>
      <c r="T4759" s="3">
        <v>0.8</v>
      </c>
      <c r="U4759" s="2">
        <v>-69.395200000000003</v>
      </c>
      <c r="V4759" s="2">
        <f>Table1[[#This Row],[Sales]]*(1-Table1[[#This Row],[Discount]])</f>
        <v>8.6743999999999986</v>
      </c>
      <c r="W4759" s="2">
        <f>Table1[[#This Row],[Sales]]*Table1[[#This Row],[Quantity]]</f>
        <v>303.60399999999998</v>
      </c>
      <c r="X4759" s="2">
        <f>Table1[[#This Row],[Sales]]+Table1[[#This Row],[Discount]]+Table1[[#This Row],[Adjusted Sales]]</f>
        <v>52.846399999999996</v>
      </c>
      <c r="Y4759" s="5">
        <f>Table1[[#This Row],[Sales]]*Table1[[#This Row],[Discount]]</f>
        <v>34.697600000000001</v>
      </c>
    </row>
    <row r="4760" spans="1:25" x14ac:dyDescent="0.3">
      <c r="A4760">
        <v>4759</v>
      </c>
      <c r="B4760" s="2"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s="2">
        <v>4</v>
      </c>
      <c r="T4760" s="3">
        <v>0</v>
      </c>
      <c r="U4760" s="2">
        <v>219.50880000000001</v>
      </c>
      <c r="V4760" s="2">
        <f>Table1[[#This Row],[Sales]]*(1-Table1[[#This Row],[Discount]])</f>
        <v>783.96</v>
      </c>
      <c r="W4760" s="2">
        <f>Table1[[#This Row],[Sales]]*Table1[[#This Row],[Quantity]]</f>
        <v>3135.84</v>
      </c>
      <c r="X4760" s="2">
        <f>Table1[[#This Row],[Sales]]+Table1[[#This Row],[Discount]]+Table1[[#This Row],[Adjusted Sales]]</f>
        <v>1567.92</v>
      </c>
      <c r="Y4760" s="5">
        <f>Table1[[#This Row],[Sales]]*Table1[[#This Row],[Discount]]</f>
        <v>0</v>
      </c>
    </row>
    <row r="4761" spans="1:25" x14ac:dyDescent="0.3">
      <c r="A4761">
        <v>4760</v>
      </c>
      <c r="B4761" s="2"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s="2">
        <v>2</v>
      </c>
      <c r="T4761" s="3">
        <v>0.2</v>
      </c>
      <c r="U4761" s="2">
        <v>18.335999999999999</v>
      </c>
      <c r="V4761" s="2">
        <f>Table1[[#This Row],[Sales]]*(1-Table1[[#This Row],[Discount]])</f>
        <v>39.116800000000005</v>
      </c>
      <c r="W4761" s="2">
        <f>Table1[[#This Row],[Sales]]*Table1[[#This Row],[Quantity]]</f>
        <v>97.792000000000002</v>
      </c>
      <c r="X4761" s="2">
        <f>Table1[[#This Row],[Sales]]+Table1[[#This Row],[Discount]]+Table1[[#This Row],[Adjusted Sales]]</f>
        <v>88.212800000000016</v>
      </c>
      <c r="Y4761" s="5">
        <f>Table1[[#This Row],[Sales]]*Table1[[#This Row],[Discount]]</f>
        <v>9.7792000000000012</v>
      </c>
    </row>
    <row r="4762" spans="1:25" x14ac:dyDescent="0.3">
      <c r="A4762">
        <v>4761</v>
      </c>
      <c r="B4762" s="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s="2">
        <v>2</v>
      </c>
      <c r="T4762" s="3">
        <v>0.2</v>
      </c>
      <c r="U4762" s="2">
        <v>2.8477999999999999</v>
      </c>
      <c r="V4762" s="2">
        <f>Table1[[#This Row],[Sales]]*(1-Table1[[#This Row],[Discount]])</f>
        <v>6.2848000000000006</v>
      </c>
      <c r="W4762" s="2">
        <f>Table1[[#This Row],[Sales]]*Table1[[#This Row],[Quantity]]</f>
        <v>15.712</v>
      </c>
      <c r="X4762" s="2">
        <f>Table1[[#This Row],[Sales]]+Table1[[#This Row],[Discount]]+Table1[[#This Row],[Adjusted Sales]]</f>
        <v>14.3408</v>
      </c>
      <c r="Y4762" s="5">
        <f>Table1[[#This Row],[Sales]]*Table1[[#This Row],[Discount]]</f>
        <v>1.5712000000000002</v>
      </c>
    </row>
    <row r="4763" spans="1:25" x14ac:dyDescent="0.3">
      <c r="A4763">
        <v>4762</v>
      </c>
      <c r="B4763" s="2"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s="2">
        <v>2</v>
      </c>
      <c r="T4763" s="3">
        <v>0.2</v>
      </c>
      <c r="U4763" s="2">
        <v>1.9925999999999999</v>
      </c>
      <c r="V4763" s="2">
        <f>Table1[[#This Row],[Sales]]*(1-Table1[[#This Row],[Discount]])</f>
        <v>4.7232000000000003</v>
      </c>
      <c r="W4763" s="2">
        <f>Table1[[#This Row],[Sales]]*Table1[[#This Row],[Quantity]]</f>
        <v>11.808</v>
      </c>
      <c r="X4763" s="2">
        <f>Table1[[#This Row],[Sales]]+Table1[[#This Row],[Discount]]+Table1[[#This Row],[Adjusted Sales]]</f>
        <v>10.827200000000001</v>
      </c>
      <c r="Y4763" s="5">
        <f>Table1[[#This Row],[Sales]]*Table1[[#This Row],[Discount]]</f>
        <v>1.1808000000000001</v>
      </c>
    </row>
    <row r="4764" spans="1:25" x14ac:dyDescent="0.3">
      <c r="A4764">
        <v>4763</v>
      </c>
      <c r="B4764" s="2"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s="2">
        <v>2</v>
      </c>
      <c r="T4764" s="3">
        <v>0.2</v>
      </c>
      <c r="U4764" s="2">
        <v>1.0284</v>
      </c>
      <c r="V4764" s="2">
        <f>Table1[[#This Row],[Sales]]*(1-Table1[[#This Row],[Discount]])</f>
        <v>10.9696</v>
      </c>
      <c r="W4764" s="2">
        <f>Table1[[#This Row],[Sales]]*Table1[[#This Row],[Quantity]]</f>
        <v>27.423999999999999</v>
      </c>
      <c r="X4764" s="2">
        <f>Table1[[#This Row],[Sales]]+Table1[[#This Row],[Discount]]+Table1[[#This Row],[Adjusted Sales]]</f>
        <v>24.881599999999999</v>
      </c>
      <c r="Y4764" s="5">
        <f>Table1[[#This Row],[Sales]]*Table1[[#This Row],[Discount]]</f>
        <v>2.7423999999999999</v>
      </c>
    </row>
    <row r="4765" spans="1:25" x14ac:dyDescent="0.3">
      <c r="A4765">
        <v>4764</v>
      </c>
      <c r="B4765" s="2"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s="2">
        <v>3</v>
      </c>
      <c r="T4765" s="3">
        <v>0</v>
      </c>
      <c r="U4765" s="2">
        <v>85.981800000000007</v>
      </c>
      <c r="V4765" s="2">
        <f>Table1[[#This Row],[Sales]]*(1-Table1[[#This Row],[Discount]])</f>
        <v>182.94</v>
      </c>
      <c r="W4765" s="2">
        <f>Table1[[#This Row],[Sales]]*Table1[[#This Row],[Quantity]]</f>
        <v>548.81999999999994</v>
      </c>
      <c r="X4765" s="2">
        <f>Table1[[#This Row],[Sales]]+Table1[[#This Row],[Discount]]+Table1[[#This Row],[Adjusted Sales]]</f>
        <v>365.88</v>
      </c>
      <c r="Y4765" s="5">
        <f>Table1[[#This Row],[Sales]]*Table1[[#This Row],[Discount]]</f>
        <v>0</v>
      </c>
    </row>
    <row r="4766" spans="1:25" x14ac:dyDescent="0.3">
      <c r="A4766">
        <v>4765</v>
      </c>
      <c r="B4766" s="2"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s="2">
        <v>4</v>
      </c>
      <c r="T4766" s="3">
        <v>0</v>
      </c>
      <c r="U4766" s="2">
        <v>9.9936000000000007</v>
      </c>
      <c r="V4766" s="2">
        <f>Table1[[#This Row],[Sales]]*(1-Table1[[#This Row],[Discount]])</f>
        <v>27.76</v>
      </c>
      <c r="W4766" s="2">
        <f>Table1[[#This Row],[Sales]]*Table1[[#This Row],[Quantity]]</f>
        <v>111.04</v>
      </c>
      <c r="X4766" s="2">
        <f>Table1[[#This Row],[Sales]]+Table1[[#This Row],[Discount]]+Table1[[#This Row],[Adjusted Sales]]</f>
        <v>55.52</v>
      </c>
      <c r="Y4766" s="5">
        <f>Table1[[#This Row],[Sales]]*Table1[[#This Row],[Discount]]</f>
        <v>0</v>
      </c>
    </row>
    <row r="4767" spans="1:25" x14ac:dyDescent="0.3">
      <c r="A4767">
        <v>4766</v>
      </c>
      <c r="B4767" s="2"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s="2">
        <v>1</v>
      </c>
      <c r="T4767" s="3">
        <v>0</v>
      </c>
      <c r="U4767" s="2">
        <v>7.5370999999999997</v>
      </c>
      <c r="V4767" s="2">
        <f>Table1[[#This Row],[Sales]]*(1-Table1[[#This Row],[Discount]])</f>
        <v>25.99</v>
      </c>
      <c r="W4767" s="2">
        <f>Table1[[#This Row],[Sales]]*Table1[[#This Row],[Quantity]]</f>
        <v>25.99</v>
      </c>
      <c r="X4767" s="2">
        <f>Table1[[#This Row],[Sales]]+Table1[[#This Row],[Discount]]+Table1[[#This Row],[Adjusted Sales]]</f>
        <v>51.98</v>
      </c>
      <c r="Y4767" s="5">
        <f>Table1[[#This Row],[Sales]]*Table1[[#This Row],[Discount]]</f>
        <v>0</v>
      </c>
    </row>
    <row r="4768" spans="1:25" x14ac:dyDescent="0.3">
      <c r="A4768">
        <v>4767</v>
      </c>
      <c r="B4768" s="2"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s="2">
        <v>5</v>
      </c>
      <c r="T4768" s="3">
        <v>0.2</v>
      </c>
      <c r="U4768" s="2">
        <v>29.798999999999999</v>
      </c>
      <c r="V4768" s="2">
        <f>Table1[[#This Row],[Sales]]*(1-Table1[[#This Row],[Discount]])</f>
        <v>90.816000000000003</v>
      </c>
      <c r="W4768" s="2">
        <f>Table1[[#This Row],[Sales]]*Table1[[#This Row],[Quantity]]</f>
        <v>567.6</v>
      </c>
      <c r="X4768" s="2">
        <f>Table1[[#This Row],[Sales]]+Table1[[#This Row],[Discount]]+Table1[[#This Row],[Adjusted Sales]]</f>
        <v>204.536</v>
      </c>
      <c r="Y4768" s="5">
        <f>Table1[[#This Row],[Sales]]*Table1[[#This Row],[Discount]]</f>
        <v>22.704000000000001</v>
      </c>
    </row>
    <row r="4769" spans="1:25" x14ac:dyDescent="0.3">
      <c r="A4769">
        <v>4768</v>
      </c>
      <c r="B4769" s="2"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s="2">
        <v>3</v>
      </c>
      <c r="T4769" s="3">
        <v>0.2</v>
      </c>
      <c r="U4769" s="2">
        <v>22.4925</v>
      </c>
      <c r="V4769" s="2">
        <f>Table1[[#This Row],[Sales]]*(1-Table1[[#This Row],[Discount]])</f>
        <v>287.904</v>
      </c>
      <c r="W4769" s="2">
        <f>Table1[[#This Row],[Sales]]*Table1[[#This Row],[Quantity]]</f>
        <v>1079.6399999999999</v>
      </c>
      <c r="X4769" s="2">
        <f>Table1[[#This Row],[Sales]]+Table1[[#This Row],[Discount]]+Table1[[#This Row],[Adjusted Sales]]</f>
        <v>647.98399999999992</v>
      </c>
      <c r="Y4769" s="5">
        <f>Table1[[#This Row],[Sales]]*Table1[[#This Row],[Discount]]</f>
        <v>71.975999999999999</v>
      </c>
    </row>
    <row r="4770" spans="1:25" x14ac:dyDescent="0.3">
      <c r="A4770">
        <v>4769</v>
      </c>
      <c r="B4770" s="2"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s="2">
        <v>4</v>
      </c>
      <c r="T4770" s="3">
        <v>0.2</v>
      </c>
      <c r="U4770" s="2">
        <v>9.1872000000000007</v>
      </c>
      <c r="V4770" s="2">
        <f>Table1[[#This Row],[Sales]]*(1-Table1[[#This Row],[Discount]])</f>
        <v>20.275200000000002</v>
      </c>
      <c r="W4770" s="2">
        <f>Table1[[#This Row],[Sales]]*Table1[[#This Row],[Quantity]]</f>
        <v>101.376</v>
      </c>
      <c r="X4770" s="2">
        <f>Table1[[#This Row],[Sales]]+Table1[[#This Row],[Discount]]+Table1[[#This Row],[Adjusted Sales]]</f>
        <v>45.819200000000002</v>
      </c>
      <c r="Y4770" s="5">
        <f>Table1[[#This Row],[Sales]]*Table1[[#This Row],[Discount]]</f>
        <v>5.0688000000000004</v>
      </c>
    </row>
    <row r="4771" spans="1:25" x14ac:dyDescent="0.3">
      <c r="A4771">
        <v>4770</v>
      </c>
      <c r="B4771" s="2"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s="2">
        <v>3</v>
      </c>
      <c r="T4771" s="3">
        <v>0.2</v>
      </c>
      <c r="U4771" s="2">
        <v>4.1832000000000003</v>
      </c>
      <c r="V4771" s="2">
        <f>Table1[[#This Row],[Sales]]*(1-Table1[[#This Row],[Discount]])</f>
        <v>9.5616000000000003</v>
      </c>
      <c r="W4771" s="2">
        <f>Table1[[#This Row],[Sales]]*Table1[[#This Row],[Quantity]]</f>
        <v>35.856000000000002</v>
      </c>
      <c r="X4771" s="2">
        <f>Table1[[#This Row],[Sales]]+Table1[[#This Row],[Discount]]+Table1[[#This Row],[Adjusted Sales]]</f>
        <v>21.7136</v>
      </c>
      <c r="Y4771" s="5">
        <f>Table1[[#This Row],[Sales]]*Table1[[#This Row],[Discount]]</f>
        <v>2.3904000000000001</v>
      </c>
    </row>
    <row r="4772" spans="1:25" x14ac:dyDescent="0.3">
      <c r="A4772">
        <v>4771</v>
      </c>
      <c r="B4772" s="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s="2">
        <v>3</v>
      </c>
      <c r="T4772" s="3">
        <v>0</v>
      </c>
      <c r="U4772" s="2">
        <v>1.8720000000000001</v>
      </c>
      <c r="V4772" s="2">
        <f>Table1[[#This Row],[Sales]]*(1-Table1[[#This Row],[Discount]])</f>
        <v>6.24</v>
      </c>
      <c r="W4772" s="2">
        <f>Table1[[#This Row],[Sales]]*Table1[[#This Row],[Quantity]]</f>
        <v>18.72</v>
      </c>
      <c r="X4772" s="2">
        <f>Table1[[#This Row],[Sales]]+Table1[[#This Row],[Discount]]+Table1[[#This Row],[Adjusted Sales]]</f>
        <v>12.48</v>
      </c>
      <c r="Y4772" s="5">
        <f>Table1[[#This Row],[Sales]]*Table1[[#This Row],[Discount]]</f>
        <v>0</v>
      </c>
    </row>
    <row r="4773" spans="1:25" x14ac:dyDescent="0.3">
      <c r="A4773">
        <v>4772</v>
      </c>
      <c r="B4773" s="2"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s="2">
        <v>8</v>
      </c>
      <c r="T4773" s="3">
        <v>0.2</v>
      </c>
      <c r="U4773" s="2">
        <v>83.512799999999999</v>
      </c>
      <c r="V4773" s="2">
        <f>Table1[[#This Row],[Sales]]*(1-Table1[[#This Row],[Discount]])</f>
        <v>593.86880000000008</v>
      </c>
      <c r="W4773" s="2">
        <f>Table1[[#This Row],[Sales]]*Table1[[#This Row],[Quantity]]</f>
        <v>5938.6880000000001</v>
      </c>
      <c r="X4773" s="2">
        <f>Table1[[#This Row],[Sales]]+Table1[[#This Row],[Discount]]+Table1[[#This Row],[Adjusted Sales]]</f>
        <v>1336.4048000000003</v>
      </c>
      <c r="Y4773" s="5">
        <f>Table1[[#This Row],[Sales]]*Table1[[#This Row],[Discount]]</f>
        <v>148.46720000000002</v>
      </c>
    </row>
    <row r="4774" spans="1:25" x14ac:dyDescent="0.3">
      <c r="A4774">
        <v>4773</v>
      </c>
      <c r="B4774" s="2"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s="2">
        <v>1</v>
      </c>
      <c r="T4774" s="3">
        <v>0.6</v>
      </c>
      <c r="U4774" s="2">
        <v>-4.04</v>
      </c>
      <c r="V4774" s="2">
        <f>Table1[[#This Row],[Sales]]*(1-Table1[[#This Row],[Discount]])</f>
        <v>2.5856000000000003</v>
      </c>
      <c r="W4774" s="2">
        <f>Table1[[#This Row],[Sales]]*Table1[[#This Row],[Quantity]]</f>
        <v>6.4640000000000004</v>
      </c>
      <c r="X4774" s="2">
        <f>Table1[[#This Row],[Sales]]+Table1[[#This Row],[Discount]]+Table1[[#This Row],[Adjusted Sales]]</f>
        <v>9.6495999999999995</v>
      </c>
      <c r="Y4774" s="5">
        <f>Table1[[#This Row],[Sales]]*Table1[[#This Row],[Discount]]</f>
        <v>3.8784000000000001</v>
      </c>
    </row>
    <row r="4775" spans="1:25" x14ac:dyDescent="0.3">
      <c r="A4775">
        <v>4774</v>
      </c>
      <c r="B4775" s="2"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s="2">
        <v>5</v>
      </c>
      <c r="T4775" s="3">
        <v>0.2</v>
      </c>
      <c r="U4775" s="2">
        <v>4.1760000000000002</v>
      </c>
      <c r="V4775" s="2">
        <f>Table1[[#This Row],[Sales]]*(1-Table1[[#This Row],[Discount]])</f>
        <v>9.2159999999999993</v>
      </c>
      <c r="W4775" s="2">
        <f>Table1[[#This Row],[Sales]]*Table1[[#This Row],[Quantity]]</f>
        <v>57.599999999999994</v>
      </c>
      <c r="X4775" s="2">
        <f>Table1[[#This Row],[Sales]]+Table1[[#This Row],[Discount]]+Table1[[#This Row],[Adjusted Sales]]</f>
        <v>20.936</v>
      </c>
      <c r="Y4775" s="5">
        <f>Table1[[#This Row],[Sales]]*Table1[[#This Row],[Discount]]</f>
        <v>2.3039999999999998</v>
      </c>
    </row>
    <row r="4776" spans="1:25" x14ac:dyDescent="0.3">
      <c r="A4776">
        <v>4775</v>
      </c>
      <c r="B4776" s="2"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s="2">
        <v>2</v>
      </c>
      <c r="T4776" s="3">
        <v>0.2</v>
      </c>
      <c r="U4776" s="2">
        <v>16.678799999999999</v>
      </c>
      <c r="V4776" s="2">
        <f>Table1[[#This Row],[Sales]]*(1-Table1[[#This Row],[Discount]])</f>
        <v>177.90719999999999</v>
      </c>
      <c r="W4776" s="2">
        <f>Table1[[#This Row],[Sales]]*Table1[[#This Row],[Quantity]]</f>
        <v>444.76799999999997</v>
      </c>
      <c r="X4776" s="2">
        <f>Table1[[#This Row],[Sales]]+Table1[[#This Row],[Discount]]+Table1[[#This Row],[Adjusted Sales]]</f>
        <v>400.49119999999994</v>
      </c>
      <c r="Y4776" s="5">
        <f>Table1[[#This Row],[Sales]]*Table1[[#This Row],[Discount]]</f>
        <v>44.476799999999997</v>
      </c>
    </row>
    <row r="4777" spans="1:25" x14ac:dyDescent="0.3">
      <c r="A4777">
        <v>4776</v>
      </c>
      <c r="B4777" s="2"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s="2">
        <v>4</v>
      </c>
      <c r="T4777" s="3">
        <v>0</v>
      </c>
      <c r="U4777" s="2">
        <v>6.0735999999999999</v>
      </c>
      <c r="V4777" s="2">
        <f>Table1[[#This Row],[Sales]]*(1-Table1[[#This Row],[Discount]])</f>
        <v>23.36</v>
      </c>
      <c r="W4777" s="2">
        <f>Table1[[#This Row],[Sales]]*Table1[[#This Row],[Quantity]]</f>
        <v>93.44</v>
      </c>
      <c r="X4777" s="2">
        <f>Table1[[#This Row],[Sales]]+Table1[[#This Row],[Discount]]+Table1[[#This Row],[Adjusted Sales]]</f>
        <v>46.72</v>
      </c>
      <c r="Y4777" s="5">
        <f>Table1[[#This Row],[Sales]]*Table1[[#This Row],[Discount]]</f>
        <v>0</v>
      </c>
    </row>
    <row r="4778" spans="1:25" x14ac:dyDescent="0.3">
      <c r="A4778">
        <v>4777</v>
      </c>
      <c r="B4778" s="2"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s="2">
        <v>3</v>
      </c>
      <c r="T4778" s="3">
        <v>0</v>
      </c>
      <c r="U4778" s="2">
        <v>4.0749000000000004</v>
      </c>
      <c r="V4778" s="2">
        <f>Table1[[#This Row],[Sales]]*(1-Table1[[#This Row],[Discount]])</f>
        <v>8.67</v>
      </c>
      <c r="W4778" s="2">
        <f>Table1[[#This Row],[Sales]]*Table1[[#This Row],[Quantity]]</f>
        <v>26.009999999999998</v>
      </c>
      <c r="X4778" s="2">
        <f>Table1[[#This Row],[Sales]]+Table1[[#This Row],[Discount]]+Table1[[#This Row],[Adjusted Sales]]</f>
        <v>17.34</v>
      </c>
      <c r="Y4778" s="5">
        <f>Table1[[#This Row],[Sales]]*Table1[[#This Row],[Discount]]</f>
        <v>0</v>
      </c>
    </row>
    <row r="4779" spans="1:25" x14ac:dyDescent="0.3">
      <c r="A4779">
        <v>4778</v>
      </c>
      <c r="B4779" s="2"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s="2">
        <v>3</v>
      </c>
      <c r="T4779" s="3">
        <v>0</v>
      </c>
      <c r="U4779" s="2">
        <v>6.6845999999999997</v>
      </c>
      <c r="V4779" s="2">
        <f>Table1[[#This Row],[Sales]]*(1-Table1[[#This Row],[Discount]])</f>
        <v>25.71</v>
      </c>
      <c r="W4779" s="2">
        <f>Table1[[#This Row],[Sales]]*Table1[[#This Row],[Quantity]]</f>
        <v>77.13</v>
      </c>
      <c r="X4779" s="2">
        <f>Table1[[#This Row],[Sales]]+Table1[[#This Row],[Discount]]+Table1[[#This Row],[Adjusted Sales]]</f>
        <v>51.42</v>
      </c>
      <c r="Y4779" s="5">
        <f>Table1[[#This Row],[Sales]]*Table1[[#This Row],[Discount]]</f>
        <v>0</v>
      </c>
    </row>
    <row r="4780" spans="1:25" x14ac:dyDescent="0.3">
      <c r="A4780">
        <v>4779</v>
      </c>
      <c r="B4780" s="2"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s="2">
        <v>7</v>
      </c>
      <c r="T4780" s="3">
        <v>0</v>
      </c>
      <c r="U4780" s="2">
        <v>33.310200000000002</v>
      </c>
      <c r="V4780" s="2">
        <f>Table1[[#This Row],[Sales]]*(1-Table1[[#This Row],[Discount]])</f>
        <v>100.94</v>
      </c>
      <c r="W4780" s="2">
        <f>Table1[[#This Row],[Sales]]*Table1[[#This Row],[Quantity]]</f>
        <v>706.57999999999993</v>
      </c>
      <c r="X4780" s="2">
        <f>Table1[[#This Row],[Sales]]+Table1[[#This Row],[Discount]]+Table1[[#This Row],[Adjusted Sales]]</f>
        <v>201.88</v>
      </c>
      <c r="Y4780" s="5">
        <f>Table1[[#This Row],[Sales]]*Table1[[#This Row],[Discount]]</f>
        <v>0</v>
      </c>
    </row>
    <row r="4781" spans="1:25" x14ac:dyDescent="0.3">
      <c r="A4781">
        <v>4780</v>
      </c>
      <c r="B4781" s="2"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s="2">
        <v>1</v>
      </c>
      <c r="T4781" s="3">
        <v>0.1</v>
      </c>
      <c r="U4781" s="2">
        <v>10.647</v>
      </c>
      <c r="V4781" s="2">
        <f>Table1[[#This Row],[Sales]]*(1-Table1[[#This Row],[Discount]])</f>
        <v>57.4938</v>
      </c>
      <c r="W4781" s="2">
        <f>Table1[[#This Row],[Sales]]*Table1[[#This Row],[Quantity]]</f>
        <v>63.881999999999998</v>
      </c>
      <c r="X4781" s="2">
        <f>Table1[[#This Row],[Sales]]+Table1[[#This Row],[Discount]]+Table1[[#This Row],[Adjusted Sales]]</f>
        <v>121.47579999999999</v>
      </c>
      <c r="Y4781" s="5">
        <f>Table1[[#This Row],[Sales]]*Table1[[#This Row],[Discount]]</f>
        <v>6.3882000000000003</v>
      </c>
    </row>
    <row r="4782" spans="1:25" x14ac:dyDescent="0.3">
      <c r="A4782">
        <v>4781</v>
      </c>
      <c r="B4782" s="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s="2">
        <v>4</v>
      </c>
      <c r="T4782" s="3">
        <v>0.3</v>
      </c>
      <c r="U4782" s="2">
        <v>0</v>
      </c>
      <c r="V4782" s="2">
        <f>Table1[[#This Row],[Sales]]*(1-Table1[[#This Row],[Discount]])</f>
        <v>478.20079999999996</v>
      </c>
      <c r="W4782" s="2">
        <f>Table1[[#This Row],[Sales]]*Table1[[#This Row],[Quantity]]</f>
        <v>2732.576</v>
      </c>
      <c r="X4782" s="2">
        <f>Table1[[#This Row],[Sales]]+Table1[[#This Row],[Discount]]+Table1[[#This Row],[Adjusted Sales]]</f>
        <v>1161.6448</v>
      </c>
      <c r="Y4782" s="5">
        <f>Table1[[#This Row],[Sales]]*Table1[[#This Row],[Discount]]</f>
        <v>204.94319999999999</v>
      </c>
    </row>
    <row r="4783" spans="1:25" x14ac:dyDescent="0.3">
      <c r="A4783">
        <v>4782</v>
      </c>
      <c r="B4783" s="2"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s="2">
        <v>3</v>
      </c>
      <c r="T4783" s="3">
        <v>0.8</v>
      </c>
      <c r="U4783" s="2">
        <v>-2.214</v>
      </c>
      <c r="V4783" s="2">
        <f>Table1[[#This Row],[Sales]]*(1-Table1[[#This Row],[Discount]])</f>
        <v>0.29519999999999991</v>
      </c>
      <c r="W4783" s="2">
        <f>Table1[[#This Row],[Sales]]*Table1[[#This Row],[Quantity]]</f>
        <v>4.4279999999999999</v>
      </c>
      <c r="X4783" s="2">
        <f>Table1[[#This Row],[Sales]]+Table1[[#This Row],[Discount]]+Table1[[#This Row],[Adjusted Sales]]</f>
        <v>2.5711999999999997</v>
      </c>
      <c r="Y4783" s="5">
        <f>Table1[[#This Row],[Sales]]*Table1[[#This Row],[Discount]]</f>
        <v>1.1808000000000001</v>
      </c>
    </row>
    <row r="4784" spans="1:25" x14ac:dyDescent="0.3">
      <c r="A4784">
        <v>4783</v>
      </c>
      <c r="B4784" s="2"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s="2">
        <v>7</v>
      </c>
      <c r="T4784" s="3">
        <v>0.2</v>
      </c>
      <c r="U4784" s="2">
        <v>3.5623</v>
      </c>
      <c r="V4784" s="2">
        <f>Table1[[#This Row],[Sales]]*(1-Table1[[#This Row],[Discount]])</f>
        <v>32.569600000000001</v>
      </c>
      <c r="W4784" s="2">
        <f>Table1[[#This Row],[Sales]]*Table1[[#This Row],[Quantity]]</f>
        <v>284.98400000000004</v>
      </c>
      <c r="X4784" s="2">
        <f>Table1[[#This Row],[Sales]]+Table1[[#This Row],[Discount]]+Table1[[#This Row],[Adjusted Sales]]</f>
        <v>73.481600000000014</v>
      </c>
      <c r="Y4784" s="5">
        <f>Table1[[#This Row],[Sales]]*Table1[[#This Row],[Discount]]</f>
        <v>8.1424000000000003</v>
      </c>
    </row>
    <row r="4785" spans="1:25" x14ac:dyDescent="0.3">
      <c r="A4785">
        <v>4784</v>
      </c>
      <c r="B4785" s="2"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s="2">
        <v>5</v>
      </c>
      <c r="T4785" s="3">
        <v>0</v>
      </c>
      <c r="U4785" s="2">
        <v>137.15100000000001</v>
      </c>
      <c r="V4785" s="2">
        <f>Table1[[#This Row],[Sales]]*(1-Table1[[#This Row],[Discount]])</f>
        <v>279.89999999999998</v>
      </c>
      <c r="W4785" s="2">
        <f>Table1[[#This Row],[Sales]]*Table1[[#This Row],[Quantity]]</f>
        <v>1399.5</v>
      </c>
      <c r="X4785" s="2">
        <f>Table1[[#This Row],[Sales]]+Table1[[#This Row],[Discount]]+Table1[[#This Row],[Adjusted Sales]]</f>
        <v>559.79999999999995</v>
      </c>
      <c r="Y4785" s="5">
        <f>Table1[[#This Row],[Sales]]*Table1[[#This Row],[Discount]]</f>
        <v>0</v>
      </c>
    </row>
    <row r="4786" spans="1:25" x14ac:dyDescent="0.3">
      <c r="A4786">
        <v>4785</v>
      </c>
      <c r="B4786" s="2"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s="2">
        <v>5</v>
      </c>
      <c r="T4786" s="3">
        <v>0.2</v>
      </c>
      <c r="U4786" s="2">
        <v>1.1479999999999999</v>
      </c>
      <c r="V4786" s="2">
        <f>Table1[[#This Row],[Sales]]*(1-Table1[[#This Row],[Discount]])</f>
        <v>10.496</v>
      </c>
      <c r="W4786" s="2">
        <f>Table1[[#This Row],[Sales]]*Table1[[#This Row],[Quantity]]</f>
        <v>65.599999999999994</v>
      </c>
      <c r="X4786" s="2">
        <f>Table1[[#This Row],[Sales]]+Table1[[#This Row],[Discount]]+Table1[[#This Row],[Adjusted Sales]]</f>
        <v>23.815999999999999</v>
      </c>
      <c r="Y4786" s="5">
        <f>Table1[[#This Row],[Sales]]*Table1[[#This Row],[Discount]]</f>
        <v>2.6240000000000001</v>
      </c>
    </row>
    <row r="4787" spans="1:25" x14ac:dyDescent="0.3">
      <c r="A4787">
        <v>4786</v>
      </c>
      <c r="B4787" s="2"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s="2">
        <v>4</v>
      </c>
      <c r="T4787" s="3">
        <v>0.7</v>
      </c>
      <c r="U4787" s="2">
        <v>-143.79040000000001</v>
      </c>
      <c r="V4787" s="2">
        <f>Table1[[#This Row],[Sales]]*(1-Table1[[#This Row],[Discount]])</f>
        <v>20.872800000000002</v>
      </c>
      <c r="W4787" s="2">
        <f>Table1[[#This Row],[Sales]]*Table1[[#This Row],[Quantity]]</f>
        <v>278.30399999999997</v>
      </c>
      <c r="X4787" s="2">
        <f>Table1[[#This Row],[Sales]]+Table1[[#This Row],[Discount]]+Table1[[#This Row],[Adjusted Sales]]</f>
        <v>91.148799999999994</v>
      </c>
      <c r="Y4787" s="5">
        <f>Table1[[#This Row],[Sales]]*Table1[[#This Row],[Discount]]</f>
        <v>48.703199999999995</v>
      </c>
    </row>
    <row r="4788" spans="1:25" x14ac:dyDescent="0.3">
      <c r="A4788">
        <v>4787</v>
      </c>
      <c r="B4788" s="2"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s="2">
        <v>3</v>
      </c>
      <c r="T4788" s="3">
        <v>0.2</v>
      </c>
      <c r="U4788" s="2">
        <v>0.47520000000000001</v>
      </c>
      <c r="V4788" s="2">
        <f>Table1[[#This Row],[Sales]]*(1-Table1[[#This Row],[Discount]])</f>
        <v>3.3792000000000004</v>
      </c>
      <c r="W4788" s="2">
        <f>Table1[[#This Row],[Sales]]*Table1[[#This Row],[Quantity]]</f>
        <v>12.672000000000001</v>
      </c>
      <c r="X4788" s="2">
        <f>Table1[[#This Row],[Sales]]+Table1[[#This Row],[Discount]]+Table1[[#This Row],[Adjusted Sales]]</f>
        <v>7.8032000000000004</v>
      </c>
      <c r="Y4788" s="5">
        <f>Table1[[#This Row],[Sales]]*Table1[[#This Row],[Discount]]</f>
        <v>0.84480000000000011</v>
      </c>
    </row>
    <row r="4789" spans="1:25" x14ac:dyDescent="0.3">
      <c r="A4789">
        <v>4788</v>
      </c>
      <c r="B4789" s="2"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s="2">
        <v>4</v>
      </c>
      <c r="T4789" s="3">
        <v>0.2</v>
      </c>
      <c r="U4789" s="2">
        <v>-6.5339999999999998</v>
      </c>
      <c r="V4789" s="2">
        <f>Table1[[#This Row],[Sales]]*(1-Table1[[#This Row],[Discount]])</f>
        <v>46.463999999999999</v>
      </c>
      <c r="W4789" s="2">
        <f>Table1[[#This Row],[Sales]]*Table1[[#This Row],[Quantity]]</f>
        <v>232.32</v>
      </c>
      <c r="X4789" s="2">
        <f>Table1[[#This Row],[Sales]]+Table1[[#This Row],[Discount]]+Table1[[#This Row],[Adjusted Sales]]</f>
        <v>104.744</v>
      </c>
      <c r="Y4789" s="5">
        <f>Table1[[#This Row],[Sales]]*Table1[[#This Row],[Discount]]</f>
        <v>11.616</v>
      </c>
    </row>
    <row r="4790" spans="1:25" x14ac:dyDescent="0.3">
      <c r="A4790">
        <v>4789</v>
      </c>
      <c r="B4790" s="2"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s="2">
        <v>9</v>
      </c>
      <c r="T4790" s="3">
        <v>0.2</v>
      </c>
      <c r="U4790" s="2">
        <v>15.069599999999999</v>
      </c>
      <c r="V4790" s="2">
        <f>Table1[[#This Row],[Sales]]*(1-Table1[[#This Row],[Discount]])</f>
        <v>41.9328</v>
      </c>
      <c r="W4790" s="2">
        <f>Table1[[#This Row],[Sales]]*Table1[[#This Row],[Quantity]]</f>
        <v>471.74399999999997</v>
      </c>
      <c r="X4790" s="2">
        <f>Table1[[#This Row],[Sales]]+Table1[[#This Row],[Discount]]+Table1[[#This Row],[Adjusted Sales]]</f>
        <v>94.5488</v>
      </c>
      <c r="Y4790" s="5">
        <f>Table1[[#This Row],[Sales]]*Table1[[#This Row],[Discount]]</f>
        <v>10.4832</v>
      </c>
    </row>
    <row r="4791" spans="1:25" x14ac:dyDescent="0.3">
      <c r="A4791">
        <v>4790</v>
      </c>
      <c r="B4791" s="2"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s="2">
        <v>5</v>
      </c>
      <c r="T4791" s="3">
        <v>0.2</v>
      </c>
      <c r="U4791" s="2">
        <v>10.984</v>
      </c>
      <c r="V4791" s="2">
        <f>Table1[[#This Row],[Sales]]*(1-Table1[[#This Row],[Discount]])</f>
        <v>43.936000000000007</v>
      </c>
      <c r="W4791" s="2">
        <f>Table1[[#This Row],[Sales]]*Table1[[#This Row],[Quantity]]</f>
        <v>274.60000000000002</v>
      </c>
      <c r="X4791" s="2">
        <f>Table1[[#This Row],[Sales]]+Table1[[#This Row],[Discount]]+Table1[[#This Row],[Adjusted Sales]]</f>
        <v>99.056000000000012</v>
      </c>
      <c r="Y4791" s="5">
        <f>Table1[[#This Row],[Sales]]*Table1[[#This Row],[Discount]]</f>
        <v>10.984000000000002</v>
      </c>
    </row>
    <row r="4792" spans="1:25" x14ac:dyDescent="0.3">
      <c r="A4792">
        <v>4791</v>
      </c>
      <c r="B4792" s="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s="2">
        <v>5</v>
      </c>
      <c r="T4792" s="3">
        <v>0.5</v>
      </c>
      <c r="U4792" s="2">
        <v>-248.166</v>
      </c>
      <c r="V4792" s="2">
        <f>Table1[[#This Row],[Sales]]*(1-Table1[[#This Row],[Discount]])</f>
        <v>182.47499999999999</v>
      </c>
      <c r="W4792" s="2">
        <f>Table1[[#This Row],[Sales]]*Table1[[#This Row],[Quantity]]</f>
        <v>1824.75</v>
      </c>
      <c r="X4792" s="2">
        <f>Table1[[#This Row],[Sales]]+Table1[[#This Row],[Discount]]+Table1[[#This Row],[Adjusted Sales]]</f>
        <v>547.92499999999995</v>
      </c>
      <c r="Y4792" s="5">
        <f>Table1[[#This Row],[Sales]]*Table1[[#This Row],[Discount]]</f>
        <v>182.47499999999999</v>
      </c>
    </row>
    <row r="4793" spans="1:25" x14ac:dyDescent="0.3">
      <c r="A4793">
        <v>4792</v>
      </c>
      <c r="B4793" s="2"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s="2">
        <v>3</v>
      </c>
      <c r="T4793" s="3">
        <v>0.2</v>
      </c>
      <c r="U4793" s="2">
        <v>28.706399999999999</v>
      </c>
      <c r="V4793" s="2">
        <f>Table1[[#This Row],[Sales]]*(1-Table1[[#This Row],[Discount]])</f>
        <v>68.044799999999995</v>
      </c>
      <c r="W4793" s="2">
        <f>Table1[[#This Row],[Sales]]*Table1[[#This Row],[Quantity]]</f>
        <v>255.16800000000001</v>
      </c>
      <c r="X4793" s="2">
        <f>Table1[[#This Row],[Sales]]+Table1[[#This Row],[Discount]]+Table1[[#This Row],[Adjusted Sales]]</f>
        <v>153.30079999999998</v>
      </c>
      <c r="Y4793" s="5">
        <f>Table1[[#This Row],[Sales]]*Table1[[#This Row],[Discount]]</f>
        <v>17.011199999999999</v>
      </c>
    </row>
    <row r="4794" spans="1:25" x14ac:dyDescent="0.3">
      <c r="A4794">
        <v>4793</v>
      </c>
      <c r="B4794" s="2"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s="2">
        <v>3</v>
      </c>
      <c r="T4794" s="3">
        <v>0.2</v>
      </c>
      <c r="U4794" s="2">
        <v>9.6936</v>
      </c>
      <c r="V4794" s="2">
        <f>Table1[[#This Row],[Sales]]*(1-Table1[[#This Row],[Discount]])</f>
        <v>22.156800000000004</v>
      </c>
      <c r="W4794" s="2">
        <f>Table1[[#This Row],[Sales]]*Table1[[#This Row],[Quantity]]</f>
        <v>83.088000000000008</v>
      </c>
      <c r="X4794" s="2">
        <f>Table1[[#This Row],[Sales]]+Table1[[#This Row],[Discount]]+Table1[[#This Row],[Adjusted Sales]]</f>
        <v>50.052800000000005</v>
      </c>
      <c r="Y4794" s="5">
        <f>Table1[[#This Row],[Sales]]*Table1[[#This Row],[Discount]]</f>
        <v>5.539200000000001</v>
      </c>
    </row>
    <row r="4795" spans="1:25" x14ac:dyDescent="0.3">
      <c r="A4795">
        <v>4794</v>
      </c>
      <c r="B4795" s="2"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s="2">
        <v>4</v>
      </c>
      <c r="T4795" s="3">
        <v>0</v>
      </c>
      <c r="U4795" s="2">
        <v>11.231999999999999</v>
      </c>
      <c r="V4795" s="2">
        <f>Table1[[#This Row],[Sales]]*(1-Table1[[#This Row],[Discount]])</f>
        <v>24.96</v>
      </c>
      <c r="W4795" s="2">
        <f>Table1[[#This Row],[Sales]]*Table1[[#This Row],[Quantity]]</f>
        <v>99.84</v>
      </c>
      <c r="X4795" s="2">
        <f>Table1[[#This Row],[Sales]]+Table1[[#This Row],[Discount]]+Table1[[#This Row],[Adjusted Sales]]</f>
        <v>49.92</v>
      </c>
      <c r="Y4795" s="5">
        <f>Table1[[#This Row],[Sales]]*Table1[[#This Row],[Discount]]</f>
        <v>0</v>
      </c>
    </row>
    <row r="4796" spans="1:25" x14ac:dyDescent="0.3">
      <c r="A4796">
        <v>4795</v>
      </c>
      <c r="B4796" s="2"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s="2">
        <v>1</v>
      </c>
      <c r="T4796" s="3">
        <v>0</v>
      </c>
      <c r="U4796" s="2">
        <v>18.114599999999999</v>
      </c>
      <c r="V4796" s="2">
        <f>Table1[[#This Row],[Sales]]*(1-Table1[[#This Row],[Discount]])</f>
        <v>43.13</v>
      </c>
      <c r="W4796" s="2">
        <f>Table1[[#This Row],[Sales]]*Table1[[#This Row],[Quantity]]</f>
        <v>43.13</v>
      </c>
      <c r="X4796" s="2">
        <f>Table1[[#This Row],[Sales]]+Table1[[#This Row],[Discount]]+Table1[[#This Row],[Adjusted Sales]]</f>
        <v>86.26</v>
      </c>
      <c r="Y4796" s="5">
        <f>Table1[[#This Row],[Sales]]*Table1[[#This Row],[Discount]]</f>
        <v>0</v>
      </c>
    </row>
    <row r="4797" spans="1:25" x14ac:dyDescent="0.3">
      <c r="A4797">
        <v>4796</v>
      </c>
      <c r="B4797" s="2"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s="2">
        <v>3</v>
      </c>
      <c r="T4797" s="3">
        <v>0</v>
      </c>
      <c r="U4797" s="2">
        <v>2.7071999999999998</v>
      </c>
      <c r="V4797" s="2">
        <f>Table1[[#This Row],[Sales]]*(1-Table1[[#This Row],[Discount]])</f>
        <v>5.64</v>
      </c>
      <c r="W4797" s="2">
        <f>Table1[[#This Row],[Sales]]*Table1[[#This Row],[Quantity]]</f>
        <v>16.919999999999998</v>
      </c>
      <c r="X4797" s="2">
        <f>Table1[[#This Row],[Sales]]+Table1[[#This Row],[Discount]]+Table1[[#This Row],[Adjusted Sales]]</f>
        <v>11.28</v>
      </c>
      <c r="Y4797" s="5">
        <f>Table1[[#This Row],[Sales]]*Table1[[#This Row],[Discount]]</f>
        <v>0</v>
      </c>
    </row>
    <row r="4798" spans="1:25" x14ac:dyDescent="0.3">
      <c r="A4798">
        <v>4797</v>
      </c>
      <c r="B4798" s="2"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s="2">
        <v>3</v>
      </c>
      <c r="T4798" s="3">
        <v>0.7</v>
      </c>
      <c r="U4798" s="2">
        <v>-44.1462</v>
      </c>
      <c r="V4798" s="2">
        <f>Table1[[#This Row],[Sales]]*(1-Table1[[#This Row],[Discount]])</f>
        <v>17.274600000000003</v>
      </c>
      <c r="W4798" s="2">
        <f>Table1[[#This Row],[Sales]]*Table1[[#This Row],[Quantity]]</f>
        <v>172.74600000000001</v>
      </c>
      <c r="X4798" s="2">
        <f>Table1[[#This Row],[Sales]]+Table1[[#This Row],[Discount]]+Table1[[#This Row],[Adjusted Sales]]</f>
        <v>75.556600000000003</v>
      </c>
      <c r="Y4798" s="5">
        <f>Table1[[#This Row],[Sales]]*Table1[[#This Row],[Discount]]</f>
        <v>40.307400000000001</v>
      </c>
    </row>
    <row r="4799" spans="1:25" x14ac:dyDescent="0.3">
      <c r="A4799">
        <v>4798</v>
      </c>
      <c r="B4799" s="2"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s="2">
        <v>6</v>
      </c>
      <c r="T4799" s="3">
        <v>0.2</v>
      </c>
      <c r="U4799" s="2">
        <v>10.8864</v>
      </c>
      <c r="V4799" s="2">
        <f>Table1[[#This Row],[Sales]]*(1-Table1[[#This Row],[Discount]])</f>
        <v>24.883200000000002</v>
      </c>
      <c r="W4799" s="2">
        <f>Table1[[#This Row],[Sales]]*Table1[[#This Row],[Quantity]]</f>
        <v>186.624</v>
      </c>
      <c r="X4799" s="2">
        <f>Table1[[#This Row],[Sales]]+Table1[[#This Row],[Discount]]+Table1[[#This Row],[Adjusted Sales]]</f>
        <v>56.187200000000004</v>
      </c>
      <c r="Y4799" s="5">
        <f>Table1[[#This Row],[Sales]]*Table1[[#This Row],[Discount]]</f>
        <v>6.2208000000000006</v>
      </c>
    </row>
    <row r="4800" spans="1:25" x14ac:dyDescent="0.3">
      <c r="A4800">
        <v>4799</v>
      </c>
      <c r="B4800" s="2"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s="2">
        <v>3</v>
      </c>
      <c r="T4800" s="3">
        <v>0.2</v>
      </c>
      <c r="U4800" s="2">
        <v>8.3027999999999995</v>
      </c>
      <c r="V4800" s="2">
        <f>Table1[[#This Row],[Sales]]*(1-Table1[[#This Row],[Discount]])</f>
        <v>24.153600000000001</v>
      </c>
      <c r="W4800" s="2">
        <f>Table1[[#This Row],[Sales]]*Table1[[#This Row],[Quantity]]</f>
        <v>90.575999999999993</v>
      </c>
      <c r="X4800" s="2">
        <f>Table1[[#This Row],[Sales]]+Table1[[#This Row],[Discount]]+Table1[[#This Row],[Adjusted Sales]]</f>
        <v>54.5456</v>
      </c>
      <c r="Y4800" s="5">
        <f>Table1[[#This Row],[Sales]]*Table1[[#This Row],[Discount]]</f>
        <v>6.0384000000000002</v>
      </c>
    </row>
    <row r="4801" spans="1:25" x14ac:dyDescent="0.3">
      <c r="A4801">
        <v>4800</v>
      </c>
      <c r="B4801" s="2"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s="2">
        <v>5</v>
      </c>
      <c r="T4801" s="3">
        <v>0.2</v>
      </c>
      <c r="U4801" s="2">
        <v>4.3600000000000003</v>
      </c>
      <c r="V4801" s="2">
        <f>Table1[[#This Row],[Sales]]*(1-Table1[[#This Row],[Discount]])</f>
        <v>34.880000000000003</v>
      </c>
      <c r="W4801" s="2">
        <f>Table1[[#This Row],[Sales]]*Table1[[#This Row],[Quantity]]</f>
        <v>218</v>
      </c>
      <c r="X4801" s="2">
        <f>Table1[[#This Row],[Sales]]+Table1[[#This Row],[Discount]]+Table1[[#This Row],[Adjusted Sales]]</f>
        <v>78.680000000000007</v>
      </c>
      <c r="Y4801" s="5">
        <f>Table1[[#This Row],[Sales]]*Table1[[#This Row],[Discount]]</f>
        <v>8.7200000000000006</v>
      </c>
    </row>
    <row r="4802" spans="1:25" x14ac:dyDescent="0.3">
      <c r="A4802">
        <v>4801</v>
      </c>
      <c r="B4802" s="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s="2">
        <v>2</v>
      </c>
      <c r="T4802" s="3">
        <v>0.2</v>
      </c>
      <c r="U4802" s="2">
        <v>0.41720000000000002</v>
      </c>
      <c r="V4802" s="2">
        <f>Table1[[#This Row],[Sales]]*(1-Table1[[#This Row],[Discount]])</f>
        <v>3.8144</v>
      </c>
      <c r="W4802" s="2">
        <f>Table1[[#This Row],[Sales]]*Table1[[#This Row],[Quantity]]</f>
        <v>9.5359999999999996</v>
      </c>
      <c r="X4802" s="2">
        <f>Table1[[#This Row],[Sales]]+Table1[[#This Row],[Discount]]+Table1[[#This Row],[Adjusted Sales]]</f>
        <v>8.7823999999999991</v>
      </c>
      <c r="Y4802" s="5">
        <f>Table1[[#This Row],[Sales]]*Table1[[#This Row],[Discount]]</f>
        <v>0.9536</v>
      </c>
    </row>
    <row r="4803" spans="1:25" x14ac:dyDescent="0.3">
      <c r="A4803">
        <v>4802</v>
      </c>
      <c r="B4803" s="2"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s="2">
        <v>2</v>
      </c>
      <c r="T4803" s="3">
        <v>0.7</v>
      </c>
      <c r="U4803" s="2">
        <v>-7.6120000000000001</v>
      </c>
      <c r="V4803" s="2">
        <f>Table1[[#This Row],[Sales]]*(1-Table1[[#This Row],[Discount]])</f>
        <v>3.1140000000000008</v>
      </c>
      <c r="W4803" s="2">
        <f>Table1[[#This Row],[Sales]]*Table1[[#This Row],[Quantity]]</f>
        <v>20.76</v>
      </c>
      <c r="X4803" s="2">
        <f>Table1[[#This Row],[Sales]]+Table1[[#This Row],[Discount]]+Table1[[#This Row],[Adjusted Sales]]</f>
        <v>14.194000000000001</v>
      </c>
      <c r="Y4803" s="5">
        <f>Table1[[#This Row],[Sales]]*Table1[[#This Row],[Discount]]</f>
        <v>7.266</v>
      </c>
    </row>
    <row r="4804" spans="1:25" x14ac:dyDescent="0.3">
      <c r="A4804">
        <v>4803</v>
      </c>
      <c r="B4804" s="2"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s="2">
        <v>8</v>
      </c>
      <c r="T4804" s="3">
        <v>0.7</v>
      </c>
      <c r="U4804" s="2">
        <v>-9.8208000000000002</v>
      </c>
      <c r="V4804" s="2">
        <f>Table1[[#This Row],[Sales]]*(1-Table1[[#This Row],[Discount]])</f>
        <v>4.0176000000000007</v>
      </c>
      <c r="W4804" s="2">
        <f>Table1[[#This Row],[Sales]]*Table1[[#This Row],[Quantity]]</f>
        <v>107.136</v>
      </c>
      <c r="X4804" s="2">
        <f>Table1[[#This Row],[Sales]]+Table1[[#This Row],[Discount]]+Table1[[#This Row],[Adjusted Sales]]</f>
        <v>18.1096</v>
      </c>
      <c r="Y4804" s="5">
        <f>Table1[[#This Row],[Sales]]*Table1[[#This Row],[Discount]]</f>
        <v>9.3743999999999996</v>
      </c>
    </row>
    <row r="4805" spans="1:25" x14ac:dyDescent="0.3">
      <c r="A4805">
        <v>4804</v>
      </c>
      <c r="B4805" s="2"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s="2">
        <v>1</v>
      </c>
      <c r="T4805" s="3">
        <v>0.4</v>
      </c>
      <c r="U4805" s="2">
        <v>-7.2588999999999997</v>
      </c>
      <c r="V4805" s="2">
        <f>Table1[[#This Row],[Sales]]*(1-Table1[[#This Row],[Discount]])</f>
        <v>23.756399999999999</v>
      </c>
      <c r="W4805" s="2">
        <f>Table1[[#This Row],[Sales]]*Table1[[#This Row],[Quantity]]</f>
        <v>39.594000000000001</v>
      </c>
      <c r="X4805" s="2">
        <f>Table1[[#This Row],[Sales]]+Table1[[#This Row],[Discount]]+Table1[[#This Row],[Adjusted Sales]]</f>
        <v>63.750399999999999</v>
      </c>
      <c r="Y4805" s="5">
        <f>Table1[[#This Row],[Sales]]*Table1[[#This Row],[Discount]]</f>
        <v>15.837600000000002</v>
      </c>
    </row>
    <row r="4806" spans="1:25" x14ac:dyDescent="0.3">
      <c r="A4806">
        <v>4805</v>
      </c>
      <c r="B4806" s="2"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s="2">
        <v>9</v>
      </c>
      <c r="T4806" s="3">
        <v>0.2</v>
      </c>
      <c r="U4806" s="2">
        <v>19.339200000000002</v>
      </c>
      <c r="V4806" s="2">
        <f>Table1[[#This Row],[Sales]]*(1-Table1[[#This Row],[Discount]])</f>
        <v>72.806399999999996</v>
      </c>
      <c r="W4806" s="2">
        <f>Table1[[#This Row],[Sales]]*Table1[[#This Row],[Quantity]]</f>
        <v>819.072</v>
      </c>
      <c r="X4806" s="2">
        <f>Table1[[#This Row],[Sales]]+Table1[[#This Row],[Discount]]+Table1[[#This Row],[Adjusted Sales]]</f>
        <v>164.01439999999999</v>
      </c>
      <c r="Y4806" s="5">
        <f>Table1[[#This Row],[Sales]]*Table1[[#This Row],[Discount]]</f>
        <v>18.201599999999999</v>
      </c>
    </row>
    <row r="4807" spans="1:25" x14ac:dyDescent="0.3">
      <c r="A4807">
        <v>4806</v>
      </c>
      <c r="B4807" s="2"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s="2">
        <v>2</v>
      </c>
      <c r="T4807" s="3">
        <v>0</v>
      </c>
      <c r="U4807" s="2">
        <v>18.211200000000002</v>
      </c>
      <c r="V4807" s="2">
        <f>Table1[[#This Row],[Sales]]*(1-Table1[[#This Row],[Discount]])</f>
        <v>37.94</v>
      </c>
      <c r="W4807" s="2">
        <f>Table1[[#This Row],[Sales]]*Table1[[#This Row],[Quantity]]</f>
        <v>75.88</v>
      </c>
      <c r="X4807" s="2">
        <f>Table1[[#This Row],[Sales]]+Table1[[#This Row],[Discount]]+Table1[[#This Row],[Adjusted Sales]]</f>
        <v>75.88</v>
      </c>
      <c r="Y4807" s="5">
        <f>Table1[[#This Row],[Sales]]*Table1[[#This Row],[Discount]]</f>
        <v>0</v>
      </c>
    </row>
    <row r="4808" spans="1:25" x14ac:dyDescent="0.3">
      <c r="A4808">
        <v>4807</v>
      </c>
      <c r="B4808" s="2"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s="2">
        <v>10</v>
      </c>
      <c r="T4808" s="3">
        <v>0</v>
      </c>
      <c r="U4808" s="2">
        <v>19.260000000000002</v>
      </c>
      <c r="V4808" s="2">
        <f>Table1[[#This Row],[Sales]]*(1-Table1[[#This Row],[Discount]])</f>
        <v>42.8</v>
      </c>
      <c r="W4808" s="2">
        <f>Table1[[#This Row],[Sales]]*Table1[[#This Row],[Quantity]]</f>
        <v>428</v>
      </c>
      <c r="X4808" s="2">
        <f>Table1[[#This Row],[Sales]]+Table1[[#This Row],[Discount]]+Table1[[#This Row],[Adjusted Sales]]</f>
        <v>85.6</v>
      </c>
      <c r="Y4808" s="5">
        <f>Table1[[#This Row],[Sales]]*Table1[[#This Row],[Discount]]</f>
        <v>0</v>
      </c>
    </row>
    <row r="4809" spans="1:25" x14ac:dyDescent="0.3">
      <c r="A4809">
        <v>4808</v>
      </c>
      <c r="B4809" s="2"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s="2">
        <v>3</v>
      </c>
      <c r="T4809" s="3">
        <v>0</v>
      </c>
      <c r="U4809" s="2">
        <v>10.089</v>
      </c>
      <c r="V4809" s="2">
        <f>Table1[[#This Row],[Sales]]*(1-Table1[[#This Row],[Discount]])</f>
        <v>33.630000000000003</v>
      </c>
      <c r="W4809" s="2">
        <f>Table1[[#This Row],[Sales]]*Table1[[#This Row],[Quantity]]</f>
        <v>100.89000000000001</v>
      </c>
      <c r="X4809" s="2">
        <f>Table1[[#This Row],[Sales]]+Table1[[#This Row],[Discount]]+Table1[[#This Row],[Adjusted Sales]]</f>
        <v>67.260000000000005</v>
      </c>
      <c r="Y4809" s="5">
        <f>Table1[[#This Row],[Sales]]*Table1[[#This Row],[Discount]]</f>
        <v>0</v>
      </c>
    </row>
    <row r="4810" spans="1:25" x14ac:dyDescent="0.3">
      <c r="A4810">
        <v>4809</v>
      </c>
      <c r="B4810" s="2"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s="2">
        <v>3</v>
      </c>
      <c r="T4810" s="3">
        <v>0.2</v>
      </c>
      <c r="U4810" s="2">
        <v>21.197700000000001</v>
      </c>
      <c r="V4810" s="2">
        <f>Table1[[#This Row],[Sales]]*(1-Table1[[#This Row],[Discount]])</f>
        <v>50.246400000000001</v>
      </c>
      <c r="W4810" s="2">
        <f>Table1[[#This Row],[Sales]]*Table1[[#This Row],[Quantity]]</f>
        <v>188.42400000000001</v>
      </c>
      <c r="X4810" s="2">
        <f>Table1[[#This Row],[Sales]]+Table1[[#This Row],[Discount]]+Table1[[#This Row],[Adjusted Sales]]</f>
        <v>113.2544</v>
      </c>
      <c r="Y4810" s="5">
        <f>Table1[[#This Row],[Sales]]*Table1[[#This Row],[Discount]]</f>
        <v>12.5616</v>
      </c>
    </row>
    <row r="4811" spans="1:25" x14ac:dyDescent="0.3">
      <c r="A4811">
        <v>4810</v>
      </c>
      <c r="B4811" s="2"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s="2">
        <v>4</v>
      </c>
      <c r="T4811" s="3">
        <v>0</v>
      </c>
      <c r="U4811" s="2">
        <v>91.950800000000001</v>
      </c>
      <c r="V4811" s="2">
        <f>Table1[[#This Row],[Sales]]*(1-Table1[[#This Row],[Discount]])</f>
        <v>195.64</v>
      </c>
      <c r="W4811" s="2">
        <f>Table1[[#This Row],[Sales]]*Table1[[#This Row],[Quantity]]</f>
        <v>782.56</v>
      </c>
      <c r="X4811" s="2">
        <f>Table1[[#This Row],[Sales]]+Table1[[#This Row],[Discount]]+Table1[[#This Row],[Adjusted Sales]]</f>
        <v>391.28</v>
      </c>
      <c r="Y4811" s="5">
        <f>Table1[[#This Row],[Sales]]*Table1[[#This Row],[Discount]]</f>
        <v>0</v>
      </c>
    </row>
    <row r="4812" spans="1:25" x14ac:dyDescent="0.3">
      <c r="A4812">
        <v>4811</v>
      </c>
      <c r="B4812" s="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s="2">
        <v>2</v>
      </c>
      <c r="T4812" s="3">
        <v>0</v>
      </c>
      <c r="U4812" s="2">
        <v>71.97</v>
      </c>
      <c r="V4812" s="2">
        <f>Table1[[#This Row],[Sales]]*(1-Table1[[#This Row],[Discount]])</f>
        <v>239.9</v>
      </c>
      <c r="W4812" s="2">
        <f>Table1[[#This Row],[Sales]]*Table1[[#This Row],[Quantity]]</f>
        <v>479.8</v>
      </c>
      <c r="X4812" s="2">
        <f>Table1[[#This Row],[Sales]]+Table1[[#This Row],[Discount]]+Table1[[#This Row],[Adjusted Sales]]</f>
        <v>479.8</v>
      </c>
      <c r="Y4812" s="5">
        <f>Table1[[#This Row],[Sales]]*Table1[[#This Row],[Discount]]</f>
        <v>0</v>
      </c>
    </row>
    <row r="4813" spans="1:25" x14ac:dyDescent="0.3">
      <c r="A4813">
        <v>4812</v>
      </c>
      <c r="B4813" s="2"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s="2">
        <v>3</v>
      </c>
      <c r="T4813" s="3">
        <v>0.3</v>
      </c>
      <c r="U4813" s="2">
        <v>-21.717600000000001</v>
      </c>
      <c r="V4813" s="2">
        <f>Table1[[#This Row],[Sales]]*(1-Table1[[#This Row],[Discount]])</f>
        <v>266.04059999999998</v>
      </c>
      <c r="W4813" s="2">
        <f>Table1[[#This Row],[Sales]]*Table1[[#This Row],[Quantity]]</f>
        <v>1140.174</v>
      </c>
      <c r="X4813" s="2">
        <f>Table1[[#This Row],[Sales]]+Table1[[#This Row],[Discount]]+Table1[[#This Row],[Adjusted Sales]]</f>
        <v>646.39859999999999</v>
      </c>
      <c r="Y4813" s="5">
        <f>Table1[[#This Row],[Sales]]*Table1[[#This Row],[Discount]]</f>
        <v>114.01739999999999</v>
      </c>
    </row>
    <row r="4814" spans="1:25" x14ac:dyDescent="0.3">
      <c r="A4814">
        <v>4813</v>
      </c>
      <c r="B4814" s="2"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s="2">
        <v>4</v>
      </c>
      <c r="T4814" s="3">
        <v>0.4</v>
      </c>
      <c r="U4814" s="2">
        <v>179.99639999999999</v>
      </c>
      <c r="V4814" s="2">
        <f>Table1[[#This Row],[Sales]]*(1-Table1[[#This Row],[Discount]])</f>
        <v>719.98560000000009</v>
      </c>
      <c r="W4814" s="2">
        <f>Table1[[#This Row],[Sales]]*Table1[[#This Row],[Quantity]]</f>
        <v>4799.9040000000005</v>
      </c>
      <c r="X4814" s="2">
        <f>Table1[[#This Row],[Sales]]+Table1[[#This Row],[Discount]]+Table1[[#This Row],[Adjusted Sales]]</f>
        <v>1920.3616000000002</v>
      </c>
      <c r="Y4814" s="5">
        <f>Table1[[#This Row],[Sales]]*Table1[[#This Row],[Discount]]</f>
        <v>479.99040000000008</v>
      </c>
    </row>
    <row r="4815" spans="1:25" x14ac:dyDescent="0.3">
      <c r="A4815">
        <v>4814</v>
      </c>
      <c r="B4815" s="2"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s="2">
        <v>3</v>
      </c>
      <c r="T4815" s="3">
        <v>0.2</v>
      </c>
      <c r="U4815" s="2">
        <v>9.7151999999999994</v>
      </c>
      <c r="V4815" s="2">
        <f>Table1[[#This Row],[Sales]]*(1-Table1[[#This Row],[Discount]])</f>
        <v>38.860800000000005</v>
      </c>
      <c r="W4815" s="2">
        <f>Table1[[#This Row],[Sales]]*Table1[[#This Row],[Quantity]]</f>
        <v>145.72800000000001</v>
      </c>
      <c r="X4815" s="2">
        <f>Table1[[#This Row],[Sales]]+Table1[[#This Row],[Discount]]+Table1[[#This Row],[Adjusted Sales]]</f>
        <v>87.636800000000008</v>
      </c>
      <c r="Y4815" s="5">
        <f>Table1[[#This Row],[Sales]]*Table1[[#This Row],[Discount]]</f>
        <v>9.7152000000000012</v>
      </c>
    </row>
    <row r="4816" spans="1:25" x14ac:dyDescent="0.3">
      <c r="A4816">
        <v>4815</v>
      </c>
      <c r="B4816" s="2"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s="2">
        <v>3</v>
      </c>
      <c r="T4816" s="3">
        <v>0</v>
      </c>
      <c r="U4816" s="2">
        <v>8.0730000000000004</v>
      </c>
      <c r="V4816" s="2">
        <f>Table1[[#This Row],[Sales]]*(1-Table1[[#This Row],[Discount]])</f>
        <v>17.940000000000001</v>
      </c>
      <c r="W4816" s="2">
        <f>Table1[[#This Row],[Sales]]*Table1[[#This Row],[Quantity]]</f>
        <v>53.820000000000007</v>
      </c>
      <c r="X4816" s="2">
        <f>Table1[[#This Row],[Sales]]+Table1[[#This Row],[Discount]]+Table1[[#This Row],[Adjusted Sales]]</f>
        <v>35.880000000000003</v>
      </c>
      <c r="Y4816" s="5">
        <f>Table1[[#This Row],[Sales]]*Table1[[#This Row],[Discount]]</f>
        <v>0</v>
      </c>
    </row>
    <row r="4817" spans="1:25" x14ac:dyDescent="0.3">
      <c r="A4817">
        <v>4816</v>
      </c>
      <c r="B4817" s="2"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s="2">
        <v>3</v>
      </c>
      <c r="T4817" s="3">
        <v>0.2</v>
      </c>
      <c r="U4817" s="2">
        <v>6.1641000000000004</v>
      </c>
      <c r="V4817" s="2">
        <f>Table1[[#This Row],[Sales]]*(1-Table1[[#This Row],[Discount]])</f>
        <v>14.6112</v>
      </c>
      <c r="W4817" s="2">
        <f>Table1[[#This Row],[Sales]]*Table1[[#This Row],[Quantity]]</f>
        <v>54.792000000000002</v>
      </c>
      <c r="X4817" s="2">
        <f>Table1[[#This Row],[Sales]]+Table1[[#This Row],[Discount]]+Table1[[#This Row],[Adjusted Sales]]</f>
        <v>33.075199999999995</v>
      </c>
      <c r="Y4817" s="5">
        <f>Table1[[#This Row],[Sales]]*Table1[[#This Row],[Discount]]</f>
        <v>3.6528</v>
      </c>
    </row>
    <row r="4818" spans="1:25" x14ac:dyDescent="0.3">
      <c r="A4818">
        <v>4817</v>
      </c>
      <c r="B4818" s="2"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s="2">
        <v>2</v>
      </c>
      <c r="T4818" s="3">
        <v>0.2</v>
      </c>
      <c r="U4818" s="2">
        <v>5.6315999999999997</v>
      </c>
      <c r="V4818" s="2">
        <f>Table1[[#This Row],[Sales]]*(1-Table1[[#This Row],[Discount]])</f>
        <v>27.724800000000002</v>
      </c>
      <c r="W4818" s="2">
        <f>Table1[[#This Row],[Sales]]*Table1[[#This Row],[Quantity]]</f>
        <v>69.311999999999998</v>
      </c>
      <c r="X4818" s="2">
        <f>Table1[[#This Row],[Sales]]+Table1[[#This Row],[Discount]]+Table1[[#This Row],[Adjusted Sales]]</f>
        <v>62.580800000000004</v>
      </c>
      <c r="Y4818" s="5">
        <f>Table1[[#This Row],[Sales]]*Table1[[#This Row],[Discount]]</f>
        <v>6.9312000000000005</v>
      </c>
    </row>
    <row r="4819" spans="1:25" x14ac:dyDescent="0.3">
      <c r="A4819">
        <v>4818</v>
      </c>
      <c r="B4819" s="2"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s="2">
        <v>2</v>
      </c>
      <c r="T4819" s="3">
        <v>0.2</v>
      </c>
      <c r="U4819" s="2">
        <v>8.1552000000000007</v>
      </c>
      <c r="V4819" s="2">
        <f>Table1[[#This Row],[Sales]]*(1-Table1[[#This Row],[Discount]])</f>
        <v>65.241600000000005</v>
      </c>
      <c r="W4819" s="2">
        <f>Table1[[#This Row],[Sales]]*Table1[[#This Row],[Quantity]]</f>
        <v>163.10400000000001</v>
      </c>
      <c r="X4819" s="2">
        <f>Table1[[#This Row],[Sales]]+Table1[[#This Row],[Discount]]+Table1[[#This Row],[Adjusted Sales]]</f>
        <v>146.99360000000001</v>
      </c>
      <c r="Y4819" s="5">
        <f>Table1[[#This Row],[Sales]]*Table1[[#This Row],[Discount]]</f>
        <v>16.310400000000001</v>
      </c>
    </row>
    <row r="4820" spans="1:25" x14ac:dyDescent="0.3">
      <c r="A4820">
        <v>4819</v>
      </c>
      <c r="B4820" s="2"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s="2">
        <v>4</v>
      </c>
      <c r="T4820" s="3">
        <v>0.2</v>
      </c>
      <c r="U4820" s="2">
        <v>-42.588000000000001</v>
      </c>
      <c r="V4820" s="2">
        <f>Table1[[#This Row],[Sales]]*(1-Table1[[#This Row],[Discount]])</f>
        <v>181.7088</v>
      </c>
      <c r="W4820" s="2">
        <f>Table1[[#This Row],[Sales]]*Table1[[#This Row],[Quantity]]</f>
        <v>908.54399999999998</v>
      </c>
      <c r="X4820" s="2">
        <f>Table1[[#This Row],[Sales]]+Table1[[#This Row],[Discount]]+Table1[[#This Row],[Adjusted Sales]]</f>
        <v>409.04480000000001</v>
      </c>
      <c r="Y4820" s="5">
        <f>Table1[[#This Row],[Sales]]*Table1[[#This Row],[Discount]]</f>
        <v>45.427199999999999</v>
      </c>
    </row>
    <row r="4821" spans="1:25" x14ac:dyDescent="0.3">
      <c r="A4821">
        <v>4820</v>
      </c>
      <c r="B4821" s="2"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s="2">
        <v>2</v>
      </c>
      <c r="T4821" s="3">
        <v>0</v>
      </c>
      <c r="U4821" s="2">
        <v>5.0763999999999996</v>
      </c>
      <c r="V4821" s="2">
        <f>Table1[[#This Row],[Sales]]*(1-Table1[[#This Row],[Discount]])</f>
        <v>10.36</v>
      </c>
      <c r="W4821" s="2">
        <f>Table1[[#This Row],[Sales]]*Table1[[#This Row],[Quantity]]</f>
        <v>20.72</v>
      </c>
      <c r="X4821" s="2">
        <f>Table1[[#This Row],[Sales]]+Table1[[#This Row],[Discount]]+Table1[[#This Row],[Adjusted Sales]]</f>
        <v>20.72</v>
      </c>
      <c r="Y4821" s="5">
        <f>Table1[[#This Row],[Sales]]*Table1[[#This Row],[Discount]]</f>
        <v>0</v>
      </c>
    </row>
    <row r="4822" spans="1:25" x14ac:dyDescent="0.3">
      <c r="A4822">
        <v>4821</v>
      </c>
      <c r="B4822" s="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s="2">
        <v>8</v>
      </c>
      <c r="T4822" s="3">
        <v>0.8</v>
      </c>
      <c r="U4822" s="2">
        <v>-1181.2824000000001</v>
      </c>
      <c r="V4822" s="2">
        <f>Table1[[#This Row],[Sales]]*(1-Table1[[#This Row],[Discount]])</f>
        <v>92.649599999999978</v>
      </c>
      <c r="W4822" s="2">
        <f>Table1[[#This Row],[Sales]]*Table1[[#This Row],[Quantity]]</f>
        <v>3705.9839999999999</v>
      </c>
      <c r="X4822" s="2">
        <f>Table1[[#This Row],[Sales]]+Table1[[#This Row],[Discount]]+Table1[[#This Row],[Adjusted Sales]]</f>
        <v>556.69759999999997</v>
      </c>
      <c r="Y4822" s="5">
        <f>Table1[[#This Row],[Sales]]*Table1[[#This Row],[Discount]]</f>
        <v>370.59840000000003</v>
      </c>
    </row>
    <row r="4823" spans="1:25" x14ac:dyDescent="0.3">
      <c r="A4823">
        <v>4822</v>
      </c>
      <c r="B4823" s="2"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s="2">
        <v>6</v>
      </c>
      <c r="T4823" s="3">
        <v>0.2</v>
      </c>
      <c r="U4823" s="2">
        <v>47.994</v>
      </c>
      <c r="V4823" s="2">
        <f>Table1[[#This Row],[Sales]]*(1-Table1[[#This Row],[Discount]])</f>
        <v>307.16160000000002</v>
      </c>
      <c r="W4823" s="2">
        <f>Table1[[#This Row],[Sales]]*Table1[[#This Row],[Quantity]]</f>
        <v>2303.712</v>
      </c>
      <c r="X4823" s="2">
        <f>Table1[[#This Row],[Sales]]+Table1[[#This Row],[Discount]]+Table1[[#This Row],[Adjusted Sales]]</f>
        <v>691.31359999999995</v>
      </c>
      <c r="Y4823" s="5">
        <f>Table1[[#This Row],[Sales]]*Table1[[#This Row],[Discount]]</f>
        <v>76.790400000000005</v>
      </c>
    </row>
    <row r="4824" spans="1:25" x14ac:dyDescent="0.3">
      <c r="A4824">
        <v>4823</v>
      </c>
      <c r="B4824" s="2"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s="2">
        <v>6</v>
      </c>
      <c r="T4824" s="3">
        <v>0.7</v>
      </c>
      <c r="U4824" s="2">
        <v>-35.884799999999998</v>
      </c>
      <c r="V4824" s="2">
        <f>Table1[[#This Row],[Sales]]*(1-Table1[[#This Row],[Discount]])</f>
        <v>13.456800000000003</v>
      </c>
      <c r="W4824" s="2">
        <f>Table1[[#This Row],[Sales]]*Table1[[#This Row],[Quantity]]</f>
        <v>269.13600000000002</v>
      </c>
      <c r="X4824" s="2">
        <f>Table1[[#This Row],[Sales]]+Table1[[#This Row],[Discount]]+Table1[[#This Row],[Adjusted Sales]]</f>
        <v>59.012800000000006</v>
      </c>
      <c r="Y4824" s="5">
        <f>Table1[[#This Row],[Sales]]*Table1[[#This Row],[Discount]]</f>
        <v>31.3992</v>
      </c>
    </row>
    <row r="4825" spans="1:25" x14ac:dyDescent="0.3">
      <c r="A4825">
        <v>4824</v>
      </c>
      <c r="B4825" s="2"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s="2">
        <v>7</v>
      </c>
      <c r="T4825" s="3">
        <v>0.7</v>
      </c>
      <c r="U4825" s="2">
        <v>-24.276</v>
      </c>
      <c r="V4825" s="2">
        <f>Table1[[#This Row],[Sales]]*(1-Table1[[#This Row],[Discount]])</f>
        <v>9.1035000000000004</v>
      </c>
      <c r="W4825" s="2">
        <f>Table1[[#This Row],[Sales]]*Table1[[#This Row],[Quantity]]</f>
        <v>212.41499999999999</v>
      </c>
      <c r="X4825" s="2">
        <f>Table1[[#This Row],[Sales]]+Table1[[#This Row],[Discount]]+Table1[[#This Row],[Adjusted Sales]]</f>
        <v>40.148499999999999</v>
      </c>
      <c r="Y4825" s="5">
        <f>Table1[[#This Row],[Sales]]*Table1[[#This Row],[Discount]]</f>
        <v>21.241499999999998</v>
      </c>
    </row>
    <row r="4826" spans="1:25" x14ac:dyDescent="0.3">
      <c r="A4826">
        <v>4825</v>
      </c>
      <c r="B4826" s="2"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s="2">
        <v>3</v>
      </c>
      <c r="T4826" s="3">
        <v>0.3</v>
      </c>
      <c r="U4826" s="2">
        <v>-9.1110000000000007</v>
      </c>
      <c r="V4826" s="2">
        <f>Table1[[#This Row],[Sales]]*(1-Table1[[#This Row],[Discount]])</f>
        <v>89.28779999999999</v>
      </c>
      <c r="W4826" s="2">
        <f>Table1[[#This Row],[Sales]]*Table1[[#This Row],[Quantity]]</f>
        <v>382.66200000000003</v>
      </c>
      <c r="X4826" s="2">
        <f>Table1[[#This Row],[Sales]]+Table1[[#This Row],[Discount]]+Table1[[#This Row],[Adjusted Sales]]</f>
        <v>217.14179999999999</v>
      </c>
      <c r="Y4826" s="5">
        <f>Table1[[#This Row],[Sales]]*Table1[[#This Row],[Discount]]</f>
        <v>38.266199999999998</v>
      </c>
    </row>
    <row r="4827" spans="1:25" x14ac:dyDescent="0.3">
      <c r="A4827">
        <v>4826</v>
      </c>
      <c r="B4827" s="2"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s="2">
        <v>3</v>
      </c>
      <c r="T4827" s="3">
        <v>0.2</v>
      </c>
      <c r="U4827" s="2">
        <v>15.590400000000001</v>
      </c>
      <c r="V4827" s="2">
        <f>Table1[[#This Row],[Sales]]*(1-Table1[[#This Row],[Discount]])</f>
        <v>62.361600000000003</v>
      </c>
      <c r="W4827" s="2">
        <f>Table1[[#This Row],[Sales]]*Table1[[#This Row],[Quantity]]</f>
        <v>233.85599999999999</v>
      </c>
      <c r="X4827" s="2">
        <f>Table1[[#This Row],[Sales]]+Table1[[#This Row],[Discount]]+Table1[[#This Row],[Adjusted Sales]]</f>
        <v>140.5136</v>
      </c>
      <c r="Y4827" s="5">
        <f>Table1[[#This Row],[Sales]]*Table1[[#This Row],[Discount]]</f>
        <v>15.590400000000001</v>
      </c>
    </row>
    <row r="4828" spans="1:25" x14ac:dyDescent="0.3">
      <c r="A4828">
        <v>4827</v>
      </c>
      <c r="B4828" s="2"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s="2">
        <v>4</v>
      </c>
      <c r="T4828" s="3">
        <v>0.2</v>
      </c>
      <c r="U4828" s="2">
        <v>4.9055999999999997</v>
      </c>
      <c r="V4828" s="2">
        <f>Table1[[#This Row],[Sales]]*(1-Table1[[#This Row],[Discount]])</f>
        <v>11.212800000000001</v>
      </c>
      <c r="W4828" s="2">
        <f>Table1[[#This Row],[Sales]]*Table1[[#This Row],[Quantity]]</f>
        <v>56.064</v>
      </c>
      <c r="X4828" s="2">
        <f>Table1[[#This Row],[Sales]]+Table1[[#This Row],[Discount]]+Table1[[#This Row],[Adjusted Sales]]</f>
        <v>25.428800000000003</v>
      </c>
      <c r="Y4828" s="5">
        <f>Table1[[#This Row],[Sales]]*Table1[[#This Row],[Discount]]</f>
        <v>2.8032000000000004</v>
      </c>
    </row>
    <row r="4829" spans="1:25" x14ac:dyDescent="0.3">
      <c r="A4829">
        <v>4828</v>
      </c>
      <c r="B4829" s="2"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s="2">
        <v>2</v>
      </c>
      <c r="T4829" s="3">
        <v>0</v>
      </c>
      <c r="U4829" s="2">
        <v>19.465599999999998</v>
      </c>
      <c r="V4829" s="2">
        <f>Table1[[#This Row],[Sales]]*(1-Table1[[#This Row],[Discount]])</f>
        <v>69.52</v>
      </c>
      <c r="W4829" s="2">
        <f>Table1[[#This Row],[Sales]]*Table1[[#This Row],[Quantity]]</f>
        <v>139.04</v>
      </c>
      <c r="X4829" s="2">
        <f>Table1[[#This Row],[Sales]]+Table1[[#This Row],[Discount]]+Table1[[#This Row],[Adjusted Sales]]</f>
        <v>139.04</v>
      </c>
      <c r="Y4829" s="5">
        <f>Table1[[#This Row],[Sales]]*Table1[[#This Row],[Discount]]</f>
        <v>0</v>
      </c>
    </row>
    <row r="4830" spans="1:25" x14ac:dyDescent="0.3">
      <c r="A4830">
        <v>4829</v>
      </c>
      <c r="B4830" s="2"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s="2">
        <v>3</v>
      </c>
      <c r="T4830" s="3">
        <v>0</v>
      </c>
      <c r="U4830" s="2">
        <v>1.6355999999999999</v>
      </c>
      <c r="V4830" s="2">
        <f>Table1[[#This Row],[Sales]]*(1-Table1[[#This Row],[Discount]])</f>
        <v>5.64</v>
      </c>
      <c r="W4830" s="2">
        <f>Table1[[#This Row],[Sales]]*Table1[[#This Row],[Quantity]]</f>
        <v>16.919999999999998</v>
      </c>
      <c r="X4830" s="2">
        <f>Table1[[#This Row],[Sales]]+Table1[[#This Row],[Discount]]+Table1[[#This Row],[Adjusted Sales]]</f>
        <v>11.28</v>
      </c>
      <c r="Y4830" s="5">
        <f>Table1[[#This Row],[Sales]]*Table1[[#This Row],[Discount]]</f>
        <v>0</v>
      </c>
    </row>
    <row r="4831" spans="1:25" x14ac:dyDescent="0.3">
      <c r="A4831">
        <v>4830</v>
      </c>
      <c r="B4831" s="2"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s="2">
        <v>3</v>
      </c>
      <c r="T4831" s="3">
        <v>0.2</v>
      </c>
      <c r="U4831" s="2">
        <v>4.4771999999999998</v>
      </c>
      <c r="V4831" s="2">
        <f>Table1[[#This Row],[Sales]]*(1-Table1[[#This Row],[Discount]])</f>
        <v>11.020800000000001</v>
      </c>
      <c r="W4831" s="2">
        <f>Table1[[#This Row],[Sales]]*Table1[[#This Row],[Quantity]]</f>
        <v>41.328000000000003</v>
      </c>
      <c r="X4831" s="2">
        <f>Table1[[#This Row],[Sales]]+Table1[[#This Row],[Discount]]+Table1[[#This Row],[Adjusted Sales]]</f>
        <v>24.9968</v>
      </c>
      <c r="Y4831" s="5">
        <f>Table1[[#This Row],[Sales]]*Table1[[#This Row],[Discount]]</f>
        <v>2.7552000000000003</v>
      </c>
    </row>
    <row r="4832" spans="1:25" x14ac:dyDescent="0.3">
      <c r="A4832">
        <v>4831</v>
      </c>
      <c r="B4832" s="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s="2">
        <v>6</v>
      </c>
      <c r="T4832" s="3">
        <v>0</v>
      </c>
      <c r="U4832" s="2">
        <v>68.846400000000003</v>
      </c>
      <c r="V4832" s="2">
        <f>Table1[[#This Row],[Sales]]*(1-Table1[[#This Row],[Discount]])</f>
        <v>245.88</v>
      </c>
      <c r="W4832" s="2">
        <f>Table1[[#This Row],[Sales]]*Table1[[#This Row],[Quantity]]</f>
        <v>1475.28</v>
      </c>
      <c r="X4832" s="2">
        <f>Table1[[#This Row],[Sales]]+Table1[[#This Row],[Discount]]+Table1[[#This Row],[Adjusted Sales]]</f>
        <v>491.76</v>
      </c>
      <c r="Y4832" s="5">
        <f>Table1[[#This Row],[Sales]]*Table1[[#This Row],[Discount]]</f>
        <v>0</v>
      </c>
    </row>
    <row r="4833" spans="1:25" x14ac:dyDescent="0.3">
      <c r="A4833">
        <v>4832</v>
      </c>
      <c r="B4833" s="2"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s="2">
        <v>3</v>
      </c>
      <c r="T4833" s="3">
        <v>0</v>
      </c>
      <c r="U4833" s="2">
        <v>9.8901000000000003</v>
      </c>
      <c r="V4833" s="2">
        <f>Table1[[#This Row],[Sales]]*(1-Table1[[#This Row],[Discount]])</f>
        <v>36.630000000000003</v>
      </c>
      <c r="W4833" s="2">
        <f>Table1[[#This Row],[Sales]]*Table1[[#This Row],[Quantity]]</f>
        <v>109.89000000000001</v>
      </c>
      <c r="X4833" s="2">
        <f>Table1[[#This Row],[Sales]]+Table1[[#This Row],[Discount]]+Table1[[#This Row],[Adjusted Sales]]</f>
        <v>73.260000000000005</v>
      </c>
      <c r="Y4833" s="5">
        <f>Table1[[#This Row],[Sales]]*Table1[[#This Row],[Discount]]</f>
        <v>0</v>
      </c>
    </row>
    <row r="4834" spans="1:25" x14ac:dyDescent="0.3">
      <c r="A4834">
        <v>4833</v>
      </c>
      <c r="B4834" s="2"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s="2">
        <v>2</v>
      </c>
      <c r="T4834" s="3">
        <v>0</v>
      </c>
      <c r="U4834" s="2">
        <v>5.8708</v>
      </c>
      <c r="V4834" s="2">
        <f>Table1[[#This Row],[Sales]]*(1-Table1[[#This Row],[Discount]])</f>
        <v>22.58</v>
      </c>
      <c r="W4834" s="2">
        <f>Table1[[#This Row],[Sales]]*Table1[[#This Row],[Quantity]]</f>
        <v>45.16</v>
      </c>
      <c r="X4834" s="2">
        <f>Table1[[#This Row],[Sales]]+Table1[[#This Row],[Discount]]+Table1[[#This Row],[Adjusted Sales]]</f>
        <v>45.16</v>
      </c>
      <c r="Y4834" s="5">
        <f>Table1[[#This Row],[Sales]]*Table1[[#This Row],[Discount]]</f>
        <v>0</v>
      </c>
    </row>
    <row r="4835" spans="1:25" x14ac:dyDescent="0.3">
      <c r="A4835">
        <v>4834</v>
      </c>
      <c r="B4835" s="2"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s="2">
        <v>3</v>
      </c>
      <c r="T4835" s="3">
        <v>0</v>
      </c>
      <c r="U4835" s="2">
        <v>5.8232999999999997</v>
      </c>
      <c r="V4835" s="2">
        <f>Table1[[#This Row],[Sales]]*(1-Table1[[#This Row],[Discount]])</f>
        <v>12.39</v>
      </c>
      <c r="W4835" s="2">
        <f>Table1[[#This Row],[Sales]]*Table1[[#This Row],[Quantity]]</f>
        <v>37.17</v>
      </c>
      <c r="X4835" s="2">
        <f>Table1[[#This Row],[Sales]]+Table1[[#This Row],[Discount]]+Table1[[#This Row],[Adjusted Sales]]</f>
        <v>24.78</v>
      </c>
      <c r="Y4835" s="5">
        <f>Table1[[#This Row],[Sales]]*Table1[[#This Row],[Discount]]</f>
        <v>0</v>
      </c>
    </row>
    <row r="4836" spans="1:25" x14ac:dyDescent="0.3">
      <c r="A4836">
        <v>4835</v>
      </c>
      <c r="B4836" s="2"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s="2">
        <v>5</v>
      </c>
      <c r="T4836" s="3">
        <v>0.2</v>
      </c>
      <c r="U4836" s="2">
        <v>13.473000000000001</v>
      </c>
      <c r="V4836" s="2">
        <f>Table1[[#This Row],[Sales]]*(1-Table1[[#This Row],[Discount]])</f>
        <v>31.936000000000003</v>
      </c>
      <c r="W4836" s="2">
        <f>Table1[[#This Row],[Sales]]*Table1[[#This Row],[Quantity]]</f>
        <v>199.60000000000002</v>
      </c>
      <c r="X4836" s="2">
        <f>Table1[[#This Row],[Sales]]+Table1[[#This Row],[Discount]]+Table1[[#This Row],[Adjusted Sales]]</f>
        <v>72.056000000000012</v>
      </c>
      <c r="Y4836" s="5">
        <f>Table1[[#This Row],[Sales]]*Table1[[#This Row],[Discount]]</f>
        <v>7.9840000000000009</v>
      </c>
    </row>
    <row r="4837" spans="1:25" x14ac:dyDescent="0.3">
      <c r="A4837">
        <v>4836</v>
      </c>
      <c r="B4837" s="2"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s="2">
        <v>2</v>
      </c>
      <c r="T4837" s="3">
        <v>0</v>
      </c>
      <c r="U4837" s="2">
        <v>27.882000000000001</v>
      </c>
      <c r="V4837" s="2">
        <f>Table1[[#This Row],[Sales]]*(1-Table1[[#This Row],[Discount]])</f>
        <v>61.96</v>
      </c>
      <c r="W4837" s="2">
        <f>Table1[[#This Row],[Sales]]*Table1[[#This Row],[Quantity]]</f>
        <v>123.92</v>
      </c>
      <c r="X4837" s="2">
        <f>Table1[[#This Row],[Sales]]+Table1[[#This Row],[Discount]]+Table1[[#This Row],[Adjusted Sales]]</f>
        <v>123.92</v>
      </c>
      <c r="Y4837" s="5">
        <f>Table1[[#This Row],[Sales]]*Table1[[#This Row],[Discount]]</f>
        <v>0</v>
      </c>
    </row>
    <row r="4838" spans="1:25" x14ac:dyDescent="0.3">
      <c r="A4838">
        <v>4837</v>
      </c>
      <c r="B4838" s="2"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s="2">
        <v>4</v>
      </c>
      <c r="T4838" s="3">
        <v>0.2</v>
      </c>
      <c r="U4838" s="2">
        <v>7.2267999999999999</v>
      </c>
      <c r="V4838" s="2">
        <f>Table1[[#This Row],[Sales]]*(1-Table1[[#This Row],[Discount]])</f>
        <v>15.9488</v>
      </c>
      <c r="W4838" s="2">
        <f>Table1[[#This Row],[Sales]]*Table1[[#This Row],[Quantity]]</f>
        <v>79.744</v>
      </c>
      <c r="X4838" s="2">
        <f>Table1[[#This Row],[Sales]]+Table1[[#This Row],[Discount]]+Table1[[#This Row],[Adjusted Sales]]</f>
        <v>36.084800000000001</v>
      </c>
      <c r="Y4838" s="5">
        <f>Table1[[#This Row],[Sales]]*Table1[[#This Row],[Discount]]</f>
        <v>3.9872000000000001</v>
      </c>
    </row>
    <row r="4839" spans="1:25" x14ac:dyDescent="0.3">
      <c r="A4839">
        <v>4838</v>
      </c>
      <c r="B4839" s="2"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s="2">
        <v>2</v>
      </c>
      <c r="T4839" s="3">
        <v>0.7</v>
      </c>
      <c r="U4839" s="2">
        <v>-2.6585999999999999</v>
      </c>
      <c r="V4839" s="2">
        <f>Table1[[#This Row],[Sales]]*(1-Table1[[#This Row],[Discount]])</f>
        <v>1.1394000000000002</v>
      </c>
      <c r="W4839" s="2">
        <f>Table1[[#This Row],[Sales]]*Table1[[#This Row],[Quantity]]</f>
        <v>7.5960000000000001</v>
      </c>
      <c r="X4839" s="2">
        <f>Table1[[#This Row],[Sales]]+Table1[[#This Row],[Discount]]+Table1[[#This Row],[Adjusted Sales]]</f>
        <v>5.6374000000000004</v>
      </c>
      <c r="Y4839" s="5">
        <f>Table1[[#This Row],[Sales]]*Table1[[#This Row],[Discount]]</f>
        <v>2.6585999999999999</v>
      </c>
    </row>
    <row r="4840" spans="1:25" x14ac:dyDescent="0.3">
      <c r="A4840">
        <v>4839</v>
      </c>
      <c r="B4840" s="2"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s="2">
        <v>6</v>
      </c>
      <c r="T4840" s="3">
        <v>0.2</v>
      </c>
      <c r="U4840" s="2">
        <v>10.0572</v>
      </c>
      <c r="V4840" s="2">
        <f>Table1[[#This Row],[Sales]]*(1-Table1[[#This Row],[Discount]])</f>
        <v>22.1952</v>
      </c>
      <c r="W4840" s="2">
        <f>Table1[[#This Row],[Sales]]*Table1[[#This Row],[Quantity]]</f>
        <v>166.464</v>
      </c>
      <c r="X4840" s="2">
        <f>Table1[[#This Row],[Sales]]+Table1[[#This Row],[Discount]]+Table1[[#This Row],[Adjusted Sales]]</f>
        <v>50.139200000000002</v>
      </c>
      <c r="Y4840" s="5">
        <f>Table1[[#This Row],[Sales]]*Table1[[#This Row],[Discount]]</f>
        <v>5.5488</v>
      </c>
    </row>
    <row r="4841" spans="1:25" x14ac:dyDescent="0.3">
      <c r="A4841">
        <v>4840</v>
      </c>
      <c r="B4841" s="2"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s="2">
        <v>4</v>
      </c>
      <c r="T4841" s="3">
        <v>0.4</v>
      </c>
      <c r="U4841" s="2">
        <v>-34.314799999999998</v>
      </c>
      <c r="V4841" s="2">
        <f>Table1[[#This Row],[Sales]]*(1-Table1[[#This Row],[Discount]])</f>
        <v>95.025599999999997</v>
      </c>
      <c r="W4841" s="2">
        <f>Table1[[#This Row],[Sales]]*Table1[[#This Row],[Quantity]]</f>
        <v>633.50400000000002</v>
      </c>
      <c r="X4841" s="2">
        <f>Table1[[#This Row],[Sales]]+Table1[[#This Row],[Discount]]+Table1[[#This Row],[Adjusted Sales]]</f>
        <v>253.80160000000001</v>
      </c>
      <c r="Y4841" s="5">
        <f>Table1[[#This Row],[Sales]]*Table1[[#This Row],[Discount]]</f>
        <v>63.350400000000008</v>
      </c>
    </row>
    <row r="4842" spans="1:25" x14ac:dyDescent="0.3">
      <c r="A4842">
        <v>4841</v>
      </c>
      <c r="B4842" s="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s="2">
        <v>2</v>
      </c>
      <c r="T4842" s="3">
        <v>0</v>
      </c>
      <c r="U4842" s="2">
        <v>11.583600000000001</v>
      </c>
      <c r="V4842" s="2">
        <f>Table1[[#This Row],[Sales]]*(1-Table1[[#This Row],[Discount]])</f>
        <v>27.58</v>
      </c>
      <c r="W4842" s="2">
        <f>Table1[[#This Row],[Sales]]*Table1[[#This Row],[Quantity]]</f>
        <v>55.16</v>
      </c>
      <c r="X4842" s="2">
        <f>Table1[[#This Row],[Sales]]+Table1[[#This Row],[Discount]]+Table1[[#This Row],[Adjusted Sales]]</f>
        <v>55.16</v>
      </c>
      <c r="Y4842" s="5">
        <f>Table1[[#This Row],[Sales]]*Table1[[#This Row],[Discount]]</f>
        <v>0</v>
      </c>
    </row>
    <row r="4843" spans="1:25" x14ac:dyDescent="0.3">
      <c r="A4843">
        <v>4842</v>
      </c>
      <c r="B4843" s="2"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s="2">
        <v>3</v>
      </c>
      <c r="T4843" s="3">
        <v>0.7</v>
      </c>
      <c r="U4843" s="2">
        <v>-4.0721999999999996</v>
      </c>
      <c r="V4843" s="2">
        <f>Table1[[#This Row],[Sales]]*(1-Table1[[#This Row],[Discount]])</f>
        <v>1.6659000000000002</v>
      </c>
      <c r="W4843" s="2">
        <f>Table1[[#This Row],[Sales]]*Table1[[#This Row],[Quantity]]</f>
        <v>16.658999999999999</v>
      </c>
      <c r="X4843" s="2">
        <f>Table1[[#This Row],[Sales]]+Table1[[#This Row],[Discount]]+Table1[[#This Row],[Adjusted Sales]]</f>
        <v>7.9189000000000007</v>
      </c>
      <c r="Y4843" s="5">
        <f>Table1[[#This Row],[Sales]]*Table1[[#This Row],[Discount]]</f>
        <v>3.8870999999999998</v>
      </c>
    </row>
    <row r="4844" spans="1:25" x14ac:dyDescent="0.3">
      <c r="A4844">
        <v>4843</v>
      </c>
      <c r="B4844" s="2"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s="2">
        <v>5</v>
      </c>
      <c r="T4844" s="3">
        <v>0.2</v>
      </c>
      <c r="U4844" s="2">
        <v>-54.881999999999998</v>
      </c>
      <c r="V4844" s="2">
        <f>Table1[[#This Row],[Sales]]*(1-Table1[[#This Row],[Discount]])</f>
        <v>195.136</v>
      </c>
      <c r="W4844" s="2">
        <f>Table1[[#This Row],[Sales]]*Table1[[#This Row],[Quantity]]</f>
        <v>1219.5999999999999</v>
      </c>
      <c r="X4844" s="2">
        <f>Table1[[#This Row],[Sales]]+Table1[[#This Row],[Discount]]+Table1[[#This Row],[Adjusted Sales]]</f>
        <v>439.25599999999997</v>
      </c>
      <c r="Y4844" s="5">
        <f>Table1[[#This Row],[Sales]]*Table1[[#This Row],[Discount]]</f>
        <v>48.783999999999999</v>
      </c>
    </row>
    <row r="4845" spans="1:25" x14ac:dyDescent="0.3">
      <c r="A4845">
        <v>4844</v>
      </c>
      <c r="B4845" s="2"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s="2">
        <v>4</v>
      </c>
      <c r="T4845" s="3">
        <v>0</v>
      </c>
      <c r="U4845" s="2">
        <v>0.29920000000000002</v>
      </c>
      <c r="V4845" s="2">
        <f>Table1[[#This Row],[Sales]]*(1-Table1[[#This Row],[Discount]])</f>
        <v>14.96</v>
      </c>
      <c r="W4845" s="2">
        <f>Table1[[#This Row],[Sales]]*Table1[[#This Row],[Quantity]]</f>
        <v>59.84</v>
      </c>
      <c r="X4845" s="2">
        <f>Table1[[#This Row],[Sales]]+Table1[[#This Row],[Discount]]+Table1[[#This Row],[Adjusted Sales]]</f>
        <v>29.92</v>
      </c>
      <c r="Y4845" s="5">
        <f>Table1[[#This Row],[Sales]]*Table1[[#This Row],[Discount]]</f>
        <v>0</v>
      </c>
    </row>
    <row r="4846" spans="1:25" x14ac:dyDescent="0.3">
      <c r="A4846">
        <v>4845</v>
      </c>
      <c r="B4846" s="2"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s="2">
        <v>2</v>
      </c>
      <c r="T4846" s="3">
        <v>0.2</v>
      </c>
      <c r="U4846" s="2">
        <v>2.2450000000000001</v>
      </c>
      <c r="V4846" s="2">
        <f>Table1[[#This Row],[Sales]]*(1-Table1[[#This Row],[Discount]])</f>
        <v>5.7472000000000003</v>
      </c>
      <c r="W4846" s="2">
        <f>Table1[[#This Row],[Sales]]*Table1[[#This Row],[Quantity]]</f>
        <v>14.368</v>
      </c>
      <c r="X4846" s="2">
        <f>Table1[[#This Row],[Sales]]+Table1[[#This Row],[Discount]]+Table1[[#This Row],[Adjusted Sales]]</f>
        <v>13.1312</v>
      </c>
      <c r="Y4846" s="5">
        <f>Table1[[#This Row],[Sales]]*Table1[[#This Row],[Discount]]</f>
        <v>1.4368000000000001</v>
      </c>
    </row>
    <row r="4847" spans="1:25" x14ac:dyDescent="0.3">
      <c r="A4847">
        <v>4846</v>
      </c>
      <c r="B4847" s="2"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s="2">
        <v>3</v>
      </c>
      <c r="T4847" s="3">
        <v>0.2</v>
      </c>
      <c r="U4847" s="2">
        <v>3.6791999999999998</v>
      </c>
      <c r="V4847" s="2">
        <f>Table1[[#This Row],[Sales]]*(1-Table1[[#This Row],[Discount]])</f>
        <v>8.4096000000000011</v>
      </c>
      <c r="W4847" s="2">
        <f>Table1[[#This Row],[Sales]]*Table1[[#This Row],[Quantity]]</f>
        <v>31.536000000000001</v>
      </c>
      <c r="X4847" s="2">
        <f>Table1[[#This Row],[Sales]]+Table1[[#This Row],[Discount]]+Table1[[#This Row],[Adjusted Sales]]</f>
        <v>19.121600000000001</v>
      </c>
      <c r="Y4847" s="5">
        <f>Table1[[#This Row],[Sales]]*Table1[[#This Row],[Discount]]</f>
        <v>2.1024000000000003</v>
      </c>
    </row>
    <row r="4848" spans="1:25" x14ac:dyDescent="0.3">
      <c r="A4848">
        <v>4847</v>
      </c>
      <c r="B4848" s="2"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s="2">
        <v>5</v>
      </c>
      <c r="T4848" s="3">
        <v>0.2</v>
      </c>
      <c r="U4848" s="2">
        <v>19.797000000000001</v>
      </c>
      <c r="V4848" s="2">
        <f>Table1[[#This Row],[Sales]]*(1-Table1[[#This Row],[Discount]])</f>
        <v>211.16800000000001</v>
      </c>
      <c r="W4848" s="2">
        <f>Table1[[#This Row],[Sales]]*Table1[[#This Row],[Quantity]]</f>
        <v>1319.8</v>
      </c>
      <c r="X4848" s="2">
        <f>Table1[[#This Row],[Sales]]+Table1[[#This Row],[Discount]]+Table1[[#This Row],[Adjusted Sales]]</f>
        <v>475.32799999999997</v>
      </c>
      <c r="Y4848" s="5">
        <f>Table1[[#This Row],[Sales]]*Table1[[#This Row],[Discount]]</f>
        <v>52.792000000000002</v>
      </c>
    </row>
    <row r="4849" spans="1:25" x14ac:dyDescent="0.3">
      <c r="A4849">
        <v>4848</v>
      </c>
      <c r="B4849" s="2"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s="2">
        <v>11</v>
      </c>
      <c r="T4849" s="3">
        <v>0.2</v>
      </c>
      <c r="U4849" s="2">
        <v>17.908000000000001</v>
      </c>
      <c r="V4849" s="2">
        <f>Table1[[#This Row],[Sales]]*(1-Table1[[#This Row],[Discount]])</f>
        <v>57.305600000000005</v>
      </c>
      <c r="W4849" s="2">
        <f>Table1[[#This Row],[Sales]]*Table1[[#This Row],[Quantity]]</f>
        <v>787.952</v>
      </c>
      <c r="X4849" s="2">
        <f>Table1[[#This Row],[Sales]]+Table1[[#This Row],[Discount]]+Table1[[#This Row],[Adjusted Sales]]</f>
        <v>129.13760000000002</v>
      </c>
      <c r="Y4849" s="5">
        <f>Table1[[#This Row],[Sales]]*Table1[[#This Row],[Discount]]</f>
        <v>14.326400000000001</v>
      </c>
    </row>
    <row r="4850" spans="1:25" x14ac:dyDescent="0.3">
      <c r="A4850">
        <v>4849</v>
      </c>
      <c r="B4850" s="2"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s="2">
        <v>1</v>
      </c>
      <c r="T4850" s="3">
        <v>0.2</v>
      </c>
      <c r="U4850" s="2">
        <v>0.81620000000000004</v>
      </c>
      <c r="V4850" s="2">
        <f>Table1[[#This Row],[Sales]]*(1-Table1[[#This Row],[Discount]])</f>
        <v>7.4623999999999997</v>
      </c>
      <c r="W4850" s="2">
        <f>Table1[[#This Row],[Sales]]*Table1[[#This Row],[Quantity]]</f>
        <v>9.3279999999999994</v>
      </c>
      <c r="X4850" s="2">
        <f>Table1[[#This Row],[Sales]]+Table1[[#This Row],[Discount]]+Table1[[#This Row],[Adjusted Sales]]</f>
        <v>16.990399999999998</v>
      </c>
      <c r="Y4850" s="5">
        <f>Table1[[#This Row],[Sales]]*Table1[[#This Row],[Discount]]</f>
        <v>1.8655999999999999</v>
      </c>
    </row>
    <row r="4851" spans="1:25" x14ac:dyDescent="0.3">
      <c r="A4851">
        <v>4850</v>
      </c>
      <c r="B4851" s="2"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s="2">
        <v>2</v>
      </c>
      <c r="T4851" s="3">
        <v>0</v>
      </c>
      <c r="U4851" s="2">
        <v>2.6459999999999999</v>
      </c>
      <c r="V4851" s="2">
        <f>Table1[[#This Row],[Sales]]*(1-Table1[[#This Row],[Discount]])</f>
        <v>5.88</v>
      </c>
      <c r="W4851" s="2">
        <f>Table1[[#This Row],[Sales]]*Table1[[#This Row],[Quantity]]</f>
        <v>11.76</v>
      </c>
      <c r="X4851" s="2">
        <f>Table1[[#This Row],[Sales]]+Table1[[#This Row],[Discount]]+Table1[[#This Row],[Adjusted Sales]]</f>
        <v>11.76</v>
      </c>
      <c r="Y4851" s="5">
        <f>Table1[[#This Row],[Sales]]*Table1[[#This Row],[Discount]]</f>
        <v>0</v>
      </c>
    </row>
    <row r="4852" spans="1:25" x14ac:dyDescent="0.3">
      <c r="A4852">
        <v>4851</v>
      </c>
      <c r="B4852" s="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s="2">
        <v>5</v>
      </c>
      <c r="T4852" s="3">
        <v>0.2</v>
      </c>
      <c r="U4852" s="2">
        <v>121.99</v>
      </c>
      <c r="V4852" s="2">
        <f>Table1[[#This Row],[Sales]]*(1-Table1[[#This Row],[Discount]])</f>
        <v>780.73599999999999</v>
      </c>
      <c r="W4852" s="2">
        <f>Table1[[#This Row],[Sales]]*Table1[[#This Row],[Quantity]]</f>
        <v>4879.5999999999995</v>
      </c>
      <c r="X4852" s="2">
        <f>Table1[[#This Row],[Sales]]+Table1[[#This Row],[Discount]]+Table1[[#This Row],[Adjusted Sales]]</f>
        <v>1756.856</v>
      </c>
      <c r="Y4852" s="5">
        <f>Table1[[#This Row],[Sales]]*Table1[[#This Row],[Discount]]</f>
        <v>195.184</v>
      </c>
    </row>
    <row r="4853" spans="1:25" x14ac:dyDescent="0.3">
      <c r="A4853">
        <v>4852</v>
      </c>
      <c r="B4853" s="2"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s="2">
        <v>8</v>
      </c>
      <c r="T4853" s="3">
        <v>0</v>
      </c>
      <c r="U4853" s="2">
        <v>91.152000000000001</v>
      </c>
      <c r="V4853" s="2">
        <f>Table1[[#This Row],[Sales]]*(1-Table1[[#This Row],[Discount]])</f>
        <v>303.83999999999997</v>
      </c>
      <c r="W4853" s="2">
        <f>Table1[[#This Row],[Sales]]*Table1[[#This Row],[Quantity]]</f>
        <v>2430.7199999999998</v>
      </c>
      <c r="X4853" s="2">
        <f>Table1[[#This Row],[Sales]]+Table1[[#This Row],[Discount]]+Table1[[#This Row],[Adjusted Sales]]</f>
        <v>607.67999999999995</v>
      </c>
      <c r="Y4853" s="5">
        <f>Table1[[#This Row],[Sales]]*Table1[[#This Row],[Discount]]</f>
        <v>0</v>
      </c>
    </row>
    <row r="4854" spans="1:25" x14ac:dyDescent="0.3">
      <c r="A4854">
        <v>4853</v>
      </c>
      <c r="B4854" s="2"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s="2">
        <v>6</v>
      </c>
      <c r="T4854" s="3">
        <v>0</v>
      </c>
      <c r="U4854" s="2">
        <v>19.435199999999998</v>
      </c>
      <c r="V4854" s="2">
        <f>Table1[[#This Row],[Sales]]*(1-Table1[[#This Row],[Discount]])</f>
        <v>485.88</v>
      </c>
      <c r="W4854" s="2">
        <f>Table1[[#This Row],[Sales]]*Table1[[#This Row],[Quantity]]</f>
        <v>2915.2799999999997</v>
      </c>
      <c r="X4854" s="2">
        <f>Table1[[#This Row],[Sales]]+Table1[[#This Row],[Discount]]+Table1[[#This Row],[Adjusted Sales]]</f>
        <v>971.76</v>
      </c>
      <c r="Y4854" s="5">
        <f>Table1[[#This Row],[Sales]]*Table1[[#This Row],[Discount]]</f>
        <v>0</v>
      </c>
    </row>
    <row r="4855" spans="1:25" x14ac:dyDescent="0.3">
      <c r="A4855">
        <v>4854</v>
      </c>
      <c r="B4855" s="2"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s="2">
        <v>3</v>
      </c>
      <c r="T4855" s="3">
        <v>0</v>
      </c>
      <c r="U4855" s="2">
        <v>4.5144000000000002</v>
      </c>
      <c r="V4855" s="2">
        <f>Table1[[#This Row],[Sales]]*(1-Table1[[#This Row],[Discount]])</f>
        <v>12.54</v>
      </c>
      <c r="W4855" s="2">
        <f>Table1[[#This Row],[Sales]]*Table1[[#This Row],[Quantity]]</f>
        <v>37.619999999999997</v>
      </c>
      <c r="X4855" s="2">
        <f>Table1[[#This Row],[Sales]]+Table1[[#This Row],[Discount]]+Table1[[#This Row],[Adjusted Sales]]</f>
        <v>25.08</v>
      </c>
      <c r="Y4855" s="5">
        <f>Table1[[#This Row],[Sales]]*Table1[[#This Row],[Discount]]</f>
        <v>0</v>
      </c>
    </row>
    <row r="4856" spans="1:25" x14ac:dyDescent="0.3">
      <c r="A4856">
        <v>4855</v>
      </c>
      <c r="B4856" s="2"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s="2">
        <v>3</v>
      </c>
      <c r="T4856" s="3">
        <v>0</v>
      </c>
      <c r="U4856" s="2">
        <v>0.62580000000000002</v>
      </c>
      <c r="V4856" s="2">
        <f>Table1[[#This Row],[Sales]]*(1-Table1[[#This Row],[Discount]])</f>
        <v>8.94</v>
      </c>
      <c r="W4856" s="2">
        <f>Table1[[#This Row],[Sales]]*Table1[[#This Row],[Quantity]]</f>
        <v>26.82</v>
      </c>
      <c r="X4856" s="2">
        <f>Table1[[#This Row],[Sales]]+Table1[[#This Row],[Discount]]+Table1[[#This Row],[Adjusted Sales]]</f>
        <v>17.88</v>
      </c>
      <c r="Y4856" s="5">
        <f>Table1[[#This Row],[Sales]]*Table1[[#This Row],[Discount]]</f>
        <v>0</v>
      </c>
    </row>
    <row r="4857" spans="1:25" x14ac:dyDescent="0.3">
      <c r="A4857">
        <v>4856</v>
      </c>
      <c r="B4857" s="2"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s="2">
        <v>3</v>
      </c>
      <c r="T4857" s="3">
        <v>0</v>
      </c>
      <c r="U4857" s="2">
        <v>4.4352</v>
      </c>
      <c r="V4857" s="2">
        <f>Table1[[#This Row],[Sales]]*(1-Table1[[#This Row],[Discount]])</f>
        <v>9.24</v>
      </c>
      <c r="W4857" s="2">
        <f>Table1[[#This Row],[Sales]]*Table1[[#This Row],[Quantity]]</f>
        <v>27.72</v>
      </c>
      <c r="X4857" s="2">
        <f>Table1[[#This Row],[Sales]]+Table1[[#This Row],[Discount]]+Table1[[#This Row],[Adjusted Sales]]</f>
        <v>18.48</v>
      </c>
      <c r="Y4857" s="5">
        <f>Table1[[#This Row],[Sales]]*Table1[[#This Row],[Discount]]</f>
        <v>0</v>
      </c>
    </row>
    <row r="4858" spans="1:25" x14ac:dyDescent="0.3">
      <c r="A4858">
        <v>4857</v>
      </c>
      <c r="B4858" s="2"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s="2">
        <v>3</v>
      </c>
      <c r="T4858" s="3">
        <v>0.2</v>
      </c>
      <c r="U4858" s="2">
        <v>24.502800000000001</v>
      </c>
      <c r="V4858" s="2">
        <f>Table1[[#This Row],[Sales]]*(1-Table1[[#This Row],[Discount]])</f>
        <v>56.006399999999999</v>
      </c>
      <c r="W4858" s="2">
        <f>Table1[[#This Row],[Sales]]*Table1[[#This Row],[Quantity]]</f>
        <v>210.024</v>
      </c>
      <c r="X4858" s="2">
        <f>Table1[[#This Row],[Sales]]+Table1[[#This Row],[Discount]]+Table1[[#This Row],[Adjusted Sales]]</f>
        <v>126.2144</v>
      </c>
      <c r="Y4858" s="5">
        <f>Table1[[#This Row],[Sales]]*Table1[[#This Row],[Discount]]</f>
        <v>14.0016</v>
      </c>
    </row>
    <row r="4859" spans="1:25" x14ac:dyDescent="0.3">
      <c r="A4859">
        <v>4858</v>
      </c>
      <c r="B4859" s="2"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s="2">
        <v>4</v>
      </c>
      <c r="T4859" s="3">
        <v>0</v>
      </c>
      <c r="U4859" s="2">
        <v>38.024000000000001</v>
      </c>
      <c r="V4859" s="2">
        <f>Table1[[#This Row],[Sales]]*(1-Table1[[#This Row],[Discount]])</f>
        <v>77.599999999999994</v>
      </c>
      <c r="W4859" s="2">
        <f>Table1[[#This Row],[Sales]]*Table1[[#This Row],[Quantity]]</f>
        <v>310.39999999999998</v>
      </c>
      <c r="X4859" s="2">
        <f>Table1[[#This Row],[Sales]]+Table1[[#This Row],[Discount]]+Table1[[#This Row],[Adjusted Sales]]</f>
        <v>155.19999999999999</v>
      </c>
      <c r="Y4859" s="5">
        <f>Table1[[#This Row],[Sales]]*Table1[[#This Row],[Discount]]</f>
        <v>0</v>
      </c>
    </row>
    <row r="4860" spans="1:25" x14ac:dyDescent="0.3">
      <c r="A4860">
        <v>4859</v>
      </c>
      <c r="B4860" s="2"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s="2">
        <v>9</v>
      </c>
      <c r="T4860" s="3">
        <v>0</v>
      </c>
      <c r="U4860" s="2">
        <v>92.97</v>
      </c>
      <c r="V4860" s="2">
        <f>Table1[[#This Row],[Sales]]*(1-Table1[[#This Row],[Discount]])</f>
        <v>464.85</v>
      </c>
      <c r="W4860" s="2">
        <f>Table1[[#This Row],[Sales]]*Table1[[#This Row],[Quantity]]</f>
        <v>4183.6500000000005</v>
      </c>
      <c r="X4860" s="2">
        <f>Table1[[#This Row],[Sales]]+Table1[[#This Row],[Discount]]+Table1[[#This Row],[Adjusted Sales]]</f>
        <v>929.7</v>
      </c>
      <c r="Y4860" s="5">
        <f>Table1[[#This Row],[Sales]]*Table1[[#This Row],[Discount]]</f>
        <v>0</v>
      </c>
    </row>
    <row r="4861" spans="1:25" x14ac:dyDescent="0.3">
      <c r="A4861">
        <v>4860</v>
      </c>
      <c r="B4861" s="2"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s="2">
        <v>7</v>
      </c>
      <c r="T4861" s="3">
        <v>0.2</v>
      </c>
      <c r="U4861" s="2">
        <v>1.0192000000000001</v>
      </c>
      <c r="V4861" s="2">
        <f>Table1[[#This Row],[Sales]]*(1-Table1[[#This Row],[Discount]])</f>
        <v>8.1536000000000008</v>
      </c>
      <c r="W4861" s="2">
        <f>Table1[[#This Row],[Sales]]*Table1[[#This Row],[Quantity]]</f>
        <v>71.343999999999994</v>
      </c>
      <c r="X4861" s="2">
        <f>Table1[[#This Row],[Sales]]+Table1[[#This Row],[Discount]]+Table1[[#This Row],[Adjusted Sales]]</f>
        <v>18.5456</v>
      </c>
      <c r="Y4861" s="5">
        <f>Table1[[#This Row],[Sales]]*Table1[[#This Row],[Discount]]</f>
        <v>2.0384000000000002</v>
      </c>
    </row>
    <row r="4862" spans="1:25" x14ac:dyDescent="0.3">
      <c r="A4862">
        <v>4861</v>
      </c>
      <c r="B4862" s="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s="2">
        <v>2</v>
      </c>
      <c r="T4862" s="3">
        <v>0</v>
      </c>
      <c r="U4862" s="2">
        <v>843.17060000000004</v>
      </c>
      <c r="V4862" s="2">
        <f>Table1[[#This Row],[Sales]]*(1-Table1[[#This Row],[Discount]])</f>
        <v>1793.98</v>
      </c>
      <c r="W4862" s="2">
        <f>Table1[[#This Row],[Sales]]*Table1[[#This Row],[Quantity]]</f>
        <v>3587.96</v>
      </c>
      <c r="X4862" s="2">
        <f>Table1[[#This Row],[Sales]]+Table1[[#This Row],[Discount]]+Table1[[#This Row],[Adjusted Sales]]</f>
        <v>3587.96</v>
      </c>
      <c r="Y4862" s="5">
        <f>Table1[[#This Row],[Sales]]*Table1[[#This Row],[Discount]]</f>
        <v>0</v>
      </c>
    </row>
    <row r="4863" spans="1:25" x14ac:dyDescent="0.3">
      <c r="A4863">
        <v>4862</v>
      </c>
      <c r="B4863" s="2"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s="2">
        <v>6</v>
      </c>
      <c r="T4863" s="3">
        <v>0.2</v>
      </c>
      <c r="U4863" s="2">
        <v>265.42320000000001</v>
      </c>
      <c r="V4863" s="2">
        <f>Table1[[#This Row],[Sales]]*(1-Table1[[#This Row],[Discount]])</f>
        <v>606.6816</v>
      </c>
      <c r="W4863" s="2">
        <f>Table1[[#This Row],[Sales]]*Table1[[#This Row],[Quantity]]</f>
        <v>4550.1120000000001</v>
      </c>
      <c r="X4863" s="2">
        <f>Table1[[#This Row],[Sales]]+Table1[[#This Row],[Discount]]+Table1[[#This Row],[Adjusted Sales]]</f>
        <v>1365.2336</v>
      </c>
      <c r="Y4863" s="5">
        <f>Table1[[#This Row],[Sales]]*Table1[[#This Row],[Discount]]</f>
        <v>151.6704</v>
      </c>
    </row>
    <row r="4864" spans="1:25" x14ac:dyDescent="0.3">
      <c r="A4864">
        <v>4863</v>
      </c>
      <c r="B4864" s="2"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s="2">
        <v>1</v>
      </c>
      <c r="T4864" s="3">
        <v>0.2</v>
      </c>
      <c r="U4864" s="2">
        <v>7.3834</v>
      </c>
      <c r="V4864" s="2">
        <f>Table1[[#This Row],[Sales]]*(1-Table1[[#This Row],[Discount]])</f>
        <v>16.2944</v>
      </c>
      <c r="W4864" s="2">
        <f>Table1[[#This Row],[Sales]]*Table1[[#This Row],[Quantity]]</f>
        <v>20.367999999999999</v>
      </c>
      <c r="X4864" s="2">
        <f>Table1[[#This Row],[Sales]]+Table1[[#This Row],[Discount]]+Table1[[#This Row],[Adjusted Sales]]</f>
        <v>36.862399999999994</v>
      </c>
      <c r="Y4864" s="5">
        <f>Table1[[#This Row],[Sales]]*Table1[[#This Row],[Discount]]</f>
        <v>4.0735999999999999</v>
      </c>
    </row>
    <row r="4865" spans="1:25" x14ac:dyDescent="0.3">
      <c r="A4865">
        <v>4864</v>
      </c>
      <c r="B4865" s="2"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s="2">
        <v>3</v>
      </c>
      <c r="T4865" s="3">
        <v>0.2</v>
      </c>
      <c r="U4865" s="2">
        <v>16.823699999999999</v>
      </c>
      <c r="V4865" s="2">
        <f>Table1[[#This Row],[Sales]]*(1-Table1[[#This Row],[Discount]])</f>
        <v>39.878399999999999</v>
      </c>
      <c r="W4865" s="2">
        <f>Table1[[#This Row],[Sales]]*Table1[[#This Row],[Quantity]]</f>
        <v>149.54399999999998</v>
      </c>
      <c r="X4865" s="2">
        <f>Table1[[#This Row],[Sales]]+Table1[[#This Row],[Discount]]+Table1[[#This Row],[Adjusted Sales]]</f>
        <v>89.926400000000001</v>
      </c>
      <c r="Y4865" s="5">
        <f>Table1[[#This Row],[Sales]]*Table1[[#This Row],[Discount]]</f>
        <v>9.9695999999999998</v>
      </c>
    </row>
    <row r="4866" spans="1:25" x14ac:dyDescent="0.3">
      <c r="A4866">
        <v>4865</v>
      </c>
      <c r="B4866" s="2"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s="2">
        <v>3</v>
      </c>
      <c r="T4866" s="3">
        <v>0</v>
      </c>
      <c r="U4866" s="2">
        <v>67.191599999999994</v>
      </c>
      <c r="V4866" s="2">
        <f>Table1[[#This Row],[Sales]]*(1-Table1[[#This Row],[Discount]])</f>
        <v>239.97</v>
      </c>
      <c r="W4866" s="2">
        <f>Table1[[#This Row],[Sales]]*Table1[[#This Row],[Quantity]]</f>
        <v>719.91</v>
      </c>
      <c r="X4866" s="2">
        <f>Table1[[#This Row],[Sales]]+Table1[[#This Row],[Discount]]+Table1[[#This Row],[Adjusted Sales]]</f>
        <v>479.94</v>
      </c>
      <c r="Y4866" s="5">
        <f>Table1[[#This Row],[Sales]]*Table1[[#This Row],[Discount]]</f>
        <v>0</v>
      </c>
    </row>
    <row r="4867" spans="1:25" x14ac:dyDescent="0.3">
      <c r="A4867">
        <v>4866</v>
      </c>
      <c r="B4867" s="2"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s="2">
        <v>6</v>
      </c>
      <c r="T4867" s="3">
        <v>0.2</v>
      </c>
      <c r="U4867" s="2">
        <v>150.29400000000001</v>
      </c>
      <c r="V4867" s="2">
        <f>Table1[[#This Row],[Sales]]*(1-Table1[[#This Row],[Discount]])</f>
        <v>1923.7632000000003</v>
      </c>
      <c r="W4867" s="2">
        <f>Table1[[#This Row],[Sales]]*Table1[[#This Row],[Quantity]]</f>
        <v>14428.224000000002</v>
      </c>
      <c r="X4867" s="2">
        <f>Table1[[#This Row],[Sales]]+Table1[[#This Row],[Discount]]+Table1[[#This Row],[Adjusted Sales]]</f>
        <v>4328.6671999999999</v>
      </c>
      <c r="Y4867" s="5">
        <f>Table1[[#This Row],[Sales]]*Table1[[#This Row],[Discount]]</f>
        <v>480.94080000000008</v>
      </c>
    </row>
    <row r="4868" spans="1:25" x14ac:dyDescent="0.3">
      <c r="A4868">
        <v>4867</v>
      </c>
      <c r="B4868" s="2"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s="2">
        <v>11</v>
      </c>
      <c r="T4868" s="3">
        <v>0.2</v>
      </c>
      <c r="U4868" s="2">
        <v>190.0206</v>
      </c>
      <c r="V4868" s="2">
        <f>Table1[[#This Row],[Sales]]*(1-Table1[[#This Row],[Discount]])</f>
        <v>450.41920000000005</v>
      </c>
      <c r="W4868" s="2">
        <f>Table1[[#This Row],[Sales]]*Table1[[#This Row],[Quantity]]</f>
        <v>6193.2640000000001</v>
      </c>
      <c r="X4868" s="2">
        <f>Table1[[#This Row],[Sales]]+Table1[[#This Row],[Discount]]+Table1[[#This Row],[Adjusted Sales]]</f>
        <v>1013.6432000000001</v>
      </c>
      <c r="Y4868" s="5">
        <f>Table1[[#This Row],[Sales]]*Table1[[#This Row],[Discount]]</f>
        <v>112.60480000000001</v>
      </c>
    </row>
    <row r="4869" spans="1:25" x14ac:dyDescent="0.3">
      <c r="A4869">
        <v>4868</v>
      </c>
      <c r="B4869" s="2"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s="2">
        <v>3</v>
      </c>
      <c r="T4869" s="3">
        <v>0</v>
      </c>
      <c r="U4869" s="2">
        <v>10.347300000000001</v>
      </c>
      <c r="V4869" s="2">
        <f>Table1[[#This Row],[Sales]]*(1-Table1[[#This Row],[Discount]])</f>
        <v>344.91</v>
      </c>
      <c r="W4869" s="2">
        <f>Table1[[#This Row],[Sales]]*Table1[[#This Row],[Quantity]]</f>
        <v>1034.73</v>
      </c>
      <c r="X4869" s="2">
        <f>Table1[[#This Row],[Sales]]+Table1[[#This Row],[Discount]]+Table1[[#This Row],[Adjusted Sales]]</f>
        <v>689.82</v>
      </c>
      <c r="Y4869" s="5">
        <f>Table1[[#This Row],[Sales]]*Table1[[#This Row],[Discount]]</f>
        <v>0</v>
      </c>
    </row>
    <row r="4870" spans="1:25" x14ac:dyDescent="0.3">
      <c r="A4870">
        <v>4869</v>
      </c>
      <c r="B4870" s="2"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s="2">
        <v>3</v>
      </c>
      <c r="T4870" s="3">
        <v>0</v>
      </c>
      <c r="U4870" s="2">
        <v>4.2336</v>
      </c>
      <c r="V4870" s="2">
        <f>Table1[[#This Row],[Sales]]*(1-Table1[[#This Row],[Discount]])</f>
        <v>8.64</v>
      </c>
      <c r="W4870" s="2">
        <f>Table1[[#This Row],[Sales]]*Table1[[#This Row],[Quantity]]</f>
        <v>25.92</v>
      </c>
      <c r="X4870" s="2">
        <f>Table1[[#This Row],[Sales]]+Table1[[#This Row],[Discount]]+Table1[[#This Row],[Adjusted Sales]]</f>
        <v>17.28</v>
      </c>
      <c r="Y4870" s="5">
        <f>Table1[[#This Row],[Sales]]*Table1[[#This Row],[Discount]]</f>
        <v>0</v>
      </c>
    </row>
    <row r="4871" spans="1:25" x14ac:dyDescent="0.3">
      <c r="A4871">
        <v>4870</v>
      </c>
      <c r="B4871" s="2"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s="2">
        <v>2</v>
      </c>
      <c r="T4871" s="3">
        <v>0.4</v>
      </c>
      <c r="U4871" s="2">
        <v>-14.997999999999999</v>
      </c>
      <c r="V4871" s="2">
        <f>Table1[[#This Row],[Sales]]*(1-Table1[[#This Row],[Discount]])</f>
        <v>53.992799999999995</v>
      </c>
      <c r="W4871" s="2">
        <f>Table1[[#This Row],[Sales]]*Table1[[#This Row],[Quantity]]</f>
        <v>179.976</v>
      </c>
      <c r="X4871" s="2">
        <f>Table1[[#This Row],[Sales]]+Table1[[#This Row],[Discount]]+Table1[[#This Row],[Adjusted Sales]]</f>
        <v>144.38079999999999</v>
      </c>
      <c r="Y4871" s="5">
        <f>Table1[[#This Row],[Sales]]*Table1[[#This Row],[Discount]]</f>
        <v>35.995200000000004</v>
      </c>
    </row>
    <row r="4872" spans="1:25" x14ac:dyDescent="0.3">
      <c r="A4872">
        <v>4871</v>
      </c>
      <c r="B4872" s="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s="2">
        <v>7</v>
      </c>
      <c r="T4872" s="3">
        <v>0.2</v>
      </c>
      <c r="U4872" s="2">
        <v>83.209699999999998</v>
      </c>
      <c r="V4872" s="2">
        <f>Table1[[#This Row],[Sales]]*(1-Table1[[#This Row],[Discount]])</f>
        <v>183.63520000000003</v>
      </c>
      <c r="W4872" s="2">
        <f>Table1[[#This Row],[Sales]]*Table1[[#This Row],[Quantity]]</f>
        <v>1606.808</v>
      </c>
      <c r="X4872" s="2">
        <f>Table1[[#This Row],[Sales]]+Table1[[#This Row],[Discount]]+Table1[[#This Row],[Adjusted Sales]]</f>
        <v>413.37920000000003</v>
      </c>
      <c r="Y4872" s="5">
        <f>Table1[[#This Row],[Sales]]*Table1[[#This Row],[Discount]]</f>
        <v>45.908800000000006</v>
      </c>
    </row>
    <row r="4873" spans="1:25" x14ac:dyDescent="0.3">
      <c r="A4873">
        <v>4872</v>
      </c>
      <c r="B4873" s="2"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s="2">
        <v>2</v>
      </c>
      <c r="T4873" s="3">
        <v>0.2</v>
      </c>
      <c r="U4873" s="2">
        <v>0.61560000000000004</v>
      </c>
      <c r="V4873" s="2">
        <f>Table1[[#This Row],[Sales]]*(1-Table1[[#This Row],[Discount]])</f>
        <v>1.4592000000000001</v>
      </c>
      <c r="W4873" s="2">
        <f>Table1[[#This Row],[Sales]]*Table1[[#This Row],[Quantity]]</f>
        <v>3.6480000000000001</v>
      </c>
      <c r="X4873" s="2">
        <f>Table1[[#This Row],[Sales]]+Table1[[#This Row],[Discount]]+Table1[[#This Row],[Adjusted Sales]]</f>
        <v>3.4832000000000001</v>
      </c>
      <c r="Y4873" s="5">
        <f>Table1[[#This Row],[Sales]]*Table1[[#This Row],[Discount]]</f>
        <v>0.36480000000000001</v>
      </c>
    </row>
    <row r="4874" spans="1:25" x14ac:dyDescent="0.3">
      <c r="A4874">
        <v>4873</v>
      </c>
      <c r="B4874" s="2"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s="2">
        <v>5</v>
      </c>
      <c r="T4874" s="3">
        <v>0.8</v>
      </c>
      <c r="U4874" s="2">
        <v>-46.716000000000001</v>
      </c>
      <c r="V4874" s="2">
        <f>Table1[[#This Row],[Sales]]*(1-Table1[[#This Row],[Discount]])</f>
        <v>3.6639999999999993</v>
      </c>
      <c r="W4874" s="2">
        <f>Table1[[#This Row],[Sales]]*Table1[[#This Row],[Quantity]]</f>
        <v>91.6</v>
      </c>
      <c r="X4874" s="2">
        <f>Table1[[#This Row],[Sales]]+Table1[[#This Row],[Discount]]+Table1[[#This Row],[Adjusted Sales]]</f>
        <v>22.783999999999999</v>
      </c>
      <c r="Y4874" s="5">
        <f>Table1[[#This Row],[Sales]]*Table1[[#This Row],[Discount]]</f>
        <v>14.656000000000001</v>
      </c>
    </row>
    <row r="4875" spans="1:25" x14ac:dyDescent="0.3">
      <c r="A4875">
        <v>4874</v>
      </c>
      <c r="B4875" s="2"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s="2">
        <v>3</v>
      </c>
      <c r="T4875" s="3">
        <v>0.2</v>
      </c>
      <c r="U4875" s="2">
        <v>-11.5938</v>
      </c>
      <c r="V4875" s="2">
        <f>Table1[[#This Row],[Sales]]*(1-Table1[[#This Row],[Discount]])</f>
        <v>39.052800000000005</v>
      </c>
      <c r="W4875" s="2">
        <f>Table1[[#This Row],[Sales]]*Table1[[#This Row],[Quantity]]</f>
        <v>146.44800000000001</v>
      </c>
      <c r="X4875" s="2">
        <f>Table1[[#This Row],[Sales]]+Table1[[#This Row],[Discount]]+Table1[[#This Row],[Adjusted Sales]]</f>
        <v>88.06880000000001</v>
      </c>
      <c r="Y4875" s="5">
        <f>Table1[[#This Row],[Sales]]*Table1[[#This Row],[Discount]]</f>
        <v>9.7632000000000012</v>
      </c>
    </row>
    <row r="4876" spans="1:25" x14ac:dyDescent="0.3">
      <c r="A4876">
        <v>4875</v>
      </c>
      <c r="B4876" s="2"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s="2">
        <v>1</v>
      </c>
      <c r="T4876" s="3">
        <v>0.8</v>
      </c>
      <c r="U4876" s="2">
        <v>-1.9601999999999999</v>
      </c>
      <c r="V4876" s="2">
        <f>Table1[[#This Row],[Sales]]*(1-Table1[[#This Row],[Discount]])</f>
        <v>0.23759999999999992</v>
      </c>
      <c r="W4876" s="2">
        <f>Table1[[#This Row],[Sales]]*Table1[[#This Row],[Quantity]]</f>
        <v>1.1879999999999999</v>
      </c>
      <c r="X4876" s="2">
        <f>Table1[[#This Row],[Sales]]+Table1[[#This Row],[Discount]]+Table1[[#This Row],[Adjusted Sales]]</f>
        <v>2.2256</v>
      </c>
      <c r="Y4876" s="5">
        <f>Table1[[#This Row],[Sales]]*Table1[[#This Row],[Discount]]</f>
        <v>0.95040000000000002</v>
      </c>
    </row>
    <row r="4877" spans="1:25" x14ac:dyDescent="0.3">
      <c r="A4877">
        <v>4876</v>
      </c>
      <c r="B4877" s="2"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s="2">
        <v>5</v>
      </c>
      <c r="T4877" s="3">
        <v>0.2</v>
      </c>
      <c r="U4877" s="2">
        <v>29.95</v>
      </c>
      <c r="V4877" s="2">
        <f>Table1[[#This Row],[Sales]]*(1-Table1[[#This Row],[Discount]])</f>
        <v>95.84</v>
      </c>
      <c r="W4877" s="2">
        <f>Table1[[#This Row],[Sales]]*Table1[[#This Row],[Quantity]]</f>
        <v>599</v>
      </c>
      <c r="X4877" s="2">
        <f>Table1[[#This Row],[Sales]]+Table1[[#This Row],[Discount]]+Table1[[#This Row],[Adjusted Sales]]</f>
        <v>215.84</v>
      </c>
      <c r="Y4877" s="5">
        <f>Table1[[#This Row],[Sales]]*Table1[[#This Row],[Discount]]</f>
        <v>23.96</v>
      </c>
    </row>
    <row r="4878" spans="1:25" x14ac:dyDescent="0.3">
      <c r="A4878">
        <v>4877</v>
      </c>
      <c r="B4878" s="2"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s="2">
        <v>2</v>
      </c>
      <c r="T4878" s="3">
        <v>0.2</v>
      </c>
      <c r="U4878" s="2">
        <v>4.6176000000000004</v>
      </c>
      <c r="V4878" s="2">
        <f>Table1[[#This Row],[Sales]]*(1-Table1[[#This Row],[Discount]])</f>
        <v>49.254400000000004</v>
      </c>
      <c r="W4878" s="2">
        <f>Table1[[#This Row],[Sales]]*Table1[[#This Row],[Quantity]]</f>
        <v>123.136</v>
      </c>
      <c r="X4878" s="2">
        <f>Table1[[#This Row],[Sales]]+Table1[[#This Row],[Discount]]+Table1[[#This Row],[Adjusted Sales]]</f>
        <v>111.0224</v>
      </c>
      <c r="Y4878" s="5">
        <f>Table1[[#This Row],[Sales]]*Table1[[#This Row],[Discount]]</f>
        <v>12.313600000000001</v>
      </c>
    </row>
    <row r="4879" spans="1:25" x14ac:dyDescent="0.3">
      <c r="A4879">
        <v>4878</v>
      </c>
      <c r="B4879" s="2"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s="2">
        <v>3</v>
      </c>
      <c r="T4879" s="3">
        <v>0.2</v>
      </c>
      <c r="U4879" s="2">
        <v>0.46439999999999998</v>
      </c>
      <c r="V4879" s="2">
        <f>Table1[[#This Row],[Sales]]*(1-Table1[[#This Row],[Discount]])</f>
        <v>4.9536000000000007</v>
      </c>
      <c r="W4879" s="2">
        <f>Table1[[#This Row],[Sales]]*Table1[[#This Row],[Quantity]]</f>
        <v>18.576000000000001</v>
      </c>
      <c r="X4879" s="2">
        <f>Table1[[#This Row],[Sales]]+Table1[[#This Row],[Discount]]+Table1[[#This Row],[Adjusted Sales]]</f>
        <v>11.345600000000001</v>
      </c>
      <c r="Y4879" s="5">
        <f>Table1[[#This Row],[Sales]]*Table1[[#This Row],[Discount]]</f>
        <v>1.2384000000000002</v>
      </c>
    </row>
    <row r="4880" spans="1:25" x14ac:dyDescent="0.3">
      <c r="A4880">
        <v>4879</v>
      </c>
      <c r="B4880" s="2"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s="2">
        <v>3</v>
      </c>
      <c r="T4880" s="3">
        <v>0.7</v>
      </c>
      <c r="U4880" s="2">
        <v>-1.476</v>
      </c>
      <c r="V4880" s="2">
        <f>Table1[[#This Row],[Sales]]*(1-Table1[[#This Row],[Discount]])</f>
        <v>0.66420000000000012</v>
      </c>
      <c r="W4880" s="2">
        <f>Table1[[#This Row],[Sales]]*Table1[[#This Row],[Quantity]]</f>
        <v>6.6419999999999995</v>
      </c>
      <c r="X4880" s="2">
        <f>Table1[[#This Row],[Sales]]+Table1[[#This Row],[Discount]]+Table1[[#This Row],[Adjusted Sales]]</f>
        <v>3.5781999999999998</v>
      </c>
      <c r="Y4880" s="5">
        <f>Table1[[#This Row],[Sales]]*Table1[[#This Row],[Discount]]</f>
        <v>1.5497999999999998</v>
      </c>
    </row>
    <row r="4881" spans="1:25" x14ac:dyDescent="0.3">
      <c r="A4881">
        <v>4880</v>
      </c>
      <c r="B4881" s="2"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s="2">
        <v>2</v>
      </c>
      <c r="T4881" s="3">
        <v>0</v>
      </c>
      <c r="U4881" s="2">
        <v>2.6067999999999998</v>
      </c>
      <c r="V4881" s="2">
        <f>Table1[[#This Row],[Sales]]*(1-Table1[[#This Row],[Discount]])</f>
        <v>5.32</v>
      </c>
      <c r="W4881" s="2">
        <f>Table1[[#This Row],[Sales]]*Table1[[#This Row],[Quantity]]</f>
        <v>10.64</v>
      </c>
      <c r="X4881" s="2">
        <f>Table1[[#This Row],[Sales]]+Table1[[#This Row],[Discount]]+Table1[[#This Row],[Adjusted Sales]]</f>
        <v>10.64</v>
      </c>
      <c r="Y4881" s="5">
        <f>Table1[[#This Row],[Sales]]*Table1[[#This Row],[Discount]]</f>
        <v>0</v>
      </c>
    </row>
    <row r="4882" spans="1:25" x14ac:dyDescent="0.3">
      <c r="A4882">
        <v>4881</v>
      </c>
      <c r="B4882" s="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s="2">
        <v>4</v>
      </c>
      <c r="T4882" s="3">
        <v>0</v>
      </c>
      <c r="U4882" s="2">
        <v>292.77600000000001</v>
      </c>
      <c r="V4882" s="2">
        <f>Table1[[#This Row],[Sales]]*(1-Table1[[#This Row],[Discount]])</f>
        <v>975.92</v>
      </c>
      <c r="W4882" s="2">
        <f>Table1[[#This Row],[Sales]]*Table1[[#This Row],[Quantity]]</f>
        <v>3903.68</v>
      </c>
      <c r="X4882" s="2">
        <f>Table1[[#This Row],[Sales]]+Table1[[#This Row],[Discount]]+Table1[[#This Row],[Adjusted Sales]]</f>
        <v>1951.84</v>
      </c>
      <c r="Y4882" s="5">
        <f>Table1[[#This Row],[Sales]]*Table1[[#This Row],[Discount]]</f>
        <v>0</v>
      </c>
    </row>
    <row r="4883" spans="1:25" x14ac:dyDescent="0.3">
      <c r="A4883">
        <v>4882</v>
      </c>
      <c r="B4883" s="2"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s="2">
        <v>9</v>
      </c>
      <c r="T4883" s="3">
        <v>0</v>
      </c>
      <c r="U4883" s="2">
        <v>517.47929999999997</v>
      </c>
      <c r="V4883" s="2">
        <f>Table1[[#This Row],[Sales]]*(1-Table1[[#This Row],[Discount]])</f>
        <v>2249.91</v>
      </c>
      <c r="W4883" s="2">
        <f>Table1[[#This Row],[Sales]]*Table1[[#This Row],[Quantity]]</f>
        <v>20249.189999999999</v>
      </c>
      <c r="X4883" s="2">
        <f>Table1[[#This Row],[Sales]]+Table1[[#This Row],[Discount]]+Table1[[#This Row],[Adjusted Sales]]</f>
        <v>4499.82</v>
      </c>
      <c r="Y4883" s="5">
        <f>Table1[[#This Row],[Sales]]*Table1[[#This Row],[Discount]]</f>
        <v>0</v>
      </c>
    </row>
    <row r="4884" spans="1:25" x14ac:dyDescent="0.3">
      <c r="A4884">
        <v>4883</v>
      </c>
      <c r="B4884" s="2"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s="2">
        <v>4</v>
      </c>
      <c r="T4884" s="3">
        <v>0</v>
      </c>
      <c r="U4884" s="2">
        <v>16.7776</v>
      </c>
      <c r="V4884" s="2">
        <f>Table1[[#This Row],[Sales]]*(1-Table1[[#This Row],[Discount]])</f>
        <v>59.92</v>
      </c>
      <c r="W4884" s="2">
        <f>Table1[[#This Row],[Sales]]*Table1[[#This Row],[Quantity]]</f>
        <v>239.68</v>
      </c>
      <c r="X4884" s="2">
        <f>Table1[[#This Row],[Sales]]+Table1[[#This Row],[Discount]]+Table1[[#This Row],[Adjusted Sales]]</f>
        <v>119.84</v>
      </c>
      <c r="Y4884" s="5">
        <f>Table1[[#This Row],[Sales]]*Table1[[#This Row],[Discount]]</f>
        <v>0</v>
      </c>
    </row>
    <row r="4885" spans="1:25" x14ac:dyDescent="0.3">
      <c r="A4885">
        <v>4884</v>
      </c>
      <c r="B4885" s="2"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s="2">
        <v>5</v>
      </c>
      <c r="T4885" s="3">
        <v>0.2</v>
      </c>
      <c r="U4885" s="2">
        <v>64.2</v>
      </c>
      <c r="V4885" s="2">
        <f>Table1[[#This Row],[Sales]]*(1-Table1[[#This Row],[Discount]])</f>
        <v>136.96</v>
      </c>
      <c r="W4885" s="2">
        <f>Table1[[#This Row],[Sales]]*Table1[[#This Row],[Quantity]]</f>
        <v>856</v>
      </c>
      <c r="X4885" s="2">
        <f>Table1[[#This Row],[Sales]]+Table1[[#This Row],[Discount]]+Table1[[#This Row],[Adjusted Sales]]</f>
        <v>308.36</v>
      </c>
      <c r="Y4885" s="5">
        <f>Table1[[#This Row],[Sales]]*Table1[[#This Row],[Discount]]</f>
        <v>34.24</v>
      </c>
    </row>
    <row r="4886" spans="1:25" x14ac:dyDescent="0.3">
      <c r="A4886">
        <v>4885</v>
      </c>
      <c r="B4886" s="2"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s="2">
        <v>2</v>
      </c>
      <c r="T4886" s="3">
        <v>0</v>
      </c>
      <c r="U4886" s="2">
        <v>0.87360000000000004</v>
      </c>
      <c r="V4886" s="2">
        <f>Table1[[#This Row],[Sales]]*(1-Table1[[#This Row],[Discount]])</f>
        <v>3.36</v>
      </c>
      <c r="W4886" s="2">
        <f>Table1[[#This Row],[Sales]]*Table1[[#This Row],[Quantity]]</f>
        <v>6.72</v>
      </c>
      <c r="X4886" s="2">
        <f>Table1[[#This Row],[Sales]]+Table1[[#This Row],[Discount]]+Table1[[#This Row],[Adjusted Sales]]</f>
        <v>6.72</v>
      </c>
      <c r="Y4886" s="5">
        <f>Table1[[#This Row],[Sales]]*Table1[[#This Row],[Discount]]</f>
        <v>0</v>
      </c>
    </row>
    <row r="4887" spans="1:25" x14ac:dyDescent="0.3">
      <c r="A4887">
        <v>4886</v>
      </c>
      <c r="B4887" s="2"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s="2">
        <v>5</v>
      </c>
      <c r="T4887" s="3">
        <v>0</v>
      </c>
      <c r="U4887" s="2">
        <v>52.531999999999996</v>
      </c>
      <c r="V4887" s="2">
        <f>Table1[[#This Row],[Sales]]*(1-Table1[[#This Row],[Discount]])</f>
        <v>114.2</v>
      </c>
      <c r="W4887" s="2">
        <f>Table1[[#This Row],[Sales]]*Table1[[#This Row],[Quantity]]</f>
        <v>571</v>
      </c>
      <c r="X4887" s="2">
        <f>Table1[[#This Row],[Sales]]+Table1[[#This Row],[Discount]]+Table1[[#This Row],[Adjusted Sales]]</f>
        <v>228.4</v>
      </c>
      <c r="Y4887" s="5">
        <f>Table1[[#This Row],[Sales]]*Table1[[#This Row],[Discount]]</f>
        <v>0</v>
      </c>
    </row>
    <row r="4888" spans="1:25" x14ac:dyDescent="0.3">
      <c r="A4888">
        <v>4887</v>
      </c>
      <c r="B4888" s="2"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s="2">
        <v>3</v>
      </c>
      <c r="T4888" s="3">
        <v>0</v>
      </c>
      <c r="U4888" s="2">
        <v>52.974299999999999</v>
      </c>
      <c r="V4888" s="2">
        <f>Table1[[#This Row],[Sales]]*(1-Table1[[#This Row],[Discount]])</f>
        <v>182.67</v>
      </c>
      <c r="W4888" s="2">
        <f>Table1[[#This Row],[Sales]]*Table1[[#This Row],[Quantity]]</f>
        <v>548.01</v>
      </c>
      <c r="X4888" s="2">
        <f>Table1[[#This Row],[Sales]]+Table1[[#This Row],[Discount]]+Table1[[#This Row],[Adjusted Sales]]</f>
        <v>365.34</v>
      </c>
      <c r="Y4888" s="5">
        <f>Table1[[#This Row],[Sales]]*Table1[[#This Row],[Discount]]</f>
        <v>0</v>
      </c>
    </row>
    <row r="4889" spans="1:25" x14ac:dyDescent="0.3">
      <c r="A4889">
        <v>4888</v>
      </c>
      <c r="B4889" s="2"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s="2">
        <v>6</v>
      </c>
      <c r="T4889" s="3">
        <v>0</v>
      </c>
      <c r="U4889" s="2">
        <v>6.1020000000000003</v>
      </c>
      <c r="V4889" s="2">
        <f>Table1[[#This Row],[Sales]]*(1-Table1[[#This Row],[Discount]])</f>
        <v>101.7</v>
      </c>
      <c r="W4889" s="2">
        <f>Table1[[#This Row],[Sales]]*Table1[[#This Row],[Quantity]]</f>
        <v>610.20000000000005</v>
      </c>
      <c r="X4889" s="2">
        <f>Table1[[#This Row],[Sales]]+Table1[[#This Row],[Discount]]+Table1[[#This Row],[Adjusted Sales]]</f>
        <v>203.4</v>
      </c>
      <c r="Y4889" s="5">
        <f>Table1[[#This Row],[Sales]]*Table1[[#This Row],[Discount]]</f>
        <v>0</v>
      </c>
    </row>
    <row r="4890" spans="1:25" x14ac:dyDescent="0.3">
      <c r="A4890">
        <v>4889</v>
      </c>
      <c r="B4890" s="2"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s="2">
        <v>3</v>
      </c>
      <c r="T4890" s="3">
        <v>0</v>
      </c>
      <c r="U4890" s="2">
        <v>56.301000000000002</v>
      </c>
      <c r="V4890" s="2">
        <f>Table1[[#This Row],[Sales]]*(1-Table1[[#This Row],[Discount]])</f>
        <v>1126.02</v>
      </c>
      <c r="W4890" s="2">
        <f>Table1[[#This Row],[Sales]]*Table1[[#This Row],[Quantity]]</f>
        <v>3378.06</v>
      </c>
      <c r="X4890" s="2">
        <f>Table1[[#This Row],[Sales]]+Table1[[#This Row],[Discount]]+Table1[[#This Row],[Adjusted Sales]]</f>
        <v>2252.04</v>
      </c>
      <c r="Y4890" s="5">
        <f>Table1[[#This Row],[Sales]]*Table1[[#This Row],[Discount]]</f>
        <v>0</v>
      </c>
    </row>
    <row r="4891" spans="1:25" x14ac:dyDescent="0.3">
      <c r="A4891">
        <v>4890</v>
      </c>
      <c r="B4891" s="2"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s="2">
        <v>6</v>
      </c>
      <c r="T4891" s="3">
        <v>0</v>
      </c>
      <c r="U4891" s="2">
        <v>315.82499999999999</v>
      </c>
      <c r="V4891" s="2">
        <f>Table1[[#This Row],[Sales]]*(1-Table1[[#This Row],[Discount]])</f>
        <v>1263.3</v>
      </c>
      <c r="W4891" s="2">
        <f>Table1[[#This Row],[Sales]]*Table1[[#This Row],[Quantity]]</f>
        <v>7579.7999999999993</v>
      </c>
      <c r="X4891" s="2">
        <f>Table1[[#This Row],[Sales]]+Table1[[#This Row],[Discount]]+Table1[[#This Row],[Adjusted Sales]]</f>
        <v>2526.6</v>
      </c>
      <c r="Y4891" s="5">
        <f>Table1[[#This Row],[Sales]]*Table1[[#This Row],[Discount]]</f>
        <v>0</v>
      </c>
    </row>
    <row r="4892" spans="1:25" x14ac:dyDescent="0.3">
      <c r="A4892">
        <v>4891</v>
      </c>
      <c r="B4892" s="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s="2">
        <v>3</v>
      </c>
      <c r="T4892" s="3">
        <v>0</v>
      </c>
      <c r="U4892" s="2">
        <v>2.5577999999999999</v>
      </c>
      <c r="V4892" s="2">
        <f>Table1[[#This Row],[Sales]]*(1-Table1[[#This Row],[Discount]])</f>
        <v>8.82</v>
      </c>
      <c r="W4892" s="2">
        <f>Table1[[#This Row],[Sales]]*Table1[[#This Row],[Quantity]]</f>
        <v>26.46</v>
      </c>
      <c r="X4892" s="2">
        <f>Table1[[#This Row],[Sales]]+Table1[[#This Row],[Discount]]+Table1[[#This Row],[Adjusted Sales]]</f>
        <v>17.64</v>
      </c>
      <c r="Y4892" s="5">
        <f>Table1[[#This Row],[Sales]]*Table1[[#This Row],[Discount]]</f>
        <v>0</v>
      </c>
    </row>
    <row r="4893" spans="1:25" x14ac:dyDescent="0.3">
      <c r="A4893">
        <v>4892</v>
      </c>
      <c r="B4893" s="2"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s="2">
        <v>2</v>
      </c>
      <c r="T4893" s="3">
        <v>0</v>
      </c>
      <c r="U4893" s="2">
        <v>18.211200000000002</v>
      </c>
      <c r="V4893" s="2">
        <f>Table1[[#This Row],[Sales]]*(1-Table1[[#This Row],[Discount]])</f>
        <v>37.94</v>
      </c>
      <c r="W4893" s="2">
        <f>Table1[[#This Row],[Sales]]*Table1[[#This Row],[Quantity]]</f>
        <v>75.88</v>
      </c>
      <c r="X4893" s="2">
        <f>Table1[[#This Row],[Sales]]+Table1[[#This Row],[Discount]]+Table1[[#This Row],[Adjusted Sales]]</f>
        <v>75.88</v>
      </c>
      <c r="Y4893" s="5">
        <f>Table1[[#This Row],[Sales]]*Table1[[#This Row],[Discount]]</f>
        <v>0</v>
      </c>
    </row>
    <row r="4894" spans="1:25" x14ac:dyDescent="0.3">
      <c r="A4894">
        <v>4893</v>
      </c>
      <c r="B4894" s="2"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s="2">
        <v>2</v>
      </c>
      <c r="T4894" s="3">
        <v>0</v>
      </c>
      <c r="U4894" s="2">
        <v>1.1759999999999999</v>
      </c>
      <c r="V4894" s="2">
        <f>Table1[[#This Row],[Sales]]*(1-Table1[[#This Row],[Discount]])</f>
        <v>4.2</v>
      </c>
      <c r="W4894" s="2">
        <f>Table1[[#This Row],[Sales]]*Table1[[#This Row],[Quantity]]</f>
        <v>8.4</v>
      </c>
      <c r="X4894" s="2">
        <f>Table1[[#This Row],[Sales]]+Table1[[#This Row],[Discount]]+Table1[[#This Row],[Adjusted Sales]]</f>
        <v>8.4</v>
      </c>
      <c r="Y4894" s="5">
        <f>Table1[[#This Row],[Sales]]*Table1[[#This Row],[Discount]]</f>
        <v>0</v>
      </c>
    </row>
    <row r="4895" spans="1:25" x14ac:dyDescent="0.3">
      <c r="A4895">
        <v>4894</v>
      </c>
      <c r="B4895" s="2"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s="2">
        <v>2</v>
      </c>
      <c r="T4895" s="3">
        <v>0</v>
      </c>
      <c r="U4895" s="2">
        <v>2.2728000000000002</v>
      </c>
      <c r="V4895" s="2">
        <f>Table1[[#This Row],[Sales]]*(1-Table1[[#This Row],[Discount]])</f>
        <v>227.28</v>
      </c>
      <c r="W4895" s="2">
        <f>Table1[[#This Row],[Sales]]*Table1[[#This Row],[Quantity]]</f>
        <v>454.56</v>
      </c>
      <c r="X4895" s="2">
        <f>Table1[[#This Row],[Sales]]+Table1[[#This Row],[Discount]]+Table1[[#This Row],[Adjusted Sales]]</f>
        <v>454.56</v>
      </c>
      <c r="Y4895" s="5">
        <f>Table1[[#This Row],[Sales]]*Table1[[#This Row],[Discount]]</f>
        <v>0</v>
      </c>
    </row>
    <row r="4896" spans="1:25" x14ac:dyDescent="0.3">
      <c r="A4896">
        <v>4895</v>
      </c>
      <c r="B4896" s="2"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s="2">
        <v>1</v>
      </c>
      <c r="T4896" s="3">
        <v>0</v>
      </c>
      <c r="U4896" s="2">
        <v>22.992000000000001</v>
      </c>
      <c r="V4896" s="2">
        <f>Table1[[#This Row],[Sales]]*(1-Table1[[#This Row],[Discount]])</f>
        <v>47.9</v>
      </c>
      <c r="W4896" s="2">
        <f>Table1[[#This Row],[Sales]]*Table1[[#This Row],[Quantity]]</f>
        <v>47.9</v>
      </c>
      <c r="X4896" s="2">
        <f>Table1[[#This Row],[Sales]]+Table1[[#This Row],[Discount]]+Table1[[#This Row],[Adjusted Sales]]</f>
        <v>95.8</v>
      </c>
      <c r="Y4896" s="5">
        <f>Table1[[#This Row],[Sales]]*Table1[[#This Row],[Discount]]</f>
        <v>0</v>
      </c>
    </row>
    <row r="4897" spans="1:25" x14ac:dyDescent="0.3">
      <c r="A4897">
        <v>4896</v>
      </c>
      <c r="B4897" s="2"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s="2">
        <v>2</v>
      </c>
      <c r="T4897" s="3">
        <v>0</v>
      </c>
      <c r="U4897" s="2">
        <v>30.360399999999998</v>
      </c>
      <c r="V4897" s="2">
        <f>Table1[[#This Row],[Sales]]*(1-Table1[[#This Row],[Discount]])</f>
        <v>61.96</v>
      </c>
      <c r="W4897" s="2">
        <f>Table1[[#This Row],[Sales]]*Table1[[#This Row],[Quantity]]</f>
        <v>123.92</v>
      </c>
      <c r="X4897" s="2">
        <f>Table1[[#This Row],[Sales]]+Table1[[#This Row],[Discount]]+Table1[[#This Row],[Adjusted Sales]]</f>
        <v>123.92</v>
      </c>
      <c r="Y4897" s="5">
        <f>Table1[[#This Row],[Sales]]*Table1[[#This Row],[Discount]]</f>
        <v>0</v>
      </c>
    </row>
    <row r="4898" spans="1:25" x14ac:dyDescent="0.3">
      <c r="A4898">
        <v>4897</v>
      </c>
      <c r="B4898" s="2"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s="2">
        <v>4</v>
      </c>
      <c r="T4898" s="3">
        <v>0</v>
      </c>
      <c r="U4898" s="2">
        <v>55.896000000000001</v>
      </c>
      <c r="V4898" s="2">
        <f>Table1[[#This Row],[Sales]]*(1-Table1[[#This Row],[Discount]])</f>
        <v>1117.92</v>
      </c>
      <c r="W4898" s="2">
        <f>Table1[[#This Row],[Sales]]*Table1[[#This Row],[Quantity]]</f>
        <v>4471.68</v>
      </c>
      <c r="X4898" s="2">
        <f>Table1[[#This Row],[Sales]]+Table1[[#This Row],[Discount]]+Table1[[#This Row],[Adjusted Sales]]</f>
        <v>2235.84</v>
      </c>
      <c r="Y4898" s="5">
        <f>Table1[[#This Row],[Sales]]*Table1[[#This Row],[Discount]]</f>
        <v>0</v>
      </c>
    </row>
    <row r="4899" spans="1:25" x14ac:dyDescent="0.3">
      <c r="A4899">
        <v>4898</v>
      </c>
      <c r="B4899" s="2"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s="2">
        <v>2</v>
      </c>
      <c r="T4899" s="3">
        <v>0.3</v>
      </c>
      <c r="U4899" s="2">
        <v>-7.8587999999999996</v>
      </c>
      <c r="V4899" s="2">
        <f>Table1[[#This Row],[Sales]]*(1-Table1[[#This Row],[Discount]])</f>
        <v>128.3604</v>
      </c>
      <c r="W4899" s="2">
        <f>Table1[[#This Row],[Sales]]*Table1[[#This Row],[Quantity]]</f>
        <v>366.74400000000003</v>
      </c>
      <c r="X4899" s="2">
        <f>Table1[[#This Row],[Sales]]+Table1[[#This Row],[Discount]]+Table1[[#This Row],[Adjusted Sales]]</f>
        <v>312.03240000000005</v>
      </c>
      <c r="Y4899" s="5">
        <f>Table1[[#This Row],[Sales]]*Table1[[#This Row],[Discount]]</f>
        <v>55.011600000000001</v>
      </c>
    </row>
    <row r="4900" spans="1:25" x14ac:dyDescent="0.3">
      <c r="A4900">
        <v>4899</v>
      </c>
      <c r="B4900" s="2"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s="2">
        <v>2</v>
      </c>
      <c r="T4900" s="3">
        <v>0.2</v>
      </c>
      <c r="U4900" s="2">
        <v>2.8883999999999999</v>
      </c>
      <c r="V4900" s="2">
        <f>Table1[[#This Row],[Sales]]*(1-Table1[[#This Row],[Discount]])</f>
        <v>6.3744000000000005</v>
      </c>
      <c r="W4900" s="2">
        <f>Table1[[#This Row],[Sales]]*Table1[[#This Row],[Quantity]]</f>
        <v>15.936</v>
      </c>
      <c r="X4900" s="2">
        <f>Table1[[#This Row],[Sales]]+Table1[[#This Row],[Discount]]+Table1[[#This Row],[Adjusted Sales]]</f>
        <v>14.542400000000001</v>
      </c>
      <c r="Y4900" s="5">
        <f>Table1[[#This Row],[Sales]]*Table1[[#This Row],[Discount]]</f>
        <v>1.5936000000000001</v>
      </c>
    </row>
    <row r="4901" spans="1:25" x14ac:dyDescent="0.3">
      <c r="A4901">
        <v>4900</v>
      </c>
      <c r="B4901" s="2"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s="2">
        <v>8</v>
      </c>
      <c r="T4901" s="3">
        <v>0.7</v>
      </c>
      <c r="U4901" s="2">
        <v>-18.446400000000001</v>
      </c>
      <c r="V4901" s="2">
        <f>Table1[[#This Row],[Sales]]*(1-Table1[[#This Row],[Discount]])</f>
        <v>7.9056000000000015</v>
      </c>
      <c r="W4901" s="2">
        <f>Table1[[#This Row],[Sales]]*Table1[[#This Row],[Quantity]]</f>
        <v>210.816</v>
      </c>
      <c r="X4901" s="2">
        <f>Table1[[#This Row],[Sales]]+Table1[[#This Row],[Discount]]+Table1[[#This Row],[Adjusted Sales]]</f>
        <v>34.957599999999999</v>
      </c>
      <c r="Y4901" s="5">
        <f>Table1[[#This Row],[Sales]]*Table1[[#This Row],[Discount]]</f>
        <v>18.446400000000001</v>
      </c>
    </row>
    <row r="4902" spans="1:25" x14ac:dyDescent="0.3">
      <c r="A4902">
        <v>4901</v>
      </c>
      <c r="B4902" s="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s="2">
        <v>4</v>
      </c>
      <c r="T4902" s="3">
        <v>0</v>
      </c>
      <c r="U4902" s="2">
        <v>125.14319999999999</v>
      </c>
      <c r="V4902" s="2">
        <f>Table1[[#This Row],[Sales]]*(1-Table1[[#This Row],[Discount]])</f>
        <v>481.32</v>
      </c>
      <c r="W4902" s="2">
        <f>Table1[[#This Row],[Sales]]*Table1[[#This Row],[Quantity]]</f>
        <v>1925.28</v>
      </c>
      <c r="X4902" s="2">
        <f>Table1[[#This Row],[Sales]]+Table1[[#This Row],[Discount]]+Table1[[#This Row],[Adjusted Sales]]</f>
        <v>962.64</v>
      </c>
      <c r="Y4902" s="5">
        <f>Table1[[#This Row],[Sales]]*Table1[[#This Row],[Discount]]</f>
        <v>0</v>
      </c>
    </row>
    <row r="4903" spans="1:25" x14ac:dyDescent="0.3">
      <c r="A4903">
        <v>4902</v>
      </c>
      <c r="B4903" s="2"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s="2">
        <v>1</v>
      </c>
      <c r="T4903" s="3">
        <v>0</v>
      </c>
      <c r="U4903" s="2">
        <v>3.6347999999999998</v>
      </c>
      <c r="V4903" s="2">
        <f>Table1[[#This Row],[Sales]]*(1-Table1[[#This Row],[Discount]])</f>
        <v>13.98</v>
      </c>
      <c r="W4903" s="2">
        <f>Table1[[#This Row],[Sales]]*Table1[[#This Row],[Quantity]]</f>
        <v>13.98</v>
      </c>
      <c r="X4903" s="2">
        <f>Table1[[#This Row],[Sales]]+Table1[[#This Row],[Discount]]+Table1[[#This Row],[Adjusted Sales]]</f>
        <v>27.96</v>
      </c>
      <c r="Y4903" s="5">
        <f>Table1[[#This Row],[Sales]]*Table1[[#This Row],[Discount]]</f>
        <v>0</v>
      </c>
    </row>
    <row r="4904" spans="1:25" x14ac:dyDescent="0.3">
      <c r="A4904">
        <v>4903</v>
      </c>
      <c r="B4904" s="2"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s="2">
        <v>6</v>
      </c>
      <c r="T4904" s="3">
        <v>0.2</v>
      </c>
      <c r="U4904" s="2">
        <v>9.0719999999999992</v>
      </c>
      <c r="V4904" s="2">
        <f>Table1[[#This Row],[Sales]]*(1-Table1[[#This Row],[Discount]])</f>
        <v>20.736000000000004</v>
      </c>
      <c r="W4904" s="2">
        <f>Table1[[#This Row],[Sales]]*Table1[[#This Row],[Quantity]]</f>
        <v>155.52000000000001</v>
      </c>
      <c r="X4904" s="2">
        <f>Table1[[#This Row],[Sales]]+Table1[[#This Row],[Discount]]+Table1[[#This Row],[Adjusted Sales]]</f>
        <v>46.856000000000009</v>
      </c>
      <c r="Y4904" s="5">
        <f>Table1[[#This Row],[Sales]]*Table1[[#This Row],[Discount]]</f>
        <v>5.1840000000000011</v>
      </c>
    </row>
    <row r="4905" spans="1:25" x14ac:dyDescent="0.3">
      <c r="A4905">
        <v>4904</v>
      </c>
      <c r="B4905" s="2"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s="2">
        <v>3</v>
      </c>
      <c r="T4905" s="3">
        <v>0</v>
      </c>
      <c r="U4905" s="2">
        <v>42.131399999999999</v>
      </c>
      <c r="V4905" s="2">
        <f>Table1[[#This Row],[Sales]]*(1-Table1[[#This Row],[Discount]])</f>
        <v>91.59</v>
      </c>
      <c r="W4905" s="2">
        <f>Table1[[#This Row],[Sales]]*Table1[[#This Row],[Quantity]]</f>
        <v>274.77</v>
      </c>
      <c r="X4905" s="2">
        <f>Table1[[#This Row],[Sales]]+Table1[[#This Row],[Discount]]+Table1[[#This Row],[Adjusted Sales]]</f>
        <v>183.18</v>
      </c>
      <c r="Y4905" s="5">
        <f>Table1[[#This Row],[Sales]]*Table1[[#This Row],[Discount]]</f>
        <v>0</v>
      </c>
    </row>
    <row r="4906" spans="1:25" x14ac:dyDescent="0.3">
      <c r="A4906">
        <v>4905</v>
      </c>
      <c r="B4906" s="2"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s="2">
        <v>3</v>
      </c>
      <c r="T4906" s="3">
        <v>0.3</v>
      </c>
      <c r="U4906" s="2">
        <v>-19.258800000000001</v>
      </c>
      <c r="V4906" s="2">
        <f>Table1[[#This Row],[Sales]]*(1-Table1[[#This Row],[Discount]])</f>
        <v>471.84059999999994</v>
      </c>
      <c r="W4906" s="2">
        <f>Table1[[#This Row],[Sales]]*Table1[[#This Row],[Quantity]]</f>
        <v>2022.174</v>
      </c>
      <c r="X4906" s="2">
        <f>Table1[[#This Row],[Sales]]+Table1[[#This Row],[Discount]]+Table1[[#This Row],[Adjusted Sales]]</f>
        <v>1146.1985999999999</v>
      </c>
      <c r="Y4906" s="5">
        <f>Table1[[#This Row],[Sales]]*Table1[[#This Row],[Discount]]</f>
        <v>202.2174</v>
      </c>
    </row>
    <row r="4907" spans="1:25" x14ac:dyDescent="0.3">
      <c r="A4907">
        <v>4906</v>
      </c>
      <c r="B4907" s="2"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s="2">
        <v>4</v>
      </c>
      <c r="T4907" s="3">
        <v>0</v>
      </c>
      <c r="U4907" s="2">
        <v>11.0016</v>
      </c>
      <c r="V4907" s="2">
        <f>Table1[[#This Row],[Sales]]*(1-Table1[[#This Row],[Discount]])</f>
        <v>22.92</v>
      </c>
      <c r="W4907" s="2">
        <f>Table1[[#This Row],[Sales]]*Table1[[#This Row],[Quantity]]</f>
        <v>91.68</v>
      </c>
      <c r="X4907" s="2">
        <f>Table1[[#This Row],[Sales]]+Table1[[#This Row],[Discount]]+Table1[[#This Row],[Adjusted Sales]]</f>
        <v>45.84</v>
      </c>
      <c r="Y4907" s="5">
        <f>Table1[[#This Row],[Sales]]*Table1[[#This Row],[Discount]]</f>
        <v>0</v>
      </c>
    </row>
    <row r="4908" spans="1:25" x14ac:dyDescent="0.3">
      <c r="A4908">
        <v>4907</v>
      </c>
      <c r="B4908" s="2"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s="2">
        <v>5</v>
      </c>
      <c r="T4908" s="3">
        <v>0</v>
      </c>
      <c r="U4908" s="2">
        <v>16.193999999999999</v>
      </c>
      <c r="V4908" s="2">
        <f>Table1[[#This Row],[Sales]]*(1-Table1[[#This Row],[Discount]])</f>
        <v>269.89999999999998</v>
      </c>
      <c r="W4908" s="2">
        <f>Table1[[#This Row],[Sales]]*Table1[[#This Row],[Quantity]]</f>
        <v>1349.5</v>
      </c>
      <c r="X4908" s="2">
        <f>Table1[[#This Row],[Sales]]+Table1[[#This Row],[Discount]]+Table1[[#This Row],[Adjusted Sales]]</f>
        <v>539.79999999999995</v>
      </c>
      <c r="Y4908" s="5">
        <f>Table1[[#This Row],[Sales]]*Table1[[#This Row],[Discount]]</f>
        <v>0</v>
      </c>
    </row>
    <row r="4909" spans="1:25" x14ac:dyDescent="0.3">
      <c r="A4909">
        <v>4908</v>
      </c>
      <c r="B4909" s="2"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s="2">
        <v>8</v>
      </c>
      <c r="T4909" s="3">
        <v>0.7</v>
      </c>
      <c r="U4909" s="2">
        <v>-8.6592000000000002</v>
      </c>
      <c r="V4909" s="2">
        <f>Table1[[#This Row],[Sales]]*(1-Table1[[#This Row],[Discount]])</f>
        <v>3.5424000000000007</v>
      </c>
      <c r="W4909" s="2">
        <f>Table1[[#This Row],[Sales]]*Table1[[#This Row],[Quantity]]</f>
        <v>94.463999999999999</v>
      </c>
      <c r="X4909" s="2">
        <f>Table1[[#This Row],[Sales]]+Table1[[#This Row],[Discount]]+Table1[[#This Row],[Adjusted Sales]]</f>
        <v>16.0504</v>
      </c>
      <c r="Y4909" s="5">
        <f>Table1[[#This Row],[Sales]]*Table1[[#This Row],[Discount]]</f>
        <v>8.2655999999999992</v>
      </c>
    </row>
    <row r="4910" spans="1:25" x14ac:dyDescent="0.3">
      <c r="A4910">
        <v>4909</v>
      </c>
      <c r="B4910" s="2"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s="2">
        <v>2</v>
      </c>
      <c r="T4910" s="3">
        <v>0.4</v>
      </c>
      <c r="U4910" s="2">
        <v>-2.0773999999999999</v>
      </c>
      <c r="V4910" s="2">
        <f>Table1[[#This Row],[Sales]]*(1-Table1[[#This Row],[Discount]])</f>
        <v>5.7527999999999997</v>
      </c>
      <c r="W4910" s="2">
        <f>Table1[[#This Row],[Sales]]*Table1[[#This Row],[Quantity]]</f>
        <v>19.175999999999998</v>
      </c>
      <c r="X4910" s="2">
        <f>Table1[[#This Row],[Sales]]+Table1[[#This Row],[Discount]]+Table1[[#This Row],[Adjusted Sales]]</f>
        <v>15.7408</v>
      </c>
      <c r="Y4910" s="5">
        <f>Table1[[#This Row],[Sales]]*Table1[[#This Row],[Discount]]</f>
        <v>3.8351999999999999</v>
      </c>
    </row>
    <row r="4911" spans="1:25" x14ac:dyDescent="0.3">
      <c r="A4911">
        <v>4910</v>
      </c>
      <c r="B4911" s="2"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s="2">
        <v>3</v>
      </c>
      <c r="T4911" s="3">
        <v>0.2</v>
      </c>
      <c r="U4911" s="2">
        <v>6.6467999999999998</v>
      </c>
      <c r="V4911" s="2">
        <f>Table1[[#This Row],[Sales]]*(1-Table1[[#This Row],[Discount]])</f>
        <v>14.668799999999999</v>
      </c>
      <c r="W4911" s="2">
        <f>Table1[[#This Row],[Sales]]*Table1[[#This Row],[Quantity]]</f>
        <v>55.007999999999996</v>
      </c>
      <c r="X4911" s="2">
        <f>Table1[[#This Row],[Sales]]+Table1[[#This Row],[Discount]]+Table1[[#This Row],[Adjusted Sales]]</f>
        <v>33.204799999999999</v>
      </c>
      <c r="Y4911" s="5">
        <f>Table1[[#This Row],[Sales]]*Table1[[#This Row],[Discount]]</f>
        <v>3.6671999999999998</v>
      </c>
    </row>
    <row r="4912" spans="1:25" x14ac:dyDescent="0.3">
      <c r="A4912">
        <v>4911</v>
      </c>
      <c r="B4912" s="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s="2">
        <v>7</v>
      </c>
      <c r="T4912" s="3">
        <v>0.2</v>
      </c>
      <c r="U4912" s="2">
        <v>12.700799999999999</v>
      </c>
      <c r="V4912" s="2">
        <f>Table1[[#This Row],[Sales]]*(1-Table1[[#This Row],[Discount]])</f>
        <v>29.0304</v>
      </c>
      <c r="W4912" s="2">
        <f>Table1[[#This Row],[Sales]]*Table1[[#This Row],[Quantity]]</f>
        <v>254.01599999999996</v>
      </c>
      <c r="X4912" s="2">
        <f>Table1[[#This Row],[Sales]]+Table1[[#This Row],[Discount]]+Table1[[#This Row],[Adjusted Sales]]</f>
        <v>65.5184</v>
      </c>
      <c r="Y4912" s="5">
        <f>Table1[[#This Row],[Sales]]*Table1[[#This Row],[Discount]]</f>
        <v>7.2576000000000001</v>
      </c>
    </row>
    <row r="4913" spans="1:25" x14ac:dyDescent="0.3">
      <c r="A4913">
        <v>4912</v>
      </c>
      <c r="B4913" s="2"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s="2">
        <v>2</v>
      </c>
      <c r="T4913" s="3">
        <v>0.2</v>
      </c>
      <c r="U4913" s="2">
        <v>6.9989999999999997</v>
      </c>
      <c r="V4913" s="2">
        <f>Table1[[#This Row],[Sales]]*(1-Table1[[#This Row],[Discount]])</f>
        <v>89.587199999999996</v>
      </c>
      <c r="W4913" s="2">
        <f>Table1[[#This Row],[Sales]]*Table1[[#This Row],[Quantity]]</f>
        <v>223.96799999999999</v>
      </c>
      <c r="X4913" s="2">
        <f>Table1[[#This Row],[Sales]]+Table1[[#This Row],[Discount]]+Table1[[#This Row],[Adjusted Sales]]</f>
        <v>201.77119999999999</v>
      </c>
      <c r="Y4913" s="5">
        <f>Table1[[#This Row],[Sales]]*Table1[[#This Row],[Discount]]</f>
        <v>22.396799999999999</v>
      </c>
    </row>
    <row r="4914" spans="1:25" x14ac:dyDescent="0.3">
      <c r="A4914">
        <v>4913</v>
      </c>
      <c r="B4914" s="2"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s="2">
        <v>5</v>
      </c>
      <c r="T4914" s="3">
        <v>0.7</v>
      </c>
      <c r="U4914" s="2">
        <v>-4.577</v>
      </c>
      <c r="V4914" s="2">
        <f>Table1[[#This Row],[Sales]]*(1-Table1[[#This Row],[Discount]])</f>
        <v>1.7910000000000001</v>
      </c>
      <c r="W4914" s="2">
        <f>Table1[[#This Row],[Sales]]*Table1[[#This Row],[Quantity]]</f>
        <v>29.849999999999998</v>
      </c>
      <c r="X4914" s="2">
        <f>Table1[[#This Row],[Sales]]+Table1[[#This Row],[Discount]]+Table1[[#This Row],[Adjusted Sales]]</f>
        <v>8.4610000000000003</v>
      </c>
      <c r="Y4914" s="5">
        <f>Table1[[#This Row],[Sales]]*Table1[[#This Row],[Discount]]</f>
        <v>4.1789999999999994</v>
      </c>
    </row>
    <row r="4915" spans="1:25" x14ac:dyDescent="0.3">
      <c r="A4915">
        <v>4914</v>
      </c>
      <c r="B4915" s="2"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s="2">
        <v>2</v>
      </c>
      <c r="T4915" s="3">
        <v>0.7</v>
      </c>
      <c r="U4915" s="2">
        <v>-1.8391999999999999</v>
      </c>
      <c r="V4915" s="2">
        <f>Table1[[#This Row],[Sales]]*(1-Table1[[#This Row],[Discount]])</f>
        <v>0.75240000000000007</v>
      </c>
      <c r="W4915" s="2">
        <f>Table1[[#This Row],[Sales]]*Table1[[#This Row],[Quantity]]</f>
        <v>5.016</v>
      </c>
      <c r="X4915" s="2">
        <f>Table1[[#This Row],[Sales]]+Table1[[#This Row],[Discount]]+Table1[[#This Row],[Adjusted Sales]]</f>
        <v>3.9604000000000004</v>
      </c>
      <c r="Y4915" s="5">
        <f>Table1[[#This Row],[Sales]]*Table1[[#This Row],[Discount]]</f>
        <v>1.7555999999999998</v>
      </c>
    </row>
    <row r="4916" spans="1:25" x14ac:dyDescent="0.3">
      <c r="A4916">
        <v>4915</v>
      </c>
      <c r="B4916" s="2"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s="2">
        <v>2</v>
      </c>
      <c r="T4916" s="3">
        <v>0</v>
      </c>
      <c r="U4916" s="2">
        <v>10.4284</v>
      </c>
      <c r="V4916" s="2">
        <f>Table1[[#This Row],[Sales]]*(1-Table1[[#This Row],[Discount]])</f>
        <v>35.96</v>
      </c>
      <c r="W4916" s="2">
        <f>Table1[[#This Row],[Sales]]*Table1[[#This Row],[Quantity]]</f>
        <v>71.92</v>
      </c>
      <c r="X4916" s="2">
        <f>Table1[[#This Row],[Sales]]+Table1[[#This Row],[Discount]]+Table1[[#This Row],[Adjusted Sales]]</f>
        <v>71.92</v>
      </c>
      <c r="Y4916" s="5">
        <f>Table1[[#This Row],[Sales]]*Table1[[#This Row],[Discount]]</f>
        <v>0</v>
      </c>
    </row>
    <row r="4917" spans="1:25" x14ac:dyDescent="0.3">
      <c r="A4917">
        <v>4916</v>
      </c>
      <c r="B4917" s="2"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s="2">
        <v>3</v>
      </c>
      <c r="T4917" s="3">
        <v>0.2</v>
      </c>
      <c r="U4917" s="2">
        <v>5.4200999999999997</v>
      </c>
      <c r="V4917" s="2">
        <f>Table1[[#This Row],[Sales]]*(1-Table1[[#This Row],[Discount]])</f>
        <v>11.961600000000001</v>
      </c>
      <c r="W4917" s="2">
        <f>Table1[[#This Row],[Sales]]*Table1[[#This Row],[Quantity]]</f>
        <v>44.856000000000002</v>
      </c>
      <c r="X4917" s="2">
        <f>Table1[[#This Row],[Sales]]+Table1[[#This Row],[Discount]]+Table1[[#This Row],[Adjusted Sales]]</f>
        <v>27.113599999999998</v>
      </c>
      <c r="Y4917" s="5">
        <f>Table1[[#This Row],[Sales]]*Table1[[#This Row],[Discount]]</f>
        <v>2.9904000000000002</v>
      </c>
    </row>
    <row r="4918" spans="1:25" x14ac:dyDescent="0.3">
      <c r="A4918">
        <v>4917</v>
      </c>
      <c r="B4918" s="2"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s="2">
        <v>7</v>
      </c>
      <c r="T4918" s="3">
        <v>0.2</v>
      </c>
      <c r="U4918" s="2">
        <v>5.8750999999999998</v>
      </c>
      <c r="V4918" s="2">
        <f>Table1[[#This Row],[Sales]]*(1-Table1[[#This Row],[Discount]])</f>
        <v>53.71520000000001</v>
      </c>
      <c r="W4918" s="2">
        <f>Table1[[#This Row],[Sales]]*Table1[[#This Row],[Quantity]]</f>
        <v>470.00800000000004</v>
      </c>
      <c r="X4918" s="2">
        <f>Table1[[#This Row],[Sales]]+Table1[[#This Row],[Discount]]+Table1[[#This Row],[Adjusted Sales]]</f>
        <v>121.05920000000002</v>
      </c>
      <c r="Y4918" s="5">
        <f>Table1[[#This Row],[Sales]]*Table1[[#This Row],[Discount]]</f>
        <v>13.428800000000003</v>
      </c>
    </row>
    <row r="4919" spans="1:25" x14ac:dyDescent="0.3">
      <c r="A4919">
        <v>4918</v>
      </c>
      <c r="B4919" s="2"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s="2">
        <v>3</v>
      </c>
      <c r="T4919" s="3">
        <v>0.3</v>
      </c>
      <c r="U4919" s="2">
        <v>-32.6646</v>
      </c>
      <c r="V4919" s="2">
        <f>Table1[[#This Row],[Sales]]*(1-Table1[[#This Row],[Discount]])</f>
        <v>177.84059999999999</v>
      </c>
      <c r="W4919" s="2">
        <f>Table1[[#This Row],[Sales]]*Table1[[#This Row],[Quantity]]</f>
        <v>762.17399999999998</v>
      </c>
      <c r="X4919" s="2">
        <f>Table1[[#This Row],[Sales]]+Table1[[#This Row],[Discount]]+Table1[[#This Row],[Adjusted Sales]]</f>
        <v>432.1986</v>
      </c>
      <c r="Y4919" s="5">
        <f>Table1[[#This Row],[Sales]]*Table1[[#This Row],[Discount]]</f>
        <v>76.217399999999998</v>
      </c>
    </row>
    <row r="4920" spans="1:25" x14ac:dyDescent="0.3">
      <c r="A4920">
        <v>4919</v>
      </c>
      <c r="B4920" s="2"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s="2">
        <v>3</v>
      </c>
      <c r="T4920" s="3">
        <v>0</v>
      </c>
      <c r="U4920" s="2">
        <v>38.266800000000003</v>
      </c>
      <c r="V4920" s="2">
        <f>Table1[[#This Row],[Sales]]*(1-Table1[[#This Row],[Discount]])</f>
        <v>173.94</v>
      </c>
      <c r="W4920" s="2">
        <f>Table1[[#This Row],[Sales]]*Table1[[#This Row],[Quantity]]</f>
        <v>521.81999999999994</v>
      </c>
      <c r="X4920" s="2">
        <f>Table1[[#This Row],[Sales]]+Table1[[#This Row],[Discount]]+Table1[[#This Row],[Adjusted Sales]]</f>
        <v>347.88</v>
      </c>
      <c r="Y4920" s="5">
        <f>Table1[[#This Row],[Sales]]*Table1[[#This Row],[Discount]]</f>
        <v>0</v>
      </c>
    </row>
    <row r="4921" spans="1:25" x14ac:dyDescent="0.3">
      <c r="A4921">
        <v>4920</v>
      </c>
      <c r="B4921" s="2"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s="2">
        <v>2</v>
      </c>
      <c r="T4921" s="3">
        <v>0</v>
      </c>
      <c r="U4921" s="2">
        <v>67.274199999999993</v>
      </c>
      <c r="V4921" s="2">
        <f>Table1[[#This Row],[Sales]]*(1-Table1[[#This Row],[Discount]])</f>
        <v>231.98</v>
      </c>
      <c r="W4921" s="2">
        <f>Table1[[#This Row],[Sales]]*Table1[[#This Row],[Quantity]]</f>
        <v>463.96</v>
      </c>
      <c r="X4921" s="2">
        <f>Table1[[#This Row],[Sales]]+Table1[[#This Row],[Discount]]+Table1[[#This Row],[Adjusted Sales]]</f>
        <v>463.96</v>
      </c>
      <c r="Y4921" s="5">
        <f>Table1[[#This Row],[Sales]]*Table1[[#This Row],[Discount]]</f>
        <v>0</v>
      </c>
    </row>
    <row r="4922" spans="1:25" x14ac:dyDescent="0.3">
      <c r="A4922">
        <v>4921</v>
      </c>
      <c r="B4922" s="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s="2">
        <v>2</v>
      </c>
      <c r="T4922" s="3">
        <v>0.8</v>
      </c>
      <c r="U4922" s="2">
        <v>-3.9032</v>
      </c>
      <c r="V4922" s="2">
        <f>Table1[[#This Row],[Sales]]*(1-Table1[[#This Row],[Discount]])</f>
        <v>0.45919999999999989</v>
      </c>
      <c r="W4922" s="2">
        <f>Table1[[#This Row],[Sales]]*Table1[[#This Row],[Quantity]]</f>
        <v>4.5919999999999996</v>
      </c>
      <c r="X4922" s="2">
        <f>Table1[[#This Row],[Sales]]+Table1[[#This Row],[Discount]]+Table1[[#This Row],[Adjusted Sales]]</f>
        <v>3.5552000000000001</v>
      </c>
      <c r="Y4922" s="5">
        <f>Table1[[#This Row],[Sales]]*Table1[[#This Row],[Discount]]</f>
        <v>1.8368</v>
      </c>
    </row>
    <row r="4923" spans="1:25" x14ac:dyDescent="0.3">
      <c r="A4923">
        <v>4922</v>
      </c>
      <c r="B4923" s="2"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s="2">
        <v>2</v>
      </c>
      <c r="T4923" s="3">
        <v>0</v>
      </c>
      <c r="U4923" s="2">
        <v>46.118400000000001</v>
      </c>
      <c r="V4923" s="2">
        <f>Table1[[#This Row],[Sales]]*(1-Table1[[#This Row],[Discount]])</f>
        <v>96.08</v>
      </c>
      <c r="W4923" s="2">
        <f>Table1[[#This Row],[Sales]]*Table1[[#This Row],[Quantity]]</f>
        <v>192.16</v>
      </c>
      <c r="X4923" s="2">
        <f>Table1[[#This Row],[Sales]]+Table1[[#This Row],[Discount]]+Table1[[#This Row],[Adjusted Sales]]</f>
        <v>192.16</v>
      </c>
      <c r="Y4923" s="5">
        <f>Table1[[#This Row],[Sales]]*Table1[[#This Row],[Discount]]</f>
        <v>0</v>
      </c>
    </row>
    <row r="4924" spans="1:25" x14ac:dyDescent="0.3">
      <c r="A4924">
        <v>4923</v>
      </c>
      <c r="B4924" s="2"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s="2">
        <v>2</v>
      </c>
      <c r="T4924" s="3">
        <v>0</v>
      </c>
      <c r="U4924" s="2">
        <v>1.1946000000000001</v>
      </c>
      <c r="V4924" s="2">
        <f>Table1[[#This Row],[Sales]]*(1-Table1[[#This Row],[Discount]])</f>
        <v>3.62</v>
      </c>
      <c r="W4924" s="2">
        <f>Table1[[#This Row],[Sales]]*Table1[[#This Row],[Quantity]]</f>
        <v>7.24</v>
      </c>
      <c r="X4924" s="2">
        <f>Table1[[#This Row],[Sales]]+Table1[[#This Row],[Discount]]+Table1[[#This Row],[Adjusted Sales]]</f>
        <v>7.24</v>
      </c>
      <c r="Y4924" s="5">
        <f>Table1[[#This Row],[Sales]]*Table1[[#This Row],[Discount]]</f>
        <v>0</v>
      </c>
    </row>
    <row r="4925" spans="1:25" x14ac:dyDescent="0.3">
      <c r="A4925">
        <v>4924</v>
      </c>
      <c r="B4925" s="2"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s="2">
        <v>6</v>
      </c>
      <c r="T4925" s="3">
        <v>0</v>
      </c>
      <c r="U4925" s="2">
        <v>301.96800000000002</v>
      </c>
      <c r="V4925" s="2">
        <f>Table1[[#This Row],[Sales]]*(1-Table1[[#This Row],[Discount]])</f>
        <v>629.1</v>
      </c>
      <c r="W4925" s="2">
        <f>Table1[[#This Row],[Sales]]*Table1[[#This Row],[Quantity]]</f>
        <v>3774.6000000000004</v>
      </c>
      <c r="X4925" s="2">
        <f>Table1[[#This Row],[Sales]]+Table1[[#This Row],[Discount]]+Table1[[#This Row],[Adjusted Sales]]</f>
        <v>1258.2</v>
      </c>
      <c r="Y4925" s="5">
        <f>Table1[[#This Row],[Sales]]*Table1[[#This Row],[Discount]]</f>
        <v>0</v>
      </c>
    </row>
    <row r="4926" spans="1:25" x14ac:dyDescent="0.3">
      <c r="A4926">
        <v>4925</v>
      </c>
      <c r="B4926" s="2"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s="2">
        <v>2</v>
      </c>
      <c r="T4926" s="3">
        <v>0</v>
      </c>
      <c r="U4926" s="2">
        <v>23.524799999999999</v>
      </c>
      <c r="V4926" s="2">
        <f>Table1[[#This Row],[Sales]]*(1-Table1[[#This Row],[Discount]])</f>
        <v>90.48</v>
      </c>
      <c r="W4926" s="2">
        <f>Table1[[#This Row],[Sales]]*Table1[[#This Row],[Quantity]]</f>
        <v>180.96</v>
      </c>
      <c r="X4926" s="2">
        <f>Table1[[#This Row],[Sales]]+Table1[[#This Row],[Discount]]+Table1[[#This Row],[Adjusted Sales]]</f>
        <v>180.96</v>
      </c>
      <c r="Y4926" s="5">
        <f>Table1[[#This Row],[Sales]]*Table1[[#This Row],[Discount]]</f>
        <v>0</v>
      </c>
    </row>
    <row r="4927" spans="1:25" x14ac:dyDescent="0.3">
      <c r="A4927">
        <v>4926</v>
      </c>
      <c r="B4927" s="2"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s="2">
        <v>2</v>
      </c>
      <c r="T4927" s="3">
        <v>0</v>
      </c>
      <c r="U4927" s="2">
        <v>3.72</v>
      </c>
      <c r="V4927" s="2">
        <f>Table1[[#This Row],[Sales]]*(1-Table1[[#This Row],[Discount]])</f>
        <v>14.88</v>
      </c>
      <c r="W4927" s="2">
        <f>Table1[[#This Row],[Sales]]*Table1[[#This Row],[Quantity]]</f>
        <v>29.76</v>
      </c>
      <c r="X4927" s="2">
        <f>Table1[[#This Row],[Sales]]+Table1[[#This Row],[Discount]]+Table1[[#This Row],[Adjusted Sales]]</f>
        <v>29.76</v>
      </c>
      <c r="Y4927" s="5">
        <f>Table1[[#This Row],[Sales]]*Table1[[#This Row],[Discount]]</f>
        <v>0</v>
      </c>
    </row>
    <row r="4928" spans="1:25" x14ac:dyDescent="0.3">
      <c r="A4928">
        <v>4927</v>
      </c>
      <c r="B4928" s="2"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s="2">
        <v>1</v>
      </c>
      <c r="T4928" s="3">
        <v>0.5</v>
      </c>
      <c r="U4928" s="2">
        <v>-67.543499999999995</v>
      </c>
      <c r="V4928" s="2">
        <f>Table1[[#This Row],[Sales]]*(1-Table1[[#This Row],[Discount]])</f>
        <v>45.637500000000003</v>
      </c>
      <c r="W4928" s="2">
        <f>Table1[[#This Row],[Sales]]*Table1[[#This Row],[Quantity]]</f>
        <v>91.275000000000006</v>
      </c>
      <c r="X4928" s="2">
        <f>Table1[[#This Row],[Sales]]+Table1[[#This Row],[Discount]]+Table1[[#This Row],[Adjusted Sales]]</f>
        <v>137.41250000000002</v>
      </c>
      <c r="Y4928" s="5">
        <f>Table1[[#This Row],[Sales]]*Table1[[#This Row],[Discount]]</f>
        <v>45.637500000000003</v>
      </c>
    </row>
    <row r="4929" spans="1:25" x14ac:dyDescent="0.3">
      <c r="A4929">
        <v>4928</v>
      </c>
      <c r="B4929" s="2"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s="2">
        <v>3</v>
      </c>
      <c r="T4929" s="3">
        <v>0</v>
      </c>
      <c r="U4929" s="2">
        <v>9.3312000000000008</v>
      </c>
      <c r="V4929" s="2">
        <f>Table1[[#This Row],[Sales]]*(1-Table1[[#This Row],[Discount]])</f>
        <v>19.440000000000001</v>
      </c>
      <c r="W4929" s="2">
        <f>Table1[[#This Row],[Sales]]*Table1[[#This Row],[Quantity]]</f>
        <v>58.320000000000007</v>
      </c>
      <c r="X4929" s="2">
        <f>Table1[[#This Row],[Sales]]+Table1[[#This Row],[Discount]]+Table1[[#This Row],[Adjusted Sales]]</f>
        <v>38.880000000000003</v>
      </c>
      <c r="Y4929" s="5">
        <f>Table1[[#This Row],[Sales]]*Table1[[#This Row],[Discount]]</f>
        <v>0</v>
      </c>
    </row>
    <row r="4930" spans="1:25" x14ac:dyDescent="0.3">
      <c r="A4930">
        <v>4929</v>
      </c>
      <c r="B4930" s="2"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s="2">
        <v>3</v>
      </c>
      <c r="T4930" s="3">
        <v>0</v>
      </c>
      <c r="U4930" s="2">
        <v>251.202</v>
      </c>
      <c r="V4930" s="2">
        <f>Table1[[#This Row],[Sales]]*(1-Table1[[#This Row],[Discount]])</f>
        <v>897.15</v>
      </c>
      <c r="W4930" s="2">
        <f>Table1[[#This Row],[Sales]]*Table1[[#This Row],[Quantity]]</f>
        <v>2691.45</v>
      </c>
      <c r="X4930" s="2">
        <f>Table1[[#This Row],[Sales]]+Table1[[#This Row],[Discount]]+Table1[[#This Row],[Adjusted Sales]]</f>
        <v>1794.3</v>
      </c>
      <c r="Y4930" s="5">
        <f>Table1[[#This Row],[Sales]]*Table1[[#This Row],[Discount]]</f>
        <v>0</v>
      </c>
    </row>
    <row r="4931" spans="1:25" x14ac:dyDescent="0.3">
      <c r="A4931">
        <v>4930</v>
      </c>
      <c r="B4931" s="2"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s="2">
        <v>5</v>
      </c>
      <c r="T4931" s="3">
        <v>0</v>
      </c>
      <c r="U4931" s="2">
        <v>16.170000000000002</v>
      </c>
      <c r="V4931" s="2">
        <f>Table1[[#This Row],[Sales]]*(1-Table1[[#This Row],[Discount]])</f>
        <v>57.75</v>
      </c>
      <c r="W4931" s="2">
        <f>Table1[[#This Row],[Sales]]*Table1[[#This Row],[Quantity]]</f>
        <v>288.75</v>
      </c>
      <c r="X4931" s="2">
        <f>Table1[[#This Row],[Sales]]+Table1[[#This Row],[Discount]]+Table1[[#This Row],[Adjusted Sales]]</f>
        <v>115.5</v>
      </c>
      <c r="Y4931" s="5">
        <f>Table1[[#This Row],[Sales]]*Table1[[#This Row],[Discount]]</f>
        <v>0</v>
      </c>
    </row>
    <row r="4932" spans="1:25" x14ac:dyDescent="0.3">
      <c r="A4932">
        <v>4931</v>
      </c>
      <c r="B4932" s="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s="2">
        <v>3</v>
      </c>
      <c r="T4932" s="3">
        <v>0</v>
      </c>
      <c r="U4932" s="2">
        <v>7.0217999999999998</v>
      </c>
      <c r="V4932" s="2">
        <f>Table1[[#This Row],[Sales]]*(1-Table1[[#This Row],[Discount]])</f>
        <v>14.94</v>
      </c>
      <c r="W4932" s="2">
        <f>Table1[[#This Row],[Sales]]*Table1[[#This Row],[Quantity]]</f>
        <v>44.82</v>
      </c>
      <c r="X4932" s="2">
        <f>Table1[[#This Row],[Sales]]+Table1[[#This Row],[Discount]]+Table1[[#This Row],[Adjusted Sales]]</f>
        <v>29.88</v>
      </c>
      <c r="Y4932" s="5">
        <f>Table1[[#This Row],[Sales]]*Table1[[#This Row],[Discount]]</f>
        <v>0</v>
      </c>
    </row>
    <row r="4933" spans="1:25" x14ac:dyDescent="0.3">
      <c r="A4933">
        <v>4932</v>
      </c>
      <c r="B4933" s="2"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s="2">
        <v>2</v>
      </c>
      <c r="T4933" s="3">
        <v>0</v>
      </c>
      <c r="U4933" s="2">
        <v>6.93</v>
      </c>
      <c r="V4933" s="2">
        <f>Table1[[#This Row],[Sales]]*(1-Table1[[#This Row],[Discount]])</f>
        <v>23.1</v>
      </c>
      <c r="W4933" s="2">
        <f>Table1[[#This Row],[Sales]]*Table1[[#This Row],[Quantity]]</f>
        <v>46.2</v>
      </c>
      <c r="X4933" s="2">
        <f>Table1[[#This Row],[Sales]]+Table1[[#This Row],[Discount]]+Table1[[#This Row],[Adjusted Sales]]</f>
        <v>46.2</v>
      </c>
      <c r="Y4933" s="5">
        <f>Table1[[#This Row],[Sales]]*Table1[[#This Row],[Discount]]</f>
        <v>0</v>
      </c>
    </row>
    <row r="4934" spans="1:25" x14ac:dyDescent="0.3">
      <c r="A4934">
        <v>4933</v>
      </c>
      <c r="B4934" s="2"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s="2">
        <v>1</v>
      </c>
      <c r="T4934" s="3">
        <v>0.2</v>
      </c>
      <c r="U4934" s="2">
        <v>4.2309000000000001</v>
      </c>
      <c r="V4934" s="2">
        <f>Table1[[#This Row],[Sales]]*(1-Table1[[#This Row],[Discount]])</f>
        <v>10.0288</v>
      </c>
      <c r="W4934" s="2">
        <f>Table1[[#This Row],[Sales]]*Table1[[#This Row],[Quantity]]</f>
        <v>12.536</v>
      </c>
      <c r="X4934" s="2">
        <f>Table1[[#This Row],[Sales]]+Table1[[#This Row],[Discount]]+Table1[[#This Row],[Adjusted Sales]]</f>
        <v>22.764800000000001</v>
      </c>
      <c r="Y4934" s="5">
        <f>Table1[[#This Row],[Sales]]*Table1[[#This Row],[Discount]]</f>
        <v>2.5072000000000001</v>
      </c>
    </row>
    <row r="4935" spans="1:25" x14ac:dyDescent="0.3">
      <c r="A4935">
        <v>4934</v>
      </c>
      <c r="B4935" s="2"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s="2">
        <v>2</v>
      </c>
      <c r="T4935" s="3">
        <v>0.7</v>
      </c>
      <c r="U4935" s="2">
        <v>-0.79200000000000004</v>
      </c>
      <c r="V4935" s="2">
        <f>Table1[[#This Row],[Sales]]*(1-Table1[[#This Row],[Discount]])</f>
        <v>0.32400000000000007</v>
      </c>
      <c r="W4935" s="2">
        <f>Table1[[#This Row],[Sales]]*Table1[[#This Row],[Quantity]]</f>
        <v>2.16</v>
      </c>
      <c r="X4935" s="2">
        <f>Table1[[#This Row],[Sales]]+Table1[[#This Row],[Discount]]+Table1[[#This Row],[Adjusted Sales]]</f>
        <v>2.1040000000000001</v>
      </c>
      <c r="Y4935" s="5">
        <f>Table1[[#This Row],[Sales]]*Table1[[#This Row],[Discount]]</f>
        <v>0.75600000000000001</v>
      </c>
    </row>
    <row r="4936" spans="1:25" x14ac:dyDescent="0.3">
      <c r="A4936">
        <v>4935</v>
      </c>
      <c r="B4936" s="2"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s="2">
        <v>3</v>
      </c>
      <c r="T4936" s="3">
        <v>0.2</v>
      </c>
      <c r="U4936" s="2">
        <v>0.84599999999999997</v>
      </c>
      <c r="V4936" s="2">
        <f>Table1[[#This Row],[Sales]]*(1-Table1[[#This Row],[Discount]])</f>
        <v>3.6095999999999999</v>
      </c>
      <c r="W4936" s="2">
        <f>Table1[[#This Row],[Sales]]*Table1[[#This Row],[Quantity]]</f>
        <v>13.535999999999998</v>
      </c>
      <c r="X4936" s="2">
        <f>Table1[[#This Row],[Sales]]+Table1[[#This Row],[Discount]]+Table1[[#This Row],[Adjusted Sales]]</f>
        <v>8.3216000000000001</v>
      </c>
      <c r="Y4936" s="5">
        <f>Table1[[#This Row],[Sales]]*Table1[[#This Row],[Discount]]</f>
        <v>0.90239999999999998</v>
      </c>
    </row>
    <row r="4937" spans="1:25" x14ac:dyDescent="0.3">
      <c r="A4937">
        <v>4936</v>
      </c>
      <c r="B4937" s="2"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s="2">
        <v>3</v>
      </c>
      <c r="T4937" s="3">
        <v>0.2</v>
      </c>
      <c r="U4937" s="2">
        <v>1.6776</v>
      </c>
      <c r="V4937" s="2">
        <f>Table1[[#This Row],[Sales]]*(1-Table1[[#This Row],[Discount]])</f>
        <v>13.4208</v>
      </c>
      <c r="W4937" s="2">
        <f>Table1[[#This Row],[Sales]]*Table1[[#This Row],[Quantity]]</f>
        <v>50.328000000000003</v>
      </c>
      <c r="X4937" s="2">
        <f>Table1[[#This Row],[Sales]]+Table1[[#This Row],[Discount]]+Table1[[#This Row],[Adjusted Sales]]</f>
        <v>30.396799999999999</v>
      </c>
      <c r="Y4937" s="5">
        <f>Table1[[#This Row],[Sales]]*Table1[[#This Row],[Discount]]</f>
        <v>3.3552</v>
      </c>
    </row>
    <row r="4938" spans="1:25" x14ac:dyDescent="0.3">
      <c r="A4938">
        <v>4937</v>
      </c>
      <c r="B4938" s="2"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s="2">
        <v>7</v>
      </c>
      <c r="T4938" s="3">
        <v>0</v>
      </c>
      <c r="U4938" s="2">
        <v>15.5204</v>
      </c>
      <c r="V4938" s="2">
        <f>Table1[[#This Row],[Sales]]*(1-Table1[[#This Row],[Discount]])</f>
        <v>33.74</v>
      </c>
      <c r="W4938" s="2">
        <f>Table1[[#This Row],[Sales]]*Table1[[#This Row],[Quantity]]</f>
        <v>236.18</v>
      </c>
      <c r="X4938" s="2">
        <f>Table1[[#This Row],[Sales]]+Table1[[#This Row],[Discount]]+Table1[[#This Row],[Adjusted Sales]]</f>
        <v>67.48</v>
      </c>
      <c r="Y4938" s="5">
        <f>Table1[[#This Row],[Sales]]*Table1[[#This Row],[Discount]]</f>
        <v>0</v>
      </c>
    </row>
    <row r="4939" spans="1:25" x14ac:dyDescent="0.3">
      <c r="A4939">
        <v>4938</v>
      </c>
      <c r="B4939" s="2"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s="2">
        <v>5</v>
      </c>
      <c r="T4939" s="3">
        <v>0</v>
      </c>
      <c r="U4939" s="2">
        <v>238.65299999999999</v>
      </c>
      <c r="V4939" s="2">
        <f>Table1[[#This Row],[Sales]]*(1-Table1[[#This Row],[Discount]])</f>
        <v>1325.85</v>
      </c>
      <c r="W4939" s="2">
        <f>Table1[[#This Row],[Sales]]*Table1[[#This Row],[Quantity]]</f>
        <v>6629.25</v>
      </c>
      <c r="X4939" s="2">
        <f>Table1[[#This Row],[Sales]]+Table1[[#This Row],[Discount]]+Table1[[#This Row],[Adjusted Sales]]</f>
        <v>2651.7</v>
      </c>
      <c r="Y4939" s="5">
        <f>Table1[[#This Row],[Sales]]*Table1[[#This Row],[Discount]]</f>
        <v>0</v>
      </c>
    </row>
    <row r="4940" spans="1:25" x14ac:dyDescent="0.3">
      <c r="A4940">
        <v>4939</v>
      </c>
      <c r="B4940" s="2"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s="2">
        <v>3</v>
      </c>
      <c r="T4940" s="3">
        <v>0.15</v>
      </c>
      <c r="U4940" s="2">
        <v>3.9293999999999998</v>
      </c>
      <c r="V4940" s="2">
        <f>Table1[[#This Row],[Sales]]*(1-Table1[[#This Row],[Discount]])</f>
        <v>283.89915000000002</v>
      </c>
      <c r="W4940" s="2">
        <f>Table1[[#This Row],[Sales]]*Table1[[#This Row],[Quantity]]</f>
        <v>1001.9970000000001</v>
      </c>
      <c r="X4940" s="2">
        <f>Table1[[#This Row],[Sales]]+Table1[[#This Row],[Discount]]+Table1[[#This Row],[Adjusted Sales]]</f>
        <v>618.04815000000008</v>
      </c>
      <c r="Y4940" s="5">
        <f>Table1[[#This Row],[Sales]]*Table1[[#This Row],[Discount]]</f>
        <v>50.099850000000004</v>
      </c>
    </row>
    <row r="4941" spans="1:25" x14ac:dyDescent="0.3">
      <c r="A4941">
        <v>4940</v>
      </c>
      <c r="B4941" s="2"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s="2">
        <v>5</v>
      </c>
      <c r="T4941" s="3">
        <v>0</v>
      </c>
      <c r="U4941" s="2">
        <v>6.5670000000000002</v>
      </c>
      <c r="V4941" s="2">
        <f>Table1[[#This Row],[Sales]]*(1-Table1[[#This Row],[Discount]])</f>
        <v>19.899999999999999</v>
      </c>
      <c r="W4941" s="2">
        <f>Table1[[#This Row],[Sales]]*Table1[[#This Row],[Quantity]]</f>
        <v>99.5</v>
      </c>
      <c r="X4941" s="2">
        <f>Table1[[#This Row],[Sales]]+Table1[[#This Row],[Discount]]+Table1[[#This Row],[Adjusted Sales]]</f>
        <v>39.799999999999997</v>
      </c>
      <c r="Y4941" s="5">
        <f>Table1[[#This Row],[Sales]]*Table1[[#This Row],[Discount]]</f>
        <v>0</v>
      </c>
    </row>
    <row r="4942" spans="1:25" x14ac:dyDescent="0.3">
      <c r="A4942">
        <v>4941</v>
      </c>
      <c r="B4942" s="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s="2">
        <v>9</v>
      </c>
      <c r="T4942" s="3">
        <v>0</v>
      </c>
      <c r="U4942" s="2">
        <v>266.4522</v>
      </c>
      <c r="V4942" s="2">
        <f>Table1[[#This Row],[Sales]]*(1-Table1[[#This Row],[Discount]])</f>
        <v>1268.82</v>
      </c>
      <c r="W4942" s="2">
        <f>Table1[[#This Row],[Sales]]*Table1[[#This Row],[Quantity]]</f>
        <v>11419.38</v>
      </c>
      <c r="X4942" s="2">
        <f>Table1[[#This Row],[Sales]]+Table1[[#This Row],[Discount]]+Table1[[#This Row],[Adjusted Sales]]</f>
        <v>2537.64</v>
      </c>
      <c r="Y4942" s="5">
        <f>Table1[[#This Row],[Sales]]*Table1[[#This Row],[Discount]]</f>
        <v>0</v>
      </c>
    </row>
    <row r="4943" spans="1:25" x14ac:dyDescent="0.3">
      <c r="A4943">
        <v>4942</v>
      </c>
      <c r="B4943" s="2"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s="2">
        <v>4</v>
      </c>
      <c r="T4943" s="3">
        <v>0</v>
      </c>
      <c r="U4943" s="2">
        <v>82.336799999999997</v>
      </c>
      <c r="V4943" s="2">
        <f>Table1[[#This Row],[Sales]]*(1-Table1[[#This Row],[Discount]])</f>
        <v>283.92</v>
      </c>
      <c r="W4943" s="2">
        <f>Table1[[#This Row],[Sales]]*Table1[[#This Row],[Quantity]]</f>
        <v>1135.68</v>
      </c>
      <c r="X4943" s="2">
        <f>Table1[[#This Row],[Sales]]+Table1[[#This Row],[Discount]]+Table1[[#This Row],[Adjusted Sales]]</f>
        <v>567.84</v>
      </c>
      <c r="Y4943" s="5">
        <f>Table1[[#This Row],[Sales]]*Table1[[#This Row],[Discount]]</f>
        <v>0</v>
      </c>
    </row>
    <row r="4944" spans="1:25" x14ac:dyDescent="0.3">
      <c r="A4944">
        <v>4943</v>
      </c>
      <c r="B4944" s="2"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s="2">
        <v>2</v>
      </c>
      <c r="T4944" s="3">
        <v>0</v>
      </c>
      <c r="U4944" s="2">
        <v>1.7607999999999999</v>
      </c>
      <c r="V4944" s="2">
        <f>Table1[[#This Row],[Sales]]*(1-Table1[[#This Row],[Discount]])</f>
        <v>5.68</v>
      </c>
      <c r="W4944" s="2">
        <f>Table1[[#This Row],[Sales]]*Table1[[#This Row],[Quantity]]</f>
        <v>11.36</v>
      </c>
      <c r="X4944" s="2">
        <f>Table1[[#This Row],[Sales]]+Table1[[#This Row],[Discount]]+Table1[[#This Row],[Adjusted Sales]]</f>
        <v>11.36</v>
      </c>
      <c r="Y4944" s="5">
        <f>Table1[[#This Row],[Sales]]*Table1[[#This Row],[Discount]]</f>
        <v>0</v>
      </c>
    </row>
    <row r="4945" spans="1:25" x14ac:dyDescent="0.3">
      <c r="A4945">
        <v>4944</v>
      </c>
      <c r="B4945" s="2"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s="2">
        <v>1</v>
      </c>
      <c r="T4945" s="3">
        <v>0</v>
      </c>
      <c r="U4945" s="2">
        <v>18.766999999999999</v>
      </c>
      <c r="V4945" s="2">
        <f>Table1[[#This Row],[Sales]]*(1-Table1[[#This Row],[Discount]])</f>
        <v>375.34</v>
      </c>
      <c r="W4945" s="2">
        <f>Table1[[#This Row],[Sales]]*Table1[[#This Row],[Quantity]]</f>
        <v>375.34</v>
      </c>
      <c r="X4945" s="2">
        <f>Table1[[#This Row],[Sales]]+Table1[[#This Row],[Discount]]+Table1[[#This Row],[Adjusted Sales]]</f>
        <v>750.68</v>
      </c>
      <c r="Y4945" s="5">
        <f>Table1[[#This Row],[Sales]]*Table1[[#This Row],[Discount]]</f>
        <v>0</v>
      </c>
    </row>
    <row r="4946" spans="1:25" x14ac:dyDescent="0.3">
      <c r="A4946">
        <v>4945</v>
      </c>
      <c r="B4946" s="2"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s="2">
        <v>2</v>
      </c>
      <c r="T4946" s="3">
        <v>0</v>
      </c>
      <c r="U4946" s="2">
        <v>46.118400000000001</v>
      </c>
      <c r="V4946" s="2">
        <f>Table1[[#This Row],[Sales]]*(1-Table1[[#This Row],[Discount]])</f>
        <v>96.08</v>
      </c>
      <c r="W4946" s="2">
        <f>Table1[[#This Row],[Sales]]*Table1[[#This Row],[Quantity]]</f>
        <v>192.16</v>
      </c>
      <c r="X4946" s="2">
        <f>Table1[[#This Row],[Sales]]+Table1[[#This Row],[Discount]]+Table1[[#This Row],[Adjusted Sales]]</f>
        <v>192.16</v>
      </c>
      <c r="Y4946" s="5">
        <f>Table1[[#This Row],[Sales]]*Table1[[#This Row],[Discount]]</f>
        <v>0</v>
      </c>
    </row>
    <row r="4947" spans="1:25" x14ac:dyDescent="0.3">
      <c r="A4947">
        <v>4946</v>
      </c>
      <c r="B4947" s="2"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s="2">
        <v>2</v>
      </c>
      <c r="T4947" s="3">
        <v>0.2</v>
      </c>
      <c r="U4947" s="2">
        <v>3.9420000000000002</v>
      </c>
      <c r="V4947" s="2">
        <f>Table1[[#This Row],[Sales]]*(1-Table1[[#This Row],[Discount]])</f>
        <v>9.3439999999999994</v>
      </c>
      <c r="W4947" s="2">
        <f>Table1[[#This Row],[Sales]]*Table1[[#This Row],[Quantity]]</f>
        <v>23.36</v>
      </c>
      <c r="X4947" s="2">
        <f>Table1[[#This Row],[Sales]]+Table1[[#This Row],[Discount]]+Table1[[#This Row],[Adjusted Sales]]</f>
        <v>21.223999999999997</v>
      </c>
      <c r="Y4947" s="5">
        <f>Table1[[#This Row],[Sales]]*Table1[[#This Row],[Discount]]</f>
        <v>2.3359999999999999</v>
      </c>
    </row>
    <row r="4948" spans="1:25" x14ac:dyDescent="0.3">
      <c r="A4948">
        <v>4947</v>
      </c>
      <c r="B4948" s="2"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s="2">
        <v>2</v>
      </c>
      <c r="T4948" s="3">
        <v>0</v>
      </c>
      <c r="U4948" s="2">
        <v>1.7876000000000001</v>
      </c>
      <c r="V4948" s="2">
        <f>Table1[[#This Row],[Sales]]*(1-Table1[[#This Row],[Discount]])</f>
        <v>4.3600000000000003</v>
      </c>
      <c r="W4948" s="2">
        <f>Table1[[#This Row],[Sales]]*Table1[[#This Row],[Quantity]]</f>
        <v>8.7200000000000006</v>
      </c>
      <c r="X4948" s="2">
        <f>Table1[[#This Row],[Sales]]+Table1[[#This Row],[Discount]]+Table1[[#This Row],[Adjusted Sales]]</f>
        <v>8.7200000000000006</v>
      </c>
      <c r="Y4948" s="5">
        <f>Table1[[#This Row],[Sales]]*Table1[[#This Row],[Discount]]</f>
        <v>0</v>
      </c>
    </row>
    <row r="4949" spans="1:25" x14ac:dyDescent="0.3">
      <c r="A4949">
        <v>4948</v>
      </c>
      <c r="B4949" s="2"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s="2">
        <v>4</v>
      </c>
      <c r="T4949" s="3">
        <v>0</v>
      </c>
      <c r="U4949" s="2">
        <v>13.742800000000001</v>
      </c>
      <c r="V4949" s="2">
        <f>Table1[[#This Row],[Sales]]*(1-Table1[[#This Row],[Discount]])</f>
        <v>29.24</v>
      </c>
      <c r="W4949" s="2">
        <f>Table1[[#This Row],[Sales]]*Table1[[#This Row],[Quantity]]</f>
        <v>116.96</v>
      </c>
      <c r="X4949" s="2">
        <f>Table1[[#This Row],[Sales]]+Table1[[#This Row],[Discount]]+Table1[[#This Row],[Adjusted Sales]]</f>
        <v>58.48</v>
      </c>
      <c r="Y4949" s="5">
        <f>Table1[[#This Row],[Sales]]*Table1[[#This Row],[Discount]]</f>
        <v>0</v>
      </c>
    </row>
    <row r="4950" spans="1:25" x14ac:dyDescent="0.3">
      <c r="A4950">
        <v>4949</v>
      </c>
      <c r="B4950" s="2"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s="2">
        <v>7</v>
      </c>
      <c r="T4950" s="3">
        <v>0.2</v>
      </c>
      <c r="U4950" s="2">
        <v>41.120800000000003</v>
      </c>
      <c r="V4950" s="2">
        <f>Table1[[#This Row],[Sales]]*(1-Table1[[#This Row],[Discount]])</f>
        <v>93.990400000000008</v>
      </c>
      <c r="W4950" s="2">
        <f>Table1[[#This Row],[Sales]]*Table1[[#This Row],[Quantity]]</f>
        <v>822.41599999999994</v>
      </c>
      <c r="X4950" s="2">
        <f>Table1[[#This Row],[Sales]]+Table1[[#This Row],[Discount]]+Table1[[#This Row],[Adjusted Sales]]</f>
        <v>211.67840000000001</v>
      </c>
      <c r="Y4950" s="5">
        <f>Table1[[#This Row],[Sales]]*Table1[[#This Row],[Discount]]</f>
        <v>23.497600000000002</v>
      </c>
    </row>
    <row r="4951" spans="1:25" x14ac:dyDescent="0.3">
      <c r="A4951">
        <v>4950</v>
      </c>
      <c r="B4951" s="2"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s="2">
        <v>3</v>
      </c>
      <c r="T4951" s="3">
        <v>0</v>
      </c>
      <c r="U4951" s="2">
        <v>6.0288000000000004</v>
      </c>
      <c r="V4951" s="2">
        <f>Table1[[#This Row],[Sales]]*(1-Table1[[#This Row],[Discount]])</f>
        <v>18.84</v>
      </c>
      <c r="W4951" s="2">
        <f>Table1[[#This Row],[Sales]]*Table1[[#This Row],[Quantity]]</f>
        <v>56.519999999999996</v>
      </c>
      <c r="X4951" s="2">
        <f>Table1[[#This Row],[Sales]]+Table1[[#This Row],[Discount]]+Table1[[#This Row],[Adjusted Sales]]</f>
        <v>37.68</v>
      </c>
      <c r="Y4951" s="5">
        <f>Table1[[#This Row],[Sales]]*Table1[[#This Row],[Discount]]</f>
        <v>0</v>
      </c>
    </row>
    <row r="4952" spans="1:25" x14ac:dyDescent="0.3">
      <c r="A4952">
        <v>4951</v>
      </c>
      <c r="B4952" s="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s="2">
        <v>3</v>
      </c>
      <c r="T4952" s="3">
        <v>0</v>
      </c>
      <c r="U4952" s="2">
        <v>5.2164000000000001</v>
      </c>
      <c r="V4952" s="2">
        <f>Table1[[#This Row],[Sales]]*(1-Table1[[#This Row],[Discount]])</f>
        <v>12.42</v>
      </c>
      <c r="W4952" s="2">
        <f>Table1[[#This Row],[Sales]]*Table1[[#This Row],[Quantity]]</f>
        <v>37.26</v>
      </c>
      <c r="X4952" s="2">
        <f>Table1[[#This Row],[Sales]]+Table1[[#This Row],[Discount]]+Table1[[#This Row],[Adjusted Sales]]</f>
        <v>24.84</v>
      </c>
      <c r="Y4952" s="5">
        <f>Table1[[#This Row],[Sales]]*Table1[[#This Row],[Discount]]</f>
        <v>0</v>
      </c>
    </row>
    <row r="4953" spans="1:25" x14ac:dyDescent="0.3">
      <c r="A4953">
        <v>4952</v>
      </c>
      <c r="B4953" s="2"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s="2">
        <v>2</v>
      </c>
      <c r="T4953" s="3">
        <v>0</v>
      </c>
      <c r="U4953" s="2">
        <v>6.2207999999999997</v>
      </c>
      <c r="V4953" s="2">
        <f>Table1[[#This Row],[Sales]]*(1-Table1[[#This Row],[Discount]])</f>
        <v>12.96</v>
      </c>
      <c r="W4953" s="2">
        <f>Table1[[#This Row],[Sales]]*Table1[[#This Row],[Quantity]]</f>
        <v>25.92</v>
      </c>
      <c r="X4953" s="2">
        <f>Table1[[#This Row],[Sales]]+Table1[[#This Row],[Discount]]+Table1[[#This Row],[Adjusted Sales]]</f>
        <v>25.92</v>
      </c>
      <c r="Y4953" s="5">
        <f>Table1[[#This Row],[Sales]]*Table1[[#This Row],[Discount]]</f>
        <v>0</v>
      </c>
    </row>
    <row r="4954" spans="1:25" x14ac:dyDescent="0.3">
      <c r="A4954">
        <v>4953</v>
      </c>
      <c r="B4954" s="2"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s="2">
        <v>1</v>
      </c>
      <c r="T4954" s="3">
        <v>0</v>
      </c>
      <c r="U4954" s="2">
        <v>20.844000000000001</v>
      </c>
      <c r="V4954" s="2">
        <f>Table1[[#This Row],[Sales]]*(1-Table1[[#This Row],[Discount]])</f>
        <v>69.48</v>
      </c>
      <c r="W4954" s="2">
        <f>Table1[[#This Row],[Sales]]*Table1[[#This Row],[Quantity]]</f>
        <v>69.48</v>
      </c>
      <c r="X4954" s="2">
        <f>Table1[[#This Row],[Sales]]+Table1[[#This Row],[Discount]]+Table1[[#This Row],[Adjusted Sales]]</f>
        <v>138.96</v>
      </c>
      <c r="Y4954" s="5">
        <f>Table1[[#This Row],[Sales]]*Table1[[#This Row],[Discount]]</f>
        <v>0</v>
      </c>
    </row>
    <row r="4955" spans="1:25" x14ac:dyDescent="0.3">
      <c r="A4955">
        <v>4954</v>
      </c>
      <c r="B4955" s="2"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s="2">
        <v>2</v>
      </c>
      <c r="T4955" s="3">
        <v>0</v>
      </c>
      <c r="U4955" s="2">
        <v>2.577</v>
      </c>
      <c r="V4955" s="2">
        <f>Table1[[#This Row],[Sales]]*(1-Table1[[#This Row],[Discount]])</f>
        <v>85.9</v>
      </c>
      <c r="W4955" s="2">
        <f>Table1[[#This Row],[Sales]]*Table1[[#This Row],[Quantity]]</f>
        <v>171.8</v>
      </c>
      <c r="X4955" s="2">
        <f>Table1[[#This Row],[Sales]]+Table1[[#This Row],[Discount]]+Table1[[#This Row],[Adjusted Sales]]</f>
        <v>171.8</v>
      </c>
      <c r="Y4955" s="5">
        <f>Table1[[#This Row],[Sales]]*Table1[[#This Row],[Discount]]</f>
        <v>0</v>
      </c>
    </row>
    <row r="4956" spans="1:25" x14ac:dyDescent="0.3">
      <c r="A4956">
        <v>4955</v>
      </c>
      <c r="B4956" s="2"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s="2">
        <v>7</v>
      </c>
      <c r="T4956" s="3">
        <v>0</v>
      </c>
      <c r="U4956" s="2">
        <v>4.6955999999999998</v>
      </c>
      <c r="V4956" s="2">
        <f>Table1[[#This Row],[Sales]]*(1-Table1[[#This Row],[Discount]])</f>
        <v>18.059999999999999</v>
      </c>
      <c r="W4956" s="2">
        <f>Table1[[#This Row],[Sales]]*Table1[[#This Row],[Quantity]]</f>
        <v>126.41999999999999</v>
      </c>
      <c r="X4956" s="2">
        <f>Table1[[#This Row],[Sales]]+Table1[[#This Row],[Discount]]+Table1[[#This Row],[Adjusted Sales]]</f>
        <v>36.119999999999997</v>
      </c>
      <c r="Y4956" s="5">
        <f>Table1[[#This Row],[Sales]]*Table1[[#This Row],[Discount]]</f>
        <v>0</v>
      </c>
    </row>
    <row r="4957" spans="1:25" x14ac:dyDescent="0.3">
      <c r="A4957">
        <v>4956</v>
      </c>
      <c r="B4957" s="2"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s="2">
        <v>3</v>
      </c>
      <c r="T4957" s="3">
        <v>0</v>
      </c>
      <c r="U4957" s="2">
        <v>36.404400000000003</v>
      </c>
      <c r="V4957" s="2">
        <f>Table1[[#This Row],[Sales]]*(1-Table1[[#This Row],[Discount]])</f>
        <v>79.14</v>
      </c>
      <c r="W4957" s="2">
        <f>Table1[[#This Row],[Sales]]*Table1[[#This Row],[Quantity]]</f>
        <v>237.42000000000002</v>
      </c>
      <c r="X4957" s="2">
        <f>Table1[[#This Row],[Sales]]+Table1[[#This Row],[Discount]]+Table1[[#This Row],[Adjusted Sales]]</f>
        <v>158.28</v>
      </c>
      <c r="Y4957" s="5">
        <f>Table1[[#This Row],[Sales]]*Table1[[#This Row],[Discount]]</f>
        <v>0</v>
      </c>
    </row>
    <row r="4958" spans="1:25" x14ac:dyDescent="0.3">
      <c r="A4958">
        <v>4957</v>
      </c>
      <c r="B4958" s="2"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s="2">
        <v>2</v>
      </c>
      <c r="T4958" s="3">
        <v>0</v>
      </c>
      <c r="U4958" s="2">
        <v>14.212</v>
      </c>
      <c r="V4958" s="2">
        <f>Table1[[#This Row],[Sales]]*(1-Table1[[#This Row],[Discount]])</f>
        <v>37.4</v>
      </c>
      <c r="W4958" s="2">
        <f>Table1[[#This Row],[Sales]]*Table1[[#This Row],[Quantity]]</f>
        <v>74.8</v>
      </c>
      <c r="X4958" s="2">
        <f>Table1[[#This Row],[Sales]]+Table1[[#This Row],[Discount]]+Table1[[#This Row],[Adjusted Sales]]</f>
        <v>74.8</v>
      </c>
      <c r="Y4958" s="5">
        <f>Table1[[#This Row],[Sales]]*Table1[[#This Row],[Discount]]</f>
        <v>0</v>
      </c>
    </row>
    <row r="4959" spans="1:25" x14ac:dyDescent="0.3">
      <c r="A4959">
        <v>4958</v>
      </c>
      <c r="B4959" s="2"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s="2">
        <v>2</v>
      </c>
      <c r="T4959" s="3">
        <v>0.8</v>
      </c>
      <c r="U4959" s="2">
        <v>-4.3959999999999999</v>
      </c>
      <c r="V4959" s="2">
        <f>Table1[[#This Row],[Sales]]*(1-Table1[[#This Row],[Discount]])</f>
        <v>0.50239999999999985</v>
      </c>
      <c r="W4959" s="2">
        <f>Table1[[#This Row],[Sales]]*Table1[[#This Row],[Quantity]]</f>
        <v>5.024</v>
      </c>
      <c r="X4959" s="2">
        <f>Table1[[#This Row],[Sales]]+Table1[[#This Row],[Discount]]+Table1[[#This Row],[Adjusted Sales]]</f>
        <v>3.8144</v>
      </c>
      <c r="Y4959" s="5">
        <f>Table1[[#This Row],[Sales]]*Table1[[#This Row],[Discount]]</f>
        <v>2.0096000000000003</v>
      </c>
    </row>
    <row r="4960" spans="1:25" x14ac:dyDescent="0.3">
      <c r="A4960">
        <v>4959</v>
      </c>
      <c r="B4960" s="2"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s="2">
        <v>9</v>
      </c>
      <c r="T4960" s="3">
        <v>0.2</v>
      </c>
      <c r="U4960" s="2">
        <v>6.1307999999999998</v>
      </c>
      <c r="V4960" s="2">
        <f>Table1[[#This Row],[Sales]]*(1-Table1[[#This Row],[Discount]])</f>
        <v>15.091200000000001</v>
      </c>
      <c r="W4960" s="2">
        <f>Table1[[#This Row],[Sales]]*Table1[[#This Row],[Quantity]]</f>
        <v>169.77600000000001</v>
      </c>
      <c r="X4960" s="2">
        <f>Table1[[#This Row],[Sales]]+Table1[[#This Row],[Discount]]+Table1[[#This Row],[Adjusted Sales]]</f>
        <v>34.155200000000001</v>
      </c>
      <c r="Y4960" s="5">
        <f>Table1[[#This Row],[Sales]]*Table1[[#This Row],[Discount]]</f>
        <v>3.7728000000000002</v>
      </c>
    </row>
    <row r="4961" spans="1:25" x14ac:dyDescent="0.3">
      <c r="A4961">
        <v>4960</v>
      </c>
      <c r="B4961" s="2"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s="2">
        <v>1</v>
      </c>
      <c r="T4961" s="3">
        <v>0.2</v>
      </c>
      <c r="U4961" s="2">
        <v>6.1192000000000002</v>
      </c>
      <c r="V4961" s="2">
        <f>Table1[[#This Row],[Sales]]*(1-Table1[[#This Row],[Discount]])</f>
        <v>48.953600000000002</v>
      </c>
      <c r="W4961" s="2">
        <f>Table1[[#This Row],[Sales]]*Table1[[#This Row],[Quantity]]</f>
        <v>61.192</v>
      </c>
      <c r="X4961" s="2">
        <f>Table1[[#This Row],[Sales]]+Table1[[#This Row],[Discount]]+Table1[[#This Row],[Adjusted Sales]]</f>
        <v>110.3456</v>
      </c>
      <c r="Y4961" s="5">
        <f>Table1[[#This Row],[Sales]]*Table1[[#This Row],[Discount]]</f>
        <v>12.2384</v>
      </c>
    </row>
    <row r="4962" spans="1:25" x14ac:dyDescent="0.3">
      <c r="A4962">
        <v>4961</v>
      </c>
      <c r="B4962" s="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s="2">
        <v>1</v>
      </c>
      <c r="T4962" s="3">
        <v>0</v>
      </c>
      <c r="U4962" s="2">
        <v>18.316800000000001</v>
      </c>
      <c r="V4962" s="2">
        <f>Table1[[#This Row],[Sales]]*(1-Table1[[#This Row],[Discount]])</f>
        <v>67.84</v>
      </c>
      <c r="W4962" s="2">
        <f>Table1[[#This Row],[Sales]]*Table1[[#This Row],[Quantity]]</f>
        <v>67.84</v>
      </c>
      <c r="X4962" s="2">
        <f>Table1[[#This Row],[Sales]]+Table1[[#This Row],[Discount]]+Table1[[#This Row],[Adjusted Sales]]</f>
        <v>135.68</v>
      </c>
      <c r="Y4962" s="5">
        <f>Table1[[#This Row],[Sales]]*Table1[[#This Row],[Discount]]</f>
        <v>0</v>
      </c>
    </row>
    <row r="4963" spans="1:25" x14ac:dyDescent="0.3">
      <c r="A4963">
        <v>4962</v>
      </c>
      <c r="B4963" s="2"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s="2">
        <v>1</v>
      </c>
      <c r="T4963" s="3">
        <v>0.2</v>
      </c>
      <c r="U4963" s="2">
        <v>5.4801000000000002</v>
      </c>
      <c r="V4963" s="2">
        <f>Table1[[#This Row],[Sales]]*(1-Table1[[#This Row],[Discount]])</f>
        <v>38.969600000000007</v>
      </c>
      <c r="W4963" s="2">
        <f>Table1[[#This Row],[Sales]]*Table1[[#This Row],[Quantity]]</f>
        <v>48.712000000000003</v>
      </c>
      <c r="X4963" s="2">
        <f>Table1[[#This Row],[Sales]]+Table1[[#This Row],[Discount]]+Table1[[#This Row],[Adjusted Sales]]</f>
        <v>87.88160000000002</v>
      </c>
      <c r="Y4963" s="5">
        <f>Table1[[#This Row],[Sales]]*Table1[[#This Row],[Discount]]</f>
        <v>9.7424000000000017</v>
      </c>
    </row>
    <row r="4964" spans="1:25" x14ac:dyDescent="0.3">
      <c r="A4964">
        <v>4963</v>
      </c>
      <c r="B4964" s="2"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s="2">
        <v>3</v>
      </c>
      <c r="T4964" s="3">
        <v>0</v>
      </c>
      <c r="U4964" s="2">
        <v>4.6643999999999997</v>
      </c>
      <c r="V4964" s="2">
        <f>Table1[[#This Row],[Sales]]*(1-Table1[[#This Row],[Discount]])</f>
        <v>17.940000000000001</v>
      </c>
      <c r="W4964" s="2">
        <f>Table1[[#This Row],[Sales]]*Table1[[#This Row],[Quantity]]</f>
        <v>53.820000000000007</v>
      </c>
      <c r="X4964" s="2">
        <f>Table1[[#This Row],[Sales]]+Table1[[#This Row],[Discount]]+Table1[[#This Row],[Adjusted Sales]]</f>
        <v>35.880000000000003</v>
      </c>
      <c r="Y4964" s="5">
        <f>Table1[[#This Row],[Sales]]*Table1[[#This Row],[Discount]]</f>
        <v>0</v>
      </c>
    </row>
    <row r="4965" spans="1:25" x14ac:dyDescent="0.3">
      <c r="A4965">
        <v>4964</v>
      </c>
      <c r="B4965" s="2"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s="2">
        <v>3</v>
      </c>
      <c r="T4965" s="3">
        <v>0</v>
      </c>
      <c r="U4965" s="2">
        <v>4.8587999999999996</v>
      </c>
      <c r="V4965" s="2">
        <f>Table1[[#This Row],[Sales]]*(1-Table1[[#This Row],[Discount]])</f>
        <v>242.94</v>
      </c>
      <c r="W4965" s="2">
        <f>Table1[[#This Row],[Sales]]*Table1[[#This Row],[Quantity]]</f>
        <v>728.81999999999994</v>
      </c>
      <c r="X4965" s="2">
        <f>Table1[[#This Row],[Sales]]+Table1[[#This Row],[Discount]]+Table1[[#This Row],[Adjusted Sales]]</f>
        <v>485.88</v>
      </c>
      <c r="Y4965" s="5">
        <f>Table1[[#This Row],[Sales]]*Table1[[#This Row],[Discount]]</f>
        <v>0</v>
      </c>
    </row>
    <row r="4966" spans="1:25" x14ac:dyDescent="0.3">
      <c r="A4966">
        <v>4965</v>
      </c>
      <c r="B4966" s="2"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s="2">
        <v>4</v>
      </c>
      <c r="T4966" s="3">
        <v>0.7</v>
      </c>
      <c r="U4966" s="2">
        <v>-5.1760000000000002</v>
      </c>
      <c r="V4966" s="2">
        <f>Table1[[#This Row],[Sales]]*(1-Table1[[#This Row],[Discount]])</f>
        <v>2.3292000000000006</v>
      </c>
      <c r="W4966" s="2">
        <f>Table1[[#This Row],[Sales]]*Table1[[#This Row],[Quantity]]</f>
        <v>31.056000000000001</v>
      </c>
      <c r="X4966" s="2">
        <f>Table1[[#This Row],[Sales]]+Table1[[#This Row],[Discount]]+Table1[[#This Row],[Adjusted Sales]]</f>
        <v>10.793200000000001</v>
      </c>
      <c r="Y4966" s="5">
        <f>Table1[[#This Row],[Sales]]*Table1[[#This Row],[Discount]]</f>
        <v>5.4348000000000001</v>
      </c>
    </row>
    <row r="4967" spans="1:25" x14ac:dyDescent="0.3">
      <c r="A4967">
        <v>4966</v>
      </c>
      <c r="B4967" s="2"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s="2">
        <v>4</v>
      </c>
      <c r="T4967" s="3">
        <v>0.2</v>
      </c>
      <c r="U4967" s="2">
        <v>58.38</v>
      </c>
      <c r="V4967" s="2">
        <f>Table1[[#This Row],[Sales]]*(1-Table1[[#This Row],[Discount]])</f>
        <v>373.63200000000006</v>
      </c>
      <c r="W4967" s="2">
        <f>Table1[[#This Row],[Sales]]*Table1[[#This Row],[Quantity]]</f>
        <v>1868.16</v>
      </c>
      <c r="X4967" s="2">
        <f>Table1[[#This Row],[Sales]]+Table1[[#This Row],[Discount]]+Table1[[#This Row],[Adjusted Sales]]</f>
        <v>840.87200000000007</v>
      </c>
      <c r="Y4967" s="5">
        <f>Table1[[#This Row],[Sales]]*Table1[[#This Row],[Discount]]</f>
        <v>93.408000000000015</v>
      </c>
    </row>
    <row r="4968" spans="1:25" x14ac:dyDescent="0.3">
      <c r="A4968">
        <v>4967</v>
      </c>
      <c r="B4968" s="2"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s="2">
        <v>3</v>
      </c>
      <c r="T4968" s="3">
        <v>0</v>
      </c>
      <c r="U4968" s="2">
        <v>3.8654999999999999</v>
      </c>
      <c r="V4968" s="2">
        <f>Table1[[#This Row],[Sales]]*(1-Table1[[#This Row],[Discount]])</f>
        <v>128.85</v>
      </c>
      <c r="W4968" s="2">
        <f>Table1[[#This Row],[Sales]]*Table1[[#This Row],[Quantity]]</f>
        <v>386.54999999999995</v>
      </c>
      <c r="X4968" s="2">
        <f>Table1[[#This Row],[Sales]]+Table1[[#This Row],[Discount]]+Table1[[#This Row],[Adjusted Sales]]</f>
        <v>257.7</v>
      </c>
      <c r="Y4968" s="5">
        <f>Table1[[#This Row],[Sales]]*Table1[[#This Row],[Discount]]</f>
        <v>0</v>
      </c>
    </row>
    <row r="4969" spans="1:25" x14ac:dyDescent="0.3">
      <c r="A4969">
        <v>4968</v>
      </c>
      <c r="B4969" s="2"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s="2">
        <v>2</v>
      </c>
      <c r="T4969" s="3">
        <v>0</v>
      </c>
      <c r="U4969" s="2">
        <v>4.1159999999999997</v>
      </c>
      <c r="V4969" s="2">
        <f>Table1[[#This Row],[Sales]]*(1-Table1[[#This Row],[Discount]])</f>
        <v>8.4</v>
      </c>
      <c r="W4969" s="2">
        <f>Table1[[#This Row],[Sales]]*Table1[[#This Row],[Quantity]]</f>
        <v>16.8</v>
      </c>
      <c r="X4969" s="2">
        <f>Table1[[#This Row],[Sales]]+Table1[[#This Row],[Discount]]+Table1[[#This Row],[Adjusted Sales]]</f>
        <v>16.8</v>
      </c>
      <c r="Y4969" s="5">
        <f>Table1[[#This Row],[Sales]]*Table1[[#This Row],[Discount]]</f>
        <v>0</v>
      </c>
    </row>
    <row r="4970" spans="1:25" x14ac:dyDescent="0.3">
      <c r="A4970">
        <v>4969</v>
      </c>
      <c r="B4970" s="2"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s="2">
        <v>2</v>
      </c>
      <c r="T4970" s="3">
        <v>0</v>
      </c>
      <c r="U4970" s="2">
        <v>83.991600000000005</v>
      </c>
      <c r="V4970" s="2">
        <f>Table1[[#This Row],[Sales]]*(1-Table1[[#This Row],[Discount]])</f>
        <v>199.98</v>
      </c>
      <c r="W4970" s="2">
        <f>Table1[[#This Row],[Sales]]*Table1[[#This Row],[Quantity]]</f>
        <v>399.96</v>
      </c>
      <c r="X4970" s="2">
        <f>Table1[[#This Row],[Sales]]+Table1[[#This Row],[Discount]]+Table1[[#This Row],[Adjusted Sales]]</f>
        <v>399.96</v>
      </c>
      <c r="Y4970" s="5">
        <f>Table1[[#This Row],[Sales]]*Table1[[#This Row],[Discount]]</f>
        <v>0</v>
      </c>
    </row>
    <row r="4971" spans="1:25" x14ac:dyDescent="0.3">
      <c r="A4971">
        <v>4970</v>
      </c>
      <c r="B4971" s="2"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s="2">
        <v>1</v>
      </c>
      <c r="T4971" s="3">
        <v>0</v>
      </c>
      <c r="U4971" s="2">
        <v>15.5372</v>
      </c>
      <c r="V4971" s="2">
        <f>Table1[[#This Row],[Sales]]*(1-Table1[[#This Row],[Discount]])</f>
        <v>110.98</v>
      </c>
      <c r="W4971" s="2">
        <f>Table1[[#This Row],[Sales]]*Table1[[#This Row],[Quantity]]</f>
        <v>110.98</v>
      </c>
      <c r="X4971" s="2">
        <f>Table1[[#This Row],[Sales]]+Table1[[#This Row],[Discount]]+Table1[[#This Row],[Adjusted Sales]]</f>
        <v>221.96</v>
      </c>
      <c r="Y4971" s="5">
        <f>Table1[[#This Row],[Sales]]*Table1[[#This Row],[Discount]]</f>
        <v>0</v>
      </c>
    </row>
    <row r="4972" spans="1:25" x14ac:dyDescent="0.3">
      <c r="A4972">
        <v>4971</v>
      </c>
      <c r="B4972" s="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s="2">
        <v>2</v>
      </c>
      <c r="T4972" s="3">
        <v>0.2</v>
      </c>
      <c r="U4972" s="2">
        <v>-28.597799999999999</v>
      </c>
      <c r="V4972" s="2">
        <f>Table1[[#This Row],[Sales]]*(1-Table1[[#This Row],[Discount]])</f>
        <v>166.38720000000001</v>
      </c>
      <c r="W4972" s="2">
        <f>Table1[[#This Row],[Sales]]*Table1[[#This Row],[Quantity]]</f>
        <v>415.96800000000002</v>
      </c>
      <c r="X4972" s="2">
        <f>Table1[[#This Row],[Sales]]+Table1[[#This Row],[Discount]]+Table1[[#This Row],[Adjusted Sales]]</f>
        <v>374.57119999999998</v>
      </c>
      <c r="Y4972" s="5">
        <f>Table1[[#This Row],[Sales]]*Table1[[#This Row],[Discount]]</f>
        <v>41.596800000000002</v>
      </c>
    </row>
    <row r="4973" spans="1:25" x14ac:dyDescent="0.3">
      <c r="A4973">
        <v>4972</v>
      </c>
      <c r="B4973" s="2"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s="2">
        <v>2</v>
      </c>
      <c r="T4973" s="3">
        <v>0.2</v>
      </c>
      <c r="U4973" s="2">
        <v>12.639200000000001</v>
      </c>
      <c r="V4973" s="2">
        <f>Table1[[#This Row],[Sales]]*(1-Table1[[#This Row],[Discount]])</f>
        <v>28.889600000000002</v>
      </c>
      <c r="W4973" s="2">
        <f>Table1[[#This Row],[Sales]]*Table1[[#This Row],[Quantity]]</f>
        <v>72.224000000000004</v>
      </c>
      <c r="X4973" s="2">
        <f>Table1[[#This Row],[Sales]]+Table1[[#This Row],[Discount]]+Table1[[#This Row],[Adjusted Sales]]</f>
        <v>65.201600000000013</v>
      </c>
      <c r="Y4973" s="5">
        <f>Table1[[#This Row],[Sales]]*Table1[[#This Row],[Discount]]</f>
        <v>7.2224000000000004</v>
      </c>
    </row>
    <row r="4974" spans="1:25" x14ac:dyDescent="0.3">
      <c r="A4974">
        <v>4973</v>
      </c>
      <c r="B4974" s="2"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s="2">
        <v>2</v>
      </c>
      <c r="T4974" s="3">
        <v>0.2</v>
      </c>
      <c r="U4974" s="2">
        <v>5.7797999999999998</v>
      </c>
      <c r="V4974" s="2">
        <f>Table1[[#This Row],[Sales]]*(1-Table1[[#This Row],[Discount]])</f>
        <v>28.4544</v>
      </c>
      <c r="W4974" s="2">
        <f>Table1[[#This Row],[Sales]]*Table1[[#This Row],[Quantity]]</f>
        <v>71.135999999999996</v>
      </c>
      <c r="X4974" s="2">
        <f>Table1[[#This Row],[Sales]]+Table1[[#This Row],[Discount]]+Table1[[#This Row],[Adjusted Sales]]</f>
        <v>64.222399999999993</v>
      </c>
      <c r="Y4974" s="5">
        <f>Table1[[#This Row],[Sales]]*Table1[[#This Row],[Discount]]</f>
        <v>7.1135999999999999</v>
      </c>
    </row>
    <row r="4975" spans="1:25" x14ac:dyDescent="0.3">
      <c r="A4975">
        <v>4974</v>
      </c>
      <c r="B4975" s="2"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s="2">
        <v>2</v>
      </c>
      <c r="T4975" s="3">
        <v>0.2</v>
      </c>
      <c r="U4975" s="2">
        <v>31.0688</v>
      </c>
      <c r="V4975" s="2">
        <f>Table1[[#This Row],[Sales]]*(1-Table1[[#This Row],[Discount]])</f>
        <v>71.014400000000009</v>
      </c>
      <c r="W4975" s="2">
        <f>Table1[[#This Row],[Sales]]*Table1[[#This Row],[Quantity]]</f>
        <v>177.536</v>
      </c>
      <c r="X4975" s="2">
        <f>Table1[[#This Row],[Sales]]+Table1[[#This Row],[Discount]]+Table1[[#This Row],[Adjusted Sales]]</f>
        <v>159.98240000000001</v>
      </c>
      <c r="Y4975" s="5">
        <f>Table1[[#This Row],[Sales]]*Table1[[#This Row],[Discount]]</f>
        <v>17.753600000000002</v>
      </c>
    </row>
    <row r="4976" spans="1:25" x14ac:dyDescent="0.3">
      <c r="A4976">
        <v>4975</v>
      </c>
      <c r="B4976" s="2"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s="2">
        <v>2</v>
      </c>
      <c r="T4976" s="3">
        <v>0</v>
      </c>
      <c r="U4976" s="2">
        <v>6.3209999999999997</v>
      </c>
      <c r="V4976" s="2">
        <f>Table1[[#This Row],[Sales]]*(1-Table1[[#This Row],[Discount]])</f>
        <v>12.9</v>
      </c>
      <c r="W4976" s="2">
        <f>Table1[[#This Row],[Sales]]*Table1[[#This Row],[Quantity]]</f>
        <v>25.8</v>
      </c>
      <c r="X4976" s="2">
        <f>Table1[[#This Row],[Sales]]+Table1[[#This Row],[Discount]]+Table1[[#This Row],[Adjusted Sales]]</f>
        <v>25.8</v>
      </c>
      <c r="Y4976" s="5">
        <f>Table1[[#This Row],[Sales]]*Table1[[#This Row],[Discount]]</f>
        <v>0</v>
      </c>
    </row>
    <row r="4977" spans="1:25" x14ac:dyDescent="0.3">
      <c r="A4977">
        <v>4976</v>
      </c>
      <c r="B4977" s="2"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s="2">
        <v>9</v>
      </c>
      <c r="T4977" s="3">
        <v>0.2</v>
      </c>
      <c r="U4977" s="2">
        <v>152.38800000000001</v>
      </c>
      <c r="V4977" s="2">
        <f>Table1[[#This Row],[Sales]]*(1-Table1[[#This Row],[Discount]])</f>
        <v>573.69600000000003</v>
      </c>
      <c r="W4977" s="2">
        <f>Table1[[#This Row],[Sales]]*Table1[[#This Row],[Quantity]]</f>
        <v>6454.08</v>
      </c>
      <c r="X4977" s="2">
        <f>Table1[[#This Row],[Sales]]+Table1[[#This Row],[Discount]]+Table1[[#This Row],[Adjusted Sales]]</f>
        <v>1291.0160000000001</v>
      </c>
      <c r="Y4977" s="5">
        <f>Table1[[#This Row],[Sales]]*Table1[[#This Row],[Discount]]</f>
        <v>143.42400000000001</v>
      </c>
    </row>
    <row r="4978" spans="1:25" x14ac:dyDescent="0.3">
      <c r="A4978">
        <v>4977</v>
      </c>
      <c r="B4978" s="2"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s="2">
        <v>5</v>
      </c>
      <c r="T4978" s="3">
        <v>0.2</v>
      </c>
      <c r="U4978" s="2">
        <v>7.2089999999999996</v>
      </c>
      <c r="V4978" s="2">
        <f>Table1[[#This Row],[Sales]]*(1-Table1[[#This Row],[Discount]])</f>
        <v>17.088000000000001</v>
      </c>
      <c r="W4978" s="2">
        <f>Table1[[#This Row],[Sales]]*Table1[[#This Row],[Quantity]]</f>
        <v>106.8</v>
      </c>
      <c r="X4978" s="2">
        <f>Table1[[#This Row],[Sales]]+Table1[[#This Row],[Discount]]+Table1[[#This Row],[Adjusted Sales]]</f>
        <v>38.647999999999996</v>
      </c>
      <c r="Y4978" s="5">
        <f>Table1[[#This Row],[Sales]]*Table1[[#This Row],[Discount]]</f>
        <v>4.2720000000000002</v>
      </c>
    </row>
    <row r="4979" spans="1:25" x14ac:dyDescent="0.3">
      <c r="A4979">
        <v>4978</v>
      </c>
      <c r="B4979" s="2"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s="2">
        <v>2</v>
      </c>
      <c r="T4979" s="3">
        <v>0.2</v>
      </c>
      <c r="U4979" s="2">
        <v>2.3408000000000002</v>
      </c>
      <c r="V4979" s="2">
        <f>Table1[[#This Row],[Sales]]*(1-Table1[[#This Row],[Discount]])</f>
        <v>5.3504000000000005</v>
      </c>
      <c r="W4979" s="2">
        <f>Table1[[#This Row],[Sales]]*Table1[[#This Row],[Quantity]]</f>
        <v>13.375999999999999</v>
      </c>
      <c r="X4979" s="2">
        <f>Table1[[#This Row],[Sales]]+Table1[[#This Row],[Discount]]+Table1[[#This Row],[Adjusted Sales]]</f>
        <v>12.2384</v>
      </c>
      <c r="Y4979" s="5">
        <f>Table1[[#This Row],[Sales]]*Table1[[#This Row],[Discount]]</f>
        <v>1.3376000000000001</v>
      </c>
    </row>
    <row r="4980" spans="1:25" x14ac:dyDescent="0.3">
      <c r="A4980">
        <v>4979</v>
      </c>
      <c r="B4980" s="2"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s="2">
        <v>6</v>
      </c>
      <c r="T4980" s="3">
        <v>0</v>
      </c>
      <c r="U4980" s="2">
        <v>224.4426</v>
      </c>
      <c r="V4980" s="2">
        <f>Table1[[#This Row],[Sales]]*(1-Table1[[#This Row],[Discount]])</f>
        <v>773.94</v>
      </c>
      <c r="W4980" s="2">
        <f>Table1[[#This Row],[Sales]]*Table1[[#This Row],[Quantity]]</f>
        <v>4643.6400000000003</v>
      </c>
      <c r="X4980" s="2">
        <f>Table1[[#This Row],[Sales]]+Table1[[#This Row],[Discount]]+Table1[[#This Row],[Adjusted Sales]]</f>
        <v>1547.88</v>
      </c>
      <c r="Y4980" s="5">
        <f>Table1[[#This Row],[Sales]]*Table1[[#This Row],[Discount]]</f>
        <v>0</v>
      </c>
    </row>
    <row r="4981" spans="1:25" x14ac:dyDescent="0.3">
      <c r="A4981">
        <v>4980</v>
      </c>
      <c r="B4981" s="2"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s="2">
        <v>3</v>
      </c>
      <c r="T4981" s="3">
        <v>0.2</v>
      </c>
      <c r="U4981" s="2">
        <v>1.5426</v>
      </c>
      <c r="V4981" s="2">
        <f>Table1[[#This Row],[Sales]]*(1-Table1[[#This Row],[Discount]])</f>
        <v>16.454400000000003</v>
      </c>
      <c r="W4981" s="2">
        <f>Table1[[#This Row],[Sales]]*Table1[[#This Row],[Quantity]]</f>
        <v>61.704000000000008</v>
      </c>
      <c r="X4981" s="2">
        <f>Table1[[#This Row],[Sales]]+Table1[[#This Row],[Discount]]+Table1[[#This Row],[Adjusted Sales]]</f>
        <v>37.222400000000007</v>
      </c>
      <c r="Y4981" s="5">
        <f>Table1[[#This Row],[Sales]]*Table1[[#This Row],[Discount]]</f>
        <v>4.1136000000000008</v>
      </c>
    </row>
    <row r="4982" spans="1:25" x14ac:dyDescent="0.3">
      <c r="A4982">
        <v>4981</v>
      </c>
      <c r="B4982" s="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s="2">
        <v>2</v>
      </c>
      <c r="T4982" s="3">
        <v>0.8</v>
      </c>
      <c r="U4982" s="2">
        <v>-11.761200000000001</v>
      </c>
      <c r="V4982" s="2">
        <f>Table1[[#This Row],[Sales]]*(1-Table1[[#This Row],[Discount]])</f>
        <v>0.87119999999999975</v>
      </c>
      <c r="W4982" s="2">
        <f>Table1[[#This Row],[Sales]]*Table1[[#This Row],[Quantity]]</f>
        <v>8.7119999999999997</v>
      </c>
      <c r="X4982" s="2">
        <f>Table1[[#This Row],[Sales]]+Table1[[#This Row],[Discount]]+Table1[[#This Row],[Adjusted Sales]]</f>
        <v>6.0271999999999997</v>
      </c>
      <c r="Y4982" s="5">
        <f>Table1[[#This Row],[Sales]]*Table1[[#This Row],[Discount]]</f>
        <v>3.4847999999999999</v>
      </c>
    </row>
    <row r="4983" spans="1:25" x14ac:dyDescent="0.3">
      <c r="A4983">
        <v>4982</v>
      </c>
      <c r="B4983" s="2"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s="2">
        <v>4</v>
      </c>
      <c r="T4983" s="3">
        <v>0.2</v>
      </c>
      <c r="U4983" s="2">
        <v>-1.4279999999999999</v>
      </c>
      <c r="V4983" s="2">
        <f>Table1[[#This Row],[Sales]]*(1-Table1[[#This Row],[Discount]])</f>
        <v>15.231999999999999</v>
      </c>
      <c r="W4983" s="2">
        <f>Table1[[#This Row],[Sales]]*Table1[[#This Row],[Quantity]]</f>
        <v>76.16</v>
      </c>
      <c r="X4983" s="2">
        <f>Table1[[#This Row],[Sales]]+Table1[[#This Row],[Discount]]+Table1[[#This Row],[Adjusted Sales]]</f>
        <v>34.471999999999994</v>
      </c>
      <c r="Y4983" s="5">
        <f>Table1[[#This Row],[Sales]]*Table1[[#This Row],[Discount]]</f>
        <v>3.8079999999999998</v>
      </c>
    </row>
    <row r="4984" spans="1:25" x14ac:dyDescent="0.3">
      <c r="A4984">
        <v>4983</v>
      </c>
      <c r="B4984" s="2"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s="2">
        <v>2</v>
      </c>
      <c r="T4984" s="3">
        <v>0</v>
      </c>
      <c r="U4984" s="2">
        <v>2.4011999999999998</v>
      </c>
      <c r="V4984" s="2">
        <f>Table1[[#This Row],[Sales]]*(1-Table1[[#This Row],[Discount]])</f>
        <v>5.22</v>
      </c>
      <c r="W4984" s="2">
        <f>Table1[[#This Row],[Sales]]*Table1[[#This Row],[Quantity]]</f>
        <v>10.44</v>
      </c>
      <c r="X4984" s="2">
        <f>Table1[[#This Row],[Sales]]+Table1[[#This Row],[Discount]]+Table1[[#This Row],[Adjusted Sales]]</f>
        <v>10.44</v>
      </c>
      <c r="Y4984" s="5">
        <f>Table1[[#This Row],[Sales]]*Table1[[#This Row],[Discount]]</f>
        <v>0</v>
      </c>
    </row>
    <row r="4985" spans="1:25" x14ac:dyDescent="0.3">
      <c r="A4985">
        <v>4984</v>
      </c>
      <c r="B4985" s="2"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s="2">
        <v>3</v>
      </c>
      <c r="T4985" s="3">
        <v>0</v>
      </c>
      <c r="U4985" s="2">
        <v>22.9068</v>
      </c>
      <c r="V4985" s="2">
        <f>Table1[[#This Row],[Sales]]*(1-Table1[[#This Row],[Discount]])</f>
        <v>84.84</v>
      </c>
      <c r="W4985" s="2">
        <f>Table1[[#This Row],[Sales]]*Table1[[#This Row],[Quantity]]</f>
        <v>254.52</v>
      </c>
      <c r="X4985" s="2">
        <f>Table1[[#This Row],[Sales]]+Table1[[#This Row],[Discount]]+Table1[[#This Row],[Adjusted Sales]]</f>
        <v>169.68</v>
      </c>
      <c r="Y4985" s="5">
        <f>Table1[[#This Row],[Sales]]*Table1[[#This Row],[Discount]]</f>
        <v>0</v>
      </c>
    </row>
    <row r="4986" spans="1:25" x14ac:dyDescent="0.3">
      <c r="A4986">
        <v>4985</v>
      </c>
      <c r="B4986" s="2"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s="2">
        <v>5</v>
      </c>
      <c r="T4986" s="3">
        <v>0.2</v>
      </c>
      <c r="U4986" s="2">
        <v>1.1765000000000001</v>
      </c>
      <c r="V4986" s="2">
        <f>Table1[[#This Row],[Sales]]*(1-Table1[[#This Row],[Discount]])</f>
        <v>5.7920000000000007</v>
      </c>
      <c r="W4986" s="2">
        <f>Table1[[#This Row],[Sales]]*Table1[[#This Row],[Quantity]]</f>
        <v>36.200000000000003</v>
      </c>
      <c r="X4986" s="2">
        <f>Table1[[#This Row],[Sales]]+Table1[[#This Row],[Discount]]+Table1[[#This Row],[Adjusted Sales]]</f>
        <v>13.232000000000001</v>
      </c>
      <c r="Y4986" s="5">
        <f>Table1[[#This Row],[Sales]]*Table1[[#This Row],[Discount]]</f>
        <v>1.4480000000000002</v>
      </c>
    </row>
    <row r="4987" spans="1:25" x14ac:dyDescent="0.3">
      <c r="A4987">
        <v>4986</v>
      </c>
      <c r="B4987" s="2"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s="2">
        <v>5</v>
      </c>
      <c r="T4987" s="3">
        <v>0</v>
      </c>
      <c r="U4987" s="2">
        <v>7.056</v>
      </c>
      <c r="V4987" s="2">
        <f>Table1[[#This Row],[Sales]]*(1-Table1[[#This Row],[Discount]])</f>
        <v>14.4</v>
      </c>
      <c r="W4987" s="2">
        <f>Table1[[#This Row],[Sales]]*Table1[[#This Row],[Quantity]]</f>
        <v>72</v>
      </c>
      <c r="X4987" s="2">
        <f>Table1[[#This Row],[Sales]]+Table1[[#This Row],[Discount]]+Table1[[#This Row],[Adjusted Sales]]</f>
        <v>28.8</v>
      </c>
      <c r="Y4987" s="5">
        <f>Table1[[#This Row],[Sales]]*Table1[[#This Row],[Discount]]</f>
        <v>0</v>
      </c>
    </row>
    <row r="4988" spans="1:25" x14ac:dyDescent="0.3">
      <c r="A4988">
        <v>4987</v>
      </c>
      <c r="B4988" s="2"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s="2">
        <v>3</v>
      </c>
      <c r="T4988" s="3">
        <v>0.2</v>
      </c>
      <c r="U4988" s="2">
        <v>5.4432</v>
      </c>
      <c r="V4988" s="2">
        <f>Table1[[#This Row],[Sales]]*(1-Table1[[#This Row],[Discount]])</f>
        <v>12.441600000000001</v>
      </c>
      <c r="W4988" s="2">
        <f>Table1[[#This Row],[Sales]]*Table1[[#This Row],[Quantity]]</f>
        <v>46.655999999999999</v>
      </c>
      <c r="X4988" s="2">
        <f>Table1[[#This Row],[Sales]]+Table1[[#This Row],[Discount]]+Table1[[#This Row],[Adjusted Sales]]</f>
        <v>28.1936</v>
      </c>
      <c r="Y4988" s="5">
        <f>Table1[[#This Row],[Sales]]*Table1[[#This Row],[Discount]]</f>
        <v>3.1104000000000003</v>
      </c>
    </row>
    <row r="4989" spans="1:25" x14ac:dyDescent="0.3">
      <c r="A4989">
        <v>4988</v>
      </c>
      <c r="B4989" s="2"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s="2">
        <v>6</v>
      </c>
      <c r="T4989" s="3">
        <v>0.2</v>
      </c>
      <c r="U4989" s="2">
        <v>149.148</v>
      </c>
      <c r="V4989" s="2">
        <f>Table1[[#This Row],[Sales]]*(1-Table1[[#This Row],[Discount]])</f>
        <v>1060.6079999999999</v>
      </c>
      <c r="W4989" s="2">
        <f>Table1[[#This Row],[Sales]]*Table1[[#This Row],[Quantity]]</f>
        <v>7954.5599999999995</v>
      </c>
      <c r="X4989" s="2">
        <f>Table1[[#This Row],[Sales]]+Table1[[#This Row],[Discount]]+Table1[[#This Row],[Adjusted Sales]]</f>
        <v>2386.5680000000002</v>
      </c>
      <c r="Y4989" s="5">
        <f>Table1[[#This Row],[Sales]]*Table1[[#This Row],[Discount]]</f>
        <v>265.15199999999999</v>
      </c>
    </row>
    <row r="4990" spans="1:25" x14ac:dyDescent="0.3">
      <c r="A4990">
        <v>4989</v>
      </c>
      <c r="B4990" s="2"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s="2">
        <v>2</v>
      </c>
      <c r="T4990" s="3">
        <v>0.7</v>
      </c>
      <c r="U4990" s="2">
        <v>-2.1756000000000002</v>
      </c>
      <c r="V4990" s="2">
        <f>Table1[[#This Row],[Sales]]*(1-Table1[[#This Row],[Discount]])</f>
        <v>0.93240000000000012</v>
      </c>
      <c r="W4990" s="2">
        <f>Table1[[#This Row],[Sales]]*Table1[[#This Row],[Quantity]]</f>
        <v>6.2160000000000002</v>
      </c>
      <c r="X4990" s="2">
        <f>Table1[[#This Row],[Sales]]+Table1[[#This Row],[Discount]]+Table1[[#This Row],[Adjusted Sales]]</f>
        <v>4.7404000000000002</v>
      </c>
      <c r="Y4990" s="5">
        <f>Table1[[#This Row],[Sales]]*Table1[[#This Row],[Discount]]</f>
        <v>2.1755999999999998</v>
      </c>
    </row>
    <row r="4991" spans="1:25" x14ac:dyDescent="0.3">
      <c r="A4991">
        <v>4990</v>
      </c>
      <c r="B4991" s="2"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s="2">
        <v>3</v>
      </c>
      <c r="T4991" s="3">
        <v>0.2</v>
      </c>
      <c r="U4991" s="2">
        <v>2.1684000000000001</v>
      </c>
      <c r="V4991" s="2">
        <f>Table1[[#This Row],[Sales]]*(1-Table1[[#This Row],[Discount]])</f>
        <v>5.3376000000000001</v>
      </c>
      <c r="W4991" s="2">
        <f>Table1[[#This Row],[Sales]]*Table1[[#This Row],[Quantity]]</f>
        <v>20.015999999999998</v>
      </c>
      <c r="X4991" s="2">
        <f>Table1[[#This Row],[Sales]]+Table1[[#This Row],[Discount]]+Table1[[#This Row],[Adjusted Sales]]</f>
        <v>12.2096</v>
      </c>
      <c r="Y4991" s="5">
        <f>Table1[[#This Row],[Sales]]*Table1[[#This Row],[Discount]]</f>
        <v>1.3344</v>
      </c>
    </row>
    <row r="4992" spans="1:25" x14ac:dyDescent="0.3">
      <c r="A4992">
        <v>4991</v>
      </c>
      <c r="B4992" s="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s="2">
        <v>4</v>
      </c>
      <c r="T4992" s="3">
        <v>0.2</v>
      </c>
      <c r="U4992" s="2">
        <v>77.558400000000006</v>
      </c>
      <c r="V4992" s="2">
        <f>Table1[[#This Row],[Sales]]*(1-Table1[[#This Row],[Discount]])</f>
        <v>551.52640000000008</v>
      </c>
      <c r="W4992" s="2">
        <f>Table1[[#This Row],[Sales]]*Table1[[#This Row],[Quantity]]</f>
        <v>2757.6320000000001</v>
      </c>
      <c r="X4992" s="2">
        <f>Table1[[#This Row],[Sales]]+Table1[[#This Row],[Discount]]+Table1[[#This Row],[Adjusted Sales]]</f>
        <v>1241.1344000000001</v>
      </c>
      <c r="Y4992" s="5">
        <f>Table1[[#This Row],[Sales]]*Table1[[#This Row],[Discount]]</f>
        <v>137.88160000000002</v>
      </c>
    </row>
    <row r="4993" spans="1:25" x14ac:dyDescent="0.3">
      <c r="A4993">
        <v>4992</v>
      </c>
      <c r="B4993" s="2"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s="2">
        <v>5</v>
      </c>
      <c r="T4993" s="3">
        <v>0.8</v>
      </c>
      <c r="U4993" s="2">
        <v>-2929.4845</v>
      </c>
      <c r="V4993" s="2">
        <f>Table1[[#This Row],[Sales]]*(1-Table1[[#This Row],[Discount]])</f>
        <v>377.99799999999993</v>
      </c>
      <c r="W4993" s="2">
        <f>Table1[[#This Row],[Sales]]*Table1[[#This Row],[Quantity]]</f>
        <v>9449.9500000000007</v>
      </c>
      <c r="X4993" s="2">
        <f>Table1[[#This Row],[Sales]]+Table1[[#This Row],[Discount]]+Table1[[#This Row],[Adjusted Sales]]</f>
        <v>2268.788</v>
      </c>
      <c r="Y4993" s="5">
        <f>Table1[[#This Row],[Sales]]*Table1[[#This Row],[Discount]]</f>
        <v>1511.9920000000002</v>
      </c>
    </row>
    <row r="4994" spans="1:25" x14ac:dyDescent="0.3">
      <c r="A4994">
        <v>4993</v>
      </c>
      <c r="B4994" s="2"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s="2">
        <v>8</v>
      </c>
      <c r="T4994" s="3">
        <v>0.2</v>
      </c>
      <c r="U4994" s="2">
        <v>18.878399999999999</v>
      </c>
      <c r="V4994" s="2">
        <f>Table1[[#This Row],[Sales]]*(1-Table1[[#This Row],[Discount]])</f>
        <v>44.748800000000003</v>
      </c>
      <c r="W4994" s="2">
        <f>Table1[[#This Row],[Sales]]*Table1[[#This Row],[Quantity]]</f>
        <v>447.488</v>
      </c>
      <c r="X4994" s="2">
        <f>Table1[[#This Row],[Sales]]+Table1[[#This Row],[Discount]]+Table1[[#This Row],[Adjusted Sales]]</f>
        <v>100.88480000000001</v>
      </c>
      <c r="Y4994" s="5">
        <f>Table1[[#This Row],[Sales]]*Table1[[#This Row],[Discount]]</f>
        <v>11.187200000000001</v>
      </c>
    </row>
    <row r="4995" spans="1:25" x14ac:dyDescent="0.3">
      <c r="A4995">
        <v>4994</v>
      </c>
      <c r="B4995" s="2"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s="2">
        <v>8</v>
      </c>
      <c r="T4995" s="3">
        <v>0.2</v>
      </c>
      <c r="U4995" s="2">
        <v>5.9904000000000002</v>
      </c>
      <c r="V4995" s="2">
        <f>Table1[[#This Row],[Sales]]*(1-Table1[[#This Row],[Discount]])</f>
        <v>14.7456</v>
      </c>
      <c r="W4995" s="2">
        <f>Table1[[#This Row],[Sales]]*Table1[[#This Row],[Quantity]]</f>
        <v>147.45599999999999</v>
      </c>
      <c r="X4995" s="2">
        <f>Table1[[#This Row],[Sales]]+Table1[[#This Row],[Discount]]+Table1[[#This Row],[Adjusted Sales]]</f>
        <v>33.377600000000001</v>
      </c>
      <c r="Y4995" s="5">
        <f>Table1[[#This Row],[Sales]]*Table1[[#This Row],[Discount]]</f>
        <v>3.6863999999999999</v>
      </c>
    </row>
    <row r="4996" spans="1:25" x14ac:dyDescent="0.3">
      <c r="A4996">
        <v>4995</v>
      </c>
      <c r="B4996" s="2"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s="2">
        <v>5</v>
      </c>
      <c r="T4996" s="3">
        <v>0.2</v>
      </c>
      <c r="U4996" s="2">
        <v>3.556</v>
      </c>
      <c r="V4996" s="2">
        <f>Table1[[#This Row],[Sales]]*(1-Table1[[#This Row],[Discount]])</f>
        <v>16.256</v>
      </c>
      <c r="W4996" s="2">
        <f>Table1[[#This Row],[Sales]]*Table1[[#This Row],[Quantity]]</f>
        <v>101.6</v>
      </c>
      <c r="X4996" s="2">
        <f>Table1[[#This Row],[Sales]]+Table1[[#This Row],[Discount]]+Table1[[#This Row],[Adjusted Sales]]</f>
        <v>36.775999999999996</v>
      </c>
      <c r="Y4996" s="5">
        <f>Table1[[#This Row],[Sales]]*Table1[[#This Row],[Discount]]</f>
        <v>4.0640000000000001</v>
      </c>
    </row>
    <row r="4997" spans="1:25" x14ac:dyDescent="0.3">
      <c r="A4997">
        <v>4996</v>
      </c>
      <c r="B4997" s="2"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s="2">
        <v>4</v>
      </c>
      <c r="T4997" s="3">
        <v>0.2</v>
      </c>
      <c r="U4997" s="2">
        <v>18.873200000000001</v>
      </c>
      <c r="V4997" s="2">
        <f>Table1[[#This Row],[Sales]]*(1-Table1[[#This Row],[Discount]])</f>
        <v>41.651200000000003</v>
      </c>
      <c r="W4997" s="2">
        <f>Table1[[#This Row],[Sales]]*Table1[[#This Row],[Quantity]]</f>
        <v>208.256</v>
      </c>
      <c r="X4997" s="2">
        <f>Table1[[#This Row],[Sales]]+Table1[[#This Row],[Discount]]+Table1[[#This Row],[Adjusted Sales]]</f>
        <v>93.915199999999999</v>
      </c>
      <c r="Y4997" s="5">
        <f>Table1[[#This Row],[Sales]]*Table1[[#This Row],[Discount]]</f>
        <v>10.412800000000001</v>
      </c>
    </row>
    <row r="4998" spans="1:25" x14ac:dyDescent="0.3">
      <c r="A4998">
        <v>4997</v>
      </c>
      <c r="B4998" s="2"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s="2">
        <v>1</v>
      </c>
      <c r="T4998" s="3">
        <v>0.2</v>
      </c>
      <c r="U4998" s="2">
        <v>3.6587999999999998</v>
      </c>
      <c r="V4998" s="2">
        <f>Table1[[#This Row],[Sales]]*(1-Table1[[#This Row],[Discount]])</f>
        <v>39.027200000000001</v>
      </c>
      <c r="W4998" s="2">
        <f>Table1[[#This Row],[Sales]]*Table1[[#This Row],[Quantity]]</f>
        <v>48.783999999999999</v>
      </c>
      <c r="X4998" s="2">
        <f>Table1[[#This Row],[Sales]]+Table1[[#This Row],[Discount]]+Table1[[#This Row],[Adjusted Sales]]</f>
        <v>88.011200000000002</v>
      </c>
      <c r="Y4998" s="5">
        <f>Table1[[#This Row],[Sales]]*Table1[[#This Row],[Discount]]</f>
        <v>9.7568000000000001</v>
      </c>
    </row>
    <row r="4999" spans="1:25" x14ac:dyDescent="0.3">
      <c r="A4999">
        <v>4998</v>
      </c>
      <c r="B4999" s="2"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s="2">
        <v>4</v>
      </c>
      <c r="T4999" s="3">
        <v>0.7</v>
      </c>
      <c r="U4999" s="2">
        <v>-10.0372</v>
      </c>
      <c r="V4999" s="2">
        <f>Table1[[#This Row],[Sales]]*(1-Table1[[#This Row],[Discount]])</f>
        <v>3.9276000000000009</v>
      </c>
      <c r="W4999" s="2">
        <f>Table1[[#This Row],[Sales]]*Table1[[#This Row],[Quantity]]</f>
        <v>52.368000000000002</v>
      </c>
      <c r="X4999" s="2">
        <f>Table1[[#This Row],[Sales]]+Table1[[#This Row],[Discount]]+Table1[[#This Row],[Adjusted Sales]]</f>
        <v>17.7196</v>
      </c>
      <c r="Y4999" s="5">
        <f>Table1[[#This Row],[Sales]]*Table1[[#This Row],[Discount]]</f>
        <v>9.1644000000000005</v>
      </c>
    </row>
    <row r="5000" spans="1:25" x14ac:dyDescent="0.3">
      <c r="A5000">
        <v>4999</v>
      </c>
      <c r="B5000" s="2"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s="2">
        <v>1</v>
      </c>
      <c r="T5000" s="3">
        <v>0.2</v>
      </c>
      <c r="U5000" s="2">
        <v>8.2194000000000003</v>
      </c>
      <c r="V5000" s="2">
        <f>Table1[[#This Row],[Sales]]*(1-Table1[[#This Row],[Discount]])</f>
        <v>87.673600000000008</v>
      </c>
      <c r="W5000" s="2">
        <f>Table1[[#This Row],[Sales]]*Table1[[#This Row],[Quantity]]</f>
        <v>109.592</v>
      </c>
      <c r="X5000" s="2">
        <f>Table1[[#This Row],[Sales]]+Table1[[#This Row],[Discount]]+Table1[[#This Row],[Adjusted Sales]]</f>
        <v>197.46559999999999</v>
      </c>
      <c r="Y5000" s="5">
        <f>Table1[[#This Row],[Sales]]*Table1[[#This Row],[Discount]]</f>
        <v>21.918400000000002</v>
      </c>
    </row>
    <row r="5001" spans="1:25" x14ac:dyDescent="0.3">
      <c r="A5001">
        <v>5000</v>
      </c>
      <c r="B5001" s="2"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s="2">
        <v>5</v>
      </c>
      <c r="T5001" s="3">
        <v>0</v>
      </c>
      <c r="U5001" s="2">
        <v>27.783000000000001</v>
      </c>
      <c r="V5001" s="2">
        <f>Table1[[#This Row],[Sales]]*(1-Table1[[#This Row],[Discount]])</f>
        <v>56.7</v>
      </c>
      <c r="W5001" s="2">
        <f>Table1[[#This Row],[Sales]]*Table1[[#This Row],[Quantity]]</f>
        <v>283.5</v>
      </c>
      <c r="X5001" s="2">
        <f>Table1[[#This Row],[Sales]]+Table1[[#This Row],[Discount]]+Table1[[#This Row],[Adjusted Sales]]</f>
        <v>113.4</v>
      </c>
      <c r="Y5001" s="5">
        <f>Table1[[#This Row],[Sales]]*Table1[[#This Row],[Discount]]</f>
        <v>0</v>
      </c>
    </row>
    <row r="5002" spans="1:25" x14ac:dyDescent="0.3">
      <c r="A5002">
        <v>5001</v>
      </c>
      <c r="B5002" s="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s="2">
        <v>1</v>
      </c>
      <c r="T5002" s="3">
        <v>0</v>
      </c>
      <c r="U5002" s="2">
        <v>28.796399999999998</v>
      </c>
      <c r="V5002" s="2">
        <f>Table1[[#This Row],[Sales]]*(1-Table1[[#This Row],[Discount]])</f>
        <v>79.989999999999995</v>
      </c>
      <c r="W5002" s="2">
        <f>Table1[[#This Row],[Sales]]*Table1[[#This Row],[Quantity]]</f>
        <v>79.989999999999995</v>
      </c>
      <c r="X5002" s="2">
        <f>Table1[[#This Row],[Sales]]+Table1[[#This Row],[Discount]]+Table1[[#This Row],[Adjusted Sales]]</f>
        <v>159.97999999999999</v>
      </c>
      <c r="Y5002" s="5">
        <f>Table1[[#This Row],[Sales]]*Table1[[#This Row],[Discount]]</f>
        <v>0</v>
      </c>
    </row>
    <row r="5003" spans="1:25" x14ac:dyDescent="0.3">
      <c r="A5003">
        <v>5002</v>
      </c>
      <c r="B5003" s="2"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s="2">
        <v>5</v>
      </c>
      <c r="T5003" s="3">
        <v>0</v>
      </c>
      <c r="U5003" s="2">
        <v>20.155000000000001</v>
      </c>
      <c r="V5003" s="2">
        <f>Table1[[#This Row],[Sales]]*(1-Table1[[#This Row],[Discount]])</f>
        <v>69.5</v>
      </c>
      <c r="W5003" s="2">
        <f>Table1[[#This Row],[Sales]]*Table1[[#This Row],[Quantity]]</f>
        <v>347.5</v>
      </c>
      <c r="X5003" s="2">
        <f>Table1[[#This Row],[Sales]]+Table1[[#This Row],[Discount]]+Table1[[#This Row],[Adjusted Sales]]</f>
        <v>139</v>
      </c>
      <c r="Y5003" s="5">
        <f>Table1[[#This Row],[Sales]]*Table1[[#This Row],[Discount]]</f>
        <v>0</v>
      </c>
    </row>
    <row r="5004" spans="1:25" x14ac:dyDescent="0.3">
      <c r="A5004">
        <v>5003</v>
      </c>
      <c r="B5004" s="2"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s="2">
        <v>4</v>
      </c>
      <c r="T5004" s="3">
        <v>0</v>
      </c>
      <c r="U5004" s="2">
        <v>91.968000000000004</v>
      </c>
      <c r="V5004" s="2">
        <f>Table1[[#This Row],[Sales]]*(1-Table1[[#This Row],[Discount]])</f>
        <v>191.6</v>
      </c>
      <c r="W5004" s="2">
        <f>Table1[[#This Row],[Sales]]*Table1[[#This Row],[Quantity]]</f>
        <v>766.4</v>
      </c>
      <c r="X5004" s="2">
        <f>Table1[[#This Row],[Sales]]+Table1[[#This Row],[Discount]]+Table1[[#This Row],[Adjusted Sales]]</f>
        <v>383.2</v>
      </c>
      <c r="Y5004" s="5">
        <f>Table1[[#This Row],[Sales]]*Table1[[#This Row],[Discount]]</f>
        <v>0</v>
      </c>
    </row>
    <row r="5005" spans="1:25" x14ac:dyDescent="0.3">
      <c r="A5005">
        <v>5004</v>
      </c>
      <c r="B5005" s="2"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s="2">
        <v>2</v>
      </c>
      <c r="T5005" s="3">
        <v>0</v>
      </c>
      <c r="U5005" s="2">
        <v>5.0688000000000004</v>
      </c>
      <c r="V5005" s="2">
        <f>Table1[[#This Row],[Sales]]*(1-Table1[[#This Row],[Discount]])</f>
        <v>10.56</v>
      </c>
      <c r="W5005" s="2">
        <f>Table1[[#This Row],[Sales]]*Table1[[#This Row],[Quantity]]</f>
        <v>21.12</v>
      </c>
      <c r="X5005" s="2">
        <f>Table1[[#This Row],[Sales]]+Table1[[#This Row],[Discount]]+Table1[[#This Row],[Adjusted Sales]]</f>
        <v>21.12</v>
      </c>
      <c r="Y5005" s="5">
        <f>Table1[[#This Row],[Sales]]*Table1[[#This Row],[Discount]]</f>
        <v>0</v>
      </c>
    </row>
    <row r="5006" spans="1:25" x14ac:dyDescent="0.3">
      <c r="A5006">
        <v>5005</v>
      </c>
      <c r="B5006" s="2"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s="2">
        <v>3</v>
      </c>
      <c r="T5006" s="3">
        <v>0</v>
      </c>
      <c r="U5006" s="2">
        <v>16.2486</v>
      </c>
      <c r="V5006" s="2">
        <f>Table1[[#This Row],[Sales]]*(1-Table1[[#This Row],[Discount]])</f>
        <v>47.79</v>
      </c>
      <c r="W5006" s="2">
        <f>Table1[[#This Row],[Sales]]*Table1[[#This Row],[Quantity]]</f>
        <v>143.37</v>
      </c>
      <c r="X5006" s="2">
        <f>Table1[[#This Row],[Sales]]+Table1[[#This Row],[Discount]]+Table1[[#This Row],[Adjusted Sales]]</f>
        <v>95.58</v>
      </c>
      <c r="Y5006" s="5">
        <f>Table1[[#This Row],[Sales]]*Table1[[#This Row],[Discount]]</f>
        <v>0</v>
      </c>
    </row>
    <row r="5007" spans="1:25" x14ac:dyDescent="0.3">
      <c r="A5007">
        <v>5006</v>
      </c>
      <c r="B5007" s="2"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s="2">
        <v>5</v>
      </c>
      <c r="T5007" s="3">
        <v>0</v>
      </c>
      <c r="U5007" s="2">
        <v>207.14699999999999</v>
      </c>
      <c r="V5007" s="2">
        <f>Table1[[#This Row],[Sales]]*(1-Table1[[#This Row],[Discount]])</f>
        <v>714.3</v>
      </c>
      <c r="W5007" s="2">
        <f>Table1[[#This Row],[Sales]]*Table1[[#This Row],[Quantity]]</f>
        <v>3571.5</v>
      </c>
      <c r="X5007" s="2">
        <f>Table1[[#This Row],[Sales]]+Table1[[#This Row],[Discount]]+Table1[[#This Row],[Adjusted Sales]]</f>
        <v>1428.6</v>
      </c>
      <c r="Y5007" s="5">
        <f>Table1[[#This Row],[Sales]]*Table1[[#This Row],[Discount]]</f>
        <v>0</v>
      </c>
    </row>
    <row r="5008" spans="1:25" x14ac:dyDescent="0.3">
      <c r="A5008">
        <v>5007</v>
      </c>
      <c r="B5008" s="2"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s="2">
        <v>2</v>
      </c>
      <c r="T5008" s="3">
        <v>0</v>
      </c>
      <c r="U5008" s="2">
        <v>1114.5119999999999</v>
      </c>
      <c r="V5008" s="2">
        <f>Table1[[#This Row],[Sales]]*(1-Table1[[#This Row],[Discount]])</f>
        <v>2321.9</v>
      </c>
      <c r="W5008" s="2">
        <f>Table1[[#This Row],[Sales]]*Table1[[#This Row],[Quantity]]</f>
        <v>4643.8</v>
      </c>
      <c r="X5008" s="2">
        <f>Table1[[#This Row],[Sales]]+Table1[[#This Row],[Discount]]+Table1[[#This Row],[Adjusted Sales]]</f>
        <v>4643.8</v>
      </c>
      <c r="Y5008" s="5">
        <f>Table1[[#This Row],[Sales]]*Table1[[#This Row],[Discount]]</f>
        <v>0</v>
      </c>
    </row>
    <row r="5009" spans="1:25" x14ac:dyDescent="0.3">
      <c r="A5009">
        <v>5008</v>
      </c>
      <c r="B5009" s="2"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s="2">
        <v>3</v>
      </c>
      <c r="T5009" s="3">
        <v>0</v>
      </c>
      <c r="U5009" s="2">
        <v>3.0497999999999998</v>
      </c>
      <c r="V5009" s="2">
        <f>Table1[[#This Row],[Sales]]*(1-Table1[[#This Row],[Discount]])</f>
        <v>17.940000000000001</v>
      </c>
      <c r="W5009" s="2">
        <f>Table1[[#This Row],[Sales]]*Table1[[#This Row],[Quantity]]</f>
        <v>53.820000000000007</v>
      </c>
      <c r="X5009" s="2">
        <f>Table1[[#This Row],[Sales]]+Table1[[#This Row],[Discount]]+Table1[[#This Row],[Adjusted Sales]]</f>
        <v>35.880000000000003</v>
      </c>
      <c r="Y5009" s="5">
        <f>Table1[[#This Row],[Sales]]*Table1[[#This Row],[Discount]]</f>
        <v>0</v>
      </c>
    </row>
    <row r="5010" spans="1:25" x14ac:dyDescent="0.3">
      <c r="A5010">
        <v>5009</v>
      </c>
      <c r="B5010" s="2"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s="2">
        <v>1</v>
      </c>
      <c r="T5010" s="3">
        <v>0.7</v>
      </c>
      <c r="U5010" s="2">
        <v>-6.9828000000000001</v>
      </c>
      <c r="V5010" s="2">
        <f>Table1[[#This Row],[Sales]]*(1-Table1[[#This Row],[Discount]])</f>
        <v>2.8566000000000007</v>
      </c>
      <c r="W5010" s="2">
        <f>Table1[[#This Row],[Sales]]*Table1[[#This Row],[Quantity]]</f>
        <v>9.5220000000000002</v>
      </c>
      <c r="X5010" s="2">
        <f>Table1[[#This Row],[Sales]]+Table1[[#This Row],[Discount]]+Table1[[#This Row],[Adjusted Sales]]</f>
        <v>13.0786</v>
      </c>
      <c r="Y5010" s="5">
        <f>Table1[[#This Row],[Sales]]*Table1[[#This Row],[Discount]]</f>
        <v>6.6654</v>
      </c>
    </row>
    <row r="5011" spans="1:25" x14ac:dyDescent="0.3">
      <c r="A5011">
        <v>5010</v>
      </c>
      <c r="B5011" s="2"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s="2">
        <v>6</v>
      </c>
      <c r="T5011" s="3">
        <v>0.4</v>
      </c>
      <c r="U5011" s="2">
        <v>-131.994</v>
      </c>
      <c r="V5011" s="2">
        <f>Table1[[#This Row],[Sales]]*(1-Table1[[#This Row],[Discount]])</f>
        <v>475.17840000000001</v>
      </c>
      <c r="W5011" s="2">
        <f>Table1[[#This Row],[Sales]]*Table1[[#This Row],[Quantity]]</f>
        <v>4751.7840000000006</v>
      </c>
      <c r="X5011" s="2">
        <f>Table1[[#This Row],[Sales]]+Table1[[#This Row],[Discount]]+Table1[[#This Row],[Adjusted Sales]]</f>
        <v>1267.5424</v>
      </c>
      <c r="Y5011" s="5">
        <f>Table1[[#This Row],[Sales]]*Table1[[#This Row],[Discount]]</f>
        <v>316.78560000000004</v>
      </c>
    </row>
    <row r="5012" spans="1:25" x14ac:dyDescent="0.3">
      <c r="A5012">
        <v>5011</v>
      </c>
      <c r="B5012" s="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s="2">
        <v>3</v>
      </c>
      <c r="T5012" s="3">
        <v>0.7</v>
      </c>
      <c r="U5012" s="2">
        <v>-3.9384000000000001</v>
      </c>
      <c r="V5012" s="2">
        <f>Table1[[#This Row],[Sales]]*(1-Table1[[#This Row],[Discount]])</f>
        <v>1.4769000000000003</v>
      </c>
      <c r="W5012" s="2">
        <f>Table1[[#This Row],[Sales]]*Table1[[#This Row],[Quantity]]</f>
        <v>14.769</v>
      </c>
      <c r="X5012" s="2">
        <f>Table1[[#This Row],[Sales]]+Table1[[#This Row],[Discount]]+Table1[[#This Row],[Adjusted Sales]]</f>
        <v>7.0999000000000008</v>
      </c>
      <c r="Y5012" s="5">
        <f>Table1[[#This Row],[Sales]]*Table1[[#This Row],[Discount]]</f>
        <v>3.4460999999999999</v>
      </c>
    </row>
    <row r="5013" spans="1:25" x14ac:dyDescent="0.3">
      <c r="A5013">
        <v>5012</v>
      </c>
      <c r="B5013" s="2"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s="2">
        <v>7</v>
      </c>
      <c r="T5013" s="3">
        <v>0.7</v>
      </c>
      <c r="U5013" s="2">
        <v>-356.96429999999998</v>
      </c>
      <c r="V5013" s="2">
        <f>Table1[[#This Row],[Sales]]*(1-Table1[[#This Row],[Discount]])</f>
        <v>62.993700000000011</v>
      </c>
      <c r="W5013" s="2">
        <f>Table1[[#This Row],[Sales]]*Table1[[#This Row],[Quantity]]</f>
        <v>1469.8530000000001</v>
      </c>
      <c r="X5013" s="2">
        <f>Table1[[#This Row],[Sales]]+Table1[[#This Row],[Discount]]+Table1[[#This Row],[Adjusted Sales]]</f>
        <v>273.67270000000002</v>
      </c>
      <c r="Y5013" s="5">
        <f>Table1[[#This Row],[Sales]]*Table1[[#This Row],[Discount]]</f>
        <v>146.9853</v>
      </c>
    </row>
    <row r="5014" spans="1:25" x14ac:dyDescent="0.3">
      <c r="A5014">
        <v>5013</v>
      </c>
      <c r="B5014" s="2"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s="2">
        <v>3</v>
      </c>
      <c r="T5014" s="3">
        <v>0.7</v>
      </c>
      <c r="U5014" s="2">
        <v>-22.62</v>
      </c>
      <c r="V5014" s="2">
        <f>Table1[[#This Row],[Sales]]*(1-Table1[[#This Row],[Discount]])</f>
        <v>10.179000000000002</v>
      </c>
      <c r="W5014" s="2">
        <f>Table1[[#This Row],[Sales]]*Table1[[#This Row],[Quantity]]</f>
        <v>101.78999999999999</v>
      </c>
      <c r="X5014" s="2">
        <f>Table1[[#This Row],[Sales]]+Table1[[#This Row],[Discount]]+Table1[[#This Row],[Adjusted Sales]]</f>
        <v>44.809000000000005</v>
      </c>
      <c r="Y5014" s="5">
        <f>Table1[[#This Row],[Sales]]*Table1[[#This Row],[Discount]]</f>
        <v>23.750999999999998</v>
      </c>
    </row>
    <row r="5015" spans="1:25" x14ac:dyDescent="0.3">
      <c r="A5015">
        <v>5014</v>
      </c>
      <c r="B5015" s="2"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s="2">
        <v>7</v>
      </c>
      <c r="T5015" s="3">
        <v>0.2</v>
      </c>
      <c r="U5015" s="2">
        <v>25.010999999999999</v>
      </c>
      <c r="V5015" s="2">
        <f>Table1[[#This Row],[Sales]]*(1-Table1[[#This Row],[Discount]])</f>
        <v>177.85599999999999</v>
      </c>
      <c r="W5015" s="2">
        <f>Table1[[#This Row],[Sales]]*Table1[[#This Row],[Quantity]]</f>
        <v>1556.24</v>
      </c>
      <c r="X5015" s="2">
        <f>Table1[[#This Row],[Sales]]+Table1[[#This Row],[Discount]]+Table1[[#This Row],[Adjusted Sales]]</f>
        <v>400.37599999999998</v>
      </c>
      <c r="Y5015" s="5">
        <f>Table1[[#This Row],[Sales]]*Table1[[#This Row],[Discount]]</f>
        <v>44.463999999999999</v>
      </c>
    </row>
    <row r="5016" spans="1:25" x14ac:dyDescent="0.3">
      <c r="A5016">
        <v>5015</v>
      </c>
      <c r="B5016" s="2"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s="2">
        <v>6</v>
      </c>
      <c r="T5016" s="3">
        <v>0.4</v>
      </c>
      <c r="U5016" s="2">
        <v>-52.640999999999998</v>
      </c>
      <c r="V5016" s="2">
        <f>Table1[[#This Row],[Sales]]*(1-Table1[[#This Row],[Discount]])</f>
        <v>126.33839999999999</v>
      </c>
      <c r="W5016" s="2">
        <f>Table1[[#This Row],[Sales]]*Table1[[#This Row],[Quantity]]</f>
        <v>1263.384</v>
      </c>
      <c r="X5016" s="2">
        <f>Table1[[#This Row],[Sales]]+Table1[[#This Row],[Discount]]+Table1[[#This Row],[Adjusted Sales]]</f>
        <v>337.30239999999998</v>
      </c>
      <c r="Y5016" s="5">
        <f>Table1[[#This Row],[Sales]]*Table1[[#This Row],[Discount]]</f>
        <v>84.2256</v>
      </c>
    </row>
    <row r="5017" spans="1:25" x14ac:dyDescent="0.3">
      <c r="A5017">
        <v>5016</v>
      </c>
      <c r="B5017" s="2"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s="2">
        <v>7</v>
      </c>
      <c r="T5017" s="3">
        <v>0.2</v>
      </c>
      <c r="U5017" s="2">
        <v>9.6712000000000007</v>
      </c>
      <c r="V5017" s="2">
        <f>Table1[[#This Row],[Sales]]*(1-Table1[[#This Row],[Discount]])</f>
        <v>28.134399999999999</v>
      </c>
      <c r="W5017" s="2">
        <f>Table1[[#This Row],[Sales]]*Table1[[#This Row],[Quantity]]</f>
        <v>246.17599999999999</v>
      </c>
      <c r="X5017" s="2">
        <f>Table1[[#This Row],[Sales]]+Table1[[#This Row],[Discount]]+Table1[[#This Row],[Adjusted Sales]]</f>
        <v>63.502400000000002</v>
      </c>
      <c r="Y5017" s="5">
        <f>Table1[[#This Row],[Sales]]*Table1[[#This Row],[Discount]]</f>
        <v>7.0335999999999999</v>
      </c>
    </row>
    <row r="5018" spans="1:25" x14ac:dyDescent="0.3">
      <c r="A5018">
        <v>5017</v>
      </c>
      <c r="B5018" s="2"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s="2">
        <v>4</v>
      </c>
      <c r="T5018" s="3">
        <v>0.4</v>
      </c>
      <c r="U5018" s="2">
        <v>-250.39599999999999</v>
      </c>
      <c r="V5018" s="2">
        <f>Table1[[#This Row],[Sales]]*(1-Table1[[#This Row],[Discount]])</f>
        <v>901.42559999999992</v>
      </c>
      <c r="W5018" s="2">
        <f>Table1[[#This Row],[Sales]]*Table1[[#This Row],[Quantity]]</f>
        <v>6009.5039999999999</v>
      </c>
      <c r="X5018" s="2">
        <f>Table1[[#This Row],[Sales]]+Table1[[#This Row],[Discount]]+Table1[[#This Row],[Adjusted Sales]]</f>
        <v>2404.2015999999999</v>
      </c>
      <c r="Y5018" s="5">
        <f>Table1[[#This Row],[Sales]]*Table1[[#This Row],[Discount]]</f>
        <v>600.95040000000006</v>
      </c>
    </row>
    <row r="5019" spans="1:25" x14ac:dyDescent="0.3">
      <c r="A5019">
        <v>5018</v>
      </c>
      <c r="B5019" s="2"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s="2">
        <v>3</v>
      </c>
      <c r="T5019" s="3">
        <v>0</v>
      </c>
      <c r="U5019" s="2">
        <v>3.2351999999999999</v>
      </c>
      <c r="V5019" s="2">
        <f>Table1[[#This Row],[Sales]]*(1-Table1[[#This Row],[Discount]])</f>
        <v>10.11</v>
      </c>
      <c r="W5019" s="2">
        <f>Table1[[#This Row],[Sales]]*Table1[[#This Row],[Quantity]]</f>
        <v>30.33</v>
      </c>
      <c r="X5019" s="2">
        <f>Table1[[#This Row],[Sales]]+Table1[[#This Row],[Discount]]+Table1[[#This Row],[Adjusted Sales]]</f>
        <v>20.22</v>
      </c>
      <c r="Y5019" s="5">
        <f>Table1[[#This Row],[Sales]]*Table1[[#This Row],[Discount]]</f>
        <v>0</v>
      </c>
    </row>
    <row r="5020" spans="1:25" x14ac:dyDescent="0.3">
      <c r="A5020">
        <v>5019</v>
      </c>
      <c r="B5020" s="2"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s="2">
        <v>3</v>
      </c>
      <c r="T5020" s="3">
        <v>0</v>
      </c>
      <c r="U5020" s="2">
        <v>146.76929999999999</v>
      </c>
      <c r="V5020" s="2">
        <f>Table1[[#This Row],[Sales]]*(1-Table1[[#This Row],[Discount]])</f>
        <v>772.47</v>
      </c>
      <c r="W5020" s="2">
        <f>Table1[[#This Row],[Sales]]*Table1[[#This Row],[Quantity]]</f>
        <v>2317.41</v>
      </c>
      <c r="X5020" s="2">
        <f>Table1[[#This Row],[Sales]]+Table1[[#This Row],[Discount]]+Table1[[#This Row],[Adjusted Sales]]</f>
        <v>1544.94</v>
      </c>
      <c r="Y5020" s="5">
        <f>Table1[[#This Row],[Sales]]*Table1[[#This Row],[Discount]]</f>
        <v>0</v>
      </c>
    </row>
    <row r="5021" spans="1:25" x14ac:dyDescent="0.3">
      <c r="A5021">
        <v>5020</v>
      </c>
      <c r="B5021" s="2"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s="2">
        <v>2</v>
      </c>
      <c r="T5021" s="3">
        <v>0</v>
      </c>
      <c r="U5021" s="2">
        <v>5.3196000000000003</v>
      </c>
      <c r="V5021" s="2">
        <f>Table1[[#This Row],[Sales]]*(1-Table1[[#This Row],[Discount]])</f>
        <v>20.46</v>
      </c>
      <c r="W5021" s="2">
        <f>Table1[[#This Row],[Sales]]*Table1[[#This Row],[Quantity]]</f>
        <v>40.92</v>
      </c>
      <c r="X5021" s="2">
        <f>Table1[[#This Row],[Sales]]+Table1[[#This Row],[Discount]]+Table1[[#This Row],[Adjusted Sales]]</f>
        <v>40.92</v>
      </c>
      <c r="Y5021" s="5">
        <f>Table1[[#This Row],[Sales]]*Table1[[#This Row],[Discount]]</f>
        <v>0</v>
      </c>
    </row>
    <row r="5022" spans="1:25" x14ac:dyDescent="0.3">
      <c r="A5022">
        <v>5021</v>
      </c>
      <c r="B5022" s="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s="2">
        <v>3</v>
      </c>
      <c r="T5022" s="3">
        <v>0</v>
      </c>
      <c r="U5022" s="2">
        <v>17.379000000000001</v>
      </c>
      <c r="V5022" s="2">
        <f>Table1[[#This Row],[Sales]]*(1-Table1[[#This Row],[Discount]])</f>
        <v>347.58</v>
      </c>
      <c r="W5022" s="2">
        <f>Table1[[#This Row],[Sales]]*Table1[[#This Row],[Quantity]]</f>
        <v>1042.74</v>
      </c>
      <c r="X5022" s="2">
        <f>Table1[[#This Row],[Sales]]+Table1[[#This Row],[Discount]]+Table1[[#This Row],[Adjusted Sales]]</f>
        <v>695.16</v>
      </c>
      <c r="Y5022" s="5">
        <f>Table1[[#This Row],[Sales]]*Table1[[#This Row],[Discount]]</f>
        <v>0</v>
      </c>
    </row>
    <row r="5023" spans="1:25" x14ac:dyDescent="0.3">
      <c r="A5023">
        <v>5022</v>
      </c>
      <c r="B5023" s="2"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s="2">
        <v>2</v>
      </c>
      <c r="T5023" s="3">
        <v>0</v>
      </c>
      <c r="U5023" s="2">
        <v>21.792000000000002</v>
      </c>
      <c r="V5023" s="2">
        <f>Table1[[#This Row],[Sales]]*(1-Table1[[#This Row],[Discount]])</f>
        <v>72.64</v>
      </c>
      <c r="W5023" s="2">
        <f>Table1[[#This Row],[Sales]]*Table1[[#This Row],[Quantity]]</f>
        <v>145.28</v>
      </c>
      <c r="X5023" s="2">
        <f>Table1[[#This Row],[Sales]]+Table1[[#This Row],[Discount]]+Table1[[#This Row],[Adjusted Sales]]</f>
        <v>145.28</v>
      </c>
      <c r="Y5023" s="5">
        <f>Table1[[#This Row],[Sales]]*Table1[[#This Row],[Discount]]</f>
        <v>0</v>
      </c>
    </row>
    <row r="5024" spans="1:25" x14ac:dyDescent="0.3">
      <c r="A5024">
        <v>5023</v>
      </c>
      <c r="B5024" s="2"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s="2">
        <v>3</v>
      </c>
      <c r="T5024" s="3">
        <v>0</v>
      </c>
      <c r="U5024" s="2">
        <v>146.76929999999999</v>
      </c>
      <c r="V5024" s="2">
        <f>Table1[[#This Row],[Sales]]*(1-Table1[[#This Row],[Discount]])</f>
        <v>772.47</v>
      </c>
      <c r="W5024" s="2">
        <f>Table1[[#This Row],[Sales]]*Table1[[#This Row],[Quantity]]</f>
        <v>2317.41</v>
      </c>
      <c r="X5024" s="2">
        <f>Table1[[#This Row],[Sales]]+Table1[[#This Row],[Discount]]+Table1[[#This Row],[Adjusted Sales]]</f>
        <v>1544.94</v>
      </c>
      <c r="Y5024" s="5">
        <f>Table1[[#This Row],[Sales]]*Table1[[#This Row],[Discount]]</f>
        <v>0</v>
      </c>
    </row>
    <row r="5025" spans="1:25" x14ac:dyDescent="0.3">
      <c r="A5025">
        <v>5024</v>
      </c>
      <c r="B5025" s="2"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s="2">
        <v>4</v>
      </c>
      <c r="T5025" s="3">
        <v>0</v>
      </c>
      <c r="U5025" s="2">
        <v>11.1776</v>
      </c>
      <c r="V5025" s="2">
        <f>Table1[[#This Row],[Sales]]*(1-Table1[[#This Row],[Discount]])</f>
        <v>39.92</v>
      </c>
      <c r="W5025" s="2">
        <f>Table1[[#This Row],[Sales]]*Table1[[#This Row],[Quantity]]</f>
        <v>159.68</v>
      </c>
      <c r="X5025" s="2">
        <f>Table1[[#This Row],[Sales]]+Table1[[#This Row],[Discount]]+Table1[[#This Row],[Adjusted Sales]]</f>
        <v>79.84</v>
      </c>
      <c r="Y5025" s="5">
        <f>Table1[[#This Row],[Sales]]*Table1[[#This Row],[Discount]]</f>
        <v>0</v>
      </c>
    </row>
    <row r="5026" spans="1:25" x14ac:dyDescent="0.3">
      <c r="A5026">
        <v>5025</v>
      </c>
      <c r="B5026" s="2"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s="2">
        <v>2</v>
      </c>
      <c r="T5026" s="3">
        <v>0</v>
      </c>
      <c r="U5026" s="2">
        <v>16.405200000000001</v>
      </c>
      <c r="V5026" s="2">
        <f>Table1[[#This Row],[Sales]]*(1-Table1[[#This Row],[Discount]])</f>
        <v>33.479999999999997</v>
      </c>
      <c r="W5026" s="2">
        <f>Table1[[#This Row],[Sales]]*Table1[[#This Row],[Quantity]]</f>
        <v>66.959999999999994</v>
      </c>
      <c r="X5026" s="2">
        <f>Table1[[#This Row],[Sales]]+Table1[[#This Row],[Discount]]+Table1[[#This Row],[Adjusted Sales]]</f>
        <v>66.959999999999994</v>
      </c>
      <c r="Y5026" s="5">
        <f>Table1[[#This Row],[Sales]]*Table1[[#This Row],[Discount]]</f>
        <v>0</v>
      </c>
    </row>
    <row r="5027" spans="1:25" x14ac:dyDescent="0.3">
      <c r="A5027">
        <v>5026</v>
      </c>
      <c r="B5027" s="2"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s="2">
        <v>3</v>
      </c>
      <c r="T5027" s="3">
        <v>0</v>
      </c>
      <c r="U5027" s="2">
        <v>133.97130000000001</v>
      </c>
      <c r="V5027" s="2">
        <f>Table1[[#This Row],[Sales]]*(1-Table1[[#This Row],[Discount]])</f>
        <v>461.97</v>
      </c>
      <c r="W5027" s="2">
        <f>Table1[[#This Row],[Sales]]*Table1[[#This Row],[Quantity]]</f>
        <v>1385.91</v>
      </c>
      <c r="X5027" s="2">
        <f>Table1[[#This Row],[Sales]]+Table1[[#This Row],[Discount]]+Table1[[#This Row],[Adjusted Sales]]</f>
        <v>923.94</v>
      </c>
      <c r="Y5027" s="5">
        <f>Table1[[#This Row],[Sales]]*Table1[[#This Row],[Discount]]</f>
        <v>0</v>
      </c>
    </row>
    <row r="5028" spans="1:25" x14ac:dyDescent="0.3">
      <c r="A5028">
        <v>5027</v>
      </c>
      <c r="B5028" s="2"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s="2">
        <v>2</v>
      </c>
      <c r="T5028" s="3">
        <v>0</v>
      </c>
      <c r="U5028" s="2">
        <v>60.552799999999998</v>
      </c>
      <c r="V5028" s="2">
        <f>Table1[[#This Row],[Sales]]*(1-Table1[[#This Row],[Discount]])</f>
        <v>137.62</v>
      </c>
      <c r="W5028" s="2">
        <f>Table1[[#This Row],[Sales]]*Table1[[#This Row],[Quantity]]</f>
        <v>275.24</v>
      </c>
      <c r="X5028" s="2">
        <f>Table1[[#This Row],[Sales]]+Table1[[#This Row],[Discount]]+Table1[[#This Row],[Adjusted Sales]]</f>
        <v>275.24</v>
      </c>
      <c r="Y5028" s="5">
        <f>Table1[[#This Row],[Sales]]*Table1[[#This Row],[Discount]]</f>
        <v>0</v>
      </c>
    </row>
    <row r="5029" spans="1:25" x14ac:dyDescent="0.3">
      <c r="A5029">
        <v>5028</v>
      </c>
      <c r="B5029" s="2"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s="2">
        <v>3</v>
      </c>
      <c r="T5029" s="3">
        <v>0</v>
      </c>
      <c r="U5029" s="2">
        <v>72.640799999999999</v>
      </c>
      <c r="V5029" s="2">
        <f>Table1[[#This Row],[Sales]]*(1-Table1[[#This Row],[Discount]])</f>
        <v>302.67</v>
      </c>
      <c r="W5029" s="2">
        <f>Table1[[#This Row],[Sales]]*Table1[[#This Row],[Quantity]]</f>
        <v>908.01</v>
      </c>
      <c r="X5029" s="2">
        <f>Table1[[#This Row],[Sales]]+Table1[[#This Row],[Discount]]+Table1[[#This Row],[Adjusted Sales]]</f>
        <v>605.34</v>
      </c>
      <c r="Y5029" s="5">
        <f>Table1[[#This Row],[Sales]]*Table1[[#This Row],[Discount]]</f>
        <v>0</v>
      </c>
    </row>
    <row r="5030" spans="1:25" x14ac:dyDescent="0.3">
      <c r="A5030">
        <v>5029</v>
      </c>
      <c r="B5030" s="2"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s="2">
        <v>3</v>
      </c>
      <c r="T5030" s="3">
        <v>0.2</v>
      </c>
      <c r="U5030" s="2">
        <v>53.994599999999998</v>
      </c>
      <c r="V5030" s="2">
        <f>Table1[[#This Row],[Sales]]*(1-Table1[[#This Row],[Discount]])</f>
        <v>191.98080000000002</v>
      </c>
      <c r="W5030" s="2">
        <f>Table1[[#This Row],[Sales]]*Table1[[#This Row],[Quantity]]</f>
        <v>719.928</v>
      </c>
      <c r="X5030" s="2">
        <f>Table1[[#This Row],[Sales]]+Table1[[#This Row],[Discount]]+Table1[[#This Row],[Adjusted Sales]]</f>
        <v>432.15679999999998</v>
      </c>
      <c r="Y5030" s="5">
        <f>Table1[[#This Row],[Sales]]*Table1[[#This Row],[Discount]]</f>
        <v>47.995200000000004</v>
      </c>
    </row>
    <row r="5031" spans="1:25" x14ac:dyDescent="0.3">
      <c r="A5031">
        <v>5030</v>
      </c>
      <c r="B5031" s="2"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s="2">
        <v>3</v>
      </c>
      <c r="T5031" s="3">
        <v>0</v>
      </c>
      <c r="U5031" s="2">
        <v>2.1684000000000001</v>
      </c>
      <c r="V5031" s="2">
        <f>Table1[[#This Row],[Sales]]*(1-Table1[[#This Row],[Discount]])</f>
        <v>8.34</v>
      </c>
      <c r="W5031" s="2">
        <f>Table1[[#This Row],[Sales]]*Table1[[#This Row],[Quantity]]</f>
        <v>25.02</v>
      </c>
      <c r="X5031" s="2">
        <f>Table1[[#This Row],[Sales]]+Table1[[#This Row],[Discount]]+Table1[[#This Row],[Adjusted Sales]]</f>
        <v>16.68</v>
      </c>
      <c r="Y5031" s="5">
        <f>Table1[[#This Row],[Sales]]*Table1[[#This Row],[Discount]]</f>
        <v>0</v>
      </c>
    </row>
    <row r="5032" spans="1:25" x14ac:dyDescent="0.3">
      <c r="A5032">
        <v>5031</v>
      </c>
      <c r="B5032" s="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s="2">
        <v>1</v>
      </c>
      <c r="T5032" s="3">
        <v>0</v>
      </c>
      <c r="U5032" s="2">
        <v>2.2282000000000002</v>
      </c>
      <c r="V5032" s="2">
        <f>Table1[[#This Row],[Sales]]*(1-Table1[[#This Row],[Discount]])</f>
        <v>8.57</v>
      </c>
      <c r="W5032" s="2">
        <f>Table1[[#This Row],[Sales]]*Table1[[#This Row],[Quantity]]</f>
        <v>8.57</v>
      </c>
      <c r="X5032" s="2">
        <f>Table1[[#This Row],[Sales]]+Table1[[#This Row],[Discount]]+Table1[[#This Row],[Adjusted Sales]]</f>
        <v>17.14</v>
      </c>
      <c r="Y5032" s="5">
        <f>Table1[[#This Row],[Sales]]*Table1[[#This Row],[Discount]]</f>
        <v>0</v>
      </c>
    </row>
    <row r="5033" spans="1:25" x14ac:dyDescent="0.3">
      <c r="A5033">
        <v>5032</v>
      </c>
      <c r="B5033" s="2"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s="2">
        <v>8</v>
      </c>
      <c r="T5033" s="3">
        <v>0.2</v>
      </c>
      <c r="U5033" s="2">
        <v>40.370399999999997</v>
      </c>
      <c r="V5033" s="2">
        <f>Table1[[#This Row],[Sales]]*(1-Table1[[#This Row],[Discount]])</f>
        <v>95.692800000000005</v>
      </c>
      <c r="W5033" s="2">
        <f>Table1[[#This Row],[Sales]]*Table1[[#This Row],[Quantity]]</f>
        <v>956.928</v>
      </c>
      <c r="X5033" s="2">
        <f>Table1[[#This Row],[Sales]]+Table1[[#This Row],[Discount]]+Table1[[#This Row],[Adjusted Sales]]</f>
        <v>215.50880000000001</v>
      </c>
      <c r="Y5033" s="5">
        <f>Table1[[#This Row],[Sales]]*Table1[[#This Row],[Discount]]</f>
        <v>23.923200000000001</v>
      </c>
    </row>
    <row r="5034" spans="1:25" x14ac:dyDescent="0.3">
      <c r="A5034">
        <v>5033</v>
      </c>
      <c r="B5034" s="2"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s="2">
        <v>3</v>
      </c>
      <c r="T5034" s="3">
        <v>0</v>
      </c>
      <c r="U5034" s="2">
        <v>25.552800000000001</v>
      </c>
      <c r="V5034" s="2">
        <f>Table1[[#This Row],[Sales]]*(1-Table1[[#This Row],[Discount]])</f>
        <v>212.94</v>
      </c>
      <c r="W5034" s="2">
        <f>Table1[[#This Row],[Sales]]*Table1[[#This Row],[Quantity]]</f>
        <v>638.81999999999994</v>
      </c>
      <c r="X5034" s="2">
        <f>Table1[[#This Row],[Sales]]+Table1[[#This Row],[Discount]]+Table1[[#This Row],[Adjusted Sales]]</f>
        <v>425.88</v>
      </c>
      <c r="Y5034" s="5">
        <f>Table1[[#This Row],[Sales]]*Table1[[#This Row],[Discount]]</f>
        <v>0</v>
      </c>
    </row>
    <row r="5035" spans="1:25" x14ac:dyDescent="0.3">
      <c r="A5035">
        <v>5034</v>
      </c>
      <c r="B5035" s="2"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s="2">
        <v>1</v>
      </c>
      <c r="T5035" s="3">
        <v>0</v>
      </c>
      <c r="U5035" s="2">
        <v>7.4172000000000002</v>
      </c>
      <c r="V5035" s="2">
        <f>Table1[[#This Row],[Sales]]*(1-Table1[[#This Row],[Discount]])</f>
        <v>26.49</v>
      </c>
      <c r="W5035" s="2">
        <f>Table1[[#This Row],[Sales]]*Table1[[#This Row],[Quantity]]</f>
        <v>26.49</v>
      </c>
      <c r="X5035" s="2">
        <f>Table1[[#This Row],[Sales]]+Table1[[#This Row],[Discount]]+Table1[[#This Row],[Adjusted Sales]]</f>
        <v>52.98</v>
      </c>
      <c r="Y5035" s="5">
        <f>Table1[[#This Row],[Sales]]*Table1[[#This Row],[Discount]]</f>
        <v>0</v>
      </c>
    </row>
    <row r="5036" spans="1:25" x14ac:dyDescent="0.3">
      <c r="A5036">
        <v>5035</v>
      </c>
      <c r="B5036" s="2"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s="2">
        <v>5</v>
      </c>
      <c r="T5036" s="3">
        <v>0</v>
      </c>
      <c r="U5036" s="2">
        <v>48.118000000000002</v>
      </c>
      <c r="V5036" s="2">
        <f>Table1[[#This Row],[Sales]]*(1-Table1[[#This Row],[Discount]])</f>
        <v>687.4</v>
      </c>
      <c r="W5036" s="2">
        <f>Table1[[#This Row],[Sales]]*Table1[[#This Row],[Quantity]]</f>
        <v>3437</v>
      </c>
      <c r="X5036" s="2">
        <f>Table1[[#This Row],[Sales]]+Table1[[#This Row],[Discount]]+Table1[[#This Row],[Adjusted Sales]]</f>
        <v>1374.8</v>
      </c>
      <c r="Y5036" s="5">
        <f>Table1[[#This Row],[Sales]]*Table1[[#This Row],[Discount]]</f>
        <v>0</v>
      </c>
    </row>
    <row r="5037" spans="1:25" x14ac:dyDescent="0.3">
      <c r="A5037">
        <v>5036</v>
      </c>
      <c r="B5037" s="2"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s="2">
        <v>3</v>
      </c>
      <c r="T5037" s="3">
        <v>0</v>
      </c>
      <c r="U5037" s="2">
        <v>111.1035</v>
      </c>
      <c r="V5037" s="2">
        <f>Table1[[#This Row],[Sales]]*(1-Table1[[#This Row],[Discount]])</f>
        <v>653.54999999999995</v>
      </c>
      <c r="W5037" s="2">
        <f>Table1[[#This Row],[Sales]]*Table1[[#This Row],[Quantity]]</f>
        <v>1960.6499999999999</v>
      </c>
      <c r="X5037" s="2">
        <f>Table1[[#This Row],[Sales]]+Table1[[#This Row],[Discount]]+Table1[[#This Row],[Adjusted Sales]]</f>
        <v>1307.0999999999999</v>
      </c>
      <c r="Y5037" s="5">
        <f>Table1[[#This Row],[Sales]]*Table1[[#This Row],[Discount]]</f>
        <v>0</v>
      </c>
    </row>
    <row r="5038" spans="1:25" x14ac:dyDescent="0.3">
      <c r="A5038">
        <v>5037</v>
      </c>
      <c r="B5038" s="2"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s="2">
        <v>2</v>
      </c>
      <c r="T5038" s="3">
        <v>0</v>
      </c>
      <c r="U5038" s="2">
        <v>2.0339999999999998</v>
      </c>
      <c r="V5038" s="2">
        <f>Table1[[#This Row],[Sales]]*(1-Table1[[#This Row],[Discount]])</f>
        <v>33.9</v>
      </c>
      <c r="W5038" s="2">
        <f>Table1[[#This Row],[Sales]]*Table1[[#This Row],[Quantity]]</f>
        <v>67.8</v>
      </c>
      <c r="X5038" s="2">
        <f>Table1[[#This Row],[Sales]]+Table1[[#This Row],[Discount]]+Table1[[#This Row],[Adjusted Sales]]</f>
        <v>67.8</v>
      </c>
      <c r="Y5038" s="5">
        <f>Table1[[#This Row],[Sales]]*Table1[[#This Row],[Discount]]</f>
        <v>0</v>
      </c>
    </row>
    <row r="5039" spans="1:25" x14ac:dyDescent="0.3">
      <c r="A5039">
        <v>5038</v>
      </c>
      <c r="B5039" s="2"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s="2">
        <v>5</v>
      </c>
      <c r="T5039" s="3">
        <v>0.2</v>
      </c>
      <c r="U5039" s="2">
        <v>83.986000000000004</v>
      </c>
      <c r="V5039" s="2">
        <f>Table1[[#This Row],[Sales]]*(1-Table1[[#This Row],[Discount]])</f>
        <v>191.96800000000002</v>
      </c>
      <c r="W5039" s="2">
        <f>Table1[[#This Row],[Sales]]*Table1[[#This Row],[Quantity]]</f>
        <v>1199.8</v>
      </c>
      <c r="X5039" s="2">
        <f>Table1[[#This Row],[Sales]]+Table1[[#This Row],[Discount]]+Table1[[#This Row],[Adjusted Sales]]</f>
        <v>432.12800000000004</v>
      </c>
      <c r="Y5039" s="5">
        <f>Table1[[#This Row],[Sales]]*Table1[[#This Row],[Discount]]</f>
        <v>47.992000000000004</v>
      </c>
    </row>
    <row r="5040" spans="1:25" x14ac:dyDescent="0.3">
      <c r="A5040">
        <v>5039</v>
      </c>
      <c r="B5040" s="2"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s="2">
        <v>4</v>
      </c>
      <c r="T5040" s="3">
        <v>0.3</v>
      </c>
      <c r="U5040" s="2">
        <v>-37.112400000000001</v>
      </c>
      <c r="V5040" s="2">
        <f>Table1[[#This Row],[Sales]]*(1-Table1[[#This Row],[Discount]])</f>
        <v>139.8852</v>
      </c>
      <c r="W5040" s="2">
        <f>Table1[[#This Row],[Sales]]*Table1[[#This Row],[Quantity]]</f>
        <v>799.34400000000005</v>
      </c>
      <c r="X5040" s="2">
        <f>Table1[[#This Row],[Sales]]+Table1[[#This Row],[Discount]]+Table1[[#This Row],[Adjusted Sales]]</f>
        <v>340.02120000000002</v>
      </c>
      <c r="Y5040" s="5">
        <f>Table1[[#This Row],[Sales]]*Table1[[#This Row],[Discount]]</f>
        <v>59.950800000000001</v>
      </c>
    </row>
    <row r="5041" spans="1:25" x14ac:dyDescent="0.3">
      <c r="A5041">
        <v>5040</v>
      </c>
      <c r="B5041" s="2"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s="2">
        <v>2</v>
      </c>
      <c r="T5041" s="3">
        <v>0</v>
      </c>
      <c r="U5041" s="2">
        <v>193.32</v>
      </c>
      <c r="V5041" s="2">
        <f>Table1[[#This Row],[Sales]]*(1-Table1[[#This Row],[Discount]])</f>
        <v>716</v>
      </c>
      <c r="W5041" s="2">
        <f>Table1[[#This Row],[Sales]]*Table1[[#This Row],[Quantity]]</f>
        <v>1432</v>
      </c>
      <c r="X5041" s="2">
        <f>Table1[[#This Row],[Sales]]+Table1[[#This Row],[Discount]]+Table1[[#This Row],[Adjusted Sales]]</f>
        <v>1432</v>
      </c>
      <c r="Y5041" s="5">
        <f>Table1[[#This Row],[Sales]]*Table1[[#This Row],[Discount]]</f>
        <v>0</v>
      </c>
    </row>
    <row r="5042" spans="1:25" x14ac:dyDescent="0.3">
      <c r="A5042">
        <v>5041</v>
      </c>
      <c r="B5042" s="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s="2">
        <v>7</v>
      </c>
      <c r="T5042" s="3">
        <v>0</v>
      </c>
      <c r="U5042" s="2">
        <v>103.8982</v>
      </c>
      <c r="V5042" s="2">
        <f>Table1[[#This Row],[Sales]]*(1-Table1[[#This Row],[Discount]])</f>
        <v>221.06</v>
      </c>
      <c r="W5042" s="2">
        <f>Table1[[#This Row],[Sales]]*Table1[[#This Row],[Quantity]]</f>
        <v>1547.42</v>
      </c>
      <c r="X5042" s="2">
        <f>Table1[[#This Row],[Sales]]+Table1[[#This Row],[Discount]]+Table1[[#This Row],[Adjusted Sales]]</f>
        <v>442.12</v>
      </c>
      <c r="Y5042" s="5">
        <f>Table1[[#This Row],[Sales]]*Table1[[#This Row],[Discount]]</f>
        <v>0</v>
      </c>
    </row>
    <row r="5043" spans="1:25" x14ac:dyDescent="0.3">
      <c r="A5043">
        <v>5042</v>
      </c>
      <c r="B5043" s="2"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s="2">
        <v>3</v>
      </c>
      <c r="T5043" s="3">
        <v>0</v>
      </c>
      <c r="U5043" s="2">
        <v>32.500799999999998</v>
      </c>
      <c r="V5043" s="2">
        <f>Table1[[#This Row],[Sales]]*(1-Table1[[#This Row],[Discount]])</f>
        <v>67.709999999999994</v>
      </c>
      <c r="W5043" s="2">
        <f>Table1[[#This Row],[Sales]]*Table1[[#This Row],[Quantity]]</f>
        <v>203.13</v>
      </c>
      <c r="X5043" s="2">
        <f>Table1[[#This Row],[Sales]]+Table1[[#This Row],[Discount]]+Table1[[#This Row],[Adjusted Sales]]</f>
        <v>135.41999999999999</v>
      </c>
      <c r="Y5043" s="5">
        <f>Table1[[#This Row],[Sales]]*Table1[[#This Row],[Discount]]</f>
        <v>0</v>
      </c>
    </row>
    <row r="5044" spans="1:25" x14ac:dyDescent="0.3">
      <c r="A5044">
        <v>5043</v>
      </c>
      <c r="B5044" s="2"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s="2">
        <v>4</v>
      </c>
      <c r="T5044" s="3">
        <v>0</v>
      </c>
      <c r="U5044" s="2">
        <v>38.975999999999999</v>
      </c>
      <c r="V5044" s="2">
        <f>Table1[[#This Row],[Sales]]*(1-Table1[[#This Row],[Discount]])</f>
        <v>129.91999999999999</v>
      </c>
      <c r="W5044" s="2">
        <f>Table1[[#This Row],[Sales]]*Table1[[#This Row],[Quantity]]</f>
        <v>519.67999999999995</v>
      </c>
      <c r="X5044" s="2">
        <f>Table1[[#This Row],[Sales]]+Table1[[#This Row],[Discount]]+Table1[[#This Row],[Adjusted Sales]]</f>
        <v>259.83999999999997</v>
      </c>
      <c r="Y5044" s="5">
        <f>Table1[[#This Row],[Sales]]*Table1[[#This Row],[Discount]]</f>
        <v>0</v>
      </c>
    </row>
    <row r="5045" spans="1:25" x14ac:dyDescent="0.3">
      <c r="A5045">
        <v>5044</v>
      </c>
      <c r="B5045" s="2"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s="2">
        <v>9</v>
      </c>
      <c r="T5045" s="3">
        <v>0</v>
      </c>
      <c r="U5045" s="2">
        <v>191.65860000000001</v>
      </c>
      <c r="V5045" s="2">
        <f>Table1[[#This Row],[Sales]]*(1-Table1[[#This Row],[Discount]])</f>
        <v>467.46</v>
      </c>
      <c r="W5045" s="2">
        <f>Table1[[#This Row],[Sales]]*Table1[[#This Row],[Quantity]]</f>
        <v>4207.1399999999994</v>
      </c>
      <c r="X5045" s="2">
        <f>Table1[[#This Row],[Sales]]+Table1[[#This Row],[Discount]]+Table1[[#This Row],[Adjusted Sales]]</f>
        <v>934.92</v>
      </c>
      <c r="Y5045" s="5">
        <f>Table1[[#This Row],[Sales]]*Table1[[#This Row],[Discount]]</f>
        <v>0</v>
      </c>
    </row>
    <row r="5046" spans="1:25" x14ac:dyDescent="0.3">
      <c r="A5046">
        <v>5045</v>
      </c>
      <c r="B5046" s="2"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s="2">
        <v>5</v>
      </c>
      <c r="T5046" s="3">
        <v>0</v>
      </c>
      <c r="U5046" s="2">
        <v>28.858000000000001</v>
      </c>
      <c r="V5046" s="2">
        <f>Table1[[#This Row],[Sales]]*(1-Table1[[#This Row],[Discount]])</f>
        <v>61.4</v>
      </c>
      <c r="W5046" s="2">
        <f>Table1[[#This Row],[Sales]]*Table1[[#This Row],[Quantity]]</f>
        <v>307</v>
      </c>
      <c r="X5046" s="2">
        <f>Table1[[#This Row],[Sales]]+Table1[[#This Row],[Discount]]+Table1[[#This Row],[Adjusted Sales]]</f>
        <v>122.8</v>
      </c>
      <c r="Y5046" s="5">
        <f>Table1[[#This Row],[Sales]]*Table1[[#This Row],[Discount]]</f>
        <v>0</v>
      </c>
    </row>
    <row r="5047" spans="1:25" x14ac:dyDescent="0.3">
      <c r="A5047">
        <v>5046</v>
      </c>
      <c r="B5047" s="2"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s="2">
        <v>4</v>
      </c>
      <c r="T5047" s="3">
        <v>0</v>
      </c>
      <c r="U5047" s="2">
        <v>187.39760000000001</v>
      </c>
      <c r="V5047" s="2">
        <f>Table1[[#This Row],[Sales]]*(1-Table1[[#This Row],[Discount]])</f>
        <v>720.76</v>
      </c>
      <c r="W5047" s="2">
        <f>Table1[[#This Row],[Sales]]*Table1[[#This Row],[Quantity]]</f>
        <v>2883.04</v>
      </c>
      <c r="X5047" s="2">
        <f>Table1[[#This Row],[Sales]]+Table1[[#This Row],[Discount]]+Table1[[#This Row],[Adjusted Sales]]</f>
        <v>1441.52</v>
      </c>
      <c r="Y5047" s="5">
        <f>Table1[[#This Row],[Sales]]*Table1[[#This Row],[Discount]]</f>
        <v>0</v>
      </c>
    </row>
    <row r="5048" spans="1:25" x14ac:dyDescent="0.3">
      <c r="A5048">
        <v>5047</v>
      </c>
      <c r="B5048" s="2"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s="2">
        <v>3</v>
      </c>
      <c r="T5048" s="3">
        <v>0.2</v>
      </c>
      <c r="U5048" s="2">
        <v>1.8144</v>
      </c>
      <c r="V5048" s="2">
        <f>Table1[[#This Row],[Sales]]*(1-Table1[[#This Row],[Discount]])</f>
        <v>4.1472000000000007</v>
      </c>
      <c r="W5048" s="2">
        <f>Table1[[#This Row],[Sales]]*Table1[[#This Row],[Quantity]]</f>
        <v>15.552</v>
      </c>
      <c r="X5048" s="2">
        <f>Table1[[#This Row],[Sales]]+Table1[[#This Row],[Discount]]+Table1[[#This Row],[Adjusted Sales]]</f>
        <v>9.5312000000000019</v>
      </c>
      <c r="Y5048" s="5">
        <f>Table1[[#This Row],[Sales]]*Table1[[#This Row],[Discount]]</f>
        <v>1.0368000000000002</v>
      </c>
    </row>
    <row r="5049" spans="1:25" x14ac:dyDescent="0.3">
      <c r="A5049">
        <v>5048</v>
      </c>
      <c r="B5049" s="2"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s="2">
        <v>5</v>
      </c>
      <c r="T5049" s="3">
        <v>0</v>
      </c>
      <c r="U5049" s="2">
        <v>3.9689999999999999</v>
      </c>
      <c r="V5049" s="2">
        <f>Table1[[#This Row],[Sales]]*(1-Table1[[#This Row],[Discount]])</f>
        <v>14.7</v>
      </c>
      <c r="W5049" s="2">
        <f>Table1[[#This Row],[Sales]]*Table1[[#This Row],[Quantity]]</f>
        <v>73.5</v>
      </c>
      <c r="X5049" s="2">
        <f>Table1[[#This Row],[Sales]]+Table1[[#This Row],[Discount]]+Table1[[#This Row],[Adjusted Sales]]</f>
        <v>29.4</v>
      </c>
      <c r="Y5049" s="5">
        <f>Table1[[#This Row],[Sales]]*Table1[[#This Row],[Discount]]</f>
        <v>0</v>
      </c>
    </row>
    <row r="5050" spans="1:25" x14ac:dyDescent="0.3">
      <c r="A5050">
        <v>5049</v>
      </c>
      <c r="B5050" s="2"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s="2">
        <v>7</v>
      </c>
      <c r="T5050" s="3">
        <v>0.8</v>
      </c>
      <c r="U5050" s="2">
        <v>-13.8278</v>
      </c>
      <c r="V5050" s="2">
        <f>Table1[[#This Row],[Sales]]*(1-Table1[[#This Row],[Discount]])</f>
        <v>1.6267999999999998</v>
      </c>
      <c r="W5050" s="2">
        <f>Table1[[#This Row],[Sales]]*Table1[[#This Row],[Quantity]]</f>
        <v>56.938000000000002</v>
      </c>
      <c r="X5050" s="2">
        <f>Table1[[#This Row],[Sales]]+Table1[[#This Row],[Discount]]+Table1[[#This Row],[Adjusted Sales]]</f>
        <v>10.5608</v>
      </c>
      <c r="Y5050" s="5">
        <f>Table1[[#This Row],[Sales]]*Table1[[#This Row],[Discount]]</f>
        <v>6.507200000000001</v>
      </c>
    </row>
    <row r="5051" spans="1:25" x14ac:dyDescent="0.3">
      <c r="A5051">
        <v>5050</v>
      </c>
      <c r="B5051" s="2"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s="2">
        <v>2</v>
      </c>
      <c r="T5051" s="3">
        <v>0.2</v>
      </c>
      <c r="U5051" s="2">
        <v>13.997199999999999</v>
      </c>
      <c r="V5051" s="2">
        <f>Table1[[#This Row],[Sales]]*(1-Table1[[#This Row],[Discount]])</f>
        <v>63.987200000000001</v>
      </c>
      <c r="W5051" s="2">
        <f>Table1[[#This Row],[Sales]]*Table1[[#This Row],[Quantity]]</f>
        <v>159.96799999999999</v>
      </c>
      <c r="X5051" s="2">
        <f>Table1[[#This Row],[Sales]]+Table1[[#This Row],[Discount]]+Table1[[#This Row],[Adjusted Sales]]</f>
        <v>144.1712</v>
      </c>
      <c r="Y5051" s="5">
        <f>Table1[[#This Row],[Sales]]*Table1[[#This Row],[Discount]]</f>
        <v>15.9968</v>
      </c>
    </row>
    <row r="5052" spans="1:25" x14ac:dyDescent="0.3">
      <c r="A5052">
        <v>5051</v>
      </c>
      <c r="B5052" s="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s="2">
        <v>2</v>
      </c>
      <c r="T5052" s="3">
        <v>0</v>
      </c>
      <c r="U5052" s="2">
        <v>8.7138000000000009</v>
      </c>
      <c r="V5052" s="2">
        <f>Table1[[#This Row],[Sales]]*(1-Table1[[#This Row],[Discount]])</f>
        <v>18.54</v>
      </c>
      <c r="W5052" s="2">
        <f>Table1[[#This Row],[Sales]]*Table1[[#This Row],[Quantity]]</f>
        <v>37.08</v>
      </c>
      <c r="X5052" s="2">
        <f>Table1[[#This Row],[Sales]]+Table1[[#This Row],[Discount]]+Table1[[#This Row],[Adjusted Sales]]</f>
        <v>37.08</v>
      </c>
      <c r="Y5052" s="5">
        <f>Table1[[#This Row],[Sales]]*Table1[[#This Row],[Discount]]</f>
        <v>0</v>
      </c>
    </row>
    <row r="5053" spans="1:25" x14ac:dyDescent="0.3">
      <c r="A5053">
        <v>5052</v>
      </c>
      <c r="B5053" s="2"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s="2">
        <v>2</v>
      </c>
      <c r="T5053" s="3">
        <v>0.2</v>
      </c>
      <c r="U5053" s="2">
        <v>7.93</v>
      </c>
      <c r="V5053" s="2">
        <f>Table1[[#This Row],[Sales]]*(1-Table1[[#This Row],[Discount]])</f>
        <v>19.52</v>
      </c>
      <c r="W5053" s="2">
        <f>Table1[[#This Row],[Sales]]*Table1[[#This Row],[Quantity]]</f>
        <v>48.8</v>
      </c>
      <c r="X5053" s="2">
        <f>Table1[[#This Row],[Sales]]+Table1[[#This Row],[Discount]]+Table1[[#This Row],[Adjusted Sales]]</f>
        <v>44.12</v>
      </c>
      <c r="Y5053" s="5">
        <f>Table1[[#This Row],[Sales]]*Table1[[#This Row],[Discount]]</f>
        <v>4.88</v>
      </c>
    </row>
    <row r="5054" spans="1:25" x14ac:dyDescent="0.3">
      <c r="A5054">
        <v>5053</v>
      </c>
      <c r="B5054" s="2"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s="2">
        <v>4</v>
      </c>
      <c r="T5054" s="3">
        <v>0</v>
      </c>
      <c r="U5054" s="2">
        <v>91.950800000000001</v>
      </c>
      <c r="V5054" s="2">
        <f>Table1[[#This Row],[Sales]]*(1-Table1[[#This Row],[Discount]])</f>
        <v>195.64</v>
      </c>
      <c r="W5054" s="2">
        <f>Table1[[#This Row],[Sales]]*Table1[[#This Row],[Quantity]]</f>
        <v>782.56</v>
      </c>
      <c r="X5054" s="2">
        <f>Table1[[#This Row],[Sales]]+Table1[[#This Row],[Discount]]+Table1[[#This Row],[Adjusted Sales]]</f>
        <v>391.28</v>
      </c>
      <c r="Y5054" s="5">
        <f>Table1[[#This Row],[Sales]]*Table1[[#This Row],[Discount]]</f>
        <v>0</v>
      </c>
    </row>
    <row r="5055" spans="1:25" x14ac:dyDescent="0.3">
      <c r="A5055">
        <v>5054</v>
      </c>
      <c r="B5055" s="2"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s="2">
        <v>5</v>
      </c>
      <c r="T5055" s="3">
        <v>0.2</v>
      </c>
      <c r="U5055" s="2">
        <v>84.66</v>
      </c>
      <c r="V5055" s="2">
        <f>Table1[[#This Row],[Sales]]*(1-Table1[[#This Row],[Discount]])</f>
        <v>318.72000000000003</v>
      </c>
      <c r="W5055" s="2">
        <f>Table1[[#This Row],[Sales]]*Table1[[#This Row],[Quantity]]</f>
        <v>1992</v>
      </c>
      <c r="X5055" s="2">
        <f>Table1[[#This Row],[Sales]]+Table1[[#This Row],[Discount]]+Table1[[#This Row],[Adjusted Sales]]</f>
        <v>717.31999999999994</v>
      </c>
      <c r="Y5055" s="5">
        <f>Table1[[#This Row],[Sales]]*Table1[[#This Row],[Discount]]</f>
        <v>79.680000000000007</v>
      </c>
    </row>
    <row r="5056" spans="1:25" x14ac:dyDescent="0.3">
      <c r="A5056">
        <v>5055</v>
      </c>
      <c r="B5056" s="2"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s="2">
        <v>3</v>
      </c>
      <c r="T5056" s="3">
        <v>0.2</v>
      </c>
      <c r="U5056" s="2">
        <v>0.79379999999999995</v>
      </c>
      <c r="V5056" s="2">
        <f>Table1[[#This Row],[Sales]]*(1-Table1[[#This Row],[Discount]])</f>
        <v>5.6448</v>
      </c>
      <c r="W5056" s="2">
        <f>Table1[[#This Row],[Sales]]*Table1[[#This Row],[Quantity]]</f>
        <v>21.167999999999999</v>
      </c>
      <c r="X5056" s="2">
        <f>Table1[[#This Row],[Sales]]+Table1[[#This Row],[Discount]]+Table1[[#This Row],[Adjusted Sales]]</f>
        <v>12.9008</v>
      </c>
      <c r="Y5056" s="5">
        <f>Table1[[#This Row],[Sales]]*Table1[[#This Row],[Discount]]</f>
        <v>1.4112</v>
      </c>
    </row>
    <row r="5057" spans="1:25" x14ac:dyDescent="0.3">
      <c r="A5057">
        <v>5056</v>
      </c>
      <c r="B5057" s="2"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s="2">
        <v>9</v>
      </c>
      <c r="T5057" s="3">
        <v>0.32</v>
      </c>
      <c r="U5057" s="2">
        <v>-437.54039999999998</v>
      </c>
      <c r="V5057" s="2">
        <f>Table1[[#This Row],[Sales]]*(1-Table1[[#This Row],[Discount]])</f>
        <v>919.63036799999998</v>
      </c>
      <c r="W5057" s="2">
        <f>Table1[[#This Row],[Sales]]*Table1[[#This Row],[Quantity]]</f>
        <v>12171.5784</v>
      </c>
      <c r="X5057" s="2">
        <f>Table1[[#This Row],[Sales]]+Table1[[#This Row],[Discount]]+Table1[[#This Row],[Adjusted Sales]]</f>
        <v>2272.347968</v>
      </c>
      <c r="Y5057" s="5">
        <f>Table1[[#This Row],[Sales]]*Table1[[#This Row],[Discount]]</f>
        <v>432.76723200000004</v>
      </c>
    </row>
    <row r="5058" spans="1:25" x14ac:dyDescent="0.3">
      <c r="A5058">
        <v>5057</v>
      </c>
      <c r="B5058" s="2"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s="2">
        <v>5</v>
      </c>
      <c r="T5058" s="3">
        <v>0</v>
      </c>
      <c r="U5058" s="2">
        <v>11.88</v>
      </c>
      <c r="V5058" s="2">
        <f>Table1[[#This Row],[Sales]]*(1-Table1[[#This Row],[Discount]])</f>
        <v>26.4</v>
      </c>
      <c r="W5058" s="2">
        <f>Table1[[#This Row],[Sales]]*Table1[[#This Row],[Quantity]]</f>
        <v>132</v>
      </c>
      <c r="X5058" s="2">
        <f>Table1[[#This Row],[Sales]]+Table1[[#This Row],[Discount]]+Table1[[#This Row],[Adjusted Sales]]</f>
        <v>52.8</v>
      </c>
      <c r="Y5058" s="5">
        <f>Table1[[#This Row],[Sales]]*Table1[[#This Row],[Discount]]</f>
        <v>0</v>
      </c>
    </row>
    <row r="5059" spans="1:25" x14ac:dyDescent="0.3">
      <c r="A5059">
        <v>5058</v>
      </c>
      <c r="B5059" s="2"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s="2">
        <v>6</v>
      </c>
      <c r="T5059" s="3">
        <v>0</v>
      </c>
      <c r="U5059" s="2">
        <v>0.83760000000000001</v>
      </c>
      <c r="V5059" s="2">
        <f>Table1[[#This Row],[Sales]]*(1-Table1[[#This Row],[Discount]])</f>
        <v>41.88</v>
      </c>
      <c r="W5059" s="2">
        <f>Table1[[#This Row],[Sales]]*Table1[[#This Row],[Quantity]]</f>
        <v>251.28000000000003</v>
      </c>
      <c r="X5059" s="2">
        <f>Table1[[#This Row],[Sales]]+Table1[[#This Row],[Discount]]+Table1[[#This Row],[Adjusted Sales]]</f>
        <v>83.76</v>
      </c>
      <c r="Y5059" s="5">
        <f>Table1[[#This Row],[Sales]]*Table1[[#This Row],[Discount]]</f>
        <v>0</v>
      </c>
    </row>
    <row r="5060" spans="1:25" x14ac:dyDescent="0.3">
      <c r="A5060">
        <v>5059</v>
      </c>
      <c r="B5060" s="2"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s="2">
        <v>9</v>
      </c>
      <c r="T5060" s="3">
        <v>0.7</v>
      </c>
      <c r="U5060" s="2">
        <v>-83.204999999999998</v>
      </c>
      <c r="V5060" s="2">
        <f>Table1[[#This Row],[Sales]]*(1-Table1[[#This Row],[Discount]])</f>
        <v>29.953800000000005</v>
      </c>
      <c r="W5060" s="2">
        <f>Table1[[#This Row],[Sales]]*Table1[[#This Row],[Quantity]]</f>
        <v>898.61400000000003</v>
      </c>
      <c r="X5060" s="2">
        <f>Table1[[#This Row],[Sales]]+Table1[[#This Row],[Discount]]+Table1[[#This Row],[Adjusted Sales]]</f>
        <v>130.49980000000002</v>
      </c>
      <c r="Y5060" s="5">
        <f>Table1[[#This Row],[Sales]]*Table1[[#This Row],[Discount]]</f>
        <v>69.892200000000003</v>
      </c>
    </row>
    <row r="5061" spans="1:25" x14ac:dyDescent="0.3">
      <c r="A5061">
        <v>5060</v>
      </c>
      <c r="B5061" s="2"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s="2">
        <v>2</v>
      </c>
      <c r="T5061" s="3">
        <v>0</v>
      </c>
      <c r="U5061" s="2">
        <v>195.99440000000001</v>
      </c>
      <c r="V5061" s="2">
        <f>Table1[[#This Row],[Sales]]*(1-Table1[[#This Row],[Discount]])</f>
        <v>699.98</v>
      </c>
      <c r="W5061" s="2">
        <f>Table1[[#This Row],[Sales]]*Table1[[#This Row],[Quantity]]</f>
        <v>1399.96</v>
      </c>
      <c r="X5061" s="2">
        <f>Table1[[#This Row],[Sales]]+Table1[[#This Row],[Discount]]+Table1[[#This Row],[Adjusted Sales]]</f>
        <v>1399.96</v>
      </c>
      <c r="Y5061" s="5">
        <f>Table1[[#This Row],[Sales]]*Table1[[#This Row],[Discount]]</f>
        <v>0</v>
      </c>
    </row>
    <row r="5062" spans="1:25" x14ac:dyDescent="0.3">
      <c r="A5062">
        <v>5061</v>
      </c>
      <c r="B5062" s="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s="2">
        <v>9</v>
      </c>
      <c r="T5062" s="3">
        <v>0</v>
      </c>
      <c r="U5062" s="2">
        <v>70.178399999999996</v>
      </c>
      <c r="V5062" s="2">
        <f>Table1[[#This Row],[Sales]]*(1-Table1[[#This Row],[Discount]])</f>
        <v>584.82000000000005</v>
      </c>
      <c r="W5062" s="2">
        <f>Table1[[#This Row],[Sales]]*Table1[[#This Row],[Quantity]]</f>
        <v>5263.38</v>
      </c>
      <c r="X5062" s="2">
        <f>Table1[[#This Row],[Sales]]+Table1[[#This Row],[Discount]]+Table1[[#This Row],[Adjusted Sales]]</f>
        <v>1169.6400000000001</v>
      </c>
      <c r="Y5062" s="5">
        <f>Table1[[#This Row],[Sales]]*Table1[[#This Row],[Discount]]</f>
        <v>0</v>
      </c>
    </row>
    <row r="5063" spans="1:25" x14ac:dyDescent="0.3">
      <c r="A5063">
        <v>5062</v>
      </c>
      <c r="B5063" s="2"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s="2">
        <v>2</v>
      </c>
      <c r="T5063" s="3">
        <v>0</v>
      </c>
      <c r="U5063" s="2">
        <v>21.99</v>
      </c>
      <c r="V5063" s="2">
        <f>Table1[[#This Row],[Sales]]*(1-Table1[[#This Row],[Discount]])</f>
        <v>43.98</v>
      </c>
      <c r="W5063" s="2">
        <f>Table1[[#This Row],[Sales]]*Table1[[#This Row],[Quantity]]</f>
        <v>87.96</v>
      </c>
      <c r="X5063" s="2">
        <f>Table1[[#This Row],[Sales]]+Table1[[#This Row],[Discount]]+Table1[[#This Row],[Adjusted Sales]]</f>
        <v>87.96</v>
      </c>
      <c r="Y5063" s="5">
        <f>Table1[[#This Row],[Sales]]*Table1[[#This Row],[Discount]]</f>
        <v>0</v>
      </c>
    </row>
    <row r="5064" spans="1:25" x14ac:dyDescent="0.3">
      <c r="A5064">
        <v>5063</v>
      </c>
      <c r="B5064" s="2"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s="2">
        <v>3</v>
      </c>
      <c r="T5064" s="3">
        <v>0</v>
      </c>
      <c r="U5064" s="2">
        <v>105.83159999999999</v>
      </c>
      <c r="V5064" s="2">
        <f>Table1[[#This Row],[Sales]]*(1-Table1[[#This Row],[Discount]])</f>
        <v>377.97</v>
      </c>
      <c r="W5064" s="2">
        <f>Table1[[#This Row],[Sales]]*Table1[[#This Row],[Quantity]]</f>
        <v>1133.9100000000001</v>
      </c>
      <c r="X5064" s="2">
        <f>Table1[[#This Row],[Sales]]+Table1[[#This Row],[Discount]]+Table1[[#This Row],[Adjusted Sales]]</f>
        <v>755.94</v>
      </c>
      <c r="Y5064" s="5">
        <f>Table1[[#This Row],[Sales]]*Table1[[#This Row],[Discount]]</f>
        <v>0</v>
      </c>
    </row>
    <row r="5065" spans="1:25" x14ac:dyDescent="0.3">
      <c r="A5065">
        <v>5064</v>
      </c>
      <c r="B5065" s="2"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s="2">
        <v>3</v>
      </c>
      <c r="T5065" s="3">
        <v>0</v>
      </c>
      <c r="U5065" s="2">
        <v>11.1564</v>
      </c>
      <c r="V5065" s="2">
        <f>Table1[[#This Row],[Sales]]*(1-Table1[[#This Row],[Discount]])</f>
        <v>123.96</v>
      </c>
      <c r="W5065" s="2">
        <f>Table1[[#This Row],[Sales]]*Table1[[#This Row],[Quantity]]</f>
        <v>371.88</v>
      </c>
      <c r="X5065" s="2">
        <f>Table1[[#This Row],[Sales]]+Table1[[#This Row],[Discount]]+Table1[[#This Row],[Adjusted Sales]]</f>
        <v>247.92</v>
      </c>
      <c r="Y5065" s="5">
        <f>Table1[[#This Row],[Sales]]*Table1[[#This Row],[Discount]]</f>
        <v>0</v>
      </c>
    </row>
    <row r="5066" spans="1:25" x14ac:dyDescent="0.3">
      <c r="A5066">
        <v>5065</v>
      </c>
      <c r="B5066" s="2"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s="2">
        <v>2</v>
      </c>
      <c r="T5066" s="3">
        <v>0</v>
      </c>
      <c r="U5066" s="2">
        <v>113.6742</v>
      </c>
      <c r="V5066" s="2">
        <f>Table1[[#This Row],[Sales]]*(1-Table1[[#This Row],[Discount]])</f>
        <v>391.98</v>
      </c>
      <c r="W5066" s="2">
        <f>Table1[[#This Row],[Sales]]*Table1[[#This Row],[Quantity]]</f>
        <v>783.96</v>
      </c>
      <c r="X5066" s="2">
        <f>Table1[[#This Row],[Sales]]+Table1[[#This Row],[Discount]]+Table1[[#This Row],[Adjusted Sales]]</f>
        <v>783.96</v>
      </c>
      <c r="Y5066" s="5">
        <f>Table1[[#This Row],[Sales]]*Table1[[#This Row],[Discount]]</f>
        <v>0</v>
      </c>
    </row>
    <row r="5067" spans="1:25" x14ac:dyDescent="0.3">
      <c r="A5067">
        <v>5066</v>
      </c>
      <c r="B5067" s="2"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s="2">
        <v>3</v>
      </c>
      <c r="T5067" s="3">
        <v>0.2</v>
      </c>
      <c r="U5067" s="2">
        <v>81.594899999999996</v>
      </c>
      <c r="V5067" s="2">
        <f>Table1[[#This Row],[Sales]]*(1-Table1[[#This Row],[Discount]])</f>
        <v>307.18080000000003</v>
      </c>
      <c r="W5067" s="2">
        <f>Table1[[#This Row],[Sales]]*Table1[[#This Row],[Quantity]]</f>
        <v>1151.9279999999999</v>
      </c>
      <c r="X5067" s="2">
        <f>Table1[[#This Row],[Sales]]+Table1[[#This Row],[Discount]]+Table1[[#This Row],[Adjusted Sales]]</f>
        <v>691.35680000000002</v>
      </c>
      <c r="Y5067" s="5">
        <f>Table1[[#This Row],[Sales]]*Table1[[#This Row],[Discount]]</f>
        <v>76.795200000000008</v>
      </c>
    </row>
    <row r="5068" spans="1:25" x14ac:dyDescent="0.3">
      <c r="A5068">
        <v>5067</v>
      </c>
      <c r="B5068" s="2"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s="2">
        <v>7</v>
      </c>
      <c r="T5068" s="3">
        <v>0.4</v>
      </c>
      <c r="U5068" s="2">
        <v>-653.28340000000003</v>
      </c>
      <c r="V5068" s="2">
        <f>Table1[[#This Row],[Sales]]*(1-Table1[[#This Row],[Discount]])</f>
        <v>1069.0092</v>
      </c>
      <c r="W5068" s="2">
        <f>Table1[[#This Row],[Sales]]*Table1[[#This Row],[Quantity]]</f>
        <v>12471.773999999999</v>
      </c>
      <c r="X5068" s="2">
        <f>Table1[[#This Row],[Sales]]+Table1[[#This Row],[Discount]]+Table1[[#This Row],[Adjusted Sales]]</f>
        <v>2851.0911999999998</v>
      </c>
      <c r="Y5068" s="5">
        <f>Table1[[#This Row],[Sales]]*Table1[[#This Row],[Discount]]</f>
        <v>712.67280000000005</v>
      </c>
    </row>
    <row r="5069" spans="1:25" x14ac:dyDescent="0.3">
      <c r="A5069">
        <v>5068</v>
      </c>
      <c r="B5069" s="2"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s="2">
        <v>5</v>
      </c>
      <c r="T5069" s="3">
        <v>0</v>
      </c>
      <c r="U5069" s="2">
        <v>6.2060000000000004</v>
      </c>
      <c r="V5069" s="2">
        <f>Table1[[#This Row],[Sales]]*(1-Table1[[#This Row],[Discount]])</f>
        <v>21.4</v>
      </c>
      <c r="W5069" s="2">
        <f>Table1[[#This Row],[Sales]]*Table1[[#This Row],[Quantity]]</f>
        <v>107</v>
      </c>
      <c r="X5069" s="2">
        <f>Table1[[#This Row],[Sales]]+Table1[[#This Row],[Discount]]+Table1[[#This Row],[Adjusted Sales]]</f>
        <v>42.8</v>
      </c>
      <c r="Y5069" s="5">
        <f>Table1[[#This Row],[Sales]]*Table1[[#This Row],[Discount]]</f>
        <v>0</v>
      </c>
    </row>
    <row r="5070" spans="1:25" x14ac:dyDescent="0.3">
      <c r="A5070">
        <v>5069</v>
      </c>
      <c r="B5070" s="2"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s="2">
        <v>1</v>
      </c>
      <c r="T5070" s="3">
        <v>0</v>
      </c>
      <c r="U5070" s="2">
        <v>274.995</v>
      </c>
      <c r="V5070" s="2">
        <f>Table1[[#This Row],[Sales]]*(1-Table1[[#This Row],[Discount]])</f>
        <v>549.99</v>
      </c>
      <c r="W5070" s="2">
        <f>Table1[[#This Row],[Sales]]*Table1[[#This Row],[Quantity]]</f>
        <v>549.99</v>
      </c>
      <c r="X5070" s="2">
        <f>Table1[[#This Row],[Sales]]+Table1[[#This Row],[Discount]]+Table1[[#This Row],[Adjusted Sales]]</f>
        <v>1099.98</v>
      </c>
      <c r="Y5070" s="5">
        <f>Table1[[#This Row],[Sales]]*Table1[[#This Row],[Discount]]</f>
        <v>0</v>
      </c>
    </row>
    <row r="5071" spans="1:25" x14ac:dyDescent="0.3">
      <c r="A5071">
        <v>5070</v>
      </c>
      <c r="B5071" s="2"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s="2">
        <v>3</v>
      </c>
      <c r="T5071" s="3">
        <v>0.1</v>
      </c>
      <c r="U5071" s="2">
        <v>37.229999999999997</v>
      </c>
      <c r="V5071" s="2">
        <f>Table1[[#This Row],[Sales]]*(1-Table1[[#This Row],[Discount]])</f>
        <v>150.78149999999999</v>
      </c>
      <c r="W5071" s="2">
        <f>Table1[[#This Row],[Sales]]*Table1[[#This Row],[Quantity]]</f>
        <v>502.60500000000002</v>
      </c>
      <c r="X5071" s="2">
        <f>Table1[[#This Row],[Sales]]+Table1[[#This Row],[Discount]]+Table1[[#This Row],[Adjusted Sales]]</f>
        <v>318.41649999999998</v>
      </c>
      <c r="Y5071" s="5">
        <f>Table1[[#This Row],[Sales]]*Table1[[#This Row],[Discount]]</f>
        <v>16.753499999999999</v>
      </c>
    </row>
    <row r="5072" spans="1:25" x14ac:dyDescent="0.3">
      <c r="A5072">
        <v>5071</v>
      </c>
      <c r="B5072" s="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s="2">
        <v>3</v>
      </c>
      <c r="T5072" s="3">
        <v>0</v>
      </c>
      <c r="U5072" s="2">
        <v>17.253</v>
      </c>
      <c r="V5072" s="2">
        <f>Table1[[#This Row],[Sales]]*(1-Table1[[#This Row],[Discount]])</f>
        <v>38.340000000000003</v>
      </c>
      <c r="W5072" s="2">
        <f>Table1[[#This Row],[Sales]]*Table1[[#This Row],[Quantity]]</f>
        <v>115.02000000000001</v>
      </c>
      <c r="X5072" s="2">
        <f>Table1[[#This Row],[Sales]]+Table1[[#This Row],[Discount]]+Table1[[#This Row],[Adjusted Sales]]</f>
        <v>76.680000000000007</v>
      </c>
      <c r="Y5072" s="5">
        <f>Table1[[#This Row],[Sales]]*Table1[[#This Row],[Discount]]</f>
        <v>0</v>
      </c>
    </row>
    <row r="5073" spans="1:25" x14ac:dyDescent="0.3">
      <c r="A5073">
        <v>5072</v>
      </c>
      <c r="B5073" s="2"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s="2">
        <v>6</v>
      </c>
      <c r="T5073" s="3">
        <v>0</v>
      </c>
      <c r="U5073" s="2">
        <v>22.6296</v>
      </c>
      <c r="V5073" s="2">
        <f>Table1[[#This Row],[Sales]]*(1-Table1[[#This Row],[Discount]])</f>
        <v>53.88</v>
      </c>
      <c r="W5073" s="2">
        <f>Table1[[#This Row],[Sales]]*Table1[[#This Row],[Quantity]]</f>
        <v>323.28000000000003</v>
      </c>
      <c r="X5073" s="2">
        <f>Table1[[#This Row],[Sales]]+Table1[[#This Row],[Discount]]+Table1[[#This Row],[Adjusted Sales]]</f>
        <v>107.76</v>
      </c>
      <c r="Y5073" s="5">
        <f>Table1[[#This Row],[Sales]]*Table1[[#This Row],[Discount]]</f>
        <v>0</v>
      </c>
    </row>
    <row r="5074" spans="1:25" x14ac:dyDescent="0.3">
      <c r="A5074">
        <v>5073</v>
      </c>
      <c r="B5074" s="2"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s="2">
        <v>2</v>
      </c>
      <c r="T5074" s="3">
        <v>0</v>
      </c>
      <c r="U5074" s="2">
        <v>83.994399999999999</v>
      </c>
      <c r="V5074" s="2">
        <f>Table1[[#This Row],[Sales]]*(1-Table1[[#This Row],[Discount]])</f>
        <v>299.98</v>
      </c>
      <c r="W5074" s="2">
        <f>Table1[[#This Row],[Sales]]*Table1[[#This Row],[Quantity]]</f>
        <v>599.96</v>
      </c>
      <c r="X5074" s="2">
        <f>Table1[[#This Row],[Sales]]+Table1[[#This Row],[Discount]]+Table1[[#This Row],[Adjusted Sales]]</f>
        <v>599.96</v>
      </c>
      <c r="Y5074" s="5">
        <f>Table1[[#This Row],[Sales]]*Table1[[#This Row],[Discount]]</f>
        <v>0</v>
      </c>
    </row>
    <row r="5075" spans="1:25" x14ac:dyDescent="0.3">
      <c r="A5075">
        <v>5074</v>
      </c>
      <c r="B5075" s="2"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s="2">
        <v>4</v>
      </c>
      <c r="T5075" s="3">
        <v>0</v>
      </c>
      <c r="U5075" s="2">
        <v>15.7</v>
      </c>
      <c r="V5075" s="2">
        <f>Table1[[#This Row],[Sales]]*(1-Table1[[#This Row],[Discount]])</f>
        <v>62.8</v>
      </c>
      <c r="W5075" s="2">
        <f>Table1[[#This Row],[Sales]]*Table1[[#This Row],[Quantity]]</f>
        <v>251.2</v>
      </c>
      <c r="X5075" s="2">
        <f>Table1[[#This Row],[Sales]]+Table1[[#This Row],[Discount]]+Table1[[#This Row],[Adjusted Sales]]</f>
        <v>125.6</v>
      </c>
      <c r="Y5075" s="5">
        <f>Table1[[#This Row],[Sales]]*Table1[[#This Row],[Discount]]</f>
        <v>0</v>
      </c>
    </row>
    <row r="5076" spans="1:25" x14ac:dyDescent="0.3">
      <c r="A5076">
        <v>5075</v>
      </c>
      <c r="B5076" s="2"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s="2">
        <v>2</v>
      </c>
      <c r="T5076" s="3">
        <v>0.2</v>
      </c>
      <c r="U5076" s="2">
        <v>4.5187999999999997</v>
      </c>
      <c r="V5076" s="2">
        <f>Table1[[#This Row],[Sales]]*(1-Table1[[#This Row],[Discount]])</f>
        <v>11.123200000000001</v>
      </c>
      <c r="W5076" s="2">
        <f>Table1[[#This Row],[Sales]]*Table1[[#This Row],[Quantity]]</f>
        <v>27.808</v>
      </c>
      <c r="X5076" s="2">
        <f>Table1[[#This Row],[Sales]]+Table1[[#This Row],[Discount]]+Table1[[#This Row],[Adjusted Sales]]</f>
        <v>25.2272</v>
      </c>
      <c r="Y5076" s="5">
        <f>Table1[[#This Row],[Sales]]*Table1[[#This Row],[Discount]]</f>
        <v>2.7808000000000002</v>
      </c>
    </row>
    <row r="5077" spans="1:25" x14ac:dyDescent="0.3">
      <c r="A5077">
        <v>5076</v>
      </c>
      <c r="B5077" s="2"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s="2">
        <v>5</v>
      </c>
      <c r="T5077" s="3">
        <v>0.3</v>
      </c>
      <c r="U5077" s="2">
        <v>-95.67</v>
      </c>
      <c r="V5077" s="2">
        <f>Table1[[#This Row],[Sales]]*(1-Table1[[#This Row],[Discount]])</f>
        <v>520.87</v>
      </c>
      <c r="W5077" s="2">
        <f>Table1[[#This Row],[Sales]]*Table1[[#This Row],[Quantity]]</f>
        <v>3720.5</v>
      </c>
      <c r="X5077" s="2">
        <f>Table1[[#This Row],[Sales]]+Table1[[#This Row],[Discount]]+Table1[[#This Row],[Adjusted Sales]]</f>
        <v>1265.27</v>
      </c>
      <c r="Y5077" s="5">
        <f>Table1[[#This Row],[Sales]]*Table1[[#This Row],[Discount]]</f>
        <v>223.23</v>
      </c>
    </row>
    <row r="5078" spans="1:25" x14ac:dyDescent="0.3">
      <c r="A5078">
        <v>5077</v>
      </c>
      <c r="B5078" s="2"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s="2">
        <v>5</v>
      </c>
      <c r="T5078" s="3">
        <v>0.2</v>
      </c>
      <c r="U5078" s="2">
        <v>5.6050000000000004</v>
      </c>
      <c r="V5078" s="2">
        <f>Table1[[#This Row],[Sales]]*(1-Table1[[#This Row],[Discount]])</f>
        <v>35.872000000000007</v>
      </c>
      <c r="W5078" s="2">
        <f>Table1[[#This Row],[Sales]]*Table1[[#This Row],[Quantity]]</f>
        <v>224.20000000000002</v>
      </c>
      <c r="X5078" s="2">
        <f>Table1[[#This Row],[Sales]]+Table1[[#This Row],[Discount]]+Table1[[#This Row],[Adjusted Sales]]</f>
        <v>80.912000000000006</v>
      </c>
      <c r="Y5078" s="5">
        <f>Table1[[#This Row],[Sales]]*Table1[[#This Row],[Discount]]</f>
        <v>8.9680000000000017</v>
      </c>
    </row>
    <row r="5079" spans="1:25" x14ac:dyDescent="0.3">
      <c r="A5079">
        <v>5078</v>
      </c>
      <c r="B5079" s="2"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s="2">
        <v>2</v>
      </c>
      <c r="T5079" s="3">
        <v>0.3</v>
      </c>
      <c r="U5079" s="2">
        <v>-131.95099999999999</v>
      </c>
      <c r="V5079" s="2">
        <f>Table1[[#This Row],[Sales]]*(1-Table1[[#This Row],[Discount]])</f>
        <v>281.11299999999994</v>
      </c>
      <c r="W5079" s="2">
        <f>Table1[[#This Row],[Sales]]*Table1[[#This Row],[Quantity]]</f>
        <v>803.18</v>
      </c>
      <c r="X5079" s="2">
        <f>Table1[[#This Row],[Sales]]+Table1[[#This Row],[Discount]]+Table1[[#This Row],[Adjusted Sales]]</f>
        <v>683.00299999999993</v>
      </c>
      <c r="Y5079" s="5">
        <f>Table1[[#This Row],[Sales]]*Table1[[#This Row],[Discount]]</f>
        <v>120.47699999999999</v>
      </c>
    </row>
    <row r="5080" spans="1:25" x14ac:dyDescent="0.3">
      <c r="A5080">
        <v>5079</v>
      </c>
      <c r="B5080" s="2"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s="2">
        <v>3</v>
      </c>
      <c r="T5080" s="3">
        <v>0</v>
      </c>
      <c r="U5080" s="2">
        <v>8.5728000000000009</v>
      </c>
      <c r="V5080" s="2">
        <f>Table1[[#This Row],[Sales]]*(1-Table1[[#This Row],[Discount]])</f>
        <v>18.239999999999998</v>
      </c>
      <c r="W5080" s="2">
        <f>Table1[[#This Row],[Sales]]*Table1[[#This Row],[Quantity]]</f>
        <v>54.72</v>
      </c>
      <c r="X5080" s="2">
        <f>Table1[[#This Row],[Sales]]+Table1[[#This Row],[Discount]]+Table1[[#This Row],[Adjusted Sales]]</f>
        <v>36.479999999999997</v>
      </c>
      <c r="Y5080" s="5">
        <f>Table1[[#This Row],[Sales]]*Table1[[#This Row],[Discount]]</f>
        <v>0</v>
      </c>
    </row>
    <row r="5081" spans="1:25" x14ac:dyDescent="0.3">
      <c r="A5081">
        <v>5080</v>
      </c>
      <c r="B5081" s="2"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s="2">
        <v>3</v>
      </c>
      <c r="T5081" s="3">
        <v>0.15</v>
      </c>
      <c r="U5081" s="2">
        <v>-29.605799999999999</v>
      </c>
      <c r="V5081" s="2">
        <f>Table1[[#This Row],[Sales]]*(1-Table1[[#This Row],[Discount]])</f>
        <v>305.57415000000003</v>
      </c>
      <c r="W5081" s="2">
        <f>Table1[[#This Row],[Sales]]*Table1[[#This Row],[Quantity]]</f>
        <v>1078.4970000000001</v>
      </c>
      <c r="X5081" s="2">
        <f>Table1[[#This Row],[Sales]]+Table1[[#This Row],[Discount]]+Table1[[#This Row],[Adjusted Sales]]</f>
        <v>665.22315000000003</v>
      </c>
      <c r="Y5081" s="5">
        <f>Table1[[#This Row],[Sales]]*Table1[[#This Row],[Discount]]</f>
        <v>53.924849999999999</v>
      </c>
    </row>
    <row r="5082" spans="1:25" x14ac:dyDescent="0.3">
      <c r="A5082">
        <v>5081</v>
      </c>
      <c r="B5082" s="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s="2">
        <v>1</v>
      </c>
      <c r="T5082" s="3">
        <v>0</v>
      </c>
      <c r="U5082" s="2">
        <v>2.8296000000000001</v>
      </c>
      <c r="V5082" s="2">
        <f>Table1[[#This Row],[Sales]]*(1-Table1[[#This Row],[Discount]])</f>
        <v>10.48</v>
      </c>
      <c r="W5082" s="2">
        <f>Table1[[#This Row],[Sales]]*Table1[[#This Row],[Quantity]]</f>
        <v>10.48</v>
      </c>
      <c r="X5082" s="2">
        <f>Table1[[#This Row],[Sales]]+Table1[[#This Row],[Discount]]+Table1[[#This Row],[Adjusted Sales]]</f>
        <v>20.96</v>
      </c>
      <c r="Y5082" s="5">
        <f>Table1[[#This Row],[Sales]]*Table1[[#This Row],[Discount]]</f>
        <v>0</v>
      </c>
    </row>
    <row r="5083" spans="1:25" x14ac:dyDescent="0.3">
      <c r="A5083">
        <v>5082</v>
      </c>
      <c r="B5083" s="2"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s="2">
        <v>4</v>
      </c>
      <c r="T5083" s="3">
        <v>0.2</v>
      </c>
      <c r="U5083" s="2">
        <v>7.2576000000000001</v>
      </c>
      <c r="V5083" s="2">
        <f>Table1[[#This Row],[Sales]]*(1-Table1[[#This Row],[Discount]])</f>
        <v>16.588800000000003</v>
      </c>
      <c r="W5083" s="2">
        <f>Table1[[#This Row],[Sales]]*Table1[[#This Row],[Quantity]]</f>
        <v>82.944000000000003</v>
      </c>
      <c r="X5083" s="2">
        <f>Table1[[#This Row],[Sales]]+Table1[[#This Row],[Discount]]+Table1[[#This Row],[Adjusted Sales]]</f>
        <v>37.524799999999999</v>
      </c>
      <c r="Y5083" s="5">
        <f>Table1[[#This Row],[Sales]]*Table1[[#This Row],[Discount]]</f>
        <v>4.1472000000000007</v>
      </c>
    </row>
    <row r="5084" spans="1:25" x14ac:dyDescent="0.3">
      <c r="A5084">
        <v>5083</v>
      </c>
      <c r="B5084" s="2"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s="2">
        <v>4</v>
      </c>
      <c r="T5084" s="3">
        <v>0.2</v>
      </c>
      <c r="U5084" s="2">
        <v>8.3523999999999994</v>
      </c>
      <c r="V5084" s="2">
        <f>Table1[[#This Row],[Sales]]*(1-Table1[[#This Row],[Discount]])</f>
        <v>28.134399999999999</v>
      </c>
      <c r="W5084" s="2">
        <f>Table1[[#This Row],[Sales]]*Table1[[#This Row],[Quantity]]</f>
        <v>140.672</v>
      </c>
      <c r="X5084" s="2">
        <f>Table1[[#This Row],[Sales]]+Table1[[#This Row],[Discount]]+Table1[[#This Row],[Adjusted Sales]]</f>
        <v>63.502400000000002</v>
      </c>
      <c r="Y5084" s="5">
        <f>Table1[[#This Row],[Sales]]*Table1[[#This Row],[Discount]]</f>
        <v>7.0335999999999999</v>
      </c>
    </row>
    <row r="5085" spans="1:25" x14ac:dyDescent="0.3">
      <c r="A5085">
        <v>5084</v>
      </c>
      <c r="B5085" s="2"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s="2">
        <v>3</v>
      </c>
      <c r="T5085" s="3">
        <v>0.2</v>
      </c>
      <c r="U5085" s="2">
        <v>23.455200000000001</v>
      </c>
      <c r="V5085" s="2">
        <f>Table1[[#This Row],[Sales]]*(1-Table1[[#This Row],[Discount]])</f>
        <v>51.763199999999998</v>
      </c>
      <c r="W5085" s="2">
        <f>Table1[[#This Row],[Sales]]*Table1[[#This Row],[Quantity]]</f>
        <v>194.11199999999997</v>
      </c>
      <c r="X5085" s="2">
        <f>Table1[[#This Row],[Sales]]+Table1[[#This Row],[Discount]]+Table1[[#This Row],[Adjusted Sales]]</f>
        <v>116.66719999999999</v>
      </c>
      <c r="Y5085" s="5">
        <f>Table1[[#This Row],[Sales]]*Table1[[#This Row],[Discount]]</f>
        <v>12.940799999999999</v>
      </c>
    </row>
    <row r="5086" spans="1:25" x14ac:dyDescent="0.3">
      <c r="A5086">
        <v>5085</v>
      </c>
      <c r="B5086" s="2"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s="2">
        <v>4</v>
      </c>
      <c r="T5086" s="3">
        <v>0</v>
      </c>
      <c r="U5086" s="2">
        <v>48.539200000000001</v>
      </c>
      <c r="V5086" s="2">
        <f>Table1[[#This Row],[Sales]]*(1-Table1[[#This Row],[Discount]])</f>
        <v>105.52</v>
      </c>
      <c r="W5086" s="2">
        <f>Table1[[#This Row],[Sales]]*Table1[[#This Row],[Quantity]]</f>
        <v>422.08</v>
      </c>
      <c r="X5086" s="2">
        <f>Table1[[#This Row],[Sales]]+Table1[[#This Row],[Discount]]+Table1[[#This Row],[Adjusted Sales]]</f>
        <v>211.04</v>
      </c>
      <c r="Y5086" s="5">
        <f>Table1[[#This Row],[Sales]]*Table1[[#This Row],[Discount]]</f>
        <v>0</v>
      </c>
    </row>
    <row r="5087" spans="1:25" x14ac:dyDescent="0.3">
      <c r="A5087">
        <v>5086</v>
      </c>
      <c r="B5087" s="2"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s="2">
        <v>2</v>
      </c>
      <c r="T5087" s="3">
        <v>0.8</v>
      </c>
      <c r="U5087" s="2">
        <v>-9.5568000000000008</v>
      </c>
      <c r="V5087" s="2">
        <f>Table1[[#This Row],[Sales]]*(1-Table1[[#This Row],[Discount]])</f>
        <v>1.1583999999999997</v>
      </c>
      <c r="W5087" s="2">
        <f>Table1[[#This Row],[Sales]]*Table1[[#This Row],[Quantity]]</f>
        <v>11.584</v>
      </c>
      <c r="X5087" s="2">
        <f>Table1[[#This Row],[Sales]]+Table1[[#This Row],[Discount]]+Table1[[#This Row],[Adjusted Sales]]</f>
        <v>7.7503999999999991</v>
      </c>
      <c r="Y5087" s="5">
        <f>Table1[[#This Row],[Sales]]*Table1[[#This Row],[Discount]]</f>
        <v>4.6336000000000004</v>
      </c>
    </row>
    <row r="5088" spans="1:25" x14ac:dyDescent="0.3">
      <c r="A5088">
        <v>5087</v>
      </c>
      <c r="B5088" s="2"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s="2">
        <v>7</v>
      </c>
      <c r="T5088" s="3">
        <v>0.4</v>
      </c>
      <c r="U5088" s="2">
        <v>-93.2316</v>
      </c>
      <c r="V5088" s="2">
        <f>Table1[[#This Row],[Sales]]*(1-Table1[[#This Row],[Discount]])</f>
        <v>279.69479999999999</v>
      </c>
      <c r="W5088" s="2">
        <f>Table1[[#This Row],[Sales]]*Table1[[#This Row],[Quantity]]</f>
        <v>3263.1060000000002</v>
      </c>
      <c r="X5088" s="2">
        <f>Table1[[#This Row],[Sales]]+Table1[[#This Row],[Discount]]+Table1[[#This Row],[Adjusted Sales]]</f>
        <v>746.25279999999998</v>
      </c>
      <c r="Y5088" s="5">
        <f>Table1[[#This Row],[Sales]]*Table1[[#This Row],[Discount]]</f>
        <v>186.46320000000003</v>
      </c>
    </row>
    <row r="5089" spans="1:25" x14ac:dyDescent="0.3">
      <c r="A5089">
        <v>5088</v>
      </c>
      <c r="B5089" s="2"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s="2">
        <v>1</v>
      </c>
      <c r="T5089" s="3">
        <v>0.2</v>
      </c>
      <c r="U5089" s="2">
        <v>-1.2889999999999999</v>
      </c>
      <c r="V5089" s="2">
        <f>Table1[[#This Row],[Sales]]*(1-Table1[[#This Row],[Discount]])</f>
        <v>8.2495999999999992</v>
      </c>
      <c r="W5089" s="2">
        <f>Table1[[#This Row],[Sales]]*Table1[[#This Row],[Quantity]]</f>
        <v>10.311999999999999</v>
      </c>
      <c r="X5089" s="2">
        <f>Table1[[#This Row],[Sales]]+Table1[[#This Row],[Discount]]+Table1[[#This Row],[Adjusted Sales]]</f>
        <v>18.761599999999998</v>
      </c>
      <c r="Y5089" s="5">
        <f>Table1[[#This Row],[Sales]]*Table1[[#This Row],[Discount]]</f>
        <v>2.0623999999999998</v>
      </c>
    </row>
    <row r="5090" spans="1:25" x14ac:dyDescent="0.3">
      <c r="A5090">
        <v>5089</v>
      </c>
      <c r="B5090" s="2"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s="2">
        <v>3</v>
      </c>
      <c r="T5090" s="3">
        <v>0.7</v>
      </c>
      <c r="U5090" s="2">
        <v>-1.7891999999999999</v>
      </c>
      <c r="V5090" s="2">
        <f>Table1[[#This Row],[Sales]]*(1-Table1[[#This Row],[Discount]])</f>
        <v>0.76680000000000015</v>
      </c>
      <c r="W5090" s="2">
        <f>Table1[[#This Row],[Sales]]*Table1[[#This Row],[Quantity]]</f>
        <v>7.6680000000000001</v>
      </c>
      <c r="X5090" s="2">
        <f>Table1[[#This Row],[Sales]]+Table1[[#This Row],[Discount]]+Table1[[#This Row],[Adjusted Sales]]</f>
        <v>4.0228000000000002</v>
      </c>
      <c r="Y5090" s="5">
        <f>Table1[[#This Row],[Sales]]*Table1[[#This Row],[Discount]]</f>
        <v>1.7891999999999999</v>
      </c>
    </row>
    <row r="5091" spans="1:25" x14ac:dyDescent="0.3">
      <c r="A5091">
        <v>5090</v>
      </c>
      <c r="B5091" s="2"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s="2">
        <v>2</v>
      </c>
      <c r="T5091" s="3">
        <v>0.2</v>
      </c>
      <c r="U5091" s="2">
        <v>2.8883999999999999</v>
      </c>
      <c r="V5091" s="2">
        <f>Table1[[#This Row],[Sales]]*(1-Table1[[#This Row],[Discount]])</f>
        <v>6.3744000000000005</v>
      </c>
      <c r="W5091" s="2">
        <f>Table1[[#This Row],[Sales]]*Table1[[#This Row],[Quantity]]</f>
        <v>15.936</v>
      </c>
      <c r="X5091" s="2">
        <f>Table1[[#This Row],[Sales]]+Table1[[#This Row],[Discount]]+Table1[[#This Row],[Adjusted Sales]]</f>
        <v>14.542400000000001</v>
      </c>
      <c r="Y5091" s="5">
        <f>Table1[[#This Row],[Sales]]*Table1[[#This Row],[Discount]]</f>
        <v>1.5936000000000001</v>
      </c>
    </row>
    <row r="5092" spans="1:25" x14ac:dyDescent="0.3">
      <c r="A5092">
        <v>5091</v>
      </c>
      <c r="B5092" s="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s="2">
        <v>1</v>
      </c>
      <c r="T5092" s="3">
        <v>0.2</v>
      </c>
      <c r="U5092" s="2">
        <v>3.1842000000000001</v>
      </c>
      <c r="V5092" s="2">
        <f>Table1[[#This Row],[Sales]]*(1-Table1[[#This Row],[Discount]])</f>
        <v>7.0272000000000006</v>
      </c>
      <c r="W5092" s="2">
        <f>Table1[[#This Row],[Sales]]*Table1[[#This Row],[Quantity]]</f>
        <v>8.7840000000000007</v>
      </c>
      <c r="X5092" s="2">
        <f>Table1[[#This Row],[Sales]]+Table1[[#This Row],[Discount]]+Table1[[#This Row],[Adjusted Sales]]</f>
        <v>16.011200000000002</v>
      </c>
      <c r="Y5092" s="5">
        <f>Table1[[#This Row],[Sales]]*Table1[[#This Row],[Discount]]</f>
        <v>1.7568000000000001</v>
      </c>
    </row>
    <row r="5093" spans="1:25" x14ac:dyDescent="0.3">
      <c r="A5093">
        <v>5092</v>
      </c>
      <c r="B5093" s="2"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s="2">
        <v>3</v>
      </c>
      <c r="T5093" s="3">
        <v>0.2</v>
      </c>
      <c r="U5093" s="2">
        <v>-0.6048</v>
      </c>
      <c r="V5093" s="2">
        <f>Table1[[#This Row],[Sales]]*(1-Table1[[#This Row],[Discount]])</f>
        <v>2.4192</v>
      </c>
      <c r="W5093" s="2">
        <f>Table1[[#This Row],[Sales]]*Table1[[#This Row],[Quantity]]</f>
        <v>9.0719999999999992</v>
      </c>
      <c r="X5093" s="2">
        <f>Table1[[#This Row],[Sales]]+Table1[[#This Row],[Discount]]+Table1[[#This Row],[Adjusted Sales]]</f>
        <v>5.6432000000000002</v>
      </c>
      <c r="Y5093" s="5">
        <f>Table1[[#This Row],[Sales]]*Table1[[#This Row],[Discount]]</f>
        <v>0.6048</v>
      </c>
    </row>
    <row r="5094" spans="1:25" x14ac:dyDescent="0.3">
      <c r="A5094">
        <v>5093</v>
      </c>
      <c r="B5094" s="2"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s="2">
        <v>3</v>
      </c>
      <c r="T5094" s="3">
        <v>0</v>
      </c>
      <c r="U5094" s="2">
        <v>13.891500000000001</v>
      </c>
      <c r="V5094" s="2">
        <f>Table1[[#This Row],[Sales]]*(1-Table1[[#This Row],[Discount]])</f>
        <v>51.45</v>
      </c>
      <c r="W5094" s="2">
        <f>Table1[[#This Row],[Sales]]*Table1[[#This Row],[Quantity]]</f>
        <v>154.35000000000002</v>
      </c>
      <c r="X5094" s="2">
        <f>Table1[[#This Row],[Sales]]+Table1[[#This Row],[Discount]]+Table1[[#This Row],[Adjusted Sales]]</f>
        <v>102.9</v>
      </c>
      <c r="Y5094" s="5">
        <f>Table1[[#This Row],[Sales]]*Table1[[#This Row],[Discount]]</f>
        <v>0</v>
      </c>
    </row>
    <row r="5095" spans="1:25" x14ac:dyDescent="0.3">
      <c r="A5095">
        <v>5094</v>
      </c>
      <c r="B5095" s="2"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s="2">
        <v>4</v>
      </c>
      <c r="T5095" s="3">
        <v>0.8</v>
      </c>
      <c r="U5095" s="2">
        <v>-31.536000000000001</v>
      </c>
      <c r="V5095" s="2">
        <f>Table1[[#This Row],[Sales]]*(1-Table1[[#This Row],[Discount]])</f>
        <v>2.8031999999999995</v>
      </c>
      <c r="W5095" s="2">
        <f>Table1[[#This Row],[Sales]]*Table1[[#This Row],[Quantity]]</f>
        <v>56.064</v>
      </c>
      <c r="X5095" s="2">
        <f>Table1[[#This Row],[Sales]]+Table1[[#This Row],[Discount]]+Table1[[#This Row],[Adjusted Sales]]</f>
        <v>17.619199999999999</v>
      </c>
      <c r="Y5095" s="5">
        <f>Table1[[#This Row],[Sales]]*Table1[[#This Row],[Discount]]</f>
        <v>11.212800000000001</v>
      </c>
    </row>
    <row r="5096" spans="1:25" x14ac:dyDescent="0.3">
      <c r="A5096">
        <v>5095</v>
      </c>
      <c r="B5096" s="2"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s="2">
        <v>5</v>
      </c>
      <c r="T5096" s="3">
        <v>0.5</v>
      </c>
      <c r="U5096" s="2">
        <v>-120.372</v>
      </c>
      <c r="V5096" s="2">
        <f>Table1[[#This Row],[Sales]]*(1-Table1[[#This Row],[Discount]])</f>
        <v>107.47499999999999</v>
      </c>
      <c r="W5096" s="2">
        <f>Table1[[#This Row],[Sales]]*Table1[[#This Row],[Quantity]]</f>
        <v>1074.75</v>
      </c>
      <c r="X5096" s="2">
        <f>Table1[[#This Row],[Sales]]+Table1[[#This Row],[Discount]]+Table1[[#This Row],[Adjusted Sales]]</f>
        <v>322.92499999999995</v>
      </c>
      <c r="Y5096" s="5">
        <f>Table1[[#This Row],[Sales]]*Table1[[#This Row],[Discount]]</f>
        <v>107.47499999999999</v>
      </c>
    </row>
    <row r="5097" spans="1:25" x14ac:dyDescent="0.3">
      <c r="A5097">
        <v>5096</v>
      </c>
      <c r="B5097" s="2"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s="2">
        <v>4</v>
      </c>
      <c r="T5097" s="3">
        <v>0.2</v>
      </c>
      <c r="U5097" s="2">
        <v>-7.008</v>
      </c>
      <c r="V5097" s="2">
        <f>Table1[[#This Row],[Sales]]*(1-Table1[[#This Row],[Discount]])</f>
        <v>28.032</v>
      </c>
      <c r="W5097" s="2">
        <f>Table1[[#This Row],[Sales]]*Table1[[#This Row],[Quantity]]</f>
        <v>140.16</v>
      </c>
      <c r="X5097" s="2">
        <f>Table1[[#This Row],[Sales]]+Table1[[#This Row],[Discount]]+Table1[[#This Row],[Adjusted Sales]]</f>
        <v>63.272000000000006</v>
      </c>
      <c r="Y5097" s="5">
        <f>Table1[[#This Row],[Sales]]*Table1[[#This Row],[Discount]]</f>
        <v>7.008</v>
      </c>
    </row>
    <row r="5098" spans="1:25" x14ac:dyDescent="0.3">
      <c r="A5098">
        <v>5097</v>
      </c>
      <c r="B5098" s="2"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s="2">
        <v>3</v>
      </c>
      <c r="T5098" s="3">
        <v>0.6</v>
      </c>
      <c r="U5098" s="2">
        <v>-4.8491999999999997</v>
      </c>
      <c r="V5098" s="2">
        <f>Table1[[#This Row],[Sales]]*(1-Table1[[#This Row],[Discount]])</f>
        <v>4.3104000000000005</v>
      </c>
      <c r="W5098" s="2">
        <f>Table1[[#This Row],[Sales]]*Table1[[#This Row],[Quantity]]</f>
        <v>32.328000000000003</v>
      </c>
      <c r="X5098" s="2">
        <f>Table1[[#This Row],[Sales]]+Table1[[#This Row],[Discount]]+Table1[[#This Row],[Adjusted Sales]]</f>
        <v>15.686399999999999</v>
      </c>
      <c r="Y5098" s="5">
        <f>Table1[[#This Row],[Sales]]*Table1[[#This Row],[Discount]]</f>
        <v>6.4655999999999993</v>
      </c>
    </row>
    <row r="5099" spans="1:25" x14ac:dyDescent="0.3">
      <c r="A5099">
        <v>5098</v>
      </c>
      <c r="B5099" s="2"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s="2">
        <v>2</v>
      </c>
      <c r="T5099" s="3">
        <v>0.8</v>
      </c>
      <c r="U5099" s="2">
        <v>-8.0500000000000007</v>
      </c>
      <c r="V5099" s="2">
        <f>Table1[[#This Row],[Sales]]*(1-Table1[[#This Row],[Discount]])</f>
        <v>0.91999999999999971</v>
      </c>
      <c r="W5099" s="2">
        <f>Table1[[#This Row],[Sales]]*Table1[[#This Row],[Quantity]]</f>
        <v>9.1999999999999993</v>
      </c>
      <c r="X5099" s="2">
        <f>Table1[[#This Row],[Sales]]+Table1[[#This Row],[Discount]]+Table1[[#This Row],[Adjusted Sales]]</f>
        <v>6.3199999999999994</v>
      </c>
      <c r="Y5099" s="5">
        <f>Table1[[#This Row],[Sales]]*Table1[[#This Row],[Discount]]</f>
        <v>3.6799999999999997</v>
      </c>
    </row>
    <row r="5100" spans="1:25" x14ac:dyDescent="0.3">
      <c r="A5100">
        <v>5099</v>
      </c>
      <c r="B5100" s="2"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s="2">
        <v>2</v>
      </c>
      <c r="T5100" s="3">
        <v>0.2</v>
      </c>
      <c r="U5100" s="2">
        <v>-8.3523999999999994</v>
      </c>
      <c r="V5100" s="2">
        <f>Table1[[#This Row],[Sales]]*(1-Table1[[#This Row],[Discount]])</f>
        <v>28.134399999999999</v>
      </c>
      <c r="W5100" s="2">
        <f>Table1[[#This Row],[Sales]]*Table1[[#This Row],[Quantity]]</f>
        <v>70.335999999999999</v>
      </c>
      <c r="X5100" s="2">
        <f>Table1[[#This Row],[Sales]]+Table1[[#This Row],[Discount]]+Table1[[#This Row],[Adjusted Sales]]</f>
        <v>63.502400000000002</v>
      </c>
      <c r="Y5100" s="5">
        <f>Table1[[#This Row],[Sales]]*Table1[[#This Row],[Discount]]</f>
        <v>7.0335999999999999</v>
      </c>
    </row>
    <row r="5101" spans="1:25" x14ac:dyDescent="0.3">
      <c r="A5101">
        <v>5100</v>
      </c>
      <c r="B5101" s="2"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s="2">
        <v>3</v>
      </c>
      <c r="T5101" s="3">
        <v>0.2</v>
      </c>
      <c r="U5101" s="2">
        <v>6.4638</v>
      </c>
      <c r="V5101" s="2">
        <f>Table1[[#This Row],[Sales]]*(1-Table1[[#This Row],[Discount]])</f>
        <v>15.321600000000002</v>
      </c>
      <c r="W5101" s="2">
        <f>Table1[[#This Row],[Sales]]*Table1[[#This Row],[Quantity]]</f>
        <v>57.456000000000003</v>
      </c>
      <c r="X5101" s="2">
        <f>Table1[[#This Row],[Sales]]+Table1[[#This Row],[Discount]]+Table1[[#This Row],[Adjusted Sales]]</f>
        <v>34.6736</v>
      </c>
      <c r="Y5101" s="5">
        <f>Table1[[#This Row],[Sales]]*Table1[[#This Row],[Discount]]</f>
        <v>3.8304000000000005</v>
      </c>
    </row>
    <row r="5102" spans="1:25" x14ac:dyDescent="0.3">
      <c r="A5102">
        <v>5101</v>
      </c>
      <c r="B5102" s="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s="2">
        <v>2</v>
      </c>
      <c r="T5102" s="3">
        <v>0.2</v>
      </c>
      <c r="U5102" s="2">
        <v>0.33360000000000001</v>
      </c>
      <c r="V5102" s="2">
        <f>Table1[[#This Row],[Sales]]*(1-Table1[[#This Row],[Discount]])</f>
        <v>3.5584000000000007</v>
      </c>
      <c r="W5102" s="2">
        <f>Table1[[#This Row],[Sales]]*Table1[[#This Row],[Quantity]]</f>
        <v>8.8960000000000008</v>
      </c>
      <c r="X5102" s="2">
        <f>Table1[[#This Row],[Sales]]+Table1[[#This Row],[Discount]]+Table1[[#This Row],[Adjusted Sales]]</f>
        <v>8.2064000000000021</v>
      </c>
      <c r="Y5102" s="5">
        <f>Table1[[#This Row],[Sales]]*Table1[[#This Row],[Discount]]</f>
        <v>0.88960000000000017</v>
      </c>
    </row>
    <row r="5103" spans="1:25" x14ac:dyDescent="0.3">
      <c r="A5103">
        <v>5102</v>
      </c>
      <c r="B5103" s="2"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s="2">
        <v>1</v>
      </c>
      <c r="T5103" s="3">
        <v>0.2</v>
      </c>
      <c r="U5103" s="2">
        <v>1.8792</v>
      </c>
      <c r="V5103" s="2">
        <f>Table1[[#This Row],[Sales]]*(1-Table1[[#This Row],[Discount]])</f>
        <v>4.1472000000000007</v>
      </c>
      <c r="W5103" s="2">
        <f>Table1[[#This Row],[Sales]]*Table1[[#This Row],[Quantity]]</f>
        <v>5.1840000000000002</v>
      </c>
      <c r="X5103" s="2">
        <f>Table1[[#This Row],[Sales]]+Table1[[#This Row],[Discount]]+Table1[[#This Row],[Adjusted Sales]]</f>
        <v>9.5312000000000019</v>
      </c>
      <c r="Y5103" s="5">
        <f>Table1[[#This Row],[Sales]]*Table1[[#This Row],[Discount]]</f>
        <v>1.0368000000000002</v>
      </c>
    </row>
    <row r="5104" spans="1:25" x14ac:dyDescent="0.3">
      <c r="A5104">
        <v>5103</v>
      </c>
      <c r="B5104" s="2"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s="2">
        <v>3</v>
      </c>
      <c r="T5104" s="3">
        <v>0.2</v>
      </c>
      <c r="U5104" s="2">
        <v>5.4432</v>
      </c>
      <c r="V5104" s="2">
        <f>Table1[[#This Row],[Sales]]*(1-Table1[[#This Row],[Discount]])</f>
        <v>12.441600000000001</v>
      </c>
      <c r="W5104" s="2">
        <f>Table1[[#This Row],[Sales]]*Table1[[#This Row],[Quantity]]</f>
        <v>46.655999999999999</v>
      </c>
      <c r="X5104" s="2">
        <f>Table1[[#This Row],[Sales]]+Table1[[#This Row],[Discount]]+Table1[[#This Row],[Adjusted Sales]]</f>
        <v>28.1936</v>
      </c>
      <c r="Y5104" s="5">
        <f>Table1[[#This Row],[Sales]]*Table1[[#This Row],[Discount]]</f>
        <v>3.1104000000000003</v>
      </c>
    </row>
    <row r="5105" spans="1:25" x14ac:dyDescent="0.3">
      <c r="A5105">
        <v>5104</v>
      </c>
      <c r="B5105" s="2"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s="2">
        <v>6</v>
      </c>
      <c r="T5105" s="3">
        <v>0.2</v>
      </c>
      <c r="U5105" s="2">
        <v>12.51</v>
      </c>
      <c r="V5105" s="2">
        <f>Table1[[#This Row],[Sales]]*(1-Table1[[#This Row],[Discount]])</f>
        <v>32.025599999999997</v>
      </c>
      <c r="W5105" s="2">
        <f>Table1[[#This Row],[Sales]]*Table1[[#This Row],[Quantity]]</f>
        <v>240.19199999999998</v>
      </c>
      <c r="X5105" s="2">
        <f>Table1[[#This Row],[Sales]]+Table1[[#This Row],[Discount]]+Table1[[#This Row],[Adjusted Sales]]</f>
        <v>72.257599999999996</v>
      </c>
      <c r="Y5105" s="5">
        <f>Table1[[#This Row],[Sales]]*Table1[[#This Row],[Discount]]</f>
        <v>8.0063999999999993</v>
      </c>
    </row>
    <row r="5106" spans="1:25" x14ac:dyDescent="0.3">
      <c r="A5106">
        <v>5105</v>
      </c>
      <c r="B5106" s="2"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s="2">
        <v>3</v>
      </c>
      <c r="T5106" s="3">
        <v>0.2</v>
      </c>
      <c r="U5106" s="2">
        <v>5.0327999999999999</v>
      </c>
      <c r="V5106" s="2">
        <f>Table1[[#This Row],[Sales]]*(1-Table1[[#This Row],[Discount]])</f>
        <v>13.4208</v>
      </c>
      <c r="W5106" s="2">
        <f>Table1[[#This Row],[Sales]]*Table1[[#This Row],[Quantity]]</f>
        <v>50.328000000000003</v>
      </c>
      <c r="X5106" s="2">
        <f>Table1[[#This Row],[Sales]]+Table1[[#This Row],[Discount]]+Table1[[#This Row],[Adjusted Sales]]</f>
        <v>30.396799999999999</v>
      </c>
      <c r="Y5106" s="5">
        <f>Table1[[#This Row],[Sales]]*Table1[[#This Row],[Discount]]</f>
        <v>3.3552</v>
      </c>
    </row>
    <row r="5107" spans="1:25" x14ac:dyDescent="0.3">
      <c r="A5107">
        <v>5106</v>
      </c>
      <c r="B5107" s="2"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s="2">
        <v>4</v>
      </c>
      <c r="T5107" s="3">
        <v>0.2</v>
      </c>
      <c r="U5107" s="2">
        <v>13.972799999999999</v>
      </c>
      <c r="V5107" s="2">
        <f>Table1[[#This Row],[Sales]]*(1-Table1[[#This Row],[Discount]])</f>
        <v>149.04320000000001</v>
      </c>
      <c r="W5107" s="2">
        <f>Table1[[#This Row],[Sales]]*Table1[[#This Row],[Quantity]]</f>
        <v>745.21600000000001</v>
      </c>
      <c r="X5107" s="2">
        <f>Table1[[#This Row],[Sales]]+Table1[[#This Row],[Discount]]+Table1[[#This Row],[Adjusted Sales]]</f>
        <v>335.54719999999998</v>
      </c>
      <c r="Y5107" s="5">
        <f>Table1[[#This Row],[Sales]]*Table1[[#This Row],[Discount]]</f>
        <v>37.260800000000003</v>
      </c>
    </row>
    <row r="5108" spans="1:25" x14ac:dyDescent="0.3">
      <c r="A5108">
        <v>5107</v>
      </c>
      <c r="B5108" s="2"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s="2">
        <v>4</v>
      </c>
      <c r="T5108" s="3">
        <v>0</v>
      </c>
      <c r="U5108" s="2">
        <v>23.225999999999999</v>
      </c>
      <c r="V5108" s="2">
        <f>Table1[[#This Row],[Sales]]*(1-Table1[[#This Row],[Discount]])</f>
        <v>66.36</v>
      </c>
      <c r="W5108" s="2">
        <f>Table1[[#This Row],[Sales]]*Table1[[#This Row],[Quantity]]</f>
        <v>265.44</v>
      </c>
      <c r="X5108" s="2">
        <f>Table1[[#This Row],[Sales]]+Table1[[#This Row],[Discount]]+Table1[[#This Row],[Adjusted Sales]]</f>
        <v>132.72</v>
      </c>
      <c r="Y5108" s="5">
        <f>Table1[[#This Row],[Sales]]*Table1[[#This Row],[Discount]]</f>
        <v>0</v>
      </c>
    </row>
    <row r="5109" spans="1:25" x14ac:dyDescent="0.3">
      <c r="A5109">
        <v>5108</v>
      </c>
      <c r="B5109" s="2"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s="2">
        <v>9</v>
      </c>
      <c r="T5109" s="3">
        <v>0.2</v>
      </c>
      <c r="U5109" s="2">
        <v>5.2560000000000002</v>
      </c>
      <c r="V5109" s="2">
        <f>Table1[[#This Row],[Sales]]*(1-Table1[[#This Row],[Discount]])</f>
        <v>33.638400000000004</v>
      </c>
      <c r="W5109" s="2">
        <f>Table1[[#This Row],[Sales]]*Table1[[#This Row],[Quantity]]</f>
        <v>378.43200000000002</v>
      </c>
      <c r="X5109" s="2">
        <f>Table1[[#This Row],[Sales]]+Table1[[#This Row],[Discount]]+Table1[[#This Row],[Adjusted Sales]]</f>
        <v>75.886400000000009</v>
      </c>
      <c r="Y5109" s="5">
        <f>Table1[[#This Row],[Sales]]*Table1[[#This Row],[Discount]]</f>
        <v>8.4096000000000011</v>
      </c>
    </row>
    <row r="5110" spans="1:25" x14ac:dyDescent="0.3">
      <c r="A5110">
        <v>5109</v>
      </c>
      <c r="B5110" s="2"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s="2">
        <v>5</v>
      </c>
      <c r="T5110" s="3">
        <v>0.2</v>
      </c>
      <c r="U5110" s="2">
        <v>6.7919999999999998</v>
      </c>
      <c r="V5110" s="2">
        <f>Table1[[#This Row],[Sales]]*(1-Table1[[#This Row],[Discount]])</f>
        <v>54.336000000000006</v>
      </c>
      <c r="W5110" s="2">
        <f>Table1[[#This Row],[Sales]]*Table1[[#This Row],[Quantity]]</f>
        <v>339.6</v>
      </c>
      <c r="X5110" s="2">
        <f>Table1[[#This Row],[Sales]]+Table1[[#This Row],[Discount]]+Table1[[#This Row],[Adjusted Sales]]</f>
        <v>122.45600000000002</v>
      </c>
      <c r="Y5110" s="5">
        <f>Table1[[#This Row],[Sales]]*Table1[[#This Row],[Discount]]</f>
        <v>13.584000000000001</v>
      </c>
    </row>
    <row r="5111" spans="1:25" x14ac:dyDescent="0.3">
      <c r="A5111">
        <v>5110</v>
      </c>
      <c r="B5111" s="2"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s="2">
        <v>6</v>
      </c>
      <c r="T5111" s="3">
        <v>0.2</v>
      </c>
      <c r="U5111" s="2">
        <v>19.692</v>
      </c>
      <c r="V5111" s="2">
        <f>Table1[[#This Row],[Sales]]*(1-Table1[[#This Row],[Discount]])</f>
        <v>42.009600000000006</v>
      </c>
      <c r="W5111" s="2">
        <f>Table1[[#This Row],[Sales]]*Table1[[#This Row],[Quantity]]</f>
        <v>315.072</v>
      </c>
      <c r="X5111" s="2">
        <f>Table1[[#This Row],[Sales]]+Table1[[#This Row],[Discount]]+Table1[[#This Row],[Adjusted Sales]]</f>
        <v>94.721600000000009</v>
      </c>
      <c r="Y5111" s="5">
        <f>Table1[[#This Row],[Sales]]*Table1[[#This Row],[Discount]]</f>
        <v>10.502400000000002</v>
      </c>
    </row>
    <row r="5112" spans="1:25" x14ac:dyDescent="0.3">
      <c r="A5112">
        <v>5111</v>
      </c>
      <c r="B5112" s="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s="2">
        <v>6</v>
      </c>
      <c r="T5112" s="3">
        <v>0.2</v>
      </c>
      <c r="U5112" s="2">
        <v>-35.045999999999999</v>
      </c>
      <c r="V5112" s="2">
        <f>Table1[[#This Row],[Sales]]*(1-Table1[[#This Row],[Discount]])</f>
        <v>149.52960000000002</v>
      </c>
      <c r="W5112" s="2">
        <f>Table1[[#This Row],[Sales]]*Table1[[#This Row],[Quantity]]</f>
        <v>1121.472</v>
      </c>
      <c r="X5112" s="2">
        <f>Table1[[#This Row],[Sales]]+Table1[[#This Row],[Discount]]+Table1[[#This Row],[Adjusted Sales]]</f>
        <v>336.64160000000004</v>
      </c>
      <c r="Y5112" s="5">
        <f>Table1[[#This Row],[Sales]]*Table1[[#This Row],[Discount]]</f>
        <v>37.382400000000004</v>
      </c>
    </row>
    <row r="5113" spans="1:25" x14ac:dyDescent="0.3">
      <c r="A5113">
        <v>5112</v>
      </c>
      <c r="B5113" s="2"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s="2">
        <v>4</v>
      </c>
      <c r="T5113" s="3">
        <v>0.2</v>
      </c>
      <c r="U5113" s="2">
        <v>3.14</v>
      </c>
      <c r="V5113" s="2">
        <f>Table1[[#This Row],[Sales]]*(1-Table1[[#This Row],[Discount]])</f>
        <v>8.0384000000000011</v>
      </c>
      <c r="W5113" s="2">
        <f>Table1[[#This Row],[Sales]]*Table1[[#This Row],[Quantity]]</f>
        <v>40.192</v>
      </c>
      <c r="X5113" s="2">
        <f>Table1[[#This Row],[Sales]]+Table1[[#This Row],[Discount]]+Table1[[#This Row],[Adjusted Sales]]</f>
        <v>18.2864</v>
      </c>
      <c r="Y5113" s="5">
        <f>Table1[[#This Row],[Sales]]*Table1[[#This Row],[Discount]]</f>
        <v>2.0096000000000003</v>
      </c>
    </row>
    <row r="5114" spans="1:25" x14ac:dyDescent="0.3">
      <c r="A5114">
        <v>5113</v>
      </c>
      <c r="B5114" s="2"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s="2">
        <v>9</v>
      </c>
      <c r="T5114" s="3">
        <v>0.6</v>
      </c>
      <c r="U5114" s="2">
        <v>-7.4358000000000004</v>
      </c>
      <c r="V5114" s="2">
        <f>Table1[[#This Row],[Sales]]*(1-Table1[[#This Row],[Discount]])</f>
        <v>6.9984000000000002</v>
      </c>
      <c r="W5114" s="2">
        <f>Table1[[#This Row],[Sales]]*Table1[[#This Row],[Quantity]]</f>
        <v>157.464</v>
      </c>
      <c r="X5114" s="2">
        <f>Table1[[#This Row],[Sales]]+Table1[[#This Row],[Discount]]+Table1[[#This Row],[Adjusted Sales]]</f>
        <v>25.0944</v>
      </c>
      <c r="Y5114" s="5">
        <f>Table1[[#This Row],[Sales]]*Table1[[#This Row],[Discount]]</f>
        <v>10.497599999999998</v>
      </c>
    </row>
    <row r="5115" spans="1:25" x14ac:dyDescent="0.3">
      <c r="A5115">
        <v>5114</v>
      </c>
      <c r="B5115" s="2"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s="2">
        <v>3</v>
      </c>
      <c r="T5115" s="3">
        <v>0.2</v>
      </c>
      <c r="U5115" s="2">
        <v>5.4432</v>
      </c>
      <c r="V5115" s="2">
        <f>Table1[[#This Row],[Sales]]*(1-Table1[[#This Row],[Discount]])</f>
        <v>12.441600000000001</v>
      </c>
      <c r="W5115" s="2">
        <f>Table1[[#This Row],[Sales]]*Table1[[#This Row],[Quantity]]</f>
        <v>46.655999999999999</v>
      </c>
      <c r="X5115" s="2">
        <f>Table1[[#This Row],[Sales]]+Table1[[#This Row],[Discount]]+Table1[[#This Row],[Adjusted Sales]]</f>
        <v>28.1936</v>
      </c>
      <c r="Y5115" s="5">
        <f>Table1[[#This Row],[Sales]]*Table1[[#This Row],[Discount]]</f>
        <v>3.1104000000000003</v>
      </c>
    </row>
    <row r="5116" spans="1:25" x14ac:dyDescent="0.3">
      <c r="A5116">
        <v>5115</v>
      </c>
      <c r="B5116" s="2"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s="2">
        <v>3</v>
      </c>
      <c r="T5116" s="3">
        <v>0.2</v>
      </c>
      <c r="U5116" s="2">
        <v>3.3675000000000002</v>
      </c>
      <c r="V5116" s="2">
        <f>Table1[[#This Row],[Sales]]*(1-Table1[[#This Row],[Discount]])</f>
        <v>8.6208000000000009</v>
      </c>
      <c r="W5116" s="2">
        <f>Table1[[#This Row],[Sales]]*Table1[[#This Row],[Quantity]]</f>
        <v>32.328000000000003</v>
      </c>
      <c r="X5116" s="2">
        <f>Table1[[#This Row],[Sales]]+Table1[[#This Row],[Discount]]+Table1[[#This Row],[Adjusted Sales]]</f>
        <v>19.596800000000002</v>
      </c>
      <c r="Y5116" s="5">
        <f>Table1[[#This Row],[Sales]]*Table1[[#This Row],[Discount]]</f>
        <v>2.1552000000000002</v>
      </c>
    </row>
    <row r="5117" spans="1:25" x14ac:dyDescent="0.3">
      <c r="A5117">
        <v>5116</v>
      </c>
      <c r="B5117" s="2"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s="2">
        <v>1</v>
      </c>
      <c r="T5117" s="3">
        <v>0.2</v>
      </c>
      <c r="U5117" s="2">
        <v>1.0738000000000001</v>
      </c>
      <c r="V5117" s="2">
        <f>Table1[[#This Row],[Sales]]*(1-Table1[[#This Row],[Discount]])</f>
        <v>2.6432000000000002</v>
      </c>
      <c r="W5117" s="2">
        <f>Table1[[#This Row],[Sales]]*Table1[[#This Row],[Quantity]]</f>
        <v>3.3039999999999998</v>
      </c>
      <c r="X5117" s="2">
        <f>Table1[[#This Row],[Sales]]+Table1[[#This Row],[Discount]]+Table1[[#This Row],[Adjusted Sales]]</f>
        <v>6.1471999999999998</v>
      </c>
      <c r="Y5117" s="5">
        <f>Table1[[#This Row],[Sales]]*Table1[[#This Row],[Discount]]</f>
        <v>0.66080000000000005</v>
      </c>
    </row>
    <row r="5118" spans="1:25" x14ac:dyDescent="0.3">
      <c r="A5118">
        <v>5117</v>
      </c>
      <c r="B5118" s="2"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s="2">
        <v>1</v>
      </c>
      <c r="T5118" s="3">
        <v>0</v>
      </c>
      <c r="U5118" s="2">
        <v>0</v>
      </c>
      <c r="V5118" s="2">
        <f>Table1[[#This Row],[Sales]]*(1-Table1[[#This Row],[Discount]])</f>
        <v>35.479999999999997</v>
      </c>
      <c r="W5118" s="2">
        <f>Table1[[#This Row],[Sales]]*Table1[[#This Row],[Quantity]]</f>
        <v>35.479999999999997</v>
      </c>
      <c r="X5118" s="2">
        <f>Table1[[#This Row],[Sales]]+Table1[[#This Row],[Discount]]+Table1[[#This Row],[Adjusted Sales]]</f>
        <v>70.959999999999994</v>
      </c>
      <c r="Y5118" s="5">
        <f>Table1[[#This Row],[Sales]]*Table1[[#This Row],[Discount]]</f>
        <v>0</v>
      </c>
    </row>
    <row r="5119" spans="1:25" x14ac:dyDescent="0.3">
      <c r="A5119">
        <v>5118</v>
      </c>
      <c r="B5119" s="2"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s="2">
        <v>3</v>
      </c>
      <c r="T5119" s="3">
        <v>0</v>
      </c>
      <c r="U5119" s="2">
        <v>16.186800000000002</v>
      </c>
      <c r="V5119" s="2">
        <f>Table1[[#This Row],[Sales]]*(1-Table1[[#This Row],[Discount]])</f>
        <v>34.44</v>
      </c>
      <c r="W5119" s="2">
        <f>Table1[[#This Row],[Sales]]*Table1[[#This Row],[Quantity]]</f>
        <v>103.32</v>
      </c>
      <c r="X5119" s="2">
        <f>Table1[[#This Row],[Sales]]+Table1[[#This Row],[Discount]]+Table1[[#This Row],[Adjusted Sales]]</f>
        <v>68.88</v>
      </c>
      <c r="Y5119" s="5">
        <f>Table1[[#This Row],[Sales]]*Table1[[#This Row],[Discount]]</f>
        <v>0</v>
      </c>
    </row>
    <row r="5120" spans="1:25" x14ac:dyDescent="0.3">
      <c r="A5120">
        <v>5119</v>
      </c>
      <c r="B5120" s="2"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s="2">
        <v>7</v>
      </c>
      <c r="T5120" s="3">
        <v>0</v>
      </c>
      <c r="U5120" s="2">
        <v>296.06709999999998</v>
      </c>
      <c r="V5120" s="2">
        <f>Table1[[#This Row],[Sales]]*(1-Table1[[#This Row],[Discount]])</f>
        <v>629.92999999999995</v>
      </c>
      <c r="W5120" s="2">
        <f>Table1[[#This Row],[Sales]]*Table1[[#This Row],[Quantity]]</f>
        <v>4409.5099999999993</v>
      </c>
      <c r="X5120" s="2">
        <f>Table1[[#This Row],[Sales]]+Table1[[#This Row],[Discount]]+Table1[[#This Row],[Adjusted Sales]]</f>
        <v>1259.8599999999999</v>
      </c>
      <c r="Y5120" s="5">
        <f>Table1[[#This Row],[Sales]]*Table1[[#This Row],[Discount]]</f>
        <v>0</v>
      </c>
    </row>
    <row r="5121" spans="1:25" x14ac:dyDescent="0.3">
      <c r="A5121">
        <v>5120</v>
      </c>
      <c r="B5121" s="2"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s="2">
        <v>9</v>
      </c>
      <c r="T5121" s="3">
        <v>0.2</v>
      </c>
      <c r="U5121" s="2">
        <v>28.657800000000002</v>
      </c>
      <c r="V5121" s="2">
        <f>Table1[[#This Row],[Sales]]*(1-Table1[[#This Row],[Discount]])</f>
        <v>63.244799999999998</v>
      </c>
      <c r="W5121" s="2">
        <f>Table1[[#This Row],[Sales]]*Table1[[#This Row],[Quantity]]</f>
        <v>711.50400000000002</v>
      </c>
      <c r="X5121" s="2">
        <f>Table1[[#This Row],[Sales]]+Table1[[#This Row],[Discount]]+Table1[[#This Row],[Adjusted Sales]]</f>
        <v>142.5008</v>
      </c>
      <c r="Y5121" s="5">
        <f>Table1[[#This Row],[Sales]]*Table1[[#This Row],[Discount]]</f>
        <v>15.811199999999999</v>
      </c>
    </row>
    <row r="5122" spans="1:25" x14ac:dyDescent="0.3">
      <c r="A5122">
        <v>5121</v>
      </c>
      <c r="B5122" s="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s="2">
        <v>5</v>
      </c>
      <c r="T5122" s="3">
        <v>0</v>
      </c>
      <c r="U5122" s="2">
        <v>9.3019999999999996</v>
      </c>
      <c r="V5122" s="2">
        <f>Table1[[#This Row],[Sales]]*(1-Table1[[#This Row],[Discount]])</f>
        <v>232.55</v>
      </c>
      <c r="W5122" s="2">
        <f>Table1[[#This Row],[Sales]]*Table1[[#This Row],[Quantity]]</f>
        <v>1162.75</v>
      </c>
      <c r="X5122" s="2">
        <f>Table1[[#This Row],[Sales]]+Table1[[#This Row],[Discount]]+Table1[[#This Row],[Adjusted Sales]]</f>
        <v>465.1</v>
      </c>
      <c r="Y5122" s="5">
        <f>Table1[[#This Row],[Sales]]*Table1[[#This Row],[Discount]]</f>
        <v>0</v>
      </c>
    </row>
    <row r="5123" spans="1:25" x14ac:dyDescent="0.3">
      <c r="A5123">
        <v>5122</v>
      </c>
      <c r="B5123" s="2"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s="2">
        <v>2</v>
      </c>
      <c r="T5123" s="3">
        <v>0</v>
      </c>
      <c r="U5123" s="2">
        <v>42.991399999999999</v>
      </c>
      <c r="V5123" s="2">
        <f>Table1[[#This Row],[Sales]]*(1-Table1[[#This Row],[Discount]])</f>
        <v>99.98</v>
      </c>
      <c r="W5123" s="2">
        <f>Table1[[#This Row],[Sales]]*Table1[[#This Row],[Quantity]]</f>
        <v>199.96</v>
      </c>
      <c r="X5123" s="2">
        <f>Table1[[#This Row],[Sales]]+Table1[[#This Row],[Discount]]+Table1[[#This Row],[Adjusted Sales]]</f>
        <v>199.96</v>
      </c>
      <c r="Y5123" s="5">
        <f>Table1[[#This Row],[Sales]]*Table1[[#This Row],[Discount]]</f>
        <v>0</v>
      </c>
    </row>
    <row r="5124" spans="1:25" x14ac:dyDescent="0.3">
      <c r="A5124">
        <v>5123</v>
      </c>
      <c r="B5124" s="2"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s="2">
        <v>3</v>
      </c>
      <c r="T5124" s="3">
        <v>0</v>
      </c>
      <c r="U5124" s="2">
        <v>9.3312000000000008</v>
      </c>
      <c r="V5124" s="2">
        <f>Table1[[#This Row],[Sales]]*(1-Table1[[#This Row],[Discount]])</f>
        <v>19.440000000000001</v>
      </c>
      <c r="W5124" s="2">
        <f>Table1[[#This Row],[Sales]]*Table1[[#This Row],[Quantity]]</f>
        <v>58.320000000000007</v>
      </c>
      <c r="X5124" s="2">
        <f>Table1[[#This Row],[Sales]]+Table1[[#This Row],[Discount]]+Table1[[#This Row],[Adjusted Sales]]</f>
        <v>38.880000000000003</v>
      </c>
      <c r="Y5124" s="5">
        <f>Table1[[#This Row],[Sales]]*Table1[[#This Row],[Discount]]</f>
        <v>0</v>
      </c>
    </row>
    <row r="5125" spans="1:25" x14ac:dyDescent="0.3">
      <c r="A5125">
        <v>5124</v>
      </c>
      <c r="B5125" s="2"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s="2">
        <v>2</v>
      </c>
      <c r="T5125" s="3">
        <v>0</v>
      </c>
      <c r="U5125" s="2">
        <v>6.3503999999999996</v>
      </c>
      <c r="V5125" s="2">
        <f>Table1[[#This Row],[Sales]]*(1-Table1[[#This Row],[Discount]])</f>
        <v>12.96</v>
      </c>
      <c r="W5125" s="2">
        <f>Table1[[#This Row],[Sales]]*Table1[[#This Row],[Quantity]]</f>
        <v>25.92</v>
      </c>
      <c r="X5125" s="2">
        <f>Table1[[#This Row],[Sales]]+Table1[[#This Row],[Discount]]+Table1[[#This Row],[Adjusted Sales]]</f>
        <v>25.92</v>
      </c>
      <c r="Y5125" s="5">
        <f>Table1[[#This Row],[Sales]]*Table1[[#This Row],[Discount]]</f>
        <v>0</v>
      </c>
    </row>
    <row r="5126" spans="1:25" x14ac:dyDescent="0.3">
      <c r="A5126">
        <v>5125</v>
      </c>
      <c r="B5126" s="2"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s="2">
        <v>9</v>
      </c>
      <c r="T5126" s="3">
        <v>0.4</v>
      </c>
      <c r="U5126" s="2">
        <v>-108.3348</v>
      </c>
      <c r="V5126" s="2">
        <f>Table1[[#This Row],[Sales]]*(1-Table1[[#This Row],[Discount]])</f>
        <v>278.5752</v>
      </c>
      <c r="W5126" s="2">
        <f>Table1[[#This Row],[Sales]]*Table1[[#This Row],[Quantity]]</f>
        <v>4178.6279999999997</v>
      </c>
      <c r="X5126" s="2">
        <f>Table1[[#This Row],[Sales]]+Table1[[#This Row],[Discount]]+Table1[[#This Row],[Adjusted Sales]]</f>
        <v>743.2672</v>
      </c>
      <c r="Y5126" s="5">
        <f>Table1[[#This Row],[Sales]]*Table1[[#This Row],[Discount]]</f>
        <v>185.71680000000001</v>
      </c>
    </row>
    <row r="5127" spans="1:25" x14ac:dyDescent="0.3">
      <c r="A5127">
        <v>5126</v>
      </c>
      <c r="B5127" s="2"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s="2">
        <v>7</v>
      </c>
      <c r="T5127" s="3">
        <v>0</v>
      </c>
      <c r="U5127" s="2">
        <v>31.491599999999998</v>
      </c>
      <c r="V5127" s="2">
        <f>Table1[[#This Row],[Sales]]*(1-Table1[[#This Row],[Discount]])</f>
        <v>68.459999999999994</v>
      </c>
      <c r="W5127" s="2">
        <f>Table1[[#This Row],[Sales]]*Table1[[#This Row],[Quantity]]</f>
        <v>479.21999999999997</v>
      </c>
      <c r="X5127" s="2">
        <f>Table1[[#This Row],[Sales]]+Table1[[#This Row],[Discount]]+Table1[[#This Row],[Adjusted Sales]]</f>
        <v>136.91999999999999</v>
      </c>
      <c r="Y5127" s="5">
        <f>Table1[[#This Row],[Sales]]*Table1[[#This Row],[Discount]]</f>
        <v>0</v>
      </c>
    </row>
    <row r="5128" spans="1:25" x14ac:dyDescent="0.3">
      <c r="A5128">
        <v>5127</v>
      </c>
      <c r="B5128" s="2"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s="2">
        <v>4</v>
      </c>
      <c r="T5128" s="3">
        <v>0</v>
      </c>
      <c r="U5128" s="2">
        <v>1371.9803999999999</v>
      </c>
      <c r="V5128" s="2">
        <f>Table1[[#This Row],[Sales]]*(1-Table1[[#This Row],[Discount]])</f>
        <v>2799.96</v>
      </c>
      <c r="W5128" s="2">
        <f>Table1[[#This Row],[Sales]]*Table1[[#This Row],[Quantity]]</f>
        <v>11199.84</v>
      </c>
      <c r="X5128" s="2">
        <f>Table1[[#This Row],[Sales]]+Table1[[#This Row],[Discount]]+Table1[[#This Row],[Adjusted Sales]]</f>
        <v>5599.92</v>
      </c>
      <c r="Y5128" s="5">
        <f>Table1[[#This Row],[Sales]]*Table1[[#This Row],[Discount]]</f>
        <v>0</v>
      </c>
    </row>
    <row r="5129" spans="1:25" x14ac:dyDescent="0.3">
      <c r="A5129">
        <v>5128</v>
      </c>
      <c r="B5129" s="2"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s="2">
        <v>2</v>
      </c>
      <c r="T5129" s="3">
        <v>0</v>
      </c>
      <c r="U5129" s="2">
        <v>198.429</v>
      </c>
      <c r="V5129" s="2">
        <f>Table1[[#This Row],[Sales]]*(1-Table1[[#This Row],[Discount]])</f>
        <v>601.29999999999995</v>
      </c>
      <c r="W5129" s="2">
        <f>Table1[[#This Row],[Sales]]*Table1[[#This Row],[Quantity]]</f>
        <v>1202.5999999999999</v>
      </c>
      <c r="X5129" s="2">
        <f>Table1[[#This Row],[Sales]]+Table1[[#This Row],[Discount]]+Table1[[#This Row],[Adjusted Sales]]</f>
        <v>1202.5999999999999</v>
      </c>
      <c r="Y5129" s="5">
        <f>Table1[[#This Row],[Sales]]*Table1[[#This Row],[Discount]]</f>
        <v>0</v>
      </c>
    </row>
    <row r="5130" spans="1:25" x14ac:dyDescent="0.3">
      <c r="A5130">
        <v>5129</v>
      </c>
      <c r="B5130" s="2"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s="2">
        <v>1</v>
      </c>
      <c r="T5130" s="3">
        <v>0</v>
      </c>
      <c r="U5130" s="2">
        <v>4.4173999999999998</v>
      </c>
      <c r="V5130" s="2">
        <f>Table1[[#This Row],[Sales]]*(1-Table1[[#This Row],[Discount]])</f>
        <v>16.989999999999998</v>
      </c>
      <c r="W5130" s="2">
        <f>Table1[[#This Row],[Sales]]*Table1[[#This Row],[Quantity]]</f>
        <v>16.989999999999998</v>
      </c>
      <c r="X5130" s="2">
        <f>Table1[[#This Row],[Sales]]+Table1[[#This Row],[Discount]]+Table1[[#This Row],[Adjusted Sales]]</f>
        <v>33.979999999999997</v>
      </c>
      <c r="Y5130" s="5">
        <f>Table1[[#This Row],[Sales]]*Table1[[#This Row],[Discount]]</f>
        <v>0</v>
      </c>
    </row>
    <row r="5131" spans="1:25" x14ac:dyDescent="0.3">
      <c r="A5131">
        <v>5130</v>
      </c>
      <c r="B5131" s="2"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s="2">
        <v>3</v>
      </c>
      <c r="T5131" s="3">
        <v>0</v>
      </c>
      <c r="U5131" s="2">
        <v>80.631600000000006</v>
      </c>
      <c r="V5131" s="2">
        <f>Table1[[#This Row],[Sales]]*(1-Table1[[#This Row],[Discount]])</f>
        <v>287.97000000000003</v>
      </c>
      <c r="W5131" s="2">
        <f>Table1[[#This Row],[Sales]]*Table1[[#This Row],[Quantity]]</f>
        <v>863.91000000000008</v>
      </c>
      <c r="X5131" s="2">
        <f>Table1[[#This Row],[Sales]]+Table1[[#This Row],[Discount]]+Table1[[#This Row],[Adjusted Sales]]</f>
        <v>575.94000000000005</v>
      </c>
      <c r="Y5131" s="5">
        <f>Table1[[#This Row],[Sales]]*Table1[[#This Row],[Discount]]</f>
        <v>0</v>
      </c>
    </row>
    <row r="5132" spans="1:25" x14ac:dyDescent="0.3">
      <c r="A5132">
        <v>5131</v>
      </c>
      <c r="B5132" s="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s="2">
        <v>9</v>
      </c>
      <c r="T5132" s="3">
        <v>0</v>
      </c>
      <c r="U5132" s="2">
        <v>21.0654</v>
      </c>
      <c r="V5132" s="2">
        <f>Table1[[#This Row],[Sales]]*(1-Table1[[#This Row],[Discount]])</f>
        <v>44.82</v>
      </c>
      <c r="W5132" s="2">
        <f>Table1[[#This Row],[Sales]]*Table1[[#This Row],[Quantity]]</f>
        <v>403.38</v>
      </c>
      <c r="X5132" s="2">
        <f>Table1[[#This Row],[Sales]]+Table1[[#This Row],[Discount]]+Table1[[#This Row],[Adjusted Sales]]</f>
        <v>89.64</v>
      </c>
      <c r="Y5132" s="5">
        <f>Table1[[#This Row],[Sales]]*Table1[[#This Row],[Discount]]</f>
        <v>0</v>
      </c>
    </row>
    <row r="5133" spans="1:25" x14ac:dyDescent="0.3">
      <c r="A5133">
        <v>5132</v>
      </c>
      <c r="B5133" s="2"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s="2">
        <v>8</v>
      </c>
      <c r="T5133" s="3">
        <v>0</v>
      </c>
      <c r="U5133" s="2">
        <v>37.414400000000001</v>
      </c>
      <c r="V5133" s="2">
        <f>Table1[[#This Row],[Sales]]*(1-Table1[[#This Row],[Discount]])</f>
        <v>101.12</v>
      </c>
      <c r="W5133" s="2">
        <f>Table1[[#This Row],[Sales]]*Table1[[#This Row],[Quantity]]</f>
        <v>808.96</v>
      </c>
      <c r="X5133" s="2">
        <f>Table1[[#This Row],[Sales]]+Table1[[#This Row],[Discount]]+Table1[[#This Row],[Adjusted Sales]]</f>
        <v>202.24</v>
      </c>
      <c r="Y5133" s="5">
        <f>Table1[[#This Row],[Sales]]*Table1[[#This Row],[Discount]]</f>
        <v>0</v>
      </c>
    </row>
    <row r="5134" spans="1:25" x14ac:dyDescent="0.3">
      <c r="A5134">
        <v>5133</v>
      </c>
      <c r="B5134" s="2"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s="2">
        <v>3</v>
      </c>
      <c r="T5134" s="3">
        <v>0.2</v>
      </c>
      <c r="U5134" s="2">
        <v>37.791600000000003</v>
      </c>
      <c r="V5134" s="2">
        <f>Table1[[#This Row],[Sales]]*(1-Table1[[#This Row],[Discount]])</f>
        <v>86.380800000000008</v>
      </c>
      <c r="W5134" s="2">
        <f>Table1[[#This Row],[Sales]]*Table1[[#This Row],[Quantity]]</f>
        <v>323.928</v>
      </c>
      <c r="X5134" s="2">
        <f>Table1[[#This Row],[Sales]]+Table1[[#This Row],[Discount]]+Table1[[#This Row],[Adjusted Sales]]</f>
        <v>194.55680000000001</v>
      </c>
      <c r="Y5134" s="5">
        <f>Table1[[#This Row],[Sales]]*Table1[[#This Row],[Discount]]</f>
        <v>21.595200000000002</v>
      </c>
    </row>
    <row r="5135" spans="1:25" x14ac:dyDescent="0.3">
      <c r="A5135">
        <v>5134</v>
      </c>
      <c r="B5135" s="2"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s="2">
        <v>7</v>
      </c>
      <c r="T5135" s="3">
        <v>0</v>
      </c>
      <c r="U5135" s="2">
        <v>14.682499999999999</v>
      </c>
      <c r="V5135" s="2">
        <f>Table1[[#This Row],[Sales]]*(1-Table1[[#This Row],[Discount]])</f>
        <v>58.73</v>
      </c>
      <c r="W5135" s="2">
        <f>Table1[[#This Row],[Sales]]*Table1[[#This Row],[Quantity]]</f>
        <v>411.10999999999996</v>
      </c>
      <c r="X5135" s="2">
        <f>Table1[[#This Row],[Sales]]+Table1[[#This Row],[Discount]]+Table1[[#This Row],[Adjusted Sales]]</f>
        <v>117.46</v>
      </c>
      <c r="Y5135" s="5">
        <f>Table1[[#This Row],[Sales]]*Table1[[#This Row],[Discount]]</f>
        <v>0</v>
      </c>
    </row>
    <row r="5136" spans="1:25" x14ac:dyDescent="0.3">
      <c r="A5136">
        <v>5135</v>
      </c>
      <c r="B5136" s="2"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s="2">
        <v>4</v>
      </c>
      <c r="T5136" s="3">
        <v>0.2</v>
      </c>
      <c r="U5136" s="2">
        <v>32.670400000000001</v>
      </c>
      <c r="V5136" s="2">
        <f>Table1[[#This Row],[Sales]]*(1-Table1[[#This Row],[Discount]])</f>
        <v>74.675200000000004</v>
      </c>
      <c r="W5136" s="2">
        <f>Table1[[#This Row],[Sales]]*Table1[[#This Row],[Quantity]]</f>
        <v>373.37599999999998</v>
      </c>
      <c r="X5136" s="2">
        <f>Table1[[#This Row],[Sales]]+Table1[[#This Row],[Discount]]+Table1[[#This Row],[Adjusted Sales]]</f>
        <v>168.2192</v>
      </c>
      <c r="Y5136" s="5">
        <f>Table1[[#This Row],[Sales]]*Table1[[#This Row],[Discount]]</f>
        <v>18.668800000000001</v>
      </c>
    </row>
    <row r="5137" spans="1:25" x14ac:dyDescent="0.3">
      <c r="A5137">
        <v>5136</v>
      </c>
      <c r="B5137" s="2"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s="2">
        <v>5</v>
      </c>
      <c r="T5137" s="3">
        <v>0</v>
      </c>
      <c r="U5137" s="2">
        <v>8.1839999999999993</v>
      </c>
      <c r="V5137" s="2">
        <f>Table1[[#This Row],[Sales]]*(1-Table1[[#This Row],[Discount]])</f>
        <v>17.05</v>
      </c>
      <c r="W5137" s="2">
        <f>Table1[[#This Row],[Sales]]*Table1[[#This Row],[Quantity]]</f>
        <v>85.25</v>
      </c>
      <c r="X5137" s="2">
        <f>Table1[[#This Row],[Sales]]+Table1[[#This Row],[Discount]]+Table1[[#This Row],[Adjusted Sales]]</f>
        <v>34.1</v>
      </c>
      <c r="Y5137" s="5">
        <f>Table1[[#This Row],[Sales]]*Table1[[#This Row],[Discount]]</f>
        <v>0</v>
      </c>
    </row>
    <row r="5138" spans="1:25" x14ac:dyDescent="0.3">
      <c r="A5138">
        <v>5137</v>
      </c>
      <c r="B5138" s="2"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s="2">
        <v>2</v>
      </c>
      <c r="T5138" s="3">
        <v>0.2</v>
      </c>
      <c r="U5138" s="2">
        <v>2.7324000000000002</v>
      </c>
      <c r="V5138" s="2">
        <f>Table1[[#This Row],[Sales]]*(1-Table1[[#This Row],[Discount]])</f>
        <v>6.4768000000000008</v>
      </c>
      <c r="W5138" s="2">
        <f>Table1[[#This Row],[Sales]]*Table1[[#This Row],[Quantity]]</f>
        <v>16.192</v>
      </c>
      <c r="X5138" s="2">
        <f>Table1[[#This Row],[Sales]]+Table1[[#This Row],[Discount]]+Table1[[#This Row],[Adjusted Sales]]</f>
        <v>14.7728</v>
      </c>
      <c r="Y5138" s="5">
        <f>Table1[[#This Row],[Sales]]*Table1[[#This Row],[Discount]]</f>
        <v>1.6192000000000002</v>
      </c>
    </row>
    <row r="5139" spans="1:25" x14ac:dyDescent="0.3">
      <c r="A5139">
        <v>5138</v>
      </c>
      <c r="B5139" s="2"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s="2">
        <v>4</v>
      </c>
      <c r="T5139" s="3">
        <v>0</v>
      </c>
      <c r="U5139" s="2">
        <v>13.0548</v>
      </c>
      <c r="V5139" s="2">
        <f>Table1[[#This Row],[Sales]]*(1-Table1[[#This Row],[Discount]])</f>
        <v>30.36</v>
      </c>
      <c r="W5139" s="2">
        <f>Table1[[#This Row],[Sales]]*Table1[[#This Row],[Quantity]]</f>
        <v>121.44</v>
      </c>
      <c r="X5139" s="2">
        <f>Table1[[#This Row],[Sales]]+Table1[[#This Row],[Discount]]+Table1[[#This Row],[Adjusted Sales]]</f>
        <v>60.72</v>
      </c>
      <c r="Y5139" s="5">
        <f>Table1[[#This Row],[Sales]]*Table1[[#This Row],[Discount]]</f>
        <v>0</v>
      </c>
    </row>
    <row r="5140" spans="1:25" x14ac:dyDescent="0.3">
      <c r="A5140">
        <v>5139</v>
      </c>
      <c r="B5140" s="2"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s="2">
        <v>3</v>
      </c>
      <c r="T5140" s="3">
        <v>0</v>
      </c>
      <c r="U5140" s="2">
        <v>10.969799999999999</v>
      </c>
      <c r="V5140" s="2">
        <f>Table1[[#This Row],[Sales]]*(1-Table1[[#This Row],[Discount]])</f>
        <v>23.34</v>
      </c>
      <c r="W5140" s="2">
        <f>Table1[[#This Row],[Sales]]*Table1[[#This Row],[Quantity]]</f>
        <v>70.02</v>
      </c>
      <c r="X5140" s="2">
        <f>Table1[[#This Row],[Sales]]+Table1[[#This Row],[Discount]]+Table1[[#This Row],[Adjusted Sales]]</f>
        <v>46.68</v>
      </c>
      <c r="Y5140" s="5">
        <f>Table1[[#This Row],[Sales]]*Table1[[#This Row],[Discount]]</f>
        <v>0</v>
      </c>
    </row>
    <row r="5141" spans="1:25" x14ac:dyDescent="0.3">
      <c r="A5141">
        <v>5140</v>
      </c>
      <c r="B5141" s="2"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s="2">
        <v>5</v>
      </c>
      <c r="T5141" s="3">
        <v>0</v>
      </c>
      <c r="U5141" s="2">
        <v>24.2285</v>
      </c>
      <c r="V5141" s="2">
        <f>Table1[[#This Row],[Sales]]*(1-Table1[[#This Row],[Discount]])</f>
        <v>51.55</v>
      </c>
      <c r="W5141" s="2">
        <f>Table1[[#This Row],[Sales]]*Table1[[#This Row],[Quantity]]</f>
        <v>257.75</v>
      </c>
      <c r="X5141" s="2">
        <f>Table1[[#This Row],[Sales]]+Table1[[#This Row],[Discount]]+Table1[[#This Row],[Adjusted Sales]]</f>
        <v>103.1</v>
      </c>
      <c r="Y5141" s="5">
        <f>Table1[[#This Row],[Sales]]*Table1[[#This Row],[Discount]]</f>
        <v>0</v>
      </c>
    </row>
    <row r="5142" spans="1:25" x14ac:dyDescent="0.3">
      <c r="A5142">
        <v>5141</v>
      </c>
      <c r="B5142" s="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s="2">
        <v>2</v>
      </c>
      <c r="T5142" s="3">
        <v>0</v>
      </c>
      <c r="U5142" s="2">
        <v>43.164000000000001</v>
      </c>
      <c r="V5142" s="2">
        <f>Table1[[#This Row],[Sales]]*(1-Table1[[#This Row],[Discount]])</f>
        <v>119.9</v>
      </c>
      <c r="W5142" s="2">
        <f>Table1[[#This Row],[Sales]]*Table1[[#This Row],[Quantity]]</f>
        <v>239.8</v>
      </c>
      <c r="X5142" s="2">
        <f>Table1[[#This Row],[Sales]]+Table1[[#This Row],[Discount]]+Table1[[#This Row],[Adjusted Sales]]</f>
        <v>239.8</v>
      </c>
      <c r="Y5142" s="5">
        <f>Table1[[#This Row],[Sales]]*Table1[[#This Row],[Discount]]</f>
        <v>0</v>
      </c>
    </row>
    <row r="5143" spans="1:25" x14ac:dyDescent="0.3">
      <c r="A5143">
        <v>5142</v>
      </c>
      <c r="B5143" s="2"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s="2">
        <v>6</v>
      </c>
      <c r="T5143" s="3">
        <v>0.1</v>
      </c>
      <c r="U5143" s="2">
        <v>292.77600000000001</v>
      </c>
      <c r="V5143" s="2">
        <f>Table1[[#This Row],[Sales]]*(1-Table1[[#This Row],[Discount]])</f>
        <v>1185.7428</v>
      </c>
      <c r="W5143" s="2">
        <f>Table1[[#This Row],[Sales]]*Table1[[#This Row],[Quantity]]</f>
        <v>7904.9519999999993</v>
      </c>
      <c r="X5143" s="2">
        <f>Table1[[#This Row],[Sales]]+Table1[[#This Row],[Discount]]+Table1[[#This Row],[Adjusted Sales]]</f>
        <v>2503.3347999999996</v>
      </c>
      <c r="Y5143" s="5">
        <f>Table1[[#This Row],[Sales]]*Table1[[#This Row],[Discount]]</f>
        <v>131.7492</v>
      </c>
    </row>
    <row r="5144" spans="1:25" x14ac:dyDescent="0.3">
      <c r="A5144">
        <v>5143</v>
      </c>
      <c r="B5144" s="2"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s="2">
        <v>8</v>
      </c>
      <c r="T5144" s="3">
        <v>0</v>
      </c>
      <c r="U5144" s="2">
        <v>18.5136</v>
      </c>
      <c r="V5144" s="2">
        <f>Table1[[#This Row],[Sales]]*(1-Table1[[#This Row],[Discount]])</f>
        <v>63.84</v>
      </c>
      <c r="W5144" s="2">
        <f>Table1[[#This Row],[Sales]]*Table1[[#This Row],[Quantity]]</f>
        <v>510.72</v>
      </c>
      <c r="X5144" s="2">
        <f>Table1[[#This Row],[Sales]]+Table1[[#This Row],[Discount]]+Table1[[#This Row],[Adjusted Sales]]</f>
        <v>127.68</v>
      </c>
      <c r="Y5144" s="5">
        <f>Table1[[#This Row],[Sales]]*Table1[[#This Row],[Discount]]</f>
        <v>0</v>
      </c>
    </row>
    <row r="5145" spans="1:25" x14ac:dyDescent="0.3">
      <c r="A5145">
        <v>5144</v>
      </c>
      <c r="B5145" s="2"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s="2">
        <v>1</v>
      </c>
      <c r="T5145" s="3">
        <v>0.2</v>
      </c>
      <c r="U5145" s="2">
        <v>1.1225000000000001</v>
      </c>
      <c r="V5145" s="2">
        <f>Table1[[#This Row],[Sales]]*(1-Table1[[#This Row],[Discount]])</f>
        <v>2.8736000000000002</v>
      </c>
      <c r="W5145" s="2">
        <f>Table1[[#This Row],[Sales]]*Table1[[#This Row],[Quantity]]</f>
        <v>3.5920000000000001</v>
      </c>
      <c r="X5145" s="2">
        <f>Table1[[#This Row],[Sales]]+Table1[[#This Row],[Discount]]+Table1[[#This Row],[Adjusted Sales]]</f>
        <v>6.6656000000000004</v>
      </c>
      <c r="Y5145" s="5">
        <f>Table1[[#This Row],[Sales]]*Table1[[#This Row],[Discount]]</f>
        <v>0.71840000000000004</v>
      </c>
    </row>
    <row r="5146" spans="1:25" x14ac:dyDescent="0.3">
      <c r="A5146">
        <v>5145</v>
      </c>
      <c r="B5146" s="2"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s="2">
        <v>2</v>
      </c>
      <c r="T5146" s="3">
        <v>0</v>
      </c>
      <c r="U5146" s="2">
        <v>29.328399999999998</v>
      </c>
      <c r="V5146" s="2">
        <f>Table1[[#This Row],[Sales]]*(1-Table1[[#This Row],[Discount]])</f>
        <v>86.26</v>
      </c>
      <c r="W5146" s="2">
        <f>Table1[[#This Row],[Sales]]*Table1[[#This Row],[Quantity]]</f>
        <v>172.52</v>
      </c>
      <c r="X5146" s="2">
        <f>Table1[[#This Row],[Sales]]+Table1[[#This Row],[Discount]]+Table1[[#This Row],[Adjusted Sales]]</f>
        <v>172.52</v>
      </c>
      <c r="Y5146" s="5">
        <f>Table1[[#This Row],[Sales]]*Table1[[#This Row],[Discount]]</f>
        <v>0</v>
      </c>
    </row>
    <row r="5147" spans="1:25" x14ac:dyDescent="0.3">
      <c r="A5147">
        <v>5146</v>
      </c>
      <c r="B5147" s="2"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s="2">
        <v>4</v>
      </c>
      <c r="T5147" s="3">
        <v>0</v>
      </c>
      <c r="U5147" s="2">
        <v>38.931199999999997</v>
      </c>
      <c r="V5147" s="2">
        <f>Table1[[#This Row],[Sales]]*(1-Table1[[#This Row],[Discount]])</f>
        <v>139.04</v>
      </c>
      <c r="W5147" s="2">
        <f>Table1[[#This Row],[Sales]]*Table1[[#This Row],[Quantity]]</f>
        <v>556.16</v>
      </c>
      <c r="X5147" s="2">
        <f>Table1[[#This Row],[Sales]]+Table1[[#This Row],[Discount]]+Table1[[#This Row],[Adjusted Sales]]</f>
        <v>278.08</v>
      </c>
      <c r="Y5147" s="5">
        <f>Table1[[#This Row],[Sales]]*Table1[[#This Row],[Discount]]</f>
        <v>0</v>
      </c>
    </row>
    <row r="5148" spans="1:25" x14ac:dyDescent="0.3">
      <c r="A5148">
        <v>5147</v>
      </c>
      <c r="B5148" s="2"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s="2">
        <v>4</v>
      </c>
      <c r="T5148" s="3">
        <v>0</v>
      </c>
      <c r="U5148" s="2">
        <v>16.38</v>
      </c>
      <c r="V5148" s="2">
        <f>Table1[[#This Row],[Sales]]*(1-Table1[[#This Row],[Discount]])</f>
        <v>46.8</v>
      </c>
      <c r="W5148" s="2">
        <f>Table1[[#This Row],[Sales]]*Table1[[#This Row],[Quantity]]</f>
        <v>187.2</v>
      </c>
      <c r="X5148" s="2">
        <f>Table1[[#This Row],[Sales]]+Table1[[#This Row],[Discount]]+Table1[[#This Row],[Adjusted Sales]]</f>
        <v>93.6</v>
      </c>
      <c r="Y5148" s="5">
        <f>Table1[[#This Row],[Sales]]*Table1[[#This Row],[Discount]]</f>
        <v>0</v>
      </c>
    </row>
    <row r="5149" spans="1:25" x14ac:dyDescent="0.3">
      <c r="A5149">
        <v>5148</v>
      </c>
      <c r="B5149" s="2"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s="2">
        <v>4</v>
      </c>
      <c r="T5149" s="3">
        <v>0.2</v>
      </c>
      <c r="U5149" s="2">
        <v>1.9224000000000001</v>
      </c>
      <c r="V5149" s="2">
        <f>Table1[[#This Row],[Sales]]*(1-Table1[[#This Row],[Discount]])</f>
        <v>6.8352000000000004</v>
      </c>
      <c r="W5149" s="2">
        <f>Table1[[#This Row],[Sales]]*Table1[[#This Row],[Quantity]]</f>
        <v>34.176000000000002</v>
      </c>
      <c r="X5149" s="2">
        <f>Table1[[#This Row],[Sales]]+Table1[[#This Row],[Discount]]+Table1[[#This Row],[Adjusted Sales]]</f>
        <v>15.5792</v>
      </c>
      <c r="Y5149" s="5">
        <f>Table1[[#This Row],[Sales]]*Table1[[#This Row],[Discount]]</f>
        <v>1.7088000000000001</v>
      </c>
    </row>
    <row r="5150" spans="1:25" x14ac:dyDescent="0.3">
      <c r="A5150">
        <v>5149</v>
      </c>
      <c r="B5150" s="2"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s="2">
        <v>3</v>
      </c>
      <c r="T5150" s="3">
        <v>0.2</v>
      </c>
      <c r="U5150" s="2">
        <v>105.297</v>
      </c>
      <c r="V5150" s="2">
        <f>Table1[[#This Row],[Sales]]*(1-Table1[[#This Row],[Discount]])</f>
        <v>673.9008</v>
      </c>
      <c r="W5150" s="2">
        <f>Table1[[#This Row],[Sales]]*Table1[[#This Row],[Quantity]]</f>
        <v>2527.1279999999997</v>
      </c>
      <c r="X5150" s="2">
        <f>Table1[[#This Row],[Sales]]+Table1[[#This Row],[Discount]]+Table1[[#This Row],[Adjusted Sales]]</f>
        <v>1516.4767999999999</v>
      </c>
      <c r="Y5150" s="5">
        <f>Table1[[#This Row],[Sales]]*Table1[[#This Row],[Discount]]</f>
        <v>168.4752</v>
      </c>
    </row>
    <row r="5151" spans="1:25" x14ac:dyDescent="0.3">
      <c r="A5151">
        <v>5150</v>
      </c>
      <c r="B5151" s="2"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s="2">
        <v>3</v>
      </c>
      <c r="T5151" s="3">
        <v>0</v>
      </c>
      <c r="U5151" s="2">
        <v>352.30650000000003</v>
      </c>
      <c r="V5151" s="2">
        <f>Table1[[#This Row],[Sales]]*(1-Table1[[#This Row],[Discount]])</f>
        <v>1214.8499999999999</v>
      </c>
      <c r="W5151" s="2">
        <f>Table1[[#This Row],[Sales]]*Table1[[#This Row],[Quantity]]</f>
        <v>3644.5499999999997</v>
      </c>
      <c r="X5151" s="2">
        <f>Table1[[#This Row],[Sales]]+Table1[[#This Row],[Discount]]+Table1[[#This Row],[Adjusted Sales]]</f>
        <v>2429.6999999999998</v>
      </c>
      <c r="Y5151" s="5">
        <f>Table1[[#This Row],[Sales]]*Table1[[#This Row],[Discount]]</f>
        <v>0</v>
      </c>
    </row>
    <row r="5152" spans="1:25" x14ac:dyDescent="0.3">
      <c r="A5152">
        <v>5151</v>
      </c>
      <c r="B5152" s="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s="2">
        <v>2</v>
      </c>
      <c r="T5152" s="3">
        <v>0</v>
      </c>
      <c r="U5152" s="2">
        <v>16.945</v>
      </c>
      <c r="V5152" s="2">
        <f>Table1[[#This Row],[Sales]]*(1-Table1[[#This Row],[Discount]])</f>
        <v>67.78</v>
      </c>
      <c r="W5152" s="2">
        <f>Table1[[#This Row],[Sales]]*Table1[[#This Row],[Quantity]]</f>
        <v>135.56</v>
      </c>
      <c r="X5152" s="2">
        <f>Table1[[#This Row],[Sales]]+Table1[[#This Row],[Discount]]+Table1[[#This Row],[Adjusted Sales]]</f>
        <v>135.56</v>
      </c>
      <c r="Y5152" s="5">
        <f>Table1[[#This Row],[Sales]]*Table1[[#This Row],[Discount]]</f>
        <v>0</v>
      </c>
    </row>
    <row r="5153" spans="1:25" x14ac:dyDescent="0.3">
      <c r="A5153">
        <v>5152</v>
      </c>
      <c r="B5153" s="2"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s="2">
        <v>5</v>
      </c>
      <c r="T5153" s="3">
        <v>0</v>
      </c>
      <c r="U5153" s="2">
        <v>10.374000000000001</v>
      </c>
      <c r="V5153" s="2">
        <f>Table1[[#This Row],[Sales]]*(1-Table1[[#This Row],[Discount]])</f>
        <v>39.9</v>
      </c>
      <c r="W5153" s="2">
        <f>Table1[[#This Row],[Sales]]*Table1[[#This Row],[Quantity]]</f>
        <v>199.5</v>
      </c>
      <c r="X5153" s="2">
        <f>Table1[[#This Row],[Sales]]+Table1[[#This Row],[Discount]]+Table1[[#This Row],[Adjusted Sales]]</f>
        <v>79.8</v>
      </c>
      <c r="Y5153" s="5">
        <f>Table1[[#This Row],[Sales]]*Table1[[#This Row],[Discount]]</f>
        <v>0</v>
      </c>
    </row>
    <row r="5154" spans="1:25" x14ac:dyDescent="0.3">
      <c r="A5154">
        <v>5153</v>
      </c>
      <c r="B5154" s="2"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s="2">
        <v>1</v>
      </c>
      <c r="T5154" s="3">
        <v>0.2</v>
      </c>
      <c r="U5154" s="2">
        <v>0.84</v>
      </c>
      <c r="V5154" s="2">
        <f>Table1[[#This Row],[Sales]]*(1-Table1[[#This Row],[Discount]])</f>
        <v>2.1504000000000003</v>
      </c>
      <c r="W5154" s="2">
        <f>Table1[[#This Row],[Sales]]*Table1[[#This Row],[Quantity]]</f>
        <v>2.6880000000000002</v>
      </c>
      <c r="X5154" s="2">
        <f>Table1[[#This Row],[Sales]]+Table1[[#This Row],[Discount]]+Table1[[#This Row],[Adjusted Sales]]</f>
        <v>5.0384000000000011</v>
      </c>
      <c r="Y5154" s="5">
        <f>Table1[[#This Row],[Sales]]*Table1[[#This Row],[Discount]]</f>
        <v>0.53760000000000008</v>
      </c>
    </row>
    <row r="5155" spans="1:25" x14ac:dyDescent="0.3">
      <c r="A5155">
        <v>5154</v>
      </c>
      <c r="B5155" s="2"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s="2">
        <v>3</v>
      </c>
      <c r="T5155" s="3">
        <v>0</v>
      </c>
      <c r="U5155" s="2">
        <v>2.9039999999999999</v>
      </c>
      <c r="V5155" s="2">
        <f>Table1[[#This Row],[Sales]]*(1-Table1[[#This Row],[Discount]])</f>
        <v>6.6</v>
      </c>
      <c r="W5155" s="2">
        <f>Table1[[#This Row],[Sales]]*Table1[[#This Row],[Quantity]]</f>
        <v>19.799999999999997</v>
      </c>
      <c r="X5155" s="2">
        <f>Table1[[#This Row],[Sales]]+Table1[[#This Row],[Discount]]+Table1[[#This Row],[Adjusted Sales]]</f>
        <v>13.2</v>
      </c>
      <c r="Y5155" s="5">
        <f>Table1[[#This Row],[Sales]]*Table1[[#This Row],[Discount]]</f>
        <v>0</v>
      </c>
    </row>
    <row r="5156" spans="1:25" x14ac:dyDescent="0.3">
      <c r="A5156">
        <v>5155</v>
      </c>
      <c r="B5156" s="2"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s="2">
        <v>4</v>
      </c>
      <c r="T5156" s="3">
        <v>0</v>
      </c>
      <c r="U5156" s="2">
        <v>13.064</v>
      </c>
      <c r="V5156" s="2">
        <f>Table1[[#This Row],[Sales]]*(1-Table1[[#This Row],[Discount]])</f>
        <v>28.4</v>
      </c>
      <c r="W5156" s="2">
        <f>Table1[[#This Row],[Sales]]*Table1[[#This Row],[Quantity]]</f>
        <v>113.6</v>
      </c>
      <c r="X5156" s="2">
        <f>Table1[[#This Row],[Sales]]+Table1[[#This Row],[Discount]]+Table1[[#This Row],[Adjusted Sales]]</f>
        <v>56.8</v>
      </c>
      <c r="Y5156" s="5">
        <f>Table1[[#This Row],[Sales]]*Table1[[#This Row],[Discount]]</f>
        <v>0</v>
      </c>
    </row>
    <row r="5157" spans="1:25" x14ac:dyDescent="0.3">
      <c r="A5157">
        <v>5156</v>
      </c>
      <c r="B5157" s="2"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s="2">
        <v>3</v>
      </c>
      <c r="T5157" s="3">
        <v>0</v>
      </c>
      <c r="U5157" s="2">
        <v>34.070399999999999</v>
      </c>
      <c r="V5157" s="2">
        <f>Table1[[#This Row],[Sales]]*(1-Table1[[#This Row],[Discount]])</f>
        <v>212.94</v>
      </c>
      <c r="W5157" s="2">
        <f>Table1[[#This Row],[Sales]]*Table1[[#This Row],[Quantity]]</f>
        <v>638.81999999999994</v>
      </c>
      <c r="X5157" s="2">
        <f>Table1[[#This Row],[Sales]]+Table1[[#This Row],[Discount]]+Table1[[#This Row],[Adjusted Sales]]</f>
        <v>425.88</v>
      </c>
      <c r="Y5157" s="5">
        <f>Table1[[#This Row],[Sales]]*Table1[[#This Row],[Discount]]</f>
        <v>0</v>
      </c>
    </row>
    <row r="5158" spans="1:25" x14ac:dyDescent="0.3">
      <c r="A5158">
        <v>5157</v>
      </c>
      <c r="B5158" s="2"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s="2">
        <v>2</v>
      </c>
      <c r="T5158" s="3">
        <v>0.2</v>
      </c>
      <c r="U5158" s="2">
        <v>125.19799999999999</v>
      </c>
      <c r="V5158" s="2">
        <f>Table1[[#This Row],[Sales]]*(1-Table1[[#This Row],[Discount]])</f>
        <v>801.2672</v>
      </c>
      <c r="W5158" s="2">
        <f>Table1[[#This Row],[Sales]]*Table1[[#This Row],[Quantity]]</f>
        <v>2003.1679999999999</v>
      </c>
      <c r="X5158" s="2">
        <f>Table1[[#This Row],[Sales]]+Table1[[#This Row],[Discount]]+Table1[[#This Row],[Adjusted Sales]]</f>
        <v>1803.0511999999999</v>
      </c>
      <c r="Y5158" s="5">
        <f>Table1[[#This Row],[Sales]]*Table1[[#This Row],[Discount]]</f>
        <v>200.3168</v>
      </c>
    </row>
    <row r="5159" spans="1:25" x14ac:dyDescent="0.3">
      <c r="A5159">
        <v>5158</v>
      </c>
      <c r="B5159" s="2"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s="2">
        <v>3</v>
      </c>
      <c r="T5159" s="3">
        <v>0.3</v>
      </c>
      <c r="U5159" s="2">
        <v>-178.8468</v>
      </c>
      <c r="V5159" s="2">
        <f>Table1[[#This Row],[Sales]]*(1-Table1[[#This Row],[Discount]])</f>
        <v>398.34059999999999</v>
      </c>
      <c r="W5159" s="2">
        <f>Table1[[#This Row],[Sales]]*Table1[[#This Row],[Quantity]]</f>
        <v>1707.174</v>
      </c>
      <c r="X5159" s="2">
        <f>Table1[[#This Row],[Sales]]+Table1[[#This Row],[Discount]]+Table1[[#This Row],[Adjusted Sales]]</f>
        <v>967.69859999999994</v>
      </c>
      <c r="Y5159" s="5">
        <f>Table1[[#This Row],[Sales]]*Table1[[#This Row],[Discount]]</f>
        <v>170.7174</v>
      </c>
    </row>
    <row r="5160" spans="1:25" x14ac:dyDescent="0.3">
      <c r="A5160">
        <v>5159</v>
      </c>
      <c r="B5160" s="2"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s="2">
        <v>2</v>
      </c>
      <c r="T5160" s="3">
        <v>0.6</v>
      </c>
      <c r="U5160" s="2">
        <v>-10.3124</v>
      </c>
      <c r="V5160" s="2">
        <f>Table1[[#This Row],[Sales]]*(1-Table1[[#This Row],[Discount]])</f>
        <v>5.6896000000000004</v>
      </c>
      <c r="W5160" s="2">
        <f>Table1[[#This Row],[Sales]]*Table1[[#This Row],[Quantity]]</f>
        <v>28.448</v>
      </c>
      <c r="X5160" s="2">
        <f>Table1[[#This Row],[Sales]]+Table1[[#This Row],[Discount]]+Table1[[#This Row],[Adjusted Sales]]</f>
        <v>20.5136</v>
      </c>
      <c r="Y5160" s="5">
        <f>Table1[[#This Row],[Sales]]*Table1[[#This Row],[Discount]]</f>
        <v>8.5343999999999998</v>
      </c>
    </row>
    <row r="5161" spans="1:25" x14ac:dyDescent="0.3">
      <c r="A5161">
        <v>5160</v>
      </c>
      <c r="B5161" s="2"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s="2">
        <v>2</v>
      </c>
      <c r="T5161" s="3">
        <v>0.2</v>
      </c>
      <c r="U5161" s="2">
        <v>9.2385999999999999</v>
      </c>
      <c r="V5161" s="2">
        <f>Table1[[#This Row],[Sales]]*(1-Table1[[#This Row],[Discount]])</f>
        <v>84.467200000000005</v>
      </c>
      <c r="W5161" s="2">
        <f>Table1[[#This Row],[Sales]]*Table1[[#This Row],[Quantity]]</f>
        <v>211.16800000000001</v>
      </c>
      <c r="X5161" s="2">
        <f>Table1[[#This Row],[Sales]]+Table1[[#This Row],[Discount]]+Table1[[#This Row],[Adjusted Sales]]</f>
        <v>190.25120000000001</v>
      </c>
      <c r="Y5161" s="5">
        <f>Table1[[#This Row],[Sales]]*Table1[[#This Row],[Discount]]</f>
        <v>21.116800000000001</v>
      </c>
    </row>
    <row r="5162" spans="1:25" x14ac:dyDescent="0.3">
      <c r="A5162">
        <v>5161</v>
      </c>
      <c r="B5162" s="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s="2">
        <v>2</v>
      </c>
      <c r="T5162" s="3">
        <v>0.2</v>
      </c>
      <c r="U5162" s="2">
        <v>-14.603</v>
      </c>
      <c r="V5162" s="2">
        <f>Table1[[#This Row],[Sales]]*(1-Table1[[#This Row],[Discount]])</f>
        <v>54.975999999999999</v>
      </c>
      <c r="W5162" s="2">
        <f>Table1[[#This Row],[Sales]]*Table1[[#This Row],[Quantity]]</f>
        <v>137.44</v>
      </c>
      <c r="X5162" s="2">
        <f>Table1[[#This Row],[Sales]]+Table1[[#This Row],[Discount]]+Table1[[#This Row],[Adjusted Sales]]</f>
        <v>123.896</v>
      </c>
      <c r="Y5162" s="5">
        <f>Table1[[#This Row],[Sales]]*Table1[[#This Row],[Discount]]</f>
        <v>13.744</v>
      </c>
    </row>
    <row r="5163" spans="1:25" x14ac:dyDescent="0.3">
      <c r="A5163">
        <v>5162</v>
      </c>
      <c r="B5163" s="2"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s="2">
        <v>8</v>
      </c>
      <c r="T5163" s="3">
        <v>0</v>
      </c>
      <c r="U5163" s="2">
        <v>259.88959999999997</v>
      </c>
      <c r="V5163" s="2">
        <f>Table1[[#This Row],[Sales]]*(1-Table1[[#This Row],[Discount]])</f>
        <v>1367.84</v>
      </c>
      <c r="W5163" s="2">
        <f>Table1[[#This Row],[Sales]]*Table1[[#This Row],[Quantity]]</f>
        <v>10942.72</v>
      </c>
      <c r="X5163" s="2">
        <f>Table1[[#This Row],[Sales]]+Table1[[#This Row],[Discount]]+Table1[[#This Row],[Adjusted Sales]]</f>
        <v>2735.68</v>
      </c>
      <c r="Y5163" s="5">
        <f>Table1[[#This Row],[Sales]]*Table1[[#This Row],[Discount]]</f>
        <v>0</v>
      </c>
    </row>
    <row r="5164" spans="1:25" x14ac:dyDescent="0.3">
      <c r="A5164">
        <v>5163</v>
      </c>
      <c r="B5164" s="2"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s="2">
        <v>2</v>
      </c>
      <c r="T5164" s="3">
        <v>0</v>
      </c>
      <c r="U5164" s="2">
        <v>33.215600000000002</v>
      </c>
      <c r="V5164" s="2">
        <f>Table1[[#This Row],[Sales]]*(1-Table1[[#This Row],[Discount]])</f>
        <v>301.95999999999998</v>
      </c>
      <c r="W5164" s="2">
        <f>Table1[[#This Row],[Sales]]*Table1[[#This Row],[Quantity]]</f>
        <v>603.91999999999996</v>
      </c>
      <c r="X5164" s="2">
        <f>Table1[[#This Row],[Sales]]+Table1[[#This Row],[Discount]]+Table1[[#This Row],[Adjusted Sales]]</f>
        <v>603.91999999999996</v>
      </c>
      <c r="Y5164" s="5">
        <f>Table1[[#This Row],[Sales]]*Table1[[#This Row],[Discount]]</f>
        <v>0</v>
      </c>
    </row>
    <row r="5165" spans="1:25" x14ac:dyDescent="0.3">
      <c r="A5165">
        <v>5164</v>
      </c>
      <c r="B5165" s="2"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s="2">
        <v>3</v>
      </c>
      <c r="T5165" s="3">
        <v>0.2</v>
      </c>
      <c r="U5165" s="2">
        <v>-17.0352</v>
      </c>
      <c r="V5165" s="2">
        <f>Table1[[#This Row],[Sales]]*(1-Table1[[#This Row],[Discount]])</f>
        <v>136.2816</v>
      </c>
      <c r="W5165" s="2">
        <f>Table1[[#This Row],[Sales]]*Table1[[#This Row],[Quantity]]</f>
        <v>511.05600000000004</v>
      </c>
      <c r="X5165" s="2">
        <f>Table1[[#This Row],[Sales]]+Table1[[#This Row],[Discount]]+Table1[[#This Row],[Adjusted Sales]]</f>
        <v>306.83359999999999</v>
      </c>
      <c r="Y5165" s="5">
        <f>Table1[[#This Row],[Sales]]*Table1[[#This Row],[Discount]]</f>
        <v>34.070399999999999</v>
      </c>
    </row>
    <row r="5166" spans="1:25" x14ac:dyDescent="0.3">
      <c r="A5166">
        <v>5165</v>
      </c>
      <c r="B5166" s="2"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s="2">
        <v>2</v>
      </c>
      <c r="T5166" s="3">
        <v>0</v>
      </c>
      <c r="U5166" s="2">
        <v>1.5209999999999999</v>
      </c>
      <c r="V5166" s="2">
        <f>Table1[[#This Row],[Sales]]*(1-Table1[[#This Row],[Discount]])</f>
        <v>3.9</v>
      </c>
      <c r="W5166" s="2">
        <f>Table1[[#This Row],[Sales]]*Table1[[#This Row],[Quantity]]</f>
        <v>7.8</v>
      </c>
      <c r="X5166" s="2">
        <f>Table1[[#This Row],[Sales]]+Table1[[#This Row],[Discount]]+Table1[[#This Row],[Adjusted Sales]]</f>
        <v>7.8</v>
      </c>
      <c r="Y5166" s="5">
        <f>Table1[[#This Row],[Sales]]*Table1[[#This Row],[Discount]]</f>
        <v>0</v>
      </c>
    </row>
    <row r="5167" spans="1:25" x14ac:dyDescent="0.3">
      <c r="A5167">
        <v>5166</v>
      </c>
      <c r="B5167" s="2"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s="2">
        <v>3</v>
      </c>
      <c r="T5167" s="3">
        <v>0</v>
      </c>
      <c r="U5167" s="2">
        <v>5.7779999999999996</v>
      </c>
      <c r="V5167" s="2">
        <f>Table1[[#This Row],[Sales]]*(1-Table1[[#This Row],[Discount]])</f>
        <v>12.84</v>
      </c>
      <c r="W5167" s="2">
        <f>Table1[[#This Row],[Sales]]*Table1[[#This Row],[Quantity]]</f>
        <v>38.519999999999996</v>
      </c>
      <c r="X5167" s="2">
        <f>Table1[[#This Row],[Sales]]+Table1[[#This Row],[Discount]]+Table1[[#This Row],[Adjusted Sales]]</f>
        <v>25.68</v>
      </c>
      <c r="Y5167" s="5">
        <f>Table1[[#This Row],[Sales]]*Table1[[#This Row],[Discount]]</f>
        <v>0</v>
      </c>
    </row>
    <row r="5168" spans="1:25" x14ac:dyDescent="0.3">
      <c r="A5168">
        <v>5167</v>
      </c>
      <c r="B5168" s="2"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s="2">
        <v>3</v>
      </c>
      <c r="T5168" s="3">
        <v>0</v>
      </c>
      <c r="U5168" s="2">
        <v>7.1280000000000001</v>
      </c>
      <c r="V5168" s="2">
        <f>Table1[[#This Row],[Sales]]*(1-Table1[[#This Row],[Discount]])</f>
        <v>15.84</v>
      </c>
      <c r="W5168" s="2">
        <f>Table1[[#This Row],[Sales]]*Table1[[#This Row],[Quantity]]</f>
        <v>47.519999999999996</v>
      </c>
      <c r="X5168" s="2">
        <f>Table1[[#This Row],[Sales]]+Table1[[#This Row],[Discount]]+Table1[[#This Row],[Adjusted Sales]]</f>
        <v>31.68</v>
      </c>
      <c r="Y5168" s="5">
        <f>Table1[[#This Row],[Sales]]*Table1[[#This Row],[Discount]]</f>
        <v>0</v>
      </c>
    </row>
    <row r="5169" spans="1:25" x14ac:dyDescent="0.3">
      <c r="A5169">
        <v>5168</v>
      </c>
      <c r="B5169" s="2"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s="2">
        <v>3</v>
      </c>
      <c r="T5169" s="3">
        <v>0</v>
      </c>
      <c r="U5169" s="2">
        <v>112.788</v>
      </c>
      <c r="V5169" s="2">
        <f>Table1[[#This Row],[Sales]]*(1-Table1[[#This Row],[Discount]])</f>
        <v>563.94000000000005</v>
      </c>
      <c r="W5169" s="2">
        <f>Table1[[#This Row],[Sales]]*Table1[[#This Row],[Quantity]]</f>
        <v>1691.8200000000002</v>
      </c>
      <c r="X5169" s="2">
        <f>Table1[[#This Row],[Sales]]+Table1[[#This Row],[Discount]]+Table1[[#This Row],[Adjusted Sales]]</f>
        <v>1127.8800000000001</v>
      </c>
      <c r="Y5169" s="5">
        <f>Table1[[#This Row],[Sales]]*Table1[[#This Row],[Discount]]</f>
        <v>0</v>
      </c>
    </row>
    <row r="5170" spans="1:25" x14ac:dyDescent="0.3">
      <c r="A5170">
        <v>5169</v>
      </c>
      <c r="B5170" s="2"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s="2">
        <v>3</v>
      </c>
      <c r="T5170" s="3">
        <v>0</v>
      </c>
      <c r="U5170" s="2">
        <v>11.958600000000001</v>
      </c>
      <c r="V5170" s="2">
        <f>Table1[[#This Row],[Sales]]*(1-Table1[[#This Row],[Discount]])</f>
        <v>62.94</v>
      </c>
      <c r="W5170" s="2">
        <f>Table1[[#This Row],[Sales]]*Table1[[#This Row],[Quantity]]</f>
        <v>188.82</v>
      </c>
      <c r="X5170" s="2">
        <f>Table1[[#This Row],[Sales]]+Table1[[#This Row],[Discount]]+Table1[[#This Row],[Adjusted Sales]]</f>
        <v>125.88</v>
      </c>
      <c r="Y5170" s="5">
        <f>Table1[[#This Row],[Sales]]*Table1[[#This Row],[Discount]]</f>
        <v>0</v>
      </c>
    </row>
    <row r="5171" spans="1:25" x14ac:dyDescent="0.3">
      <c r="A5171">
        <v>5170</v>
      </c>
      <c r="B5171" s="2"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s="2">
        <v>3</v>
      </c>
      <c r="T5171" s="3">
        <v>0</v>
      </c>
      <c r="U5171" s="2">
        <v>160.62299999999999</v>
      </c>
      <c r="V5171" s="2">
        <f>Table1[[#This Row],[Sales]]*(1-Table1[[#This Row],[Discount]])</f>
        <v>535.41</v>
      </c>
      <c r="W5171" s="2">
        <f>Table1[[#This Row],[Sales]]*Table1[[#This Row],[Quantity]]</f>
        <v>1606.23</v>
      </c>
      <c r="X5171" s="2">
        <f>Table1[[#This Row],[Sales]]+Table1[[#This Row],[Discount]]+Table1[[#This Row],[Adjusted Sales]]</f>
        <v>1070.82</v>
      </c>
      <c r="Y5171" s="5">
        <f>Table1[[#This Row],[Sales]]*Table1[[#This Row],[Discount]]</f>
        <v>0</v>
      </c>
    </row>
    <row r="5172" spans="1:25" x14ac:dyDescent="0.3">
      <c r="A5172">
        <v>5171</v>
      </c>
      <c r="B5172" s="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s="2">
        <v>5</v>
      </c>
      <c r="T5172" s="3">
        <v>0</v>
      </c>
      <c r="U5172" s="2">
        <v>700.98</v>
      </c>
      <c r="V5172" s="2">
        <f>Table1[[#This Row],[Sales]]*(1-Table1[[#This Row],[Discount]])</f>
        <v>3504.9</v>
      </c>
      <c r="W5172" s="2">
        <f>Table1[[#This Row],[Sales]]*Table1[[#This Row],[Quantity]]</f>
        <v>17524.5</v>
      </c>
      <c r="X5172" s="2">
        <f>Table1[[#This Row],[Sales]]+Table1[[#This Row],[Discount]]+Table1[[#This Row],[Adjusted Sales]]</f>
        <v>7009.8</v>
      </c>
      <c r="Y5172" s="5">
        <f>Table1[[#This Row],[Sales]]*Table1[[#This Row],[Discount]]</f>
        <v>0</v>
      </c>
    </row>
    <row r="5173" spans="1:25" x14ac:dyDescent="0.3">
      <c r="A5173">
        <v>5172</v>
      </c>
      <c r="B5173" s="2"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s="2">
        <v>3</v>
      </c>
      <c r="T5173" s="3">
        <v>0</v>
      </c>
      <c r="U5173" s="2">
        <v>69.177599999999998</v>
      </c>
      <c r="V5173" s="2">
        <f>Table1[[#This Row],[Sales]]*(1-Table1[[#This Row],[Discount]])</f>
        <v>144.12</v>
      </c>
      <c r="W5173" s="2">
        <f>Table1[[#This Row],[Sales]]*Table1[[#This Row],[Quantity]]</f>
        <v>432.36</v>
      </c>
      <c r="X5173" s="2">
        <f>Table1[[#This Row],[Sales]]+Table1[[#This Row],[Discount]]+Table1[[#This Row],[Adjusted Sales]]</f>
        <v>288.24</v>
      </c>
      <c r="Y5173" s="5">
        <f>Table1[[#This Row],[Sales]]*Table1[[#This Row],[Discount]]</f>
        <v>0</v>
      </c>
    </row>
    <row r="5174" spans="1:25" x14ac:dyDescent="0.3">
      <c r="A5174">
        <v>5173</v>
      </c>
      <c r="B5174" s="2"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s="2">
        <v>3</v>
      </c>
      <c r="T5174" s="3">
        <v>0</v>
      </c>
      <c r="U5174" s="2">
        <v>150.98400000000001</v>
      </c>
      <c r="V5174" s="2">
        <f>Table1[[#This Row],[Sales]]*(1-Table1[[#This Row],[Discount]])</f>
        <v>314.55</v>
      </c>
      <c r="W5174" s="2">
        <f>Table1[[#This Row],[Sales]]*Table1[[#This Row],[Quantity]]</f>
        <v>943.65000000000009</v>
      </c>
      <c r="X5174" s="2">
        <f>Table1[[#This Row],[Sales]]+Table1[[#This Row],[Discount]]+Table1[[#This Row],[Adjusted Sales]]</f>
        <v>629.1</v>
      </c>
      <c r="Y5174" s="5">
        <f>Table1[[#This Row],[Sales]]*Table1[[#This Row],[Discount]]</f>
        <v>0</v>
      </c>
    </row>
    <row r="5175" spans="1:25" x14ac:dyDescent="0.3">
      <c r="A5175">
        <v>5174</v>
      </c>
      <c r="B5175" s="2"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s="2">
        <v>1</v>
      </c>
      <c r="T5175" s="3">
        <v>0.2</v>
      </c>
      <c r="U5175" s="2">
        <v>0.89459999999999995</v>
      </c>
      <c r="V5175" s="2">
        <f>Table1[[#This Row],[Sales]]*(1-Table1[[#This Row],[Discount]])</f>
        <v>2.7263999999999999</v>
      </c>
      <c r="W5175" s="2">
        <f>Table1[[#This Row],[Sales]]*Table1[[#This Row],[Quantity]]</f>
        <v>3.4079999999999999</v>
      </c>
      <c r="X5175" s="2">
        <f>Table1[[#This Row],[Sales]]+Table1[[#This Row],[Discount]]+Table1[[#This Row],[Adjusted Sales]]</f>
        <v>6.3344000000000005</v>
      </c>
      <c r="Y5175" s="5">
        <f>Table1[[#This Row],[Sales]]*Table1[[#This Row],[Discount]]</f>
        <v>0.68159999999999998</v>
      </c>
    </row>
    <row r="5176" spans="1:25" x14ac:dyDescent="0.3">
      <c r="A5176">
        <v>5175</v>
      </c>
      <c r="B5176" s="2"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s="2">
        <v>2</v>
      </c>
      <c r="T5176" s="3">
        <v>0.8</v>
      </c>
      <c r="U5176" s="2">
        <v>-3.5224000000000002</v>
      </c>
      <c r="V5176" s="2">
        <f>Table1[[#This Row],[Sales]]*(1-Table1[[#This Row],[Discount]])</f>
        <v>0.41439999999999994</v>
      </c>
      <c r="W5176" s="2">
        <f>Table1[[#This Row],[Sales]]*Table1[[#This Row],[Quantity]]</f>
        <v>4.1440000000000001</v>
      </c>
      <c r="X5176" s="2">
        <f>Table1[[#This Row],[Sales]]+Table1[[#This Row],[Discount]]+Table1[[#This Row],[Adjusted Sales]]</f>
        <v>3.2864</v>
      </c>
      <c r="Y5176" s="5">
        <f>Table1[[#This Row],[Sales]]*Table1[[#This Row],[Discount]]</f>
        <v>1.6576000000000002</v>
      </c>
    </row>
    <row r="5177" spans="1:25" x14ac:dyDescent="0.3">
      <c r="A5177">
        <v>5176</v>
      </c>
      <c r="B5177" s="2"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s="2">
        <v>3</v>
      </c>
      <c r="T5177" s="3">
        <v>0.32</v>
      </c>
      <c r="U5177" s="2">
        <v>-91.758600000000001</v>
      </c>
      <c r="V5177" s="2">
        <f>Table1[[#This Row],[Sales]]*(1-Table1[[#This Row],[Discount]])</f>
        <v>223.31145599999999</v>
      </c>
      <c r="W5177" s="2">
        <f>Table1[[#This Row],[Sales]]*Table1[[#This Row],[Quantity]]</f>
        <v>985.19759999999997</v>
      </c>
      <c r="X5177" s="2">
        <f>Table1[[#This Row],[Sales]]+Table1[[#This Row],[Discount]]+Table1[[#This Row],[Adjusted Sales]]</f>
        <v>552.03065600000002</v>
      </c>
      <c r="Y5177" s="5">
        <f>Table1[[#This Row],[Sales]]*Table1[[#This Row],[Discount]]</f>
        <v>105.087744</v>
      </c>
    </row>
    <row r="5178" spans="1:25" x14ac:dyDescent="0.3">
      <c r="A5178">
        <v>5177</v>
      </c>
      <c r="B5178" s="2"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s="2">
        <v>2</v>
      </c>
      <c r="T5178" s="3">
        <v>0.2</v>
      </c>
      <c r="U5178" s="2">
        <v>19.968</v>
      </c>
      <c r="V5178" s="2">
        <f>Table1[[#This Row],[Sales]]*(1-Table1[[#This Row],[Discount]])</f>
        <v>42.598399999999998</v>
      </c>
      <c r="W5178" s="2">
        <f>Table1[[#This Row],[Sales]]*Table1[[#This Row],[Quantity]]</f>
        <v>106.496</v>
      </c>
      <c r="X5178" s="2">
        <f>Table1[[#This Row],[Sales]]+Table1[[#This Row],[Discount]]+Table1[[#This Row],[Adjusted Sales]]</f>
        <v>96.046400000000006</v>
      </c>
      <c r="Y5178" s="5">
        <f>Table1[[#This Row],[Sales]]*Table1[[#This Row],[Discount]]</f>
        <v>10.6496</v>
      </c>
    </row>
    <row r="5179" spans="1:25" x14ac:dyDescent="0.3">
      <c r="A5179">
        <v>5178</v>
      </c>
      <c r="B5179" s="2"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s="2">
        <v>3</v>
      </c>
      <c r="T5179" s="3">
        <v>0.2</v>
      </c>
      <c r="U5179" s="2">
        <v>1.6848000000000001</v>
      </c>
      <c r="V5179" s="2">
        <f>Table1[[#This Row],[Sales]]*(1-Table1[[#This Row],[Discount]])</f>
        <v>3.9936000000000003</v>
      </c>
      <c r="W5179" s="2">
        <f>Table1[[#This Row],[Sales]]*Table1[[#This Row],[Quantity]]</f>
        <v>14.975999999999999</v>
      </c>
      <c r="X5179" s="2">
        <f>Table1[[#This Row],[Sales]]+Table1[[#This Row],[Discount]]+Table1[[#This Row],[Adjusted Sales]]</f>
        <v>9.1856000000000009</v>
      </c>
      <c r="Y5179" s="5">
        <f>Table1[[#This Row],[Sales]]*Table1[[#This Row],[Discount]]</f>
        <v>0.99840000000000007</v>
      </c>
    </row>
    <row r="5180" spans="1:25" x14ac:dyDescent="0.3">
      <c r="A5180">
        <v>5179</v>
      </c>
      <c r="B5180" s="2"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s="2">
        <v>2</v>
      </c>
      <c r="T5180" s="3">
        <v>0</v>
      </c>
      <c r="U5180" s="2">
        <v>15.8256</v>
      </c>
      <c r="V5180" s="2">
        <f>Table1[[#This Row],[Sales]]*(1-Table1[[#This Row],[Discount]])</f>
        <v>37.68</v>
      </c>
      <c r="W5180" s="2">
        <f>Table1[[#This Row],[Sales]]*Table1[[#This Row],[Quantity]]</f>
        <v>75.36</v>
      </c>
      <c r="X5180" s="2">
        <f>Table1[[#This Row],[Sales]]+Table1[[#This Row],[Discount]]+Table1[[#This Row],[Adjusted Sales]]</f>
        <v>75.36</v>
      </c>
      <c r="Y5180" s="5">
        <f>Table1[[#This Row],[Sales]]*Table1[[#This Row],[Discount]]</f>
        <v>0</v>
      </c>
    </row>
    <row r="5181" spans="1:25" x14ac:dyDescent="0.3">
      <c r="A5181">
        <v>5180</v>
      </c>
      <c r="B5181" s="2"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s="2">
        <v>2</v>
      </c>
      <c r="T5181" s="3">
        <v>0.2</v>
      </c>
      <c r="U5181" s="2">
        <v>19.3932</v>
      </c>
      <c r="V5181" s="2">
        <f>Table1[[#This Row],[Sales]]*(1-Table1[[#This Row],[Discount]])</f>
        <v>206.86080000000004</v>
      </c>
      <c r="W5181" s="2">
        <f>Table1[[#This Row],[Sales]]*Table1[[#This Row],[Quantity]]</f>
        <v>517.15200000000004</v>
      </c>
      <c r="X5181" s="2">
        <f>Table1[[#This Row],[Sales]]+Table1[[#This Row],[Discount]]+Table1[[#This Row],[Adjusted Sales]]</f>
        <v>465.63680000000005</v>
      </c>
      <c r="Y5181" s="5">
        <f>Table1[[#This Row],[Sales]]*Table1[[#This Row],[Discount]]</f>
        <v>51.71520000000001</v>
      </c>
    </row>
    <row r="5182" spans="1:25" x14ac:dyDescent="0.3">
      <c r="A5182">
        <v>5181</v>
      </c>
      <c r="B5182" s="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s="2">
        <v>2</v>
      </c>
      <c r="T5182" s="3">
        <v>0</v>
      </c>
      <c r="U5182" s="2">
        <v>29.5776</v>
      </c>
      <c r="V5182" s="2">
        <f>Table1[[#This Row],[Sales]]*(1-Table1[[#This Row],[Discount]])</f>
        <v>75.84</v>
      </c>
      <c r="W5182" s="2">
        <f>Table1[[#This Row],[Sales]]*Table1[[#This Row],[Quantity]]</f>
        <v>151.68</v>
      </c>
      <c r="X5182" s="2">
        <f>Table1[[#This Row],[Sales]]+Table1[[#This Row],[Discount]]+Table1[[#This Row],[Adjusted Sales]]</f>
        <v>151.68</v>
      </c>
      <c r="Y5182" s="5">
        <f>Table1[[#This Row],[Sales]]*Table1[[#This Row],[Discount]]</f>
        <v>0</v>
      </c>
    </row>
    <row r="5183" spans="1:25" x14ac:dyDescent="0.3">
      <c r="A5183">
        <v>5182</v>
      </c>
      <c r="B5183" s="2"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s="2">
        <v>7</v>
      </c>
      <c r="T5183" s="3">
        <v>0</v>
      </c>
      <c r="U5183" s="2">
        <v>21.7728</v>
      </c>
      <c r="V5183" s="2">
        <f>Table1[[#This Row],[Sales]]*(1-Table1[[#This Row],[Discount]])</f>
        <v>45.36</v>
      </c>
      <c r="W5183" s="2">
        <f>Table1[[#This Row],[Sales]]*Table1[[#This Row],[Quantity]]</f>
        <v>317.52</v>
      </c>
      <c r="X5183" s="2">
        <f>Table1[[#This Row],[Sales]]+Table1[[#This Row],[Discount]]+Table1[[#This Row],[Adjusted Sales]]</f>
        <v>90.72</v>
      </c>
      <c r="Y5183" s="5">
        <f>Table1[[#This Row],[Sales]]*Table1[[#This Row],[Discount]]</f>
        <v>0</v>
      </c>
    </row>
    <row r="5184" spans="1:25" x14ac:dyDescent="0.3">
      <c r="A5184">
        <v>5183</v>
      </c>
      <c r="B5184" s="2"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s="2">
        <v>3</v>
      </c>
      <c r="T5184" s="3">
        <v>0</v>
      </c>
      <c r="U5184" s="2">
        <v>22.89</v>
      </c>
      <c r="V5184" s="2">
        <f>Table1[[#This Row],[Sales]]*(1-Table1[[#This Row],[Discount]])</f>
        <v>45.78</v>
      </c>
      <c r="W5184" s="2">
        <f>Table1[[#This Row],[Sales]]*Table1[[#This Row],[Quantity]]</f>
        <v>137.34</v>
      </c>
      <c r="X5184" s="2">
        <f>Table1[[#This Row],[Sales]]+Table1[[#This Row],[Discount]]+Table1[[#This Row],[Adjusted Sales]]</f>
        <v>91.56</v>
      </c>
      <c r="Y5184" s="5">
        <f>Table1[[#This Row],[Sales]]*Table1[[#This Row],[Discount]]</f>
        <v>0</v>
      </c>
    </row>
    <row r="5185" spans="1:25" x14ac:dyDescent="0.3">
      <c r="A5185">
        <v>5184</v>
      </c>
      <c r="B5185" s="2"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s="2">
        <v>3</v>
      </c>
      <c r="T5185" s="3">
        <v>0</v>
      </c>
      <c r="U5185" s="2">
        <v>10.0725</v>
      </c>
      <c r="V5185" s="2">
        <f>Table1[[#This Row],[Sales]]*(1-Table1[[#This Row],[Discount]])</f>
        <v>40.29</v>
      </c>
      <c r="W5185" s="2">
        <f>Table1[[#This Row],[Sales]]*Table1[[#This Row],[Quantity]]</f>
        <v>120.87</v>
      </c>
      <c r="X5185" s="2">
        <f>Table1[[#This Row],[Sales]]+Table1[[#This Row],[Discount]]+Table1[[#This Row],[Adjusted Sales]]</f>
        <v>80.58</v>
      </c>
      <c r="Y5185" s="5">
        <f>Table1[[#This Row],[Sales]]*Table1[[#This Row],[Discount]]</f>
        <v>0</v>
      </c>
    </row>
    <row r="5186" spans="1:25" x14ac:dyDescent="0.3">
      <c r="A5186">
        <v>5185</v>
      </c>
      <c r="B5186" s="2"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s="2">
        <v>7</v>
      </c>
      <c r="T5186" s="3">
        <v>0</v>
      </c>
      <c r="U5186" s="2">
        <v>17.8066</v>
      </c>
      <c r="V5186" s="2">
        <f>Table1[[#This Row],[Sales]]*(1-Table1[[#This Row],[Discount]])</f>
        <v>38.71</v>
      </c>
      <c r="W5186" s="2">
        <f>Table1[[#This Row],[Sales]]*Table1[[#This Row],[Quantity]]</f>
        <v>270.97000000000003</v>
      </c>
      <c r="X5186" s="2">
        <f>Table1[[#This Row],[Sales]]+Table1[[#This Row],[Discount]]+Table1[[#This Row],[Adjusted Sales]]</f>
        <v>77.42</v>
      </c>
      <c r="Y5186" s="5">
        <f>Table1[[#This Row],[Sales]]*Table1[[#This Row],[Discount]]</f>
        <v>0</v>
      </c>
    </row>
    <row r="5187" spans="1:25" x14ac:dyDescent="0.3">
      <c r="A5187">
        <v>5186</v>
      </c>
      <c r="B5187" s="2"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s="2">
        <v>6</v>
      </c>
      <c r="T5187" s="3">
        <v>0.2</v>
      </c>
      <c r="U5187" s="2">
        <v>-337.80599999999998</v>
      </c>
      <c r="V5187" s="2">
        <f>Table1[[#This Row],[Sales]]*(1-Table1[[#This Row],[Discount]])</f>
        <v>1441.3056000000001</v>
      </c>
      <c r="W5187" s="2">
        <f>Table1[[#This Row],[Sales]]*Table1[[#This Row],[Quantity]]</f>
        <v>10809.792000000001</v>
      </c>
      <c r="X5187" s="2">
        <f>Table1[[#This Row],[Sales]]+Table1[[#This Row],[Discount]]+Table1[[#This Row],[Adjusted Sales]]</f>
        <v>3243.1376</v>
      </c>
      <c r="Y5187" s="5">
        <f>Table1[[#This Row],[Sales]]*Table1[[#This Row],[Discount]]</f>
        <v>360.32640000000004</v>
      </c>
    </row>
    <row r="5188" spans="1:25" x14ac:dyDescent="0.3">
      <c r="A5188">
        <v>5187</v>
      </c>
      <c r="B5188" s="2"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s="2">
        <v>8</v>
      </c>
      <c r="T5188" s="3">
        <v>0.4</v>
      </c>
      <c r="U5188" s="2">
        <v>-162.2296</v>
      </c>
      <c r="V5188" s="2">
        <f>Table1[[#This Row],[Sales]]*(1-Table1[[#This Row],[Discount]])</f>
        <v>449.25119999999998</v>
      </c>
      <c r="W5188" s="2">
        <f>Table1[[#This Row],[Sales]]*Table1[[#This Row],[Quantity]]</f>
        <v>5990.0159999999996</v>
      </c>
      <c r="X5188" s="2">
        <f>Table1[[#This Row],[Sales]]+Table1[[#This Row],[Discount]]+Table1[[#This Row],[Adjusted Sales]]</f>
        <v>1198.4032</v>
      </c>
      <c r="Y5188" s="5">
        <f>Table1[[#This Row],[Sales]]*Table1[[#This Row],[Discount]]</f>
        <v>299.50079999999997</v>
      </c>
    </row>
    <row r="5189" spans="1:25" x14ac:dyDescent="0.3">
      <c r="A5189">
        <v>5188</v>
      </c>
      <c r="B5189" s="2"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s="2">
        <v>4</v>
      </c>
      <c r="T5189" s="3">
        <v>0</v>
      </c>
      <c r="U5189" s="2">
        <v>15.9968</v>
      </c>
      <c r="V5189" s="2">
        <f>Table1[[#This Row],[Sales]]*(1-Table1[[#This Row],[Discount]])</f>
        <v>199.96</v>
      </c>
      <c r="W5189" s="2">
        <f>Table1[[#This Row],[Sales]]*Table1[[#This Row],[Quantity]]</f>
        <v>799.84</v>
      </c>
      <c r="X5189" s="2">
        <f>Table1[[#This Row],[Sales]]+Table1[[#This Row],[Discount]]+Table1[[#This Row],[Adjusted Sales]]</f>
        <v>399.92</v>
      </c>
      <c r="Y5189" s="5">
        <f>Table1[[#This Row],[Sales]]*Table1[[#This Row],[Discount]]</f>
        <v>0</v>
      </c>
    </row>
    <row r="5190" spans="1:25" x14ac:dyDescent="0.3">
      <c r="A5190">
        <v>5189</v>
      </c>
      <c r="B5190" s="2"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s="2">
        <v>7</v>
      </c>
      <c r="T5190" s="3">
        <v>0</v>
      </c>
      <c r="U5190" s="2">
        <v>394.21199999999999</v>
      </c>
      <c r="V5190" s="2">
        <f>Table1[[#This Row],[Sales]]*(1-Table1[[#This Row],[Discount]])</f>
        <v>1516.2</v>
      </c>
      <c r="W5190" s="2">
        <f>Table1[[#This Row],[Sales]]*Table1[[#This Row],[Quantity]]</f>
        <v>10613.4</v>
      </c>
      <c r="X5190" s="2">
        <f>Table1[[#This Row],[Sales]]+Table1[[#This Row],[Discount]]+Table1[[#This Row],[Adjusted Sales]]</f>
        <v>3032.4</v>
      </c>
      <c r="Y5190" s="5">
        <f>Table1[[#This Row],[Sales]]*Table1[[#This Row],[Discount]]</f>
        <v>0</v>
      </c>
    </row>
    <row r="5191" spans="1:25" x14ac:dyDescent="0.3">
      <c r="A5191">
        <v>5190</v>
      </c>
      <c r="B5191" s="2"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s="2">
        <v>6</v>
      </c>
      <c r="T5191" s="3">
        <v>0.2</v>
      </c>
      <c r="U5191" s="2">
        <v>-27.292200000000001</v>
      </c>
      <c r="V5191" s="2">
        <f>Table1[[#This Row],[Sales]]*(1-Table1[[#This Row],[Discount]])</f>
        <v>134.36160000000001</v>
      </c>
      <c r="W5191" s="2">
        <f>Table1[[#This Row],[Sales]]*Table1[[#This Row],[Quantity]]</f>
        <v>1007.712</v>
      </c>
      <c r="X5191" s="2">
        <f>Table1[[#This Row],[Sales]]+Table1[[#This Row],[Discount]]+Table1[[#This Row],[Adjusted Sales]]</f>
        <v>302.5136</v>
      </c>
      <c r="Y5191" s="5">
        <f>Table1[[#This Row],[Sales]]*Table1[[#This Row],[Discount]]</f>
        <v>33.590400000000002</v>
      </c>
    </row>
    <row r="5192" spans="1:25" x14ac:dyDescent="0.3">
      <c r="A5192">
        <v>5191</v>
      </c>
      <c r="B5192" s="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s="2">
        <v>2</v>
      </c>
      <c r="T5192" s="3">
        <v>0.2</v>
      </c>
      <c r="U5192" s="2">
        <v>4.5039999999999996</v>
      </c>
      <c r="V5192" s="2">
        <f>Table1[[#This Row],[Sales]]*(1-Table1[[#This Row],[Discount]])</f>
        <v>36.032000000000004</v>
      </c>
      <c r="W5192" s="2">
        <f>Table1[[#This Row],[Sales]]*Table1[[#This Row],[Quantity]]</f>
        <v>90.08</v>
      </c>
      <c r="X5192" s="2">
        <f>Table1[[#This Row],[Sales]]+Table1[[#This Row],[Discount]]+Table1[[#This Row],[Adjusted Sales]]</f>
        <v>81.272000000000006</v>
      </c>
      <c r="Y5192" s="5">
        <f>Table1[[#This Row],[Sales]]*Table1[[#This Row],[Discount]]</f>
        <v>9.0080000000000009</v>
      </c>
    </row>
    <row r="5193" spans="1:25" x14ac:dyDescent="0.3">
      <c r="A5193">
        <v>5192</v>
      </c>
      <c r="B5193" s="2"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s="2">
        <v>2</v>
      </c>
      <c r="T5193" s="3">
        <v>0</v>
      </c>
      <c r="U5193" s="2">
        <v>11.58</v>
      </c>
      <c r="V5193" s="2">
        <f>Table1[[#This Row],[Sales]]*(1-Table1[[#This Row],[Discount]])</f>
        <v>23.16</v>
      </c>
      <c r="W5193" s="2">
        <f>Table1[[#This Row],[Sales]]*Table1[[#This Row],[Quantity]]</f>
        <v>46.32</v>
      </c>
      <c r="X5193" s="2">
        <f>Table1[[#This Row],[Sales]]+Table1[[#This Row],[Discount]]+Table1[[#This Row],[Adjusted Sales]]</f>
        <v>46.32</v>
      </c>
      <c r="Y5193" s="5">
        <f>Table1[[#This Row],[Sales]]*Table1[[#This Row],[Discount]]</f>
        <v>0</v>
      </c>
    </row>
    <row r="5194" spans="1:25" x14ac:dyDescent="0.3">
      <c r="A5194">
        <v>5193</v>
      </c>
      <c r="B5194" s="2"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s="2">
        <v>5</v>
      </c>
      <c r="T5194" s="3">
        <v>0</v>
      </c>
      <c r="U5194" s="2">
        <v>43.735999999999997</v>
      </c>
      <c r="V5194" s="2">
        <f>Table1[[#This Row],[Sales]]*(1-Table1[[#This Row],[Discount]])</f>
        <v>397.6</v>
      </c>
      <c r="W5194" s="2">
        <f>Table1[[#This Row],[Sales]]*Table1[[#This Row],[Quantity]]</f>
        <v>1988</v>
      </c>
      <c r="X5194" s="2">
        <f>Table1[[#This Row],[Sales]]+Table1[[#This Row],[Discount]]+Table1[[#This Row],[Adjusted Sales]]</f>
        <v>795.2</v>
      </c>
      <c r="Y5194" s="5">
        <f>Table1[[#This Row],[Sales]]*Table1[[#This Row],[Discount]]</f>
        <v>0</v>
      </c>
    </row>
    <row r="5195" spans="1:25" x14ac:dyDescent="0.3">
      <c r="A5195">
        <v>5194</v>
      </c>
      <c r="B5195" s="2"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s="2">
        <v>7</v>
      </c>
      <c r="T5195" s="3">
        <v>0</v>
      </c>
      <c r="U5195" s="2">
        <v>40.401200000000003</v>
      </c>
      <c r="V5195" s="2">
        <f>Table1[[#This Row],[Sales]]*(1-Table1[[#This Row],[Discount]])</f>
        <v>85.96</v>
      </c>
      <c r="W5195" s="2">
        <f>Table1[[#This Row],[Sales]]*Table1[[#This Row],[Quantity]]</f>
        <v>601.71999999999991</v>
      </c>
      <c r="X5195" s="2">
        <f>Table1[[#This Row],[Sales]]+Table1[[#This Row],[Discount]]+Table1[[#This Row],[Adjusted Sales]]</f>
        <v>171.92</v>
      </c>
      <c r="Y5195" s="5">
        <f>Table1[[#This Row],[Sales]]*Table1[[#This Row],[Discount]]</f>
        <v>0</v>
      </c>
    </row>
    <row r="5196" spans="1:25" x14ac:dyDescent="0.3">
      <c r="A5196">
        <v>5195</v>
      </c>
      <c r="B5196" s="2"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s="2">
        <v>4</v>
      </c>
      <c r="T5196" s="3">
        <v>0</v>
      </c>
      <c r="U5196" s="2">
        <v>4.3296000000000001</v>
      </c>
      <c r="V5196" s="2">
        <f>Table1[[#This Row],[Sales]]*(1-Table1[[#This Row],[Discount]])</f>
        <v>13.12</v>
      </c>
      <c r="W5196" s="2">
        <f>Table1[[#This Row],[Sales]]*Table1[[#This Row],[Quantity]]</f>
        <v>52.48</v>
      </c>
      <c r="X5196" s="2">
        <f>Table1[[#This Row],[Sales]]+Table1[[#This Row],[Discount]]+Table1[[#This Row],[Adjusted Sales]]</f>
        <v>26.24</v>
      </c>
      <c r="Y5196" s="5">
        <f>Table1[[#This Row],[Sales]]*Table1[[#This Row],[Discount]]</f>
        <v>0</v>
      </c>
    </row>
    <row r="5197" spans="1:25" x14ac:dyDescent="0.3">
      <c r="A5197">
        <v>5196</v>
      </c>
      <c r="B5197" s="2"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s="2">
        <v>3</v>
      </c>
      <c r="T5197" s="3">
        <v>0</v>
      </c>
      <c r="U5197" s="2">
        <v>22.3734</v>
      </c>
      <c r="V5197" s="2">
        <f>Table1[[#This Row],[Sales]]*(1-Table1[[#This Row],[Discount]])</f>
        <v>45.66</v>
      </c>
      <c r="W5197" s="2">
        <f>Table1[[#This Row],[Sales]]*Table1[[#This Row],[Quantity]]</f>
        <v>136.97999999999999</v>
      </c>
      <c r="X5197" s="2">
        <f>Table1[[#This Row],[Sales]]+Table1[[#This Row],[Discount]]+Table1[[#This Row],[Adjusted Sales]]</f>
        <v>91.32</v>
      </c>
      <c r="Y5197" s="5">
        <f>Table1[[#This Row],[Sales]]*Table1[[#This Row],[Discount]]</f>
        <v>0</v>
      </c>
    </row>
    <row r="5198" spans="1:25" x14ac:dyDescent="0.3">
      <c r="A5198">
        <v>5197</v>
      </c>
      <c r="B5198" s="2"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s="2">
        <v>3</v>
      </c>
      <c r="T5198" s="3">
        <v>0</v>
      </c>
      <c r="U5198" s="2">
        <v>77.483699999999999</v>
      </c>
      <c r="V5198" s="2">
        <f>Table1[[#This Row],[Sales]]*(1-Table1[[#This Row],[Discount]])</f>
        <v>158.13</v>
      </c>
      <c r="W5198" s="2">
        <f>Table1[[#This Row],[Sales]]*Table1[[#This Row],[Quantity]]</f>
        <v>474.39</v>
      </c>
      <c r="X5198" s="2">
        <f>Table1[[#This Row],[Sales]]+Table1[[#This Row],[Discount]]+Table1[[#This Row],[Adjusted Sales]]</f>
        <v>316.26</v>
      </c>
      <c r="Y5198" s="5">
        <f>Table1[[#This Row],[Sales]]*Table1[[#This Row],[Discount]]</f>
        <v>0</v>
      </c>
    </row>
    <row r="5199" spans="1:25" x14ac:dyDescent="0.3">
      <c r="A5199">
        <v>5198</v>
      </c>
      <c r="B5199" s="2"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s="2">
        <v>5</v>
      </c>
      <c r="T5199" s="3">
        <v>0.2</v>
      </c>
      <c r="U5199" s="2">
        <v>4.3600000000000003</v>
      </c>
      <c r="V5199" s="2">
        <f>Table1[[#This Row],[Sales]]*(1-Table1[[#This Row],[Discount]])</f>
        <v>34.880000000000003</v>
      </c>
      <c r="W5199" s="2">
        <f>Table1[[#This Row],[Sales]]*Table1[[#This Row],[Quantity]]</f>
        <v>218</v>
      </c>
      <c r="X5199" s="2">
        <f>Table1[[#This Row],[Sales]]+Table1[[#This Row],[Discount]]+Table1[[#This Row],[Adjusted Sales]]</f>
        <v>78.680000000000007</v>
      </c>
      <c r="Y5199" s="5">
        <f>Table1[[#This Row],[Sales]]*Table1[[#This Row],[Discount]]</f>
        <v>8.7200000000000006</v>
      </c>
    </row>
    <row r="5200" spans="1:25" x14ac:dyDescent="0.3">
      <c r="A5200">
        <v>5199</v>
      </c>
      <c r="B5200" s="2"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s="2">
        <v>3</v>
      </c>
      <c r="T5200" s="3">
        <v>0.2</v>
      </c>
      <c r="U5200" s="2">
        <v>-786.01440000000002</v>
      </c>
      <c r="V5200" s="2">
        <f>Table1[[#This Row],[Sales]]*(1-Table1[[#This Row],[Discount]])</f>
        <v>3144.0576000000001</v>
      </c>
      <c r="W5200" s="2">
        <f>Table1[[#This Row],[Sales]]*Table1[[#This Row],[Quantity]]</f>
        <v>11790.216</v>
      </c>
      <c r="X5200" s="2">
        <f>Table1[[#This Row],[Sales]]+Table1[[#This Row],[Discount]]+Table1[[#This Row],[Adjusted Sales]]</f>
        <v>7074.3296</v>
      </c>
      <c r="Y5200" s="5">
        <f>Table1[[#This Row],[Sales]]*Table1[[#This Row],[Discount]]</f>
        <v>786.01440000000002</v>
      </c>
    </row>
    <row r="5201" spans="1:25" x14ac:dyDescent="0.3">
      <c r="A5201">
        <v>5200</v>
      </c>
      <c r="B5201" s="2"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s="2">
        <v>1</v>
      </c>
      <c r="T5201" s="3">
        <v>0.2</v>
      </c>
      <c r="U5201" s="2">
        <v>0.77759999999999996</v>
      </c>
      <c r="V5201" s="2">
        <f>Table1[[#This Row],[Sales]]*(1-Table1[[#This Row],[Discount]])</f>
        <v>1.8431999999999999</v>
      </c>
      <c r="W5201" s="2">
        <f>Table1[[#This Row],[Sales]]*Table1[[#This Row],[Quantity]]</f>
        <v>2.3039999999999998</v>
      </c>
      <c r="X5201" s="2">
        <f>Table1[[#This Row],[Sales]]+Table1[[#This Row],[Discount]]+Table1[[#This Row],[Adjusted Sales]]</f>
        <v>4.3472</v>
      </c>
      <c r="Y5201" s="5">
        <f>Table1[[#This Row],[Sales]]*Table1[[#This Row],[Discount]]</f>
        <v>0.46079999999999999</v>
      </c>
    </row>
    <row r="5202" spans="1:25" x14ac:dyDescent="0.3">
      <c r="A5202">
        <v>5201</v>
      </c>
      <c r="B5202" s="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s="2">
        <v>3</v>
      </c>
      <c r="T5202" s="3">
        <v>0.2</v>
      </c>
      <c r="U5202" s="2">
        <v>32.398200000000003</v>
      </c>
      <c r="V5202" s="2">
        <f>Table1[[#This Row],[Sales]]*(1-Table1[[#This Row],[Discount]])</f>
        <v>345.58080000000001</v>
      </c>
      <c r="W5202" s="2">
        <f>Table1[[#This Row],[Sales]]*Table1[[#This Row],[Quantity]]</f>
        <v>1295.9279999999999</v>
      </c>
      <c r="X5202" s="2">
        <f>Table1[[#This Row],[Sales]]+Table1[[#This Row],[Discount]]+Table1[[#This Row],[Adjusted Sales]]</f>
        <v>777.7568</v>
      </c>
      <c r="Y5202" s="5">
        <f>Table1[[#This Row],[Sales]]*Table1[[#This Row],[Discount]]</f>
        <v>86.395200000000003</v>
      </c>
    </row>
    <row r="5203" spans="1:25" x14ac:dyDescent="0.3">
      <c r="A5203">
        <v>5202</v>
      </c>
      <c r="B5203" s="2"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s="2">
        <v>7</v>
      </c>
      <c r="T5203" s="3">
        <v>0.2</v>
      </c>
      <c r="U5203" s="2">
        <v>5.7365000000000004</v>
      </c>
      <c r="V5203" s="2">
        <f>Table1[[#This Row],[Sales]]*(1-Table1[[#This Row],[Discount]])</f>
        <v>33.375999999999998</v>
      </c>
      <c r="W5203" s="2">
        <f>Table1[[#This Row],[Sales]]*Table1[[#This Row],[Quantity]]</f>
        <v>292.03999999999996</v>
      </c>
      <c r="X5203" s="2">
        <f>Table1[[#This Row],[Sales]]+Table1[[#This Row],[Discount]]+Table1[[#This Row],[Adjusted Sales]]</f>
        <v>75.295999999999992</v>
      </c>
      <c r="Y5203" s="5">
        <f>Table1[[#This Row],[Sales]]*Table1[[#This Row],[Discount]]</f>
        <v>8.3439999999999994</v>
      </c>
    </row>
    <row r="5204" spans="1:25" x14ac:dyDescent="0.3">
      <c r="A5204">
        <v>5203</v>
      </c>
      <c r="B5204" s="2"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s="2">
        <v>7</v>
      </c>
      <c r="T5204" s="3">
        <v>0</v>
      </c>
      <c r="U5204" s="2">
        <v>28.142099999999999</v>
      </c>
      <c r="V5204" s="2">
        <f>Table1[[#This Row],[Sales]]*(1-Table1[[#This Row],[Discount]])</f>
        <v>104.23</v>
      </c>
      <c r="W5204" s="2">
        <f>Table1[[#This Row],[Sales]]*Table1[[#This Row],[Quantity]]</f>
        <v>729.61</v>
      </c>
      <c r="X5204" s="2">
        <f>Table1[[#This Row],[Sales]]+Table1[[#This Row],[Discount]]+Table1[[#This Row],[Adjusted Sales]]</f>
        <v>208.46</v>
      </c>
      <c r="Y5204" s="5">
        <f>Table1[[#This Row],[Sales]]*Table1[[#This Row],[Discount]]</f>
        <v>0</v>
      </c>
    </row>
    <row r="5205" spans="1:25" x14ac:dyDescent="0.3">
      <c r="A5205">
        <v>5204</v>
      </c>
      <c r="B5205" s="2"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s="2">
        <v>3</v>
      </c>
      <c r="T5205" s="3">
        <v>0</v>
      </c>
      <c r="U5205" s="2">
        <v>18.970199999999998</v>
      </c>
      <c r="V5205" s="2">
        <f>Table1[[#This Row],[Sales]]*(1-Table1[[#This Row],[Discount]])</f>
        <v>70.260000000000005</v>
      </c>
      <c r="W5205" s="2">
        <f>Table1[[#This Row],[Sales]]*Table1[[#This Row],[Quantity]]</f>
        <v>210.78000000000003</v>
      </c>
      <c r="X5205" s="2">
        <f>Table1[[#This Row],[Sales]]+Table1[[#This Row],[Discount]]+Table1[[#This Row],[Adjusted Sales]]</f>
        <v>140.52000000000001</v>
      </c>
      <c r="Y5205" s="5">
        <f>Table1[[#This Row],[Sales]]*Table1[[#This Row],[Discount]]</f>
        <v>0</v>
      </c>
    </row>
    <row r="5206" spans="1:25" x14ac:dyDescent="0.3">
      <c r="A5206">
        <v>5205</v>
      </c>
      <c r="B5206" s="2"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s="2">
        <v>2</v>
      </c>
      <c r="T5206" s="3">
        <v>0</v>
      </c>
      <c r="U5206" s="2">
        <v>3.0558000000000001</v>
      </c>
      <c r="V5206" s="2">
        <f>Table1[[#This Row],[Sales]]*(1-Table1[[#This Row],[Discount]])</f>
        <v>9.26</v>
      </c>
      <c r="W5206" s="2">
        <f>Table1[[#This Row],[Sales]]*Table1[[#This Row],[Quantity]]</f>
        <v>18.52</v>
      </c>
      <c r="X5206" s="2">
        <f>Table1[[#This Row],[Sales]]+Table1[[#This Row],[Discount]]+Table1[[#This Row],[Adjusted Sales]]</f>
        <v>18.52</v>
      </c>
      <c r="Y5206" s="5">
        <f>Table1[[#This Row],[Sales]]*Table1[[#This Row],[Discount]]</f>
        <v>0</v>
      </c>
    </row>
    <row r="5207" spans="1:25" x14ac:dyDescent="0.3">
      <c r="A5207">
        <v>5206</v>
      </c>
      <c r="B5207" s="2"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s="2">
        <v>2</v>
      </c>
      <c r="T5207" s="3">
        <v>0</v>
      </c>
      <c r="U5207" s="2">
        <v>4.2392000000000003</v>
      </c>
      <c r="V5207" s="2">
        <f>Table1[[#This Row],[Sales]]*(1-Table1[[#This Row],[Discount]])</f>
        <v>105.98</v>
      </c>
      <c r="W5207" s="2">
        <f>Table1[[#This Row],[Sales]]*Table1[[#This Row],[Quantity]]</f>
        <v>211.96</v>
      </c>
      <c r="X5207" s="2">
        <f>Table1[[#This Row],[Sales]]+Table1[[#This Row],[Discount]]+Table1[[#This Row],[Adjusted Sales]]</f>
        <v>211.96</v>
      </c>
      <c r="Y5207" s="5">
        <f>Table1[[#This Row],[Sales]]*Table1[[#This Row],[Discount]]</f>
        <v>0</v>
      </c>
    </row>
    <row r="5208" spans="1:25" x14ac:dyDescent="0.3">
      <c r="A5208">
        <v>5207</v>
      </c>
      <c r="B5208" s="2"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s="2">
        <v>1</v>
      </c>
      <c r="T5208" s="3">
        <v>0</v>
      </c>
      <c r="U5208" s="2">
        <v>0.58279999999999998</v>
      </c>
      <c r="V5208" s="2">
        <f>Table1[[#This Row],[Sales]]*(1-Table1[[#This Row],[Discount]])</f>
        <v>1.24</v>
      </c>
      <c r="W5208" s="2">
        <f>Table1[[#This Row],[Sales]]*Table1[[#This Row],[Quantity]]</f>
        <v>1.24</v>
      </c>
      <c r="X5208" s="2">
        <f>Table1[[#This Row],[Sales]]+Table1[[#This Row],[Discount]]+Table1[[#This Row],[Adjusted Sales]]</f>
        <v>2.48</v>
      </c>
      <c r="Y5208" s="5">
        <f>Table1[[#This Row],[Sales]]*Table1[[#This Row],[Discount]]</f>
        <v>0</v>
      </c>
    </row>
    <row r="5209" spans="1:25" x14ac:dyDescent="0.3">
      <c r="A5209">
        <v>5208</v>
      </c>
      <c r="B5209" s="2"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s="2">
        <v>2</v>
      </c>
      <c r="T5209" s="3">
        <v>0</v>
      </c>
      <c r="U5209" s="2">
        <v>9.9359999999999999</v>
      </c>
      <c r="V5209" s="2">
        <f>Table1[[#This Row],[Sales]]*(1-Table1[[#This Row],[Discount]])</f>
        <v>20.7</v>
      </c>
      <c r="W5209" s="2">
        <f>Table1[[#This Row],[Sales]]*Table1[[#This Row],[Quantity]]</f>
        <v>41.4</v>
      </c>
      <c r="X5209" s="2">
        <f>Table1[[#This Row],[Sales]]+Table1[[#This Row],[Discount]]+Table1[[#This Row],[Adjusted Sales]]</f>
        <v>41.4</v>
      </c>
      <c r="Y5209" s="5">
        <f>Table1[[#This Row],[Sales]]*Table1[[#This Row],[Discount]]</f>
        <v>0</v>
      </c>
    </row>
    <row r="5210" spans="1:25" x14ac:dyDescent="0.3">
      <c r="A5210">
        <v>5209</v>
      </c>
      <c r="B5210" s="2"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s="2">
        <v>5</v>
      </c>
      <c r="T5210" s="3">
        <v>0</v>
      </c>
      <c r="U5210" s="2">
        <v>14.161</v>
      </c>
      <c r="V5210" s="2">
        <f>Table1[[#This Row],[Sales]]*(1-Table1[[#This Row],[Discount]])</f>
        <v>28.9</v>
      </c>
      <c r="W5210" s="2">
        <f>Table1[[#This Row],[Sales]]*Table1[[#This Row],[Quantity]]</f>
        <v>144.5</v>
      </c>
      <c r="X5210" s="2">
        <f>Table1[[#This Row],[Sales]]+Table1[[#This Row],[Discount]]+Table1[[#This Row],[Adjusted Sales]]</f>
        <v>57.8</v>
      </c>
      <c r="Y5210" s="5">
        <f>Table1[[#This Row],[Sales]]*Table1[[#This Row],[Discount]]</f>
        <v>0</v>
      </c>
    </row>
    <row r="5211" spans="1:25" x14ac:dyDescent="0.3">
      <c r="A5211">
        <v>5210</v>
      </c>
      <c r="B5211" s="2"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s="2">
        <v>1</v>
      </c>
      <c r="T5211" s="3">
        <v>0</v>
      </c>
      <c r="U5211" s="2">
        <v>12.7746</v>
      </c>
      <c r="V5211" s="2">
        <f>Table1[[#This Row],[Sales]]*(1-Table1[[#This Row],[Discount]])</f>
        <v>27.18</v>
      </c>
      <c r="W5211" s="2">
        <f>Table1[[#This Row],[Sales]]*Table1[[#This Row],[Quantity]]</f>
        <v>27.18</v>
      </c>
      <c r="X5211" s="2">
        <f>Table1[[#This Row],[Sales]]+Table1[[#This Row],[Discount]]+Table1[[#This Row],[Adjusted Sales]]</f>
        <v>54.36</v>
      </c>
      <c r="Y5211" s="5">
        <f>Table1[[#This Row],[Sales]]*Table1[[#This Row],[Discount]]</f>
        <v>0</v>
      </c>
    </row>
    <row r="5212" spans="1:25" x14ac:dyDescent="0.3">
      <c r="A5212">
        <v>5211</v>
      </c>
      <c r="B5212" s="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s="2">
        <v>3</v>
      </c>
      <c r="T5212" s="3">
        <v>0</v>
      </c>
      <c r="U5212" s="2">
        <v>120.9468</v>
      </c>
      <c r="V5212" s="2">
        <f>Table1[[#This Row],[Sales]]*(1-Table1[[#This Row],[Discount]])</f>
        <v>465.18</v>
      </c>
      <c r="W5212" s="2">
        <f>Table1[[#This Row],[Sales]]*Table1[[#This Row],[Quantity]]</f>
        <v>1395.54</v>
      </c>
      <c r="X5212" s="2">
        <f>Table1[[#This Row],[Sales]]+Table1[[#This Row],[Discount]]+Table1[[#This Row],[Adjusted Sales]]</f>
        <v>930.36</v>
      </c>
      <c r="Y5212" s="5">
        <f>Table1[[#This Row],[Sales]]*Table1[[#This Row],[Discount]]</f>
        <v>0</v>
      </c>
    </row>
    <row r="5213" spans="1:25" x14ac:dyDescent="0.3">
      <c r="A5213">
        <v>5212</v>
      </c>
      <c r="B5213" s="2"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s="2">
        <v>3</v>
      </c>
      <c r="T5213" s="3">
        <v>0</v>
      </c>
      <c r="U5213" s="2">
        <v>9.8901000000000003</v>
      </c>
      <c r="V5213" s="2">
        <f>Table1[[#This Row],[Sales]]*(1-Table1[[#This Row],[Discount]])</f>
        <v>36.630000000000003</v>
      </c>
      <c r="W5213" s="2">
        <f>Table1[[#This Row],[Sales]]*Table1[[#This Row],[Quantity]]</f>
        <v>109.89000000000001</v>
      </c>
      <c r="X5213" s="2">
        <f>Table1[[#This Row],[Sales]]+Table1[[#This Row],[Discount]]+Table1[[#This Row],[Adjusted Sales]]</f>
        <v>73.260000000000005</v>
      </c>
      <c r="Y5213" s="5">
        <f>Table1[[#This Row],[Sales]]*Table1[[#This Row],[Discount]]</f>
        <v>0</v>
      </c>
    </row>
    <row r="5214" spans="1:25" x14ac:dyDescent="0.3">
      <c r="A5214">
        <v>5213</v>
      </c>
      <c r="B5214" s="2"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s="2">
        <v>3</v>
      </c>
      <c r="T5214" s="3">
        <v>0</v>
      </c>
      <c r="U5214" s="2">
        <v>13.891500000000001</v>
      </c>
      <c r="V5214" s="2">
        <f>Table1[[#This Row],[Sales]]*(1-Table1[[#This Row],[Discount]])</f>
        <v>51.45</v>
      </c>
      <c r="W5214" s="2">
        <f>Table1[[#This Row],[Sales]]*Table1[[#This Row],[Quantity]]</f>
        <v>154.35000000000002</v>
      </c>
      <c r="X5214" s="2">
        <f>Table1[[#This Row],[Sales]]+Table1[[#This Row],[Discount]]+Table1[[#This Row],[Adjusted Sales]]</f>
        <v>102.9</v>
      </c>
      <c r="Y5214" s="5">
        <f>Table1[[#This Row],[Sales]]*Table1[[#This Row],[Discount]]</f>
        <v>0</v>
      </c>
    </row>
    <row r="5215" spans="1:25" x14ac:dyDescent="0.3">
      <c r="A5215">
        <v>5214</v>
      </c>
      <c r="B5215" s="2"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s="2">
        <v>3</v>
      </c>
      <c r="T5215" s="3">
        <v>0</v>
      </c>
      <c r="U5215" s="2">
        <v>3.6017999999999999</v>
      </c>
      <c r="V5215" s="2">
        <f>Table1[[#This Row],[Sales]]*(1-Table1[[#This Row],[Discount]])</f>
        <v>7.83</v>
      </c>
      <c r="W5215" s="2">
        <f>Table1[[#This Row],[Sales]]*Table1[[#This Row],[Quantity]]</f>
        <v>23.490000000000002</v>
      </c>
      <c r="X5215" s="2">
        <f>Table1[[#This Row],[Sales]]+Table1[[#This Row],[Discount]]+Table1[[#This Row],[Adjusted Sales]]</f>
        <v>15.66</v>
      </c>
      <c r="Y5215" s="5">
        <f>Table1[[#This Row],[Sales]]*Table1[[#This Row],[Discount]]</f>
        <v>0</v>
      </c>
    </row>
    <row r="5216" spans="1:25" x14ac:dyDescent="0.3">
      <c r="A5216">
        <v>5215</v>
      </c>
      <c r="B5216" s="2"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s="2">
        <v>5</v>
      </c>
      <c r="T5216" s="3">
        <v>0</v>
      </c>
      <c r="U5216" s="2">
        <v>13.452</v>
      </c>
      <c r="V5216" s="2">
        <f>Table1[[#This Row],[Sales]]*(1-Table1[[#This Row],[Discount]])</f>
        <v>35.4</v>
      </c>
      <c r="W5216" s="2">
        <f>Table1[[#This Row],[Sales]]*Table1[[#This Row],[Quantity]]</f>
        <v>177</v>
      </c>
      <c r="X5216" s="2">
        <f>Table1[[#This Row],[Sales]]+Table1[[#This Row],[Discount]]+Table1[[#This Row],[Adjusted Sales]]</f>
        <v>70.8</v>
      </c>
      <c r="Y5216" s="5">
        <f>Table1[[#This Row],[Sales]]*Table1[[#This Row],[Discount]]</f>
        <v>0</v>
      </c>
    </row>
    <row r="5217" spans="1:25" x14ac:dyDescent="0.3">
      <c r="A5217">
        <v>5216</v>
      </c>
      <c r="B5217" s="2"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s="2">
        <v>5</v>
      </c>
      <c r="T5217" s="3">
        <v>0</v>
      </c>
      <c r="U5217" s="2">
        <v>13.455</v>
      </c>
      <c r="V5217" s="2">
        <f>Table1[[#This Row],[Sales]]*(1-Table1[[#This Row],[Discount]])</f>
        <v>29.9</v>
      </c>
      <c r="W5217" s="2">
        <f>Table1[[#This Row],[Sales]]*Table1[[#This Row],[Quantity]]</f>
        <v>149.5</v>
      </c>
      <c r="X5217" s="2">
        <f>Table1[[#This Row],[Sales]]+Table1[[#This Row],[Discount]]+Table1[[#This Row],[Adjusted Sales]]</f>
        <v>59.8</v>
      </c>
      <c r="Y5217" s="5">
        <f>Table1[[#This Row],[Sales]]*Table1[[#This Row],[Discount]]</f>
        <v>0</v>
      </c>
    </row>
    <row r="5218" spans="1:25" x14ac:dyDescent="0.3">
      <c r="A5218">
        <v>5217</v>
      </c>
      <c r="B5218" s="2"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s="2">
        <v>2</v>
      </c>
      <c r="T5218" s="3">
        <v>0</v>
      </c>
      <c r="U5218" s="2">
        <v>8.2156000000000002</v>
      </c>
      <c r="V5218" s="2">
        <f>Table1[[#This Row],[Sales]]*(1-Table1[[#This Row],[Discount]])</f>
        <v>17.48</v>
      </c>
      <c r="W5218" s="2">
        <f>Table1[[#This Row],[Sales]]*Table1[[#This Row],[Quantity]]</f>
        <v>34.96</v>
      </c>
      <c r="X5218" s="2">
        <f>Table1[[#This Row],[Sales]]+Table1[[#This Row],[Discount]]+Table1[[#This Row],[Adjusted Sales]]</f>
        <v>34.96</v>
      </c>
      <c r="Y5218" s="5">
        <f>Table1[[#This Row],[Sales]]*Table1[[#This Row],[Discount]]</f>
        <v>0</v>
      </c>
    </row>
    <row r="5219" spans="1:25" x14ac:dyDescent="0.3">
      <c r="A5219">
        <v>5218</v>
      </c>
      <c r="B5219" s="2"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s="2">
        <v>3</v>
      </c>
      <c r="T5219" s="3">
        <v>0</v>
      </c>
      <c r="U5219" s="2">
        <v>36.404400000000003</v>
      </c>
      <c r="V5219" s="2">
        <f>Table1[[#This Row],[Sales]]*(1-Table1[[#This Row],[Discount]])</f>
        <v>79.14</v>
      </c>
      <c r="W5219" s="2">
        <f>Table1[[#This Row],[Sales]]*Table1[[#This Row],[Quantity]]</f>
        <v>237.42000000000002</v>
      </c>
      <c r="X5219" s="2">
        <f>Table1[[#This Row],[Sales]]+Table1[[#This Row],[Discount]]+Table1[[#This Row],[Adjusted Sales]]</f>
        <v>158.28</v>
      </c>
      <c r="Y5219" s="5">
        <f>Table1[[#This Row],[Sales]]*Table1[[#This Row],[Discount]]</f>
        <v>0</v>
      </c>
    </row>
    <row r="5220" spans="1:25" x14ac:dyDescent="0.3">
      <c r="A5220">
        <v>5219</v>
      </c>
      <c r="B5220" s="2"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s="2">
        <v>5</v>
      </c>
      <c r="T5220" s="3">
        <v>0</v>
      </c>
      <c r="U5220" s="2">
        <v>4.2</v>
      </c>
      <c r="V5220" s="2">
        <f>Table1[[#This Row],[Sales]]*(1-Table1[[#This Row],[Discount]])</f>
        <v>8.4</v>
      </c>
      <c r="W5220" s="2">
        <f>Table1[[#This Row],[Sales]]*Table1[[#This Row],[Quantity]]</f>
        <v>42</v>
      </c>
      <c r="X5220" s="2">
        <f>Table1[[#This Row],[Sales]]+Table1[[#This Row],[Discount]]+Table1[[#This Row],[Adjusted Sales]]</f>
        <v>16.8</v>
      </c>
      <c r="Y5220" s="5">
        <f>Table1[[#This Row],[Sales]]*Table1[[#This Row],[Discount]]</f>
        <v>0</v>
      </c>
    </row>
    <row r="5221" spans="1:25" x14ac:dyDescent="0.3">
      <c r="A5221">
        <v>5220</v>
      </c>
      <c r="B5221" s="2"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s="2">
        <v>7</v>
      </c>
      <c r="T5221" s="3">
        <v>0</v>
      </c>
      <c r="U5221" s="2">
        <v>134.53020000000001</v>
      </c>
      <c r="V5221" s="2">
        <f>Table1[[#This Row],[Sales]]*(1-Table1[[#This Row],[Discount]])</f>
        <v>498.26</v>
      </c>
      <c r="W5221" s="2">
        <f>Table1[[#This Row],[Sales]]*Table1[[#This Row],[Quantity]]</f>
        <v>3487.8199999999997</v>
      </c>
      <c r="X5221" s="2">
        <f>Table1[[#This Row],[Sales]]+Table1[[#This Row],[Discount]]+Table1[[#This Row],[Adjusted Sales]]</f>
        <v>996.52</v>
      </c>
      <c r="Y5221" s="5">
        <f>Table1[[#This Row],[Sales]]*Table1[[#This Row],[Discount]]</f>
        <v>0</v>
      </c>
    </row>
    <row r="5222" spans="1:25" x14ac:dyDescent="0.3">
      <c r="A5222">
        <v>5221</v>
      </c>
      <c r="B5222" s="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s="2">
        <v>3</v>
      </c>
      <c r="T5222" s="3">
        <v>0</v>
      </c>
      <c r="U5222" s="2">
        <v>57.4938</v>
      </c>
      <c r="V5222" s="2">
        <f>Table1[[#This Row],[Sales]]*(1-Table1[[#This Row],[Discount]])</f>
        <v>212.94</v>
      </c>
      <c r="W5222" s="2">
        <f>Table1[[#This Row],[Sales]]*Table1[[#This Row],[Quantity]]</f>
        <v>638.81999999999994</v>
      </c>
      <c r="X5222" s="2">
        <f>Table1[[#This Row],[Sales]]+Table1[[#This Row],[Discount]]+Table1[[#This Row],[Adjusted Sales]]</f>
        <v>425.88</v>
      </c>
      <c r="Y5222" s="5">
        <f>Table1[[#This Row],[Sales]]*Table1[[#This Row],[Discount]]</f>
        <v>0</v>
      </c>
    </row>
    <row r="5223" spans="1:25" x14ac:dyDescent="0.3">
      <c r="A5223">
        <v>5222</v>
      </c>
      <c r="B5223" s="2"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s="2">
        <v>7</v>
      </c>
      <c r="T5223" s="3">
        <v>0</v>
      </c>
      <c r="U5223" s="2">
        <v>197.92080000000001</v>
      </c>
      <c r="V5223" s="2">
        <f>Table1[[#This Row],[Sales]]*(1-Table1[[#This Row],[Discount]])</f>
        <v>706.86</v>
      </c>
      <c r="W5223" s="2">
        <f>Table1[[#This Row],[Sales]]*Table1[[#This Row],[Quantity]]</f>
        <v>4948.0200000000004</v>
      </c>
      <c r="X5223" s="2">
        <f>Table1[[#This Row],[Sales]]+Table1[[#This Row],[Discount]]+Table1[[#This Row],[Adjusted Sales]]</f>
        <v>1413.72</v>
      </c>
      <c r="Y5223" s="5">
        <f>Table1[[#This Row],[Sales]]*Table1[[#This Row],[Discount]]</f>
        <v>0</v>
      </c>
    </row>
    <row r="5224" spans="1:25" x14ac:dyDescent="0.3">
      <c r="A5224">
        <v>5223</v>
      </c>
      <c r="B5224" s="2"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s="2">
        <v>5</v>
      </c>
      <c r="T5224" s="3">
        <v>0</v>
      </c>
      <c r="U5224" s="2">
        <v>2.2989999999999999</v>
      </c>
      <c r="V5224" s="2">
        <f>Table1[[#This Row],[Sales]]*(1-Table1[[#This Row],[Discount]])</f>
        <v>114.95</v>
      </c>
      <c r="W5224" s="2">
        <f>Table1[[#This Row],[Sales]]*Table1[[#This Row],[Quantity]]</f>
        <v>574.75</v>
      </c>
      <c r="X5224" s="2">
        <f>Table1[[#This Row],[Sales]]+Table1[[#This Row],[Discount]]+Table1[[#This Row],[Adjusted Sales]]</f>
        <v>229.9</v>
      </c>
      <c r="Y5224" s="5">
        <f>Table1[[#This Row],[Sales]]*Table1[[#This Row],[Discount]]</f>
        <v>0</v>
      </c>
    </row>
    <row r="5225" spans="1:25" x14ac:dyDescent="0.3">
      <c r="A5225">
        <v>5224</v>
      </c>
      <c r="B5225" s="2"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s="2">
        <v>7</v>
      </c>
      <c r="T5225" s="3">
        <v>0</v>
      </c>
      <c r="U5225" s="2">
        <v>20.731200000000001</v>
      </c>
      <c r="V5225" s="2">
        <f>Table1[[#This Row],[Sales]]*(1-Table1[[#This Row],[Discount]])</f>
        <v>43.19</v>
      </c>
      <c r="W5225" s="2">
        <f>Table1[[#This Row],[Sales]]*Table1[[#This Row],[Quantity]]</f>
        <v>302.33</v>
      </c>
      <c r="X5225" s="2">
        <f>Table1[[#This Row],[Sales]]+Table1[[#This Row],[Discount]]+Table1[[#This Row],[Adjusted Sales]]</f>
        <v>86.38</v>
      </c>
      <c r="Y5225" s="5">
        <f>Table1[[#This Row],[Sales]]*Table1[[#This Row],[Discount]]</f>
        <v>0</v>
      </c>
    </row>
    <row r="5226" spans="1:25" x14ac:dyDescent="0.3">
      <c r="A5226">
        <v>5225</v>
      </c>
      <c r="B5226" s="2"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s="2">
        <v>3</v>
      </c>
      <c r="T5226" s="3">
        <v>0</v>
      </c>
      <c r="U5226" s="2">
        <v>79.891199999999998</v>
      </c>
      <c r="V5226" s="2">
        <f>Table1[[#This Row],[Sales]]*(1-Table1[[#This Row],[Discount]])</f>
        <v>166.44</v>
      </c>
      <c r="W5226" s="2">
        <f>Table1[[#This Row],[Sales]]*Table1[[#This Row],[Quantity]]</f>
        <v>499.32</v>
      </c>
      <c r="X5226" s="2">
        <f>Table1[[#This Row],[Sales]]+Table1[[#This Row],[Discount]]+Table1[[#This Row],[Adjusted Sales]]</f>
        <v>332.88</v>
      </c>
      <c r="Y5226" s="5">
        <f>Table1[[#This Row],[Sales]]*Table1[[#This Row],[Discount]]</f>
        <v>0</v>
      </c>
    </row>
    <row r="5227" spans="1:25" x14ac:dyDescent="0.3">
      <c r="A5227">
        <v>5226</v>
      </c>
      <c r="B5227" s="2"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s="2">
        <v>5</v>
      </c>
      <c r="T5227" s="3">
        <v>0.2</v>
      </c>
      <c r="U5227" s="2">
        <v>12.795999999999999</v>
      </c>
      <c r="V5227" s="2">
        <f>Table1[[#This Row],[Sales]]*(1-Table1[[#This Row],[Discount]])</f>
        <v>29.248000000000005</v>
      </c>
      <c r="W5227" s="2">
        <f>Table1[[#This Row],[Sales]]*Table1[[#This Row],[Quantity]]</f>
        <v>182.8</v>
      </c>
      <c r="X5227" s="2">
        <f>Table1[[#This Row],[Sales]]+Table1[[#This Row],[Discount]]+Table1[[#This Row],[Adjusted Sales]]</f>
        <v>66.00800000000001</v>
      </c>
      <c r="Y5227" s="5">
        <f>Table1[[#This Row],[Sales]]*Table1[[#This Row],[Discount]]</f>
        <v>7.3120000000000012</v>
      </c>
    </row>
    <row r="5228" spans="1:25" x14ac:dyDescent="0.3">
      <c r="A5228">
        <v>5227</v>
      </c>
      <c r="B5228" s="2"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s="2">
        <v>6</v>
      </c>
      <c r="T5228" s="3">
        <v>0.2</v>
      </c>
      <c r="U5228" s="2">
        <v>60.4968</v>
      </c>
      <c r="V5228" s="2">
        <f>Table1[[#This Row],[Sales]]*(1-Table1[[#This Row],[Discount]])</f>
        <v>148.9152</v>
      </c>
      <c r="W5228" s="2">
        <f>Table1[[#This Row],[Sales]]*Table1[[#This Row],[Quantity]]</f>
        <v>1116.864</v>
      </c>
      <c r="X5228" s="2">
        <f>Table1[[#This Row],[Sales]]+Table1[[#This Row],[Discount]]+Table1[[#This Row],[Adjusted Sales]]</f>
        <v>335.25919999999996</v>
      </c>
      <c r="Y5228" s="5">
        <f>Table1[[#This Row],[Sales]]*Table1[[#This Row],[Discount]]</f>
        <v>37.2288</v>
      </c>
    </row>
    <row r="5229" spans="1:25" x14ac:dyDescent="0.3">
      <c r="A5229">
        <v>5228</v>
      </c>
      <c r="B5229" s="2"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s="2">
        <v>2</v>
      </c>
      <c r="T5229" s="3">
        <v>0.2</v>
      </c>
      <c r="U5229" s="2">
        <v>-44.195999999999998</v>
      </c>
      <c r="V5229" s="2">
        <f>Table1[[#This Row],[Sales]]*(1-Table1[[#This Row],[Discount]])</f>
        <v>282.8544</v>
      </c>
      <c r="W5229" s="2">
        <f>Table1[[#This Row],[Sales]]*Table1[[#This Row],[Quantity]]</f>
        <v>707.13599999999997</v>
      </c>
      <c r="X5229" s="2">
        <f>Table1[[#This Row],[Sales]]+Table1[[#This Row],[Discount]]+Table1[[#This Row],[Adjusted Sales]]</f>
        <v>636.62239999999997</v>
      </c>
      <c r="Y5229" s="5">
        <f>Table1[[#This Row],[Sales]]*Table1[[#This Row],[Discount]]</f>
        <v>70.7136</v>
      </c>
    </row>
    <row r="5230" spans="1:25" x14ac:dyDescent="0.3">
      <c r="A5230">
        <v>5229</v>
      </c>
      <c r="B5230" s="2"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s="2">
        <v>2</v>
      </c>
      <c r="T5230" s="3">
        <v>0</v>
      </c>
      <c r="U5230" s="2">
        <v>40.170200000000001</v>
      </c>
      <c r="V5230" s="2">
        <f>Table1[[#This Row],[Sales]]*(1-Table1[[#This Row],[Discount]])</f>
        <v>81.98</v>
      </c>
      <c r="W5230" s="2">
        <f>Table1[[#This Row],[Sales]]*Table1[[#This Row],[Quantity]]</f>
        <v>163.96</v>
      </c>
      <c r="X5230" s="2">
        <f>Table1[[#This Row],[Sales]]+Table1[[#This Row],[Discount]]+Table1[[#This Row],[Adjusted Sales]]</f>
        <v>163.96</v>
      </c>
      <c r="Y5230" s="5">
        <f>Table1[[#This Row],[Sales]]*Table1[[#This Row],[Discount]]</f>
        <v>0</v>
      </c>
    </row>
    <row r="5231" spans="1:25" x14ac:dyDescent="0.3">
      <c r="A5231">
        <v>5230</v>
      </c>
      <c r="B5231" s="2"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s="2">
        <v>2</v>
      </c>
      <c r="T5231" s="3">
        <v>0.2</v>
      </c>
      <c r="U5231" s="2">
        <v>5.1184000000000003</v>
      </c>
      <c r="V5231" s="2">
        <f>Table1[[#This Row],[Sales]]*(1-Table1[[#This Row],[Discount]])</f>
        <v>11.699200000000001</v>
      </c>
      <c r="W5231" s="2">
        <f>Table1[[#This Row],[Sales]]*Table1[[#This Row],[Quantity]]</f>
        <v>29.248000000000001</v>
      </c>
      <c r="X5231" s="2">
        <f>Table1[[#This Row],[Sales]]+Table1[[#This Row],[Discount]]+Table1[[#This Row],[Adjusted Sales]]</f>
        <v>26.523200000000003</v>
      </c>
      <c r="Y5231" s="5">
        <f>Table1[[#This Row],[Sales]]*Table1[[#This Row],[Discount]]</f>
        <v>2.9248000000000003</v>
      </c>
    </row>
    <row r="5232" spans="1:25" x14ac:dyDescent="0.3">
      <c r="A5232">
        <v>5231</v>
      </c>
      <c r="B5232" s="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s="2">
        <v>5</v>
      </c>
      <c r="T5232" s="3">
        <v>0.2</v>
      </c>
      <c r="U5232" s="2">
        <v>8.7144999999999992</v>
      </c>
      <c r="V5232" s="2">
        <f>Table1[[#This Row],[Sales]]*(1-Table1[[#This Row],[Discount]])</f>
        <v>557.72799999999995</v>
      </c>
      <c r="W5232" s="2">
        <f>Table1[[#This Row],[Sales]]*Table1[[#This Row],[Quantity]]</f>
        <v>3485.7999999999997</v>
      </c>
      <c r="X5232" s="2">
        <f>Table1[[#This Row],[Sales]]+Table1[[#This Row],[Discount]]+Table1[[#This Row],[Adjusted Sales]]</f>
        <v>1255.088</v>
      </c>
      <c r="Y5232" s="5">
        <f>Table1[[#This Row],[Sales]]*Table1[[#This Row],[Discount]]</f>
        <v>139.43199999999999</v>
      </c>
    </row>
    <row r="5233" spans="1:25" x14ac:dyDescent="0.3">
      <c r="A5233">
        <v>5232</v>
      </c>
      <c r="B5233" s="2"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s="2">
        <v>1</v>
      </c>
      <c r="T5233" s="3">
        <v>0</v>
      </c>
      <c r="U5233" s="2">
        <v>12.6813</v>
      </c>
      <c r="V5233" s="2">
        <f>Table1[[#This Row],[Sales]]*(1-Table1[[#This Row],[Discount]])</f>
        <v>30.93</v>
      </c>
      <c r="W5233" s="2">
        <f>Table1[[#This Row],[Sales]]*Table1[[#This Row],[Quantity]]</f>
        <v>30.93</v>
      </c>
      <c r="X5233" s="2">
        <f>Table1[[#This Row],[Sales]]+Table1[[#This Row],[Discount]]+Table1[[#This Row],[Adjusted Sales]]</f>
        <v>61.86</v>
      </c>
      <c r="Y5233" s="5">
        <f>Table1[[#This Row],[Sales]]*Table1[[#This Row],[Discount]]</f>
        <v>0</v>
      </c>
    </row>
    <row r="5234" spans="1:25" x14ac:dyDescent="0.3">
      <c r="A5234">
        <v>5233</v>
      </c>
      <c r="B5234" s="2"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s="2">
        <v>7</v>
      </c>
      <c r="T5234" s="3">
        <v>0.2</v>
      </c>
      <c r="U5234" s="2">
        <v>9.2798999999999996</v>
      </c>
      <c r="V5234" s="2">
        <f>Table1[[#This Row],[Sales]]*(1-Table1[[#This Row],[Discount]])</f>
        <v>21.9968</v>
      </c>
      <c r="W5234" s="2">
        <f>Table1[[#This Row],[Sales]]*Table1[[#This Row],[Quantity]]</f>
        <v>192.47199999999998</v>
      </c>
      <c r="X5234" s="2">
        <f>Table1[[#This Row],[Sales]]+Table1[[#This Row],[Discount]]+Table1[[#This Row],[Adjusted Sales]]</f>
        <v>49.692799999999998</v>
      </c>
      <c r="Y5234" s="5">
        <f>Table1[[#This Row],[Sales]]*Table1[[#This Row],[Discount]]</f>
        <v>5.4992000000000001</v>
      </c>
    </row>
    <row r="5235" spans="1:25" x14ac:dyDescent="0.3">
      <c r="A5235">
        <v>5234</v>
      </c>
      <c r="B5235" s="2"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s="2">
        <v>6</v>
      </c>
      <c r="T5235" s="3">
        <v>0</v>
      </c>
      <c r="U5235" s="2">
        <v>145.2816</v>
      </c>
      <c r="V5235" s="2">
        <f>Table1[[#This Row],[Sales]]*(1-Table1[[#This Row],[Discount]])</f>
        <v>605.34</v>
      </c>
      <c r="W5235" s="2">
        <f>Table1[[#This Row],[Sales]]*Table1[[#This Row],[Quantity]]</f>
        <v>3632.04</v>
      </c>
      <c r="X5235" s="2">
        <f>Table1[[#This Row],[Sales]]+Table1[[#This Row],[Discount]]+Table1[[#This Row],[Adjusted Sales]]</f>
        <v>1210.68</v>
      </c>
      <c r="Y5235" s="5">
        <f>Table1[[#This Row],[Sales]]*Table1[[#This Row],[Discount]]</f>
        <v>0</v>
      </c>
    </row>
    <row r="5236" spans="1:25" x14ac:dyDescent="0.3">
      <c r="A5236">
        <v>5235</v>
      </c>
      <c r="B5236" s="2"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s="2">
        <v>1</v>
      </c>
      <c r="T5236" s="3">
        <v>0.2</v>
      </c>
      <c r="U5236" s="2">
        <v>2.6251000000000002</v>
      </c>
      <c r="V5236" s="2">
        <f>Table1[[#This Row],[Sales]]*(1-Table1[[#This Row],[Discount]])</f>
        <v>168.00640000000001</v>
      </c>
      <c r="W5236" s="2">
        <f>Table1[[#This Row],[Sales]]*Table1[[#This Row],[Quantity]]</f>
        <v>210.00800000000001</v>
      </c>
      <c r="X5236" s="2">
        <f>Table1[[#This Row],[Sales]]+Table1[[#This Row],[Discount]]+Table1[[#This Row],[Adjusted Sales]]</f>
        <v>378.21440000000001</v>
      </c>
      <c r="Y5236" s="5">
        <f>Table1[[#This Row],[Sales]]*Table1[[#This Row],[Discount]]</f>
        <v>42.001600000000003</v>
      </c>
    </row>
    <row r="5237" spans="1:25" x14ac:dyDescent="0.3">
      <c r="A5237">
        <v>5236</v>
      </c>
      <c r="B5237" s="2"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s="2">
        <v>3</v>
      </c>
      <c r="T5237" s="3">
        <v>0</v>
      </c>
      <c r="U5237" s="2">
        <v>15.9384</v>
      </c>
      <c r="V5237" s="2">
        <f>Table1[[#This Row],[Sales]]*(1-Table1[[#This Row],[Discount]])</f>
        <v>54.96</v>
      </c>
      <c r="W5237" s="2">
        <f>Table1[[#This Row],[Sales]]*Table1[[#This Row],[Quantity]]</f>
        <v>164.88</v>
      </c>
      <c r="X5237" s="2">
        <f>Table1[[#This Row],[Sales]]+Table1[[#This Row],[Discount]]+Table1[[#This Row],[Adjusted Sales]]</f>
        <v>109.92</v>
      </c>
      <c r="Y5237" s="5">
        <f>Table1[[#This Row],[Sales]]*Table1[[#This Row],[Discount]]</f>
        <v>0</v>
      </c>
    </row>
    <row r="5238" spans="1:25" x14ac:dyDescent="0.3">
      <c r="A5238">
        <v>5237</v>
      </c>
      <c r="B5238" s="2"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s="2">
        <v>3</v>
      </c>
      <c r="T5238" s="3">
        <v>0</v>
      </c>
      <c r="U5238" s="2">
        <v>50.908200000000001</v>
      </c>
      <c r="V5238" s="2">
        <f>Table1[[#This Row],[Sales]]*(1-Table1[[#This Row],[Discount]])</f>
        <v>164.22</v>
      </c>
      <c r="W5238" s="2">
        <f>Table1[[#This Row],[Sales]]*Table1[[#This Row],[Quantity]]</f>
        <v>492.65999999999997</v>
      </c>
      <c r="X5238" s="2">
        <f>Table1[[#This Row],[Sales]]+Table1[[#This Row],[Discount]]+Table1[[#This Row],[Adjusted Sales]]</f>
        <v>328.44</v>
      </c>
      <c r="Y5238" s="5">
        <f>Table1[[#This Row],[Sales]]*Table1[[#This Row],[Discount]]</f>
        <v>0</v>
      </c>
    </row>
    <row r="5239" spans="1:25" x14ac:dyDescent="0.3">
      <c r="A5239">
        <v>5238</v>
      </c>
      <c r="B5239" s="2"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s="2">
        <v>3</v>
      </c>
      <c r="T5239" s="3">
        <v>0</v>
      </c>
      <c r="U5239" s="2">
        <v>36.293999999999997</v>
      </c>
      <c r="V5239" s="2">
        <f>Table1[[#This Row],[Sales]]*(1-Table1[[#This Row],[Discount]])</f>
        <v>362.94</v>
      </c>
      <c r="W5239" s="2">
        <f>Table1[[#This Row],[Sales]]*Table1[[#This Row],[Quantity]]</f>
        <v>1088.82</v>
      </c>
      <c r="X5239" s="2">
        <f>Table1[[#This Row],[Sales]]+Table1[[#This Row],[Discount]]+Table1[[#This Row],[Adjusted Sales]]</f>
        <v>725.88</v>
      </c>
      <c r="Y5239" s="5">
        <f>Table1[[#This Row],[Sales]]*Table1[[#This Row],[Discount]]</f>
        <v>0</v>
      </c>
    </row>
    <row r="5240" spans="1:25" x14ac:dyDescent="0.3">
      <c r="A5240">
        <v>5239</v>
      </c>
      <c r="B5240" s="2"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s="2">
        <v>2</v>
      </c>
      <c r="T5240" s="3">
        <v>0</v>
      </c>
      <c r="U5240" s="2">
        <v>26.391200000000001</v>
      </c>
      <c r="V5240" s="2">
        <f>Table1[[#This Row],[Sales]]*(1-Table1[[#This Row],[Discount]])</f>
        <v>59.98</v>
      </c>
      <c r="W5240" s="2">
        <f>Table1[[#This Row],[Sales]]*Table1[[#This Row],[Quantity]]</f>
        <v>119.96</v>
      </c>
      <c r="X5240" s="2">
        <f>Table1[[#This Row],[Sales]]+Table1[[#This Row],[Discount]]+Table1[[#This Row],[Adjusted Sales]]</f>
        <v>119.96</v>
      </c>
      <c r="Y5240" s="5">
        <f>Table1[[#This Row],[Sales]]*Table1[[#This Row],[Discount]]</f>
        <v>0</v>
      </c>
    </row>
    <row r="5241" spans="1:25" x14ac:dyDescent="0.3">
      <c r="A5241">
        <v>5240</v>
      </c>
      <c r="B5241" s="2"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s="2">
        <v>3</v>
      </c>
      <c r="T5241" s="3">
        <v>0</v>
      </c>
      <c r="U5241" s="2">
        <v>6.6588000000000003</v>
      </c>
      <c r="V5241" s="2">
        <f>Table1[[#This Row],[Sales]]*(1-Table1[[#This Row],[Discount]])</f>
        <v>332.94</v>
      </c>
      <c r="W5241" s="2">
        <f>Table1[[#This Row],[Sales]]*Table1[[#This Row],[Quantity]]</f>
        <v>998.81999999999994</v>
      </c>
      <c r="X5241" s="2">
        <f>Table1[[#This Row],[Sales]]+Table1[[#This Row],[Discount]]+Table1[[#This Row],[Adjusted Sales]]</f>
        <v>665.88</v>
      </c>
      <c r="Y5241" s="5">
        <f>Table1[[#This Row],[Sales]]*Table1[[#This Row],[Discount]]</f>
        <v>0</v>
      </c>
    </row>
    <row r="5242" spans="1:25" x14ac:dyDescent="0.3">
      <c r="A5242">
        <v>5241</v>
      </c>
      <c r="B5242" s="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s="2">
        <v>2</v>
      </c>
      <c r="T5242" s="3">
        <v>0.2</v>
      </c>
      <c r="U5242" s="2">
        <v>12.958399999999999</v>
      </c>
      <c r="V5242" s="2">
        <f>Table1[[#This Row],[Sales]]*(1-Table1[[#This Row],[Discount]])</f>
        <v>31.897600000000001</v>
      </c>
      <c r="W5242" s="2">
        <f>Table1[[#This Row],[Sales]]*Table1[[#This Row],[Quantity]]</f>
        <v>79.744</v>
      </c>
      <c r="X5242" s="2">
        <f>Table1[[#This Row],[Sales]]+Table1[[#This Row],[Discount]]+Table1[[#This Row],[Adjusted Sales]]</f>
        <v>71.9696</v>
      </c>
      <c r="Y5242" s="5">
        <f>Table1[[#This Row],[Sales]]*Table1[[#This Row],[Discount]]</f>
        <v>7.9744000000000002</v>
      </c>
    </row>
    <row r="5243" spans="1:25" x14ac:dyDescent="0.3">
      <c r="A5243">
        <v>5242</v>
      </c>
      <c r="B5243" s="2"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s="2">
        <v>2</v>
      </c>
      <c r="T5243" s="3">
        <v>0</v>
      </c>
      <c r="U5243" s="2">
        <v>3.6936</v>
      </c>
      <c r="V5243" s="2">
        <f>Table1[[#This Row],[Sales]]*(1-Table1[[#This Row],[Discount]])</f>
        <v>13.68</v>
      </c>
      <c r="W5243" s="2">
        <f>Table1[[#This Row],[Sales]]*Table1[[#This Row],[Quantity]]</f>
        <v>27.36</v>
      </c>
      <c r="X5243" s="2">
        <f>Table1[[#This Row],[Sales]]+Table1[[#This Row],[Discount]]+Table1[[#This Row],[Adjusted Sales]]</f>
        <v>27.36</v>
      </c>
      <c r="Y5243" s="5">
        <f>Table1[[#This Row],[Sales]]*Table1[[#This Row],[Discount]]</f>
        <v>0</v>
      </c>
    </row>
    <row r="5244" spans="1:25" x14ac:dyDescent="0.3">
      <c r="A5244">
        <v>5243</v>
      </c>
      <c r="B5244" s="2"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s="2">
        <v>3</v>
      </c>
      <c r="T5244" s="3">
        <v>0.8</v>
      </c>
      <c r="U5244" s="2">
        <v>-5.6406000000000001</v>
      </c>
      <c r="V5244" s="2">
        <f>Table1[[#This Row],[Sales]]*(1-Table1[[#This Row],[Discount]])</f>
        <v>0.66359999999999986</v>
      </c>
      <c r="W5244" s="2">
        <f>Table1[[#This Row],[Sales]]*Table1[[#This Row],[Quantity]]</f>
        <v>9.9540000000000006</v>
      </c>
      <c r="X5244" s="2">
        <f>Table1[[#This Row],[Sales]]+Table1[[#This Row],[Discount]]+Table1[[#This Row],[Adjusted Sales]]</f>
        <v>4.7816000000000001</v>
      </c>
      <c r="Y5244" s="5">
        <f>Table1[[#This Row],[Sales]]*Table1[[#This Row],[Discount]]</f>
        <v>2.6544000000000003</v>
      </c>
    </row>
    <row r="5245" spans="1:25" x14ac:dyDescent="0.3">
      <c r="A5245">
        <v>5244</v>
      </c>
      <c r="B5245" s="2"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s="2">
        <v>1</v>
      </c>
      <c r="T5245" s="3">
        <v>0</v>
      </c>
      <c r="U5245" s="2">
        <v>4.8023999999999996</v>
      </c>
      <c r="V5245" s="2">
        <f>Table1[[#This Row],[Sales]]*(1-Table1[[#This Row],[Discount]])</f>
        <v>10.44</v>
      </c>
      <c r="W5245" s="2">
        <f>Table1[[#This Row],[Sales]]*Table1[[#This Row],[Quantity]]</f>
        <v>10.44</v>
      </c>
      <c r="X5245" s="2">
        <f>Table1[[#This Row],[Sales]]+Table1[[#This Row],[Discount]]+Table1[[#This Row],[Adjusted Sales]]</f>
        <v>20.88</v>
      </c>
      <c r="Y5245" s="5">
        <f>Table1[[#This Row],[Sales]]*Table1[[#This Row],[Discount]]</f>
        <v>0</v>
      </c>
    </row>
    <row r="5246" spans="1:25" x14ac:dyDescent="0.3">
      <c r="A5246">
        <v>5245</v>
      </c>
      <c r="B5246" s="2"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s="2">
        <v>2</v>
      </c>
      <c r="T5246" s="3">
        <v>0.2</v>
      </c>
      <c r="U5246" s="2">
        <v>15.3522</v>
      </c>
      <c r="V5246" s="2">
        <f>Table1[[#This Row],[Sales]]*(1-Table1[[#This Row],[Discount]])</f>
        <v>109.1712</v>
      </c>
      <c r="W5246" s="2">
        <f>Table1[[#This Row],[Sales]]*Table1[[#This Row],[Quantity]]</f>
        <v>272.928</v>
      </c>
      <c r="X5246" s="2">
        <f>Table1[[#This Row],[Sales]]+Table1[[#This Row],[Discount]]+Table1[[#This Row],[Adjusted Sales]]</f>
        <v>245.83519999999999</v>
      </c>
      <c r="Y5246" s="5">
        <f>Table1[[#This Row],[Sales]]*Table1[[#This Row],[Discount]]</f>
        <v>27.2928</v>
      </c>
    </row>
    <row r="5247" spans="1:25" x14ac:dyDescent="0.3">
      <c r="A5247">
        <v>5246</v>
      </c>
      <c r="B5247" s="2"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s="2">
        <v>3</v>
      </c>
      <c r="T5247" s="3">
        <v>0.2</v>
      </c>
      <c r="U5247" s="2">
        <v>33.357599999999998</v>
      </c>
      <c r="V5247" s="2">
        <f>Table1[[#This Row],[Sales]]*(1-Table1[[#This Row],[Discount]])</f>
        <v>266.86080000000004</v>
      </c>
      <c r="W5247" s="2">
        <f>Table1[[#This Row],[Sales]]*Table1[[#This Row],[Quantity]]</f>
        <v>1000.7280000000001</v>
      </c>
      <c r="X5247" s="2">
        <f>Table1[[#This Row],[Sales]]+Table1[[#This Row],[Discount]]+Table1[[#This Row],[Adjusted Sales]]</f>
        <v>600.63679999999999</v>
      </c>
      <c r="Y5247" s="5">
        <f>Table1[[#This Row],[Sales]]*Table1[[#This Row],[Discount]]</f>
        <v>66.71520000000001</v>
      </c>
    </row>
    <row r="5248" spans="1:25" x14ac:dyDescent="0.3">
      <c r="A5248">
        <v>5247</v>
      </c>
      <c r="B5248" s="2"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s="2">
        <v>2</v>
      </c>
      <c r="T5248" s="3">
        <v>0.2</v>
      </c>
      <c r="U5248" s="2">
        <v>4.7039999999999997</v>
      </c>
      <c r="V5248" s="2">
        <f>Table1[[#This Row],[Sales]]*(1-Table1[[#This Row],[Discount]])</f>
        <v>10.035200000000001</v>
      </c>
      <c r="W5248" s="2">
        <f>Table1[[#This Row],[Sales]]*Table1[[#This Row],[Quantity]]</f>
        <v>25.088000000000001</v>
      </c>
      <c r="X5248" s="2">
        <f>Table1[[#This Row],[Sales]]+Table1[[#This Row],[Discount]]+Table1[[#This Row],[Adjusted Sales]]</f>
        <v>22.779200000000003</v>
      </c>
      <c r="Y5248" s="5">
        <f>Table1[[#This Row],[Sales]]*Table1[[#This Row],[Discount]]</f>
        <v>2.5088000000000004</v>
      </c>
    </row>
    <row r="5249" spans="1:25" x14ac:dyDescent="0.3">
      <c r="A5249">
        <v>5248</v>
      </c>
      <c r="B5249" s="2"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s="2">
        <v>8</v>
      </c>
      <c r="T5249" s="3">
        <v>0.8</v>
      </c>
      <c r="U5249" s="2">
        <v>-52.958399999999997</v>
      </c>
      <c r="V5249" s="2">
        <f>Table1[[#This Row],[Sales]]*(1-Table1[[#This Row],[Discount]])</f>
        <v>4.1535999999999991</v>
      </c>
      <c r="W5249" s="2">
        <f>Table1[[#This Row],[Sales]]*Table1[[#This Row],[Quantity]]</f>
        <v>166.14400000000001</v>
      </c>
      <c r="X5249" s="2">
        <f>Table1[[#This Row],[Sales]]+Table1[[#This Row],[Discount]]+Table1[[#This Row],[Adjusted Sales]]</f>
        <v>25.721600000000002</v>
      </c>
      <c r="Y5249" s="5">
        <f>Table1[[#This Row],[Sales]]*Table1[[#This Row],[Discount]]</f>
        <v>16.6144</v>
      </c>
    </row>
    <row r="5250" spans="1:25" x14ac:dyDescent="0.3">
      <c r="A5250">
        <v>5249</v>
      </c>
      <c r="B5250" s="2"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s="2">
        <v>3</v>
      </c>
      <c r="T5250" s="3">
        <v>0</v>
      </c>
      <c r="U5250" s="2">
        <v>10.875</v>
      </c>
      <c r="V5250" s="2">
        <f>Table1[[#This Row],[Sales]]*(1-Table1[[#This Row],[Discount]])</f>
        <v>43.5</v>
      </c>
      <c r="W5250" s="2">
        <f>Table1[[#This Row],[Sales]]*Table1[[#This Row],[Quantity]]</f>
        <v>130.5</v>
      </c>
      <c r="X5250" s="2">
        <f>Table1[[#This Row],[Sales]]+Table1[[#This Row],[Discount]]+Table1[[#This Row],[Adjusted Sales]]</f>
        <v>87</v>
      </c>
      <c r="Y5250" s="5">
        <f>Table1[[#This Row],[Sales]]*Table1[[#This Row],[Discount]]</f>
        <v>0</v>
      </c>
    </row>
    <row r="5251" spans="1:25" x14ac:dyDescent="0.3">
      <c r="A5251">
        <v>5250</v>
      </c>
      <c r="B5251" s="2"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s="2">
        <v>4</v>
      </c>
      <c r="T5251" s="3">
        <v>0.2</v>
      </c>
      <c r="U5251" s="2">
        <v>4.0872000000000002</v>
      </c>
      <c r="V5251" s="2">
        <f>Table1[[#This Row],[Sales]]*(1-Table1[[#This Row],[Discount]])</f>
        <v>10.0608</v>
      </c>
      <c r="W5251" s="2">
        <f>Table1[[#This Row],[Sales]]*Table1[[#This Row],[Quantity]]</f>
        <v>50.304000000000002</v>
      </c>
      <c r="X5251" s="2">
        <f>Table1[[#This Row],[Sales]]+Table1[[#This Row],[Discount]]+Table1[[#This Row],[Adjusted Sales]]</f>
        <v>22.8368</v>
      </c>
      <c r="Y5251" s="5">
        <f>Table1[[#This Row],[Sales]]*Table1[[#This Row],[Discount]]</f>
        <v>2.5152000000000001</v>
      </c>
    </row>
    <row r="5252" spans="1:25" x14ac:dyDescent="0.3">
      <c r="A5252">
        <v>5251</v>
      </c>
      <c r="B5252" s="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s="2">
        <v>5</v>
      </c>
      <c r="T5252" s="3">
        <v>0</v>
      </c>
      <c r="U5252" s="2">
        <v>19.995999999999999</v>
      </c>
      <c r="V5252" s="2">
        <f>Table1[[#This Row],[Sales]]*(1-Table1[[#This Row],[Discount]])</f>
        <v>249.95</v>
      </c>
      <c r="W5252" s="2">
        <f>Table1[[#This Row],[Sales]]*Table1[[#This Row],[Quantity]]</f>
        <v>1249.75</v>
      </c>
      <c r="X5252" s="2">
        <f>Table1[[#This Row],[Sales]]+Table1[[#This Row],[Discount]]+Table1[[#This Row],[Adjusted Sales]]</f>
        <v>499.9</v>
      </c>
      <c r="Y5252" s="5">
        <f>Table1[[#This Row],[Sales]]*Table1[[#This Row],[Discount]]</f>
        <v>0</v>
      </c>
    </row>
    <row r="5253" spans="1:25" x14ac:dyDescent="0.3">
      <c r="A5253">
        <v>5252</v>
      </c>
      <c r="B5253" s="2"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s="2">
        <v>4</v>
      </c>
      <c r="T5253" s="3">
        <v>0</v>
      </c>
      <c r="U5253" s="2">
        <v>23.086400000000001</v>
      </c>
      <c r="V5253" s="2">
        <f>Table1[[#This Row],[Sales]]*(1-Table1[[#This Row],[Discount]])</f>
        <v>49.12</v>
      </c>
      <c r="W5253" s="2">
        <f>Table1[[#This Row],[Sales]]*Table1[[#This Row],[Quantity]]</f>
        <v>196.48</v>
      </c>
      <c r="X5253" s="2">
        <f>Table1[[#This Row],[Sales]]+Table1[[#This Row],[Discount]]+Table1[[#This Row],[Adjusted Sales]]</f>
        <v>98.24</v>
      </c>
      <c r="Y5253" s="5">
        <f>Table1[[#This Row],[Sales]]*Table1[[#This Row],[Discount]]</f>
        <v>0</v>
      </c>
    </row>
    <row r="5254" spans="1:25" x14ac:dyDescent="0.3">
      <c r="A5254">
        <v>5253</v>
      </c>
      <c r="B5254" s="2"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s="2">
        <v>3</v>
      </c>
      <c r="T5254" s="3">
        <v>0</v>
      </c>
      <c r="U5254" s="2">
        <v>53.043900000000001</v>
      </c>
      <c r="V5254" s="2">
        <f>Table1[[#This Row],[Sales]]*(1-Table1[[#This Row],[Discount]])</f>
        <v>182.91</v>
      </c>
      <c r="W5254" s="2">
        <f>Table1[[#This Row],[Sales]]*Table1[[#This Row],[Quantity]]</f>
        <v>548.73</v>
      </c>
      <c r="X5254" s="2">
        <f>Table1[[#This Row],[Sales]]+Table1[[#This Row],[Discount]]+Table1[[#This Row],[Adjusted Sales]]</f>
        <v>365.82</v>
      </c>
      <c r="Y5254" s="5">
        <f>Table1[[#This Row],[Sales]]*Table1[[#This Row],[Discount]]</f>
        <v>0</v>
      </c>
    </row>
    <row r="5255" spans="1:25" x14ac:dyDescent="0.3">
      <c r="A5255">
        <v>5254</v>
      </c>
      <c r="B5255" s="2"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s="2">
        <v>2</v>
      </c>
      <c r="T5255" s="3">
        <v>0.2</v>
      </c>
      <c r="U5255" s="2">
        <v>33.64</v>
      </c>
      <c r="V5255" s="2">
        <f>Table1[[#This Row],[Sales]]*(1-Table1[[#This Row],[Discount]])</f>
        <v>86.118400000000008</v>
      </c>
      <c r="W5255" s="2">
        <f>Table1[[#This Row],[Sales]]*Table1[[#This Row],[Quantity]]</f>
        <v>215.29599999999999</v>
      </c>
      <c r="X5255" s="2">
        <f>Table1[[#This Row],[Sales]]+Table1[[#This Row],[Discount]]+Table1[[#This Row],[Adjusted Sales]]</f>
        <v>193.96640000000002</v>
      </c>
      <c r="Y5255" s="5">
        <f>Table1[[#This Row],[Sales]]*Table1[[#This Row],[Discount]]</f>
        <v>21.529600000000002</v>
      </c>
    </row>
    <row r="5256" spans="1:25" x14ac:dyDescent="0.3">
      <c r="A5256">
        <v>5255</v>
      </c>
      <c r="B5256" s="2"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s="2">
        <v>2</v>
      </c>
      <c r="T5256" s="3">
        <v>0.3</v>
      </c>
      <c r="U5256" s="2">
        <v>-7.0979999999999999</v>
      </c>
      <c r="V5256" s="2">
        <f>Table1[[#This Row],[Sales]]*(1-Table1[[#This Row],[Discount]])</f>
        <v>69.560400000000001</v>
      </c>
      <c r="W5256" s="2">
        <f>Table1[[#This Row],[Sales]]*Table1[[#This Row],[Quantity]]</f>
        <v>198.744</v>
      </c>
      <c r="X5256" s="2">
        <f>Table1[[#This Row],[Sales]]+Table1[[#This Row],[Discount]]+Table1[[#This Row],[Adjusted Sales]]</f>
        <v>169.23239999999998</v>
      </c>
      <c r="Y5256" s="5">
        <f>Table1[[#This Row],[Sales]]*Table1[[#This Row],[Discount]]</f>
        <v>29.811599999999999</v>
      </c>
    </row>
    <row r="5257" spans="1:25" x14ac:dyDescent="0.3">
      <c r="A5257">
        <v>5256</v>
      </c>
      <c r="B5257" s="2"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s="2">
        <v>2</v>
      </c>
      <c r="T5257" s="3">
        <v>0.2</v>
      </c>
      <c r="U5257" s="2">
        <v>-5.4547999999999996</v>
      </c>
      <c r="V5257" s="2">
        <f>Table1[[#This Row],[Sales]]*(1-Table1[[#This Row],[Discount]])</f>
        <v>26.854399999999998</v>
      </c>
      <c r="W5257" s="2">
        <f>Table1[[#This Row],[Sales]]*Table1[[#This Row],[Quantity]]</f>
        <v>67.135999999999996</v>
      </c>
      <c r="X5257" s="2">
        <f>Table1[[#This Row],[Sales]]+Table1[[#This Row],[Discount]]+Table1[[#This Row],[Adjusted Sales]]</f>
        <v>60.622399999999999</v>
      </c>
      <c r="Y5257" s="5">
        <f>Table1[[#This Row],[Sales]]*Table1[[#This Row],[Discount]]</f>
        <v>6.7135999999999996</v>
      </c>
    </row>
    <row r="5258" spans="1:25" x14ac:dyDescent="0.3">
      <c r="A5258">
        <v>5257</v>
      </c>
      <c r="B5258" s="2"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s="2">
        <v>2</v>
      </c>
      <c r="T5258" s="3">
        <v>0</v>
      </c>
      <c r="U5258" s="2">
        <v>4.7519999999999998</v>
      </c>
      <c r="V5258" s="2">
        <f>Table1[[#This Row],[Sales]]*(1-Table1[[#This Row],[Discount]])</f>
        <v>10.56</v>
      </c>
      <c r="W5258" s="2">
        <f>Table1[[#This Row],[Sales]]*Table1[[#This Row],[Quantity]]</f>
        <v>21.12</v>
      </c>
      <c r="X5258" s="2">
        <f>Table1[[#This Row],[Sales]]+Table1[[#This Row],[Discount]]+Table1[[#This Row],[Adjusted Sales]]</f>
        <v>21.12</v>
      </c>
      <c r="Y5258" s="5">
        <f>Table1[[#This Row],[Sales]]*Table1[[#This Row],[Discount]]</f>
        <v>0</v>
      </c>
    </row>
    <row r="5259" spans="1:25" x14ac:dyDescent="0.3">
      <c r="A5259">
        <v>5258</v>
      </c>
      <c r="B5259" s="2"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s="2">
        <v>6</v>
      </c>
      <c r="T5259" s="3">
        <v>0</v>
      </c>
      <c r="U5259" s="2">
        <v>18.662400000000002</v>
      </c>
      <c r="V5259" s="2">
        <f>Table1[[#This Row],[Sales]]*(1-Table1[[#This Row],[Discount]])</f>
        <v>38.880000000000003</v>
      </c>
      <c r="W5259" s="2">
        <f>Table1[[#This Row],[Sales]]*Table1[[#This Row],[Quantity]]</f>
        <v>233.28000000000003</v>
      </c>
      <c r="X5259" s="2">
        <f>Table1[[#This Row],[Sales]]+Table1[[#This Row],[Discount]]+Table1[[#This Row],[Adjusted Sales]]</f>
        <v>77.760000000000005</v>
      </c>
      <c r="Y5259" s="5">
        <f>Table1[[#This Row],[Sales]]*Table1[[#This Row],[Discount]]</f>
        <v>0</v>
      </c>
    </row>
    <row r="5260" spans="1:25" x14ac:dyDescent="0.3">
      <c r="A5260">
        <v>5259</v>
      </c>
      <c r="B5260" s="2"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s="2">
        <v>5</v>
      </c>
      <c r="T5260" s="3">
        <v>0</v>
      </c>
      <c r="U5260" s="2">
        <v>16.544</v>
      </c>
      <c r="V5260" s="2">
        <f>Table1[[#This Row],[Sales]]*(1-Table1[[#This Row],[Discount]])</f>
        <v>35.200000000000003</v>
      </c>
      <c r="W5260" s="2">
        <f>Table1[[#This Row],[Sales]]*Table1[[#This Row],[Quantity]]</f>
        <v>176</v>
      </c>
      <c r="X5260" s="2">
        <f>Table1[[#This Row],[Sales]]+Table1[[#This Row],[Discount]]+Table1[[#This Row],[Adjusted Sales]]</f>
        <v>70.400000000000006</v>
      </c>
      <c r="Y5260" s="5">
        <f>Table1[[#This Row],[Sales]]*Table1[[#This Row],[Discount]]</f>
        <v>0</v>
      </c>
    </row>
    <row r="5261" spans="1:25" x14ac:dyDescent="0.3">
      <c r="A5261">
        <v>5260</v>
      </c>
      <c r="B5261" s="2"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s="2">
        <v>3</v>
      </c>
      <c r="T5261" s="3">
        <v>0.2</v>
      </c>
      <c r="U5261" s="2">
        <v>15.934799999999999</v>
      </c>
      <c r="V5261" s="2">
        <f>Table1[[#This Row],[Sales]]*(1-Table1[[#This Row],[Discount]])</f>
        <v>36.422400000000003</v>
      </c>
      <c r="W5261" s="2">
        <f>Table1[[#This Row],[Sales]]*Table1[[#This Row],[Quantity]]</f>
        <v>136.584</v>
      </c>
      <c r="X5261" s="2">
        <f>Table1[[#This Row],[Sales]]+Table1[[#This Row],[Discount]]+Table1[[#This Row],[Adjusted Sales]]</f>
        <v>82.150400000000005</v>
      </c>
      <c r="Y5261" s="5">
        <f>Table1[[#This Row],[Sales]]*Table1[[#This Row],[Discount]]</f>
        <v>9.1056000000000008</v>
      </c>
    </row>
    <row r="5262" spans="1:25" x14ac:dyDescent="0.3">
      <c r="A5262">
        <v>5261</v>
      </c>
      <c r="B5262" s="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s="2">
        <v>3</v>
      </c>
      <c r="T5262" s="3">
        <v>0.2</v>
      </c>
      <c r="U5262" s="2">
        <v>14.7582</v>
      </c>
      <c r="V5262" s="2">
        <f>Table1[[#This Row],[Sales]]*(1-Table1[[#This Row],[Discount]])</f>
        <v>157.42080000000001</v>
      </c>
      <c r="W5262" s="2">
        <f>Table1[[#This Row],[Sales]]*Table1[[#This Row],[Quantity]]</f>
        <v>590.32799999999997</v>
      </c>
      <c r="X5262" s="2">
        <f>Table1[[#This Row],[Sales]]+Table1[[#This Row],[Discount]]+Table1[[#This Row],[Adjusted Sales]]</f>
        <v>354.39679999999998</v>
      </c>
      <c r="Y5262" s="5">
        <f>Table1[[#This Row],[Sales]]*Table1[[#This Row],[Discount]]</f>
        <v>39.355200000000004</v>
      </c>
    </row>
    <row r="5263" spans="1:25" x14ac:dyDescent="0.3">
      <c r="A5263">
        <v>5262</v>
      </c>
      <c r="B5263" s="2"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s="2">
        <v>2</v>
      </c>
      <c r="T5263" s="3">
        <v>0.8</v>
      </c>
      <c r="U5263" s="2">
        <v>-4.8179999999999996</v>
      </c>
      <c r="V5263" s="2">
        <f>Table1[[#This Row],[Sales]]*(1-Table1[[#This Row],[Discount]])</f>
        <v>0.58399999999999985</v>
      </c>
      <c r="W5263" s="2">
        <f>Table1[[#This Row],[Sales]]*Table1[[#This Row],[Quantity]]</f>
        <v>5.84</v>
      </c>
      <c r="X5263" s="2">
        <f>Table1[[#This Row],[Sales]]+Table1[[#This Row],[Discount]]+Table1[[#This Row],[Adjusted Sales]]</f>
        <v>4.3039999999999994</v>
      </c>
      <c r="Y5263" s="5">
        <f>Table1[[#This Row],[Sales]]*Table1[[#This Row],[Discount]]</f>
        <v>2.3359999999999999</v>
      </c>
    </row>
    <row r="5264" spans="1:25" x14ac:dyDescent="0.3">
      <c r="A5264">
        <v>5263</v>
      </c>
      <c r="B5264" s="2"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s="2">
        <v>1</v>
      </c>
      <c r="T5264" s="3">
        <v>0.3</v>
      </c>
      <c r="U5264" s="2">
        <v>-22.948</v>
      </c>
      <c r="V5264" s="2">
        <f>Table1[[#This Row],[Sales]]*(1-Table1[[#This Row],[Discount]])</f>
        <v>140.55649999999997</v>
      </c>
      <c r="W5264" s="2">
        <f>Table1[[#This Row],[Sales]]*Table1[[#This Row],[Quantity]]</f>
        <v>200.79499999999999</v>
      </c>
      <c r="X5264" s="2">
        <f>Table1[[#This Row],[Sales]]+Table1[[#This Row],[Discount]]+Table1[[#This Row],[Adjusted Sales]]</f>
        <v>341.65149999999994</v>
      </c>
      <c r="Y5264" s="5">
        <f>Table1[[#This Row],[Sales]]*Table1[[#This Row],[Discount]]</f>
        <v>60.238499999999995</v>
      </c>
    </row>
    <row r="5265" spans="1:25" x14ac:dyDescent="0.3">
      <c r="A5265">
        <v>5264</v>
      </c>
      <c r="B5265" s="2"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s="2">
        <v>4</v>
      </c>
      <c r="T5265" s="3">
        <v>0.2</v>
      </c>
      <c r="U5265" s="2">
        <v>-2.9180000000000001</v>
      </c>
      <c r="V5265" s="2">
        <f>Table1[[#This Row],[Sales]]*(1-Table1[[#This Row],[Discount]])</f>
        <v>37.3504</v>
      </c>
      <c r="W5265" s="2">
        <f>Table1[[#This Row],[Sales]]*Table1[[#This Row],[Quantity]]</f>
        <v>186.75200000000001</v>
      </c>
      <c r="X5265" s="2">
        <f>Table1[[#This Row],[Sales]]+Table1[[#This Row],[Discount]]+Table1[[#This Row],[Adjusted Sales]]</f>
        <v>84.238400000000013</v>
      </c>
      <c r="Y5265" s="5">
        <f>Table1[[#This Row],[Sales]]*Table1[[#This Row],[Discount]]</f>
        <v>9.3376000000000001</v>
      </c>
    </row>
    <row r="5266" spans="1:25" x14ac:dyDescent="0.3">
      <c r="A5266">
        <v>5265</v>
      </c>
      <c r="B5266" s="2"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s="2">
        <v>3</v>
      </c>
      <c r="T5266" s="3">
        <v>0.2</v>
      </c>
      <c r="U5266" s="2">
        <v>3.5529000000000002</v>
      </c>
      <c r="V5266" s="2">
        <f>Table1[[#This Row],[Sales]]*(1-Table1[[#This Row],[Discount]])</f>
        <v>17.491200000000003</v>
      </c>
      <c r="W5266" s="2">
        <f>Table1[[#This Row],[Sales]]*Table1[[#This Row],[Quantity]]</f>
        <v>65.591999999999999</v>
      </c>
      <c r="X5266" s="2">
        <f>Table1[[#This Row],[Sales]]+Table1[[#This Row],[Discount]]+Table1[[#This Row],[Adjusted Sales]]</f>
        <v>39.555199999999999</v>
      </c>
      <c r="Y5266" s="5">
        <f>Table1[[#This Row],[Sales]]*Table1[[#This Row],[Discount]]</f>
        <v>4.3728000000000007</v>
      </c>
    </row>
    <row r="5267" spans="1:25" x14ac:dyDescent="0.3">
      <c r="A5267">
        <v>5266</v>
      </c>
      <c r="B5267" s="2"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s="2">
        <v>2</v>
      </c>
      <c r="T5267" s="3">
        <v>0</v>
      </c>
      <c r="U5267" s="2">
        <v>5.7624000000000004</v>
      </c>
      <c r="V5267" s="2">
        <f>Table1[[#This Row],[Sales]]*(1-Table1[[#This Row],[Discount]])</f>
        <v>11.76</v>
      </c>
      <c r="W5267" s="2">
        <f>Table1[[#This Row],[Sales]]*Table1[[#This Row],[Quantity]]</f>
        <v>23.52</v>
      </c>
      <c r="X5267" s="2">
        <f>Table1[[#This Row],[Sales]]+Table1[[#This Row],[Discount]]+Table1[[#This Row],[Adjusted Sales]]</f>
        <v>23.52</v>
      </c>
      <c r="Y5267" s="5">
        <f>Table1[[#This Row],[Sales]]*Table1[[#This Row],[Discount]]</f>
        <v>0</v>
      </c>
    </row>
    <row r="5268" spans="1:25" x14ac:dyDescent="0.3">
      <c r="A5268">
        <v>5267</v>
      </c>
      <c r="B5268" s="2"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s="2">
        <v>3</v>
      </c>
      <c r="T5268" s="3">
        <v>0</v>
      </c>
      <c r="U5268" s="2">
        <v>82.290599999999998</v>
      </c>
      <c r="V5268" s="2">
        <f>Table1[[#This Row],[Sales]]*(1-Table1[[#This Row],[Discount]])</f>
        <v>167.94</v>
      </c>
      <c r="W5268" s="2">
        <f>Table1[[#This Row],[Sales]]*Table1[[#This Row],[Quantity]]</f>
        <v>503.82</v>
      </c>
      <c r="X5268" s="2">
        <f>Table1[[#This Row],[Sales]]+Table1[[#This Row],[Discount]]+Table1[[#This Row],[Adjusted Sales]]</f>
        <v>335.88</v>
      </c>
      <c r="Y5268" s="5">
        <f>Table1[[#This Row],[Sales]]*Table1[[#This Row],[Discount]]</f>
        <v>0</v>
      </c>
    </row>
    <row r="5269" spans="1:25" x14ac:dyDescent="0.3">
      <c r="A5269">
        <v>5268</v>
      </c>
      <c r="B5269" s="2"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s="2">
        <v>1</v>
      </c>
      <c r="T5269" s="3">
        <v>0</v>
      </c>
      <c r="U5269" s="2">
        <v>1.0114000000000001</v>
      </c>
      <c r="V5269" s="2">
        <f>Table1[[#This Row],[Sales]]*(1-Table1[[#This Row],[Discount]])</f>
        <v>3.89</v>
      </c>
      <c r="W5269" s="2">
        <f>Table1[[#This Row],[Sales]]*Table1[[#This Row],[Quantity]]</f>
        <v>3.89</v>
      </c>
      <c r="X5269" s="2">
        <f>Table1[[#This Row],[Sales]]+Table1[[#This Row],[Discount]]+Table1[[#This Row],[Adjusted Sales]]</f>
        <v>7.78</v>
      </c>
      <c r="Y5269" s="5">
        <f>Table1[[#This Row],[Sales]]*Table1[[#This Row],[Discount]]</f>
        <v>0</v>
      </c>
    </row>
    <row r="5270" spans="1:25" x14ac:dyDescent="0.3">
      <c r="A5270">
        <v>5269</v>
      </c>
      <c r="B5270" s="2"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s="2">
        <v>4</v>
      </c>
      <c r="T5270" s="3">
        <v>0</v>
      </c>
      <c r="U5270" s="2">
        <v>24.122399999999999</v>
      </c>
      <c r="V5270" s="2">
        <f>Table1[[#This Row],[Sales]]*(1-Table1[[#This Row],[Discount]])</f>
        <v>52.44</v>
      </c>
      <c r="W5270" s="2">
        <f>Table1[[#This Row],[Sales]]*Table1[[#This Row],[Quantity]]</f>
        <v>209.76</v>
      </c>
      <c r="X5270" s="2">
        <f>Table1[[#This Row],[Sales]]+Table1[[#This Row],[Discount]]+Table1[[#This Row],[Adjusted Sales]]</f>
        <v>104.88</v>
      </c>
      <c r="Y5270" s="5">
        <f>Table1[[#This Row],[Sales]]*Table1[[#This Row],[Discount]]</f>
        <v>0</v>
      </c>
    </row>
    <row r="5271" spans="1:25" x14ac:dyDescent="0.3">
      <c r="A5271">
        <v>5270</v>
      </c>
      <c r="B5271" s="2"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s="2">
        <v>4</v>
      </c>
      <c r="T5271" s="3">
        <v>0</v>
      </c>
      <c r="U5271" s="2">
        <v>11.6496</v>
      </c>
      <c r="V5271" s="2">
        <f>Table1[[#This Row],[Sales]]*(1-Table1[[#This Row],[Discount]])</f>
        <v>32.36</v>
      </c>
      <c r="W5271" s="2">
        <f>Table1[[#This Row],[Sales]]*Table1[[#This Row],[Quantity]]</f>
        <v>129.44</v>
      </c>
      <c r="X5271" s="2">
        <f>Table1[[#This Row],[Sales]]+Table1[[#This Row],[Discount]]+Table1[[#This Row],[Adjusted Sales]]</f>
        <v>64.72</v>
      </c>
      <c r="Y5271" s="5">
        <f>Table1[[#This Row],[Sales]]*Table1[[#This Row],[Discount]]</f>
        <v>0</v>
      </c>
    </row>
    <row r="5272" spans="1:25" x14ac:dyDescent="0.3">
      <c r="A5272">
        <v>5271</v>
      </c>
      <c r="B5272" s="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s="2">
        <v>5</v>
      </c>
      <c r="T5272" s="3">
        <v>0</v>
      </c>
      <c r="U5272" s="2">
        <v>113.848</v>
      </c>
      <c r="V5272" s="2">
        <f>Table1[[#This Row],[Sales]]*(1-Table1[[#This Row],[Discount]])</f>
        <v>406.6</v>
      </c>
      <c r="W5272" s="2">
        <f>Table1[[#This Row],[Sales]]*Table1[[#This Row],[Quantity]]</f>
        <v>2033</v>
      </c>
      <c r="X5272" s="2">
        <f>Table1[[#This Row],[Sales]]+Table1[[#This Row],[Discount]]+Table1[[#This Row],[Adjusted Sales]]</f>
        <v>813.2</v>
      </c>
      <c r="Y5272" s="5">
        <f>Table1[[#This Row],[Sales]]*Table1[[#This Row],[Discount]]</f>
        <v>0</v>
      </c>
    </row>
    <row r="5273" spans="1:25" x14ac:dyDescent="0.3">
      <c r="A5273">
        <v>5272</v>
      </c>
      <c r="B5273" s="2"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s="2">
        <v>4</v>
      </c>
      <c r="T5273" s="3">
        <v>0</v>
      </c>
      <c r="U5273" s="2">
        <v>8.0968</v>
      </c>
      <c r="V5273" s="2">
        <f>Table1[[#This Row],[Sales]]*(1-Table1[[#This Row],[Discount]])</f>
        <v>27.92</v>
      </c>
      <c r="W5273" s="2">
        <f>Table1[[#This Row],[Sales]]*Table1[[#This Row],[Quantity]]</f>
        <v>111.68</v>
      </c>
      <c r="X5273" s="2">
        <f>Table1[[#This Row],[Sales]]+Table1[[#This Row],[Discount]]+Table1[[#This Row],[Adjusted Sales]]</f>
        <v>55.84</v>
      </c>
      <c r="Y5273" s="5">
        <f>Table1[[#This Row],[Sales]]*Table1[[#This Row],[Discount]]</f>
        <v>0</v>
      </c>
    </row>
    <row r="5274" spans="1:25" x14ac:dyDescent="0.3">
      <c r="A5274">
        <v>5273</v>
      </c>
      <c r="B5274" s="2"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s="2">
        <v>7</v>
      </c>
      <c r="T5274" s="3">
        <v>0.2</v>
      </c>
      <c r="U5274" s="2">
        <v>-14.9877</v>
      </c>
      <c r="V5274" s="2">
        <f>Table1[[#This Row],[Sales]]*(1-Table1[[#This Row],[Discount]])</f>
        <v>319.73760000000004</v>
      </c>
      <c r="W5274" s="2">
        <f>Table1[[#This Row],[Sales]]*Table1[[#This Row],[Quantity]]</f>
        <v>2797.7040000000002</v>
      </c>
      <c r="X5274" s="2">
        <f>Table1[[#This Row],[Sales]]+Table1[[#This Row],[Discount]]+Table1[[#This Row],[Adjusted Sales]]</f>
        <v>719.6096</v>
      </c>
      <c r="Y5274" s="5">
        <f>Table1[[#This Row],[Sales]]*Table1[[#This Row],[Discount]]</f>
        <v>79.934400000000011</v>
      </c>
    </row>
    <row r="5275" spans="1:25" x14ac:dyDescent="0.3">
      <c r="A5275">
        <v>5274</v>
      </c>
      <c r="B5275" s="2"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s="2">
        <v>4</v>
      </c>
      <c r="T5275" s="3">
        <v>0.7</v>
      </c>
      <c r="U5275" s="2">
        <v>-2.6208</v>
      </c>
      <c r="V5275" s="2">
        <f>Table1[[#This Row],[Sales]]*(1-Table1[[#This Row],[Discount]])</f>
        <v>1.1232000000000002</v>
      </c>
      <c r="W5275" s="2">
        <f>Table1[[#This Row],[Sales]]*Table1[[#This Row],[Quantity]]</f>
        <v>14.976000000000001</v>
      </c>
      <c r="X5275" s="2">
        <f>Table1[[#This Row],[Sales]]+Table1[[#This Row],[Discount]]+Table1[[#This Row],[Adjusted Sales]]</f>
        <v>5.5671999999999997</v>
      </c>
      <c r="Y5275" s="5">
        <f>Table1[[#This Row],[Sales]]*Table1[[#This Row],[Discount]]</f>
        <v>2.6208</v>
      </c>
    </row>
    <row r="5276" spans="1:25" x14ac:dyDescent="0.3">
      <c r="A5276">
        <v>5275</v>
      </c>
      <c r="B5276" s="2"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s="2">
        <v>3</v>
      </c>
      <c r="T5276" s="3">
        <v>0</v>
      </c>
      <c r="U5276" s="2">
        <v>178.8</v>
      </c>
      <c r="V5276" s="2">
        <f>Table1[[#This Row],[Sales]]*(1-Table1[[#This Row],[Discount]])</f>
        <v>715.2</v>
      </c>
      <c r="W5276" s="2">
        <f>Table1[[#This Row],[Sales]]*Table1[[#This Row],[Quantity]]</f>
        <v>2145.6000000000004</v>
      </c>
      <c r="X5276" s="2">
        <f>Table1[[#This Row],[Sales]]+Table1[[#This Row],[Discount]]+Table1[[#This Row],[Adjusted Sales]]</f>
        <v>1430.4</v>
      </c>
      <c r="Y5276" s="5">
        <f>Table1[[#This Row],[Sales]]*Table1[[#This Row],[Discount]]</f>
        <v>0</v>
      </c>
    </row>
    <row r="5277" spans="1:25" x14ac:dyDescent="0.3">
      <c r="A5277">
        <v>5276</v>
      </c>
      <c r="B5277" s="2"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s="2">
        <v>4</v>
      </c>
      <c r="T5277" s="3">
        <v>0</v>
      </c>
      <c r="U5277" s="2">
        <v>70.311999999999998</v>
      </c>
      <c r="V5277" s="2">
        <f>Table1[[#This Row],[Sales]]*(1-Table1[[#This Row],[Discount]])</f>
        <v>159.80000000000001</v>
      </c>
      <c r="W5277" s="2">
        <f>Table1[[#This Row],[Sales]]*Table1[[#This Row],[Quantity]]</f>
        <v>639.20000000000005</v>
      </c>
      <c r="X5277" s="2">
        <f>Table1[[#This Row],[Sales]]+Table1[[#This Row],[Discount]]+Table1[[#This Row],[Adjusted Sales]]</f>
        <v>319.60000000000002</v>
      </c>
      <c r="Y5277" s="5">
        <f>Table1[[#This Row],[Sales]]*Table1[[#This Row],[Discount]]</f>
        <v>0</v>
      </c>
    </row>
    <row r="5278" spans="1:25" x14ac:dyDescent="0.3">
      <c r="A5278">
        <v>5277</v>
      </c>
      <c r="B5278" s="2"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s="2">
        <v>5</v>
      </c>
      <c r="T5278" s="3">
        <v>0</v>
      </c>
      <c r="U5278" s="2">
        <v>8.5024999999999995</v>
      </c>
      <c r="V5278" s="2">
        <f>Table1[[#This Row],[Sales]]*(1-Table1[[#This Row],[Discount]])</f>
        <v>44.75</v>
      </c>
      <c r="W5278" s="2">
        <f>Table1[[#This Row],[Sales]]*Table1[[#This Row],[Quantity]]</f>
        <v>223.75</v>
      </c>
      <c r="X5278" s="2">
        <f>Table1[[#This Row],[Sales]]+Table1[[#This Row],[Discount]]+Table1[[#This Row],[Adjusted Sales]]</f>
        <v>89.5</v>
      </c>
      <c r="Y5278" s="5">
        <f>Table1[[#This Row],[Sales]]*Table1[[#This Row],[Discount]]</f>
        <v>0</v>
      </c>
    </row>
    <row r="5279" spans="1:25" x14ac:dyDescent="0.3">
      <c r="A5279">
        <v>5278</v>
      </c>
      <c r="B5279" s="2"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s="2">
        <v>6</v>
      </c>
      <c r="T5279" s="3">
        <v>0.3</v>
      </c>
      <c r="U5279" s="2">
        <v>-9.7175999999999991</v>
      </c>
      <c r="V5279" s="2">
        <f>Table1[[#This Row],[Sales]]*(1-Table1[[#This Row],[Discount]])</f>
        <v>238.08119999999997</v>
      </c>
      <c r="W5279" s="2">
        <f>Table1[[#This Row],[Sales]]*Table1[[#This Row],[Quantity]]</f>
        <v>2040.6959999999999</v>
      </c>
      <c r="X5279" s="2">
        <f>Table1[[#This Row],[Sales]]+Table1[[#This Row],[Discount]]+Table1[[#This Row],[Adjusted Sales]]</f>
        <v>578.49720000000002</v>
      </c>
      <c r="Y5279" s="5">
        <f>Table1[[#This Row],[Sales]]*Table1[[#This Row],[Discount]]</f>
        <v>102.03479999999999</v>
      </c>
    </row>
    <row r="5280" spans="1:25" x14ac:dyDescent="0.3">
      <c r="A5280">
        <v>5279</v>
      </c>
      <c r="B5280" s="2"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s="2">
        <v>4</v>
      </c>
      <c r="T5280" s="3">
        <v>0</v>
      </c>
      <c r="U5280" s="2">
        <v>48.539200000000001</v>
      </c>
      <c r="V5280" s="2">
        <f>Table1[[#This Row],[Sales]]*(1-Table1[[#This Row],[Discount]])</f>
        <v>105.52</v>
      </c>
      <c r="W5280" s="2">
        <f>Table1[[#This Row],[Sales]]*Table1[[#This Row],[Quantity]]</f>
        <v>422.08</v>
      </c>
      <c r="X5280" s="2">
        <f>Table1[[#This Row],[Sales]]+Table1[[#This Row],[Discount]]+Table1[[#This Row],[Adjusted Sales]]</f>
        <v>211.04</v>
      </c>
      <c r="Y5280" s="5">
        <f>Table1[[#This Row],[Sales]]*Table1[[#This Row],[Discount]]</f>
        <v>0</v>
      </c>
    </row>
    <row r="5281" spans="1:25" x14ac:dyDescent="0.3">
      <c r="A5281">
        <v>5280</v>
      </c>
      <c r="B5281" s="2"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s="2">
        <v>1</v>
      </c>
      <c r="T5281" s="3">
        <v>0</v>
      </c>
      <c r="U5281" s="2">
        <v>1.8872</v>
      </c>
      <c r="V5281" s="2">
        <f>Table1[[#This Row],[Sales]]*(1-Table1[[#This Row],[Discount]])</f>
        <v>13.48</v>
      </c>
      <c r="W5281" s="2">
        <f>Table1[[#This Row],[Sales]]*Table1[[#This Row],[Quantity]]</f>
        <v>13.48</v>
      </c>
      <c r="X5281" s="2">
        <f>Table1[[#This Row],[Sales]]+Table1[[#This Row],[Discount]]+Table1[[#This Row],[Adjusted Sales]]</f>
        <v>26.96</v>
      </c>
      <c r="Y5281" s="5">
        <f>Table1[[#This Row],[Sales]]*Table1[[#This Row],[Discount]]</f>
        <v>0</v>
      </c>
    </row>
    <row r="5282" spans="1:25" x14ac:dyDescent="0.3">
      <c r="A5282">
        <v>5281</v>
      </c>
      <c r="B5282" s="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s="2">
        <v>2</v>
      </c>
      <c r="T5282" s="3">
        <v>0</v>
      </c>
      <c r="U5282" s="2">
        <v>22.235199999999999</v>
      </c>
      <c r="V5282" s="2">
        <f>Table1[[#This Row],[Sales]]*(1-Table1[[#This Row],[Discount]])</f>
        <v>85.52</v>
      </c>
      <c r="W5282" s="2">
        <f>Table1[[#This Row],[Sales]]*Table1[[#This Row],[Quantity]]</f>
        <v>171.04</v>
      </c>
      <c r="X5282" s="2">
        <f>Table1[[#This Row],[Sales]]+Table1[[#This Row],[Discount]]+Table1[[#This Row],[Adjusted Sales]]</f>
        <v>171.04</v>
      </c>
      <c r="Y5282" s="5">
        <f>Table1[[#This Row],[Sales]]*Table1[[#This Row],[Discount]]</f>
        <v>0</v>
      </c>
    </row>
    <row r="5283" spans="1:25" x14ac:dyDescent="0.3">
      <c r="A5283">
        <v>5282</v>
      </c>
      <c r="B5283" s="2"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s="2">
        <v>2</v>
      </c>
      <c r="T5283" s="3">
        <v>0</v>
      </c>
      <c r="U5283" s="2">
        <v>2.9567999999999999</v>
      </c>
      <c r="V5283" s="2">
        <f>Table1[[#This Row],[Sales]]*(1-Table1[[#This Row],[Discount]])</f>
        <v>6.16</v>
      </c>
      <c r="W5283" s="2">
        <f>Table1[[#This Row],[Sales]]*Table1[[#This Row],[Quantity]]</f>
        <v>12.32</v>
      </c>
      <c r="X5283" s="2">
        <f>Table1[[#This Row],[Sales]]+Table1[[#This Row],[Discount]]+Table1[[#This Row],[Adjusted Sales]]</f>
        <v>12.32</v>
      </c>
      <c r="Y5283" s="5">
        <f>Table1[[#This Row],[Sales]]*Table1[[#This Row],[Discount]]</f>
        <v>0</v>
      </c>
    </row>
    <row r="5284" spans="1:25" x14ac:dyDescent="0.3">
      <c r="A5284">
        <v>5283</v>
      </c>
      <c r="B5284" s="2"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s="2">
        <v>3</v>
      </c>
      <c r="T5284" s="3">
        <v>0</v>
      </c>
      <c r="U5284" s="2">
        <v>17.314800000000002</v>
      </c>
      <c r="V5284" s="2">
        <f>Table1[[#This Row],[Sales]]*(1-Table1[[#This Row],[Discount]])</f>
        <v>36.840000000000003</v>
      </c>
      <c r="W5284" s="2">
        <f>Table1[[#This Row],[Sales]]*Table1[[#This Row],[Quantity]]</f>
        <v>110.52000000000001</v>
      </c>
      <c r="X5284" s="2">
        <f>Table1[[#This Row],[Sales]]+Table1[[#This Row],[Discount]]+Table1[[#This Row],[Adjusted Sales]]</f>
        <v>73.680000000000007</v>
      </c>
      <c r="Y5284" s="5">
        <f>Table1[[#This Row],[Sales]]*Table1[[#This Row],[Discount]]</f>
        <v>0</v>
      </c>
    </row>
    <row r="5285" spans="1:25" x14ac:dyDescent="0.3">
      <c r="A5285">
        <v>5284</v>
      </c>
      <c r="B5285" s="2"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s="2">
        <v>3</v>
      </c>
      <c r="T5285" s="3">
        <v>0</v>
      </c>
      <c r="U5285" s="2">
        <v>0</v>
      </c>
      <c r="V5285" s="2">
        <f>Table1[[#This Row],[Sales]]*(1-Table1[[#This Row],[Discount]])</f>
        <v>15.84</v>
      </c>
      <c r="W5285" s="2">
        <f>Table1[[#This Row],[Sales]]*Table1[[#This Row],[Quantity]]</f>
        <v>47.519999999999996</v>
      </c>
      <c r="X5285" s="2">
        <f>Table1[[#This Row],[Sales]]+Table1[[#This Row],[Discount]]+Table1[[#This Row],[Adjusted Sales]]</f>
        <v>31.68</v>
      </c>
      <c r="Y5285" s="5">
        <f>Table1[[#This Row],[Sales]]*Table1[[#This Row],[Discount]]</f>
        <v>0</v>
      </c>
    </row>
    <row r="5286" spans="1:25" x14ac:dyDescent="0.3">
      <c r="A5286">
        <v>5285</v>
      </c>
      <c r="B5286" s="2"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s="2">
        <v>3</v>
      </c>
      <c r="T5286" s="3">
        <v>0</v>
      </c>
      <c r="U5286" s="2">
        <v>22.2</v>
      </c>
      <c r="V5286" s="2">
        <f>Table1[[#This Row],[Sales]]*(1-Table1[[#This Row],[Discount]])</f>
        <v>44.4</v>
      </c>
      <c r="W5286" s="2">
        <f>Table1[[#This Row],[Sales]]*Table1[[#This Row],[Quantity]]</f>
        <v>133.19999999999999</v>
      </c>
      <c r="X5286" s="2">
        <f>Table1[[#This Row],[Sales]]+Table1[[#This Row],[Discount]]+Table1[[#This Row],[Adjusted Sales]]</f>
        <v>88.8</v>
      </c>
      <c r="Y5286" s="5">
        <f>Table1[[#This Row],[Sales]]*Table1[[#This Row],[Discount]]</f>
        <v>0</v>
      </c>
    </row>
    <row r="5287" spans="1:25" x14ac:dyDescent="0.3">
      <c r="A5287">
        <v>5286</v>
      </c>
      <c r="B5287" s="2"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s="2">
        <v>9</v>
      </c>
      <c r="T5287" s="3">
        <v>0.2</v>
      </c>
      <c r="U5287" s="2">
        <v>7.4340000000000002</v>
      </c>
      <c r="V5287" s="2">
        <f>Table1[[#This Row],[Sales]]*(1-Table1[[#This Row],[Discount]])</f>
        <v>16.992000000000001</v>
      </c>
      <c r="W5287" s="2">
        <f>Table1[[#This Row],[Sales]]*Table1[[#This Row],[Quantity]]</f>
        <v>191.16</v>
      </c>
      <c r="X5287" s="2">
        <f>Table1[[#This Row],[Sales]]+Table1[[#This Row],[Discount]]+Table1[[#This Row],[Adjusted Sales]]</f>
        <v>38.432000000000002</v>
      </c>
      <c r="Y5287" s="5">
        <f>Table1[[#This Row],[Sales]]*Table1[[#This Row],[Discount]]</f>
        <v>4.2480000000000002</v>
      </c>
    </row>
    <row r="5288" spans="1:25" x14ac:dyDescent="0.3">
      <c r="A5288">
        <v>5287</v>
      </c>
      <c r="B5288" s="2"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s="2">
        <v>8</v>
      </c>
      <c r="T5288" s="3">
        <v>0.7</v>
      </c>
      <c r="U5288" s="2">
        <v>-7.3231999999999999</v>
      </c>
      <c r="V5288" s="2">
        <f>Table1[[#This Row],[Sales]]*(1-Table1[[#This Row],[Discount]])</f>
        <v>2.8656000000000001</v>
      </c>
      <c r="W5288" s="2">
        <f>Table1[[#This Row],[Sales]]*Table1[[#This Row],[Quantity]]</f>
        <v>76.415999999999997</v>
      </c>
      <c r="X5288" s="2">
        <f>Table1[[#This Row],[Sales]]+Table1[[#This Row],[Discount]]+Table1[[#This Row],[Adjusted Sales]]</f>
        <v>13.117599999999999</v>
      </c>
      <c r="Y5288" s="5">
        <f>Table1[[#This Row],[Sales]]*Table1[[#This Row],[Discount]]</f>
        <v>6.686399999999999</v>
      </c>
    </row>
    <row r="5289" spans="1:25" x14ac:dyDescent="0.3">
      <c r="A5289">
        <v>5288</v>
      </c>
      <c r="B5289" s="2"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s="2">
        <v>3</v>
      </c>
      <c r="T5289" s="3">
        <v>0.7</v>
      </c>
      <c r="U5289" s="2">
        <v>-152.9847</v>
      </c>
      <c r="V5289" s="2">
        <f>Table1[[#This Row],[Sales]]*(1-Table1[[#This Row],[Discount]])</f>
        <v>26.997300000000003</v>
      </c>
      <c r="W5289" s="2">
        <f>Table1[[#This Row],[Sales]]*Table1[[#This Row],[Quantity]]</f>
        <v>269.97300000000001</v>
      </c>
      <c r="X5289" s="2">
        <f>Table1[[#This Row],[Sales]]+Table1[[#This Row],[Discount]]+Table1[[#This Row],[Adjusted Sales]]</f>
        <v>117.6883</v>
      </c>
      <c r="Y5289" s="5">
        <f>Table1[[#This Row],[Sales]]*Table1[[#This Row],[Discount]]</f>
        <v>62.993699999999997</v>
      </c>
    </row>
    <row r="5290" spans="1:25" x14ac:dyDescent="0.3">
      <c r="A5290">
        <v>5289</v>
      </c>
      <c r="B5290" s="2"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s="2">
        <v>4</v>
      </c>
      <c r="T5290" s="3">
        <v>0</v>
      </c>
      <c r="U5290" s="2">
        <v>80.340400000000002</v>
      </c>
      <c r="V5290" s="2">
        <f>Table1[[#This Row],[Sales]]*(1-Table1[[#This Row],[Discount]])</f>
        <v>163.96</v>
      </c>
      <c r="W5290" s="2">
        <f>Table1[[#This Row],[Sales]]*Table1[[#This Row],[Quantity]]</f>
        <v>655.84</v>
      </c>
      <c r="X5290" s="2">
        <f>Table1[[#This Row],[Sales]]+Table1[[#This Row],[Discount]]+Table1[[#This Row],[Adjusted Sales]]</f>
        <v>327.92</v>
      </c>
      <c r="Y5290" s="5">
        <f>Table1[[#This Row],[Sales]]*Table1[[#This Row],[Discount]]</f>
        <v>0</v>
      </c>
    </row>
    <row r="5291" spans="1:25" x14ac:dyDescent="0.3">
      <c r="A5291">
        <v>5290</v>
      </c>
      <c r="B5291" s="2"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s="2">
        <v>2</v>
      </c>
      <c r="T5291" s="3">
        <v>0.2</v>
      </c>
      <c r="U5291" s="2">
        <v>6.2664</v>
      </c>
      <c r="V5291" s="2">
        <f>Table1[[#This Row],[Sales]]*(1-Table1[[#This Row],[Discount]])</f>
        <v>14.3232</v>
      </c>
      <c r="W5291" s="2">
        <f>Table1[[#This Row],[Sales]]*Table1[[#This Row],[Quantity]]</f>
        <v>35.808</v>
      </c>
      <c r="X5291" s="2">
        <f>Table1[[#This Row],[Sales]]+Table1[[#This Row],[Discount]]+Table1[[#This Row],[Adjusted Sales]]</f>
        <v>32.427199999999999</v>
      </c>
      <c r="Y5291" s="5">
        <f>Table1[[#This Row],[Sales]]*Table1[[#This Row],[Discount]]</f>
        <v>3.5808</v>
      </c>
    </row>
    <row r="5292" spans="1:25" x14ac:dyDescent="0.3">
      <c r="A5292">
        <v>5291</v>
      </c>
      <c r="B5292" s="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s="2">
        <v>5</v>
      </c>
      <c r="T5292" s="3">
        <v>0.3</v>
      </c>
      <c r="U5292" s="2">
        <v>-13.81</v>
      </c>
      <c r="V5292" s="2">
        <f>Table1[[#This Row],[Sales]]*(1-Table1[[#This Row],[Discount]])</f>
        <v>676.68999999999994</v>
      </c>
      <c r="W5292" s="2">
        <f>Table1[[#This Row],[Sales]]*Table1[[#This Row],[Quantity]]</f>
        <v>4833.5</v>
      </c>
      <c r="X5292" s="2">
        <f>Table1[[#This Row],[Sales]]+Table1[[#This Row],[Discount]]+Table1[[#This Row],[Adjusted Sales]]</f>
        <v>1643.69</v>
      </c>
      <c r="Y5292" s="5">
        <f>Table1[[#This Row],[Sales]]*Table1[[#This Row],[Discount]]</f>
        <v>290.01</v>
      </c>
    </row>
    <row r="5293" spans="1:25" x14ac:dyDescent="0.3">
      <c r="A5293">
        <v>5292</v>
      </c>
      <c r="B5293" s="2"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s="2">
        <v>6</v>
      </c>
      <c r="T5293" s="3">
        <v>0.2</v>
      </c>
      <c r="U5293" s="2">
        <v>61.462800000000001</v>
      </c>
      <c r="V5293" s="2">
        <f>Table1[[#This Row],[Sales]]*(1-Table1[[#This Row],[Discount]])</f>
        <v>145.68960000000001</v>
      </c>
      <c r="W5293" s="2">
        <f>Table1[[#This Row],[Sales]]*Table1[[#This Row],[Quantity]]</f>
        <v>1092.672</v>
      </c>
      <c r="X5293" s="2">
        <f>Table1[[#This Row],[Sales]]+Table1[[#This Row],[Discount]]+Table1[[#This Row],[Adjusted Sales]]</f>
        <v>328.0016</v>
      </c>
      <c r="Y5293" s="5">
        <f>Table1[[#This Row],[Sales]]*Table1[[#This Row],[Discount]]</f>
        <v>36.422400000000003</v>
      </c>
    </row>
    <row r="5294" spans="1:25" x14ac:dyDescent="0.3">
      <c r="A5294">
        <v>5293</v>
      </c>
      <c r="B5294" s="2"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s="2">
        <v>1</v>
      </c>
      <c r="T5294" s="3">
        <v>0.2</v>
      </c>
      <c r="U5294" s="2">
        <v>0.33479999999999999</v>
      </c>
      <c r="V5294" s="2">
        <f>Table1[[#This Row],[Sales]]*(1-Table1[[#This Row],[Discount]])</f>
        <v>3.5712000000000006</v>
      </c>
      <c r="W5294" s="2">
        <f>Table1[[#This Row],[Sales]]*Table1[[#This Row],[Quantity]]</f>
        <v>4.4640000000000004</v>
      </c>
      <c r="X5294" s="2">
        <f>Table1[[#This Row],[Sales]]+Table1[[#This Row],[Discount]]+Table1[[#This Row],[Adjusted Sales]]</f>
        <v>8.2352000000000007</v>
      </c>
      <c r="Y5294" s="5">
        <f>Table1[[#This Row],[Sales]]*Table1[[#This Row],[Discount]]</f>
        <v>0.89280000000000015</v>
      </c>
    </row>
    <row r="5295" spans="1:25" x14ac:dyDescent="0.3">
      <c r="A5295">
        <v>5294</v>
      </c>
      <c r="B5295" s="2"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s="2">
        <v>1</v>
      </c>
      <c r="T5295" s="3">
        <v>0.4</v>
      </c>
      <c r="U5295" s="2">
        <v>-15.4764</v>
      </c>
      <c r="V5295" s="2">
        <f>Table1[[#This Row],[Sales]]*(1-Table1[[#This Row],[Discount]])</f>
        <v>30.9528</v>
      </c>
      <c r="W5295" s="2">
        <f>Table1[[#This Row],[Sales]]*Table1[[#This Row],[Quantity]]</f>
        <v>51.588000000000001</v>
      </c>
      <c r="X5295" s="2">
        <f>Table1[[#This Row],[Sales]]+Table1[[#This Row],[Discount]]+Table1[[#This Row],[Adjusted Sales]]</f>
        <v>82.940799999999996</v>
      </c>
      <c r="Y5295" s="5">
        <f>Table1[[#This Row],[Sales]]*Table1[[#This Row],[Discount]]</f>
        <v>20.635200000000001</v>
      </c>
    </row>
    <row r="5296" spans="1:25" x14ac:dyDescent="0.3">
      <c r="A5296">
        <v>5295</v>
      </c>
      <c r="B5296" s="2"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s="2">
        <v>8</v>
      </c>
      <c r="T5296" s="3">
        <v>0</v>
      </c>
      <c r="U5296" s="2">
        <v>23.184000000000001</v>
      </c>
      <c r="V5296" s="2">
        <f>Table1[[#This Row],[Sales]]*(1-Table1[[#This Row],[Discount]])</f>
        <v>50.4</v>
      </c>
      <c r="W5296" s="2">
        <f>Table1[[#This Row],[Sales]]*Table1[[#This Row],[Quantity]]</f>
        <v>403.2</v>
      </c>
      <c r="X5296" s="2">
        <f>Table1[[#This Row],[Sales]]+Table1[[#This Row],[Discount]]+Table1[[#This Row],[Adjusted Sales]]</f>
        <v>100.8</v>
      </c>
      <c r="Y5296" s="5">
        <f>Table1[[#This Row],[Sales]]*Table1[[#This Row],[Discount]]</f>
        <v>0</v>
      </c>
    </row>
    <row r="5297" spans="1:25" x14ac:dyDescent="0.3">
      <c r="A5297">
        <v>5296</v>
      </c>
      <c r="B5297" s="2"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s="2">
        <v>2</v>
      </c>
      <c r="T5297" s="3">
        <v>0.2</v>
      </c>
      <c r="U5297" s="2">
        <v>32.468400000000003</v>
      </c>
      <c r="V5297" s="2">
        <f>Table1[[#This Row],[Sales]]*(1-Table1[[#This Row],[Discount]])</f>
        <v>71.654399999999995</v>
      </c>
      <c r="W5297" s="2">
        <f>Table1[[#This Row],[Sales]]*Table1[[#This Row],[Quantity]]</f>
        <v>179.136</v>
      </c>
      <c r="X5297" s="2">
        <f>Table1[[#This Row],[Sales]]+Table1[[#This Row],[Discount]]+Table1[[#This Row],[Adjusted Sales]]</f>
        <v>161.42239999999998</v>
      </c>
      <c r="Y5297" s="5">
        <f>Table1[[#This Row],[Sales]]*Table1[[#This Row],[Discount]]</f>
        <v>17.913599999999999</v>
      </c>
    </row>
    <row r="5298" spans="1:25" x14ac:dyDescent="0.3">
      <c r="A5298">
        <v>5297</v>
      </c>
      <c r="B5298" s="2"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s="2">
        <v>1</v>
      </c>
      <c r="T5298" s="3">
        <v>0</v>
      </c>
      <c r="U5298" s="2">
        <v>4.0202999999999998</v>
      </c>
      <c r="V5298" s="2">
        <f>Table1[[#This Row],[Sales]]*(1-Table1[[#This Row],[Discount]])</f>
        <v>14.89</v>
      </c>
      <c r="W5298" s="2">
        <f>Table1[[#This Row],[Sales]]*Table1[[#This Row],[Quantity]]</f>
        <v>14.89</v>
      </c>
      <c r="X5298" s="2">
        <f>Table1[[#This Row],[Sales]]+Table1[[#This Row],[Discount]]+Table1[[#This Row],[Adjusted Sales]]</f>
        <v>29.78</v>
      </c>
      <c r="Y5298" s="5">
        <f>Table1[[#This Row],[Sales]]*Table1[[#This Row],[Discount]]</f>
        <v>0</v>
      </c>
    </row>
    <row r="5299" spans="1:25" x14ac:dyDescent="0.3">
      <c r="A5299">
        <v>5298</v>
      </c>
      <c r="B5299" s="2"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s="2">
        <v>8</v>
      </c>
      <c r="T5299" s="3">
        <v>0</v>
      </c>
      <c r="U5299" s="2">
        <v>135.97999999999999</v>
      </c>
      <c r="V5299" s="2">
        <f>Table1[[#This Row],[Sales]]*(1-Table1[[#This Row],[Discount]])</f>
        <v>543.91999999999996</v>
      </c>
      <c r="W5299" s="2">
        <f>Table1[[#This Row],[Sales]]*Table1[[#This Row],[Quantity]]</f>
        <v>4351.3599999999997</v>
      </c>
      <c r="X5299" s="2">
        <f>Table1[[#This Row],[Sales]]+Table1[[#This Row],[Discount]]+Table1[[#This Row],[Adjusted Sales]]</f>
        <v>1087.8399999999999</v>
      </c>
      <c r="Y5299" s="5">
        <f>Table1[[#This Row],[Sales]]*Table1[[#This Row],[Discount]]</f>
        <v>0</v>
      </c>
    </row>
    <row r="5300" spans="1:25" x14ac:dyDescent="0.3">
      <c r="A5300">
        <v>5299</v>
      </c>
      <c r="B5300" s="2"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s="2">
        <v>2</v>
      </c>
      <c r="T5300" s="3">
        <v>0</v>
      </c>
      <c r="U5300" s="2">
        <v>1.9176</v>
      </c>
      <c r="V5300" s="2">
        <f>Table1[[#This Row],[Sales]]*(1-Table1[[#This Row],[Discount]])</f>
        <v>4.08</v>
      </c>
      <c r="W5300" s="2">
        <f>Table1[[#This Row],[Sales]]*Table1[[#This Row],[Quantity]]</f>
        <v>8.16</v>
      </c>
      <c r="X5300" s="2">
        <f>Table1[[#This Row],[Sales]]+Table1[[#This Row],[Discount]]+Table1[[#This Row],[Adjusted Sales]]</f>
        <v>8.16</v>
      </c>
      <c r="Y5300" s="5">
        <f>Table1[[#This Row],[Sales]]*Table1[[#This Row],[Discount]]</f>
        <v>0</v>
      </c>
    </row>
    <row r="5301" spans="1:25" x14ac:dyDescent="0.3">
      <c r="A5301">
        <v>5300</v>
      </c>
      <c r="B5301" s="2"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s="2">
        <v>3</v>
      </c>
      <c r="T5301" s="3">
        <v>0</v>
      </c>
      <c r="U5301" s="2">
        <v>8.6940000000000008</v>
      </c>
      <c r="V5301" s="2">
        <f>Table1[[#This Row],[Sales]]*(1-Table1[[#This Row],[Discount]])</f>
        <v>18.899999999999999</v>
      </c>
      <c r="W5301" s="2">
        <f>Table1[[#This Row],[Sales]]*Table1[[#This Row],[Quantity]]</f>
        <v>56.699999999999996</v>
      </c>
      <c r="X5301" s="2">
        <f>Table1[[#This Row],[Sales]]+Table1[[#This Row],[Discount]]+Table1[[#This Row],[Adjusted Sales]]</f>
        <v>37.799999999999997</v>
      </c>
      <c r="Y5301" s="5">
        <f>Table1[[#This Row],[Sales]]*Table1[[#This Row],[Discount]]</f>
        <v>0</v>
      </c>
    </row>
    <row r="5302" spans="1:25" x14ac:dyDescent="0.3">
      <c r="A5302">
        <v>5301</v>
      </c>
      <c r="B5302" s="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s="2">
        <v>10</v>
      </c>
      <c r="T5302" s="3">
        <v>0</v>
      </c>
      <c r="U5302" s="2">
        <v>386.83499999999998</v>
      </c>
      <c r="V5302" s="2">
        <f>Table1[[#This Row],[Sales]]*(1-Table1[[#This Row],[Discount]])</f>
        <v>2275.5</v>
      </c>
      <c r="W5302" s="2">
        <f>Table1[[#This Row],[Sales]]*Table1[[#This Row],[Quantity]]</f>
        <v>22755</v>
      </c>
      <c r="X5302" s="2">
        <f>Table1[[#This Row],[Sales]]+Table1[[#This Row],[Discount]]+Table1[[#This Row],[Adjusted Sales]]</f>
        <v>4551</v>
      </c>
      <c r="Y5302" s="5">
        <f>Table1[[#This Row],[Sales]]*Table1[[#This Row],[Discount]]</f>
        <v>0</v>
      </c>
    </row>
    <row r="5303" spans="1:25" x14ac:dyDescent="0.3">
      <c r="A5303">
        <v>5302</v>
      </c>
      <c r="B5303" s="2"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s="2">
        <v>6</v>
      </c>
      <c r="T5303" s="3">
        <v>0</v>
      </c>
      <c r="U5303" s="2">
        <v>653.30100000000004</v>
      </c>
      <c r="V5303" s="2">
        <f>Table1[[#This Row],[Sales]]*(1-Table1[[#This Row],[Discount]])</f>
        <v>1979.7</v>
      </c>
      <c r="W5303" s="2">
        <f>Table1[[#This Row],[Sales]]*Table1[[#This Row],[Quantity]]</f>
        <v>11878.2</v>
      </c>
      <c r="X5303" s="2">
        <f>Table1[[#This Row],[Sales]]+Table1[[#This Row],[Discount]]+Table1[[#This Row],[Adjusted Sales]]</f>
        <v>3959.4</v>
      </c>
      <c r="Y5303" s="5">
        <f>Table1[[#This Row],[Sales]]*Table1[[#This Row],[Discount]]</f>
        <v>0</v>
      </c>
    </row>
    <row r="5304" spans="1:25" x14ac:dyDescent="0.3">
      <c r="A5304">
        <v>5303</v>
      </c>
      <c r="B5304" s="2"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s="2">
        <v>6</v>
      </c>
      <c r="T5304" s="3">
        <v>0</v>
      </c>
      <c r="U5304" s="2">
        <v>29.808</v>
      </c>
      <c r="V5304" s="2">
        <f>Table1[[#This Row],[Sales]]*(1-Table1[[#This Row],[Discount]])</f>
        <v>62.1</v>
      </c>
      <c r="W5304" s="2">
        <f>Table1[[#This Row],[Sales]]*Table1[[#This Row],[Quantity]]</f>
        <v>372.6</v>
      </c>
      <c r="X5304" s="2">
        <f>Table1[[#This Row],[Sales]]+Table1[[#This Row],[Discount]]+Table1[[#This Row],[Adjusted Sales]]</f>
        <v>124.2</v>
      </c>
      <c r="Y5304" s="5">
        <f>Table1[[#This Row],[Sales]]*Table1[[#This Row],[Discount]]</f>
        <v>0</v>
      </c>
    </row>
    <row r="5305" spans="1:25" x14ac:dyDescent="0.3">
      <c r="A5305">
        <v>5304</v>
      </c>
      <c r="B5305" s="2"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s="2">
        <v>2</v>
      </c>
      <c r="T5305" s="3">
        <v>0.3</v>
      </c>
      <c r="U5305" s="2">
        <v>-1.0656000000000001</v>
      </c>
      <c r="V5305" s="2">
        <f>Table1[[#This Row],[Sales]]*(1-Table1[[#This Row],[Discount]])</f>
        <v>26.107199999999999</v>
      </c>
      <c r="W5305" s="2">
        <f>Table1[[#This Row],[Sales]]*Table1[[#This Row],[Quantity]]</f>
        <v>74.591999999999999</v>
      </c>
      <c r="X5305" s="2">
        <f>Table1[[#This Row],[Sales]]+Table1[[#This Row],[Discount]]+Table1[[#This Row],[Adjusted Sales]]</f>
        <v>63.703199999999995</v>
      </c>
      <c r="Y5305" s="5">
        <f>Table1[[#This Row],[Sales]]*Table1[[#This Row],[Discount]]</f>
        <v>11.188799999999999</v>
      </c>
    </row>
    <row r="5306" spans="1:25" x14ac:dyDescent="0.3">
      <c r="A5306">
        <v>5305</v>
      </c>
      <c r="B5306" s="2"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s="2">
        <v>2</v>
      </c>
      <c r="T5306" s="3">
        <v>0.6</v>
      </c>
      <c r="U5306" s="2">
        <v>-7.476</v>
      </c>
      <c r="V5306" s="2">
        <f>Table1[[#This Row],[Sales]]*(1-Table1[[#This Row],[Discount]])</f>
        <v>3.4176000000000002</v>
      </c>
      <c r="W5306" s="2">
        <f>Table1[[#This Row],[Sales]]*Table1[[#This Row],[Quantity]]</f>
        <v>17.088000000000001</v>
      </c>
      <c r="X5306" s="2">
        <f>Table1[[#This Row],[Sales]]+Table1[[#This Row],[Discount]]+Table1[[#This Row],[Adjusted Sales]]</f>
        <v>12.5616</v>
      </c>
      <c r="Y5306" s="5">
        <f>Table1[[#This Row],[Sales]]*Table1[[#This Row],[Discount]]</f>
        <v>5.1264000000000003</v>
      </c>
    </row>
    <row r="5307" spans="1:25" x14ac:dyDescent="0.3">
      <c r="A5307">
        <v>5306</v>
      </c>
      <c r="B5307" s="2"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s="2">
        <v>5</v>
      </c>
      <c r="T5307" s="3">
        <v>0</v>
      </c>
      <c r="U5307" s="2">
        <v>28.959</v>
      </c>
      <c r="V5307" s="2">
        <f>Table1[[#This Row],[Sales]]*(1-Table1[[#This Row],[Discount]])</f>
        <v>68.95</v>
      </c>
      <c r="W5307" s="2">
        <f>Table1[[#This Row],[Sales]]*Table1[[#This Row],[Quantity]]</f>
        <v>344.75</v>
      </c>
      <c r="X5307" s="2">
        <f>Table1[[#This Row],[Sales]]+Table1[[#This Row],[Discount]]+Table1[[#This Row],[Adjusted Sales]]</f>
        <v>137.9</v>
      </c>
      <c r="Y5307" s="5">
        <f>Table1[[#This Row],[Sales]]*Table1[[#This Row],[Discount]]</f>
        <v>0</v>
      </c>
    </row>
    <row r="5308" spans="1:25" x14ac:dyDescent="0.3">
      <c r="A5308">
        <v>5307</v>
      </c>
      <c r="B5308" s="2"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s="2">
        <v>3</v>
      </c>
      <c r="T5308" s="3">
        <v>0</v>
      </c>
      <c r="U5308" s="2">
        <v>80.019900000000007</v>
      </c>
      <c r="V5308" s="2">
        <f>Table1[[#This Row],[Sales]]*(1-Table1[[#This Row],[Discount]])</f>
        <v>296.37</v>
      </c>
      <c r="W5308" s="2">
        <f>Table1[[#This Row],[Sales]]*Table1[[#This Row],[Quantity]]</f>
        <v>889.11</v>
      </c>
      <c r="X5308" s="2">
        <f>Table1[[#This Row],[Sales]]+Table1[[#This Row],[Discount]]+Table1[[#This Row],[Adjusted Sales]]</f>
        <v>592.74</v>
      </c>
      <c r="Y5308" s="5">
        <f>Table1[[#This Row],[Sales]]*Table1[[#This Row],[Discount]]</f>
        <v>0</v>
      </c>
    </row>
    <row r="5309" spans="1:25" x14ac:dyDescent="0.3">
      <c r="A5309">
        <v>5308</v>
      </c>
      <c r="B5309" s="2"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s="2">
        <v>2</v>
      </c>
      <c r="T5309" s="3">
        <v>0</v>
      </c>
      <c r="U5309" s="2">
        <v>1.9990000000000001</v>
      </c>
      <c r="V5309" s="2">
        <f>Table1[[#This Row],[Sales]]*(1-Table1[[#This Row],[Discount]])</f>
        <v>39.979999999999997</v>
      </c>
      <c r="W5309" s="2">
        <f>Table1[[#This Row],[Sales]]*Table1[[#This Row],[Quantity]]</f>
        <v>79.959999999999994</v>
      </c>
      <c r="X5309" s="2">
        <f>Table1[[#This Row],[Sales]]+Table1[[#This Row],[Discount]]+Table1[[#This Row],[Adjusted Sales]]</f>
        <v>79.959999999999994</v>
      </c>
      <c r="Y5309" s="5">
        <f>Table1[[#This Row],[Sales]]*Table1[[#This Row],[Discount]]</f>
        <v>0</v>
      </c>
    </row>
    <row r="5310" spans="1:25" x14ac:dyDescent="0.3">
      <c r="A5310">
        <v>5309</v>
      </c>
      <c r="B5310" s="2"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s="2">
        <v>3</v>
      </c>
      <c r="T5310" s="3">
        <v>0.3</v>
      </c>
      <c r="U5310" s="2">
        <v>-46.399799999999999</v>
      </c>
      <c r="V5310" s="2">
        <f>Table1[[#This Row],[Sales]]*(1-Table1[[#This Row],[Discount]])</f>
        <v>133.7406</v>
      </c>
      <c r="W5310" s="2">
        <f>Table1[[#This Row],[Sales]]*Table1[[#This Row],[Quantity]]</f>
        <v>573.17399999999998</v>
      </c>
      <c r="X5310" s="2">
        <f>Table1[[#This Row],[Sales]]+Table1[[#This Row],[Discount]]+Table1[[#This Row],[Adjusted Sales]]</f>
        <v>325.09860000000003</v>
      </c>
      <c r="Y5310" s="5">
        <f>Table1[[#This Row],[Sales]]*Table1[[#This Row],[Discount]]</f>
        <v>57.317399999999999</v>
      </c>
    </row>
    <row r="5311" spans="1:25" x14ac:dyDescent="0.3">
      <c r="A5311">
        <v>5310</v>
      </c>
      <c r="B5311" s="2"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s="2">
        <v>5</v>
      </c>
      <c r="T5311" s="3">
        <v>0.2</v>
      </c>
      <c r="U5311" s="2">
        <v>3.9119999999999999</v>
      </c>
      <c r="V5311" s="2">
        <f>Table1[[#This Row],[Sales]]*(1-Table1[[#This Row],[Discount]])</f>
        <v>10.432</v>
      </c>
      <c r="W5311" s="2">
        <f>Table1[[#This Row],[Sales]]*Table1[[#This Row],[Quantity]]</f>
        <v>65.199999999999989</v>
      </c>
      <c r="X5311" s="2">
        <f>Table1[[#This Row],[Sales]]+Table1[[#This Row],[Discount]]+Table1[[#This Row],[Adjusted Sales]]</f>
        <v>23.671999999999997</v>
      </c>
      <c r="Y5311" s="5">
        <f>Table1[[#This Row],[Sales]]*Table1[[#This Row],[Discount]]</f>
        <v>2.6080000000000001</v>
      </c>
    </row>
    <row r="5312" spans="1:25" x14ac:dyDescent="0.3">
      <c r="A5312">
        <v>5311</v>
      </c>
      <c r="B5312" s="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s="2">
        <v>6</v>
      </c>
      <c r="T5312" s="3">
        <v>0.8</v>
      </c>
      <c r="U5312" s="2">
        <v>-2287.7820000000002</v>
      </c>
      <c r="V5312" s="2">
        <f>Table1[[#This Row],[Sales]]*(1-Table1[[#This Row],[Discount]])</f>
        <v>305.03759999999994</v>
      </c>
      <c r="W5312" s="2">
        <f>Table1[[#This Row],[Sales]]*Table1[[#This Row],[Quantity]]</f>
        <v>9151.1280000000006</v>
      </c>
      <c r="X5312" s="2">
        <f>Table1[[#This Row],[Sales]]+Table1[[#This Row],[Discount]]+Table1[[#This Row],[Adjusted Sales]]</f>
        <v>1831.0255999999999</v>
      </c>
      <c r="Y5312" s="5">
        <f>Table1[[#This Row],[Sales]]*Table1[[#This Row],[Discount]]</f>
        <v>1220.1504000000002</v>
      </c>
    </row>
    <row r="5313" spans="1:25" x14ac:dyDescent="0.3">
      <c r="A5313">
        <v>5312</v>
      </c>
      <c r="B5313" s="2"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s="2">
        <v>4</v>
      </c>
      <c r="T5313" s="3">
        <v>0.2</v>
      </c>
      <c r="U5313" s="2">
        <v>3.3408000000000002</v>
      </c>
      <c r="V5313" s="2">
        <f>Table1[[#This Row],[Sales]]*(1-Table1[[#This Row],[Discount]])</f>
        <v>7.3727999999999998</v>
      </c>
      <c r="W5313" s="2">
        <f>Table1[[#This Row],[Sales]]*Table1[[#This Row],[Quantity]]</f>
        <v>36.863999999999997</v>
      </c>
      <c r="X5313" s="2">
        <f>Table1[[#This Row],[Sales]]+Table1[[#This Row],[Discount]]+Table1[[#This Row],[Adjusted Sales]]</f>
        <v>16.788799999999998</v>
      </c>
      <c r="Y5313" s="5">
        <f>Table1[[#This Row],[Sales]]*Table1[[#This Row],[Discount]]</f>
        <v>1.8431999999999999</v>
      </c>
    </row>
    <row r="5314" spans="1:25" x14ac:dyDescent="0.3">
      <c r="A5314">
        <v>5313</v>
      </c>
      <c r="B5314" s="2"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s="2">
        <v>2</v>
      </c>
      <c r="T5314" s="3">
        <v>0.2</v>
      </c>
      <c r="U5314" s="2">
        <v>3.5059999999999998</v>
      </c>
      <c r="V5314" s="2">
        <f>Table1[[#This Row],[Sales]]*(1-Table1[[#This Row],[Discount]])</f>
        <v>22.438400000000001</v>
      </c>
      <c r="W5314" s="2">
        <f>Table1[[#This Row],[Sales]]*Table1[[#This Row],[Quantity]]</f>
        <v>56.095999999999997</v>
      </c>
      <c r="X5314" s="2">
        <f>Table1[[#This Row],[Sales]]+Table1[[#This Row],[Discount]]+Table1[[#This Row],[Adjusted Sales]]</f>
        <v>50.686399999999999</v>
      </c>
      <c r="Y5314" s="5">
        <f>Table1[[#This Row],[Sales]]*Table1[[#This Row],[Discount]]</f>
        <v>5.6096000000000004</v>
      </c>
    </row>
    <row r="5315" spans="1:25" x14ac:dyDescent="0.3">
      <c r="A5315">
        <v>5314</v>
      </c>
      <c r="B5315" s="2"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s="2">
        <v>2</v>
      </c>
      <c r="T5315" s="3">
        <v>0</v>
      </c>
      <c r="U5315" s="2">
        <v>21.436800000000002</v>
      </c>
      <c r="V5315" s="2">
        <f>Table1[[#This Row],[Sales]]*(1-Table1[[#This Row],[Discount]])</f>
        <v>64.959999999999994</v>
      </c>
      <c r="W5315" s="2">
        <f>Table1[[#This Row],[Sales]]*Table1[[#This Row],[Quantity]]</f>
        <v>129.91999999999999</v>
      </c>
      <c r="X5315" s="2">
        <f>Table1[[#This Row],[Sales]]+Table1[[#This Row],[Discount]]+Table1[[#This Row],[Adjusted Sales]]</f>
        <v>129.91999999999999</v>
      </c>
      <c r="Y5315" s="5">
        <f>Table1[[#This Row],[Sales]]*Table1[[#This Row],[Discount]]</f>
        <v>0</v>
      </c>
    </row>
    <row r="5316" spans="1:25" x14ac:dyDescent="0.3">
      <c r="A5316">
        <v>5315</v>
      </c>
      <c r="B5316" s="2"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s="2">
        <v>4</v>
      </c>
      <c r="T5316" s="3">
        <v>0</v>
      </c>
      <c r="U5316" s="2">
        <v>14.974399999999999</v>
      </c>
      <c r="V5316" s="2">
        <f>Table1[[#This Row],[Sales]]*(1-Table1[[#This Row],[Discount]])</f>
        <v>30.56</v>
      </c>
      <c r="W5316" s="2">
        <f>Table1[[#This Row],[Sales]]*Table1[[#This Row],[Quantity]]</f>
        <v>122.24</v>
      </c>
      <c r="X5316" s="2">
        <f>Table1[[#This Row],[Sales]]+Table1[[#This Row],[Discount]]+Table1[[#This Row],[Adjusted Sales]]</f>
        <v>61.12</v>
      </c>
      <c r="Y5316" s="5">
        <f>Table1[[#This Row],[Sales]]*Table1[[#This Row],[Discount]]</f>
        <v>0</v>
      </c>
    </row>
    <row r="5317" spans="1:25" x14ac:dyDescent="0.3">
      <c r="A5317">
        <v>5316</v>
      </c>
      <c r="B5317" s="2"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s="2">
        <v>9</v>
      </c>
      <c r="T5317" s="3">
        <v>0.2</v>
      </c>
      <c r="U5317" s="2">
        <v>11.691000000000001</v>
      </c>
      <c r="V5317" s="2">
        <f>Table1[[#This Row],[Sales]]*(1-Table1[[#This Row],[Discount]])</f>
        <v>149.6448</v>
      </c>
      <c r="W5317" s="2">
        <f>Table1[[#This Row],[Sales]]*Table1[[#This Row],[Quantity]]</f>
        <v>1683.5040000000001</v>
      </c>
      <c r="X5317" s="2">
        <f>Table1[[#This Row],[Sales]]+Table1[[#This Row],[Discount]]+Table1[[#This Row],[Adjusted Sales]]</f>
        <v>336.9008</v>
      </c>
      <c r="Y5317" s="5">
        <f>Table1[[#This Row],[Sales]]*Table1[[#This Row],[Discount]]</f>
        <v>37.411200000000001</v>
      </c>
    </row>
    <row r="5318" spans="1:25" x14ac:dyDescent="0.3">
      <c r="A5318">
        <v>5317</v>
      </c>
      <c r="B5318" s="2"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s="2">
        <v>2</v>
      </c>
      <c r="T5318" s="3">
        <v>0.2</v>
      </c>
      <c r="U5318" s="2">
        <v>1.3284</v>
      </c>
      <c r="V5318" s="2">
        <f>Table1[[#This Row],[Sales]]*(1-Table1[[#This Row],[Discount]])</f>
        <v>9.4464000000000006</v>
      </c>
      <c r="W5318" s="2">
        <f>Table1[[#This Row],[Sales]]*Table1[[#This Row],[Quantity]]</f>
        <v>23.616</v>
      </c>
      <c r="X5318" s="2">
        <f>Table1[[#This Row],[Sales]]+Table1[[#This Row],[Discount]]+Table1[[#This Row],[Adjusted Sales]]</f>
        <v>21.4544</v>
      </c>
      <c r="Y5318" s="5">
        <f>Table1[[#This Row],[Sales]]*Table1[[#This Row],[Discount]]</f>
        <v>2.3616000000000001</v>
      </c>
    </row>
    <row r="5319" spans="1:25" x14ac:dyDescent="0.3">
      <c r="A5319">
        <v>5318</v>
      </c>
      <c r="B5319" s="2"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s="2">
        <v>1</v>
      </c>
      <c r="T5319" s="3">
        <v>0.2</v>
      </c>
      <c r="U5319" s="2">
        <v>1.5690999999999999</v>
      </c>
      <c r="V5319" s="2">
        <f>Table1[[#This Row],[Sales]]*(1-Table1[[#This Row],[Discount]])</f>
        <v>7.724800000000001</v>
      </c>
      <c r="W5319" s="2">
        <f>Table1[[#This Row],[Sales]]*Table1[[#This Row],[Quantity]]</f>
        <v>9.6560000000000006</v>
      </c>
      <c r="X5319" s="2">
        <f>Table1[[#This Row],[Sales]]+Table1[[#This Row],[Discount]]+Table1[[#This Row],[Adjusted Sales]]</f>
        <v>17.5808</v>
      </c>
      <c r="Y5319" s="5">
        <f>Table1[[#This Row],[Sales]]*Table1[[#This Row],[Discount]]</f>
        <v>1.9312000000000002</v>
      </c>
    </row>
    <row r="5320" spans="1:25" x14ac:dyDescent="0.3">
      <c r="A5320">
        <v>5319</v>
      </c>
      <c r="B5320" s="2"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s="2">
        <v>4</v>
      </c>
      <c r="T5320" s="3">
        <v>0.2</v>
      </c>
      <c r="U5320" s="2">
        <v>7.2576000000000001</v>
      </c>
      <c r="V5320" s="2">
        <f>Table1[[#This Row],[Sales]]*(1-Table1[[#This Row],[Discount]])</f>
        <v>16.588800000000003</v>
      </c>
      <c r="W5320" s="2">
        <f>Table1[[#This Row],[Sales]]*Table1[[#This Row],[Quantity]]</f>
        <v>82.944000000000003</v>
      </c>
      <c r="X5320" s="2">
        <f>Table1[[#This Row],[Sales]]+Table1[[#This Row],[Discount]]+Table1[[#This Row],[Adjusted Sales]]</f>
        <v>37.524799999999999</v>
      </c>
      <c r="Y5320" s="5">
        <f>Table1[[#This Row],[Sales]]*Table1[[#This Row],[Discount]]</f>
        <v>4.1472000000000007</v>
      </c>
    </row>
    <row r="5321" spans="1:25" x14ac:dyDescent="0.3">
      <c r="A5321">
        <v>5320</v>
      </c>
      <c r="B5321" s="2"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s="2">
        <v>3</v>
      </c>
      <c r="T5321" s="3">
        <v>0.7</v>
      </c>
      <c r="U5321" s="2">
        <v>-21.888000000000002</v>
      </c>
      <c r="V5321" s="2">
        <f>Table1[[#This Row],[Sales]]*(1-Table1[[#This Row],[Discount]])</f>
        <v>8.2080000000000002</v>
      </c>
      <c r="W5321" s="2">
        <f>Table1[[#This Row],[Sales]]*Table1[[#This Row],[Quantity]]</f>
        <v>82.08</v>
      </c>
      <c r="X5321" s="2">
        <f>Table1[[#This Row],[Sales]]+Table1[[#This Row],[Discount]]+Table1[[#This Row],[Adjusted Sales]]</f>
        <v>36.268000000000001</v>
      </c>
      <c r="Y5321" s="5">
        <f>Table1[[#This Row],[Sales]]*Table1[[#This Row],[Discount]]</f>
        <v>19.151999999999997</v>
      </c>
    </row>
    <row r="5322" spans="1:25" x14ac:dyDescent="0.3">
      <c r="A5322">
        <v>5321</v>
      </c>
      <c r="B5322" s="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s="2">
        <v>7</v>
      </c>
      <c r="T5322" s="3">
        <v>0.4</v>
      </c>
      <c r="U5322" s="2">
        <v>-1002.7836</v>
      </c>
      <c r="V5322" s="2">
        <f>Table1[[#This Row],[Sales]]*(1-Table1[[#This Row],[Discount]])</f>
        <v>1388.4695999999999</v>
      </c>
      <c r="W5322" s="2">
        <f>Table1[[#This Row],[Sales]]*Table1[[#This Row],[Quantity]]</f>
        <v>16198.812</v>
      </c>
      <c r="X5322" s="2">
        <f>Table1[[#This Row],[Sales]]+Table1[[#This Row],[Discount]]+Table1[[#This Row],[Adjusted Sales]]</f>
        <v>3702.9856</v>
      </c>
      <c r="Y5322" s="5">
        <f>Table1[[#This Row],[Sales]]*Table1[[#This Row],[Discount]]</f>
        <v>925.64640000000009</v>
      </c>
    </row>
    <row r="5323" spans="1:25" x14ac:dyDescent="0.3">
      <c r="A5323">
        <v>5322</v>
      </c>
      <c r="B5323" s="2"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s="2">
        <v>4</v>
      </c>
      <c r="T5323" s="3">
        <v>0.7</v>
      </c>
      <c r="U5323" s="2">
        <v>-26.247599999999998</v>
      </c>
      <c r="V5323" s="2">
        <f>Table1[[#This Row],[Sales]]*(1-Table1[[#This Row],[Discount]])</f>
        <v>10.270800000000001</v>
      </c>
      <c r="W5323" s="2">
        <f>Table1[[#This Row],[Sales]]*Table1[[#This Row],[Quantity]]</f>
        <v>136.94399999999999</v>
      </c>
      <c r="X5323" s="2">
        <f>Table1[[#This Row],[Sales]]+Table1[[#This Row],[Discount]]+Table1[[#This Row],[Adjusted Sales]]</f>
        <v>45.206800000000001</v>
      </c>
      <c r="Y5323" s="5">
        <f>Table1[[#This Row],[Sales]]*Table1[[#This Row],[Discount]]</f>
        <v>23.965199999999996</v>
      </c>
    </row>
    <row r="5324" spans="1:25" x14ac:dyDescent="0.3">
      <c r="A5324">
        <v>5323</v>
      </c>
      <c r="B5324" s="2"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s="2">
        <v>2</v>
      </c>
      <c r="T5324" s="3">
        <v>0.2</v>
      </c>
      <c r="U5324" s="2">
        <v>5.9279999999999999</v>
      </c>
      <c r="V5324" s="2">
        <f>Table1[[#This Row],[Sales]]*(1-Table1[[#This Row],[Discount]])</f>
        <v>15.808000000000002</v>
      </c>
      <c r="W5324" s="2">
        <f>Table1[[#This Row],[Sales]]*Table1[[#This Row],[Quantity]]</f>
        <v>39.520000000000003</v>
      </c>
      <c r="X5324" s="2">
        <f>Table1[[#This Row],[Sales]]+Table1[[#This Row],[Discount]]+Table1[[#This Row],[Adjusted Sales]]</f>
        <v>35.768000000000001</v>
      </c>
      <c r="Y5324" s="5">
        <f>Table1[[#This Row],[Sales]]*Table1[[#This Row],[Discount]]</f>
        <v>3.9520000000000004</v>
      </c>
    </row>
    <row r="5325" spans="1:25" x14ac:dyDescent="0.3">
      <c r="A5325">
        <v>5324</v>
      </c>
      <c r="B5325" s="2"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s="2">
        <v>2</v>
      </c>
      <c r="T5325" s="3">
        <v>0</v>
      </c>
      <c r="U5325" s="2">
        <v>7.98</v>
      </c>
      <c r="V5325" s="2">
        <f>Table1[[#This Row],[Sales]]*(1-Table1[[#This Row],[Discount]])</f>
        <v>15.96</v>
      </c>
      <c r="W5325" s="2">
        <f>Table1[[#This Row],[Sales]]*Table1[[#This Row],[Quantity]]</f>
        <v>31.92</v>
      </c>
      <c r="X5325" s="2">
        <f>Table1[[#This Row],[Sales]]+Table1[[#This Row],[Discount]]+Table1[[#This Row],[Adjusted Sales]]</f>
        <v>31.92</v>
      </c>
      <c r="Y5325" s="5">
        <f>Table1[[#This Row],[Sales]]*Table1[[#This Row],[Discount]]</f>
        <v>0</v>
      </c>
    </row>
    <row r="5326" spans="1:25" x14ac:dyDescent="0.3">
      <c r="A5326">
        <v>5325</v>
      </c>
      <c r="B5326" s="2"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s="2">
        <v>5</v>
      </c>
      <c r="T5326" s="3">
        <v>0</v>
      </c>
      <c r="U5326" s="2">
        <v>6.2530000000000001</v>
      </c>
      <c r="V5326" s="2">
        <f>Table1[[#This Row],[Sales]]*(1-Table1[[#This Row],[Discount]])</f>
        <v>16.899999999999999</v>
      </c>
      <c r="W5326" s="2">
        <f>Table1[[#This Row],[Sales]]*Table1[[#This Row],[Quantity]]</f>
        <v>84.5</v>
      </c>
      <c r="X5326" s="2">
        <f>Table1[[#This Row],[Sales]]+Table1[[#This Row],[Discount]]+Table1[[#This Row],[Adjusted Sales]]</f>
        <v>33.799999999999997</v>
      </c>
      <c r="Y5326" s="5">
        <f>Table1[[#This Row],[Sales]]*Table1[[#This Row],[Discount]]</f>
        <v>0</v>
      </c>
    </row>
    <row r="5327" spans="1:25" x14ac:dyDescent="0.3">
      <c r="A5327">
        <v>5326</v>
      </c>
      <c r="B5327" s="2"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s="2">
        <v>6</v>
      </c>
      <c r="T5327" s="3">
        <v>0</v>
      </c>
      <c r="U5327" s="2">
        <v>9.0288000000000004</v>
      </c>
      <c r="V5327" s="2">
        <f>Table1[[#This Row],[Sales]]*(1-Table1[[#This Row],[Discount]])</f>
        <v>25.08</v>
      </c>
      <c r="W5327" s="2">
        <f>Table1[[#This Row],[Sales]]*Table1[[#This Row],[Quantity]]</f>
        <v>150.47999999999999</v>
      </c>
      <c r="X5327" s="2">
        <f>Table1[[#This Row],[Sales]]+Table1[[#This Row],[Discount]]+Table1[[#This Row],[Adjusted Sales]]</f>
        <v>50.16</v>
      </c>
      <c r="Y5327" s="5">
        <f>Table1[[#This Row],[Sales]]*Table1[[#This Row],[Discount]]</f>
        <v>0</v>
      </c>
    </row>
    <row r="5328" spans="1:25" x14ac:dyDescent="0.3">
      <c r="A5328">
        <v>5327</v>
      </c>
      <c r="B5328" s="2"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s="2">
        <v>2</v>
      </c>
      <c r="T5328" s="3">
        <v>0</v>
      </c>
      <c r="U5328" s="2">
        <v>2.004</v>
      </c>
      <c r="V5328" s="2">
        <f>Table1[[#This Row],[Sales]]*(1-Table1[[#This Row],[Discount]])</f>
        <v>6.68</v>
      </c>
      <c r="W5328" s="2">
        <f>Table1[[#This Row],[Sales]]*Table1[[#This Row],[Quantity]]</f>
        <v>13.36</v>
      </c>
      <c r="X5328" s="2">
        <f>Table1[[#This Row],[Sales]]+Table1[[#This Row],[Discount]]+Table1[[#This Row],[Adjusted Sales]]</f>
        <v>13.36</v>
      </c>
      <c r="Y5328" s="5">
        <f>Table1[[#This Row],[Sales]]*Table1[[#This Row],[Discount]]</f>
        <v>0</v>
      </c>
    </row>
    <row r="5329" spans="1:25" x14ac:dyDescent="0.3">
      <c r="A5329">
        <v>5328</v>
      </c>
      <c r="B5329" s="2"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s="2">
        <v>3</v>
      </c>
      <c r="T5329" s="3">
        <v>0</v>
      </c>
      <c r="U5329" s="2">
        <v>9.3312000000000008</v>
      </c>
      <c r="V5329" s="2">
        <f>Table1[[#This Row],[Sales]]*(1-Table1[[#This Row],[Discount]])</f>
        <v>19.440000000000001</v>
      </c>
      <c r="W5329" s="2">
        <f>Table1[[#This Row],[Sales]]*Table1[[#This Row],[Quantity]]</f>
        <v>58.320000000000007</v>
      </c>
      <c r="X5329" s="2">
        <f>Table1[[#This Row],[Sales]]+Table1[[#This Row],[Discount]]+Table1[[#This Row],[Adjusted Sales]]</f>
        <v>38.880000000000003</v>
      </c>
      <c r="Y5329" s="5">
        <f>Table1[[#This Row],[Sales]]*Table1[[#This Row],[Discount]]</f>
        <v>0</v>
      </c>
    </row>
    <row r="5330" spans="1:25" x14ac:dyDescent="0.3">
      <c r="A5330">
        <v>5329</v>
      </c>
      <c r="B5330" s="2"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s="2">
        <v>2</v>
      </c>
      <c r="T5330" s="3">
        <v>0.2</v>
      </c>
      <c r="U5330" s="2">
        <v>2.3940000000000001</v>
      </c>
      <c r="V5330" s="2">
        <f>Table1[[#This Row],[Sales]]*(1-Table1[[#This Row],[Discount]])</f>
        <v>25.536000000000001</v>
      </c>
      <c r="W5330" s="2">
        <f>Table1[[#This Row],[Sales]]*Table1[[#This Row],[Quantity]]</f>
        <v>63.84</v>
      </c>
      <c r="X5330" s="2">
        <f>Table1[[#This Row],[Sales]]+Table1[[#This Row],[Discount]]+Table1[[#This Row],[Adjusted Sales]]</f>
        <v>57.656000000000006</v>
      </c>
      <c r="Y5330" s="5">
        <f>Table1[[#This Row],[Sales]]*Table1[[#This Row],[Discount]]</f>
        <v>6.3840000000000003</v>
      </c>
    </row>
    <row r="5331" spans="1:25" x14ac:dyDescent="0.3">
      <c r="A5331">
        <v>5330</v>
      </c>
      <c r="B5331" s="2"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s="2">
        <v>2</v>
      </c>
      <c r="T5331" s="3">
        <v>0.2</v>
      </c>
      <c r="U5331" s="2">
        <v>11.748799999999999</v>
      </c>
      <c r="V5331" s="2">
        <f>Table1[[#This Row],[Sales]]*(1-Table1[[#This Row],[Discount]])</f>
        <v>26.854399999999998</v>
      </c>
      <c r="W5331" s="2">
        <f>Table1[[#This Row],[Sales]]*Table1[[#This Row],[Quantity]]</f>
        <v>67.135999999999996</v>
      </c>
      <c r="X5331" s="2">
        <f>Table1[[#This Row],[Sales]]+Table1[[#This Row],[Discount]]+Table1[[#This Row],[Adjusted Sales]]</f>
        <v>60.622399999999999</v>
      </c>
      <c r="Y5331" s="5">
        <f>Table1[[#This Row],[Sales]]*Table1[[#This Row],[Discount]]</f>
        <v>6.7135999999999996</v>
      </c>
    </row>
    <row r="5332" spans="1:25" x14ac:dyDescent="0.3">
      <c r="A5332">
        <v>5331</v>
      </c>
      <c r="B5332" s="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s="2">
        <v>1</v>
      </c>
      <c r="T5332" s="3">
        <v>0</v>
      </c>
      <c r="U5332" s="2">
        <v>24.936599999999999</v>
      </c>
      <c r="V5332" s="2">
        <f>Table1[[#This Row],[Sales]]*(1-Table1[[#This Row],[Discount]])</f>
        <v>63.94</v>
      </c>
      <c r="W5332" s="2">
        <f>Table1[[#This Row],[Sales]]*Table1[[#This Row],[Quantity]]</f>
        <v>63.94</v>
      </c>
      <c r="X5332" s="2">
        <f>Table1[[#This Row],[Sales]]+Table1[[#This Row],[Discount]]+Table1[[#This Row],[Adjusted Sales]]</f>
        <v>127.88</v>
      </c>
      <c r="Y5332" s="5">
        <f>Table1[[#This Row],[Sales]]*Table1[[#This Row],[Discount]]</f>
        <v>0</v>
      </c>
    </row>
    <row r="5333" spans="1:25" x14ac:dyDescent="0.3">
      <c r="A5333">
        <v>5332</v>
      </c>
      <c r="B5333" s="2"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s="2">
        <v>5</v>
      </c>
      <c r="T5333" s="3">
        <v>0.2</v>
      </c>
      <c r="U5333" s="2">
        <v>20.452500000000001</v>
      </c>
      <c r="V5333" s="2">
        <f>Table1[[#This Row],[Sales]]*(1-Table1[[#This Row],[Discount]])</f>
        <v>48.480000000000004</v>
      </c>
      <c r="W5333" s="2">
        <f>Table1[[#This Row],[Sales]]*Table1[[#This Row],[Quantity]]</f>
        <v>303</v>
      </c>
      <c r="X5333" s="2">
        <f>Table1[[#This Row],[Sales]]+Table1[[#This Row],[Discount]]+Table1[[#This Row],[Adjusted Sales]]</f>
        <v>109.28</v>
      </c>
      <c r="Y5333" s="5">
        <f>Table1[[#This Row],[Sales]]*Table1[[#This Row],[Discount]]</f>
        <v>12.120000000000001</v>
      </c>
    </row>
    <row r="5334" spans="1:25" x14ac:dyDescent="0.3">
      <c r="A5334">
        <v>5333</v>
      </c>
      <c r="B5334" s="2"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s="2">
        <v>4</v>
      </c>
      <c r="T5334" s="3">
        <v>0</v>
      </c>
      <c r="U5334" s="2">
        <v>6.5888</v>
      </c>
      <c r="V5334" s="2">
        <f>Table1[[#This Row],[Sales]]*(1-Table1[[#This Row],[Discount]])</f>
        <v>22.72</v>
      </c>
      <c r="W5334" s="2">
        <f>Table1[[#This Row],[Sales]]*Table1[[#This Row],[Quantity]]</f>
        <v>90.88</v>
      </c>
      <c r="X5334" s="2">
        <f>Table1[[#This Row],[Sales]]+Table1[[#This Row],[Discount]]+Table1[[#This Row],[Adjusted Sales]]</f>
        <v>45.44</v>
      </c>
      <c r="Y5334" s="5">
        <f>Table1[[#This Row],[Sales]]*Table1[[#This Row],[Discount]]</f>
        <v>0</v>
      </c>
    </row>
    <row r="5335" spans="1:25" x14ac:dyDescent="0.3">
      <c r="A5335">
        <v>5334</v>
      </c>
      <c r="B5335" s="2"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s="2">
        <v>4</v>
      </c>
      <c r="T5335" s="3">
        <v>0</v>
      </c>
      <c r="U5335" s="2">
        <v>4.0583999999999998</v>
      </c>
      <c r="V5335" s="2">
        <f>Table1[[#This Row],[Sales]]*(1-Table1[[#This Row],[Discount]])</f>
        <v>10.68</v>
      </c>
      <c r="W5335" s="2">
        <f>Table1[[#This Row],[Sales]]*Table1[[#This Row],[Quantity]]</f>
        <v>42.72</v>
      </c>
      <c r="X5335" s="2">
        <f>Table1[[#This Row],[Sales]]+Table1[[#This Row],[Discount]]+Table1[[#This Row],[Adjusted Sales]]</f>
        <v>21.36</v>
      </c>
      <c r="Y5335" s="5">
        <f>Table1[[#This Row],[Sales]]*Table1[[#This Row],[Discount]]</f>
        <v>0</v>
      </c>
    </row>
    <row r="5336" spans="1:25" x14ac:dyDescent="0.3">
      <c r="A5336">
        <v>5335</v>
      </c>
      <c r="B5336" s="2"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s="2">
        <v>3</v>
      </c>
      <c r="T5336" s="3">
        <v>0</v>
      </c>
      <c r="U5336" s="2">
        <v>8.4966000000000008</v>
      </c>
      <c r="V5336" s="2">
        <f>Table1[[#This Row],[Sales]]*(1-Table1[[#This Row],[Discount]])</f>
        <v>17.34</v>
      </c>
      <c r="W5336" s="2">
        <f>Table1[[#This Row],[Sales]]*Table1[[#This Row],[Quantity]]</f>
        <v>52.019999999999996</v>
      </c>
      <c r="X5336" s="2">
        <f>Table1[[#This Row],[Sales]]+Table1[[#This Row],[Discount]]+Table1[[#This Row],[Adjusted Sales]]</f>
        <v>34.68</v>
      </c>
      <c r="Y5336" s="5">
        <f>Table1[[#This Row],[Sales]]*Table1[[#This Row],[Discount]]</f>
        <v>0</v>
      </c>
    </row>
    <row r="5337" spans="1:25" x14ac:dyDescent="0.3">
      <c r="A5337">
        <v>5336</v>
      </c>
      <c r="B5337" s="2"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s="2">
        <v>1</v>
      </c>
      <c r="T5337" s="3">
        <v>0</v>
      </c>
      <c r="U5337" s="2">
        <v>1.5548</v>
      </c>
      <c r="V5337" s="2">
        <f>Table1[[#This Row],[Sales]]*(1-Table1[[#This Row],[Discount]])</f>
        <v>3.38</v>
      </c>
      <c r="W5337" s="2">
        <f>Table1[[#This Row],[Sales]]*Table1[[#This Row],[Quantity]]</f>
        <v>3.38</v>
      </c>
      <c r="X5337" s="2">
        <f>Table1[[#This Row],[Sales]]+Table1[[#This Row],[Discount]]+Table1[[#This Row],[Adjusted Sales]]</f>
        <v>6.76</v>
      </c>
      <c r="Y5337" s="5">
        <f>Table1[[#This Row],[Sales]]*Table1[[#This Row],[Discount]]</f>
        <v>0</v>
      </c>
    </row>
    <row r="5338" spans="1:25" x14ac:dyDescent="0.3">
      <c r="A5338">
        <v>5337</v>
      </c>
      <c r="B5338" s="2"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s="2">
        <v>4</v>
      </c>
      <c r="T5338" s="3">
        <v>0.2</v>
      </c>
      <c r="U5338" s="2">
        <v>8.7672000000000008</v>
      </c>
      <c r="V5338" s="2">
        <f>Table1[[#This Row],[Sales]]*(1-Table1[[#This Row],[Discount]])</f>
        <v>21.5808</v>
      </c>
      <c r="W5338" s="2">
        <f>Table1[[#This Row],[Sales]]*Table1[[#This Row],[Quantity]]</f>
        <v>107.904</v>
      </c>
      <c r="X5338" s="2">
        <f>Table1[[#This Row],[Sales]]+Table1[[#This Row],[Discount]]+Table1[[#This Row],[Adjusted Sales]]</f>
        <v>48.756799999999998</v>
      </c>
      <c r="Y5338" s="5">
        <f>Table1[[#This Row],[Sales]]*Table1[[#This Row],[Discount]]</f>
        <v>5.3952</v>
      </c>
    </row>
    <row r="5339" spans="1:25" x14ac:dyDescent="0.3">
      <c r="A5339">
        <v>5338</v>
      </c>
      <c r="B5339" s="2"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s="2">
        <v>7</v>
      </c>
      <c r="T5339" s="3">
        <v>0.2</v>
      </c>
      <c r="U5339" s="2">
        <v>111.5688</v>
      </c>
      <c r="V5339" s="2">
        <f>Table1[[#This Row],[Sales]]*(1-Table1[[#This Row],[Discount]])</f>
        <v>246.22080000000003</v>
      </c>
      <c r="W5339" s="2">
        <f>Table1[[#This Row],[Sales]]*Table1[[#This Row],[Quantity]]</f>
        <v>2154.4320000000002</v>
      </c>
      <c r="X5339" s="2">
        <f>Table1[[#This Row],[Sales]]+Table1[[#This Row],[Discount]]+Table1[[#This Row],[Adjusted Sales]]</f>
        <v>554.19680000000005</v>
      </c>
      <c r="Y5339" s="5">
        <f>Table1[[#This Row],[Sales]]*Table1[[#This Row],[Discount]]</f>
        <v>61.555200000000006</v>
      </c>
    </row>
    <row r="5340" spans="1:25" x14ac:dyDescent="0.3">
      <c r="A5340">
        <v>5339</v>
      </c>
      <c r="B5340" s="2"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s="2">
        <v>5</v>
      </c>
      <c r="T5340" s="3">
        <v>0</v>
      </c>
      <c r="U5340" s="2">
        <v>4.891</v>
      </c>
      <c r="V5340" s="2">
        <f>Table1[[#This Row],[Sales]]*(1-Table1[[#This Row],[Discount]])</f>
        <v>244.55</v>
      </c>
      <c r="W5340" s="2">
        <f>Table1[[#This Row],[Sales]]*Table1[[#This Row],[Quantity]]</f>
        <v>1222.75</v>
      </c>
      <c r="X5340" s="2">
        <f>Table1[[#This Row],[Sales]]+Table1[[#This Row],[Discount]]+Table1[[#This Row],[Adjusted Sales]]</f>
        <v>489.1</v>
      </c>
      <c r="Y5340" s="5">
        <f>Table1[[#This Row],[Sales]]*Table1[[#This Row],[Discount]]</f>
        <v>0</v>
      </c>
    </row>
    <row r="5341" spans="1:25" x14ac:dyDescent="0.3">
      <c r="A5341">
        <v>5340</v>
      </c>
      <c r="B5341" s="2"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s="2">
        <v>6</v>
      </c>
      <c r="T5341" s="3">
        <v>0</v>
      </c>
      <c r="U5341" s="2">
        <v>5.7527999999999997</v>
      </c>
      <c r="V5341" s="2">
        <f>Table1[[#This Row],[Sales]]*(1-Table1[[#This Row],[Discount]])</f>
        <v>12.24</v>
      </c>
      <c r="W5341" s="2">
        <f>Table1[[#This Row],[Sales]]*Table1[[#This Row],[Quantity]]</f>
        <v>73.44</v>
      </c>
      <c r="X5341" s="2">
        <f>Table1[[#This Row],[Sales]]+Table1[[#This Row],[Discount]]+Table1[[#This Row],[Adjusted Sales]]</f>
        <v>24.48</v>
      </c>
      <c r="Y5341" s="5">
        <f>Table1[[#This Row],[Sales]]*Table1[[#This Row],[Discount]]</f>
        <v>0</v>
      </c>
    </row>
    <row r="5342" spans="1:25" x14ac:dyDescent="0.3">
      <c r="A5342">
        <v>5341</v>
      </c>
      <c r="B5342" s="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s="2">
        <v>2</v>
      </c>
      <c r="T5342" s="3">
        <v>0</v>
      </c>
      <c r="U5342" s="2">
        <v>6.0114000000000001</v>
      </c>
      <c r="V5342" s="2">
        <f>Table1[[#This Row],[Sales]]*(1-Table1[[#This Row],[Discount]])</f>
        <v>13.98</v>
      </c>
      <c r="W5342" s="2">
        <f>Table1[[#This Row],[Sales]]*Table1[[#This Row],[Quantity]]</f>
        <v>27.96</v>
      </c>
      <c r="X5342" s="2">
        <f>Table1[[#This Row],[Sales]]+Table1[[#This Row],[Discount]]+Table1[[#This Row],[Adjusted Sales]]</f>
        <v>27.96</v>
      </c>
      <c r="Y5342" s="5">
        <f>Table1[[#This Row],[Sales]]*Table1[[#This Row],[Discount]]</f>
        <v>0</v>
      </c>
    </row>
    <row r="5343" spans="1:25" x14ac:dyDescent="0.3">
      <c r="A5343">
        <v>5342</v>
      </c>
      <c r="B5343" s="2"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s="2">
        <v>5</v>
      </c>
      <c r="T5343" s="3">
        <v>0</v>
      </c>
      <c r="U5343" s="2">
        <v>53.997</v>
      </c>
      <c r="V5343" s="2">
        <f>Table1[[#This Row],[Sales]]*(1-Table1[[#This Row],[Discount]])</f>
        <v>899.95</v>
      </c>
      <c r="W5343" s="2">
        <f>Table1[[#This Row],[Sales]]*Table1[[#This Row],[Quantity]]</f>
        <v>4499.75</v>
      </c>
      <c r="X5343" s="2">
        <f>Table1[[#This Row],[Sales]]+Table1[[#This Row],[Discount]]+Table1[[#This Row],[Adjusted Sales]]</f>
        <v>1799.9</v>
      </c>
      <c r="Y5343" s="5">
        <f>Table1[[#This Row],[Sales]]*Table1[[#This Row],[Discount]]</f>
        <v>0</v>
      </c>
    </row>
    <row r="5344" spans="1:25" x14ac:dyDescent="0.3">
      <c r="A5344">
        <v>5343</v>
      </c>
      <c r="B5344" s="2"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s="2">
        <v>1</v>
      </c>
      <c r="T5344" s="3">
        <v>0.2</v>
      </c>
      <c r="U5344" s="2">
        <v>0.55079999999999996</v>
      </c>
      <c r="V5344" s="2">
        <f>Table1[[#This Row],[Sales]]*(1-Table1[[#This Row],[Discount]])</f>
        <v>1.3056000000000001</v>
      </c>
      <c r="W5344" s="2">
        <f>Table1[[#This Row],[Sales]]*Table1[[#This Row],[Quantity]]</f>
        <v>1.6319999999999999</v>
      </c>
      <c r="X5344" s="2">
        <f>Table1[[#This Row],[Sales]]+Table1[[#This Row],[Discount]]+Table1[[#This Row],[Adjusted Sales]]</f>
        <v>3.1375999999999999</v>
      </c>
      <c r="Y5344" s="5">
        <f>Table1[[#This Row],[Sales]]*Table1[[#This Row],[Discount]]</f>
        <v>0.32640000000000002</v>
      </c>
    </row>
    <row r="5345" spans="1:25" x14ac:dyDescent="0.3">
      <c r="A5345">
        <v>5344</v>
      </c>
      <c r="B5345" s="2"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s="2">
        <v>5</v>
      </c>
      <c r="T5345" s="3">
        <v>0.2</v>
      </c>
      <c r="U5345" s="2">
        <v>16.747499999999999</v>
      </c>
      <c r="V5345" s="2">
        <f>Table1[[#This Row],[Sales]]*(1-Table1[[#This Row],[Discount]])</f>
        <v>214.36799999999999</v>
      </c>
      <c r="W5345" s="2">
        <f>Table1[[#This Row],[Sales]]*Table1[[#This Row],[Quantity]]</f>
        <v>1339.8</v>
      </c>
      <c r="X5345" s="2">
        <f>Table1[[#This Row],[Sales]]+Table1[[#This Row],[Discount]]+Table1[[#This Row],[Adjusted Sales]]</f>
        <v>482.52799999999996</v>
      </c>
      <c r="Y5345" s="5">
        <f>Table1[[#This Row],[Sales]]*Table1[[#This Row],[Discount]]</f>
        <v>53.591999999999999</v>
      </c>
    </row>
    <row r="5346" spans="1:25" x14ac:dyDescent="0.3">
      <c r="A5346">
        <v>5345</v>
      </c>
      <c r="B5346" s="2"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s="2">
        <v>1</v>
      </c>
      <c r="T5346" s="3">
        <v>0</v>
      </c>
      <c r="U5346" s="2">
        <v>2.2364999999999999</v>
      </c>
      <c r="V5346" s="2">
        <f>Table1[[#This Row],[Sales]]*(1-Table1[[#This Row],[Discount]])</f>
        <v>31.95</v>
      </c>
      <c r="W5346" s="2">
        <f>Table1[[#This Row],[Sales]]*Table1[[#This Row],[Quantity]]</f>
        <v>31.95</v>
      </c>
      <c r="X5346" s="2">
        <f>Table1[[#This Row],[Sales]]+Table1[[#This Row],[Discount]]+Table1[[#This Row],[Adjusted Sales]]</f>
        <v>63.9</v>
      </c>
      <c r="Y5346" s="5">
        <f>Table1[[#This Row],[Sales]]*Table1[[#This Row],[Discount]]</f>
        <v>0</v>
      </c>
    </row>
    <row r="5347" spans="1:25" x14ac:dyDescent="0.3">
      <c r="A5347">
        <v>5346</v>
      </c>
      <c r="B5347" s="2"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s="2">
        <v>4</v>
      </c>
      <c r="T5347" s="3">
        <v>0</v>
      </c>
      <c r="U5347" s="2">
        <v>210.49359999999999</v>
      </c>
      <c r="V5347" s="2">
        <f>Table1[[#This Row],[Sales]]*(1-Table1[[#This Row],[Discount]])</f>
        <v>725.84</v>
      </c>
      <c r="W5347" s="2">
        <f>Table1[[#This Row],[Sales]]*Table1[[#This Row],[Quantity]]</f>
        <v>2903.36</v>
      </c>
      <c r="X5347" s="2">
        <f>Table1[[#This Row],[Sales]]+Table1[[#This Row],[Discount]]+Table1[[#This Row],[Adjusted Sales]]</f>
        <v>1451.68</v>
      </c>
      <c r="Y5347" s="5">
        <f>Table1[[#This Row],[Sales]]*Table1[[#This Row],[Discount]]</f>
        <v>0</v>
      </c>
    </row>
    <row r="5348" spans="1:25" x14ac:dyDescent="0.3">
      <c r="A5348">
        <v>5347</v>
      </c>
      <c r="B5348" s="2"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s="2">
        <v>3</v>
      </c>
      <c r="T5348" s="3">
        <v>0.2</v>
      </c>
      <c r="U5348" s="2">
        <v>3.9498000000000002</v>
      </c>
      <c r="V5348" s="2">
        <f>Table1[[#This Row],[Sales]]*(1-Table1[[#This Row],[Discount]])</f>
        <v>8.716800000000001</v>
      </c>
      <c r="W5348" s="2">
        <f>Table1[[#This Row],[Sales]]*Table1[[#This Row],[Quantity]]</f>
        <v>32.688000000000002</v>
      </c>
      <c r="X5348" s="2">
        <f>Table1[[#This Row],[Sales]]+Table1[[#This Row],[Discount]]+Table1[[#This Row],[Adjusted Sales]]</f>
        <v>19.812800000000003</v>
      </c>
      <c r="Y5348" s="5">
        <f>Table1[[#This Row],[Sales]]*Table1[[#This Row],[Discount]]</f>
        <v>2.1792000000000002</v>
      </c>
    </row>
    <row r="5349" spans="1:25" x14ac:dyDescent="0.3">
      <c r="A5349">
        <v>5348</v>
      </c>
      <c r="B5349" s="2"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s="2">
        <v>2</v>
      </c>
      <c r="T5349" s="3">
        <v>0.2</v>
      </c>
      <c r="U5349" s="2">
        <v>2.8835999999999999</v>
      </c>
      <c r="V5349" s="2">
        <f>Table1[[#This Row],[Sales]]*(1-Table1[[#This Row],[Discount]])</f>
        <v>6.8352000000000004</v>
      </c>
      <c r="W5349" s="2">
        <f>Table1[[#This Row],[Sales]]*Table1[[#This Row],[Quantity]]</f>
        <v>17.088000000000001</v>
      </c>
      <c r="X5349" s="2">
        <f>Table1[[#This Row],[Sales]]+Table1[[#This Row],[Discount]]+Table1[[#This Row],[Adjusted Sales]]</f>
        <v>15.5792</v>
      </c>
      <c r="Y5349" s="5">
        <f>Table1[[#This Row],[Sales]]*Table1[[#This Row],[Discount]]</f>
        <v>1.7088000000000001</v>
      </c>
    </row>
    <row r="5350" spans="1:25" x14ac:dyDescent="0.3">
      <c r="A5350">
        <v>5349</v>
      </c>
      <c r="B5350" s="2"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s="2">
        <v>3</v>
      </c>
      <c r="T5350" s="3">
        <v>0</v>
      </c>
      <c r="U5350" s="2">
        <v>15.523199999999999</v>
      </c>
      <c r="V5350" s="2">
        <f>Table1[[#This Row],[Sales]]*(1-Table1[[#This Row],[Discount]])</f>
        <v>32.340000000000003</v>
      </c>
      <c r="W5350" s="2">
        <f>Table1[[#This Row],[Sales]]*Table1[[#This Row],[Quantity]]</f>
        <v>97.02000000000001</v>
      </c>
      <c r="X5350" s="2">
        <f>Table1[[#This Row],[Sales]]+Table1[[#This Row],[Discount]]+Table1[[#This Row],[Adjusted Sales]]</f>
        <v>64.680000000000007</v>
      </c>
      <c r="Y5350" s="5">
        <f>Table1[[#This Row],[Sales]]*Table1[[#This Row],[Discount]]</f>
        <v>0</v>
      </c>
    </row>
    <row r="5351" spans="1:25" x14ac:dyDescent="0.3">
      <c r="A5351">
        <v>5350</v>
      </c>
      <c r="B5351" s="2"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s="2">
        <v>5</v>
      </c>
      <c r="T5351" s="3">
        <v>0</v>
      </c>
      <c r="U5351" s="2">
        <v>19.95</v>
      </c>
      <c r="V5351" s="2">
        <f>Table1[[#This Row],[Sales]]*(1-Table1[[#This Row],[Discount]])</f>
        <v>39.9</v>
      </c>
      <c r="W5351" s="2">
        <f>Table1[[#This Row],[Sales]]*Table1[[#This Row],[Quantity]]</f>
        <v>199.5</v>
      </c>
      <c r="X5351" s="2">
        <f>Table1[[#This Row],[Sales]]+Table1[[#This Row],[Discount]]+Table1[[#This Row],[Adjusted Sales]]</f>
        <v>79.8</v>
      </c>
      <c r="Y5351" s="5">
        <f>Table1[[#This Row],[Sales]]*Table1[[#This Row],[Discount]]</f>
        <v>0</v>
      </c>
    </row>
    <row r="5352" spans="1:25" x14ac:dyDescent="0.3">
      <c r="A5352">
        <v>5351</v>
      </c>
      <c r="B5352" s="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s="2">
        <v>9</v>
      </c>
      <c r="T5352" s="3">
        <v>0.2</v>
      </c>
      <c r="U5352" s="2">
        <v>48.551400000000001</v>
      </c>
      <c r="V5352" s="2">
        <f>Table1[[#This Row],[Sales]]*(1-Table1[[#This Row],[Discount]])</f>
        <v>115.0848</v>
      </c>
      <c r="W5352" s="2">
        <f>Table1[[#This Row],[Sales]]*Table1[[#This Row],[Quantity]]</f>
        <v>1294.704</v>
      </c>
      <c r="X5352" s="2">
        <f>Table1[[#This Row],[Sales]]+Table1[[#This Row],[Discount]]+Table1[[#This Row],[Adjusted Sales]]</f>
        <v>259.14080000000001</v>
      </c>
      <c r="Y5352" s="5">
        <f>Table1[[#This Row],[Sales]]*Table1[[#This Row],[Discount]]</f>
        <v>28.7712</v>
      </c>
    </row>
    <row r="5353" spans="1:25" x14ac:dyDescent="0.3">
      <c r="A5353">
        <v>5352</v>
      </c>
      <c r="B5353" s="2"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s="2">
        <v>4</v>
      </c>
      <c r="T5353" s="3">
        <v>0.2</v>
      </c>
      <c r="U5353" s="2">
        <v>15.196</v>
      </c>
      <c r="V5353" s="2">
        <f>Table1[[#This Row],[Sales]]*(1-Table1[[#This Row],[Discount]])</f>
        <v>33.536000000000001</v>
      </c>
      <c r="W5353" s="2">
        <f>Table1[[#This Row],[Sales]]*Table1[[#This Row],[Quantity]]</f>
        <v>167.68</v>
      </c>
      <c r="X5353" s="2">
        <f>Table1[[#This Row],[Sales]]+Table1[[#This Row],[Discount]]+Table1[[#This Row],[Adjusted Sales]]</f>
        <v>75.656000000000006</v>
      </c>
      <c r="Y5353" s="5">
        <f>Table1[[#This Row],[Sales]]*Table1[[#This Row],[Discount]]</f>
        <v>8.3840000000000003</v>
      </c>
    </row>
    <row r="5354" spans="1:25" x14ac:dyDescent="0.3">
      <c r="A5354">
        <v>5353</v>
      </c>
      <c r="B5354" s="2"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s="2">
        <v>2</v>
      </c>
      <c r="T5354" s="3">
        <v>0.2</v>
      </c>
      <c r="U5354" s="2">
        <v>37.078200000000002</v>
      </c>
      <c r="V5354" s="2">
        <f>Table1[[#This Row],[Sales]]*(1-Table1[[#This Row],[Discount]])</f>
        <v>263.66720000000004</v>
      </c>
      <c r="W5354" s="2">
        <f>Table1[[#This Row],[Sales]]*Table1[[#This Row],[Quantity]]</f>
        <v>659.16800000000001</v>
      </c>
      <c r="X5354" s="2">
        <f>Table1[[#This Row],[Sales]]+Table1[[#This Row],[Discount]]+Table1[[#This Row],[Adjusted Sales]]</f>
        <v>593.45119999999997</v>
      </c>
      <c r="Y5354" s="5">
        <f>Table1[[#This Row],[Sales]]*Table1[[#This Row],[Discount]]</f>
        <v>65.916800000000009</v>
      </c>
    </row>
    <row r="5355" spans="1:25" x14ac:dyDescent="0.3">
      <c r="A5355">
        <v>5354</v>
      </c>
      <c r="B5355" s="2"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s="2">
        <v>8</v>
      </c>
      <c r="T5355" s="3">
        <v>0</v>
      </c>
      <c r="U5355" s="2">
        <v>41.021599999999999</v>
      </c>
      <c r="V5355" s="2">
        <f>Table1[[#This Row],[Sales]]*(1-Table1[[#This Row],[Discount]])</f>
        <v>87.28</v>
      </c>
      <c r="W5355" s="2">
        <f>Table1[[#This Row],[Sales]]*Table1[[#This Row],[Quantity]]</f>
        <v>698.24</v>
      </c>
      <c r="X5355" s="2">
        <f>Table1[[#This Row],[Sales]]+Table1[[#This Row],[Discount]]+Table1[[#This Row],[Adjusted Sales]]</f>
        <v>174.56</v>
      </c>
      <c r="Y5355" s="5">
        <f>Table1[[#This Row],[Sales]]*Table1[[#This Row],[Discount]]</f>
        <v>0</v>
      </c>
    </row>
    <row r="5356" spans="1:25" x14ac:dyDescent="0.3">
      <c r="A5356">
        <v>5355</v>
      </c>
      <c r="B5356" s="2"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s="2">
        <v>6</v>
      </c>
      <c r="T5356" s="3">
        <v>0.2</v>
      </c>
      <c r="U5356" s="2">
        <v>20.959199999999999</v>
      </c>
      <c r="V5356" s="2">
        <f>Table1[[#This Row],[Sales]]*(1-Table1[[#This Row],[Discount]])</f>
        <v>223.56480000000002</v>
      </c>
      <c r="W5356" s="2">
        <f>Table1[[#This Row],[Sales]]*Table1[[#This Row],[Quantity]]</f>
        <v>1676.7360000000001</v>
      </c>
      <c r="X5356" s="2">
        <f>Table1[[#This Row],[Sales]]+Table1[[#This Row],[Discount]]+Table1[[#This Row],[Adjusted Sales]]</f>
        <v>503.22080000000005</v>
      </c>
      <c r="Y5356" s="5">
        <f>Table1[[#This Row],[Sales]]*Table1[[#This Row],[Discount]]</f>
        <v>55.891200000000005</v>
      </c>
    </row>
    <row r="5357" spans="1:25" x14ac:dyDescent="0.3">
      <c r="A5357">
        <v>5356</v>
      </c>
      <c r="B5357" s="2"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s="2">
        <v>2</v>
      </c>
      <c r="T5357" s="3">
        <v>0</v>
      </c>
      <c r="U5357" s="2">
        <v>3.84</v>
      </c>
      <c r="V5357" s="2">
        <f>Table1[[#This Row],[Sales]]*(1-Table1[[#This Row],[Discount]])</f>
        <v>8</v>
      </c>
      <c r="W5357" s="2">
        <f>Table1[[#This Row],[Sales]]*Table1[[#This Row],[Quantity]]</f>
        <v>16</v>
      </c>
      <c r="X5357" s="2">
        <f>Table1[[#This Row],[Sales]]+Table1[[#This Row],[Discount]]+Table1[[#This Row],[Adjusted Sales]]</f>
        <v>16</v>
      </c>
      <c r="Y5357" s="5">
        <f>Table1[[#This Row],[Sales]]*Table1[[#This Row],[Discount]]</f>
        <v>0</v>
      </c>
    </row>
    <row r="5358" spans="1:25" x14ac:dyDescent="0.3">
      <c r="A5358">
        <v>5357</v>
      </c>
      <c r="B5358" s="2"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s="2">
        <v>5</v>
      </c>
      <c r="T5358" s="3">
        <v>0.2</v>
      </c>
      <c r="U5358" s="2">
        <v>9.5340000000000007</v>
      </c>
      <c r="V5358" s="2">
        <f>Table1[[#This Row],[Sales]]*(1-Table1[[#This Row],[Discount]])</f>
        <v>21.792000000000002</v>
      </c>
      <c r="W5358" s="2">
        <f>Table1[[#This Row],[Sales]]*Table1[[#This Row],[Quantity]]</f>
        <v>136.19999999999999</v>
      </c>
      <c r="X5358" s="2">
        <f>Table1[[#This Row],[Sales]]+Table1[[#This Row],[Discount]]+Table1[[#This Row],[Adjusted Sales]]</f>
        <v>49.231999999999999</v>
      </c>
      <c r="Y5358" s="5">
        <f>Table1[[#This Row],[Sales]]*Table1[[#This Row],[Discount]]</f>
        <v>5.4480000000000004</v>
      </c>
    </row>
    <row r="5359" spans="1:25" x14ac:dyDescent="0.3">
      <c r="A5359">
        <v>5358</v>
      </c>
      <c r="B5359" s="2"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s="2">
        <v>1</v>
      </c>
      <c r="T5359" s="3">
        <v>0</v>
      </c>
      <c r="U5359" s="2">
        <v>1.6359999999999999</v>
      </c>
      <c r="V5359" s="2">
        <f>Table1[[#This Row],[Sales]]*(1-Table1[[#This Row],[Discount]])</f>
        <v>16.36</v>
      </c>
      <c r="W5359" s="2">
        <f>Table1[[#This Row],[Sales]]*Table1[[#This Row],[Quantity]]</f>
        <v>16.36</v>
      </c>
      <c r="X5359" s="2">
        <f>Table1[[#This Row],[Sales]]+Table1[[#This Row],[Discount]]+Table1[[#This Row],[Adjusted Sales]]</f>
        <v>32.72</v>
      </c>
      <c r="Y5359" s="5">
        <f>Table1[[#This Row],[Sales]]*Table1[[#This Row],[Discount]]</f>
        <v>0</v>
      </c>
    </row>
    <row r="5360" spans="1:25" x14ac:dyDescent="0.3">
      <c r="A5360">
        <v>5359</v>
      </c>
      <c r="B5360" s="2"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s="2">
        <v>2</v>
      </c>
      <c r="T5360" s="3">
        <v>0</v>
      </c>
      <c r="U5360" s="2">
        <v>0.63119999999999998</v>
      </c>
      <c r="V5360" s="2">
        <f>Table1[[#This Row],[Sales]]*(1-Table1[[#This Row],[Discount]])</f>
        <v>15.78</v>
      </c>
      <c r="W5360" s="2">
        <f>Table1[[#This Row],[Sales]]*Table1[[#This Row],[Quantity]]</f>
        <v>31.56</v>
      </c>
      <c r="X5360" s="2">
        <f>Table1[[#This Row],[Sales]]+Table1[[#This Row],[Discount]]+Table1[[#This Row],[Adjusted Sales]]</f>
        <v>31.56</v>
      </c>
      <c r="Y5360" s="5">
        <f>Table1[[#This Row],[Sales]]*Table1[[#This Row],[Discount]]</f>
        <v>0</v>
      </c>
    </row>
    <row r="5361" spans="1:25" x14ac:dyDescent="0.3">
      <c r="A5361">
        <v>5360</v>
      </c>
      <c r="B5361" s="2"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s="2">
        <v>2</v>
      </c>
      <c r="T5361" s="3">
        <v>0</v>
      </c>
      <c r="U5361" s="2">
        <v>12.8744</v>
      </c>
      <c r="V5361" s="2">
        <f>Table1[[#This Row],[Sales]]*(1-Table1[[#This Row],[Discount]])</f>
        <v>45.98</v>
      </c>
      <c r="W5361" s="2">
        <f>Table1[[#This Row],[Sales]]*Table1[[#This Row],[Quantity]]</f>
        <v>91.96</v>
      </c>
      <c r="X5361" s="2">
        <f>Table1[[#This Row],[Sales]]+Table1[[#This Row],[Discount]]+Table1[[#This Row],[Adjusted Sales]]</f>
        <v>91.96</v>
      </c>
      <c r="Y5361" s="5">
        <f>Table1[[#This Row],[Sales]]*Table1[[#This Row],[Discount]]</f>
        <v>0</v>
      </c>
    </row>
    <row r="5362" spans="1:25" x14ac:dyDescent="0.3">
      <c r="A5362">
        <v>5361</v>
      </c>
      <c r="B5362" s="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s="2">
        <v>8</v>
      </c>
      <c r="T5362" s="3">
        <v>0.2</v>
      </c>
      <c r="U5362" s="2">
        <v>-32.219200000000001</v>
      </c>
      <c r="V5362" s="2">
        <f>Table1[[#This Row],[Sales]]*(1-Table1[[#This Row],[Discount]])</f>
        <v>158.61760000000001</v>
      </c>
      <c r="W5362" s="2">
        <f>Table1[[#This Row],[Sales]]*Table1[[#This Row],[Quantity]]</f>
        <v>1586.1759999999999</v>
      </c>
      <c r="X5362" s="2">
        <f>Table1[[#This Row],[Sales]]+Table1[[#This Row],[Discount]]+Table1[[#This Row],[Adjusted Sales]]</f>
        <v>357.08960000000002</v>
      </c>
      <c r="Y5362" s="5">
        <f>Table1[[#This Row],[Sales]]*Table1[[#This Row],[Discount]]</f>
        <v>39.654400000000003</v>
      </c>
    </row>
    <row r="5363" spans="1:25" x14ac:dyDescent="0.3">
      <c r="A5363">
        <v>5362</v>
      </c>
      <c r="B5363" s="2"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s="2">
        <v>5</v>
      </c>
      <c r="T5363" s="3">
        <v>0.2</v>
      </c>
      <c r="U5363" s="2">
        <v>54.057000000000002</v>
      </c>
      <c r="V5363" s="2">
        <f>Table1[[#This Row],[Sales]]*(1-Table1[[#This Row],[Discount]])</f>
        <v>576.60800000000006</v>
      </c>
      <c r="W5363" s="2">
        <f>Table1[[#This Row],[Sales]]*Table1[[#This Row],[Quantity]]</f>
        <v>3603.8</v>
      </c>
      <c r="X5363" s="2">
        <f>Table1[[#This Row],[Sales]]+Table1[[#This Row],[Discount]]+Table1[[#This Row],[Adjusted Sales]]</f>
        <v>1297.5680000000002</v>
      </c>
      <c r="Y5363" s="5">
        <f>Table1[[#This Row],[Sales]]*Table1[[#This Row],[Discount]]</f>
        <v>144.15200000000002</v>
      </c>
    </row>
    <row r="5364" spans="1:25" x14ac:dyDescent="0.3">
      <c r="A5364">
        <v>5363</v>
      </c>
      <c r="B5364" s="2"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s="2">
        <v>6</v>
      </c>
      <c r="T5364" s="3">
        <v>0</v>
      </c>
      <c r="U5364" s="2">
        <v>23.990400000000001</v>
      </c>
      <c r="V5364" s="2">
        <f>Table1[[#This Row],[Sales]]*(1-Table1[[#This Row],[Discount]])</f>
        <v>70.56</v>
      </c>
      <c r="W5364" s="2">
        <f>Table1[[#This Row],[Sales]]*Table1[[#This Row],[Quantity]]</f>
        <v>423.36</v>
      </c>
      <c r="X5364" s="2">
        <f>Table1[[#This Row],[Sales]]+Table1[[#This Row],[Discount]]+Table1[[#This Row],[Adjusted Sales]]</f>
        <v>141.12</v>
      </c>
      <c r="Y5364" s="5">
        <f>Table1[[#This Row],[Sales]]*Table1[[#This Row],[Discount]]</f>
        <v>0</v>
      </c>
    </row>
    <row r="5365" spans="1:25" x14ac:dyDescent="0.3">
      <c r="A5365">
        <v>5364</v>
      </c>
      <c r="B5365" s="2"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s="2">
        <v>2</v>
      </c>
      <c r="T5365" s="3">
        <v>0</v>
      </c>
      <c r="U5365" s="2">
        <v>22.948799999999999</v>
      </c>
      <c r="V5365" s="2">
        <f>Table1[[#This Row],[Sales]]*(1-Table1[[#This Row],[Discount]])</f>
        <v>81.96</v>
      </c>
      <c r="W5365" s="2">
        <f>Table1[[#This Row],[Sales]]*Table1[[#This Row],[Quantity]]</f>
        <v>163.92</v>
      </c>
      <c r="X5365" s="2">
        <f>Table1[[#This Row],[Sales]]+Table1[[#This Row],[Discount]]+Table1[[#This Row],[Adjusted Sales]]</f>
        <v>163.92</v>
      </c>
      <c r="Y5365" s="5">
        <f>Table1[[#This Row],[Sales]]*Table1[[#This Row],[Discount]]</f>
        <v>0</v>
      </c>
    </row>
    <row r="5366" spans="1:25" x14ac:dyDescent="0.3">
      <c r="A5366">
        <v>5365</v>
      </c>
      <c r="B5366" s="2"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s="2">
        <v>4</v>
      </c>
      <c r="T5366" s="3">
        <v>0.2</v>
      </c>
      <c r="U5366" s="2">
        <v>6.4863999999999997</v>
      </c>
      <c r="V5366" s="2">
        <f>Table1[[#This Row],[Sales]]*(1-Table1[[#This Row],[Discount]])</f>
        <v>51.891200000000005</v>
      </c>
      <c r="W5366" s="2">
        <f>Table1[[#This Row],[Sales]]*Table1[[#This Row],[Quantity]]</f>
        <v>259.45600000000002</v>
      </c>
      <c r="X5366" s="2">
        <f>Table1[[#This Row],[Sales]]+Table1[[#This Row],[Discount]]+Table1[[#This Row],[Adjusted Sales]]</f>
        <v>116.95520000000002</v>
      </c>
      <c r="Y5366" s="5">
        <f>Table1[[#This Row],[Sales]]*Table1[[#This Row],[Discount]]</f>
        <v>12.972800000000001</v>
      </c>
    </row>
    <row r="5367" spans="1:25" x14ac:dyDescent="0.3">
      <c r="A5367">
        <v>5366</v>
      </c>
      <c r="B5367" s="2"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s="2">
        <v>1</v>
      </c>
      <c r="T5367" s="3">
        <v>0.2</v>
      </c>
      <c r="U5367" s="2">
        <v>13.2293</v>
      </c>
      <c r="V5367" s="2">
        <f>Table1[[#This Row],[Sales]]*(1-Table1[[#This Row],[Discount]])</f>
        <v>120.95360000000001</v>
      </c>
      <c r="W5367" s="2">
        <f>Table1[[#This Row],[Sales]]*Table1[[#This Row],[Quantity]]</f>
        <v>151.19200000000001</v>
      </c>
      <c r="X5367" s="2">
        <f>Table1[[#This Row],[Sales]]+Table1[[#This Row],[Discount]]+Table1[[#This Row],[Adjusted Sales]]</f>
        <v>272.34559999999999</v>
      </c>
      <c r="Y5367" s="5">
        <f>Table1[[#This Row],[Sales]]*Table1[[#This Row],[Discount]]</f>
        <v>30.238400000000002</v>
      </c>
    </row>
    <row r="5368" spans="1:25" x14ac:dyDescent="0.3">
      <c r="A5368">
        <v>5367</v>
      </c>
      <c r="B5368" s="2"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s="2">
        <v>3</v>
      </c>
      <c r="T5368" s="3">
        <v>0.2</v>
      </c>
      <c r="U5368" s="2">
        <v>7.7679</v>
      </c>
      <c r="V5368" s="2">
        <f>Table1[[#This Row],[Sales]]*(1-Table1[[#This Row],[Discount]])</f>
        <v>71.020799999999994</v>
      </c>
      <c r="W5368" s="2">
        <f>Table1[[#This Row],[Sales]]*Table1[[#This Row],[Quantity]]</f>
        <v>266.32799999999997</v>
      </c>
      <c r="X5368" s="2">
        <f>Table1[[#This Row],[Sales]]+Table1[[#This Row],[Discount]]+Table1[[#This Row],[Adjusted Sales]]</f>
        <v>159.99680000000001</v>
      </c>
      <c r="Y5368" s="5">
        <f>Table1[[#This Row],[Sales]]*Table1[[#This Row],[Discount]]</f>
        <v>17.755199999999999</v>
      </c>
    </row>
    <row r="5369" spans="1:25" x14ac:dyDescent="0.3">
      <c r="A5369">
        <v>5368</v>
      </c>
      <c r="B5369" s="2"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s="2">
        <v>4</v>
      </c>
      <c r="T5369" s="3">
        <v>0</v>
      </c>
      <c r="U5369" s="2">
        <v>5.4332000000000003</v>
      </c>
      <c r="V5369" s="2">
        <f>Table1[[#This Row],[Sales]]*(1-Table1[[#This Row],[Discount]])</f>
        <v>11.56</v>
      </c>
      <c r="W5369" s="2">
        <f>Table1[[#This Row],[Sales]]*Table1[[#This Row],[Quantity]]</f>
        <v>46.24</v>
      </c>
      <c r="X5369" s="2">
        <f>Table1[[#This Row],[Sales]]+Table1[[#This Row],[Discount]]+Table1[[#This Row],[Adjusted Sales]]</f>
        <v>23.12</v>
      </c>
      <c r="Y5369" s="5">
        <f>Table1[[#This Row],[Sales]]*Table1[[#This Row],[Discount]]</f>
        <v>0</v>
      </c>
    </row>
    <row r="5370" spans="1:25" x14ac:dyDescent="0.3">
      <c r="A5370">
        <v>5369</v>
      </c>
      <c r="B5370" s="2"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s="2">
        <v>1</v>
      </c>
      <c r="T5370" s="3">
        <v>0</v>
      </c>
      <c r="U5370" s="2">
        <v>3.895</v>
      </c>
      <c r="V5370" s="2">
        <f>Table1[[#This Row],[Sales]]*(1-Table1[[#This Row],[Discount]])</f>
        <v>15.58</v>
      </c>
      <c r="W5370" s="2">
        <f>Table1[[#This Row],[Sales]]*Table1[[#This Row],[Quantity]]</f>
        <v>15.58</v>
      </c>
      <c r="X5370" s="2">
        <f>Table1[[#This Row],[Sales]]+Table1[[#This Row],[Discount]]+Table1[[#This Row],[Adjusted Sales]]</f>
        <v>31.16</v>
      </c>
      <c r="Y5370" s="5">
        <f>Table1[[#This Row],[Sales]]*Table1[[#This Row],[Discount]]</f>
        <v>0</v>
      </c>
    </row>
    <row r="5371" spans="1:25" x14ac:dyDescent="0.3">
      <c r="A5371">
        <v>5370</v>
      </c>
      <c r="B5371" s="2"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s="2">
        <v>3</v>
      </c>
      <c r="T5371" s="3">
        <v>0.2</v>
      </c>
      <c r="U5371" s="2">
        <v>28.706399999999999</v>
      </c>
      <c r="V5371" s="2">
        <f>Table1[[#This Row],[Sales]]*(1-Table1[[#This Row],[Discount]])</f>
        <v>68.044799999999995</v>
      </c>
      <c r="W5371" s="2">
        <f>Table1[[#This Row],[Sales]]*Table1[[#This Row],[Quantity]]</f>
        <v>255.16800000000001</v>
      </c>
      <c r="X5371" s="2">
        <f>Table1[[#This Row],[Sales]]+Table1[[#This Row],[Discount]]+Table1[[#This Row],[Adjusted Sales]]</f>
        <v>153.30079999999998</v>
      </c>
      <c r="Y5371" s="5">
        <f>Table1[[#This Row],[Sales]]*Table1[[#This Row],[Discount]]</f>
        <v>17.011199999999999</v>
      </c>
    </row>
    <row r="5372" spans="1:25" x14ac:dyDescent="0.3">
      <c r="A5372">
        <v>5371</v>
      </c>
      <c r="B5372" s="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s="2">
        <v>2</v>
      </c>
      <c r="T5372" s="3">
        <v>0</v>
      </c>
      <c r="U5372" s="2">
        <v>71.229600000000005</v>
      </c>
      <c r="V5372" s="2">
        <f>Table1[[#This Row],[Sales]]*(1-Table1[[#This Row],[Discount]])</f>
        <v>273.95999999999998</v>
      </c>
      <c r="W5372" s="2">
        <f>Table1[[#This Row],[Sales]]*Table1[[#This Row],[Quantity]]</f>
        <v>547.91999999999996</v>
      </c>
      <c r="X5372" s="2">
        <f>Table1[[#This Row],[Sales]]+Table1[[#This Row],[Discount]]+Table1[[#This Row],[Adjusted Sales]]</f>
        <v>547.91999999999996</v>
      </c>
      <c r="Y5372" s="5">
        <f>Table1[[#This Row],[Sales]]*Table1[[#This Row],[Discount]]</f>
        <v>0</v>
      </c>
    </row>
    <row r="5373" spans="1:25" x14ac:dyDescent="0.3">
      <c r="A5373">
        <v>5372</v>
      </c>
      <c r="B5373" s="2"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s="2">
        <v>3</v>
      </c>
      <c r="T5373" s="3">
        <v>0</v>
      </c>
      <c r="U5373" s="2">
        <v>79.793999999999997</v>
      </c>
      <c r="V5373" s="2">
        <f>Table1[[#This Row],[Sales]]*(1-Table1[[#This Row],[Discount]])</f>
        <v>306.89999999999998</v>
      </c>
      <c r="W5373" s="2">
        <f>Table1[[#This Row],[Sales]]*Table1[[#This Row],[Quantity]]</f>
        <v>920.69999999999993</v>
      </c>
      <c r="X5373" s="2">
        <f>Table1[[#This Row],[Sales]]+Table1[[#This Row],[Discount]]+Table1[[#This Row],[Adjusted Sales]]</f>
        <v>613.79999999999995</v>
      </c>
      <c r="Y5373" s="5">
        <f>Table1[[#This Row],[Sales]]*Table1[[#This Row],[Discount]]</f>
        <v>0</v>
      </c>
    </row>
    <row r="5374" spans="1:25" x14ac:dyDescent="0.3">
      <c r="A5374">
        <v>5373</v>
      </c>
      <c r="B5374" s="2"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s="2">
        <v>3</v>
      </c>
      <c r="T5374" s="3">
        <v>0.2</v>
      </c>
      <c r="U5374" s="2">
        <v>5.4432</v>
      </c>
      <c r="V5374" s="2">
        <f>Table1[[#This Row],[Sales]]*(1-Table1[[#This Row],[Discount]])</f>
        <v>12.441600000000001</v>
      </c>
      <c r="W5374" s="2">
        <f>Table1[[#This Row],[Sales]]*Table1[[#This Row],[Quantity]]</f>
        <v>46.655999999999999</v>
      </c>
      <c r="X5374" s="2">
        <f>Table1[[#This Row],[Sales]]+Table1[[#This Row],[Discount]]+Table1[[#This Row],[Adjusted Sales]]</f>
        <v>28.1936</v>
      </c>
      <c r="Y5374" s="5">
        <f>Table1[[#This Row],[Sales]]*Table1[[#This Row],[Discount]]</f>
        <v>3.1104000000000003</v>
      </c>
    </row>
    <row r="5375" spans="1:25" x14ac:dyDescent="0.3">
      <c r="A5375">
        <v>5374</v>
      </c>
      <c r="B5375" s="2"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s="2">
        <v>7</v>
      </c>
      <c r="T5375" s="3">
        <v>0.3</v>
      </c>
      <c r="U5375" s="2">
        <v>-69.472200000000001</v>
      </c>
      <c r="V5375" s="2">
        <f>Table1[[#This Row],[Sales]]*(1-Table1[[#This Row],[Discount]])</f>
        <v>243.15269999999998</v>
      </c>
      <c r="W5375" s="2">
        <f>Table1[[#This Row],[Sales]]*Table1[[#This Row],[Quantity]]</f>
        <v>2431.527</v>
      </c>
      <c r="X5375" s="2">
        <f>Table1[[#This Row],[Sales]]+Table1[[#This Row],[Discount]]+Table1[[#This Row],[Adjusted Sales]]</f>
        <v>590.81369999999993</v>
      </c>
      <c r="Y5375" s="5">
        <f>Table1[[#This Row],[Sales]]*Table1[[#This Row],[Discount]]</f>
        <v>104.20829999999999</v>
      </c>
    </row>
    <row r="5376" spans="1:25" x14ac:dyDescent="0.3">
      <c r="A5376">
        <v>5375</v>
      </c>
      <c r="B5376" s="2"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s="2">
        <v>2</v>
      </c>
      <c r="T5376" s="3">
        <v>0.2</v>
      </c>
      <c r="U5376" s="2">
        <v>3.6288</v>
      </c>
      <c r="V5376" s="2">
        <f>Table1[[#This Row],[Sales]]*(1-Table1[[#This Row],[Discount]])</f>
        <v>8.2944000000000013</v>
      </c>
      <c r="W5376" s="2">
        <f>Table1[[#This Row],[Sales]]*Table1[[#This Row],[Quantity]]</f>
        <v>20.736000000000001</v>
      </c>
      <c r="X5376" s="2">
        <f>Table1[[#This Row],[Sales]]+Table1[[#This Row],[Discount]]+Table1[[#This Row],[Adjusted Sales]]</f>
        <v>18.862400000000001</v>
      </c>
      <c r="Y5376" s="5">
        <f>Table1[[#This Row],[Sales]]*Table1[[#This Row],[Discount]]</f>
        <v>2.0736000000000003</v>
      </c>
    </row>
    <row r="5377" spans="1:25" x14ac:dyDescent="0.3">
      <c r="A5377">
        <v>5376</v>
      </c>
      <c r="B5377" s="2"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s="2">
        <v>6</v>
      </c>
      <c r="T5377" s="3">
        <v>0</v>
      </c>
      <c r="U5377" s="2">
        <v>9.8160000000000007</v>
      </c>
      <c r="V5377" s="2">
        <f>Table1[[#This Row],[Sales]]*(1-Table1[[#This Row],[Discount]])</f>
        <v>98.16</v>
      </c>
      <c r="W5377" s="2">
        <f>Table1[[#This Row],[Sales]]*Table1[[#This Row],[Quantity]]</f>
        <v>588.96</v>
      </c>
      <c r="X5377" s="2">
        <f>Table1[[#This Row],[Sales]]+Table1[[#This Row],[Discount]]+Table1[[#This Row],[Adjusted Sales]]</f>
        <v>196.32</v>
      </c>
      <c r="Y5377" s="5">
        <f>Table1[[#This Row],[Sales]]*Table1[[#This Row],[Discount]]</f>
        <v>0</v>
      </c>
    </row>
    <row r="5378" spans="1:25" x14ac:dyDescent="0.3">
      <c r="A5378">
        <v>5377</v>
      </c>
      <c r="B5378" s="2"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s="2">
        <v>3</v>
      </c>
      <c r="T5378" s="3">
        <v>0</v>
      </c>
      <c r="U5378" s="2">
        <v>7.86</v>
      </c>
      <c r="V5378" s="2">
        <f>Table1[[#This Row],[Sales]]*(1-Table1[[#This Row],[Discount]])</f>
        <v>31.44</v>
      </c>
      <c r="W5378" s="2">
        <f>Table1[[#This Row],[Sales]]*Table1[[#This Row],[Quantity]]</f>
        <v>94.320000000000007</v>
      </c>
      <c r="X5378" s="2">
        <f>Table1[[#This Row],[Sales]]+Table1[[#This Row],[Discount]]+Table1[[#This Row],[Adjusted Sales]]</f>
        <v>62.88</v>
      </c>
      <c r="Y5378" s="5">
        <f>Table1[[#This Row],[Sales]]*Table1[[#This Row],[Discount]]</f>
        <v>0</v>
      </c>
    </row>
    <row r="5379" spans="1:25" x14ac:dyDescent="0.3">
      <c r="A5379">
        <v>5378</v>
      </c>
      <c r="B5379" s="2"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s="2">
        <v>7</v>
      </c>
      <c r="T5379" s="3">
        <v>0.2</v>
      </c>
      <c r="U5379" s="2">
        <v>117.6147</v>
      </c>
      <c r="V5379" s="2">
        <f>Table1[[#This Row],[Sales]]*(1-Table1[[#This Row],[Discount]])</f>
        <v>278.79040000000003</v>
      </c>
      <c r="W5379" s="2">
        <f>Table1[[#This Row],[Sales]]*Table1[[#This Row],[Quantity]]</f>
        <v>2439.4160000000002</v>
      </c>
      <c r="X5379" s="2">
        <f>Table1[[#This Row],[Sales]]+Table1[[#This Row],[Discount]]+Table1[[#This Row],[Adjusted Sales]]</f>
        <v>627.47839999999997</v>
      </c>
      <c r="Y5379" s="5">
        <f>Table1[[#This Row],[Sales]]*Table1[[#This Row],[Discount]]</f>
        <v>69.697600000000008</v>
      </c>
    </row>
    <row r="5380" spans="1:25" x14ac:dyDescent="0.3">
      <c r="A5380">
        <v>5379</v>
      </c>
      <c r="B5380" s="2"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s="2">
        <v>4</v>
      </c>
      <c r="T5380" s="3">
        <v>0.2</v>
      </c>
      <c r="U5380" s="2">
        <v>-30.2288</v>
      </c>
      <c r="V5380" s="2">
        <f>Table1[[#This Row],[Sales]]*(1-Table1[[#This Row],[Discount]])</f>
        <v>138.18879999999999</v>
      </c>
      <c r="W5380" s="2">
        <f>Table1[[#This Row],[Sales]]*Table1[[#This Row],[Quantity]]</f>
        <v>690.94399999999996</v>
      </c>
      <c r="X5380" s="2">
        <f>Table1[[#This Row],[Sales]]+Table1[[#This Row],[Discount]]+Table1[[#This Row],[Adjusted Sales]]</f>
        <v>311.12479999999994</v>
      </c>
      <c r="Y5380" s="5">
        <f>Table1[[#This Row],[Sales]]*Table1[[#This Row],[Discount]]</f>
        <v>34.547199999999997</v>
      </c>
    </row>
    <row r="5381" spans="1:25" x14ac:dyDescent="0.3">
      <c r="A5381">
        <v>5380</v>
      </c>
      <c r="B5381" s="2"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s="2">
        <v>3</v>
      </c>
      <c r="T5381" s="3">
        <v>0</v>
      </c>
      <c r="U5381" s="2">
        <v>7.6146000000000003</v>
      </c>
      <c r="V5381" s="2">
        <f>Table1[[#This Row],[Sales]]*(1-Table1[[#This Row],[Discount]])</f>
        <v>15.54</v>
      </c>
      <c r="W5381" s="2">
        <f>Table1[[#This Row],[Sales]]*Table1[[#This Row],[Quantity]]</f>
        <v>46.62</v>
      </c>
      <c r="X5381" s="2">
        <f>Table1[[#This Row],[Sales]]+Table1[[#This Row],[Discount]]+Table1[[#This Row],[Adjusted Sales]]</f>
        <v>31.08</v>
      </c>
      <c r="Y5381" s="5">
        <f>Table1[[#This Row],[Sales]]*Table1[[#This Row],[Discount]]</f>
        <v>0</v>
      </c>
    </row>
    <row r="5382" spans="1:25" x14ac:dyDescent="0.3">
      <c r="A5382">
        <v>5381</v>
      </c>
      <c r="B5382" s="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s="2">
        <v>6</v>
      </c>
      <c r="T5382" s="3">
        <v>0.2</v>
      </c>
      <c r="U5382" s="2">
        <v>35.623800000000003</v>
      </c>
      <c r="V5382" s="2">
        <f>Table1[[#This Row],[Sales]]*(1-Table1[[#This Row],[Discount]])</f>
        <v>84.441600000000008</v>
      </c>
      <c r="W5382" s="2">
        <f>Table1[[#This Row],[Sales]]*Table1[[#This Row],[Quantity]]</f>
        <v>633.31200000000001</v>
      </c>
      <c r="X5382" s="2">
        <f>Table1[[#This Row],[Sales]]+Table1[[#This Row],[Discount]]+Table1[[#This Row],[Adjusted Sales]]</f>
        <v>190.1936</v>
      </c>
      <c r="Y5382" s="5">
        <f>Table1[[#This Row],[Sales]]*Table1[[#This Row],[Discount]]</f>
        <v>21.110400000000002</v>
      </c>
    </row>
    <row r="5383" spans="1:25" x14ac:dyDescent="0.3">
      <c r="A5383">
        <v>5382</v>
      </c>
      <c r="B5383" s="2"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s="2">
        <v>5</v>
      </c>
      <c r="T5383" s="3">
        <v>0.2</v>
      </c>
      <c r="U5383" s="2">
        <v>9.0719999999999992</v>
      </c>
      <c r="V5383" s="2">
        <f>Table1[[#This Row],[Sales]]*(1-Table1[[#This Row],[Discount]])</f>
        <v>20.736000000000004</v>
      </c>
      <c r="W5383" s="2">
        <f>Table1[[#This Row],[Sales]]*Table1[[#This Row],[Quantity]]</f>
        <v>129.60000000000002</v>
      </c>
      <c r="X5383" s="2">
        <f>Table1[[#This Row],[Sales]]+Table1[[#This Row],[Discount]]+Table1[[#This Row],[Adjusted Sales]]</f>
        <v>46.856000000000009</v>
      </c>
      <c r="Y5383" s="5">
        <f>Table1[[#This Row],[Sales]]*Table1[[#This Row],[Discount]]</f>
        <v>5.1840000000000011</v>
      </c>
    </row>
    <row r="5384" spans="1:25" x14ac:dyDescent="0.3">
      <c r="A5384">
        <v>5383</v>
      </c>
      <c r="B5384" s="2"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s="2">
        <v>8</v>
      </c>
      <c r="T5384" s="3">
        <v>0.2</v>
      </c>
      <c r="U5384" s="2">
        <v>5.3352000000000004</v>
      </c>
      <c r="V5384" s="2">
        <f>Table1[[#This Row],[Sales]]*(1-Table1[[#This Row],[Discount]])</f>
        <v>12.6464</v>
      </c>
      <c r="W5384" s="2">
        <f>Table1[[#This Row],[Sales]]*Table1[[#This Row],[Quantity]]</f>
        <v>126.464</v>
      </c>
      <c r="X5384" s="2">
        <f>Table1[[#This Row],[Sales]]+Table1[[#This Row],[Discount]]+Table1[[#This Row],[Adjusted Sales]]</f>
        <v>28.654399999999999</v>
      </c>
      <c r="Y5384" s="5">
        <f>Table1[[#This Row],[Sales]]*Table1[[#This Row],[Discount]]</f>
        <v>3.1616</v>
      </c>
    </row>
    <row r="5385" spans="1:25" x14ac:dyDescent="0.3">
      <c r="A5385">
        <v>5384</v>
      </c>
      <c r="B5385" s="2"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s="2">
        <v>2</v>
      </c>
      <c r="T5385" s="3">
        <v>0.2</v>
      </c>
      <c r="U5385" s="2">
        <v>3.7584</v>
      </c>
      <c r="V5385" s="2">
        <f>Table1[[#This Row],[Sales]]*(1-Table1[[#This Row],[Discount]])</f>
        <v>8.2944000000000013</v>
      </c>
      <c r="W5385" s="2">
        <f>Table1[[#This Row],[Sales]]*Table1[[#This Row],[Quantity]]</f>
        <v>20.736000000000001</v>
      </c>
      <c r="X5385" s="2">
        <f>Table1[[#This Row],[Sales]]+Table1[[#This Row],[Discount]]+Table1[[#This Row],[Adjusted Sales]]</f>
        <v>18.862400000000001</v>
      </c>
      <c r="Y5385" s="5">
        <f>Table1[[#This Row],[Sales]]*Table1[[#This Row],[Discount]]</f>
        <v>2.0736000000000003</v>
      </c>
    </row>
    <row r="5386" spans="1:25" x14ac:dyDescent="0.3">
      <c r="A5386">
        <v>5385</v>
      </c>
      <c r="B5386" s="2"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s="2">
        <v>3</v>
      </c>
      <c r="T5386" s="3">
        <v>0.4</v>
      </c>
      <c r="U5386" s="2">
        <v>41.79</v>
      </c>
      <c r="V5386" s="2">
        <f>Table1[[#This Row],[Sales]]*(1-Table1[[#This Row],[Discount]])</f>
        <v>214.92</v>
      </c>
      <c r="W5386" s="2">
        <f>Table1[[#This Row],[Sales]]*Table1[[#This Row],[Quantity]]</f>
        <v>1074.5999999999999</v>
      </c>
      <c r="X5386" s="2">
        <f>Table1[[#This Row],[Sales]]+Table1[[#This Row],[Discount]]+Table1[[#This Row],[Adjusted Sales]]</f>
        <v>573.52</v>
      </c>
      <c r="Y5386" s="5">
        <f>Table1[[#This Row],[Sales]]*Table1[[#This Row],[Discount]]</f>
        <v>143.28</v>
      </c>
    </row>
    <row r="5387" spans="1:25" x14ac:dyDescent="0.3">
      <c r="A5387">
        <v>5386</v>
      </c>
      <c r="B5387" s="2"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s="2">
        <v>14</v>
      </c>
      <c r="T5387" s="3">
        <v>0.4</v>
      </c>
      <c r="U5387" s="2">
        <v>72.788799999999995</v>
      </c>
      <c r="V5387" s="2">
        <f>Table1[[#This Row],[Sales]]*(1-Table1[[#This Row],[Discount]])</f>
        <v>327.5496</v>
      </c>
      <c r="W5387" s="2">
        <f>Table1[[#This Row],[Sales]]*Table1[[#This Row],[Quantity]]</f>
        <v>7642.8240000000005</v>
      </c>
      <c r="X5387" s="2">
        <f>Table1[[#This Row],[Sales]]+Table1[[#This Row],[Discount]]+Table1[[#This Row],[Adjusted Sales]]</f>
        <v>873.86560000000009</v>
      </c>
      <c r="Y5387" s="5">
        <f>Table1[[#This Row],[Sales]]*Table1[[#This Row],[Discount]]</f>
        <v>218.36640000000003</v>
      </c>
    </row>
    <row r="5388" spans="1:25" x14ac:dyDescent="0.3">
      <c r="A5388">
        <v>5387</v>
      </c>
      <c r="B5388" s="2"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s="2">
        <v>9</v>
      </c>
      <c r="T5388" s="3">
        <v>0</v>
      </c>
      <c r="U5388" s="2">
        <v>18.5886</v>
      </c>
      <c r="V5388" s="2">
        <f>Table1[[#This Row],[Sales]]*(1-Table1[[#This Row],[Discount]])</f>
        <v>40.409999999999997</v>
      </c>
      <c r="W5388" s="2">
        <f>Table1[[#This Row],[Sales]]*Table1[[#This Row],[Quantity]]</f>
        <v>363.68999999999994</v>
      </c>
      <c r="X5388" s="2">
        <f>Table1[[#This Row],[Sales]]+Table1[[#This Row],[Discount]]+Table1[[#This Row],[Adjusted Sales]]</f>
        <v>80.819999999999993</v>
      </c>
      <c r="Y5388" s="5">
        <f>Table1[[#This Row],[Sales]]*Table1[[#This Row],[Discount]]</f>
        <v>0</v>
      </c>
    </row>
    <row r="5389" spans="1:25" x14ac:dyDescent="0.3">
      <c r="A5389">
        <v>5388</v>
      </c>
      <c r="B5389" s="2"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s="2">
        <v>3</v>
      </c>
      <c r="T5389" s="3">
        <v>0.2</v>
      </c>
      <c r="U5389" s="2">
        <v>10.4985</v>
      </c>
      <c r="V5389" s="2">
        <f>Table1[[#This Row],[Sales]]*(1-Table1[[#This Row],[Discount]])</f>
        <v>134.38079999999999</v>
      </c>
      <c r="W5389" s="2">
        <f>Table1[[#This Row],[Sales]]*Table1[[#This Row],[Quantity]]</f>
        <v>503.928</v>
      </c>
      <c r="X5389" s="2">
        <f>Table1[[#This Row],[Sales]]+Table1[[#This Row],[Discount]]+Table1[[#This Row],[Adjusted Sales]]</f>
        <v>302.55679999999995</v>
      </c>
      <c r="Y5389" s="5">
        <f>Table1[[#This Row],[Sales]]*Table1[[#This Row],[Discount]]</f>
        <v>33.595199999999998</v>
      </c>
    </row>
    <row r="5390" spans="1:25" x14ac:dyDescent="0.3">
      <c r="A5390">
        <v>5389</v>
      </c>
      <c r="B5390" s="2"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s="2">
        <v>3</v>
      </c>
      <c r="T5390" s="3">
        <v>0</v>
      </c>
      <c r="U5390" s="2">
        <v>47.097900000000003</v>
      </c>
      <c r="V5390" s="2">
        <f>Table1[[#This Row],[Sales]]*(1-Table1[[#This Row],[Discount]])</f>
        <v>109.53</v>
      </c>
      <c r="W5390" s="2">
        <f>Table1[[#This Row],[Sales]]*Table1[[#This Row],[Quantity]]</f>
        <v>328.59000000000003</v>
      </c>
      <c r="X5390" s="2">
        <f>Table1[[#This Row],[Sales]]+Table1[[#This Row],[Discount]]+Table1[[#This Row],[Adjusted Sales]]</f>
        <v>219.06</v>
      </c>
      <c r="Y5390" s="5">
        <f>Table1[[#This Row],[Sales]]*Table1[[#This Row],[Discount]]</f>
        <v>0</v>
      </c>
    </row>
    <row r="5391" spans="1:25" x14ac:dyDescent="0.3">
      <c r="A5391">
        <v>5390</v>
      </c>
      <c r="B5391" s="2"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s="2">
        <v>2</v>
      </c>
      <c r="T5391" s="3">
        <v>0</v>
      </c>
      <c r="U5391" s="2">
        <v>4.8117999999999999</v>
      </c>
      <c r="V5391" s="2">
        <f>Table1[[#This Row],[Sales]]*(1-Table1[[#This Row],[Discount]])</f>
        <v>9.82</v>
      </c>
      <c r="W5391" s="2">
        <f>Table1[[#This Row],[Sales]]*Table1[[#This Row],[Quantity]]</f>
        <v>19.64</v>
      </c>
      <c r="X5391" s="2">
        <f>Table1[[#This Row],[Sales]]+Table1[[#This Row],[Discount]]+Table1[[#This Row],[Adjusted Sales]]</f>
        <v>19.64</v>
      </c>
      <c r="Y5391" s="5">
        <f>Table1[[#This Row],[Sales]]*Table1[[#This Row],[Discount]]</f>
        <v>0</v>
      </c>
    </row>
    <row r="5392" spans="1:25" x14ac:dyDescent="0.3">
      <c r="A5392">
        <v>5391</v>
      </c>
      <c r="B5392" s="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s="2">
        <v>3</v>
      </c>
      <c r="T5392" s="3">
        <v>0.2</v>
      </c>
      <c r="U5392" s="2">
        <v>9.5526</v>
      </c>
      <c r="V5392" s="2">
        <f>Table1[[#This Row],[Sales]]*(1-Table1[[#This Row],[Discount]])</f>
        <v>21.081600000000002</v>
      </c>
      <c r="W5392" s="2">
        <f>Table1[[#This Row],[Sales]]*Table1[[#This Row],[Quantity]]</f>
        <v>79.055999999999997</v>
      </c>
      <c r="X5392" s="2">
        <f>Table1[[#This Row],[Sales]]+Table1[[#This Row],[Discount]]+Table1[[#This Row],[Adjusted Sales]]</f>
        <v>47.633600000000001</v>
      </c>
      <c r="Y5392" s="5">
        <f>Table1[[#This Row],[Sales]]*Table1[[#This Row],[Discount]]</f>
        <v>5.2704000000000004</v>
      </c>
    </row>
    <row r="5393" spans="1:25" x14ac:dyDescent="0.3">
      <c r="A5393">
        <v>5392</v>
      </c>
      <c r="B5393" s="2"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s="2">
        <v>6</v>
      </c>
      <c r="T5393" s="3">
        <v>0</v>
      </c>
      <c r="U5393" s="2">
        <v>10.8</v>
      </c>
      <c r="V5393" s="2">
        <f>Table1[[#This Row],[Sales]]*(1-Table1[[#This Row],[Discount]])</f>
        <v>22.5</v>
      </c>
      <c r="W5393" s="2">
        <f>Table1[[#This Row],[Sales]]*Table1[[#This Row],[Quantity]]</f>
        <v>135</v>
      </c>
      <c r="X5393" s="2">
        <f>Table1[[#This Row],[Sales]]+Table1[[#This Row],[Discount]]+Table1[[#This Row],[Adjusted Sales]]</f>
        <v>45</v>
      </c>
      <c r="Y5393" s="5">
        <f>Table1[[#This Row],[Sales]]*Table1[[#This Row],[Discount]]</f>
        <v>0</v>
      </c>
    </row>
    <row r="5394" spans="1:25" x14ac:dyDescent="0.3">
      <c r="A5394">
        <v>5393</v>
      </c>
      <c r="B5394" s="2"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s="2">
        <v>2</v>
      </c>
      <c r="T5394" s="3">
        <v>0</v>
      </c>
      <c r="U5394" s="2">
        <v>4.5815999999999999</v>
      </c>
      <c r="V5394" s="2">
        <f>Table1[[#This Row],[Sales]]*(1-Table1[[#This Row],[Discount]])</f>
        <v>9.9600000000000009</v>
      </c>
      <c r="W5394" s="2">
        <f>Table1[[#This Row],[Sales]]*Table1[[#This Row],[Quantity]]</f>
        <v>19.920000000000002</v>
      </c>
      <c r="X5394" s="2">
        <f>Table1[[#This Row],[Sales]]+Table1[[#This Row],[Discount]]+Table1[[#This Row],[Adjusted Sales]]</f>
        <v>19.920000000000002</v>
      </c>
      <c r="Y5394" s="5">
        <f>Table1[[#This Row],[Sales]]*Table1[[#This Row],[Discount]]</f>
        <v>0</v>
      </c>
    </row>
    <row r="5395" spans="1:25" x14ac:dyDescent="0.3">
      <c r="A5395">
        <v>5394</v>
      </c>
      <c r="B5395" s="2"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s="2">
        <v>7</v>
      </c>
      <c r="T5395" s="3">
        <v>0</v>
      </c>
      <c r="U5395" s="2">
        <v>102.2784</v>
      </c>
      <c r="V5395" s="2">
        <f>Table1[[#This Row],[Sales]]*(1-Table1[[#This Row],[Discount]])</f>
        <v>213.08</v>
      </c>
      <c r="W5395" s="2">
        <f>Table1[[#This Row],[Sales]]*Table1[[#This Row],[Quantity]]</f>
        <v>1491.5600000000002</v>
      </c>
      <c r="X5395" s="2">
        <f>Table1[[#This Row],[Sales]]+Table1[[#This Row],[Discount]]+Table1[[#This Row],[Adjusted Sales]]</f>
        <v>426.16</v>
      </c>
      <c r="Y5395" s="5">
        <f>Table1[[#This Row],[Sales]]*Table1[[#This Row],[Discount]]</f>
        <v>0</v>
      </c>
    </row>
    <row r="5396" spans="1:25" x14ac:dyDescent="0.3">
      <c r="A5396">
        <v>5395</v>
      </c>
      <c r="B5396" s="2"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s="2">
        <v>6</v>
      </c>
      <c r="T5396" s="3">
        <v>0</v>
      </c>
      <c r="U5396" s="2">
        <v>235.95240000000001</v>
      </c>
      <c r="V5396" s="2">
        <f>Table1[[#This Row],[Sales]]*(1-Table1[[#This Row],[Discount]])</f>
        <v>1025.8800000000001</v>
      </c>
      <c r="W5396" s="2">
        <f>Table1[[#This Row],[Sales]]*Table1[[#This Row],[Quantity]]</f>
        <v>6155.2800000000007</v>
      </c>
      <c r="X5396" s="2">
        <f>Table1[[#This Row],[Sales]]+Table1[[#This Row],[Discount]]+Table1[[#This Row],[Adjusted Sales]]</f>
        <v>2051.7600000000002</v>
      </c>
      <c r="Y5396" s="5">
        <f>Table1[[#This Row],[Sales]]*Table1[[#This Row],[Discount]]</f>
        <v>0</v>
      </c>
    </row>
    <row r="5397" spans="1:25" x14ac:dyDescent="0.3">
      <c r="A5397">
        <v>5396</v>
      </c>
      <c r="B5397" s="2"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s="2">
        <v>7</v>
      </c>
      <c r="T5397" s="3">
        <v>0</v>
      </c>
      <c r="U5397" s="2">
        <v>9.891</v>
      </c>
      <c r="V5397" s="2">
        <f>Table1[[#This Row],[Sales]]*(1-Table1[[#This Row],[Discount]])</f>
        <v>21.98</v>
      </c>
      <c r="W5397" s="2">
        <f>Table1[[#This Row],[Sales]]*Table1[[#This Row],[Quantity]]</f>
        <v>153.86000000000001</v>
      </c>
      <c r="X5397" s="2">
        <f>Table1[[#This Row],[Sales]]+Table1[[#This Row],[Discount]]+Table1[[#This Row],[Adjusted Sales]]</f>
        <v>43.96</v>
      </c>
      <c r="Y5397" s="5">
        <f>Table1[[#This Row],[Sales]]*Table1[[#This Row],[Discount]]</f>
        <v>0</v>
      </c>
    </row>
    <row r="5398" spans="1:25" x14ac:dyDescent="0.3">
      <c r="A5398">
        <v>5397</v>
      </c>
      <c r="B5398" s="2"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s="2">
        <v>5</v>
      </c>
      <c r="T5398" s="3">
        <v>0</v>
      </c>
      <c r="U5398" s="2">
        <v>23.384</v>
      </c>
      <c r="V5398" s="2">
        <f>Table1[[#This Row],[Sales]]*(1-Table1[[#This Row],[Discount]])</f>
        <v>63.2</v>
      </c>
      <c r="W5398" s="2">
        <f>Table1[[#This Row],[Sales]]*Table1[[#This Row],[Quantity]]</f>
        <v>316</v>
      </c>
      <c r="X5398" s="2">
        <f>Table1[[#This Row],[Sales]]+Table1[[#This Row],[Discount]]+Table1[[#This Row],[Adjusted Sales]]</f>
        <v>126.4</v>
      </c>
      <c r="Y5398" s="5">
        <f>Table1[[#This Row],[Sales]]*Table1[[#This Row],[Discount]]</f>
        <v>0</v>
      </c>
    </row>
    <row r="5399" spans="1:25" x14ac:dyDescent="0.3">
      <c r="A5399">
        <v>5398</v>
      </c>
      <c r="B5399" s="2"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s="2">
        <v>12</v>
      </c>
      <c r="T5399" s="3">
        <v>0</v>
      </c>
      <c r="U5399" s="2">
        <v>11.31</v>
      </c>
      <c r="V5399" s="2">
        <f>Table1[[#This Row],[Sales]]*(1-Table1[[#This Row],[Discount]])</f>
        <v>39</v>
      </c>
      <c r="W5399" s="2">
        <f>Table1[[#This Row],[Sales]]*Table1[[#This Row],[Quantity]]</f>
        <v>468</v>
      </c>
      <c r="X5399" s="2">
        <f>Table1[[#This Row],[Sales]]+Table1[[#This Row],[Discount]]+Table1[[#This Row],[Adjusted Sales]]</f>
        <v>78</v>
      </c>
      <c r="Y5399" s="5">
        <f>Table1[[#This Row],[Sales]]*Table1[[#This Row],[Discount]]</f>
        <v>0</v>
      </c>
    </row>
    <row r="5400" spans="1:25" x14ac:dyDescent="0.3">
      <c r="A5400">
        <v>5399</v>
      </c>
      <c r="B5400" s="2"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s="2">
        <v>3</v>
      </c>
      <c r="T5400" s="3">
        <v>0.7</v>
      </c>
      <c r="U5400" s="2">
        <v>-2.0348999999999999</v>
      </c>
      <c r="V5400" s="2">
        <f>Table1[[#This Row],[Sales]]*(1-Table1[[#This Row],[Discount]])</f>
        <v>0.8721000000000001</v>
      </c>
      <c r="W5400" s="2">
        <f>Table1[[#This Row],[Sales]]*Table1[[#This Row],[Quantity]]</f>
        <v>8.7210000000000001</v>
      </c>
      <c r="X5400" s="2">
        <f>Table1[[#This Row],[Sales]]+Table1[[#This Row],[Discount]]+Table1[[#This Row],[Adjusted Sales]]</f>
        <v>4.4791000000000007</v>
      </c>
      <c r="Y5400" s="5">
        <f>Table1[[#This Row],[Sales]]*Table1[[#This Row],[Discount]]</f>
        <v>2.0348999999999999</v>
      </c>
    </row>
    <row r="5401" spans="1:25" x14ac:dyDescent="0.3">
      <c r="A5401">
        <v>5400</v>
      </c>
      <c r="B5401" s="2"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s="2">
        <v>5</v>
      </c>
      <c r="T5401" s="3">
        <v>0.15</v>
      </c>
      <c r="U5401" s="2">
        <v>6.5490000000000004</v>
      </c>
      <c r="V5401" s="2">
        <f>Table1[[#This Row],[Sales]]*(1-Table1[[#This Row],[Discount]])</f>
        <v>473.16524999999996</v>
      </c>
      <c r="W5401" s="2">
        <f>Table1[[#This Row],[Sales]]*Table1[[#This Row],[Quantity]]</f>
        <v>2783.3249999999998</v>
      </c>
      <c r="X5401" s="2">
        <f>Table1[[#This Row],[Sales]]+Table1[[#This Row],[Discount]]+Table1[[#This Row],[Adjusted Sales]]</f>
        <v>1029.9802499999998</v>
      </c>
      <c r="Y5401" s="5">
        <f>Table1[[#This Row],[Sales]]*Table1[[#This Row],[Discount]]</f>
        <v>83.499749999999992</v>
      </c>
    </row>
    <row r="5402" spans="1:25" x14ac:dyDescent="0.3">
      <c r="A5402">
        <v>5401</v>
      </c>
      <c r="B5402" s="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s="2">
        <v>2</v>
      </c>
      <c r="T5402" s="3">
        <v>0</v>
      </c>
      <c r="U5402" s="2">
        <v>15.1158</v>
      </c>
      <c r="V5402" s="2">
        <f>Table1[[#This Row],[Sales]]*(1-Table1[[#This Row],[Discount]])</f>
        <v>71.98</v>
      </c>
      <c r="W5402" s="2">
        <f>Table1[[#This Row],[Sales]]*Table1[[#This Row],[Quantity]]</f>
        <v>143.96</v>
      </c>
      <c r="X5402" s="2">
        <f>Table1[[#This Row],[Sales]]+Table1[[#This Row],[Discount]]+Table1[[#This Row],[Adjusted Sales]]</f>
        <v>143.96</v>
      </c>
      <c r="Y5402" s="5">
        <f>Table1[[#This Row],[Sales]]*Table1[[#This Row],[Discount]]</f>
        <v>0</v>
      </c>
    </row>
    <row r="5403" spans="1:25" x14ac:dyDescent="0.3">
      <c r="A5403">
        <v>5402</v>
      </c>
      <c r="B5403" s="2"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s="2">
        <v>2</v>
      </c>
      <c r="T5403" s="3">
        <v>0</v>
      </c>
      <c r="U5403" s="2">
        <v>26.3934</v>
      </c>
      <c r="V5403" s="2">
        <f>Table1[[#This Row],[Sales]]*(1-Table1[[#This Row],[Discount]])</f>
        <v>79.98</v>
      </c>
      <c r="W5403" s="2">
        <f>Table1[[#This Row],[Sales]]*Table1[[#This Row],[Quantity]]</f>
        <v>159.96</v>
      </c>
      <c r="X5403" s="2">
        <f>Table1[[#This Row],[Sales]]+Table1[[#This Row],[Discount]]+Table1[[#This Row],[Adjusted Sales]]</f>
        <v>159.96</v>
      </c>
      <c r="Y5403" s="5">
        <f>Table1[[#This Row],[Sales]]*Table1[[#This Row],[Discount]]</f>
        <v>0</v>
      </c>
    </row>
    <row r="5404" spans="1:25" x14ac:dyDescent="0.3">
      <c r="A5404">
        <v>5403</v>
      </c>
      <c r="B5404" s="2"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s="2">
        <v>4</v>
      </c>
      <c r="T5404" s="3">
        <v>0.2</v>
      </c>
      <c r="U5404" s="2">
        <v>7.71</v>
      </c>
      <c r="V5404" s="2">
        <f>Table1[[#This Row],[Sales]]*(1-Table1[[#This Row],[Discount]])</f>
        <v>19.7376</v>
      </c>
      <c r="W5404" s="2">
        <f>Table1[[#This Row],[Sales]]*Table1[[#This Row],[Quantity]]</f>
        <v>98.688000000000002</v>
      </c>
      <c r="X5404" s="2">
        <f>Table1[[#This Row],[Sales]]+Table1[[#This Row],[Discount]]+Table1[[#This Row],[Adjusted Sales]]</f>
        <v>44.6096</v>
      </c>
      <c r="Y5404" s="5">
        <f>Table1[[#This Row],[Sales]]*Table1[[#This Row],[Discount]]</f>
        <v>4.9344000000000001</v>
      </c>
    </row>
    <row r="5405" spans="1:25" x14ac:dyDescent="0.3">
      <c r="A5405">
        <v>5404</v>
      </c>
      <c r="B5405" s="2"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s="2">
        <v>1</v>
      </c>
      <c r="T5405" s="3">
        <v>0.2</v>
      </c>
      <c r="U5405" s="2">
        <v>1.3104</v>
      </c>
      <c r="V5405" s="2">
        <f>Table1[[#This Row],[Sales]]*(1-Table1[[#This Row],[Discount]])</f>
        <v>2.9952000000000005</v>
      </c>
      <c r="W5405" s="2">
        <f>Table1[[#This Row],[Sales]]*Table1[[#This Row],[Quantity]]</f>
        <v>3.7440000000000002</v>
      </c>
      <c r="X5405" s="2">
        <f>Table1[[#This Row],[Sales]]+Table1[[#This Row],[Discount]]+Table1[[#This Row],[Adjusted Sales]]</f>
        <v>6.9392000000000014</v>
      </c>
      <c r="Y5405" s="5">
        <f>Table1[[#This Row],[Sales]]*Table1[[#This Row],[Discount]]</f>
        <v>0.74880000000000013</v>
      </c>
    </row>
    <row r="5406" spans="1:25" x14ac:dyDescent="0.3">
      <c r="A5406">
        <v>5405</v>
      </c>
      <c r="B5406" s="2"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s="2">
        <v>5</v>
      </c>
      <c r="T5406" s="3">
        <v>0.2</v>
      </c>
      <c r="U5406" s="2">
        <v>55.744999999999997</v>
      </c>
      <c r="V5406" s="2">
        <f>Table1[[#This Row],[Sales]]*(1-Table1[[#This Row],[Discount]])</f>
        <v>356.76800000000003</v>
      </c>
      <c r="W5406" s="2">
        <f>Table1[[#This Row],[Sales]]*Table1[[#This Row],[Quantity]]</f>
        <v>2229.7999999999997</v>
      </c>
      <c r="X5406" s="2">
        <f>Table1[[#This Row],[Sales]]+Table1[[#This Row],[Discount]]+Table1[[#This Row],[Adjusted Sales]]</f>
        <v>802.928</v>
      </c>
      <c r="Y5406" s="5">
        <f>Table1[[#This Row],[Sales]]*Table1[[#This Row],[Discount]]</f>
        <v>89.192000000000007</v>
      </c>
    </row>
    <row r="5407" spans="1:25" x14ac:dyDescent="0.3">
      <c r="A5407">
        <v>5406</v>
      </c>
      <c r="B5407" s="2"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s="2">
        <v>1</v>
      </c>
      <c r="T5407" s="3">
        <v>0</v>
      </c>
      <c r="U5407" s="2">
        <v>15.220800000000001</v>
      </c>
      <c r="V5407" s="2">
        <f>Table1[[#This Row],[Sales]]*(1-Table1[[#This Row],[Discount]])</f>
        <v>36.24</v>
      </c>
      <c r="W5407" s="2">
        <f>Table1[[#This Row],[Sales]]*Table1[[#This Row],[Quantity]]</f>
        <v>36.24</v>
      </c>
      <c r="X5407" s="2">
        <f>Table1[[#This Row],[Sales]]+Table1[[#This Row],[Discount]]+Table1[[#This Row],[Adjusted Sales]]</f>
        <v>72.48</v>
      </c>
      <c r="Y5407" s="5">
        <f>Table1[[#This Row],[Sales]]*Table1[[#This Row],[Discount]]</f>
        <v>0</v>
      </c>
    </row>
    <row r="5408" spans="1:25" x14ac:dyDescent="0.3">
      <c r="A5408">
        <v>5407</v>
      </c>
      <c r="B5408" s="2"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s="2">
        <v>3</v>
      </c>
      <c r="T5408" s="3">
        <v>0</v>
      </c>
      <c r="U5408" s="2">
        <v>5.0054999999999996</v>
      </c>
      <c r="V5408" s="2">
        <f>Table1[[#This Row],[Sales]]*(1-Table1[[#This Row],[Discount]])</f>
        <v>10.65</v>
      </c>
      <c r="W5408" s="2">
        <f>Table1[[#This Row],[Sales]]*Table1[[#This Row],[Quantity]]</f>
        <v>31.950000000000003</v>
      </c>
      <c r="X5408" s="2">
        <f>Table1[[#This Row],[Sales]]+Table1[[#This Row],[Discount]]+Table1[[#This Row],[Adjusted Sales]]</f>
        <v>21.3</v>
      </c>
      <c r="Y5408" s="5">
        <f>Table1[[#This Row],[Sales]]*Table1[[#This Row],[Discount]]</f>
        <v>0</v>
      </c>
    </row>
    <row r="5409" spans="1:25" x14ac:dyDescent="0.3">
      <c r="A5409">
        <v>5408</v>
      </c>
      <c r="B5409" s="2"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s="2">
        <v>4</v>
      </c>
      <c r="T5409" s="3">
        <v>0</v>
      </c>
      <c r="U5409" s="2">
        <v>40.443199999999997</v>
      </c>
      <c r="V5409" s="2">
        <f>Table1[[#This Row],[Sales]]*(1-Table1[[#This Row],[Discount]])</f>
        <v>87.92</v>
      </c>
      <c r="W5409" s="2">
        <f>Table1[[#This Row],[Sales]]*Table1[[#This Row],[Quantity]]</f>
        <v>351.68</v>
      </c>
      <c r="X5409" s="2">
        <f>Table1[[#This Row],[Sales]]+Table1[[#This Row],[Discount]]+Table1[[#This Row],[Adjusted Sales]]</f>
        <v>175.84</v>
      </c>
      <c r="Y5409" s="5">
        <f>Table1[[#This Row],[Sales]]*Table1[[#This Row],[Discount]]</f>
        <v>0</v>
      </c>
    </row>
    <row r="5410" spans="1:25" x14ac:dyDescent="0.3">
      <c r="A5410">
        <v>5409</v>
      </c>
      <c r="B5410" s="2"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s="2">
        <v>1</v>
      </c>
      <c r="T5410" s="3">
        <v>0.2</v>
      </c>
      <c r="U5410" s="2">
        <v>8.4090000000000007</v>
      </c>
      <c r="V5410" s="2">
        <f>Table1[[#This Row],[Sales]]*(1-Table1[[#This Row],[Discount]])</f>
        <v>17.9392</v>
      </c>
      <c r="W5410" s="2">
        <f>Table1[[#This Row],[Sales]]*Table1[[#This Row],[Quantity]]</f>
        <v>22.423999999999999</v>
      </c>
      <c r="X5410" s="2">
        <f>Table1[[#This Row],[Sales]]+Table1[[#This Row],[Discount]]+Table1[[#This Row],[Adjusted Sales]]</f>
        <v>40.563199999999995</v>
      </c>
      <c r="Y5410" s="5">
        <f>Table1[[#This Row],[Sales]]*Table1[[#This Row],[Discount]]</f>
        <v>4.4847999999999999</v>
      </c>
    </row>
    <row r="5411" spans="1:25" x14ac:dyDescent="0.3">
      <c r="A5411">
        <v>5410</v>
      </c>
      <c r="B5411" s="2"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s="2">
        <v>3</v>
      </c>
      <c r="T5411" s="3">
        <v>0.2</v>
      </c>
      <c r="U5411" s="2">
        <v>33.93</v>
      </c>
      <c r="V5411" s="2">
        <f>Table1[[#This Row],[Sales]]*(1-Table1[[#This Row],[Discount]])</f>
        <v>72.384</v>
      </c>
      <c r="W5411" s="2">
        <f>Table1[[#This Row],[Sales]]*Table1[[#This Row],[Quantity]]</f>
        <v>271.44</v>
      </c>
      <c r="X5411" s="2">
        <f>Table1[[#This Row],[Sales]]+Table1[[#This Row],[Discount]]+Table1[[#This Row],[Adjusted Sales]]</f>
        <v>163.06400000000002</v>
      </c>
      <c r="Y5411" s="5">
        <f>Table1[[#This Row],[Sales]]*Table1[[#This Row],[Discount]]</f>
        <v>18.096</v>
      </c>
    </row>
    <row r="5412" spans="1:25" x14ac:dyDescent="0.3">
      <c r="A5412">
        <v>5411</v>
      </c>
      <c r="B5412" s="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s="2">
        <v>1</v>
      </c>
      <c r="T5412" s="3">
        <v>0</v>
      </c>
      <c r="U5412" s="2">
        <v>11.117599999999999</v>
      </c>
      <c r="V5412" s="2">
        <f>Table1[[#This Row],[Sales]]*(1-Table1[[#This Row],[Discount]])</f>
        <v>42.76</v>
      </c>
      <c r="W5412" s="2">
        <f>Table1[[#This Row],[Sales]]*Table1[[#This Row],[Quantity]]</f>
        <v>42.76</v>
      </c>
      <c r="X5412" s="2">
        <f>Table1[[#This Row],[Sales]]+Table1[[#This Row],[Discount]]+Table1[[#This Row],[Adjusted Sales]]</f>
        <v>85.52</v>
      </c>
      <c r="Y5412" s="5">
        <f>Table1[[#This Row],[Sales]]*Table1[[#This Row],[Discount]]</f>
        <v>0</v>
      </c>
    </row>
    <row r="5413" spans="1:25" x14ac:dyDescent="0.3">
      <c r="A5413">
        <v>5412</v>
      </c>
      <c r="B5413" s="2"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s="2">
        <v>7</v>
      </c>
      <c r="T5413" s="3">
        <v>0.2</v>
      </c>
      <c r="U5413" s="2">
        <v>3.528</v>
      </c>
      <c r="V5413" s="2">
        <f>Table1[[#This Row],[Sales]]*(1-Table1[[#This Row],[Discount]])</f>
        <v>8.0640000000000001</v>
      </c>
      <c r="W5413" s="2">
        <f>Table1[[#This Row],[Sales]]*Table1[[#This Row],[Quantity]]</f>
        <v>70.56</v>
      </c>
      <c r="X5413" s="2">
        <f>Table1[[#This Row],[Sales]]+Table1[[#This Row],[Discount]]+Table1[[#This Row],[Adjusted Sales]]</f>
        <v>18.344000000000001</v>
      </c>
      <c r="Y5413" s="5">
        <f>Table1[[#This Row],[Sales]]*Table1[[#This Row],[Discount]]</f>
        <v>2.016</v>
      </c>
    </row>
    <row r="5414" spans="1:25" x14ac:dyDescent="0.3">
      <c r="A5414">
        <v>5413</v>
      </c>
      <c r="B5414" s="2"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s="2">
        <v>3</v>
      </c>
      <c r="T5414" s="3">
        <v>0</v>
      </c>
      <c r="U5414" s="2">
        <v>8.1072000000000006</v>
      </c>
      <c r="V5414" s="2">
        <f>Table1[[#This Row],[Sales]]*(1-Table1[[#This Row],[Discount]])</f>
        <v>101.34</v>
      </c>
      <c r="W5414" s="2">
        <f>Table1[[#This Row],[Sales]]*Table1[[#This Row],[Quantity]]</f>
        <v>304.02</v>
      </c>
      <c r="X5414" s="2">
        <f>Table1[[#This Row],[Sales]]+Table1[[#This Row],[Discount]]+Table1[[#This Row],[Adjusted Sales]]</f>
        <v>202.68</v>
      </c>
      <c r="Y5414" s="5">
        <f>Table1[[#This Row],[Sales]]*Table1[[#This Row],[Discount]]</f>
        <v>0</v>
      </c>
    </row>
    <row r="5415" spans="1:25" x14ac:dyDescent="0.3">
      <c r="A5415">
        <v>5414</v>
      </c>
      <c r="B5415" s="2"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s="2">
        <v>5</v>
      </c>
      <c r="T5415" s="3">
        <v>0</v>
      </c>
      <c r="U5415" s="2">
        <v>62.93</v>
      </c>
      <c r="V5415" s="2">
        <f>Table1[[#This Row],[Sales]]*(1-Table1[[#This Row],[Discount]])</f>
        <v>224.75</v>
      </c>
      <c r="W5415" s="2">
        <f>Table1[[#This Row],[Sales]]*Table1[[#This Row],[Quantity]]</f>
        <v>1123.75</v>
      </c>
      <c r="X5415" s="2">
        <f>Table1[[#This Row],[Sales]]+Table1[[#This Row],[Discount]]+Table1[[#This Row],[Adjusted Sales]]</f>
        <v>449.5</v>
      </c>
      <c r="Y5415" s="5">
        <f>Table1[[#This Row],[Sales]]*Table1[[#This Row],[Discount]]</f>
        <v>0</v>
      </c>
    </row>
    <row r="5416" spans="1:25" x14ac:dyDescent="0.3">
      <c r="A5416">
        <v>5415</v>
      </c>
      <c r="B5416" s="2"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s="2">
        <v>6</v>
      </c>
      <c r="T5416" s="3">
        <v>0.8</v>
      </c>
      <c r="U5416" s="2">
        <v>-197.5752</v>
      </c>
      <c r="V5416" s="2">
        <f>Table1[[#This Row],[Sales]]*(1-Table1[[#This Row],[Discount]])</f>
        <v>14.635199999999998</v>
      </c>
      <c r="W5416" s="2">
        <f>Table1[[#This Row],[Sales]]*Table1[[#This Row],[Quantity]]</f>
        <v>439.05600000000004</v>
      </c>
      <c r="X5416" s="2">
        <f>Table1[[#This Row],[Sales]]+Table1[[#This Row],[Discount]]+Table1[[#This Row],[Adjusted Sales]]</f>
        <v>88.611199999999997</v>
      </c>
      <c r="Y5416" s="5">
        <f>Table1[[#This Row],[Sales]]*Table1[[#This Row],[Discount]]</f>
        <v>58.540800000000004</v>
      </c>
    </row>
    <row r="5417" spans="1:25" x14ac:dyDescent="0.3">
      <c r="A5417">
        <v>5416</v>
      </c>
      <c r="B5417" s="2"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s="2">
        <v>4</v>
      </c>
      <c r="T5417" s="3">
        <v>0.2</v>
      </c>
      <c r="U5417" s="2">
        <v>7.2576000000000001</v>
      </c>
      <c r="V5417" s="2">
        <f>Table1[[#This Row],[Sales]]*(1-Table1[[#This Row],[Discount]])</f>
        <v>16.588800000000003</v>
      </c>
      <c r="W5417" s="2">
        <f>Table1[[#This Row],[Sales]]*Table1[[#This Row],[Quantity]]</f>
        <v>82.944000000000003</v>
      </c>
      <c r="X5417" s="2">
        <f>Table1[[#This Row],[Sales]]+Table1[[#This Row],[Discount]]+Table1[[#This Row],[Adjusted Sales]]</f>
        <v>37.524799999999999</v>
      </c>
      <c r="Y5417" s="5">
        <f>Table1[[#This Row],[Sales]]*Table1[[#This Row],[Discount]]</f>
        <v>4.1472000000000007</v>
      </c>
    </row>
    <row r="5418" spans="1:25" x14ac:dyDescent="0.3">
      <c r="A5418">
        <v>5417</v>
      </c>
      <c r="B5418" s="2"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s="2">
        <v>2</v>
      </c>
      <c r="T5418" s="3">
        <v>0.2</v>
      </c>
      <c r="U5418" s="2">
        <v>-8.9963999999999995</v>
      </c>
      <c r="V5418" s="2">
        <f>Table1[[#This Row],[Sales]]*(1-Table1[[#This Row],[Discount]])</f>
        <v>31.987200000000001</v>
      </c>
      <c r="W5418" s="2">
        <f>Table1[[#This Row],[Sales]]*Table1[[#This Row],[Quantity]]</f>
        <v>79.968000000000004</v>
      </c>
      <c r="X5418" s="2">
        <f>Table1[[#This Row],[Sales]]+Table1[[#This Row],[Discount]]+Table1[[#This Row],[Adjusted Sales]]</f>
        <v>72.171199999999999</v>
      </c>
      <c r="Y5418" s="5">
        <f>Table1[[#This Row],[Sales]]*Table1[[#This Row],[Discount]]</f>
        <v>7.9968000000000004</v>
      </c>
    </row>
    <row r="5419" spans="1:25" x14ac:dyDescent="0.3">
      <c r="A5419">
        <v>5418</v>
      </c>
      <c r="B5419" s="2"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s="2">
        <v>2</v>
      </c>
      <c r="T5419" s="3">
        <v>0</v>
      </c>
      <c r="U5419" s="2">
        <v>7.68</v>
      </c>
      <c r="V5419" s="2">
        <f>Table1[[#This Row],[Sales]]*(1-Table1[[#This Row],[Discount]])</f>
        <v>15.36</v>
      </c>
      <c r="W5419" s="2">
        <f>Table1[[#This Row],[Sales]]*Table1[[#This Row],[Quantity]]</f>
        <v>30.72</v>
      </c>
      <c r="X5419" s="2">
        <f>Table1[[#This Row],[Sales]]+Table1[[#This Row],[Discount]]+Table1[[#This Row],[Adjusted Sales]]</f>
        <v>30.72</v>
      </c>
      <c r="Y5419" s="5">
        <f>Table1[[#This Row],[Sales]]*Table1[[#This Row],[Discount]]</f>
        <v>0</v>
      </c>
    </row>
    <row r="5420" spans="1:25" x14ac:dyDescent="0.3">
      <c r="A5420">
        <v>5419</v>
      </c>
      <c r="B5420" s="2"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s="2">
        <v>7</v>
      </c>
      <c r="T5420" s="3">
        <v>0.2</v>
      </c>
      <c r="U5420" s="2">
        <v>12.700799999999999</v>
      </c>
      <c r="V5420" s="2">
        <f>Table1[[#This Row],[Sales]]*(1-Table1[[#This Row],[Discount]])</f>
        <v>29.0304</v>
      </c>
      <c r="W5420" s="2">
        <f>Table1[[#This Row],[Sales]]*Table1[[#This Row],[Quantity]]</f>
        <v>254.01599999999996</v>
      </c>
      <c r="X5420" s="2">
        <f>Table1[[#This Row],[Sales]]+Table1[[#This Row],[Discount]]+Table1[[#This Row],[Adjusted Sales]]</f>
        <v>65.5184</v>
      </c>
      <c r="Y5420" s="5">
        <f>Table1[[#This Row],[Sales]]*Table1[[#This Row],[Discount]]</f>
        <v>7.2576000000000001</v>
      </c>
    </row>
    <row r="5421" spans="1:25" x14ac:dyDescent="0.3">
      <c r="A5421">
        <v>5420</v>
      </c>
      <c r="B5421" s="2"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s="2">
        <v>2</v>
      </c>
      <c r="T5421" s="3">
        <v>0.2</v>
      </c>
      <c r="U5421" s="2">
        <v>15.038399999999999</v>
      </c>
      <c r="V5421" s="2">
        <f>Table1[[#This Row],[Sales]]*(1-Table1[[#This Row],[Discount]])</f>
        <v>120.30719999999999</v>
      </c>
      <c r="W5421" s="2">
        <f>Table1[[#This Row],[Sales]]*Table1[[#This Row],[Quantity]]</f>
        <v>300.76799999999997</v>
      </c>
      <c r="X5421" s="2">
        <f>Table1[[#This Row],[Sales]]+Table1[[#This Row],[Discount]]+Table1[[#This Row],[Adjusted Sales]]</f>
        <v>270.89119999999997</v>
      </c>
      <c r="Y5421" s="5">
        <f>Table1[[#This Row],[Sales]]*Table1[[#This Row],[Discount]]</f>
        <v>30.076799999999999</v>
      </c>
    </row>
    <row r="5422" spans="1:25" x14ac:dyDescent="0.3">
      <c r="A5422">
        <v>5421</v>
      </c>
      <c r="B5422" s="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s="2">
        <v>3</v>
      </c>
      <c r="T5422" s="3">
        <v>0.4</v>
      </c>
      <c r="U5422" s="2">
        <v>-60.836100000000002</v>
      </c>
      <c r="V5422" s="2">
        <f>Table1[[#This Row],[Sales]]*(1-Table1[[#This Row],[Discount]])</f>
        <v>168.46919999999997</v>
      </c>
      <c r="W5422" s="2">
        <f>Table1[[#This Row],[Sales]]*Table1[[#This Row],[Quantity]]</f>
        <v>842.346</v>
      </c>
      <c r="X5422" s="2">
        <f>Table1[[#This Row],[Sales]]+Table1[[#This Row],[Discount]]+Table1[[#This Row],[Adjusted Sales]]</f>
        <v>449.6511999999999</v>
      </c>
      <c r="Y5422" s="5">
        <f>Table1[[#This Row],[Sales]]*Table1[[#This Row],[Discount]]</f>
        <v>112.3128</v>
      </c>
    </row>
    <row r="5423" spans="1:25" x14ac:dyDescent="0.3">
      <c r="A5423">
        <v>5422</v>
      </c>
      <c r="B5423" s="2"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s="2">
        <v>2</v>
      </c>
      <c r="T5423" s="3">
        <v>0.2</v>
      </c>
      <c r="U5423" s="2">
        <v>1.1994</v>
      </c>
      <c r="V5423" s="2">
        <f>Table1[[#This Row],[Sales]]*(1-Table1[[#This Row],[Discount]])</f>
        <v>25.587200000000003</v>
      </c>
      <c r="W5423" s="2">
        <f>Table1[[#This Row],[Sales]]*Table1[[#This Row],[Quantity]]</f>
        <v>63.968000000000004</v>
      </c>
      <c r="X5423" s="2">
        <f>Table1[[#This Row],[Sales]]+Table1[[#This Row],[Discount]]+Table1[[#This Row],[Adjusted Sales]]</f>
        <v>57.771200000000007</v>
      </c>
      <c r="Y5423" s="5">
        <f>Table1[[#This Row],[Sales]]*Table1[[#This Row],[Discount]]</f>
        <v>6.3968000000000007</v>
      </c>
    </row>
    <row r="5424" spans="1:25" x14ac:dyDescent="0.3">
      <c r="A5424">
        <v>5423</v>
      </c>
      <c r="B5424" s="2"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s="2">
        <v>3</v>
      </c>
      <c r="T5424" s="3">
        <v>0.2</v>
      </c>
      <c r="U5424" s="2">
        <v>3.9312</v>
      </c>
      <c r="V5424" s="2">
        <f>Table1[[#This Row],[Sales]]*(1-Table1[[#This Row],[Discount]])</f>
        <v>8.9855999999999998</v>
      </c>
      <c r="W5424" s="2">
        <f>Table1[[#This Row],[Sales]]*Table1[[#This Row],[Quantity]]</f>
        <v>33.695999999999998</v>
      </c>
      <c r="X5424" s="2">
        <f>Table1[[#This Row],[Sales]]+Table1[[#This Row],[Discount]]+Table1[[#This Row],[Adjusted Sales]]</f>
        <v>20.4176</v>
      </c>
      <c r="Y5424" s="5">
        <f>Table1[[#This Row],[Sales]]*Table1[[#This Row],[Discount]]</f>
        <v>2.2464</v>
      </c>
    </row>
    <row r="5425" spans="1:25" x14ac:dyDescent="0.3">
      <c r="A5425">
        <v>5424</v>
      </c>
      <c r="B5425" s="2"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s="2">
        <v>5</v>
      </c>
      <c r="T5425" s="3">
        <v>0</v>
      </c>
      <c r="U5425" s="2">
        <v>11.88</v>
      </c>
      <c r="V5425" s="2">
        <f>Table1[[#This Row],[Sales]]*(1-Table1[[#This Row],[Discount]])</f>
        <v>26.4</v>
      </c>
      <c r="W5425" s="2">
        <f>Table1[[#This Row],[Sales]]*Table1[[#This Row],[Quantity]]</f>
        <v>132</v>
      </c>
      <c r="X5425" s="2">
        <f>Table1[[#This Row],[Sales]]+Table1[[#This Row],[Discount]]+Table1[[#This Row],[Adjusted Sales]]</f>
        <v>52.8</v>
      </c>
      <c r="Y5425" s="5">
        <f>Table1[[#This Row],[Sales]]*Table1[[#This Row],[Discount]]</f>
        <v>0</v>
      </c>
    </row>
    <row r="5426" spans="1:25" x14ac:dyDescent="0.3">
      <c r="A5426">
        <v>5425</v>
      </c>
      <c r="B5426" s="2"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s="2">
        <v>2</v>
      </c>
      <c r="T5426" s="3">
        <v>0</v>
      </c>
      <c r="U5426" s="2">
        <v>1.0207999999999999</v>
      </c>
      <c r="V5426" s="2">
        <f>Table1[[#This Row],[Sales]]*(1-Table1[[#This Row],[Discount]])</f>
        <v>3.52</v>
      </c>
      <c r="W5426" s="2">
        <f>Table1[[#This Row],[Sales]]*Table1[[#This Row],[Quantity]]</f>
        <v>7.04</v>
      </c>
      <c r="X5426" s="2">
        <f>Table1[[#This Row],[Sales]]+Table1[[#This Row],[Discount]]+Table1[[#This Row],[Adjusted Sales]]</f>
        <v>7.04</v>
      </c>
      <c r="Y5426" s="5">
        <f>Table1[[#This Row],[Sales]]*Table1[[#This Row],[Discount]]</f>
        <v>0</v>
      </c>
    </row>
    <row r="5427" spans="1:25" x14ac:dyDescent="0.3">
      <c r="A5427">
        <v>5426</v>
      </c>
      <c r="B5427" s="2"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s="2">
        <v>5</v>
      </c>
      <c r="T5427" s="3">
        <v>0</v>
      </c>
      <c r="U5427" s="2">
        <v>659.98</v>
      </c>
      <c r="V5427" s="2">
        <f>Table1[[#This Row],[Sales]]*(1-Table1[[#This Row],[Discount]])</f>
        <v>1649.95</v>
      </c>
      <c r="W5427" s="2">
        <f>Table1[[#This Row],[Sales]]*Table1[[#This Row],[Quantity]]</f>
        <v>8249.75</v>
      </c>
      <c r="X5427" s="2">
        <f>Table1[[#This Row],[Sales]]+Table1[[#This Row],[Discount]]+Table1[[#This Row],[Adjusted Sales]]</f>
        <v>3299.9</v>
      </c>
      <c r="Y5427" s="5">
        <f>Table1[[#This Row],[Sales]]*Table1[[#This Row],[Discount]]</f>
        <v>0</v>
      </c>
    </row>
    <row r="5428" spans="1:25" x14ac:dyDescent="0.3">
      <c r="A5428">
        <v>5427</v>
      </c>
      <c r="B5428" s="2"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s="2">
        <v>6</v>
      </c>
      <c r="T5428" s="3">
        <v>0</v>
      </c>
      <c r="U5428" s="2">
        <v>51.473999999999997</v>
      </c>
      <c r="V5428" s="2">
        <f>Table1[[#This Row],[Sales]]*(1-Table1[[#This Row],[Discount]])</f>
        <v>111.9</v>
      </c>
      <c r="W5428" s="2">
        <f>Table1[[#This Row],[Sales]]*Table1[[#This Row],[Quantity]]</f>
        <v>671.40000000000009</v>
      </c>
      <c r="X5428" s="2">
        <f>Table1[[#This Row],[Sales]]+Table1[[#This Row],[Discount]]+Table1[[#This Row],[Adjusted Sales]]</f>
        <v>223.8</v>
      </c>
      <c r="Y5428" s="5">
        <f>Table1[[#This Row],[Sales]]*Table1[[#This Row],[Discount]]</f>
        <v>0</v>
      </c>
    </row>
    <row r="5429" spans="1:25" x14ac:dyDescent="0.3">
      <c r="A5429">
        <v>5428</v>
      </c>
      <c r="B5429" s="2"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s="2">
        <v>5</v>
      </c>
      <c r="T5429" s="3">
        <v>0.15</v>
      </c>
      <c r="U5429" s="2">
        <v>35.244999999999997</v>
      </c>
      <c r="V5429" s="2">
        <f>Table1[[#This Row],[Sales]]*(1-Table1[[#This Row],[Discount]])</f>
        <v>509.29024999999996</v>
      </c>
      <c r="W5429" s="2">
        <f>Table1[[#This Row],[Sales]]*Table1[[#This Row],[Quantity]]</f>
        <v>2995.8249999999998</v>
      </c>
      <c r="X5429" s="2">
        <f>Table1[[#This Row],[Sales]]+Table1[[#This Row],[Discount]]+Table1[[#This Row],[Adjusted Sales]]</f>
        <v>1108.6052499999998</v>
      </c>
      <c r="Y5429" s="5">
        <f>Table1[[#This Row],[Sales]]*Table1[[#This Row],[Discount]]</f>
        <v>89.874749999999992</v>
      </c>
    </row>
    <row r="5430" spans="1:25" x14ac:dyDescent="0.3">
      <c r="A5430">
        <v>5429</v>
      </c>
      <c r="B5430" s="2"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s="2">
        <v>3</v>
      </c>
      <c r="T5430" s="3">
        <v>0</v>
      </c>
      <c r="U5430" s="2">
        <v>12.097799999999999</v>
      </c>
      <c r="V5430" s="2">
        <f>Table1[[#This Row],[Sales]]*(1-Table1[[#This Row],[Discount]])</f>
        <v>46.53</v>
      </c>
      <c r="W5430" s="2">
        <f>Table1[[#This Row],[Sales]]*Table1[[#This Row],[Quantity]]</f>
        <v>139.59</v>
      </c>
      <c r="X5430" s="2">
        <f>Table1[[#This Row],[Sales]]+Table1[[#This Row],[Discount]]+Table1[[#This Row],[Adjusted Sales]]</f>
        <v>93.06</v>
      </c>
      <c r="Y5430" s="5">
        <f>Table1[[#This Row],[Sales]]*Table1[[#This Row],[Discount]]</f>
        <v>0</v>
      </c>
    </row>
    <row r="5431" spans="1:25" x14ac:dyDescent="0.3">
      <c r="A5431">
        <v>5430</v>
      </c>
      <c r="B5431" s="2"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s="2">
        <v>2</v>
      </c>
      <c r="T5431" s="3">
        <v>0.2</v>
      </c>
      <c r="U5431" s="2">
        <v>1.9990000000000001</v>
      </c>
      <c r="V5431" s="2">
        <f>Table1[[#This Row],[Sales]]*(1-Table1[[#This Row],[Discount]])</f>
        <v>25.587200000000003</v>
      </c>
      <c r="W5431" s="2">
        <f>Table1[[#This Row],[Sales]]*Table1[[#This Row],[Quantity]]</f>
        <v>63.968000000000004</v>
      </c>
      <c r="X5431" s="2">
        <f>Table1[[#This Row],[Sales]]+Table1[[#This Row],[Discount]]+Table1[[#This Row],[Adjusted Sales]]</f>
        <v>57.771200000000007</v>
      </c>
      <c r="Y5431" s="5">
        <f>Table1[[#This Row],[Sales]]*Table1[[#This Row],[Discount]]</f>
        <v>6.3968000000000007</v>
      </c>
    </row>
    <row r="5432" spans="1:25" x14ac:dyDescent="0.3">
      <c r="A5432">
        <v>5431</v>
      </c>
      <c r="B5432" s="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s="2">
        <v>2</v>
      </c>
      <c r="T5432" s="3">
        <v>0.2</v>
      </c>
      <c r="U5432" s="2">
        <v>16.1568</v>
      </c>
      <c r="V5432" s="2">
        <f>Table1[[#This Row],[Sales]]*(1-Table1[[#This Row],[Discount]])</f>
        <v>129.2544</v>
      </c>
      <c r="W5432" s="2">
        <f>Table1[[#This Row],[Sales]]*Table1[[#This Row],[Quantity]]</f>
        <v>323.13600000000002</v>
      </c>
      <c r="X5432" s="2">
        <f>Table1[[#This Row],[Sales]]+Table1[[#This Row],[Discount]]+Table1[[#This Row],[Adjusted Sales]]</f>
        <v>291.0224</v>
      </c>
      <c r="Y5432" s="5">
        <f>Table1[[#This Row],[Sales]]*Table1[[#This Row],[Discount]]</f>
        <v>32.313600000000001</v>
      </c>
    </row>
    <row r="5433" spans="1:25" x14ac:dyDescent="0.3">
      <c r="A5433">
        <v>5432</v>
      </c>
      <c r="B5433" s="2"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s="2">
        <v>1</v>
      </c>
      <c r="T5433" s="3">
        <v>0.2</v>
      </c>
      <c r="U5433" s="2">
        <v>1.3715999999999999</v>
      </c>
      <c r="V5433" s="2">
        <f>Table1[[#This Row],[Sales]]*(1-Table1[[#This Row],[Discount]])</f>
        <v>3.2512000000000003</v>
      </c>
      <c r="W5433" s="2">
        <f>Table1[[#This Row],[Sales]]*Table1[[#This Row],[Quantity]]</f>
        <v>4.0640000000000001</v>
      </c>
      <c r="X5433" s="2">
        <f>Table1[[#This Row],[Sales]]+Table1[[#This Row],[Discount]]+Table1[[#This Row],[Adjusted Sales]]</f>
        <v>7.5152000000000001</v>
      </c>
      <c r="Y5433" s="5">
        <f>Table1[[#This Row],[Sales]]*Table1[[#This Row],[Discount]]</f>
        <v>0.81280000000000008</v>
      </c>
    </row>
    <row r="5434" spans="1:25" x14ac:dyDescent="0.3">
      <c r="A5434">
        <v>5433</v>
      </c>
      <c r="B5434" s="2"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s="2">
        <v>4</v>
      </c>
      <c r="T5434" s="3">
        <v>0.7</v>
      </c>
      <c r="U5434" s="2">
        <v>-4.9728000000000003</v>
      </c>
      <c r="V5434" s="2">
        <f>Table1[[#This Row],[Sales]]*(1-Table1[[#This Row],[Discount]])</f>
        <v>1.8648000000000002</v>
      </c>
      <c r="W5434" s="2">
        <f>Table1[[#This Row],[Sales]]*Table1[[#This Row],[Quantity]]</f>
        <v>24.864000000000001</v>
      </c>
      <c r="X5434" s="2">
        <f>Table1[[#This Row],[Sales]]+Table1[[#This Row],[Discount]]+Table1[[#This Row],[Adjusted Sales]]</f>
        <v>8.780800000000001</v>
      </c>
      <c r="Y5434" s="5">
        <f>Table1[[#This Row],[Sales]]*Table1[[#This Row],[Discount]]</f>
        <v>4.3511999999999995</v>
      </c>
    </row>
    <row r="5435" spans="1:25" x14ac:dyDescent="0.3">
      <c r="A5435">
        <v>5434</v>
      </c>
      <c r="B5435" s="2"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s="2">
        <v>4</v>
      </c>
      <c r="T5435" s="3">
        <v>0.2</v>
      </c>
      <c r="U5435" s="2">
        <v>0.66720000000000002</v>
      </c>
      <c r="V5435" s="2">
        <f>Table1[[#This Row],[Sales]]*(1-Table1[[#This Row],[Discount]])</f>
        <v>7.1168000000000013</v>
      </c>
      <c r="W5435" s="2">
        <f>Table1[[#This Row],[Sales]]*Table1[[#This Row],[Quantity]]</f>
        <v>35.584000000000003</v>
      </c>
      <c r="X5435" s="2">
        <f>Table1[[#This Row],[Sales]]+Table1[[#This Row],[Discount]]+Table1[[#This Row],[Adjusted Sales]]</f>
        <v>16.212800000000001</v>
      </c>
      <c r="Y5435" s="5">
        <f>Table1[[#This Row],[Sales]]*Table1[[#This Row],[Discount]]</f>
        <v>1.7792000000000003</v>
      </c>
    </row>
    <row r="5436" spans="1:25" x14ac:dyDescent="0.3">
      <c r="A5436">
        <v>5435</v>
      </c>
      <c r="B5436" s="2"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s="2">
        <v>5</v>
      </c>
      <c r="T5436" s="3">
        <v>0</v>
      </c>
      <c r="U5436" s="2">
        <v>459.39600000000002</v>
      </c>
      <c r="V5436" s="2">
        <f>Table1[[#This Row],[Sales]]*(1-Table1[[#This Row],[Discount]])</f>
        <v>1640.7</v>
      </c>
      <c r="W5436" s="2">
        <f>Table1[[#This Row],[Sales]]*Table1[[#This Row],[Quantity]]</f>
        <v>8203.5</v>
      </c>
      <c r="X5436" s="2">
        <f>Table1[[#This Row],[Sales]]+Table1[[#This Row],[Discount]]+Table1[[#This Row],[Adjusted Sales]]</f>
        <v>3281.4</v>
      </c>
      <c r="Y5436" s="5">
        <f>Table1[[#This Row],[Sales]]*Table1[[#This Row],[Discount]]</f>
        <v>0</v>
      </c>
    </row>
    <row r="5437" spans="1:25" x14ac:dyDescent="0.3">
      <c r="A5437">
        <v>5436</v>
      </c>
      <c r="B5437" s="2"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s="2">
        <v>3</v>
      </c>
      <c r="T5437" s="3">
        <v>0</v>
      </c>
      <c r="U5437" s="2">
        <v>97.2</v>
      </c>
      <c r="V5437" s="2">
        <f>Table1[[#This Row],[Sales]]*(1-Table1[[#This Row],[Discount]])</f>
        <v>270</v>
      </c>
      <c r="W5437" s="2">
        <f>Table1[[#This Row],[Sales]]*Table1[[#This Row],[Quantity]]</f>
        <v>810</v>
      </c>
      <c r="X5437" s="2">
        <f>Table1[[#This Row],[Sales]]+Table1[[#This Row],[Discount]]+Table1[[#This Row],[Adjusted Sales]]</f>
        <v>540</v>
      </c>
      <c r="Y5437" s="5">
        <f>Table1[[#This Row],[Sales]]*Table1[[#This Row],[Discount]]</f>
        <v>0</v>
      </c>
    </row>
    <row r="5438" spans="1:25" x14ac:dyDescent="0.3">
      <c r="A5438">
        <v>5437</v>
      </c>
      <c r="B5438" s="2"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s="2">
        <v>2</v>
      </c>
      <c r="T5438" s="3">
        <v>0.2</v>
      </c>
      <c r="U5438" s="2">
        <v>5.3680000000000003</v>
      </c>
      <c r="V5438" s="2">
        <f>Table1[[#This Row],[Sales]]*(1-Table1[[#This Row],[Discount]])</f>
        <v>15.616</v>
      </c>
      <c r="W5438" s="2">
        <f>Table1[[#This Row],[Sales]]*Table1[[#This Row],[Quantity]]</f>
        <v>39.04</v>
      </c>
      <c r="X5438" s="2">
        <f>Table1[[#This Row],[Sales]]+Table1[[#This Row],[Discount]]+Table1[[#This Row],[Adjusted Sales]]</f>
        <v>35.335999999999999</v>
      </c>
      <c r="Y5438" s="5">
        <f>Table1[[#This Row],[Sales]]*Table1[[#This Row],[Discount]]</f>
        <v>3.9039999999999999</v>
      </c>
    </row>
    <row r="5439" spans="1:25" x14ac:dyDescent="0.3">
      <c r="A5439">
        <v>5438</v>
      </c>
      <c r="B5439" s="2"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s="2">
        <v>5</v>
      </c>
      <c r="T5439" s="3">
        <v>0.7</v>
      </c>
      <c r="U5439" s="2">
        <v>-6.867</v>
      </c>
      <c r="V5439" s="2">
        <f>Table1[[#This Row],[Sales]]*(1-Table1[[#This Row],[Discount]])</f>
        <v>2.9430000000000005</v>
      </c>
      <c r="W5439" s="2">
        <f>Table1[[#This Row],[Sales]]*Table1[[#This Row],[Quantity]]</f>
        <v>49.050000000000004</v>
      </c>
      <c r="X5439" s="2">
        <f>Table1[[#This Row],[Sales]]+Table1[[#This Row],[Discount]]+Table1[[#This Row],[Adjusted Sales]]</f>
        <v>13.452999999999999</v>
      </c>
      <c r="Y5439" s="5">
        <f>Table1[[#This Row],[Sales]]*Table1[[#This Row],[Discount]]</f>
        <v>6.867</v>
      </c>
    </row>
    <row r="5440" spans="1:25" x14ac:dyDescent="0.3">
      <c r="A5440">
        <v>5439</v>
      </c>
      <c r="B5440" s="2"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s="2">
        <v>3</v>
      </c>
      <c r="T5440" s="3">
        <v>0.2</v>
      </c>
      <c r="U5440" s="2">
        <v>15.991199999999999</v>
      </c>
      <c r="V5440" s="2">
        <f>Table1[[#This Row],[Sales]]*(1-Table1[[#This Row],[Discount]])</f>
        <v>170.57280000000003</v>
      </c>
      <c r="W5440" s="2">
        <f>Table1[[#This Row],[Sales]]*Table1[[#This Row],[Quantity]]</f>
        <v>639.64800000000002</v>
      </c>
      <c r="X5440" s="2">
        <f>Table1[[#This Row],[Sales]]+Table1[[#This Row],[Discount]]+Table1[[#This Row],[Adjusted Sales]]</f>
        <v>383.98880000000003</v>
      </c>
      <c r="Y5440" s="5">
        <f>Table1[[#This Row],[Sales]]*Table1[[#This Row],[Discount]]</f>
        <v>42.643200000000007</v>
      </c>
    </row>
    <row r="5441" spans="1:25" x14ac:dyDescent="0.3">
      <c r="A5441">
        <v>5440</v>
      </c>
      <c r="B5441" s="2"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s="2">
        <v>2</v>
      </c>
      <c r="T5441" s="3">
        <v>0.2</v>
      </c>
      <c r="U5441" s="2">
        <v>183.995</v>
      </c>
      <c r="V5441" s="2">
        <f>Table1[[#This Row],[Sales]]*(1-Table1[[#This Row],[Discount]])</f>
        <v>471.02719999999999</v>
      </c>
      <c r="W5441" s="2">
        <f>Table1[[#This Row],[Sales]]*Table1[[#This Row],[Quantity]]</f>
        <v>1177.568</v>
      </c>
      <c r="X5441" s="2">
        <f>Table1[[#This Row],[Sales]]+Table1[[#This Row],[Discount]]+Table1[[#This Row],[Adjusted Sales]]</f>
        <v>1060.0111999999999</v>
      </c>
      <c r="Y5441" s="5">
        <f>Table1[[#This Row],[Sales]]*Table1[[#This Row],[Discount]]</f>
        <v>117.7568</v>
      </c>
    </row>
    <row r="5442" spans="1:25" x14ac:dyDescent="0.3">
      <c r="A5442">
        <v>5441</v>
      </c>
      <c r="B5442" s="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s="2">
        <v>1</v>
      </c>
      <c r="T5442" s="3">
        <v>0.2</v>
      </c>
      <c r="U5442" s="2">
        <v>0.15479999999999999</v>
      </c>
      <c r="V5442" s="2">
        <f>Table1[[#This Row],[Sales]]*(1-Table1[[#This Row],[Discount]])</f>
        <v>1.6512000000000002</v>
      </c>
      <c r="W5442" s="2">
        <f>Table1[[#This Row],[Sales]]*Table1[[#This Row],[Quantity]]</f>
        <v>2.0640000000000001</v>
      </c>
      <c r="X5442" s="2">
        <f>Table1[[#This Row],[Sales]]+Table1[[#This Row],[Discount]]+Table1[[#This Row],[Adjusted Sales]]</f>
        <v>3.9152000000000005</v>
      </c>
      <c r="Y5442" s="5">
        <f>Table1[[#This Row],[Sales]]*Table1[[#This Row],[Discount]]</f>
        <v>0.41280000000000006</v>
      </c>
    </row>
    <row r="5443" spans="1:25" x14ac:dyDescent="0.3">
      <c r="A5443">
        <v>5442</v>
      </c>
      <c r="B5443" s="2"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s="2">
        <v>2</v>
      </c>
      <c r="T5443" s="3">
        <v>0.2</v>
      </c>
      <c r="U5443" s="2">
        <v>2.3879999999999999</v>
      </c>
      <c r="V5443" s="2">
        <f>Table1[[#This Row],[Sales]]*(1-Table1[[#This Row],[Discount]])</f>
        <v>5.0944000000000003</v>
      </c>
      <c r="W5443" s="2">
        <f>Table1[[#This Row],[Sales]]*Table1[[#This Row],[Quantity]]</f>
        <v>12.736000000000001</v>
      </c>
      <c r="X5443" s="2">
        <f>Table1[[#This Row],[Sales]]+Table1[[#This Row],[Discount]]+Table1[[#This Row],[Adjusted Sales]]</f>
        <v>11.662400000000002</v>
      </c>
      <c r="Y5443" s="5">
        <f>Table1[[#This Row],[Sales]]*Table1[[#This Row],[Discount]]</f>
        <v>1.2736000000000001</v>
      </c>
    </row>
    <row r="5444" spans="1:25" x14ac:dyDescent="0.3">
      <c r="A5444">
        <v>5443</v>
      </c>
      <c r="B5444" s="2"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s="2">
        <v>1</v>
      </c>
      <c r="T5444" s="3">
        <v>0</v>
      </c>
      <c r="U5444" s="2">
        <v>36.851999999999997</v>
      </c>
      <c r="V5444" s="2">
        <f>Table1[[#This Row],[Sales]]*(1-Table1[[#This Row],[Discount]])</f>
        <v>99.6</v>
      </c>
      <c r="W5444" s="2">
        <f>Table1[[#This Row],[Sales]]*Table1[[#This Row],[Quantity]]</f>
        <v>99.6</v>
      </c>
      <c r="X5444" s="2">
        <f>Table1[[#This Row],[Sales]]+Table1[[#This Row],[Discount]]+Table1[[#This Row],[Adjusted Sales]]</f>
        <v>199.2</v>
      </c>
      <c r="Y5444" s="5">
        <f>Table1[[#This Row],[Sales]]*Table1[[#This Row],[Discount]]</f>
        <v>0</v>
      </c>
    </row>
    <row r="5445" spans="1:25" x14ac:dyDescent="0.3">
      <c r="A5445">
        <v>5444</v>
      </c>
      <c r="B5445" s="2"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s="2">
        <v>13</v>
      </c>
      <c r="T5445" s="3">
        <v>0.2</v>
      </c>
      <c r="U5445" s="2">
        <v>21.024899999999999</v>
      </c>
      <c r="V5445" s="2">
        <f>Table1[[#This Row],[Sales]]*(1-Table1[[#This Row],[Discount]])</f>
        <v>49.836800000000004</v>
      </c>
      <c r="W5445" s="2">
        <f>Table1[[#This Row],[Sales]]*Table1[[#This Row],[Quantity]]</f>
        <v>809.84799999999996</v>
      </c>
      <c r="X5445" s="2">
        <f>Table1[[#This Row],[Sales]]+Table1[[#This Row],[Discount]]+Table1[[#This Row],[Adjusted Sales]]</f>
        <v>112.33280000000001</v>
      </c>
      <c r="Y5445" s="5">
        <f>Table1[[#This Row],[Sales]]*Table1[[#This Row],[Discount]]</f>
        <v>12.459200000000001</v>
      </c>
    </row>
    <row r="5446" spans="1:25" x14ac:dyDescent="0.3">
      <c r="A5446">
        <v>5445</v>
      </c>
      <c r="B5446" s="2"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s="2">
        <v>3</v>
      </c>
      <c r="T5446" s="3">
        <v>0</v>
      </c>
      <c r="U5446" s="2">
        <v>2.7846000000000002</v>
      </c>
      <c r="V5446" s="2">
        <f>Table1[[#This Row],[Sales]]*(1-Table1[[#This Row],[Discount]])</f>
        <v>10.71</v>
      </c>
      <c r="W5446" s="2">
        <f>Table1[[#This Row],[Sales]]*Table1[[#This Row],[Quantity]]</f>
        <v>32.130000000000003</v>
      </c>
      <c r="X5446" s="2">
        <f>Table1[[#This Row],[Sales]]+Table1[[#This Row],[Discount]]+Table1[[#This Row],[Adjusted Sales]]</f>
        <v>21.42</v>
      </c>
      <c r="Y5446" s="5">
        <f>Table1[[#This Row],[Sales]]*Table1[[#This Row],[Discount]]</f>
        <v>0</v>
      </c>
    </row>
    <row r="5447" spans="1:25" x14ac:dyDescent="0.3">
      <c r="A5447">
        <v>5446</v>
      </c>
      <c r="B5447" s="2"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s="2">
        <v>1</v>
      </c>
      <c r="T5447" s="3">
        <v>0.2</v>
      </c>
      <c r="U5447" s="2">
        <v>7.0659000000000001</v>
      </c>
      <c r="V5447" s="2">
        <f>Table1[[#This Row],[Sales]]*(1-Table1[[#This Row],[Discount]])</f>
        <v>16.748799999999999</v>
      </c>
      <c r="W5447" s="2">
        <f>Table1[[#This Row],[Sales]]*Table1[[#This Row],[Quantity]]</f>
        <v>20.936</v>
      </c>
      <c r="X5447" s="2">
        <f>Table1[[#This Row],[Sales]]+Table1[[#This Row],[Discount]]+Table1[[#This Row],[Adjusted Sales]]</f>
        <v>37.884799999999998</v>
      </c>
      <c r="Y5447" s="5">
        <f>Table1[[#This Row],[Sales]]*Table1[[#This Row],[Discount]]</f>
        <v>4.1871999999999998</v>
      </c>
    </row>
    <row r="5448" spans="1:25" x14ac:dyDescent="0.3">
      <c r="A5448">
        <v>5447</v>
      </c>
      <c r="B5448" s="2"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s="2">
        <v>6</v>
      </c>
      <c r="T5448" s="3">
        <v>0</v>
      </c>
      <c r="U5448" s="2">
        <v>8.25</v>
      </c>
      <c r="V5448" s="2">
        <f>Table1[[#This Row],[Sales]]*(1-Table1[[#This Row],[Discount]])</f>
        <v>33</v>
      </c>
      <c r="W5448" s="2">
        <f>Table1[[#This Row],[Sales]]*Table1[[#This Row],[Quantity]]</f>
        <v>198</v>
      </c>
      <c r="X5448" s="2">
        <f>Table1[[#This Row],[Sales]]+Table1[[#This Row],[Discount]]+Table1[[#This Row],[Adjusted Sales]]</f>
        <v>66</v>
      </c>
      <c r="Y5448" s="5">
        <f>Table1[[#This Row],[Sales]]*Table1[[#This Row],[Discount]]</f>
        <v>0</v>
      </c>
    </row>
    <row r="5449" spans="1:25" x14ac:dyDescent="0.3">
      <c r="A5449">
        <v>5448</v>
      </c>
      <c r="B5449" s="2"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s="2">
        <v>5</v>
      </c>
      <c r="T5449" s="3">
        <v>0</v>
      </c>
      <c r="U5449" s="2">
        <v>87.482500000000002</v>
      </c>
      <c r="V5449" s="2">
        <f>Table1[[#This Row],[Sales]]*(1-Table1[[#This Row],[Discount]])</f>
        <v>249.95</v>
      </c>
      <c r="W5449" s="2">
        <f>Table1[[#This Row],[Sales]]*Table1[[#This Row],[Quantity]]</f>
        <v>1249.75</v>
      </c>
      <c r="X5449" s="2">
        <f>Table1[[#This Row],[Sales]]+Table1[[#This Row],[Discount]]+Table1[[#This Row],[Adjusted Sales]]</f>
        <v>499.9</v>
      </c>
      <c r="Y5449" s="5">
        <f>Table1[[#This Row],[Sales]]*Table1[[#This Row],[Discount]]</f>
        <v>0</v>
      </c>
    </row>
    <row r="5450" spans="1:25" x14ac:dyDescent="0.3">
      <c r="A5450">
        <v>5449</v>
      </c>
      <c r="B5450" s="2"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s="2">
        <v>3</v>
      </c>
      <c r="T5450" s="3">
        <v>0</v>
      </c>
      <c r="U5450" s="2">
        <v>7.1585999999999999</v>
      </c>
      <c r="V5450" s="2">
        <f>Table1[[#This Row],[Sales]]*(1-Table1[[#This Row],[Discount]])</f>
        <v>357.93</v>
      </c>
      <c r="W5450" s="2">
        <f>Table1[[#This Row],[Sales]]*Table1[[#This Row],[Quantity]]</f>
        <v>1073.79</v>
      </c>
      <c r="X5450" s="2">
        <f>Table1[[#This Row],[Sales]]+Table1[[#This Row],[Discount]]+Table1[[#This Row],[Adjusted Sales]]</f>
        <v>715.86</v>
      </c>
      <c r="Y5450" s="5">
        <f>Table1[[#This Row],[Sales]]*Table1[[#This Row],[Discount]]</f>
        <v>0</v>
      </c>
    </row>
    <row r="5451" spans="1:25" x14ac:dyDescent="0.3">
      <c r="A5451">
        <v>5450</v>
      </c>
      <c r="B5451" s="2"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s="2">
        <v>5</v>
      </c>
      <c r="T5451" s="3">
        <v>0</v>
      </c>
      <c r="U5451" s="2">
        <v>10.906000000000001</v>
      </c>
      <c r="V5451" s="2">
        <f>Table1[[#This Row],[Sales]]*(1-Table1[[#This Row],[Discount]])</f>
        <v>57.4</v>
      </c>
      <c r="W5451" s="2">
        <f>Table1[[#This Row],[Sales]]*Table1[[#This Row],[Quantity]]</f>
        <v>287</v>
      </c>
      <c r="X5451" s="2">
        <f>Table1[[#This Row],[Sales]]+Table1[[#This Row],[Discount]]+Table1[[#This Row],[Adjusted Sales]]</f>
        <v>114.8</v>
      </c>
      <c r="Y5451" s="5">
        <f>Table1[[#This Row],[Sales]]*Table1[[#This Row],[Discount]]</f>
        <v>0</v>
      </c>
    </row>
    <row r="5452" spans="1:25" x14ac:dyDescent="0.3">
      <c r="A5452">
        <v>5451</v>
      </c>
      <c r="B5452" s="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s="2">
        <v>2</v>
      </c>
      <c r="T5452" s="3">
        <v>0</v>
      </c>
      <c r="U5452" s="2">
        <v>149.38200000000001</v>
      </c>
      <c r="V5452" s="2">
        <f>Table1[[#This Row],[Sales]]*(1-Table1[[#This Row],[Discount]])</f>
        <v>331.96</v>
      </c>
      <c r="W5452" s="2">
        <f>Table1[[#This Row],[Sales]]*Table1[[#This Row],[Quantity]]</f>
        <v>663.92</v>
      </c>
      <c r="X5452" s="2">
        <f>Table1[[#This Row],[Sales]]+Table1[[#This Row],[Discount]]+Table1[[#This Row],[Adjusted Sales]]</f>
        <v>663.92</v>
      </c>
      <c r="Y5452" s="5">
        <f>Table1[[#This Row],[Sales]]*Table1[[#This Row],[Discount]]</f>
        <v>0</v>
      </c>
    </row>
    <row r="5453" spans="1:25" x14ac:dyDescent="0.3">
      <c r="A5453">
        <v>5452</v>
      </c>
      <c r="B5453" s="2"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s="2">
        <v>2</v>
      </c>
      <c r="T5453" s="3">
        <v>0</v>
      </c>
      <c r="U5453" s="2">
        <v>12.979200000000001</v>
      </c>
      <c r="V5453" s="2">
        <f>Table1[[#This Row],[Sales]]*(1-Table1[[#This Row],[Discount]])</f>
        <v>40.56</v>
      </c>
      <c r="W5453" s="2">
        <f>Table1[[#This Row],[Sales]]*Table1[[#This Row],[Quantity]]</f>
        <v>81.12</v>
      </c>
      <c r="X5453" s="2">
        <f>Table1[[#This Row],[Sales]]+Table1[[#This Row],[Discount]]+Table1[[#This Row],[Adjusted Sales]]</f>
        <v>81.12</v>
      </c>
      <c r="Y5453" s="5">
        <f>Table1[[#This Row],[Sales]]*Table1[[#This Row],[Discount]]</f>
        <v>0</v>
      </c>
    </row>
    <row r="5454" spans="1:25" x14ac:dyDescent="0.3">
      <c r="A5454">
        <v>5453</v>
      </c>
      <c r="B5454" s="2"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s="2">
        <v>5</v>
      </c>
      <c r="T5454" s="3">
        <v>0</v>
      </c>
      <c r="U5454" s="2">
        <v>24.998000000000001</v>
      </c>
      <c r="V5454" s="2">
        <f>Table1[[#This Row],[Sales]]*(1-Table1[[#This Row],[Discount]])</f>
        <v>86.2</v>
      </c>
      <c r="W5454" s="2">
        <f>Table1[[#This Row],[Sales]]*Table1[[#This Row],[Quantity]]</f>
        <v>431</v>
      </c>
      <c r="X5454" s="2">
        <f>Table1[[#This Row],[Sales]]+Table1[[#This Row],[Discount]]+Table1[[#This Row],[Adjusted Sales]]</f>
        <v>172.4</v>
      </c>
      <c r="Y5454" s="5">
        <f>Table1[[#This Row],[Sales]]*Table1[[#This Row],[Discount]]</f>
        <v>0</v>
      </c>
    </row>
    <row r="5455" spans="1:25" x14ac:dyDescent="0.3">
      <c r="A5455">
        <v>5454</v>
      </c>
      <c r="B5455" s="2"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s="2">
        <v>6</v>
      </c>
      <c r="T5455" s="3">
        <v>0.2</v>
      </c>
      <c r="U5455" s="2">
        <v>13.780799999999999</v>
      </c>
      <c r="V5455" s="2">
        <f>Table1[[#This Row],[Sales]]*(1-Table1[[#This Row],[Discount]])</f>
        <v>30.412800000000001</v>
      </c>
      <c r="W5455" s="2">
        <f>Table1[[#This Row],[Sales]]*Table1[[#This Row],[Quantity]]</f>
        <v>228.096</v>
      </c>
      <c r="X5455" s="2">
        <f>Table1[[#This Row],[Sales]]+Table1[[#This Row],[Discount]]+Table1[[#This Row],[Adjusted Sales]]</f>
        <v>68.628799999999998</v>
      </c>
      <c r="Y5455" s="5">
        <f>Table1[[#This Row],[Sales]]*Table1[[#This Row],[Discount]]</f>
        <v>7.6032000000000002</v>
      </c>
    </row>
    <row r="5456" spans="1:25" x14ac:dyDescent="0.3">
      <c r="A5456">
        <v>5455</v>
      </c>
      <c r="B5456" s="2"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s="2">
        <v>1</v>
      </c>
      <c r="T5456" s="3">
        <v>0.2</v>
      </c>
      <c r="U5456" s="2">
        <v>0.73360000000000003</v>
      </c>
      <c r="V5456" s="2">
        <f>Table1[[#This Row],[Sales]]*(1-Table1[[#This Row],[Discount]])</f>
        <v>6.7072000000000003</v>
      </c>
      <c r="W5456" s="2">
        <f>Table1[[#This Row],[Sales]]*Table1[[#This Row],[Quantity]]</f>
        <v>8.3840000000000003</v>
      </c>
      <c r="X5456" s="2">
        <f>Table1[[#This Row],[Sales]]+Table1[[#This Row],[Discount]]+Table1[[#This Row],[Adjusted Sales]]</f>
        <v>15.2912</v>
      </c>
      <c r="Y5456" s="5">
        <f>Table1[[#This Row],[Sales]]*Table1[[#This Row],[Discount]]</f>
        <v>1.6768000000000001</v>
      </c>
    </row>
    <row r="5457" spans="1:25" x14ac:dyDescent="0.3">
      <c r="A5457">
        <v>5456</v>
      </c>
      <c r="B5457" s="2"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s="2">
        <v>2</v>
      </c>
      <c r="T5457" s="3">
        <v>0.2</v>
      </c>
      <c r="U5457" s="2">
        <v>0.77039999999999997</v>
      </c>
      <c r="V5457" s="2">
        <f>Table1[[#This Row],[Sales]]*(1-Table1[[#This Row],[Discount]])</f>
        <v>5.4784000000000006</v>
      </c>
      <c r="W5457" s="2">
        <f>Table1[[#This Row],[Sales]]*Table1[[#This Row],[Quantity]]</f>
        <v>13.696</v>
      </c>
      <c r="X5457" s="2">
        <f>Table1[[#This Row],[Sales]]+Table1[[#This Row],[Discount]]+Table1[[#This Row],[Adjusted Sales]]</f>
        <v>12.526400000000001</v>
      </c>
      <c r="Y5457" s="5">
        <f>Table1[[#This Row],[Sales]]*Table1[[#This Row],[Discount]]</f>
        <v>1.3696000000000002</v>
      </c>
    </row>
    <row r="5458" spans="1:25" x14ac:dyDescent="0.3">
      <c r="A5458">
        <v>5457</v>
      </c>
      <c r="B5458" s="2"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s="2">
        <v>5</v>
      </c>
      <c r="T5458" s="3">
        <v>0</v>
      </c>
      <c r="U5458" s="2">
        <v>9.6039999999999992</v>
      </c>
      <c r="V5458" s="2">
        <f>Table1[[#This Row],[Sales]]*(1-Table1[[#This Row],[Discount]])</f>
        <v>19.600000000000001</v>
      </c>
      <c r="W5458" s="2">
        <f>Table1[[#This Row],[Sales]]*Table1[[#This Row],[Quantity]]</f>
        <v>98</v>
      </c>
      <c r="X5458" s="2">
        <f>Table1[[#This Row],[Sales]]+Table1[[#This Row],[Discount]]+Table1[[#This Row],[Adjusted Sales]]</f>
        <v>39.200000000000003</v>
      </c>
      <c r="Y5458" s="5">
        <f>Table1[[#This Row],[Sales]]*Table1[[#This Row],[Discount]]</f>
        <v>0</v>
      </c>
    </row>
    <row r="5459" spans="1:25" x14ac:dyDescent="0.3">
      <c r="A5459">
        <v>5458</v>
      </c>
      <c r="B5459" s="2"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s="2">
        <v>2</v>
      </c>
      <c r="T5459" s="3">
        <v>0</v>
      </c>
      <c r="U5459" s="2">
        <v>20.538</v>
      </c>
      <c r="V5459" s="2">
        <f>Table1[[#This Row],[Sales]]*(1-Table1[[#This Row],[Discount]])</f>
        <v>68.459999999999994</v>
      </c>
      <c r="W5459" s="2">
        <f>Table1[[#This Row],[Sales]]*Table1[[#This Row],[Quantity]]</f>
        <v>136.91999999999999</v>
      </c>
      <c r="X5459" s="2">
        <f>Table1[[#This Row],[Sales]]+Table1[[#This Row],[Discount]]+Table1[[#This Row],[Adjusted Sales]]</f>
        <v>136.91999999999999</v>
      </c>
      <c r="Y5459" s="5">
        <f>Table1[[#This Row],[Sales]]*Table1[[#This Row],[Discount]]</f>
        <v>0</v>
      </c>
    </row>
    <row r="5460" spans="1:25" x14ac:dyDescent="0.3">
      <c r="A5460">
        <v>5459</v>
      </c>
      <c r="B5460" s="2"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s="2">
        <v>6</v>
      </c>
      <c r="T5460" s="3">
        <v>0.2</v>
      </c>
      <c r="U5460" s="2">
        <v>4.3368000000000002</v>
      </c>
      <c r="V5460" s="2">
        <f>Table1[[#This Row],[Sales]]*(1-Table1[[#This Row],[Discount]])</f>
        <v>10.6752</v>
      </c>
      <c r="W5460" s="2">
        <f>Table1[[#This Row],[Sales]]*Table1[[#This Row],[Quantity]]</f>
        <v>80.063999999999993</v>
      </c>
      <c r="X5460" s="2">
        <f>Table1[[#This Row],[Sales]]+Table1[[#This Row],[Discount]]+Table1[[#This Row],[Adjusted Sales]]</f>
        <v>24.219200000000001</v>
      </c>
      <c r="Y5460" s="5">
        <f>Table1[[#This Row],[Sales]]*Table1[[#This Row],[Discount]]</f>
        <v>2.6688000000000001</v>
      </c>
    </row>
    <row r="5461" spans="1:25" x14ac:dyDescent="0.3">
      <c r="A5461">
        <v>5460</v>
      </c>
      <c r="B5461" s="2"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s="2">
        <v>8</v>
      </c>
      <c r="T5461" s="3">
        <v>0.2</v>
      </c>
      <c r="U5461" s="2">
        <v>92.391999999999996</v>
      </c>
      <c r="V5461" s="2">
        <f>Table1[[#This Row],[Sales]]*(1-Table1[[#This Row],[Discount]])</f>
        <v>1182.6176</v>
      </c>
      <c r="W5461" s="2">
        <f>Table1[[#This Row],[Sales]]*Table1[[#This Row],[Quantity]]</f>
        <v>11826.175999999999</v>
      </c>
      <c r="X5461" s="2">
        <f>Table1[[#This Row],[Sales]]+Table1[[#This Row],[Discount]]+Table1[[#This Row],[Adjusted Sales]]</f>
        <v>2661.0896000000002</v>
      </c>
      <c r="Y5461" s="5">
        <f>Table1[[#This Row],[Sales]]*Table1[[#This Row],[Discount]]</f>
        <v>295.65440000000001</v>
      </c>
    </row>
    <row r="5462" spans="1:25" x14ac:dyDescent="0.3">
      <c r="A5462">
        <v>5461</v>
      </c>
      <c r="B5462" s="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s="2">
        <v>1</v>
      </c>
      <c r="T5462" s="3">
        <v>0.2</v>
      </c>
      <c r="U5462" s="2">
        <v>-3.8645999999999998</v>
      </c>
      <c r="V5462" s="2">
        <f>Table1[[#This Row],[Sales]]*(1-Table1[[#This Row],[Discount]])</f>
        <v>13.0176</v>
      </c>
      <c r="W5462" s="2">
        <f>Table1[[#This Row],[Sales]]*Table1[[#This Row],[Quantity]]</f>
        <v>16.271999999999998</v>
      </c>
      <c r="X5462" s="2">
        <f>Table1[[#This Row],[Sales]]+Table1[[#This Row],[Discount]]+Table1[[#This Row],[Adjusted Sales]]</f>
        <v>29.489599999999996</v>
      </c>
      <c r="Y5462" s="5">
        <f>Table1[[#This Row],[Sales]]*Table1[[#This Row],[Discount]]</f>
        <v>3.2544</v>
      </c>
    </row>
    <row r="5463" spans="1:25" x14ac:dyDescent="0.3">
      <c r="A5463">
        <v>5462</v>
      </c>
      <c r="B5463" s="2"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s="2">
        <v>3</v>
      </c>
      <c r="T5463" s="3">
        <v>0</v>
      </c>
      <c r="U5463" s="2">
        <v>4.4352</v>
      </c>
      <c r="V5463" s="2">
        <f>Table1[[#This Row],[Sales]]*(1-Table1[[#This Row],[Discount]])</f>
        <v>9.24</v>
      </c>
      <c r="W5463" s="2">
        <f>Table1[[#This Row],[Sales]]*Table1[[#This Row],[Quantity]]</f>
        <v>27.72</v>
      </c>
      <c r="X5463" s="2">
        <f>Table1[[#This Row],[Sales]]+Table1[[#This Row],[Discount]]+Table1[[#This Row],[Adjusted Sales]]</f>
        <v>18.48</v>
      </c>
      <c r="Y5463" s="5">
        <f>Table1[[#This Row],[Sales]]*Table1[[#This Row],[Discount]]</f>
        <v>0</v>
      </c>
    </row>
    <row r="5464" spans="1:25" x14ac:dyDescent="0.3">
      <c r="A5464">
        <v>5463</v>
      </c>
      <c r="B5464" s="2"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s="2">
        <v>10</v>
      </c>
      <c r="T5464" s="3">
        <v>0.7</v>
      </c>
      <c r="U5464" s="2">
        <v>-23.716000000000001</v>
      </c>
      <c r="V5464" s="2">
        <f>Table1[[#This Row],[Sales]]*(1-Table1[[#This Row],[Discount]])</f>
        <v>9.7020000000000017</v>
      </c>
      <c r="W5464" s="2">
        <f>Table1[[#This Row],[Sales]]*Table1[[#This Row],[Quantity]]</f>
        <v>323.40000000000003</v>
      </c>
      <c r="X5464" s="2">
        <f>Table1[[#This Row],[Sales]]+Table1[[#This Row],[Discount]]+Table1[[#This Row],[Adjusted Sales]]</f>
        <v>42.742000000000004</v>
      </c>
      <c r="Y5464" s="5">
        <f>Table1[[#This Row],[Sales]]*Table1[[#This Row],[Discount]]</f>
        <v>22.638000000000002</v>
      </c>
    </row>
    <row r="5465" spans="1:25" x14ac:dyDescent="0.3">
      <c r="A5465">
        <v>5464</v>
      </c>
      <c r="B5465" s="2"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s="2">
        <v>4</v>
      </c>
      <c r="T5465" s="3">
        <v>0.2</v>
      </c>
      <c r="U5465" s="2">
        <v>19.622399999999999</v>
      </c>
      <c r="V5465" s="2">
        <f>Table1[[#This Row],[Sales]]*(1-Table1[[#This Row],[Discount]])</f>
        <v>44.851200000000006</v>
      </c>
      <c r="W5465" s="2">
        <f>Table1[[#This Row],[Sales]]*Table1[[#This Row],[Quantity]]</f>
        <v>224.256</v>
      </c>
      <c r="X5465" s="2">
        <f>Table1[[#This Row],[Sales]]+Table1[[#This Row],[Discount]]+Table1[[#This Row],[Adjusted Sales]]</f>
        <v>101.11520000000002</v>
      </c>
      <c r="Y5465" s="5">
        <f>Table1[[#This Row],[Sales]]*Table1[[#This Row],[Discount]]</f>
        <v>11.212800000000001</v>
      </c>
    </row>
    <row r="5466" spans="1:25" x14ac:dyDescent="0.3">
      <c r="A5466">
        <v>5465</v>
      </c>
      <c r="B5466" s="2"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s="2">
        <v>5</v>
      </c>
      <c r="T5466" s="3">
        <v>0.2</v>
      </c>
      <c r="U5466" s="2">
        <v>36.692999999999998</v>
      </c>
      <c r="V5466" s="2">
        <f>Table1[[#This Row],[Sales]]*(1-Table1[[#This Row],[Discount]])</f>
        <v>86.975999999999999</v>
      </c>
      <c r="W5466" s="2">
        <f>Table1[[#This Row],[Sales]]*Table1[[#This Row],[Quantity]]</f>
        <v>543.6</v>
      </c>
      <c r="X5466" s="2">
        <f>Table1[[#This Row],[Sales]]+Table1[[#This Row],[Discount]]+Table1[[#This Row],[Adjusted Sales]]</f>
        <v>195.89600000000002</v>
      </c>
      <c r="Y5466" s="5">
        <f>Table1[[#This Row],[Sales]]*Table1[[#This Row],[Discount]]</f>
        <v>21.744</v>
      </c>
    </row>
    <row r="5467" spans="1:25" x14ac:dyDescent="0.3">
      <c r="A5467">
        <v>5466</v>
      </c>
      <c r="B5467" s="2"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s="2">
        <v>5</v>
      </c>
      <c r="T5467" s="3">
        <v>0.7</v>
      </c>
      <c r="U5467" s="2">
        <v>-320.59699999999998</v>
      </c>
      <c r="V5467" s="2">
        <f>Table1[[#This Row],[Sales]]*(1-Table1[[#This Row],[Discount]])</f>
        <v>54.44100000000001</v>
      </c>
      <c r="W5467" s="2">
        <f>Table1[[#This Row],[Sales]]*Table1[[#This Row],[Quantity]]</f>
        <v>907.35</v>
      </c>
      <c r="X5467" s="2">
        <f>Table1[[#This Row],[Sales]]+Table1[[#This Row],[Discount]]+Table1[[#This Row],[Adjusted Sales]]</f>
        <v>236.61099999999999</v>
      </c>
      <c r="Y5467" s="5">
        <f>Table1[[#This Row],[Sales]]*Table1[[#This Row],[Discount]]</f>
        <v>127.029</v>
      </c>
    </row>
    <row r="5468" spans="1:25" x14ac:dyDescent="0.3">
      <c r="A5468">
        <v>5467</v>
      </c>
      <c r="B5468" s="2"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s="2">
        <v>3</v>
      </c>
      <c r="T5468" s="3">
        <v>0.2</v>
      </c>
      <c r="U5468" s="2">
        <v>6.0659999999999998</v>
      </c>
      <c r="V5468" s="2">
        <f>Table1[[#This Row],[Sales]]*(1-Table1[[#This Row],[Discount]])</f>
        <v>12.940799999999999</v>
      </c>
      <c r="W5468" s="2">
        <f>Table1[[#This Row],[Sales]]*Table1[[#This Row],[Quantity]]</f>
        <v>48.527999999999992</v>
      </c>
      <c r="X5468" s="2">
        <f>Table1[[#This Row],[Sales]]+Table1[[#This Row],[Discount]]+Table1[[#This Row],[Adjusted Sales]]</f>
        <v>29.316799999999997</v>
      </c>
      <c r="Y5468" s="5">
        <f>Table1[[#This Row],[Sales]]*Table1[[#This Row],[Discount]]</f>
        <v>3.2351999999999999</v>
      </c>
    </row>
    <row r="5469" spans="1:25" x14ac:dyDescent="0.3">
      <c r="A5469">
        <v>5468</v>
      </c>
      <c r="B5469" s="2"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s="2">
        <v>3</v>
      </c>
      <c r="T5469" s="3">
        <v>0.2</v>
      </c>
      <c r="U5469" s="2">
        <v>13.7646</v>
      </c>
      <c r="V5469" s="2">
        <f>Table1[[#This Row],[Sales]]*(1-Table1[[#This Row],[Discount]])</f>
        <v>97.881600000000006</v>
      </c>
      <c r="W5469" s="2">
        <f>Table1[[#This Row],[Sales]]*Table1[[#This Row],[Quantity]]</f>
        <v>367.05600000000004</v>
      </c>
      <c r="X5469" s="2">
        <f>Table1[[#This Row],[Sales]]+Table1[[#This Row],[Discount]]+Table1[[#This Row],[Adjusted Sales]]</f>
        <v>220.43360000000001</v>
      </c>
      <c r="Y5469" s="5">
        <f>Table1[[#This Row],[Sales]]*Table1[[#This Row],[Discount]]</f>
        <v>24.470400000000001</v>
      </c>
    </row>
    <row r="5470" spans="1:25" x14ac:dyDescent="0.3">
      <c r="A5470">
        <v>5469</v>
      </c>
      <c r="B5470" s="2"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s="2">
        <v>3</v>
      </c>
      <c r="T5470" s="3">
        <v>0.2</v>
      </c>
      <c r="U5470" s="2">
        <v>73.194000000000003</v>
      </c>
      <c r="V5470" s="2">
        <f>Table1[[#This Row],[Sales]]*(1-Table1[[#This Row],[Discount]])</f>
        <v>468.44160000000005</v>
      </c>
      <c r="W5470" s="2">
        <f>Table1[[#This Row],[Sales]]*Table1[[#This Row],[Quantity]]</f>
        <v>1756.6559999999999</v>
      </c>
      <c r="X5470" s="2">
        <f>Table1[[#This Row],[Sales]]+Table1[[#This Row],[Discount]]+Table1[[#This Row],[Adjusted Sales]]</f>
        <v>1054.1936000000001</v>
      </c>
      <c r="Y5470" s="5">
        <f>Table1[[#This Row],[Sales]]*Table1[[#This Row],[Discount]]</f>
        <v>117.11040000000001</v>
      </c>
    </row>
    <row r="5471" spans="1:25" x14ac:dyDescent="0.3">
      <c r="A5471">
        <v>5470</v>
      </c>
      <c r="B5471" s="2"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s="2">
        <v>3</v>
      </c>
      <c r="T5471" s="3">
        <v>0</v>
      </c>
      <c r="U5471" s="2">
        <v>9.3312000000000008</v>
      </c>
      <c r="V5471" s="2">
        <f>Table1[[#This Row],[Sales]]*(1-Table1[[#This Row],[Discount]])</f>
        <v>19.440000000000001</v>
      </c>
      <c r="W5471" s="2">
        <f>Table1[[#This Row],[Sales]]*Table1[[#This Row],[Quantity]]</f>
        <v>58.320000000000007</v>
      </c>
      <c r="X5471" s="2">
        <f>Table1[[#This Row],[Sales]]+Table1[[#This Row],[Discount]]+Table1[[#This Row],[Adjusted Sales]]</f>
        <v>38.880000000000003</v>
      </c>
      <c r="Y5471" s="5">
        <f>Table1[[#This Row],[Sales]]*Table1[[#This Row],[Discount]]</f>
        <v>0</v>
      </c>
    </row>
    <row r="5472" spans="1:25" x14ac:dyDescent="0.3">
      <c r="A5472">
        <v>5471</v>
      </c>
      <c r="B5472" s="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s="2">
        <v>5</v>
      </c>
      <c r="T5472" s="3">
        <v>0.2</v>
      </c>
      <c r="U5472" s="2">
        <v>9.2940000000000005</v>
      </c>
      <c r="V5472" s="2">
        <f>Table1[[#This Row],[Sales]]*(1-Table1[[#This Row],[Discount]])</f>
        <v>99.13600000000001</v>
      </c>
      <c r="W5472" s="2">
        <f>Table1[[#This Row],[Sales]]*Table1[[#This Row],[Quantity]]</f>
        <v>619.6</v>
      </c>
      <c r="X5472" s="2">
        <f>Table1[[#This Row],[Sales]]+Table1[[#This Row],[Discount]]+Table1[[#This Row],[Adjusted Sales]]</f>
        <v>223.25600000000003</v>
      </c>
      <c r="Y5472" s="5">
        <f>Table1[[#This Row],[Sales]]*Table1[[#This Row],[Discount]]</f>
        <v>24.784000000000002</v>
      </c>
    </row>
    <row r="5473" spans="1:25" x14ac:dyDescent="0.3">
      <c r="A5473">
        <v>5472</v>
      </c>
      <c r="B5473" s="2"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s="2">
        <v>5</v>
      </c>
      <c r="T5473" s="3">
        <v>0.2</v>
      </c>
      <c r="U5473" s="2">
        <v>4.008</v>
      </c>
      <c r="V5473" s="2">
        <f>Table1[[#This Row],[Sales]]*(1-Table1[[#This Row],[Discount]])</f>
        <v>10.688000000000001</v>
      </c>
      <c r="W5473" s="2">
        <f>Table1[[#This Row],[Sales]]*Table1[[#This Row],[Quantity]]</f>
        <v>66.8</v>
      </c>
      <c r="X5473" s="2">
        <f>Table1[[#This Row],[Sales]]+Table1[[#This Row],[Discount]]+Table1[[#This Row],[Adjusted Sales]]</f>
        <v>24.247999999999998</v>
      </c>
      <c r="Y5473" s="5">
        <f>Table1[[#This Row],[Sales]]*Table1[[#This Row],[Discount]]</f>
        <v>2.6720000000000002</v>
      </c>
    </row>
    <row r="5474" spans="1:25" x14ac:dyDescent="0.3">
      <c r="A5474">
        <v>5473</v>
      </c>
      <c r="B5474" s="2"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s="2">
        <v>2</v>
      </c>
      <c r="T5474" s="3">
        <v>0.2</v>
      </c>
      <c r="U5474" s="2">
        <v>-17.607600000000001</v>
      </c>
      <c r="V5474" s="2">
        <f>Table1[[#This Row],[Sales]]*(1-Table1[[#This Row],[Discount]])</f>
        <v>62.604800000000004</v>
      </c>
      <c r="W5474" s="2">
        <f>Table1[[#This Row],[Sales]]*Table1[[#This Row],[Quantity]]</f>
        <v>156.512</v>
      </c>
      <c r="X5474" s="2">
        <f>Table1[[#This Row],[Sales]]+Table1[[#This Row],[Discount]]+Table1[[#This Row],[Adjusted Sales]]</f>
        <v>141.0608</v>
      </c>
      <c r="Y5474" s="5">
        <f>Table1[[#This Row],[Sales]]*Table1[[#This Row],[Discount]]</f>
        <v>15.651200000000001</v>
      </c>
    </row>
    <row r="5475" spans="1:25" x14ac:dyDescent="0.3">
      <c r="A5475">
        <v>5474</v>
      </c>
      <c r="B5475" s="2"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s="2">
        <v>7</v>
      </c>
      <c r="T5475" s="3">
        <v>0.7</v>
      </c>
      <c r="U5475" s="2">
        <v>-183.63239999999999</v>
      </c>
      <c r="V5475" s="2">
        <f>Table1[[#This Row],[Sales]]*(1-Table1[[#This Row],[Discount]])</f>
        <v>30.605400000000003</v>
      </c>
      <c r="W5475" s="2">
        <f>Table1[[#This Row],[Sales]]*Table1[[#This Row],[Quantity]]</f>
        <v>714.12599999999998</v>
      </c>
      <c r="X5475" s="2">
        <f>Table1[[#This Row],[Sales]]+Table1[[#This Row],[Discount]]+Table1[[#This Row],[Adjusted Sales]]</f>
        <v>133.32339999999999</v>
      </c>
      <c r="Y5475" s="5">
        <f>Table1[[#This Row],[Sales]]*Table1[[#This Row],[Discount]]</f>
        <v>71.412599999999998</v>
      </c>
    </row>
    <row r="5476" spans="1:25" x14ac:dyDescent="0.3">
      <c r="A5476">
        <v>5475</v>
      </c>
      <c r="B5476" s="2"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s="2">
        <v>2</v>
      </c>
      <c r="T5476" s="3">
        <v>0</v>
      </c>
      <c r="U5476" s="2">
        <v>37.533999999999999</v>
      </c>
      <c r="V5476" s="2">
        <f>Table1[[#This Row],[Sales]]*(1-Table1[[#This Row],[Discount]])</f>
        <v>750.68</v>
      </c>
      <c r="W5476" s="2">
        <f>Table1[[#This Row],[Sales]]*Table1[[#This Row],[Quantity]]</f>
        <v>1501.36</v>
      </c>
      <c r="X5476" s="2">
        <f>Table1[[#This Row],[Sales]]+Table1[[#This Row],[Discount]]+Table1[[#This Row],[Adjusted Sales]]</f>
        <v>1501.36</v>
      </c>
      <c r="Y5476" s="5">
        <f>Table1[[#This Row],[Sales]]*Table1[[#This Row],[Discount]]</f>
        <v>0</v>
      </c>
    </row>
    <row r="5477" spans="1:25" x14ac:dyDescent="0.3">
      <c r="A5477">
        <v>5476</v>
      </c>
      <c r="B5477" s="2"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s="2">
        <v>3</v>
      </c>
      <c r="T5477" s="3">
        <v>0</v>
      </c>
      <c r="U5477" s="2">
        <v>22.2</v>
      </c>
      <c r="V5477" s="2">
        <f>Table1[[#This Row],[Sales]]*(1-Table1[[#This Row],[Discount]])</f>
        <v>44.4</v>
      </c>
      <c r="W5477" s="2">
        <f>Table1[[#This Row],[Sales]]*Table1[[#This Row],[Quantity]]</f>
        <v>133.19999999999999</v>
      </c>
      <c r="X5477" s="2">
        <f>Table1[[#This Row],[Sales]]+Table1[[#This Row],[Discount]]+Table1[[#This Row],[Adjusted Sales]]</f>
        <v>88.8</v>
      </c>
      <c r="Y5477" s="5">
        <f>Table1[[#This Row],[Sales]]*Table1[[#This Row],[Discount]]</f>
        <v>0</v>
      </c>
    </row>
    <row r="5478" spans="1:25" x14ac:dyDescent="0.3">
      <c r="A5478">
        <v>5477</v>
      </c>
      <c r="B5478" s="2"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s="2">
        <v>5</v>
      </c>
      <c r="T5478" s="3">
        <v>0</v>
      </c>
      <c r="U5478" s="2">
        <v>22.828499999999998</v>
      </c>
      <c r="V5478" s="2">
        <f>Table1[[#This Row],[Sales]]*(1-Table1[[#This Row],[Discount]])</f>
        <v>84.55</v>
      </c>
      <c r="W5478" s="2">
        <f>Table1[[#This Row],[Sales]]*Table1[[#This Row],[Quantity]]</f>
        <v>422.75</v>
      </c>
      <c r="X5478" s="2">
        <f>Table1[[#This Row],[Sales]]+Table1[[#This Row],[Discount]]+Table1[[#This Row],[Adjusted Sales]]</f>
        <v>169.1</v>
      </c>
      <c r="Y5478" s="5">
        <f>Table1[[#This Row],[Sales]]*Table1[[#This Row],[Discount]]</f>
        <v>0</v>
      </c>
    </row>
    <row r="5479" spans="1:25" x14ac:dyDescent="0.3">
      <c r="A5479">
        <v>5478</v>
      </c>
      <c r="B5479" s="2"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s="2">
        <v>3</v>
      </c>
      <c r="T5479" s="3">
        <v>0</v>
      </c>
      <c r="U5479" s="2">
        <v>8.7905999999999995</v>
      </c>
      <c r="V5479" s="2">
        <f>Table1[[#This Row],[Sales]]*(1-Table1[[#This Row],[Discount]])</f>
        <v>17.940000000000001</v>
      </c>
      <c r="W5479" s="2">
        <f>Table1[[#This Row],[Sales]]*Table1[[#This Row],[Quantity]]</f>
        <v>53.820000000000007</v>
      </c>
      <c r="X5479" s="2">
        <f>Table1[[#This Row],[Sales]]+Table1[[#This Row],[Discount]]+Table1[[#This Row],[Adjusted Sales]]</f>
        <v>35.880000000000003</v>
      </c>
      <c r="Y5479" s="5">
        <f>Table1[[#This Row],[Sales]]*Table1[[#This Row],[Discount]]</f>
        <v>0</v>
      </c>
    </row>
    <row r="5480" spans="1:25" x14ac:dyDescent="0.3">
      <c r="A5480">
        <v>5479</v>
      </c>
      <c r="B5480" s="2"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s="2">
        <v>3</v>
      </c>
      <c r="T5480" s="3">
        <v>0</v>
      </c>
      <c r="U5480" s="2">
        <v>62.915999999999997</v>
      </c>
      <c r="V5480" s="2">
        <f>Table1[[#This Row],[Sales]]*(1-Table1[[#This Row],[Discount]])</f>
        <v>128.4</v>
      </c>
      <c r="W5480" s="2">
        <f>Table1[[#This Row],[Sales]]*Table1[[#This Row],[Quantity]]</f>
        <v>385.20000000000005</v>
      </c>
      <c r="X5480" s="2">
        <f>Table1[[#This Row],[Sales]]+Table1[[#This Row],[Discount]]+Table1[[#This Row],[Adjusted Sales]]</f>
        <v>256.8</v>
      </c>
      <c r="Y5480" s="5">
        <f>Table1[[#This Row],[Sales]]*Table1[[#This Row],[Discount]]</f>
        <v>0</v>
      </c>
    </row>
    <row r="5481" spans="1:25" x14ac:dyDescent="0.3">
      <c r="A5481">
        <v>5480</v>
      </c>
      <c r="B5481" s="2"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s="2">
        <v>1</v>
      </c>
      <c r="T5481" s="3">
        <v>0.7</v>
      </c>
      <c r="U5481" s="2">
        <v>-1.3083</v>
      </c>
      <c r="V5481" s="2">
        <f>Table1[[#This Row],[Sales]]*(1-Table1[[#This Row],[Discount]])</f>
        <v>0.56070000000000009</v>
      </c>
      <c r="W5481" s="2">
        <f>Table1[[#This Row],[Sales]]*Table1[[#This Row],[Quantity]]</f>
        <v>1.869</v>
      </c>
      <c r="X5481" s="2">
        <f>Table1[[#This Row],[Sales]]+Table1[[#This Row],[Discount]]+Table1[[#This Row],[Adjusted Sales]]</f>
        <v>3.1297000000000001</v>
      </c>
      <c r="Y5481" s="5">
        <f>Table1[[#This Row],[Sales]]*Table1[[#This Row],[Discount]]</f>
        <v>1.3083</v>
      </c>
    </row>
    <row r="5482" spans="1:25" x14ac:dyDescent="0.3">
      <c r="A5482">
        <v>5481</v>
      </c>
      <c r="B5482" s="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s="2">
        <v>1</v>
      </c>
      <c r="T5482" s="3">
        <v>0.2</v>
      </c>
      <c r="U5482" s="2">
        <v>11.6091</v>
      </c>
      <c r="V5482" s="2">
        <f>Table1[[#This Row],[Sales]]*(1-Table1[[#This Row],[Discount]])</f>
        <v>82.553600000000003</v>
      </c>
      <c r="W5482" s="2">
        <f>Table1[[#This Row],[Sales]]*Table1[[#This Row],[Quantity]]</f>
        <v>103.19199999999999</v>
      </c>
      <c r="X5482" s="2">
        <f>Table1[[#This Row],[Sales]]+Table1[[#This Row],[Discount]]+Table1[[#This Row],[Adjusted Sales]]</f>
        <v>185.94560000000001</v>
      </c>
      <c r="Y5482" s="5">
        <f>Table1[[#This Row],[Sales]]*Table1[[#This Row],[Discount]]</f>
        <v>20.638400000000001</v>
      </c>
    </row>
    <row r="5483" spans="1:25" x14ac:dyDescent="0.3">
      <c r="A5483">
        <v>5482</v>
      </c>
      <c r="B5483" s="2"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s="2">
        <v>2</v>
      </c>
      <c r="T5483" s="3">
        <v>0</v>
      </c>
      <c r="U5483" s="2">
        <v>6.48</v>
      </c>
      <c r="V5483" s="2">
        <f>Table1[[#This Row],[Sales]]*(1-Table1[[#This Row],[Discount]])</f>
        <v>36</v>
      </c>
      <c r="W5483" s="2">
        <f>Table1[[#This Row],[Sales]]*Table1[[#This Row],[Quantity]]</f>
        <v>72</v>
      </c>
      <c r="X5483" s="2">
        <f>Table1[[#This Row],[Sales]]+Table1[[#This Row],[Discount]]+Table1[[#This Row],[Adjusted Sales]]</f>
        <v>72</v>
      </c>
      <c r="Y5483" s="5">
        <f>Table1[[#This Row],[Sales]]*Table1[[#This Row],[Discount]]</f>
        <v>0</v>
      </c>
    </row>
    <row r="5484" spans="1:25" x14ac:dyDescent="0.3">
      <c r="A5484">
        <v>5483</v>
      </c>
      <c r="B5484" s="2"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s="2">
        <v>4</v>
      </c>
      <c r="T5484" s="3">
        <v>0</v>
      </c>
      <c r="U5484" s="2">
        <v>115.1808</v>
      </c>
      <c r="V5484" s="2">
        <f>Table1[[#This Row],[Sales]]*(1-Table1[[#This Row],[Discount]])</f>
        <v>239.96</v>
      </c>
      <c r="W5484" s="2">
        <f>Table1[[#This Row],[Sales]]*Table1[[#This Row],[Quantity]]</f>
        <v>959.84</v>
      </c>
      <c r="X5484" s="2">
        <f>Table1[[#This Row],[Sales]]+Table1[[#This Row],[Discount]]+Table1[[#This Row],[Adjusted Sales]]</f>
        <v>479.92</v>
      </c>
      <c r="Y5484" s="5">
        <f>Table1[[#This Row],[Sales]]*Table1[[#This Row],[Discount]]</f>
        <v>0</v>
      </c>
    </row>
    <row r="5485" spans="1:25" x14ac:dyDescent="0.3">
      <c r="A5485">
        <v>5484</v>
      </c>
      <c r="B5485" s="2"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s="2">
        <v>2</v>
      </c>
      <c r="T5485" s="3">
        <v>0</v>
      </c>
      <c r="U5485" s="2">
        <v>0.40679999999999999</v>
      </c>
      <c r="V5485" s="2">
        <f>Table1[[#This Row],[Sales]]*(1-Table1[[#This Row],[Discount]])</f>
        <v>40.68</v>
      </c>
      <c r="W5485" s="2">
        <f>Table1[[#This Row],[Sales]]*Table1[[#This Row],[Quantity]]</f>
        <v>81.36</v>
      </c>
      <c r="X5485" s="2">
        <f>Table1[[#This Row],[Sales]]+Table1[[#This Row],[Discount]]+Table1[[#This Row],[Adjusted Sales]]</f>
        <v>81.36</v>
      </c>
      <c r="Y5485" s="5">
        <f>Table1[[#This Row],[Sales]]*Table1[[#This Row],[Discount]]</f>
        <v>0</v>
      </c>
    </row>
    <row r="5486" spans="1:25" x14ac:dyDescent="0.3">
      <c r="A5486">
        <v>5485</v>
      </c>
      <c r="B5486" s="2"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s="2">
        <v>4</v>
      </c>
      <c r="T5486" s="3">
        <v>0.2</v>
      </c>
      <c r="U5486" s="2">
        <v>-68.1096</v>
      </c>
      <c r="V5486" s="2">
        <f>Table1[[#This Row],[Sales]]*(1-Table1[[#This Row],[Discount]])</f>
        <v>335.30880000000002</v>
      </c>
      <c r="W5486" s="2">
        <f>Table1[[#This Row],[Sales]]*Table1[[#This Row],[Quantity]]</f>
        <v>1676.5440000000001</v>
      </c>
      <c r="X5486" s="2">
        <f>Table1[[#This Row],[Sales]]+Table1[[#This Row],[Discount]]+Table1[[#This Row],[Adjusted Sales]]</f>
        <v>754.64480000000003</v>
      </c>
      <c r="Y5486" s="5">
        <f>Table1[[#This Row],[Sales]]*Table1[[#This Row],[Discount]]</f>
        <v>83.827200000000005</v>
      </c>
    </row>
    <row r="5487" spans="1:25" x14ac:dyDescent="0.3">
      <c r="A5487">
        <v>5486</v>
      </c>
      <c r="B5487" s="2"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s="2">
        <v>3</v>
      </c>
      <c r="T5487" s="3">
        <v>0.2</v>
      </c>
      <c r="U5487" s="2">
        <v>7.6284000000000001</v>
      </c>
      <c r="V5487" s="2">
        <f>Table1[[#This Row],[Sales]]*(1-Table1[[#This Row],[Discount]])</f>
        <v>18.777600000000003</v>
      </c>
      <c r="W5487" s="2">
        <f>Table1[[#This Row],[Sales]]*Table1[[#This Row],[Quantity]]</f>
        <v>70.415999999999997</v>
      </c>
      <c r="X5487" s="2">
        <f>Table1[[#This Row],[Sales]]+Table1[[#This Row],[Discount]]+Table1[[#This Row],[Adjusted Sales]]</f>
        <v>42.449600000000004</v>
      </c>
      <c r="Y5487" s="5">
        <f>Table1[[#This Row],[Sales]]*Table1[[#This Row],[Discount]]</f>
        <v>4.6944000000000008</v>
      </c>
    </row>
    <row r="5488" spans="1:25" x14ac:dyDescent="0.3">
      <c r="A5488">
        <v>5487</v>
      </c>
      <c r="B5488" s="2"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s="2">
        <v>4</v>
      </c>
      <c r="T5488" s="3">
        <v>0.8</v>
      </c>
      <c r="U5488" s="2">
        <v>-6.2859999999999996</v>
      </c>
      <c r="V5488" s="2">
        <f>Table1[[#This Row],[Sales]]*(1-Table1[[#This Row],[Discount]])</f>
        <v>0.71839999999999982</v>
      </c>
      <c r="W5488" s="2">
        <f>Table1[[#This Row],[Sales]]*Table1[[#This Row],[Quantity]]</f>
        <v>14.368</v>
      </c>
      <c r="X5488" s="2">
        <f>Table1[[#This Row],[Sales]]+Table1[[#This Row],[Discount]]+Table1[[#This Row],[Adjusted Sales]]</f>
        <v>5.1104000000000003</v>
      </c>
      <c r="Y5488" s="5">
        <f>Table1[[#This Row],[Sales]]*Table1[[#This Row],[Discount]]</f>
        <v>2.8736000000000002</v>
      </c>
    </row>
    <row r="5489" spans="1:25" x14ac:dyDescent="0.3">
      <c r="A5489">
        <v>5488</v>
      </c>
      <c r="B5489" s="2"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s="2">
        <v>3</v>
      </c>
      <c r="T5489" s="3">
        <v>0.2</v>
      </c>
      <c r="U5489" s="2">
        <v>-5.6943000000000001</v>
      </c>
      <c r="V5489" s="2">
        <f>Table1[[#This Row],[Sales]]*(1-Table1[[#This Row],[Discount]])</f>
        <v>19.180800000000001</v>
      </c>
      <c r="W5489" s="2">
        <f>Table1[[#This Row],[Sales]]*Table1[[#This Row],[Quantity]]</f>
        <v>71.927999999999997</v>
      </c>
      <c r="X5489" s="2">
        <f>Table1[[#This Row],[Sales]]+Table1[[#This Row],[Discount]]+Table1[[#This Row],[Adjusted Sales]]</f>
        <v>43.3568</v>
      </c>
      <c r="Y5489" s="5">
        <f>Table1[[#This Row],[Sales]]*Table1[[#This Row],[Discount]]</f>
        <v>4.7952000000000004</v>
      </c>
    </row>
    <row r="5490" spans="1:25" x14ac:dyDescent="0.3">
      <c r="A5490">
        <v>5489</v>
      </c>
      <c r="B5490" s="2"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s="2">
        <v>3</v>
      </c>
      <c r="T5490" s="3">
        <v>0.2</v>
      </c>
      <c r="U5490" s="2">
        <v>2.0358000000000001</v>
      </c>
      <c r="V5490" s="2">
        <f>Table1[[#This Row],[Sales]]*(1-Table1[[#This Row],[Discount]])</f>
        <v>5.0112000000000005</v>
      </c>
      <c r="W5490" s="2">
        <f>Table1[[#This Row],[Sales]]*Table1[[#This Row],[Quantity]]</f>
        <v>18.792000000000002</v>
      </c>
      <c r="X5490" s="2">
        <f>Table1[[#This Row],[Sales]]+Table1[[#This Row],[Discount]]+Table1[[#This Row],[Adjusted Sales]]</f>
        <v>11.475200000000001</v>
      </c>
      <c r="Y5490" s="5">
        <f>Table1[[#This Row],[Sales]]*Table1[[#This Row],[Discount]]</f>
        <v>1.2528000000000001</v>
      </c>
    </row>
    <row r="5491" spans="1:25" x14ac:dyDescent="0.3">
      <c r="A5491">
        <v>5490</v>
      </c>
      <c r="B5491" s="2"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s="2">
        <v>3</v>
      </c>
      <c r="T5491" s="3">
        <v>0.2</v>
      </c>
      <c r="U5491" s="2">
        <v>1.8207</v>
      </c>
      <c r="V5491" s="2">
        <f>Table1[[#This Row],[Sales]]*(1-Table1[[#This Row],[Discount]])</f>
        <v>16.6464</v>
      </c>
      <c r="W5491" s="2">
        <f>Table1[[#This Row],[Sales]]*Table1[[#This Row],[Quantity]]</f>
        <v>62.423999999999999</v>
      </c>
      <c r="X5491" s="2">
        <f>Table1[[#This Row],[Sales]]+Table1[[#This Row],[Discount]]+Table1[[#This Row],[Adjusted Sales]]</f>
        <v>37.654399999999995</v>
      </c>
      <c r="Y5491" s="5">
        <f>Table1[[#This Row],[Sales]]*Table1[[#This Row],[Discount]]</f>
        <v>4.1616</v>
      </c>
    </row>
    <row r="5492" spans="1:25" x14ac:dyDescent="0.3">
      <c r="A5492">
        <v>5491</v>
      </c>
      <c r="B5492" s="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s="2">
        <v>3</v>
      </c>
      <c r="T5492" s="3">
        <v>0.2</v>
      </c>
      <c r="U5492" s="2">
        <v>-19.105799999999999</v>
      </c>
      <c r="V5492" s="2">
        <f>Table1[[#This Row],[Sales]]*(1-Table1[[#This Row],[Discount]])</f>
        <v>174.6816</v>
      </c>
      <c r="W5492" s="2">
        <f>Table1[[#This Row],[Sales]]*Table1[[#This Row],[Quantity]]</f>
        <v>655.05600000000004</v>
      </c>
      <c r="X5492" s="2">
        <f>Table1[[#This Row],[Sales]]+Table1[[#This Row],[Discount]]+Table1[[#This Row],[Adjusted Sales]]</f>
        <v>393.23360000000002</v>
      </c>
      <c r="Y5492" s="5">
        <f>Table1[[#This Row],[Sales]]*Table1[[#This Row],[Discount]]</f>
        <v>43.670400000000001</v>
      </c>
    </row>
    <row r="5493" spans="1:25" x14ac:dyDescent="0.3">
      <c r="A5493">
        <v>5492</v>
      </c>
      <c r="B5493" s="2"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s="2">
        <v>2</v>
      </c>
      <c r="T5493" s="3">
        <v>0.2</v>
      </c>
      <c r="U5493" s="2">
        <v>1.8160000000000001</v>
      </c>
      <c r="V5493" s="2">
        <f>Table1[[#This Row],[Sales]]*(1-Table1[[#This Row],[Discount]])</f>
        <v>14.528</v>
      </c>
      <c r="W5493" s="2">
        <f>Table1[[#This Row],[Sales]]*Table1[[#This Row],[Quantity]]</f>
        <v>36.32</v>
      </c>
      <c r="X5493" s="2">
        <f>Table1[[#This Row],[Sales]]+Table1[[#This Row],[Discount]]+Table1[[#This Row],[Adjusted Sales]]</f>
        <v>32.887999999999998</v>
      </c>
      <c r="Y5493" s="5">
        <f>Table1[[#This Row],[Sales]]*Table1[[#This Row],[Discount]]</f>
        <v>3.6320000000000001</v>
      </c>
    </row>
    <row r="5494" spans="1:25" x14ac:dyDescent="0.3">
      <c r="A5494">
        <v>5493</v>
      </c>
      <c r="B5494" s="2"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s="2">
        <v>2</v>
      </c>
      <c r="T5494" s="3">
        <v>0</v>
      </c>
      <c r="U5494" s="2">
        <v>0.1472</v>
      </c>
      <c r="V5494" s="2">
        <f>Table1[[#This Row],[Sales]]*(1-Table1[[#This Row],[Discount]])</f>
        <v>7.36</v>
      </c>
      <c r="W5494" s="2">
        <f>Table1[[#This Row],[Sales]]*Table1[[#This Row],[Quantity]]</f>
        <v>14.72</v>
      </c>
      <c r="X5494" s="2">
        <f>Table1[[#This Row],[Sales]]+Table1[[#This Row],[Discount]]+Table1[[#This Row],[Adjusted Sales]]</f>
        <v>14.72</v>
      </c>
      <c r="Y5494" s="5">
        <f>Table1[[#This Row],[Sales]]*Table1[[#This Row],[Discount]]</f>
        <v>0</v>
      </c>
    </row>
    <row r="5495" spans="1:25" x14ac:dyDescent="0.3">
      <c r="A5495">
        <v>5494</v>
      </c>
      <c r="B5495" s="2"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s="2">
        <v>4</v>
      </c>
      <c r="T5495" s="3">
        <v>0</v>
      </c>
      <c r="U5495" s="2">
        <v>19.872</v>
      </c>
      <c r="V5495" s="2">
        <f>Table1[[#This Row],[Sales]]*(1-Table1[[#This Row],[Discount]])</f>
        <v>41.4</v>
      </c>
      <c r="W5495" s="2">
        <f>Table1[[#This Row],[Sales]]*Table1[[#This Row],[Quantity]]</f>
        <v>165.6</v>
      </c>
      <c r="X5495" s="2">
        <f>Table1[[#This Row],[Sales]]+Table1[[#This Row],[Discount]]+Table1[[#This Row],[Adjusted Sales]]</f>
        <v>82.8</v>
      </c>
      <c r="Y5495" s="5">
        <f>Table1[[#This Row],[Sales]]*Table1[[#This Row],[Discount]]</f>
        <v>0</v>
      </c>
    </row>
    <row r="5496" spans="1:25" x14ac:dyDescent="0.3">
      <c r="A5496">
        <v>5495</v>
      </c>
      <c r="B5496" s="2"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s="2">
        <v>4</v>
      </c>
      <c r="T5496" s="3">
        <v>0.15</v>
      </c>
      <c r="U5496" s="2">
        <v>-4.8391999999999999</v>
      </c>
      <c r="V5496" s="2">
        <f>Table1[[#This Row],[Sales]]*(1-Table1[[#This Row],[Discount]])</f>
        <v>349.63220000000001</v>
      </c>
      <c r="W5496" s="2">
        <f>Table1[[#This Row],[Sales]]*Table1[[#This Row],[Quantity]]</f>
        <v>1645.328</v>
      </c>
      <c r="X5496" s="2">
        <f>Table1[[#This Row],[Sales]]+Table1[[#This Row],[Discount]]+Table1[[#This Row],[Adjusted Sales]]</f>
        <v>761.11419999999998</v>
      </c>
      <c r="Y5496" s="5">
        <f>Table1[[#This Row],[Sales]]*Table1[[#This Row],[Discount]]</f>
        <v>61.699799999999996</v>
      </c>
    </row>
    <row r="5497" spans="1:25" x14ac:dyDescent="0.3">
      <c r="A5497">
        <v>5496</v>
      </c>
      <c r="B5497" s="2"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s="2">
        <v>4</v>
      </c>
      <c r="T5497" s="3">
        <v>0.7</v>
      </c>
      <c r="U5497" s="2">
        <v>-6.1247999999999996</v>
      </c>
      <c r="V5497" s="2">
        <f>Table1[[#This Row],[Sales]]*(1-Table1[[#This Row],[Discount]])</f>
        <v>2.2968000000000002</v>
      </c>
      <c r="W5497" s="2">
        <f>Table1[[#This Row],[Sales]]*Table1[[#This Row],[Quantity]]</f>
        <v>30.623999999999999</v>
      </c>
      <c r="X5497" s="2">
        <f>Table1[[#This Row],[Sales]]+Table1[[#This Row],[Discount]]+Table1[[#This Row],[Adjusted Sales]]</f>
        <v>10.652799999999999</v>
      </c>
      <c r="Y5497" s="5">
        <f>Table1[[#This Row],[Sales]]*Table1[[#This Row],[Discount]]</f>
        <v>5.3591999999999995</v>
      </c>
    </row>
    <row r="5498" spans="1:25" x14ac:dyDescent="0.3">
      <c r="A5498">
        <v>5497</v>
      </c>
      <c r="B5498" s="2"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s="2">
        <v>2</v>
      </c>
      <c r="T5498" s="3">
        <v>0.2</v>
      </c>
      <c r="U5498" s="2">
        <v>19.175999999999998</v>
      </c>
      <c r="V5498" s="2">
        <f>Table1[[#This Row],[Sales]]*(1-Table1[[#This Row],[Discount]])</f>
        <v>51.136000000000003</v>
      </c>
      <c r="W5498" s="2">
        <f>Table1[[#This Row],[Sales]]*Table1[[#This Row],[Quantity]]</f>
        <v>127.84</v>
      </c>
      <c r="X5498" s="2">
        <f>Table1[[#This Row],[Sales]]+Table1[[#This Row],[Discount]]+Table1[[#This Row],[Adjusted Sales]]</f>
        <v>115.256</v>
      </c>
      <c r="Y5498" s="5">
        <f>Table1[[#This Row],[Sales]]*Table1[[#This Row],[Discount]]</f>
        <v>12.784000000000001</v>
      </c>
    </row>
    <row r="5499" spans="1:25" x14ac:dyDescent="0.3">
      <c r="A5499">
        <v>5498</v>
      </c>
      <c r="B5499" s="2"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s="2">
        <v>2</v>
      </c>
      <c r="T5499" s="3">
        <v>0</v>
      </c>
      <c r="U5499" s="2">
        <v>1.9024000000000001</v>
      </c>
      <c r="V5499" s="2">
        <f>Table1[[#This Row],[Sales]]*(1-Table1[[#This Row],[Discount]])</f>
        <v>6.56</v>
      </c>
      <c r="W5499" s="2">
        <f>Table1[[#This Row],[Sales]]*Table1[[#This Row],[Quantity]]</f>
        <v>13.12</v>
      </c>
      <c r="X5499" s="2">
        <f>Table1[[#This Row],[Sales]]+Table1[[#This Row],[Discount]]+Table1[[#This Row],[Adjusted Sales]]</f>
        <v>13.12</v>
      </c>
      <c r="Y5499" s="5">
        <f>Table1[[#This Row],[Sales]]*Table1[[#This Row],[Discount]]</f>
        <v>0</v>
      </c>
    </row>
    <row r="5500" spans="1:25" x14ac:dyDescent="0.3">
      <c r="A5500">
        <v>5499</v>
      </c>
      <c r="B5500" s="2"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s="2">
        <v>3</v>
      </c>
      <c r="T5500" s="3">
        <v>0</v>
      </c>
      <c r="U5500" s="2">
        <v>3.6017999999999999</v>
      </c>
      <c r="V5500" s="2">
        <f>Table1[[#This Row],[Sales]]*(1-Table1[[#This Row],[Discount]])</f>
        <v>7.83</v>
      </c>
      <c r="W5500" s="2">
        <f>Table1[[#This Row],[Sales]]*Table1[[#This Row],[Quantity]]</f>
        <v>23.490000000000002</v>
      </c>
      <c r="X5500" s="2">
        <f>Table1[[#This Row],[Sales]]+Table1[[#This Row],[Discount]]+Table1[[#This Row],[Adjusted Sales]]</f>
        <v>15.66</v>
      </c>
      <c r="Y5500" s="5">
        <f>Table1[[#This Row],[Sales]]*Table1[[#This Row],[Discount]]</f>
        <v>0</v>
      </c>
    </row>
    <row r="5501" spans="1:25" x14ac:dyDescent="0.3">
      <c r="A5501">
        <v>5500</v>
      </c>
      <c r="B5501" s="2"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s="2">
        <v>2</v>
      </c>
      <c r="T5501" s="3">
        <v>0</v>
      </c>
      <c r="U5501" s="2">
        <v>8.7989999999999995</v>
      </c>
      <c r="V5501" s="2">
        <f>Table1[[#This Row],[Sales]]*(1-Table1[[#This Row],[Discount]])</f>
        <v>41.9</v>
      </c>
      <c r="W5501" s="2">
        <f>Table1[[#This Row],[Sales]]*Table1[[#This Row],[Quantity]]</f>
        <v>83.8</v>
      </c>
      <c r="X5501" s="2">
        <f>Table1[[#This Row],[Sales]]+Table1[[#This Row],[Discount]]+Table1[[#This Row],[Adjusted Sales]]</f>
        <v>83.8</v>
      </c>
      <c r="Y5501" s="5">
        <f>Table1[[#This Row],[Sales]]*Table1[[#This Row],[Discount]]</f>
        <v>0</v>
      </c>
    </row>
    <row r="5502" spans="1:25" x14ac:dyDescent="0.3">
      <c r="A5502">
        <v>5501</v>
      </c>
      <c r="B5502" s="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s="2">
        <v>6</v>
      </c>
      <c r="T5502" s="3">
        <v>0.1</v>
      </c>
      <c r="U5502" s="2">
        <v>88.552800000000005</v>
      </c>
      <c r="V5502" s="2">
        <f>Table1[[#This Row],[Sales]]*(1-Table1[[#This Row],[Discount]])</f>
        <v>597.73140000000001</v>
      </c>
      <c r="W5502" s="2">
        <f>Table1[[#This Row],[Sales]]*Table1[[#This Row],[Quantity]]</f>
        <v>3984.8759999999997</v>
      </c>
      <c r="X5502" s="2">
        <f>Table1[[#This Row],[Sales]]+Table1[[#This Row],[Discount]]+Table1[[#This Row],[Adjusted Sales]]</f>
        <v>1261.9774</v>
      </c>
      <c r="Y5502" s="5">
        <f>Table1[[#This Row],[Sales]]*Table1[[#This Row],[Discount]]</f>
        <v>66.414599999999993</v>
      </c>
    </row>
    <row r="5503" spans="1:25" x14ac:dyDescent="0.3">
      <c r="A5503">
        <v>5502</v>
      </c>
      <c r="B5503" s="2"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s="2">
        <v>2</v>
      </c>
      <c r="T5503" s="3">
        <v>0</v>
      </c>
      <c r="U5503" s="2">
        <v>4.3903999999999996</v>
      </c>
      <c r="V5503" s="2">
        <f>Table1[[#This Row],[Sales]]*(1-Table1[[#This Row],[Discount]])</f>
        <v>8.9600000000000009</v>
      </c>
      <c r="W5503" s="2">
        <f>Table1[[#This Row],[Sales]]*Table1[[#This Row],[Quantity]]</f>
        <v>17.920000000000002</v>
      </c>
      <c r="X5503" s="2">
        <f>Table1[[#This Row],[Sales]]+Table1[[#This Row],[Discount]]+Table1[[#This Row],[Adjusted Sales]]</f>
        <v>17.920000000000002</v>
      </c>
      <c r="Y5503" s="5">
        <f>Table1[[#This Row],[Sales]]*Table1[[#This Row],[Discount]]</f>
        <v>0</v>
      </c>
    </row>
    <row r="5504" spans="1:25" x14ac:dyDescent="0.3">
      <c r="A5504">
        <v>5503</v>
      </c>
      <c r="B5504" s="2"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s="2">
        <v>1</v>
      </c>
      <c r="T5504" s="3">
        <v>0.2</v>
      </c>
      <c r="U5504" s="2">
        <v>0.66239999999999999</v>
      </c>
      <c r="V5504" s="2">
        <f>Table1[[#This Row],[Sales]]*(1-Table1[[#This Row],[Discount]])</f>
        <v>2.6496</v>
      </c>
      <c r="W5504" s="2">
        <f>Table1[[#This Row],[Sales]]*Table1[[#This Row],[Quantity]]</f>
        <v>3.3119999999999998</v>
      </c>
      <c r="X5504" s="2">
        <f>Table1[[#This Row],[Sales]]+Table1[[#This Row],[Discount]]+Table1[[#This Row],[Adjusted Sales]]</f>
        <v>6.1616</v>
      </c>
      <c r="Y5504" s="5">
        <f>Table1[[#This Row],[Sales]]*Table1[[#This Row],[Discount]]</f>
        <v>0.66239999999999999</v>
      </c>
    </row>
    <row r="5505" spans="1:25" x14ac:dyDescent="0.3">
      <c r="A5505">
        <v>5504</v>
      </c>
      <c r="B5505" s="2"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s="2">
        <v>3</v>
      </c>
      <c r="T5505" s="3">
        <v>0.2</v>
      </c>
      <c r="U5505" s="2">
        <v>1.2585</v>
      </c>
      <c r="V5505" s="2">
        <f>Table1[[#This Row],[Sales]]*(1-Table1[[#This Row],[Discount]])</f>
        <v>16.108799999999999</v>
      </c>
      <c r="W5505" s="2">
        <f>Table1[[#This Row],[Sales]]*Table1[[#This Row],[Quantity]]</f>
        <v>60.408000000000001</v>
      </c>
      <c r="X5505" s="2">
        <f>Table1[[#This Row],[Sales]]+Table1[[#This Row],[Discount]]+Table1[[#This Row],[Adjusted Sales]]</f>
        <v>36.444800000000001</v>
      </c>
      <c r="Y5505" s="5">
        <f>Table1[[#This Row],[Sales]]*Table1[[#This Row],[Discount]]</f>
        <v>4.0271999999999997</v>
      </c>
    </row>
    <row r="5506" spans="1:25" x14ac:dyDescent="0.3">
      <c r="A5506">
        <v>5505</v>
      </c>
      <c r="B5506" s="2"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s="2">
        <v>3</v>
      </c>
      <c r="T5506" s="3">
        <v>0.2</v>
      </c>
      <c r="U5506" s="2">
        <v>2.8782000000000001</v>
      </c>
      <c r="V5506" s="2">
        <f>Table1[[#This Row],[Sales]]*(1-Table1[[#This Row],[Discount]])</f>
        <v>7.0848000000000004</v>
      </c>
      <c r="W5506" s="2">
        <f>Table1[[#This Row],[Sales]]*Table1[[#This Row],[Quantity]]</f>
        <v>26.567999999999998</v>
      </c>
      <c r="X5506" s="2">
        <f>Table1[[#This Row],[Sales]]+Table1[[#This Row],[Discount]]+Table1[[#This Row],[Adjusted Sales]]</f>
        <v>16.140799999999999</v>
      </c>
      <c r="Y5506" s="5">
        <f>Table1[[#This Row],[Sales]]*Table1[[#This Row],[Discount]]</f>
        <v>1.7712000000000001</v>
      </c>
    </row>
    <row r="5507" spans="1:25" x14ac:dyDescent="0.3">
      <c r="A5507">
        <v>5506</v>
      </c>
      <c r="B5507" s="2"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s="2">
        <v>4</v>
      </c>
      <c r="T5507" s="3">
        <v>0.4</v>
      </c>
      <c r="U5507" s="2">
        <v>-186.16</v>
      </c>
      <c r="V5507" s="2">
        <f>Table1[[#This Row],[Sales]]*(1-Table1[[#This Row],[Discount]])</f>
        <v>515.52</v>
      </c>
      <c r="W5507" s="2">
        <f>Table1[[#This Row],[Sales]]*Table1[[#This Row],[Quantity]]</f>
        <v>3436.8</v>
      </c>
      <c r="X5507" s="2">
        <f>Table1[[#This Row],[Sales]]+Table1[[#This Row],[Discount]]+Table1[[#This Row],[Adjusted Sales]]</f>
        <v>1375.12</v>
      </c>
      <c r="Y5507" s="5">
        <f>Table1[[#This Row],[Sales]]*Table1[[#This Row],[Discount]]</f>
        <v>343.68000000000006</v>
      </c>
    </row>
    <row r="5508" spans="1:25" x14ac:dyDescent="0.3">
      <c r="A5508">
        <v>5507</v>
      </c>
      <c r="B5508" s="2"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s="2">
        <v>2</v>
      </c>
      <c r="T5508" s="3">
        <v>0</v>
      </c>
      <c r="U5508" s="2">
        <v>27.882000000000001</v>
      </c>
      <c r="V5508" s="2">
        <f>Table1[[#This Row],[Sales]]*(1-Table1[[#This Row],[Discount]])</f>
        <v>61.96</v>
      </c>
      <c r="W5508" s="2">
        <f>Table1[[#This Row],[Sales]]*Table1[[#This Row],[Quantity]]</f>
        <v>123.92</v>
      </c>
      <c r="X5508" s="2">
        <f>Table1[[#This Row],[Sales]]+Table1[[#This Row],[Discount]]+Table1[[#This Row],[Adjusted Sales]]</f>
        <v>123.92</v>
      </c>
      <c r="Y5508" s="5">
        <f>Table1[[#This Row],[Sales]]*Table1[[#This Row],[Discount]]</f>
        <v>0</v>
      </c>
    </row>
    <row r="5509" spans="1:25" x14ac:dyDescent="0.3">
      <c r="A5509">
        <v>5508</v>
      </c>
      <c r="B5509" s="2"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s="2">
        <v>4</v>
      </c>
      <c r="T5509" s="3">
        <v>0</v>
      </c>
      <c r="U5509" s="2">
        <v>8.6015999999999995</v>
      </c>
      <c r="V5509" s="2">
        <f>Table1[[#This Row],[Sales]]*(1-Table1[[#This Row],[Discount]])</f>
        <v>17.920000000000002</v>
      </c>
      <c r="W5509" s="2">
        <f>Table1[[#This Row],[Sales]]*Table1[[#This Row],[Quantity]]</f>
        <v>71.680000000000007</v>
      </c>
      <c r="X5509" s="2">
        <f>Table1[[#This Row],[Sales]]+Table1[[#This Row],[Discount]]+Table1[[#This Row],[Adjusted Sales]]</f>
        <v>35.840000000000003</v>
      </c>
      <c r="Y5509" s="5">
        <f>Table1[[#This Row],[Sales]]*Table1[[#This Row],[Discount]]</f>
        <v>0</v>
      </c>
    </row>
    <row r="5510" spans="1:25" x14ac:dyDescent="0.3">
      <c r="A5510">
        <v>5509</v>
      </c>
      <c r="B5510" s="2"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s="2">
        <v>5</v>
      </c>
      <c r="T5510" s="3">
        <v>0</v>
      </c>
      <c r="U5510" s="2">
        <v>62.737000000000002</v>
      </c>
      <c r="V5510" s="2">
        <f>Table1[[#This Row],[Sales]]*(1-Table1[[#This Row],[Discount]])</f>
        <v>145.9</v>
      </c>
      <c r="W5510" s="2">
        <f>Table1[[#This Row],[Sales]]*Table1[[#This Row],[Quantity]]</f>
        <v>729.5</v>
      </c>
      <c r="X5510" s="2">
        <f>Table1[[#This Row],[Sales]]+Table1[[#This Row],[Discount]]+Table1[[#This Row],[Adjusted Sales]]</f>
        <v>291.8</v>
      </c>
      <c r="Y5510" s="5">
        <f>Table1[[#This Row],[Sales]]*Table1[[#This Row],[Discount]]</f>
        <v>0</v>
      </c>
    </row>
    <row r="5511" spans="1:25" x14ac:dyDescent="0.3">
      <c r="A5511">
        <v>5510</v>
      </c>
      <c r="B5511" s="2"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s="2">
        <v>2</v>
      </c>
      <c r="T5511" s="3">
        <v>0.2</v>
      </c>
      <c r="U5511" s="2">
        <v>19.137599999999999</v>
      </c>
      <c r="V5511" s="2">
        <f>Table1[[#This Row],[Sales]]*(1-Table1[[#This Row],[Discount]])</f>
        <v>45.363200000000006</v>
      </c>
      <c r="W5511" s="2">
        <f>Table1[[#This Row],[Sales]]*Table1[[#This Row],[Quantity]]</f>
        <v>113.408</v>
      </c>
      <c r="X5511" s="2">
        <f>Table1[[#This Row],[Sales]]+Table1[[#This Row],[Discount]]+Table1[[#This Row],[Adjusted Sales]]</f>
        <v>102.2672</v>
      </c>
      <c r="Y5511" s="5">
        <f>Table1[[#This Row],[Sales]]*Table1[[#This Row],[Discount]]</f>
        <v>11.340800000000002</v>
      </c>
    </row>
    <row r="5512" spans="1:25" x14ac:dyDescent="0.3">
      <c r="A5512">
        <v>5511</v>
      </c>
      <c r="B5512" s="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s="2">
        <v>2</v>
      </c>
      <c r="T5512" s="3">
        <v>0.2</v>
      </c>
      <c r="U5512" s="2">
        <v>3.4750000000000001</v>
      </c>
      <c r="V5512" s="2">
        <f>Table1[[#This Row],[Sales]]*(1-Table1[[#This Row],[Discount]])</f>
        <v>8.895999999999999</v>
      </c>
      <c r="W5512" s="2">
        <f>Table1[[#This Row],[Sales]]*Table1[[#This Row],[Quantity]]</f>
        <v>22.24</v>
      </c>
      <c r="X5512" s="2">
        <f>Table1[[#This Row],[Sales]]+Table1[[#This Row],[Discount]]+Table1[[#This Row],[Adjusted Sales]]</f>
        <v>20.215999999999998</v>
      </c>
      <c r="Y5512" s="5">
        <f>Table1[[#This Row],[Sales]]*Table1[[#This Row],[Discount]]</f>
        <v>2.2239999999999998</v>
      </c>
    </row>
    <row r="5513" spans="1:25" x14ac:dyDescent="0.3">
      <c r="A5513">
        <v>5512</v>
      </c>
      <c r="B5513" s="2"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s="2">
        <v>4</v>
      </c>
      <c r="T5513" s="3">
        <v>0.2</v>
      </c>
      <c r="U5513" s="2">
        <v>11.102399999999999</v>
      </c>
      <c r="V5513" s="2">
        <f>Table1[[#This Row],[Sales]]*(1-Table1[[#This Row],[Discount]])</f>
        <v>26.316800000000001</v>
      </c>
      <c r="W5513" s="2">
        <f>Table1[[#This Row],[Sales]]*Table1[[#This Row],[Quantity]]</f>
        <v>131.584</v>
      </c>
      <c r="X5513" s="2">
        <f>Table1[[#This Row],[Sales]]+Table1[[#This Row],[Discount]]+Table1[[#This Row],[Adjusted Sales]]</f>
        <v>59.412800000000004</v>
      </c>
      <c r="Y5513" s="5">
        <f>Table1[[#This Row],[Sales]]*Table1[[#This Row],[Discount]]</f>
        <v>6.5792000000000002</v>
      </c>
    </row>
    <row r="5514" spans="1:25" x14ac:dyDescent="0.3">
      <c r="A5514">
        <v>5513</v>
      </c>
      <c r="B5514" s="2"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s="2">
        <v>3</v>
      </c>
      <c r="T5514" s="3">
        <v>0.2</v>
      </c>
      <c r="U5514" s="2">
        <v>7.6868999999999996</v>
      </c>
      <c r="V5514" s="2">
        <f>Table1[[#This Row],[Sales]]*(1-Table1[[#This Row],[Discount]])</f>
        <v>18.220800000000001</v>
      </c>
      <c r="W5514" s="2">
        <f>Table1[[#This Row],[Sales]]*Table1[[#This Row],[Quantity]]</f>
        <v>68.328000000000003</v>
      </c>
      <c r="X5514" s="2">
        <f>Table1[[#This Row],[Sales]]+Table1[[#This Row],[Discount]]+Table1[[#This Row],[Adjusted Sales]]</f>
        <v>41.196799999999996</v>
      </c>
      <c r="Y5514" s="5">
        <f>Table1[[#This Row],[Sales]]*Table1[[#This Row],[Discount]]</f>
        <v>4.5552000000000001</v>
      </c>
    </row>
    <row r="5515" spans="1:25" x14ac:dyDescent="0.3">
      <c r="A5515">
        <v>5514</v>
      </c>
      <c r="B5515" s="2"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s="2">
        <v>3</v>
      </c>
      <c r="T5515" s="3">
        <v>0</v>
      </c>
      <c r="U5515" s="2">
        <v>2.3997000000000002</v>
      </c>
      <c r="V5515" s="2">
        <f>Table1[[#This Row],[Sales]]*(1-Table1[[#This Row],[Discount]])</f>
        <v>239.97</v>
      </c>
      <c r="W5515" s="2">
        <f>Table1[[#This Row],[Sales]]*Table1[[#This Row],[Quantity]]</f>
        <v>719.91</v>
      </c>
      <c r="X5515" s="2">
        <f>Table1[[#This Row],[Sales]]+Table1[[#This Row],[Discount]]+Table1[[#This Row],[Adjusted Sales]]</f>
        <v>479.94</v>
      </c>
      <c r="Y5515" s="5">
        <f>Table1[[#This Row],[Sales]]*Table1[[#This Row],[Discount]]</f>
        <v>0</v>
      </c>
    </row>
    <row r="5516" spans="1:25" x14ac:dyDescent="0.3">
      <c r="A5516">
        <v>5515</v>
      </c>
      <c r="B5516" s="2"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s="2">
        <v>2</v>
      </c>
      <c r="T5516" s="3">
        <v>0</v>
      </c>
      <c r="U5516" s="2">
        <v>44.889600000000002</v>
      </c>
      <c r="V5516" s="2">
        <f>Table1[[#This Row],[Sales]]*(1-Table1[[#This Row],[Discount]])</f>
        <v>160.32</v>
      </c>
      <c r="W5516" s="2">
        <f>Table1[[#This Row],[Sales]]*Table1[[#This Row],[Quantity]]</f>
        <v>320.64</v>
      </c>
      <c r="X5516" s="2">
        <f>Table1[[#This Row],[Sales]]+Table1[[#This Row],[Discount]]+Table1[[#This Row],[Adjusted Sales]]</f>
        <v>320.64</v>
      </c>
      <c r="Y5516" s="5">
        <f>Table1[[#This Row],[Sales]]*Table1[[#This Row],[Discount]]</f>
        <v>0</v>
      </c>
    </row>
    <row r="5517" spans="1:25" x14ac:dyDescent="0.3">
      <c r="A5517">
        <v>5516</v>
      </c>
      <c r="B5517" s="2"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s="2">
        <v>3</v>
      </c>
      <c r="T5517" s="3">
        <v>0</v>
      </c>
      <c r="U5517" s="2">
        <v>3.8654999999999999</v>
      </c>
      <c r="V5517" s="2">
        <f>Table1[[#This Row],[Sales]]*(1-Table1[[#This Row],[Discount]])</f>
        <v>128.85</v>
      </c>
      <c r="W5517" s="2">
        <f>Table1[[#This Row],[Sales]]*Table1[[#This Row],[Quantity]]</f>
        <v>386.54999999999995</v>
      </c>
      <c r="X5517" s="2">
        <f>Table1[[#This Row],[Sales]]+Table1[[#This Row],[Discount]]+Table1[[#This Row],[Adjusted Sales]]</f>
        <v>257.7</v>
      </c>
      <c r="Y5517" s="5">
        <f>Table1[[#This Row],[Sales]]*Table1[[#This Row],[Discount]]</f>
        <v>0</v>
      </c>
    </row>
    <row r="5518" spans="1:25" x14ac:dyDescent="0.3">
      <c r="A5518">
        <v>5517</v>
      </c>
      <c r="B5518" s="2"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s="2">
        <v>4</v>
      </c>
      <c r="T5518" s="3">
        <v>0</v>
      </c>
      <c r="U5518" s="2">
        <v>527.98400000000004</v>
      </c>
      <c r="V5518" s="2">
        <f>Table1[[#This Row],[Sales]]*(1-Table1[[#This Row],[Discount]])</f>
        <v>1319.96</v>
      </c>
      <c r="W5518" s="2">
        <f>Table1[[#This Row],[Sales]]*Table1[[#This Row],[Quantity]]</f>
        <v>5279.84</v>
      </c>
      <c r="X5518" s="2">
        <f>Table1[[#This Row],[Sales]]+Table1[[#This Row],[Discount]]+Table1[[#This Row],[Adjusted Sales]]</f>
        <v>2639.92</v>
      </c>
      <c r="Y5518" s="5">
        <f>Table1[[#This Row],[Sales]]*Table1[[#This Row],[Discount]]</f>
        <v>0</v>
      </c>
    </row>
    <row r="5519" spans="1:25" x14ac:dyDescent="0.3">
      <c r="A5519">
        <v>5518</v>
      </c>
      <c r="B5519" s="2"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s="2">
        <v>10</v>
      </c>
      <c r="T5519" s="3">
        <v>0.3</v>
      </c>
      <c r="U5519" s="2">
        <v>-10.284000000000001</v>
      </c>
      <c r="V5519" s="2">
        <f>Table1[[#This Row],[Sales]]*(1-Table1[[#This Row],[Discount]])</f>
        <v>167.97200000000001</v>
      </c>
      <c r="W5519" s="2">
        <f>Table1[[#This Row],[Sales]]*Table1[[#This Row],[Quantity]]</f>
        <v>2399.6</v>
      </c>
      <c r="X5519" s="2">
        <f>Table1[[#This Row],[Sales]]+Table1[[#This Row],[Discount]]+Table1[[#This Row],[Adjusted Sales]]</f>
        <v>408.23200000000003</v>
      </c>
      <c r="Y5519" s="5">
        <f>Table1[[#This Row],[Sales]]*Table1[[#This Row],[Discount]]</f>
        <v>71.988</v>
      </c>
    </row>
    <row r="5520" spans="1:25" x14ac:dyDescent="0.3">
      <c r="A5520">
        <v>5519</v>
      </c>
      <c r="B5520" s="2"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s="2">
        <v>2</v>
      </c>
      <c r="T5520" s="3">
        <v>0.2</v>
      </c>
      <c r="U5520" s="2">
        <v>6.8460000000000001</v>
      </c>
      <c r="V5520" s="2">
        <f>Table1[[#This Row],[Sales]]*(1-Table1[[#This Row],[Discount]])</f>
        <v>43.814400000000006</v>
      </c>
      <c r="W5520" s="2">
        <f>Table1[[#This Row],[Sales]]*Table1[[#This Row],[Quantity]]</f>
        <v>109.536</v>
      </c>
      <c r="X5520" s="2">
        <f>Table1[[#This Row],[Sales]]+Table1[[#This Row],[Discount]]+Table1[[#This Row],[Adjusted Sales]]</f>
        <v>98.78240000000001</v>
      </c>
      <c r="Y5520" s="5">
        <f>Table1[[#This Row],[Sales]]*Table1[[#This Row],[Discount]]</f>
        <v>10.953600000000002</v>
      </c>
    </row>
    <row r="5521" spans="1:25" x14ac:dyDescent="0.3">
      <c r="A5521">
        <v>5520</v>
      </c>
      <c r="B5521" s="2"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s="2">
        <v>3</v>
      </c>
      <c r="T5521" s="3">
        <v>0.2</v>
      </c>
      <c r="U5521" s="2">
        <v>3.1806000000000001</v>
      </c>
      <c r="V5521" s="2">
        <f>Table1[[#This Row],[Sales]]*(1-Table1[[#This Row],[Discount]])</f>
        <v>10.7136</v>
      </c>
      <c r="W5521" s="2">
        <f>Table1[[#This Row],[Sales]]*Table1[[#This Row],[Quantity]]</f>
        <v>40.176000000000002</v>
      </c>
      <c r="X5521" s="2">
        <f>Table1[[#This Row],[Sales]]+Table1[[#This Row],[Discount]]+Table1[[#This Row],[Adjusted Sales]]</f>
        <v>24.305599999999998</v>
      </c>
      <c r="Y5521" s="5">
        <f>Table1[[#This Row],[Sales]]*Table1[[#This Row],[Discount]]</f>
        <v>2.6783999999999999</v>
      </c>
    </row>
    <row r="5522" spans="1:25" x14ac:dyDescent="0.3">
      <c r="A5522">
        <v>5521</v>
      </c>
      <c r="B5522" s="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s="2">
        <v>5</v>
      </c>
      <c r="T5522" s="3">
        <v>0.2</v>
      </c>
      <c r="U5522" s="2">
        <v>8.6709999999999994</v>
      </c>
      <c r="V5522" s="2">
        <f>Table1[[#This Row],[Sales]]*(1-Table1[[#This Row],[Discount]])</f>
        <v>19.136000000000003</v>
      </c>
      <c r="W5522" s="2">
        <f>Table1[[#This Row],[Sales]]*Table1[[#This Row],[Quantity]]</f>
        <v>119.60000000000001</v>
      </c>
      <c r="X5522" s="2">
        <f>Table1[[#This Row],[Sales]]+Table1[[#This Row],[Discount]]+Table1[[#This Row],[Adjusted Sales]]</f>
        <v>43.256</v>
      </c>
      <c r="Y5522" s="5">
        <f>Table1[[#This Row],[Sales]]*Table1[[#This Row],[Discount]]</f>
        <v>4.7840000000000007</v>
      </c>
    </row>
    <row r="5523" spans="1:25" x14ac:dyDescent="0.3">
      <c r="A5523">
        <v>5522</v>
      </c>
      <c r="B5523" s="2"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s="2">
        <v>4</v>
      </c>
      <c r="T5523" s="3">
        <v>0.2</v>
      </c>
      <c r="U5523" s="2">
        <v>-28.796399999999998</v>
      </c>
      <c r="V5523" s="2">
        <f>Table1[[#This Row],[Sales]]*(1-Table1[[#This Row],[Discount]])</f>
        <v>204.77440000000001</v>
      </c>
      <c r="W5523" s="2">
        <f>Table1[[#This Row],[Sales]]*Table1[[#This Row],[Quantity]]</f>
        <v>1023.872</v>
      </c>
      <c r="X5523" s="2">
        <f>Table1[[#This Row],[Sales]]+Table1[[#This Row],[Discount]]+Table1[[#This Row],[Adjusted Sales]]</f>
        <v>460.94240000000002</v>
      </c>
      <c r="Y5523" s="5">
        <f>Table1[[#This Row],[Sales]]*Table1[[#This Row],[Discount]]</f>
        <v>51.193600000000004</v>
      </c>
    </row>
    <row r="5524" spans="1:25" x14ac:dyDescent="0.3">
      <c r="A5524">
        <v>5523</v>
      </c>
      <c r="B5524" s="2"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s="2">
        <v>6</v>
      </c>
      <c r="T5524" s="3">
        <v>0.2</v>
      </c>
      <c r="U5524" s="2">
        <v>7.0044000000000004</v>
      </c>
      <c r="V5524" s="2">
        <f>Table1[[#This Row],[Sales]]*(1-Table1[[#This Row],[Discount]])</f>
        <v>17.241600000000002</v>
      </c>
      <c r="W5524" s="2">
        <f>Table1[[#This Row],[Sales]]*Table1[[#This Row],[Quantity]]</f>
        <v>129.31200000000001</v>
      </c>
      <c r="X5524" s="2">
        <f>Table1[[#This Row],[Sales]]+Table1[[#This Row],[Discount]]+Table1[[#This Row],[Adjusted Sales]]</f>
        <v>38.993600000000001</v>
      </c>
      <c r="Y5524" s="5">
        <f>Table1[[#This Row],[Sales]]*Table1[[#This Row],[Discount]]</f>
        <v>4.3104000000000005</v>
      </c>
    </row>
    <row r="5525" spans="1:25" x14ac:dyDescent="0.3">
      <c r="A5525">
        <v>5524</v>
      </c>
      <c r="B5525" s="2"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s="2">
        <v>4</v>
      </c>
      <c r="T5525" s="3">
        <v>0</v>
      </c>
      <c r="U5525" s="2">
        <v>15.7248</v>
      </c>
      <c r="V5525" s="2">
        <f>Table1[[#This Row],[Sales]]*(1-Table1[[#This Row],[Discount]])</f>
        <v>58.24</v>
      </c>
      <c r="W5525" s="2">
        <f>Table1[[#This Row],[Sales]]*Table1[[#This Row],[Quantity]]</f>
        <v>232.96</v>
      </c>
      <c r="X5525" s="2">
        <f>Table1[[#This Row],[Sales]]+Table1[[#This Row],[Discount]]+Table1[[#This Row],[Adjusted Sales]]</f>
        <v>116.48</v>
      </c>
      <c r="Y5525" s="5">
        <f>Table1[[#This Row],[Sales]]*Table1[[#This Row],[Discount]]</f>
        <v>0</v>
      </c>
    </row>
    <row r="5526" spans="1:25" x14ac:dyDescent="0.3">
      <c r="A5526">
        <v>5525</v>
      </c>
      <c r="B5526" s="2"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s="2">
        <v>12</v>
      </c>
      <c r="T5526" s="3">
        <v>0</v>
      </c>
      <c r="U5526" s="2">
        <v>36.928800000000003</v>
      </c>
      <c r="V5526" s="2">
        <f>Table1[[#This Row],[Sales]]*(1-Table1[[#This Row],[Discount]])</f>
        <v>80.28</v>
      </c>
      <c r="W5526" s="2">
        <f>Table1[[#This Row],[Sales]]*Table1[[#This Row],[Quantity]]</f>
        <v>963.36</v>
      </c>
      <c r="X5526" s="2">
        <f>Table1[[#This Row],[Sales]]+Table1[[#This Row],[Discount]]+Table1[[#This Row],[Adjusted Sales]]</f>
        <v>160.56</v>
      </c>
      <c r="Y5526" s="5">
        <f>Table1[[#This Row],[Sales]]*Table1[[#This Row],[Discount]]</f>
        <v>0</v>
      </c>
    </row>
    <row r="5527" spans="1:25" x14ac:dyDescent="0.3">
      <c r="A5527">
        <v>5526</v>
      </c>
      <c r="B5527" s="2"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s="2">
        <v>2</v>
      </c>
      <c r="T5527" s="3">
        <v>0</v>
      </c>
      <c r="U5527" s="2">
        <v>4.0098000000000003</v>
      </c>
      <c r="V5527" s="2">
        <f>Table1[[#This Row],[Sales]]*(1-Table1[[#This Row],[Discount]])</f>
        <v>9.7799999999999994</v>
      </c>
      <c r="W5527" s="2">
        <f>Table1[[#This Row],[Sales]]*Table1[[#This Row],[Quantity]]</f>
        <v>19.559999999999999</v>
      </c>
      <c r="X5527" s="2">
        <f>Table1[[#This Row],[Sales]]+Table1[[#This Row],[Discount]]+Table1[[#This Row],[Adjusted Sales]]</f>
        <v>19.559999999999999</v>
      </c>
      <c r="Y5527" s="5">
        <f>Table1[[#This Row],[Sales]]*Table1[[#This Row],[Discount]]</f>
        <v>0</v>
      </c>
    </row>
    <row r="5528" spans="1:25" x14ac:dyDescent="0.3">
      <c r="A5528">
        <v>5527</v>
      </c>
      <c r="B5528" s="2"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s="2">
        <v>1</v>
      </c>
      <c r="T5528" s="3">
        <v>0</v>
      </c>
      <c r="U5528" s="2">
        <v>0.65159999999999996</v>
      </c>
      <c r="V5528" s="2">
        <f>Table1[[#This Row],[Sales]]*(1-Table1[[#This Row],[Discount]])</f>
        <v>1.81</v>
      </c>
      <c r="W5528" s="2">
        <f>Table1[[#This Row],[Sales]]*Table1[[#This Row],[Quantity]]</f>
        <v>1.81</v>
      </c>
      <c r="X5528" s="2">
        <f>Table1[[#This Row],[Sales]]+Table1[[#This Row],[Discount]]+Table1[[#This Row],[Adjusted Sales]]</f>
        <v>3.62</v>
      </c>
      <c r="Y5528" s="5">
        <f>Table1[[#This Row],[Sales]]*Table1[[#This Row],[Discount]]</f>
        <v>0</v>
      </c>
    </row>
    <row r="5529" spans="1:25" x14ac:dyDescent="0.3">
      <c r="A5529">
        <v>5528</v>
      </c>
      <c r="B5529" s="2"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s="2">
        <v>2</v>
      </c>
      <c r="T5529" s="3">
        <v>0</v>
      </c>
      <c r="U5529" s="2">
        <v>18.211200000000002</v>
      </c>
      <c r="V5529" s="2">
        <f>Table1[[#This Row],[Sales]]*(1-Table1[[#This Row],[Discount]])</f>
        <v>37.94</v>
      </c>
      <c r="W5529" s="2">
        <f>Table1[[#This Row],[Sales]]*Table1[[#This Row],[Quantity]]</f>
        <v>75.88</v>
      </c>
      <c r="X5529" s="2">
        <f>Table1[[#This Row],[Sales]]+Table1[[#This Row],[Discount]]+Table1[[#This Row],[Adjusted Sales]]</f>
        <v>75.88</v>
      </c>
      <c r="Y5529" s="5">
        <f>Table1[[#This Row],[Sales]]*Table1[[#This Row],[Discount]]</f>
        <v>0</v>
      </c>
    </row>
    <row r="5530" spans="1:25" x14ac:dyDescent="0.3">
      <c r="A5530">
        <v>5529</v>
      </c>
      <c r="B5530" s="2"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s="2">
        <v>5</v>
      </c>
      <c r="T5530" s="3">
        <v>0.2</v>
      </c>
      <c r="U5530" s="2">
        <v>27.986000000000001</v>
      </c>
      <c r="V5530" s="2">
        <f>Table1[[#This Row],[Sales]]*(1-Table1[[#This Row],[Discount]])</f>
        <v>63.967999999999996</v>
      </c>
      <c r="W5530" s="2">
        <f>Table1[[#This Row],[Sales]]*Table1[[#This Row],[Quantity]]</f>
        <v>399.79999999999995</v>
      </c>
      <c r="X5530" s="2">
        <f>Table1[[#This Row],[Sales]]+Table1[[#This Row],[Discount]]+Table1[[#This Row],[Adjusted Sales]]</f>
        <v>144.12799999999999</v>
      </c>
      <c r="Y5530" s="5">
        <f>Table1[[#This Row],[Sales]]*Table1[[#This Row],[Discount]]</f>
        <v>15.991999999999999</v>
      </c>
    </row>
    <row r="5531" spans="1:25" x14ac:dyDescent="0.3">
      <c r="A5531">
        <v>5530</v>
      </c>
      <c r="B5531" s="2"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s="2">
        <v>3</v>
      </c>
      <c r="T5531" s="3">
        <v>0.2</v>
      </c>
      <c r="U5531" s="2">
        <v>40.3536</v>
      </c>
      <c r="V5531" s="2">
        <f>Table1[[#This Row],[Sales]]*(1-Table1[[#This Row],[Discount]])</f>
        <v>92.236800000000017</v>
      </c>
      <c r="W5531" s="2">
        <f>Table1[[#This Row],[Sales]]*Table1[[#This Row],[Quantity]]</f>
        <v>345.88800000000003</v>
      </c>
      <c r="X5531" s="2">
        <f>Table1[[#This Row],[Sales]]+Table1[[#This Row],[Discount]]+Table1[[#This Row],[Adjusted Sales]]</f>
        <v>207.73280000000003</v>
      </c>
      <c r="Y5531" s="5">
        <f>Table1[[#This Row],[Sales]]*Table1[[#This Row],[Discount]]</f>
        <v>23.059200000000004</v>
      </c>
    </row>
    <row r="5532" spans="1:25" x14ac:dyDescent="0.3">
      <c r="A5532">
        <v>5531</v>
      </c>
      <c r="B5532" s="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s="2">
        <v>4</v>
      </c>
      <c r="T5532" s="3">
        <v>0</v>
      </c>
      <c r="U5532" s="2">
        <v>743.98800000000006</v>
      </c>
      <c r="V5532" s="2">
        <f>Table1[[#This Row],[Sales]]*(1-Table1[[#This Row],[Discount]])</f>
        <v>2479.96</v>
      </c>
      <c r="W5532" s="2">
        <f>Table1[[#This Row],[Sales]]*Table1[[#This Row],[Quantity]]</f>
        <v>9919.84</v>
      </c>
      <c r="X5532" s="2">
        <f>Table1[[#This Row],[Sales]]+Table1[[#This Row],[Discount]]+Table1[[#This Row],[Adjusted Sales]]</f>
        <v>4959.92</v>
      </c>
      <c r="Y5532" s="5">
        <f>Table1[[#This Row],[Sales]]*Table1[[#This Row],[Discount]]</f>
        <v>0</v>
      </c>
    </row>
    <row r="5533" spans="1:25" x14ac:dyDescent="0.3">
      <c r="A5533">
        <v>5532</v>
      </c>
      <c r="B5533" s="2"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s="2">
        <v>6</v>
      </c>
      <c r="T5533" s="3">
        <v>0</v>
      </c>
      <c r="U5533" s="2">
        <v>75.574799999999996</v>
      </c>
      <c r="V5533" s="2">
        <f>Table1[[#This Row],[Sales]]*(1-Table1[[#This Row],[Discount]])</f>
        <v>179.94</v>
      </c>
      <c r="W5533" s="2">
        <f>Table1[[#This Row],[Sales]]*Table1[[#This Row],[Quantity]]</f>
        <v>1079.6399999999999</v>
      </c>
      <c r="X5533" s="2">
        <f>Table1[[#This Row],[Sales]]+Table1[[#This Row],[Discount]]+Table1[[#This Row],[Adjusted Sales]]</f>
        <v>359.88</v>
      </c>
      <c r="Y5533" s="5">
        <f>Table1[[#This Row],[Sales]]*Table1[[#This Row],[Discount]]</f>
        <v>0</v>
      </c>
    </row>
    <row r="5534" spans="1:25" x14ac:dyDescent="0.3">
      <c r="A5534">
        <v>5533</v>
      </c>
      <c r="B5534" s="2"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s="2">
        <v>3</v>
      </c>
      <c r="T5534" s="3">
        <v>0</v>
      </c>
      <c r="U5534" s="2">
        <v>5.1014999999999997</v>
      </c>
      <c r="V5534" s="2">
        <f>Table1[[#This Row],[Sales]]*(1-Table1[[#This Row],[Discount]])</f>
        <v>26.85</v>
      </c>
      <c r="W5534" s="2">
        <f>Table1[[#This Row],[Sales]]*Table1[[#This Row],[Quantity]]</f>
        <v>80.550000000000011</v>
      </c>
      <c r="X5534" s="2">
        <f>Table1[[#This Row],[Sales]]+Table1[[#This Row],[Discount]]+Table1[[#This Row],[Adjusted Sales]]</f>
        <v>53.7</v>
      </c>
      <c r="Y5534" s="5">
        <f>Table1[[#This Row],[Sales]]*Table1[[#This Row],[Discount]]</f>
        <v>0</v>
      </c>
    </row>
    <row r="5535" spans="1:25" x14ac:dyDescent="0.3">
      <c r="A5535">
        <v>5534</v>
      </c>
      <c r="B5535" s="2"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s="2">
        <v>3</v>
      </c>
      <c r="T5535" s="3">
        <v>0</v>
      </c>
      <c r="U5535" s="2">
        <v>129.34800000000001</v>
      </c>
      <c r="V5535" s="2">
        <f>Table1[[#This Row],[Sales]]*(1-Table1[[#This Row],[Discount]])</f>
        <v>323.37</v>
      </c>
      <c r="W5535" s="2">
        <f>Table1[[#This Row],[Sales]]*Table1[[#This Row],[Quantity]]</f>
        <v>970.11</v>
      </c>
      <c r="X5535" s="2">
        <f>Table1[[#This Row],[Sales]]+Table1[[#This Row],[Discount]]+Table1[[#This Row],[Adjusted Sales]]</f>
        <v>646.74</v>
      </c>
      <c r="Y5535" s="5">
        <f>Table1[[#This Row],[Sales]]*Table1[[#This Row],[Discount]]</f>
        <v>0</v>
      </c>
    </row>
    <row r="5536" spans="1:25" x14ac:dyDescent="0.3">
      <c r="A5536">
        <v>5535</v>
      </c>
      <c r="B5536" s="2"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s="2">
        <v>3</v>
      </c>
      <c r="T5536" s="3">
        <v>0</v>
      </c>
      <c r="U5536" s="2">
        <v>28.171800000000001</v>
      </c>
      <c r="V5536" s="2">
        <f>Table1[[#This Row],[Sales]]*(1-Table1[[#This Row],[Discount]])</f>
        <v>59.94</v>
      </c>
      <c r="W5536" s="2">
        <f>Table1[[#This Row],[Sales]]*Table1[[#This Row],[Quantity]]</f>
        <v>179.82</v>
      </c>
      <c r="X5536" s="2">
        <f>Table1[[#This Row],[Sales]]+Table1[[#This Row],[Discount]]+Table1[[#This Row],[Adjusted Sales]]</f>
        <v>119.88</v>
      </c>
      <c r="Y5536" s="5">
        <f>Table1[[#This Row],[Sales]]*Table1[[#This Row],[Discount]]</f>
        <v>0</v>
      </c>
    </row>
    <row r="5537" spans="1:25" x14ac:dyDescent="0.3">
      <c r="A5537">
        <v>5536</v>
      </c>
      <c r="B5537" s="2"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s="2">
        <v>3</v>
      </c>
      <c r="T5537" s="3">
        <v>0</v>
      </c>
      <c r="U5537" s="2">
        <v>30.787199999999999</v>
      </c>
      <c r="V5537" s="2">
        <f>Table1[[#This Row],[Sales]]*(1-Table1[[#This Row],[Discount]])</f>
        <v>64.14</v>
      </c>
      <c r="W5537" s="2">
        <f>Table1[[#This Row],[Sales]]*Table1[[#This Row],[Quantity]]</f>
        <v>192.42000000000002</v>
      </c>
      <c r="X5537" s="2">
        <f>Table1[[#This Row],[Sales]]+Table1[[#This Row],[Discount]]+Table1[[#This Row],[Adjusted Sales]]</f>
        <v>128.28</v>
      </c>
      <c r="Y5537" s="5">
        <f>Table1[[#This Row],[Sales]]*Table1[[#This Row],[Discount]]</f>
        <v>0</v>
      </c>
    </row>
    <row r="5538" spans="1:25" x14ac:dyDescent="0.3">
      <c r="A5538">
        <v>5537</v>
      </c>
      <c r="B5538" s="2"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s="2">
        <v>3</v>
      </c>
      <c r="T5538" s="3">
        <v>0</v>
      </c>
      <c r="U5538" s="2">
        <v>5.6016000000000004</v>
      </c>
      <c r="V5538" s="2">
        <f>Table1[[#This Row],[Sales]]*(1-Table1[[#This Row],[Discount]])</f>
        <v>11.67</v>
      </c>
      <c r="W5538" s="2">
        <f>Table1[[#This Row],[Sales]]*Table1[[#This Row],[Quantity]]</f>
        <v>35.01</v>
      </c>
      <c r="X5538" s="2">
        <f>Table1[[#This Row],[Sales]]+Table1[[#This Row],[Discount]]+Table1[[#This Row],[Adjusted Sales]]</f>
        <v>23.34</v>
      </c>
      <c r="Y5538" s="5">
        <f>Table1[[#This Row],[Sales]]*Table1[[#This Row],[Discount]]</f>
        <v>0</v>
      </c>
    </row>
    <row r="5539" spans="1:25" x14ac:dyDescent="0.3">
      <c r="A5539">
        <v>5538</v>
      </c>
      <c r="B5539" s="2"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s="2">
        <v>2</v>
      </c>
      <c r="T5539" s="3">
        <v>0</v>
      </c>
      <c r="U5539" s="2">
        <v>6.2207999999999997</v>
      </c>
      <c r="V5539" s="2">
        <f>Table1[[#This Row],[Sales]]*(1-Table1[[#This Row],[Discount]])</f>
        <v>12.96</v>
      </c>
      <c r="W5539" s="2">
        <f>Table1[[#This Row],[Sales]]*Table1[[#This Row],[Quantity]]</f>
        <v>25.92</v>
      </c>
      <c r="X5539" s="2">
        <f>Table1[[#This Row],[Sales]]+Table1[[#This Row],[Discount]]+Table1[[#This Row],[Adjusted Sales]]</f>
        <v>25.92</v>
      </c>
      <c r="Y5539" s="5">
        <f>Table1[[#This Row],[Sales]]*Table1[[#This Row],[Discount]]</f>
        <v>0</v>
      </c>
    </row>
    <row r="5540" spans="1:25" x14ac:dyDescent="0.3">
      <c r="A5540">
        <v>5539</v>
      </c>
      <c r="B5540" s="2"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s="2">
        <v>3</v>
      </c>
      <c r="T5540" s="3">
        <v>0</v>
      </c>
      <c r="U5540" s="2">
        <v>8.0177999999999994</v>
      </c>
      <c r="V5540" s="2">
        <f>Table1[[#This Row],[Sales]]*(1-Table1[[#This Row],[Discount]])</f>
        <v>17.43</v>
      </c>
      <c r="W5540" s="2">
        <f>Table1[[#This Row],[Sales]]*Table1[[#This Row],[Quantity]]</f>
        <v>52.29</v>
      </c>
      <c r="X5540" s="2">
        <f>Table1[[#This Row],[Sales]]+Table1[[#This Row],[Discount]]+Table1[[#This Row],[Adjusted Sales]]</f>
        <v>34.86</v>
      </c>
      <c r="Y5540" s="5">
        <f>Table1[[#This Row],[Sales]]*Table1[[#This Row],[Discount]]</f>
        <v>0</v>
      </c>
    </row>
    <row r="5541" spans="1:25" x14ac:dyDescent="0.3">
      <c r="A5541">
        <v>5540</v>
      </c>
      <c r="B5541" s="2"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s="2">
        <v>2</v>
      </c>
      <c r="T5541" s="3">
        <v>0.3</v>
      </c>
      <c r="U5541" s="2">
        <v>-54.595799999999997</v>
      </c>
      <c r="V5541" s="2">
        <f>Table1[[#This Row],[Sales]]*(1-Table1[[#This Row],[Discount]])</f>
        <v>127.39019999999998</v>
      </c>
      <c r="W5541" s="2">
        <f>Table1[[#This Row],[Sales]]*Table1[[#This Row],[Quantity]]</f>
        <v>363.97199999999998</v>
      </c>
      <c r="X5541" s="2">
        <f>Table1[[#This Row],[Sales]]+Table1[[#This Row],[Discount]]+Table1[[#This Row],[Adjusted Sales]]</f>
        <v>309.67619999999999</v>
      </c>
      <c r="Y5541" s="5">
        <f>Table1[[#This Row],[Sales]]*Table1[[#This Row],[Discount]]</f>
        <v>54.595799999999997</v>
      </c>
    </row>
    <row r="5542" spans="1:25" x14ac:dyDescent="0.3">
      <c r="A5542">
        <v>5541</v>
      </c>
      <c r="B5542" s="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s="2">
        <v>2</v>
      </c>
      <c r="T5542" s="3">
        <v>0.8</v>
      </c>
      <c r="U5542" s="2">
        <v>-2.6267999999999998</v>
      </c>
      <c r="V5542" s="2">
        <f>Table1[[#This Row],[Sales]]*(1-Table1[[#This Row],[Discount]])</f>
        <v>0.31839999999999996</v>
      </c>
      <c r="W5542" s="2">
        <f>Table1[[#This Row],[Sales]]*Table1[[#This Row],[Quantity]]</f>
        <v>3.1840000000000002</v>
      </c>
      <c r="X5542" s="2">
        <f>Table1[[#This Row],[Sales]]+Table1[[#This Row],[Discount]]+Table1[[#This Row],[Adjusted Sales]]</f>
        <v>2.7104000000000004</v>
      </c>
      <c r="Y5542" s="5">
        <f>Table1[[#This Row],[Sales]]*Table1[[#This Row],[Discount]]</f>
        <v>1.2736000000000001</v>
      </c>
    </row>
    <row r="5543" spans="1:25" x14ac:dyDescent="0.3">
      <c r="A5543">
        <v>5542</v>
      </c>
      <c r="B5543" s="2"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s="2">
        <v>3</v>
      </c>
      <c r="T5543" s="3">
        <v>0.2</v>
      </c>
      <c r="U5543" s="2">
        <v>2.5137</v>
      </c>
      <c r="V5543" s="2">
        <f>Table1[[#This Row],[Sales]]*(1-Table1[[#This Row],[Discount]])</f>
        <v>17.875200000000003</v>
      </c>
      <c r="W5543" s="2">
        <f>Table1[[#This Row],[Sales]]*Table1[[#This Row],[Quantity]]</f>
        <v>67.032000000000011</v>
      </c>
      <c r="X5543" s="2">
        <f>Table1[[#This Row],[Sales]]+Table1[[#This Row],[Discount]]+Table1[[#This Row],[Adjusted Sales]]</f>
        <v>40.419200000000004</v>
      </c>
      <c r="Y5543" s="5">
        <f>Table1[[#This Row],[Sales]]*Table1[[#This Row],[Discount]]</f>
        <v>4.4688000000000008</v>
      </c>
    </row>
    <row r="5544" spans="1:25" x14ac:dyDescent="0.3">
      <c r="A5544">
        <v>5543</v>
      </c>
      <c r="B5544" s="2"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s="2">
        <v>6</v>
      </c>
      <c r="T5544" s="3">
        <v>0.5</v>
      </c>
      <c r="U5544" s="2">
        <v>-218.8656</v>
      </c>
      <c r="V5544" s="2">
        <f>Table1[[#This Row],[Sales]]*(1-Table1[[#This Row],[Discount]])</f>
        <v>227.98500000000001</v>
      </c>
      <c r="W5544" s="2">
        <f>Table1[[#This Row],[Sales]]*Table1[[#This Row],[Quantity]]</f>
        <v>2735.82</v>
      </c>
      <c r="X5544" s="2">
        <f>Table1[[#This Row],[Sales]]+Table1[[#This Row],[Discount]]+Table1[[#This Row],[Adjusted Sales]]</f>
        <v>684.45500000000004</v>
      </c>
      <c r="Y5544" s="5">
        <f>Table1[[#This Row],[Sales]]*Table1[[#This Row],[Discount]]</f>
        <v>227.98500000000001</v>
      </c>
    </row>
    <row r="5545" spans="1:25" x14ac:dyDescent="0.3">
      <c r="A5545">
        <v>5544</v>
      </c>
      <c r="B5545" s="2"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s="2">
        <v>6</v>
      </c>
      <c r="T5545" s="3">
        <v>0.7</v>
      </c>
      <c r="U5545" s="2">
        <v>-7.6559999999999997</v>
      </c>
      <c r="V5545" s="2">
        <f>Table1[[#This Row],[Sales]]*(1-Table1[[#This Row],[Discount]])</f>
        <v>3.1320000000000001</v>
      </c>
      <c r="W5545" s="2">
        <f>Table1[[#This Row],[Sales]]*Table1[[#This Row],[Quantity]]</f>
        <v>62.64</v>
      </c>
      <c r="X5545" s="2">
        <f>Table1[[#This Row],[Sales]]+Table1[[#This Row],[Discount]]+Table1[[#This Row],[Adjusted Sales]]</f>
        <v>14.271999999999998</v>
      </c>
      <c r="Y5545" s="5">
        <f>Table1[[#This Row],[Sales]]*Table1[[#This Row],[Discount]]</f>
        <v>7.3079999999999989</v>
      </c>
    </row>
    <row r="5546" spans="1:25" x14ac:dyDescent="0.3">
      <c r="A5546">
        <v>5545</v>
      </c>
      <c r="B5546" s="2"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s="2">
        <v>2</v>
      </c>
      <c r="T5546" s="3">
        <v>0.7</v>
      </c>
      <c r="U5546" s="2">
        <v>-4.1711999999999998</v>
      </c>
      <c r="V5546" s="2">
        <f>Table1[[#This Row],[Sales]]*(1-Table1[[#This Row],[Discount]])</f>
        <v>1.5642000000000003</v>
      </c>
      <c r="W5546" s="2">
        <f>Table1[[#This Row],[Sales]]*Table1[[#This Row],[Quantity]]</f>
        <v>10.428000000000001</v>
      </c>
      <c r="X5546" s="2">
        <f>Table1[[#This Row],[Sales]]+Table1[[#This Row],[Discount]]+Table1[[#This Row],[Adjusted Sales]]</f>
        <v>7.4782000000000011</v>
      </c>
      <c r="Y5546" s="5">
        <f>Table1[[#This Row],[Sales]]*Table1[[#This Row],[Discount]]</f>
        <v>3.6497999999999999</v>
      </c>
    </row>
    <row r="5547" spans="1:25" x14ac:dyDescent="0.3">
      <c r="A5547">
        <v>5546</v>
      </c>
      <c r="B5547" s="2"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s="2">
        <v>5</v>
      </c>
      <c r="T5547" s="3">
        <v>0</v>
      </c>
      <c r="U5547" s="2">
        <v>17.524000000000001</v>
      </c>
      <c r="V5547" s="2">
        <f>Table1[[#This Row],[Sales]]*(1-Table1[[#This Row],[Discount]])</f>
        <v>67.400000000000006</v>
      </c>
      <c r="W5547" s="2">
        <f>Table1[[#This Row],[Sales]]*Table1[[#This Row],[Quantity]]</f>
        <v>337</v>
      </c>
      <c r="X5547" s="2">
        <f>Table1[[#This Row],[Sales]]+Table1[[#This Row],[Discount]]+Table1[[#This Row],[Adjusted Sales]]</f>
        <v>134.80000000000001</v>
      </c>
      <c r="Y5547" s="5">
        <f>Table1[[#This Row],[Sales]]*Table1[[#This Row],[Discount]]</f>
        <v>0</v>
      </c>
    </row>
    <row r="5548" spans="1:25" x14ac:dyDescent="0.3">
      <c r="A5548">
        <v>5547</v>
      </c>
      <c r="B5548" s="2"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s="2">
        <v>2</v>
      </c>
      <c r="T5548" s="3">
        <v>0</v>
      </c>
      <c r="U5548" s="2">
        <v>10.5672</v>
      </c>
      <c r="V5548" s="2">
        <f>Table1[[#This Row],[Sales]]*(1-Table1[[#This Row],[Discount]])</f>
        <v>25.16</v>
      </c>
      <c r="W5548" s="2">
        <f>Table1[[#This Row],[Sales]]*Table1[[#This Row],[Quantity]]</f>
        <v>50.32</v>
      </c>
      <c r="X5548" s="2">
        <f>Table1[[#This Row],[Sales]]+Table1[[#This Row],[Discount]]+Table1[[#This Row],[Adjusted Sales]]</f>
        <v>50.32</v>
      </c>
      <c r="Y5548" s="5">
        <f>Table1[[#This Row],[Sales]]*Table1[[#This Row],[Discount]]</f>
        <v>0</v>
      </c>
    </row>
    <row r="5549" spans="1:25" x14ac:dyDescent="0.3">
      <c r="A5549">
        <v>5548</v>
      </c>
      <c r="B5549" s="2"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s="2">
        <v>4</v>
      </c>
      <c r="T5549" s="3">
        <v>0.2</v>
      </c>
      <c r="U5549" s="2">
        <v>47.46</v>
      </c>
      <c r="V5549" s="2">
        <f>Table1[[#This Row],[Sales]]*(1-Table1[[#This Row],[Discount]])</f>
        <v>101.248</v>
      </c>
      <c r="W5549" s="2">
        <f>Table1[[#This Row],[Sales]]*Table1[[#This Row],[Quantity]]</f>
        <v>506.24</v>
      </c>
      <c r="X5549" s="2">
        <f>Table1[[#This Row],[Sales]]+Table1[[#This Row],[Discount]]+Table1[[#This Row],[Adjusted Sales]]</f>
        <v>228.00800000000001</v>
      </c>
      <c r="Y5549" s="5">
        <f>Table1[[#This Row],[Sales]]*Table1[[#This Row],[Discount]]</f>
        <v>25.312000000000001</v>
      </c>
    </row>
    <row r="5550" spans="1:25" x14ac:dyDescent="0.3">
      <c r="A5550">
        <v>5549</v>
      </c>
      <c r="B5550" s="2"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s="2">
        <v>3</v>
      </c>
      <c r="T5550" s="3">
        <v>0</v>
      </c>
      <c r="U5550" s="2">
        <v>11.7936</v>
      </c>
      <c r="V5550" s="2">
        <f>Table1[[#This Row],[Sales]]*(1-Table1[[#This Row],[Discount]])</f>
        <v>43.68</v>
      </c>
      <c r="W5550" s="2">
        <f>Table1[[#This Row],[Sales]]*Table1[[#This Row],[Quantity]]</f>
        <v>131.04</v>
      </c>
      <c r="X5550" s="2">
        <f>Table1[[#This Row],[Sales]]+Table1[[#This Row],[Discount]]+Table1[[#This Row],[Adjusted Sales]]</f>
        <v>87.36</v>
      </c>
      <c r="Y5550" s="5">
        <f>Table1[[#This Row],[Sales]]*Table1[[#This Row],[Discount]]</f>
        <v>0</v>
      </c>
    </row>
    <row r="5551" spans="1:25" x14ac:dyDescent="0.3">
      <c r="A5551">
        <v>5550</v>
      </c>
      <c r="B5551" s="2"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s="2">
        <v>7</v>
      </c>
      <c r="T5551" s="3">
        <v>0</v>
      </c>
      <c r="U5551" s="2">
        <v>34.982500000000002</v>
      </c>
      <c r="V5551" s="2">
        <f>Table1[[#This Row],[Sales]]*(1-Table1[[#This Row],[Discount]])</f>
        <v>139.93</v>
      </c>
      <c r="W5551" s="2">
        <f>Table1[[#This Row],[Sales]]*Table1[[#This Row],[Quantity]]</f>
        <v>979.51</v>
      </c>
      <c r="X5551" s="2">
        <f>Table1[[#This Row],[Sales]]+Table1[[#This Row],[Discount]]+Table1[[#This Row],[Adjusted Sales]]</f>
        <v>279.86</v>
      </c>
      <c r="Y5551" s="5">
        <f>Table1[[#This Row],[Sales]]*Table1[[#This Row],[Discount]]</f>
        <v>0</v>
      </c>
    </row>
    <row r="5552" spans="1:25" x14ac:dyDescent="0.3">
      <c r="A5552">
        <v>5551</v>
      </c>
      <c r="B5552" s="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s="2">
        <v>1</v>
      </c>
      <c r="T5552" s="3">
        <v>0.2</v>
      </c>
      <c r="U5552" s="2">
        <v>0.33400000000000002</v>
      </c>
      <c r="V5552" s="2">
        <f>Table1[[#This Row],[Sales]]*(1-Table1[[#This Row],[Discount]])</f>
        <v>2.1376000000000004</v>
      </c>
      <c r="W5552" s="2">
        <f>Table1[[#This Row],[Sales]]*Table1[[#This Row],[Quantity]]</f>
        <v>2.6720000000000002</v>
      </c>
      <c r="X5552" s="2">
        <f>Table1[[#This Row],[Sales]]+Table1[[#This Row],[Discount]]+Table1[[#This Row],[Adjusted Sales]]</f>
        <v>5.0096000000000007</v>
      </c>
      <c r="Y5552" s="5">
        <f>Table1[[#This Row],[Sales]]*Table1[[#This Row],[Discount]]</f>
        <v>0.5344000000000001</v>
      </c>
    </row>
    <row r="5553" spans="1:25" x14ac:dyDescent="0.3">
      <c r="A5553">
        <v>5552</v>
      </c>
      <c r="B5553" s="2"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s="2">
        <v>6</v>
      </c>
      <c r="T5553" s="3">
        <v>0.2</v>
      </c>
      <c r="U5553" s="2">
        <v>-3.1230000000000002</v>
      </c>
      <c r="V5553" s="2">
        <f>Table1[[#This Row],[Sales]]*(1-Table1[[#This Row],[Discount]])</f>
        <v>13.3248</v>
      </c>
      <c r="W5553" s="2">
        <f>Table1[[#This Row],[Sales]]*Table1[[#This Row],[Quantity]]</f>
        <v>99.935999999999993</v>
      </c>
      <c r="X5553" s="2">
        <f>Table1[[#This Row],[Sales]]+Table1[[#This Row],[Discount]]+Table1[[#This Row],[Adjusted Sales]]</f>
        <v>30.180799999999998</v>
      </c>
      <c r="Y5553" s="5">
        <f>Table1[[#This Row],[Sales]]*Table1[[#This Row],[Discount]]</f>
        <v>3.3311999999999999</v>
      </c>
    </row>
    <row r="5554" spans="1:25" x14ac:dyDescent="0.3">
      <c r="A5554">
        <v>5553</v>
      </c>
      <c r="B5554" s="2"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s="2">
        <v>3</v>
      </c>
      <c r="T5554" s="3">
        <v>0.2</v>
      </c>
      <c r="U5554" s="2">
        <v>20.8719</v>
      </c>
      <c r="V5554" s="2">
        <f>Table1[[#This Row],[Sales]]*(1-Table1[[#This Row],[Discount]])</f>
        <v>63.6096</v>
      </c>
      <c r="W5554" s="2">
        <f>Table1[[#This Row],[Sales]]*Table1[[#This Row],[Quantity]]</f>
        <v>238.536</v>
      </c>
      <c r="X5554" s="2">
        <f>Table1[[#This Row],[Sales]]+Table1[[#This Row],[Discount]]+Table1[[#This Row],[Adjusted Sales]]</f>
        <v>143.32159999999999</v>
      </c>
      <c r="Y5554" s="5">
        <f>Table1[[#This Row],[Sales]]*Table1[[#This Row],[Discount]]</f>
        <v>15.9024</v>
      </c>
    </row>
    <row r="5555" spans="1:25" x14ac:dyDescent="0.3">
      <c r="A5555">
        <v>5554</v>
      </c>
      <c r="B5555" s="2"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s="2">
        <v>7</v>
      </c>
      <c r="T5555" s="3">
        <v>0.2</v>
      </c>
      <c r="U5555" s="2">
        <v>12.700799999999999</v>
      </c>
      <c r="V5555" s="2">
        <f>Table1[[#This Row],[Sales]]*(1-Table1[[#This Row],[Discount]])</f>
        <v>29.0304</v>
      </c>
      <c r="W5555" s="2">
        <f>Table1[[#This Row],[Sales]]*Table1[[#This Row],[Quantity]]</f>
        <v>254.01599999999996</v>
      </c>
      <c r="X5555" s="2">
        <f>Table1[[#This Row],[Sales]]+Table1[[#This Row],[Discount]]+Table1[[#This Row],[Adjusted Sales]]</f>
        <v>65.5184</v>
      </c>
      <c r="Y5555" s="5">
        <f>Table1[[#This Row],[Sales]]*Table1[[#This Row],[Discount]]</f>
        <v>7.2576000000000001</v>
      </c>
    </row>
    <row r="5556" spans="1:25" x14ac:dyDescent="0.3">
      <c r="A5556">
        <v>5555</v>
      </c>
      <c r="B5556" s="2"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s="2">
        <v>1</v>
      </c>
      <c r="T5556" s="3">
        <v>0.32</v>
      </c>
      <c r="U5556" s="2">
        <v>-12.998699999999999</v>
      </c>
      <c r="V5556" s="2">
        <f>Table1[[#This Row],[Sales]]*(1-Table1[[#This Row],[Discount]])</f>
        <v>46.235375999999995</v>
      </c>
      <c r="W5556" s="2">
        <f>Table1[[#This Row],[Sales]]*Table1[[#This Row],[Quantity]]</f>
        <v>67.993200000000002</v>
      </c>
      <c r="X5556" s="2">
        <f>Table1[[#This Row],[Sales]]+Table1[[#This Row],[Discount]]+Table1[[#This Row],[Adjusted Sales]]</f>
        <v>114.548576</v>
      </c>
      <c r="Y5556" s="5">
        <f>Table1[[#This Row],[Sales]]*Table1[[#This Row],[Discount]]</f>
        <v>21.757823999999999</v>
      </c>
    </row>
    <row r="5557" spans="1:25" x14ac:dyDescent="0.3">
      <c r="A5557">
        <v>5556</v>
      </c>
      <c r="B5557" s="2"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s="2">
        <v>2</v>
      </c>
      <c r="T5557" s="3">
        <v>0</v>
      </c>
      <c r="U5557" s="2">
        <v>3.4544000000000001</v>
      </c>
      <c r="V5557" s="2">
        <f>Table1[[#This Row],[Sales]]*(1-Table1[[#This Row],[Discount]])</f>
        <v>10.16</v>
      </c>
      <c r="W5557" s="2">
        <f>Table1[[#This Row],[Sales]]*Table1[[#This Row],[Quantity]]</f>
        <v>20.32</v>
      </c>
      <c r="X5557" s="2">
        <f>Table1[[#This Row],[Sales]]+Table1[[#This Row],[Discount]]+Table1[[#This Row],[Adjusted Sales]]</f>
        <v>20.32</v>
      </c>
      <c r="Y5557" s="5">
        <f>Table1[[#This Row],[Sales]]*Table1[[#This Row],[Discount]]</f>
        <v>0</v>
      </c>
    </row>
    <row r="5558" spans="1:25" x14ac:dyDescent="0.3">
      <c r="A5558">
        <v>5557</v>
      </c>
      <c r="B5558" s="2"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s="2">
        <v>2</v>
      </c>
      <c r="T5558" s="3">
        <v>0</v>
      </c>
      <c r="U5558" s="2">
        <v>1.9712000000000001</v>
      </c>
      <c r="V5558" s="2">
        <f>Table1[[#This Row],[Sales]]*(1-Table1[[#This Row],[Discount]])</f>
        <v>6.16</v>
      </c>
      <c r="W5558" s="2">
        <f>Table1[[#This Row],[Sales]]*Table1[[#This Row],[Quantity]]</f>
        <v>12.32</v>
      </c>
      <c r="X5558" s="2">
        <f>Table1[[#This Row],[Sales]]+Table1[[#This Row],[Discount]]+Table1[[#This Row],[Adjusted Sales]]</f>
        <v>12.32</v>
      </c>
      <c r="Y5558" s="5">
        <f>Table1[[#This Row],[Sales]]*Table1[[#This Row],[Discount]]</f>
        <v>0</v>
      </c>
    </row>
    <row r="5559" spans="1:25" x14ac:dyDescent="0.3">
      <c r="A5559">
        <v>5558</v>
      </c>
      <c r="B5559" s="2"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s="2">
        <v>2</v>
      </c>
      <c r="T5559" s="3">
        <v>0</v>
      </c>
      <c r="U5559" s="2">
        <v>15.763999999999999</v>
      </c>
      <c r="V5559" s="2">
        <f>Table1[[#This Row],[Sales]]*(1-Table1[[#This Row],[Discount]])</f>
        <v>56.3</v>
      </c>
      <c r="W5559" s="2">
        <f>Table1[[#This Row],[Sales]]*Table1[[#This Row],[Quantity]]</f>
        <v>112.6</v>
      </c>
      <c r="X5559" s="2">
        <f>Table1[[#This Row],[Sales]]+Table1[[#This Row],[Discount]]+Table1[[#This Row],[Adjusted Sales]]</f>
        <v>112.6</v>
      </c>
      <c r="Y5559" s="5">
        <f>Table1[[#This Row],[Sales]]*Table1[[#This Row],[Discount]]</f>
        <v>0</v>
      </c>
    </row>
    <row r="5560" spans="1:25" x14ac:dyDescent="0.3">
      <c r="A5560">
        <v>5559</v>
      </c>
      <c r="B5560" s="2"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s="2">
        <v>1</v>
      </c>
      <c r="T5560" s="3">
        <v>0</v>
      </c>
      <c r="U5560" s="2">
        <v>3.1103999999999998</v>
      </c>
      <c r="V5560" s="2">
        <f>Table1[[#This Row],[Sales]]*(1-Table1[[#This Row],[Discount]])</f>
        <v>6.48</v>
      </c>
      <c r="W5560" s="2">
        <f>Table1[[#This Row],[Sales]]*Table1[[#This Row],[Quantity]]</f>
        <v>6.48</v>
      </c>
      <c r="X5560" s="2">
        <f>Table1[[#This Row],[Sales]]+Table1[[#This Row],[Discount]]+Table1[[#This Row],[Adjusted Sales]]</f>
        <v>12.96</v>
      </c>
      <c r="Y5560" s="5">
        <f>Table1[[#This Row],[Sales]]*Table1[[#This Row],[Discount]]</f>
        <v>0</v>
      </c>
    </row>
    <row r="5561" spans="1:25" x14ac:dyDescent="0.3">
      <c r="A5561">
        <v>5560</v>
      </c>
      <c r="B5561" s="2"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s="2">
        <v>5</v>
      </c>
      <c r="T5561" s="3">
        <v>0</v>
      </c>
      <c r="U5561" s="2">
        <v>238.65299999999999</v>
      </c>
      <c r="V5561" s="2">
        <f>Table1[[#This Row],[Sales]]*(1-Table1[[#This Row],[Discount]])</f>
        <v>1325.85</v>
      </c>
      <c r="W5561" s="2">
        <f>Table1[[#This Row],[Sales]]*Table1[[#This Row],[Quantity]]</f>
        <v>6629.25</v>
      </c>
      <c r="X5561" s="2">
        <f>Table1[[#This Row],[Sales]]+Table1[[#This Row],[Discount]]+Table1[[#This Row],[Adjusted Sales]]</f>
        <v>2651.7</v>
      </c>
      <c r="Y5561" s="5">
        <f>Table1[[#This Row],[Sales]]*Table1[[#This Row],[Discount]]</f>
        <v>0</v>
      </c>
    </row>
    <row r="5562" spans="1:25" x14ac:dyDescent="0.3">
      <c r="A5562">
        <v>5561</v>
      </c>
      <c r="B5562" s="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s="2">
        <v>3</v>
      </c>
      <c r="T5562" s="3">
        <v>0</v>
      </c>
      <c r="U5562" s="2">
        <v>6.8723999999999998</v>
      </c>
      <c r="V5562" s="2">
        <f>Table1[[#This Row],[Sales]]*(1-Table1[[#This Row],[Discount]])</f>
        <v>14.94</v>
      </c>
      <c r="W5562" s="2">
        <f>Table1[[#This Row],[Sales]]*Table1[[#This Row],[Quantity]]</f>
        <v>44.82</v>
      </c>
      <c r="X5562" s="2">
        <f>Table1[[#This Row],[Sales]]+Table1[[#This Row],[Discount]]+Table1[[#This Row],[Adjusted Sales]]</f>
        <v>29.88</v>
      </c>
      <c r="Y5562" s="5">
        <f>Table1[[#This Row],[Sales]]*Table1[[#This Row],[Discount]]</f>
        <v>0</v>
      </c>
    </row>
    <row r="5563" spans="1:25" x14ac:dyDescent="0.3">
      <c r="A5563">
        <v>5562</v>
      </c>
      <c r="B5563" s="2"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s="2">
        <v>1</v>
      </c>
      <c r="T5563" s="3">
        <v>0</v>
      </c>
      <c r="U5563" s="2">
        <v>17.27</v>
      </c>
      <c r="V5563" s="2">
        <f>Table1[[#This Row],[Sales]]*(1-Table1[[#This Row],[Discount]])</f>
        <v>34.54</v>
      </c>
      <c r="W5563" s="2">
        <f>Table1[[#This Row],[Sales]]*Table1[[#This Row],[Quantity]]</f>
        <v>34.54</v>
      </c>
      <c r="X5563" s="2">
        <f>Table1[[#This Row],[Sales]]+Table1[[#This Row],[Discount]]+Table1[[#This Row],[Adjusted Sales]]</f>
        <v>69.08</v>
      </c>
      <c r="Y5563" s="5">
        <f>Table1[[#This Row],[Sales]]*Table1[[#This Row],[Discount]]</f>
        <v>0</v>
      </c>
    </row>
    <row r="5564" spans="1:25" x14ac:dyDescent="0.3">
      <c r="A5564">
        <v>5563</v>
      </c>
      <c r="B5564" s="2"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s="2">
        <v>5</v>
      </c>
      <c r="T5564" s="3">
        <v>0</v>
      </c>
      <c r="U5564" s="2">
        <v>1439.9760000000001</v>
      </c>
      <c r="V5564" s="2">
        <f>Table1[[#This Row],[Sales]]*(1-Table1[[#This Row],[Discount]])</f>
        <v>2999.95</v>
      </c>
      <c r="W5564" s="2">
        <f>Table1[[#This Row],[Sales]]*Table1[[#This Row],[Quantity]]</f>
        <v>14999.75</v>
      </c>
      <c r="X5564" s="2">
        <f>Table1[[#This Row],[Sales]]+Table1[[#This Row],[Discount]]+Table1[[#This Row],[Adjusted Sales]]</f>
        <v>5999.9</v>
      </c>
      <c r="Y5564" s="5">
        <f>Table1[[#This Row],[Sales]]*Table1[[#This Row],[Discount]]</f>
        <v>0</v>
      </c>
    </row>
    <row r="5565" spans="1:25" x14ac:dyDescent="0.3">
      <c r="A5565">
        <v>5564</v>
      </c>
      <c r="B5565" s="2"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s="2">
        <v>4</v>
      </c>
      <c r="T5565" s="3">
        <v>0</v>
      </c>
      <c r="U5565" s="2">
        <v>30.7776</v>
      </c>
      <c r="V5565" s="2">
        <f>Table1[[#This Row],[Sales]]*(1-Table1[[#This Row],[Discount]])</f>
        <v>64.12</v>
      </c>
      <c r="W5565" s="2">
        <f>Table1[[#This Row],[Sales]]*Table1[[#This Row],[Quantity]]</f>
        <v>256.48</v>
      </c>
      <c r="X5565" s="2">
        <f>Table1[[#This Row],[Sales]]+Table1[[#This Row],[Discount]]+Table1[[#This Row],[Adjusted Sales]]</f>
        <v>128.24</v>
      </c>
      <c r="Y5565" s="5">
        <f>Table1[[#This Row],[Sales]]*Table1[[#This Row],[Discount]]</f>
        <v>0</v>
      </c>
    </row>
    <row r="5566" spans="1:25" x14ac:dyDescent="0.3">
      <c r="A5566">
        <v>5565</v>
      </c>
      <c r="B5566" s="2"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s="2">
        <v>4</v>
      </c>
      <c r="T5566" s="3">
        <v>0.2</v>
      </c>
      <c r="U5566" s="2">
        <v>2.1888000000000001</v>
      </c>
      <c r="V5566" s="2">
        <f>Table1[[#This Row],[Sales]]*(1-Table1[[#This Row],[Discount]])</f>
        <v>15.5648</v>
      </c>
      <c r="W5566" s="2">
        <f>Table1[[#This Row],[Sales]]*Table1[[#This Row],[Quantity]]</f>
        <v>77.823999999999998</v>
      </c>
      <c r="X5566" s="2">
        <f>Table1[[#This Row],[Sales]]+Table1[[#This Row],[Discount]]+Table1[[#This Row],[Adjusted Sales]]</f>
        <v>35.220799999999997</v>
      </c>
      <c r="Y5566" s="5">
        <f>Table1[[#This Row],[Sales]]*Table1[[#This Row],[Discount]]</f>
        <v>3.8912</v>
      </c>
    </row>
    <row r="5567" spans="1:25" x14ac:dyDescent="0.3">
      <c r="A5567">
        <v>5566</v>
      </c>
      <c r="B5567" s="2"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s="2">
        <v>2</v>
      </c>
      <c r="T5567" s="3">
        <v>0.3</v>
      </c>
      <c r="U5567" s="2">
        <v>8.9993999999999996</v>
      </c>
      <c r="V5567" s="2">
        <f>Table1[[#This Row],[Sales]]*(1-Table1[[#This Row],[Discount]])</f>
        <v>146.99019999999999</v>
      </c>
      <c r="W5567" s="2">
        <f>Table1[[#This Row],[Sales]]*Table1[[#This Row],[Quantity]]</f>
        <v>419.97199999999998</v>
      </c>
      <c r="X5567" s="2">
        <f>Table1[[#This Row],[Sales]]+Table1[[#This Row],[Discount]]+Table1[[#This Row],[Adjusted Sales]]</f>
        <v>357.27620000000002</v>
      </c>
      <c r="Y5567" s="5">
        <f>Table1[[#This Row],[Sales]]*Table1[[#This Row],[Discount]]</f>
        <v>62.995799999999996</v>
      </c>
    </row>
    <row r="5568" spans="1:25" x14ac:dyDescent="0.3">
      <c r="A5568">
        <v>5567</v>
      </c>
      <c r="B5568" s="2"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s="2">
        <v>5</v>
      </c>
      <c r="T5568" s="3">
        <v>0.2</v>
      </c>
      <c r="U5568" s="2">
        <v>1.86</v>
      </c>
      <c r="V5568" s="2">
        <f>Table1[[#This Row],[Sales]]*(1-Table1[[#This Row],[Discount]])</f>
        <v>23.808000000000003</v>
      </c>
      <c r="W5568" s="2">
        <f>Table1[[#This Row],[Sales]]*Table1[[#This Row],[Quantity]]</f>
        <v>148.80000000000001</v>
      </c>
      <c r="X5568" s="2">
        <f>Table1[[#This Row],[Sales]]+Table1[[#This Row],[Discount]]+Table1[[#This Row],[Adjusted Sales]]</f>
        <v>53.768000000000001</v>
      </c>
      <c r="Y5568" s="5">
        <f>Table1[[#This Row],[Sales]]*Table1[[#This Row],[Discount]]</f>
        <v>5.9520000000000008</v>
      </c>
    </row>
    <row r="5569" spans="1:25" x14ac:dyDescent="0.3">
      <c r="A5569">
        <v>5568</v>
      </c>
      <c r="B5569" s="2"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s="2">
        <v>1</v>
      </c>
      <c r="T5569" s="3">
        <v>0.3</v>
      </c>
      <c r="U5569" s="2">
        <v>-2.5648</v>
      </c>
      <c r="V5569" s="2">
        <f>Table1[[#This Row],[Sales]]*(1-Table1[[#This Row],[Discount]])</f>
        <v>62.837599999999995</v>
      </c>
      <c r="W5569" s="2">
        <f>Table1[[#This Row],[Sales]]*Table1[[#This Row],[Quantity]]</f>
        <v>89.768000000000001</v>
      </c>
      <c r="X5569" s="2">
        <f>Table1[[#This Row],[Sales]]+Table1[[#This Row],[Discount]]+Table1[[#This Row],[Adjusted Sales]]</f>
        <v>152.90559999999999</v>
      </c>
      <c r="Y5569" s="5">
        <f>Table1[[#This Row],[Sales]]*Table1[[#This Row],[Discount]]</f>
        <v>26.930399999999999</v>
      </c>
    </row>
    <row r="5570" spans="1:25" x14ac:dyDescent="0.3">
      <c r="A5570">
        <v>5569</v>
      </c>
      <c r="B5570" s="2"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s="2">
        <v>2</v>
      </c>
      <c r="T5570" s="3">
        <v>0.2</v>
      </c>
      <c r="U5570" s="2">
        <v>335.99439999999998</v>
      </c>
      <c r="V5570" s="2">
        <f>Table1[[#This Row],[Sales]]*(1-Table1[[#This Row],[Discount]])</f>
        <v>767.98720000000003</v>
      </c>
      <c r="W5570" s="2">
        <f>Table1[[#This Row],[Sales]]*Table1[[#This Row],[Quantity]]</f>
        <v>1919.9680000000001</v>
      </c>
      <c r="X5570" s="2">
        <f>Table1[[#This Row],[Sales]]+Table1[[#This Row],[Discount]]+Table1[[#This Row],[Adjusted Sales]]</f>
        <v>1728.1712000000002</v>
      </c>
      <c r="Y5570" s="5">
        <f>Table1[[#This Row],[Sales]]*Table1[[#This Row],[Discount]]</f>
        <v>191.99680000000001</v>
      </c>
    </row>
    <row r="5571" spans="1:25" x14ac:dyDescent="0.3">
      <c r="A5571">
        <v>5570</v>
      </c>
      <c r="B5571" s="2"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s="2">
        <v>3</v>
      </c>
      <c r="T5571" s="3">
        <v>0.2</v>
      </c>
      <c r="U5571" s="2">
        <v>5.6375999999999999</v>
      </c>
      <c r="V5571" s="2">
        <f>Table1[[#This Row],[Sales]]*(1-Table1[[#This Row],[Discount]])</f>
        <v>12.441600000000001</v>
      </c>
      <c r="W5571" s="2">
        <f>Table1[[#This Row],[Sales]]*Table1[[#This Row],[Quantity]]</f>
        <v>46.655999999999999</v>
      </c>
      <c r="X5571" s="2">
        <f>Table1[[#This Row],[Sales]]+Table1[[#This Row],[Discount]]+Table1[[#This Row],[Adjusted Sales]]</f>
        <v>28.1936</v>
      </c>
      <c r="Y5571" s="5">
        <f>Table1[[#This Row],[Sales]]*Table1[[#This Row],[Discount]]</f>
        <v>3.1104000000000003</v>
      </c>
    </row>
    <row r="5572" spans="1:25" x14ac:dyDescent="0.3">
      <c r="A5572">
        <v>5571</v>
      </c>
      <c r="B5572" s="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s="2">
        <v>1</v>
      </c>
      <c r="T5572" s="3">
        <v>0.2</v>
      </c>
      <c r="U5572" s="2">
        <v>-7.3014999999999999</v>
      </c>
      <c r="V5572" s="2">
        <f>Table1[[#This Row],[Sales]]*(1-Table1[[#This Row],[Discount]])</f>
        <v>27.488</v>
      </c>
      <c r="W5572" s="2">
        <f>Table1[[#This Row],[Sales]]*Table1[[#This Row],[Quantity]]</f>
        <v>34.36</v>
      </c>
      <c r="X5572" s="2">
        <f>Table1[[#This Row],[Sales]]+Table1[[#This Row],[Discount]]+Table1[[#This Row],[Adjusted Sales]]</f>
        <v>62.048000000000002</v>
      </c>
      <c r="Y5572" s="5">
        <f>Table1[[#This Row],[Sales]]*Table1[[#This Row],[Discount]]</f>
        <v>6.8719999999999999</v>
      </c>
    </row>
    <row r="5573" spans="1:25" x14ac:dyDescent="0.3">
      <c r="A5573">
        <v>5572</v>
      </c>
      <c r="B5573" s="2"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s="2">
        <v>3</v>
      </c>
      <c r="T5573" s="3">
        <v>0.2</v>
      </c>
      <c r="U5573" s="2">
        <v>35.661299999999997</v>
      </c>
      <c r="V5573" s="2">
        <f>Table1[[#This Row],[Sales]]*(1-Table1[[#This Row],[Discount]])</f>
        <v>78.700800000000015</v>
      </c>
      <c r="W5573" s="2">
        <f>Table1[[#This Row],[Sales]]*Table1[[#This Row],[Quantity]]</f>
        <v>295.12800000000004</v>
      </c>
      <c r="X5573" s="2">
        <f>Table1[[#This Row],[Sales]]+Table1[[#This Row],[Discount]]+Table1[[#This Row],[Adjusted Sales]]</f>
        <v>177.27680000000004</v>
      </c>
      <c r="Y5573" s="5">
        <f>Table1[[#This Row],[Sales]]*Table1[[#This Row],[Discount]]</f>
        <v>19.675200000000004</v>
      </c>
    </row>
    <row r="5574" spans="1:25" x14ac:dyDescent="0.3">
      <c r="A5574">
        <v>5573</v>
      </c>
      <c r="B5574" s="2"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s="2">
        <v>4</v>
      </c>
      <c r="T5574" s="3">
        <v>0.7</v>
      </c>
      <c r="U5574" s="2">
        <v>-23.952000000000002</v>
      </c>
      <c r="V5574" s="2">
        <f>Table1[[#This Row],[Sales]]*(1-Table1[[#This Row],[Discount]])</f>
        <v>8.9820000000000011</v>
      </c>
      <c r="W5574" s="2">
        <f>Table1[[#This Row],[Sales]]*Table1[[#This Row],[Quantity]]</f>
        <v>119.76</v>
      </c>
      <c r="X5574" s="2">
        <f>Table1[[#This Row],[Sales]]+Table1[[#This Row],[Discount]]+Table1[[#This Row],[Adjusted Sales]]</f>
        <v>39.622</v>
      </c>
      <c r="Y5574" s="5">
        <f>Table1[[#This Row],[Sales]]*Table1[[#This Row],[Discount]]</f>
        <v>20.957999999999998</v>
      </c>
    </row>
    <row r="5575" spans="1:25" x14ac:dyDescent="0.3">
      <c r="A5575">
        <v>5574</v>
      </c>
      <c r="B5575" s="2"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s="2">
        <v>3</v>
      </c>
      <c r="T5575" s="3">
        <v>0.2</v>
      </c>
      <c r="U5575" s="2">
        <v>5.6783999999999999</v>
      </c>
      <c r="V5575" s="2">
        <f>Table1[[#This Row],[Sales]]*(1-Table1[[#This Row],[Discount]])</f>
        <v>13.977600000000002</v>
      </c>
      <c r="W5575" s="2">
        <f>Table1[[#This Row],[Sales]]*Table1[[#This Row],[Quantity]]</f>
        <v>52.416000000000004</v>
      </c>
      <c r="X5575" s="2">
        <f>Table1[[#This Row],[Sales]]+Table1[[#This Row],[Discount]]+Table1[[#This Row],[Adjusted Sales]]</f>
        <v>31.649600000000003</v>
      </c>
      <c r="Y5575" s="5">
        <f>Table1[[#This Row],[Sales]]*Table1[[#This Row],[Discount]]</f>
        <v>3.4944000000000006</v>
      </c>
    </row>
    <row r="5576" spans="1:25" x14ac:dyDescent="0.3">
      <c r="A5576">
        <v>5575</v>
      </c>
      <c r="B5576" s="2"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s="2">
        <v>1</v>
      </c>
      <c r="T5576" s="3">
        <v>0.4</v>
      </c>
      <c r="U5576" s="2">
        <v>-9.1844999999999999</v>
      </c>
      <c r="V5576" s="2">
        <f>Table1[[#This Row],[Sales]]*(1-Table1[[#This Row],[Discount]])</f>
        <v>22.0428</v>
      </c>
      <c r="W5576" s="2">
        <f>Table1[[#This Row],[Sales]]*Table1[[#This Row],[Quantity]]</f>
        <v>36.738</v>
      </c>
      <c r="X5576" s="2">
        <f>Table1[[#This Row],[Sales]]+Table1[[#This Row],[Discount]]+Table1[[#This Row],[Adjusted Sales]]</f>
        <v>59.180799999999998</v>
      </c>
      <c r="Y5576" s="5">
        <f>Table1[[#This Row],[Sales]]*Table1[[#This Row],[Discount]]</f>
        <v>14.6952</v>
      </c>
    </row>
    <row r="5577" spans="1:25" x14ac:dyDescent="0.3">
      <c r="A5577">
        <v>5576</v>
      </c>
      <c r="B5577" s="2"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s="2">
        <v>2</v>
      </c>
      <c r="T5577" s="3">
        <v>0.4</v>
      </c>
      <c r="U5577" s="2">
        <v>-44.984999999999999</v>
      </c>
      <c r="V5577" s="2">
        <f>Table1[[#This Row],[Sales]]*(1-Table1[[#This Row],[Discount]])</f>
        <v>107.964</v>
      </c>
      <c r="W5577" s="2">
        <f>Table1[[#This Row],[Sales]]*Table1[[#This Row],[Quantity]]</f>
        <v>359.88</v>
      </c>
      <c r="X5577" s="2">
        <f>Table1[[#This Row],[Sales]]+Table1[[#This Row],[Discount]]+Table1[[#This Row],[Adjusted Sales]]</f>
        <v>288.30399999999997</v>
      </c>
      <c r="Y5577" s="5">
        <f>Table1[[#This Row],[Sales]]*Table1[[#This Row],[Discount]]</f>
        <v>71.975999999999999</v>
      </c>
    </row>
    <row r="5578" spans="1:25" x14ac:dyDescent="0.3">
      <c r="A5578">
        <v>5577</v>
      </c>
      <c r="B5578" s="2"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s="2">
        <v>6</v>
      </c>
      <c r="T5578" s="3">
        <v>0</v>
      </c>
      <c r="U5578" s="2">
        <v>122.76479999999999</v>
      </c>
      <c r="V5578" s="2">
        <f>Table1[[#This Row],[Sales]]*(1-Table1[[#This Row],[Discount]])</f>
        <v>383.64</v>
      </c>
      <c r="W5578" s="2">
        <f>Table1[[#This Row],[Sales]]*Table1[[#This Row],[Quantity]]</f>
        <v>2301.84</v>
      </c>
      <c r="X5578" s="2">
        <f>Table1[[#This Row],[Sales]]+Table1[[#This Row],[Discount]]+Table1[[#This Row],[Adjusted Sales]]</f>
        <v>767.28</v>
      </c>
      <c r="Y5578" s="5">
        <f>Table1[[#This Row],[Sales]]*Table1[[#This Row],[Discount]]</f>
        <v>0</v>
      </c>
    </row>
    <row r="5579" spans="1:25" x14ac:dyDescent="0.3">
      <c r="A5579">
        <v>5578</v>
      </c>
      <c r="B5579" s="2"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s="2">
        <v>3</v>
      </c>
      <c r="T5579" s="3">
        <v>0</v>
      </c>
      <c r="U5579" s="2">
        <v>15.8256</v>
      </c>
      <c r="V5579" s="2">
        <f>Table1[[#This Row],[Sales]]*(1-Table1[[#This Row],[Discount]])</f>
        <v>56.52</v>
      </c>
      <c r="W5579" s="2">
        <f>Table1[[#This Row],[Sales]]*Table1[[#This Row],[Quantity]]</f>
        <v>169.56</v>
      </c>
      <c r="X5579" s="2">
        <f>Table1[[#This Row],[Sales]]+Table1[[#This Row],[Discount]]+Table1[[#This Row],[Adjusted Sales]]</f>
        <v>113.04</v>
      </c>
      <c r="Y5579" s="5">
        <f>Table1[[#This Row],[Sales]]*Table1[[#This Row],[Discount]]</f>
        <v>0</v>
      </c>
    </row>
    <row r="5580" spans="1:25" x14ac:dyDescent="0.3">
      <c r="A5580">
        <v>5579</v>
      </c>
      <c r="B5580" s="2"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s="2">
        <v>2</v>
      </c>
      <c r="T5580" s="3">
        <v>0</v>
      </c>
      <c r="U5580" s="2">
        <v>1.9024000000000001</v>
      </c>
      <c r="V5580" s="2">
        <f>Table1[[#This Row],[Sales]]*(1-Table1[[#This Row],[Discount]])</f>
        <v>6.56</v>
      </c>
      <c r="W5580" s="2">
        <f>Table1[[#This Row],[Sales]]*Table1[[#This Row],[Quantity]]</f>
        <v>13.12</v>
      </c>
      <c r="X5580" s="2">
        <f>Table1[[#This Row],[Sales]]+Table1[[#This Row],[Discount]]+Table1[[#This Row],[Adjusted Sales]]</f>
        <v>13.12</v>
      </c>
      <c r="Y5580" s="5">
        <f>Table1[[#This Row],[Sales]]*Table1[[#This Row],[Discount]]</f>
        <v>0</v>
      </c>
    </row>
    <row r="5581" spans="1:25" x14ac:dyDescent="0.3">
      <c r="A5581">
        <v>5580</v>
      </c>
      <c r="B5581" s="2"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s="2">
        <v>5</v>
      </c>
      <c r="T5581" s="3">
        <v>0.2</v>
      </c>
      <c r="U5581" s="2">
        <v>-15.244999999999999</v>
      </c>
      <c r="V5581" s="2">
        <f>Table1[[#This Row],[Sales]]*(1-Table1[[#This Row],[Discount]])</f>
        <v>195.136</v>
      </c>
      <c r="W5581" s="2">
        <f>Table1[[#This Row],[Sales]]*Table1[[#This Row],[Quantity]]</f>
        <v>1219.5999999999999</v>
      </c>
      <c r="X5581" s="2">
        <f>Table1[[#This Row],[Sales]]+Table1[[#This Row],[Discount]]+Table1[[#This Row],[Adjusted Sales]]</f>
        <v>439.25599999999997</v>
      </c>
      <c r="Y5581" s="5">
        <f>Table1[[#This Row],[Sales]]*Table1[[#This Row],[Discount]]</f>
        <v>48.783999999999999</v>
      </c>
    </row>
    <row r="5582" spans="1:25" x14ac:dyDescent="0.3">
      <c r="A5582">
        <v>5581</v>
      </c>
      <c r="B5582" s="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s="2">
        <v>9</v>
      </c>
      <c r="T5582" s="3">
        <v>0</v>
      </c>
      <c r="U5582" s="2">
        <v>22.8096</v>
      </c>
      <c r="V5582" s="2">
        <f>Table1[[#This Row],[Sales]]*(1-Table1[[#This Row],[Discount]])</f>
        <v>47.52</v>
      </c>
      <c r="W5582" s="2">
        <f>Table1[[#This Row],[Sales]]*Table1[[#This Row],[Quantity]]</f>
        <v>427.68</v>
      </c>
      <c r="X5582" s="2">
        <f>Table1[[#This Row],[Sales]]+Table1[[#This Row],[Discount]]+Table1[[#This Row],[Adjusted Sales]]</f>
        <v>95.04</v>
      </c>
      <c r="Y5582" s="5">
        <f>Table1[[#This Row],[Sales]]*Table1[[#This Row],[Discount]]</f>
        <v>0</v>
      </c>
    </row>
    <row r="5583" spans="1:25" x14ac:dyDescent="0.3">
      <c r="A5583">
        <v>5582</v>
      </c>
      <c r="B5583" s="2"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s="2">
        <v>1</v>
      </c>
      <c r="T5583" s="3">
        <v>0</v>
      </c>
      <c r="U5583" s="2">
        <v>8.5914000000000001</v>
      </c>
      <c r="V5583" s="2">
        <f>Table1[[#This Row],[Sales]]*(1-Table1[[#This Row],[Discount]])</f>
        <v>19.98</v>
      </c>
      <c r="W5583" s="2">
        <f>Table1[[#This Row],[Sales]]*Table1[[#This Row],[Quantity]]</f>
        <v>19.98</v>
      </c>
      <c r="X5583" s="2">
        <f>Table1[[#This Row],[Sales]]+Table1[[#This Row],[Discount]]+Table1[[#This Row],[Adjusted Sales]]</f>
        <v>39.96</v>
      </c>
      <c r="Y5583" s="5">
        <f>Table1[[#This Row],[Sales]]*Table1[[#This Row],[Discount]]</f>
        <v>0</v>
      </c>
    </row>
    <row r="5584" spans="1:25" x14ac:dyDescent="0.3">
      <c r="A5584">
        <v>5583</v>
      </c>
      <c r="B5584" s="2"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s="2">
        <v>5</v>
      </c>
      <c r="T5584" s="3">
        <v>0</v>
      </c>
      <c r="U5584" s="2">
        <v>3.44</v>
      </c>
      <c r="V5584" s="2">
        <f>Table1[[#This Row],[Sales]]*(1-Table1[[#This Row],[Discount]])</f>
        <v>8</v>
      </c>
      <c r="W5584" s="2">
        <f>Table1[[#This Row],[Sales]]*Table1[[#This Row],[Quantity]]</f>
        <v>40</v>
      </c>
      <c r="X5584" s="2">
        <f>Table1[[#This Row],[Sales]]+Table1[[#This Row],[Discount]]+Table1[[#This Row],[Adjusted Sales]]</f>
        <v>16</v>
      </c>
      <c r="Y5584" s="5">
        <f>Table1[[#This Row],[Sales]]*Table1[[#This Row],[Discount]]</f>
        <v>0</v>
      </c>
    </row>
    <row r="5585" spans="1:25" x14ac:dyDescent="0.3">
      <c r="A5585">
        <v>5584</v>
      </c>
      <c r="B5585" s="2"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s="2">
        <v>2</v>
      </c>
      <c r="T5585" s="3">
        <v>0</v>
      </c>
      <c r="U5585" s="2">
        <v>1.9712000000000001</v>
      </c>
      <c r="V5585" s="2">
        <f>Table1[[#This Row],[Sales]]*(1-Table1[[#This Row],[Discount]])</f>
        <v>6.16</v>
      </c>
      <c r="W5585" s="2">
        <f>Table1[[#This Row],[Sales]]*Table1[[#This Row],[Quantity]]</f>
        <v>12.32</v>
      </c>
      <c r="X5585" s="2">
        <f>Table1[[#This Row],[Sales]]+Table1[[#This Row],[Discount]]+Table1[[#This Row],[Adjusted Sales]]</f>
        <v>12.32</v>
      </c>
      <c r="Y5585" s="5">
        <f>Table1[[#This Row],[Sales]]*Table1[[#This Row],[Discount]]</f>
        <v>0</v>
      </c>
    </row>
    <row r="5586" spans="1:25" x14ac:dyDescent="0.3">
      <c r="A5586">
        <v>5585</v>
      </c>
      <c r="B5586" s="2"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s="2">
        <v>4</v>
      </c>
      <c r="T5586" s="3">
        <v>0</v>
      </c>
      <c r="U5586" s="2">
        <v>1.6712</v>
      </c>
      <c r="V5586" s="2">
        <f>Table1[[#This Row],[Sales]]*(1-Table1[[#This Row],[Discount]])</f>
        <v>83.56</v>
      </c>
      <c r="W5586" s="2">
        <f>Table1[[#This Row],[Sales]]*Table1[[#This Row],[Quantity]]</f>
        <v>334.24</v>
      </c>
      <c r="X5586" s="2">
        <f>Table1[[#This Row],[Sales]]+Table1[[#This Row],[Discount]]+Table1[[#This Row],[Adjusted Sales]]</f>
        <v>167.12</v>
      </c>
      <c r="Y5586" s="5">
        <f>Table1[[#This Row],[Sales]]*Table1[[#This Row],[Discount]]</f>
        <v>0</v>
      </c>
    </row>
    <row r="5587" spans="1:25" x14ac:dyDescent="0.3">
      <c r="A5587">
        <v>5586</v>
      </c>
      <c r="B5587" s="2"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s="2">
        <v>3</v>
      </c>
      <c r="T5587" s="3">
        <v>0</v>
      </c>
      <c r="U5587" s="2">
        <v>163.81800000000001</v>
      </c>
      <c r="V5587" s="2">
        <f>Table1[[#This Row],[Sales]]*(1-Table1[[#This Row],[Discount]])</f>
        <v>546.05999999999995</v>
      </c>
      <c r="W5587" s="2">
        <f>Table1[[#This Row],[Sales]]*Table1[[#This Row],[Quantity]]</f>
        <v>1638.1799999999998</v>
      </c>
      <c r="X5587" s="2">
        <f>Table1[[#This Row],[Sales]]+Table1[[#This Row],[Discount]]+Table1[[#This Row],[Adjusted Sales]]</f>
        <v>1092.1199999999999</v>
      </c>
      <c r="Y5587" s="5">
        <f>Table1[[#This Row],[Sales]]*Table1[[#This Row],[Discount]]</f>
        <v>0</v>
      </c>
    </row>
    <row r="5588" spans="1:25" x14ac:dyDescent="0.3">
      <c r="A5588">
        <v>5587</v>
      </c>
      <c r="B5588" s="2"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s="2">
        <v>3</v>
      </c>
      <c r="T5588" s="3">
        <v>0</v>
      </c>
      <c r="U5588" s="2">
        <v>5.3898000000000001</v>
      </c>
      <c r="V5588" s="2">
        <f>Table1[[#This Row],[Sales]]*(1-Table1[[#This Row],[Discount]])</f>
        <v>269.49</v>
      </c>
      <c r="W5588" s="2">
        <f>Table1[[#This Row],[Sales]]*Table1[[#This Row],[Quantity]]</f>
        <v>808.47</v>
      </c>
      <c r="X5588" s="2">
        <f>Table1[[#This Row],[Sales]]+Table1[[#This Row],[Discount]]+Table1[[#This Row],[Adjusted Sales]]</f>
        <v>538.98</v>
      </c>
      <c r="Y5588" s="5">
        <f>Table1[[#This Row],[Sales]]*Table1[[#This Row],[Discount]]</f>
        <v>0</v>
      </c>
    </row>
    <row r="5589" spans="1:25" x14ac:dyDescent="0.3">
      <c r="A5589">
        <v>5588</v>
      </c>
      <c r="B5589" s="2"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s="2">
        <v>5</v>
      </c>
      <c r="T5589" s="3">
        <v>0</v>
      </c>
      <c r="U5589" s="2">
        <v>3.597</v>
      </c>
      <c r="V5589" s="2">
        <f>Table1[[#This Row],[Sales]]*(1-Table1[[#This Row],[Discount]])</f>
        <v>10.9</v>
      </c>
      <c r="W5589" s="2">
        <f>Table1[[#This Row],[Sales]]*Table1[[#This Row],[Quantity]]</f>
        <v>54.5</v>
      </c>
      <c r="X5589" s="2">
        <f>Table1[[#This Row],[Sales]]+Table1[[#This Row],[Discount]]+Table1[[#This Row],[Adjusted Sales]]</f>
        <v>21.8</v>
      </c>
      <c r="Y5589" s="5">
        <f>Table1[[#This Row],[Sales]]*Table1[[#This Row],[Discount]]</f>
        <v>0</v>
      </c>
    </row>
    <row r="5590" spans="1:25" x14ac:dyDescent="0.3">
      <c r="A5590">
        <v>5589</v>
      </c>
      <c r="B5590" s="2"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s="2">
        <v>2</v>
      </c>
      <c r="T5590" s="3">
        <v>0.2</v>
      </c>
      <c r="U5590" s="2">
        <v>2.2098</v>
      </c>
      <c r="V5590" s="2">
        <f>Table1[[#This Row],[Sales]]*(1-Table1[[#This Row],[Discount]])</f>
        <v>4.8768000000000002</v>
      </c>
      <c r="W5590" s="2">
        <f>Table1[[#This Row],[Sales]]*Table1[[#This Row],[Quantity]]</f>
        <v>12.192</v>
      </c>
      <c r="X5590" s="2">
        <f>Table1[[#This Row],[Sales]]+Table1[[#This Row],[Discount]]+Table1[[#This Row],[Adjusted Sales]]</f>
        <v>11.172800000000001</v>
      </c>
      <c r="Y5590" s="5">
        <f>Table1[[#This Row],[Sales]]*Table1[[#This Row],[Discount]]</f>
        <v>1.2192000000000001</v>
      </c>
    </row>
    <row r="5591" spans="1:25" x14ac:dyDescent="0.3">
      <c r="A5591">
        <v>5590</v>
      </c>
      <c r="B5591" s="2"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s="2">
        <v>3</v>
      </c>
      <c r="T5591" s="3">
        <v>0</v>
      </c>
      <c r="U5591" s="2">
        <v>9.5340000000000007</v>
      </c>
      <c r="V5591" s="2">
        <f>Table1[[#This Row],[Sales]]*(1-Table1[[#This Row],[Discount]])</f>
        <v>34.049999999999997</v>
      </c>
      <c r="W5591" s="2">
        <f>Table1[[#This Row],[Sales]]*Table1[[#This Row],[Quantity]]</f>
        <v>102.14999999999999</v>
      </c>
      <c r="X5591" s="2">
        <f>Table1[[#This Row],[Sales]]+Table1[[#This Row],[Discount]]+Table1[[#This Row],[Adjusted Sales]]</f>
        <v>68.099999999999994</v>
      </c>
      <c r="Y5591" s="5">
        <f>Table1[[#This Row],[Sales]]*Table1[[#This Row],[Discount]]</f>
        <v>0</v>
      </c>
    </row>
    <row r="5592" spans="1:25" x14ac:dyDescent="0.3">
      <c r="A5592">
        <v>5591</v>
      </c>
      <c r="B5592" s="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s="2">
        <v>2</v>
      </c>
      <c r="T5592" s="3">
        <v>0</v>
      </c>
      <c r="U5592" s="2">
        <v>81.047399999999996</v>
      </c>
      <c r="V5592" s="2">
        <f>Table1[[#This Row],[Sales]]*(1-Table1[[#This Row],[Discount]])</f>
        <v>352.38</v>
      </c>
      <c r="W5592" s="2">
        <f>Table1[[#This Row],[Sales]]*Table1[[#This Row],[Quantity]]</f>
        <v>704.76</v>
      </c>
      <c r="X5592" s="2">
        <f>Table1[[#This Row],[Sales]]+Table1[[#This Row],[Discount]]+Table1[[#This Row],[Adjusted Sales]]</f>
        <v>704.76</v>
      </c>
      <c r="Y5592" s="5">
        <f>Table1[[#This Row],[Sales]]*Table1[[#This Row],[Discount]]</f>
        <v>0</v>
      </c>
    </row>
    <row r="5593" spans="1:25" x14ac:dyDescent="0.3">
      <c r="A5593">
        <v>5592</v>
      </c>
      <c r="B5593" s="2"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s="2">
        <v>2</v>
      </c>
      <c r="T5593" s="3">
        <v>0</v>
      </c>
      <c r="U5593" s="2">
        <v>27.0578</v>
      </c>
      <c r="V5593" s="2">
        <f>Table1[[#This Row],[Sales]]*(1-Table1[[#This Row],[Discount]])</f>
        <v>245.98</v>
      </c>
      <c r="W5593" s="2">
        <f>Table1[[#This Row],[Sales]]*Table1[[#This Row],[Quantity]]</f>
        <v>491.96</v>
      </c>
      <c r="X5593" s="2">
        <f>Table1[[#This Row],[Sales]]+Table1[[#This Row],[Discount]]+Table1[[#This Row],[Adjusted Sales]]</f>
        <v>491.96</v>
      </c>
      <c r="Y5593" s="5">
        <f>Table1[[#This Row],[Sales]]*Table1[[#This Row],[Discount]]</f>
        <v>0</v>
      </c>
    </row>
    <row r="5594" spans="1:25" x14ac:dyDescent="0.3">
      <c r="A5594">
        <v>5593</v>
      </c>
      <c r="B5594" s="2"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s="2">
        <v>1</v>
      </c>
      <c r="T5594" s="3">
        <v>0</v>
      </c>
      <c r="U5594" s="2">
        <v>9.4700000000000006</v>
      </c>
      <c r="V5594" s="2">
        <f>Table1[[#This Row],[Sales]]*(1-Table1[[#This Row],[Discount]])</f>
        <v>18.940000000000001</v>
      </c>
      <c r="W5594" s="2">
        <f>Table1[[#This Row],[Sales]]*Table1[[#This Row],[Quantity]]</f>
        <v>18.940000000000001</v>
      </c>
      <c r="X5594" s="2">
        <f>Table1[[#This Row],[Sales]]+Table1[[#This Row],[Discount]]+Table1[[#This Row],[Adjusted Sales]]</f>
        <v>37.880000000000003</v>
      </c>
      <c r="Y5594" s="5">
        <f>Table1[[#This Row],[Sales]]*Table1[[#This Row],[Discount]]</f>
        <v>0</v>
      </c>
    </row>
    <row r="5595" spans="1:25" x14ac:dyDescent="0.3">
      <c r="A5595">
        <v>5594</v>
      </c>
      <c r="B5595" s="2"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s="2">
        <v>7</v>
      </c>
      <c r="T5595" s="3">
        <v>0.7</v>
      </c>
      <c r="U5595" s="2">
        <v>-45.933300000000003</v>
      </c>
      <c r="V5595" s="2">
        <f>Table1[[#This Row],[Sales]]*(1-Table1[[#This Row],[Discount]])</f>
        <v>17.9739</v>
      </c>
      <c r="W5595" s="2">
        <f>Table1[[#This Row],[Sales]]*Table1[[#This Row],[Quantity]]</f>
        <v>419.39099999999996</v>
      </c>
      <c r="X5595" s="2">
        <f>Table1[[#This Row],[Sales]]+Table1[[#This Row],[Discount]]+Table1[[#This Row],[Adjusted Sales]]</f>
        <v>78.5869</v>
      </c>
      <c r="Y5595" s="5">
        <f>Table1[[#This Row],[Sales]]*Table1[[#This Row],[Discount]]</f>
        <v>41.939099999999996</v>
      </c>
    </row>
    <row r="5596" spans="1:25" x14ac:dyDescent="0.3">
      <c r="A5596">
        <v>5595</v>
      </c>
      <c r="B5596" s="2"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s="2">
        <v>2</v>
      </c>
      <c r="T5596" s="3">
        <v>0</v>
      </c>
      <c r="U5596" s="2">
        <v>109.7544</v>
      </c>
      <c r="V5596" s="2">
        <f>Table1[[#This Row],[Sales]]*(1-Table1[[#This Row],[Discount]])</f>
        <v>391.98</v>
      </c>
      <c r="W5596" s="2">
        <f>Table1[[#This Row],[Sales]]*Table1[[#This Row],[Quantity]]</f>
        <v>783.96</v>
      </c>
      <c r="X5596" s="2">
        <f>Table1[[#This Row],[Sales]]+Table1[[#This Row],[Discount]]+Table1[[#This Row],[Adjusted Sales]]</f>
        <v>783.96</v>
      </c>
      <c r="Y5596" s="5">
        <f>Table1[[#This Row],[Sales]]*Table1[[#This Row],[Discount]]</f>
        <v>0</v>
      </c>
    </row>
    <row r="5597" spans="1:25" x14ac:dyDescent="0.3">
      <c r="A5597">
        <v>5596</v>
      </c>
      <c r="B5597" s="2"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s="2">
        <v>3</v>
      </c>
      <c r="T5597" s="3">
        <v>0</v>
      </c>
      <c r="U5597" s="2">
        <v>131.35499999999999</v>
      </c>
      <c r="V5597" s="2">
        <f>Table1[[#This Row],[Sales]]*(1-Table1[[#This Row],[Discount]])</f>
        <v>437.85</v>
      </c>
      <c r="W5597" s="2">
        <f>Table1[[#This Row],[Sales]]*Table1[[#This Row],[Quantity]]</f>
        <v>1313.5500000000002</v>
      </c>
      <c r="X5597" s="2">
        <f>Table1[[#This Row],[Sales]]+Table1[[#This Row],[Discount]]+Table1[[#This Row],[Adjusted Sales]]</f>
        <v>875.7</v>
      </c>
      <c r="Y5597" s="5">
        <f>Table1[[#This Row],[Sales]]*Table1[[#This Row],[Discount]]</f>
        <v>0</v>
      </c>
    </row>
    <row r="5598" spans="1:25" x14ac:dyDescent="0.3">
      <c r="A5598">
        <v>5597</v>
      </c>
      <c r="B5598" s="2"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s="2">
        <v>2</v>
      </c>
      <c r="T5598" s="3">
        <v>0</v>
      </c>
      <c r="U5598" s="2">
        <v>32.251399999999997</v>
      </c>
      <c r="V5598" s="2">
        <f>Table1[[#This Row],[Sales]]*(1-Table1[[#This Row],[Discount]])</f>
        <v>68.62</v>
      </c>
      <c r="W5598" s="2">
        <f>Table1[[#This Row],[Sales]]*Table1[[#This Row],[Quantity]]</f>
        <v>137.24</v>
      </c>
      <c r="X5598" s="2">
        <f>Table1[[#This Row],[Sales]]+Table1[[#This Row],[Discount]]+Table1[[#This Row],[Adjusted Sales]]</f>
        <v>137.24</v>
      </c>
      <c r="Y5598" s="5">
        <f>Table1[[#This Row],[Sales]]*Table1[[#This Row],[Discount]]</f>
        <v>0</v>
      </c>
    </row>
    <row r="5599" spans="1:25" x14ac:dyDescent="0.3">
      <c r="A5599">
        <v>5598</v>
      </c>
      <c r="B5599" s="2"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s="2">
        <v>3</v>
      </c>
      <c r="T5599" s="3">
        <v>0</v>
      </c>
      <c r="U5599" s="2">
        <v>6.5052000000000003</v>
      </c>
      <c r="V5599" s="2">
        <f>Table1[[#This Row],[Sales]]*(1-Table1[[#This Row],[Discount]])</f>
        <v>25.02</v>
      </c>
      <c r="W5599" s="2">
        <f>Table1[[#This Row],[Sales]]*Table1[[#This Row],[Quantity]]</f>
        <v>75.06</v>
      </c>
      <c r="X5599" s="2">
        <f>Table1[[#This Row],[Sales]]+Table1[[#This Row],[Discount]]+Table1[[#This Row],[Adjusted Sales]]</f>
        <v>50.04</v>
      </c>
      <c r="Y5599" s="5">
        <f>Table1[[#This Row],[Sales]]*Table1[[#This Row],[Discount]]</f>
        <v>0</v>
      </c>
    </row>
    <row r="5600" spans="1:25" x14ac:dyDescent="0.3">
      <c r="A5600">
        <v>5599</v>
      </c>
      <c r="B5600" s="2"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s="2">
        <v>3</v>
      </c>
      <c r="T5600" s="3">
        <v>0</v>
      </c>
      <c r="U5600" s="2">
        <v>2.7846000000000002</v>
      </c>
      <c r="V5600" s="2">
        <f>Table1[[#This Row],[Sales]]*(1-Table1[[#This Row],[Discount]])</f>
        <v>10.71</v>
      </c>
      <c r="W5600" s="2">
        <f>Table1[[#This Row],[Sales]]*Table1[[#This Row],[Quantity]]</f>
        <v>32.130000000000003</v>
      </c>
      <c r="X5600" s="2">
        <f>Table1[[#This Row],[Sales]]+Table1[[#This Row],[Discount]]+Table1[[#This Row],[Adjusted Sales]]</f>
        <v>21.42</v>
      </c>
      <c r="Y5600" s="5">
        <f>Table1[[#This Row],[Sales]]*Table1[[#This Row],[Discount]]</f>
        <v>0</v>
      </c>
    </row>
    <row r="5601" spans="1:25" x14ac:dyDescent="0.3">
      <c r="A5601">
        <v>5600</v>
      </c>
      <c r="B5601" s="2"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s="2">
        <v>2</v>
      </c>
      <c r="T5601" s="3">
        <v>0.2</v>
      </c>
      <c r="U5601" s="2">
        <v>4.1988000000000003</v>
      </c>
      <c r="V5601" s="2">
        <f>Table1[[#This Row],[Sales]]*(1-Table1[[#This Row],[Discount]])</f>
        <v>44.787200000000006</v>
      </c>
      <c r="W5601" s="2">
        <f>Table1[[#This Row],[Sales]]*Table1[[#This Row],[Quantity]]</f>
        <v>111.968</v>
      </c>
      <c r="X5601" s="2">
        <f>Table1[[#This Row],[Sales]]+Table1[[#This Row],[Discount]]+Table1[[#This Row],[Adjusted Sales]]</f>
        <v>100.97120000000001</v>
      </c>
      <c r="Y5601" s="5">
        <f>Table1[[#This Row],[Sales]]*Table1[[#This Row],[Discount]]</f>
        <v>11.196800000000001</v>
      </c>
    </row>
    <row r="5602" spans="1:25" x14ac:dyDescent="0.3">
      <c r="A5602">
        <v>5601</v>
      </c>
      <c r="B5602" s="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s="2">
        <v>5</v>
      </c>
      <c r="T5602" s="3">
        <v>0.2</v>
      </c>
      <c r="U5602" s="2">
        <v>4.8869999999999996</v>
      </c>
      <c r="V5602" s="2">
        <f>Table1[[#This Row],[Sales]]*(1-Table1[[#This Row],[Discount]])</f>
        <v>11.584000000000001</v>
      </c>
      <c r="W5602" s="2">
        <f>Table1[[#This Row],[Sales]]*Table1[[#This Row],[Quantity]]</f>
        <v>72.400000000000006</v>
      </c>
      <c r="X5602" s="2">
        <f>Table1[[#This Row],[Sales]]+Table1[[#This Row],[Discount]]+Table1[[#This Row],[Adjusted Sales]]</f>
        <v>26.264000000000003</v>
      </c>
      <c r="Y5602" s="5">
        <f>Table1[[#This Row],[Sales]]*Table1[[#This Row],[Discount]]</f>
        <v>2.8960000000000004</v>
      </c>
    </row>
    <row r="5603" spans="1:25" x14ac:dyDescent="0.3">
      <c r="A5603">
        <v>5602</v>
      </c>
      <c r="B5603" s="2"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s="2">
        <v>3</v>
      </c>
      <c r="T5603" s="3">
        <v>0.2</v>
      </c>
      <c r="U5603" s="2">
        <v>-3.5621999999999998</v>
      </c>
      <c r="V5603" s="2">
        <f>Table1[[#This Row],[Sales]]*(1-Table1[[#This Row],[Discount]])</f>
        <v>113.99040000000001</v>
      </c>
      <c r="W5603" s="2">
        <f>Table1[[#This Row],[Sales]]*Table1[[#This Row],[Quantity]]</f>
        <v>427.464</v>
      </c>
      <c r="X5603" s="2">
        <f>Table1[[#This Row],[Sales]]+Table1[[#This Row],[Discount]]+Table1[[#This Row],[Adjusted Sales]]</f>
        <v>256.67840000000001</v>
      </c>
      <c r="Y5603" s="5">
        <f>Table1[[#This Row],[Sales]]*Table1[[#This Row],[Discount]]</f>
        <v>28.497600000000002</v>
      </c>
    </row>
    <row r="5604" spans="1:25" x14ac:dyDescent="0.3">
      <c r="A5604">
        <v>5603</v>
      </c>
      <c r="B5604" s="2"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s="2">
        <v>1</v>
      </c>
      <c r="T5604" s="3">
        <v>0.2</v>
      </c>
      <c r="U5604" s="2">
        <v>1.0620000000000001</v>
      </c>
      <c r="V5604" s="2">
        <f>Table1[[#This Row],[Sales]]*(1-Table1[[#This Row],[Discount]])</f>
        <v>11.328000000000001</v>
      </c>
      <c r="W5604" s="2">
        <f>Table1[[#This Row],[Sales]]*Table1[[#This Row],[Quantity]]</f>
        <v>14.16</v>
      </c>
      <c r="X5604" s="2">
        <f>Table1[[#This Row],[Sales]]+Table1[[#This Row],[Discount]]+Table1[[#This Row],[Adjusted Sales]]</f>
        <v>25.688000000000002</v>
      </c>
      <c r="Y5604" s="5">
        <f>Table1[[#This Row],[Sales]]*Table1[[#This Row],[Discount]]</f>
        <v>2.8320000000000003</v>
      </c>
    </row>
    <row r="5605" spans="1:25" x14ac:dyDescent="0.3">
      <c r="A5605">
        <v>5604</v>
      </c>
      <c r="B5605" s="2"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s="2">
        <v>5</v>
      </c>
      <c r="T5605" s="3">
        <v>0.2</v>
      </c>
      <c r="U5605" s="2">
        <v>27.972000000000001</v>
      </c>
      <c r="V5605" s="2">
        <f>Table1[[#This Row],[Sales]]*(1-Table1[[#This Row],[Discount]])</f>
        <v>63.936000000000007</v>
      </c>
      <c r="W5605" s="2">
        <f>Table1[[#This Row],[Sales]]*Table1[[#This Row],[Quantity]]</f>
        <v>399.6</v>
      </c>
      <c r="X5605" s="2">
        <f>Table1[[#This Row],[Sales]]+Table1[[#This Row],[Discount]]+Table1[[#This Row],[Adjusted Sales]]</f>
        <v>144.05600000000001</v>
      </c>
      <c r="Y5605" s="5">
        <f>Table1[[#This Row],[Sales]]*Table1[[#This Row],[Discount]]</f>
        <v>15.984000000000002</v>
      </c>
    </row>
    <row r="5606" spans="1:25" x14ac:dyDescent="0.3">
      <c r="A5606">
        <v>5605</v>
      </c>
      <c r="B5606" s="2"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s="2">
        <v>6</v>
      </c>
      <c r="T5606" s="3">
        <v>0.2</v>
      </c>
      <c r="U5606" s="2">
        <v>206.6232</v>
      </c>
      <c r="V5606" s="2">
        <f>Table1[[#This Row],[Sales]]*(1-Table1[[#This Row],[Discount]])</f>
        <v>472.28160000000003</v>
      </c>
      <c r="W5606" s="2">
        <f>Table1[[#This Row],[Sales]]*Table1[[#This Row],[Quantity]]</f>
        <v>3542.1120000000001</v>
      </c>
      <c r="X5606" s="2">
        <f>Table1[[#This Row],[Sales]]+Table1[[#This Row],[Discount]]+Table1[[#This Row],[Adjusted Sales]]</f>
        <v>1062.8335999999999</v>
      </c>
      <c r="Y5606" s="5">
        <f>Table1[[#This Row],[Sales]]*Table1[[#This Row],[Discount]]</f>
        <v>118.07040000000001</v>
      </c>
    </row>
    <row r="5607" spans="1:25" x14ac:dyDescent="0.3">
      <c r="A5607">
        <v>5606</v>
      </c>
      <c r="B5607" s="2"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s="2">
        <v>2</v>
      </c>
      <c r="T5607" s="3">
        <v>0.2</v>
      </c>
      <c r="U5607" s="2">
        <v>1.0680000000000001</v>
      </c>
      <c r="V5607" s="2">
        <f>Table1[[#This Row],[Sales]]*(1-Table1[[#This Row],[Discount]])</f>
        <v>13.670400000000001</v>
      </c>
      <c r="W5607" s="2">
        <f>Table1[[#This Row],[Sales]]*Table1[[#This Row],[Quantity]]</f>
        <v>34.176000000000002</v>
      </c>
      <c r="X5607" s="2">
        <f>Table1[[#This Row],[Sales]]+Table1[[#This Row],[Discount]]+Table1[[#This Row],[Adjusted Sales]]</f>
        <v>30.958400000000001</v>
      </c>
      <c r="Y5607" s="5">
        <f>Table1[[#This Row],[Sales]]*Table1[[#This Row],[Discount]]</f>
        <v>3.4176000000000002</v>
      </c>
    </row>
    <row r="5608" spans="1:25" x14ac:dyDescent="0.3">
      <c r="A5608">
        <v>5607</v>
      </c>
      <c r="B5608" s="2"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s="2">
        <v>1</v>
      </c>
      <c r="T5608" s="3">
        <v>0.2</v>
      </c>
      <c r="U5608" s="2">
        <v>-11.069100000000001</v>
      </c>
      <c r="V5608" s="2">
        <f>Table1[[#This Row],[Sales]]*(1-Table1[[#This Row],[Discount]])</f>
        <v>78.7136</v>
      </c>
      <c r="W5608" s="2">
        <f>Table1[[#This Row],[Sales]]*Table1[[#This Row],[Quantity]]</f>
        <v>98.391999999999996</v>
      </c>
      <c r="X5608" s="2">
        <f>Table1[[#This Row],[Sales]]+Table1[[#This Row],[Discount]]+Table1[[#This Row],[Adjusted Sales]]</f>
        <v>177.3056</v>
      </c>
      <c r="Y5608" s="5">
        <f>Table1[[#This Row],[Sales]]*Table1[[#This Row],[Discount]]</f>
        <v>19.6784</v>
      </c>
    </row>
    <row r="5609" spans="1:25" x14ac:dyDescent="0.3">
      <c r="A5609">
        <v>5608</v>
      </c>
      <c r="B5609" s="2"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s="2">
        <v>5</v>
      </c>
      <c r="T5609" s="3">
        <v>0</v>
      </c>
      <c r="U5609" s="2">
        <v>2.9834999999999998</v>
      </c>
      <c r="V5609" s="2">
        <f>Table1[[#This Row],[Sales]]*(1-Table1[[#This Row],[Discount]])</f>
        <v>11.05</v>
      </c>
      <c r="W5609" s="2">
        <f>Table1[[#This Row],[Sales]]*Table1[[#This Row],[Quantity]]</f>
        <v>55.25</v>
      </c>
      <c r="X5609" s="2">
        <f>Table1[[#This Row],[Sales]]+Table1[[#This Row],[Discount]]+Table1[[#This Row],[Adjusted Sales]]</f>
        <v>22.1</v>
      </c>
      <c r="Y5609" s="5">
        <f>Table1[[#This Row],[Sales]]*Table1[[#This Row],[Discount]]</f>
        <v>0</v>
      </c>
    </row>
    <row r="5610" spans="1:25" x14ac:dyDescent="0.3">
      <c r="A5610">
        <v>5609</v>
      </c>
      <c r="B5610" s="2"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s="2">
        <v>2</v>
      </c>
      <c r="T5610" s="3">
        <v>0</v>
      </c>
      <c r="U5610" s="2">
        <v>2.0228000000000002</v>
      </c>
      <c r="V5610" s="2">
        <f>Table1[[#This Row],[Sales]]*(1-Table1[[#This Row],[Discount]])</f>
        <v>7.78</v>
      </c>
      <c r="W5610" s="2">
        <f>Table1[[#This Row],[Sales]]*Table1[[#This Row],[Quantity]]</f>
        <v>15.56</v>
      </c>
      <c r="X5610" s="2">
        <f>Table1[[#This Row],[Sales]]+Table1[[#This Row],[Discount]]+Table1[[#This Row],[Adjusted Sales]]</f>
        <v>15.56</v>
      </c>
      <c r="Y5610" s="5">
        <f>Table1[[#This Row],[Sales]]*Table1[[#This Row],[Discount]]</f>
        <v>0</v>
      </c>
    </row>
    <row r="5611" spans="1:25" x14ac:dyDescent="0.3">
      <c r="A5611">
        <v>5610</v>
      </c>
      <c r="B5611" s="2"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s="2">
        <v>2</v>
      </c>
      <c r="T5611" s="3">
        <v>0</v>
      </c>
      <c r="U5611" s="2">
        <v>217.767</v>
      </c>
      <c r="V5611" s="2">
        <f>Table1[[#This Row],[Sales]]*(1-Table1[[#This Row],[Discount]])</f>
        <v>659.9</v>
      </c>
      <c r="W5611" s="2">
        <f>Table1[[#This Row],[Sales]]*Table1[[#This Row],[Quantity]]</f>
        <v>1319.8</v>
      </c>
      <c r="X5611" s="2">
        <f>Table1[[#This Row],[Sales]]+Table1[[#This Row],[Discount]]+Table1[[#This Row],[Adjusted Sales]]</f>
        <v>1319.8</v>
      </c>
      <c r="Y5611" s="5">
        <f>Table1[[#This Row],[Sales]]*Table1[[#This Row],[Discount]]</f>
        <v>0</v>
      </c>
    </row>
    <row r="5612" spans="1:25" x14ac:dyDescent="0.3">
      <c r="A5612">
        <v>5611</v>
      </c>
      <c r="B5612" s="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s="2">
        <v>3</v>
      </c>
      <c r="T5612" s="3">
        <v>0.2</v>
      </c>
      <c r="U5612" s="2">
        <v>-4.641</v>
      </c>
      <c r="V5612" s="2">
        <f>Table1[[#This Row],[Sales]]*(1-Table1[[#This Row],[Discount]])</f>
        <v>42.432000000000002</v>
      </c>
      <c r="W5612" s="2">
        <f>Table1[[#This Row],[Sales]]*Table1[[#This Row],[Quantity]]</f>
        <v>159.12</v>
      </c>
      <c r="X5612" s="2">
        <f>Table1[[#This Row],[Sales]]+Table1[[#This Row],[Discount]]+Table1[[#This Row],[Adjusted Sales]]</f>
        <v>95.671999999999997</v>
      </c>
      <c r="Y5612" s="5">
        <f>Table1[[#This Row],[Sales]]*Table1[[#This Row],[Discount]]</f>
        <v>10.608000000000001</v>
      </c>
    </row>
    <row r="5613" spans="1:25" x14ac:dyDescent="0.3">
      <c r="A5613">
        <v>5612</v>
      </c>
      <c r="B5613" s="2"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s="2">
        <v>2</v>
      </c>
      <c r="T5613" s="3">
        <v>0</v>
      </c>
      <c r="U5613" s="2">
        <v>371.31599999999997</v>
      </c>
      <c r="V5613" s="2">
        <f>Table1[[#This Row],[Sales]]*(1-Table1[[#This Row],[Discount]])</f>
        <v>843.9</v>
      </c>
      <c r="W5613" s="2">
        <f>Table1[[#This Row],[Sales]]*Table1[[#This Row],[Quantity]]</f>
        <v>1687.8</v>
      </c>
      <c r="X5613" s="2">
        <f>Table1[[#This Row],[Sales]]+Table1[[#This Row],[Discount]]+Table1[[#This Row],[Adjusted Sales]]</f>
        <v>1687.8</v>
      </c>
      <c r="Y5613" s="5">
        <f>Table1[[#This Row],[Sales]]*Table1[[#This Row],[Discount]]</f>
        <v>0</v>
      </c>
    </row>
    <row r="5614" spans="1:25" x14ac:dyDescent="0.3">
      <c r="A5614">
        <v>5613</v>
      </c>
      <c r="B5614" s="2"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s="2">
        <v>9</v>
      </c>
      <c r="T5614" s="3">
        <v>0</v>
      </c>
      <c r="U5614" s="2">
        <v>224.42400000000001</v>
      </c>
      <c r="V5614" s="2">
        <f>Table1[[#This Row],[Sales]]*(1-Table1[[#This Row],[Discount]])</f>
        <v>1496.16</v>
      </c>
      <c r="W5614" s="2">
        <f>Table1[[#This Row],[Sales]]*Table1[[#This Row],[Quantity]]</f>
        <v>13465.44</v>
      </c>
      <c r="X5614" s="2">
        <f>Table1[[#This Row],[Sales]]+Table1[[#This Row],[Discount]]+Table1[[#This Row],[Adjusted Sales]]</f>
        <v>2992.32</v>
      </c>
      <c r="Y5614" s="5">
        <f>Table1[[#This Row],[Sales]]*Table1[[#This Row],[Discount]]</f>
        <v>0</v>
      </c>
    </row>
    <row r="5615" spans="1:25" x14ac:dyDescent="0.3">
      <c r="A5615">
        <v>5614</v>
      </c>
      <c r="B5615" s="2"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s="2">
        <v>2</v>
      </c>
      <c r="T5615" s="3">
        <v>0</v>
      </c>
      <c r="U5615" s="2">
        <v>5.8979999999999997</v>
      </c>
      <c r="V5615" s="2">
        <f>Table1[[#This Row],[Sales]]*(1-Table1[[#This Row],[Discount]])</f>
        <v>117.96</v>
      </c>
      <c r="W5615" s="2">
        <f>Table1[[#This Row],[Sales]]*Table1[[#This Row],[Quantity]]</f>
        <v>235.92</v>
      </c>
      <c r="X5615" s="2">
        <f>Table1[[#This Row],[Sales]]+Table1[[#This Row],[Discount]]+Table1[[#This Row],[Adjusted Sales]]</f>
        <v>235.92</v>
      </c>
      <c r="Y5615" s="5">
        <f>Table1[[#This Row],[Sales]]*Table1[[#This Row],[Discount]]</f>
        <v>0</v>
      </c>
    </row>
    <row r="5616" spans="1:25" x14ac:dyDescent="0.3">
      <c r="A5616">
        <v>5615</v>
      </c>
      <c r="B5616" s="2"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s="2">
        <v>5</v>
      </c>
      <c r="T5616" s="3">
        <v>0</v>
      </c>
      <c r="U5616" s="2">
        <v>8.7330000000000005</v>
      </c>
      <c r="V5616" s="2">
        <f>Table1[[#This Row],[Sales]]*(1-Table1[[#This Row],[Discount]])</f>
        <v>21.3</v>
      </c>
      <c r="W5616" s="2">
        <f>Table1[[#This Row],[Sales]]*Table1[[#This Row],[Quantity]]</f>
        <v>106.5</v>
      </c>
      <c r="X5616" s="2">
        <f>Table1[[#This Row],[Sales]]+Table1[[#This Row],[Discount]]+Table1[[#This Row],[Adjusted Sales]]</f>
        <v>42.6</v>
      </c>
      <c r="Y5616" s="5">
        <f>Table1[[#This Row],[Sales]]*Table1[[#This Row],[Discount]]</f>
        <v>0</v>
      </c>
    </row>
    <row r="5617" spans="1:25" x14ac:dyDescent="0.3">
      <c r="A5617">
        <v>5616</v>
      </c>
      <c r="B5617" s="2"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s="2">
        <v>5</v>
      </c>
      <c r="T5617" s="3">
        <v>0</v>
      </c>
      <c r="U5617" s="2">
        <v>281.01600000000002</v>
      </c>
      <c r="V5617" s="2">
        <f>Table1[[#This Row],[Sales]]*(1-Table1[[#This Row],[Discount]])</f>
        <v>1040.8</v>
      </c>
      <c r="W5617" s="2">
        <f>Table1[[#This Row],[Sales]]*Table1[[#This Row],[Quantity]]</f>
        <v>5204</v>
      </c>
      <c r="X5617" s="2">
        <f>Table1[[#This Row],[Sales]]+Table1[[#This Row],[Discount]]+Table1[[#This Row],[Adjusted Sales]]</f>
        <v>2081.6</v>
      </c>
      <c r="Y5617" s="5">
        <f>Table1[[#This Row],[Sales]]*Table1[[#This Row],[Discount]]</f>
        <v>0</v>
      </c>
    </row>
    <row r="5618" spans="1:25" x14ac:dyDescent="0.3">
      <c r="A5618">
        <v>5617</v>
      </c>
      <c r="B5618" s="2"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s="2">
        <v>6</v>
      </c>
      <c r="T5618" s="3">
        <v>0</v>
      </c>
      <c r="U5618" s="2">
        <v>7.9218000000000002</v>
      </c>
      <c r="V5618" s="2">
        <f>Table1[[#This Row],[Sales]]*(1-Table1[[#This Row],[Discount]])</f>
        <v>29.34</v>
      </c>
      <c r="W5618" s="2">
        <f>Table1[[#This Row],[Sales]]*Table1[[#This Row],[Quantity]]</f>
        <v>176.04</v>
      </c>
      <c r="X5618" s="2">
        <f>Table1[[#This Row],[Sales]]+Table1[[#This Row],[Discount]]+Table1[[#This Row],[Adjusted Sales]]</f>
        <v>58.68</v>
      </c>
      <c r="Y5618" s="5">
        <f>Table1[[#This Row],[Sales]]*Table1[[#This Row],[Discount]]</f>
        <v>0</v>
      </c>
    </row>
    <row r="5619" spans="1:25" x14ac:dyDescent="0.3">
      <c r="A5619">
        <v>5618</v>
      </c>
      <c r="B5619" s="2"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s="2">
        <v>2</v>
      </c>
      <c r="T5619" s="3">
        <v>0.2</v>
      </c>
      <c r="U5619" s="2">
        <v>5.3680000000000003</v>
      </c>
      <c r="V5619" s="2">
        <f>Table1[[#This Row],[Sales]]*(1-Table1[[#This Row],[Discount]])</f>
        <v>15.616</v>
      </c>
      <c r="W5619" s="2">
        <f>Table1[[#This Row],[Sales]]*Table1[[#This Row],[Quantity]]</f>
        <v>39.04</v>
      </c>
      <c r="X5619" s="2">
        <f>Table1[[#This Row],[Sales]]+Table1[[#This Row],[Discount]]+Table1[[#This Row],[Adjusted Sales]]</f>
        <v>35.335999999999999</v>
      </c>
      <c r="Y5619" s="5">
        <f>Table1[[#This Row],[Sales]]*Table1[[#This Row],[Discount]]</f>
        <v>3.9039999999999999</v>
      </c>
    </row>
    <row r="5620" spans="1:25" x14ac:dyDescent="0.3">
      <c r="A5620">
        <v>5619</v>
      </c>
      <c r="B5620" s="2"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s="2">
        <v>4</v>
      </c>
      <c r="T5620" s="3">
        <v>0</v>
      </c>
      <c r="U5620" s="2">
        <v>8.8783999999999992</v>
      </c>
      <c r="V5620" s="2">
        <f>Table1[[#This Row],[Sales]]*(1-Table1[[#This Row],[Discount]])</f>
        <v>443.92</v>
      </c>
      <c r="W5620" s="2">
        <f>Table1[[#This Row],[Sales]]*Table1[[#This Row],[Quantity]]</f>
        <v>1775.68</v>
      </c>
      <c r="X5620" s="2">
        <f>Table1[[#This Row],[Sales]]+Table1[[#This Row],[Discount]]+Table1[[#This Row],[Adjusted Sales]]</f>
        <v>887.84</v>
      </c>
      <c r="Y5620" s="5">
        <f>Table1[[#This Row],[Sales]]*Table1[[#This Row],[Discount]]</f>
        <v>0</v>
      </c>
    </row>
    <row r="5621" spans="1:25" x14ac:dyDescent="0.3">
      <c r="A5621">
        <v>5620</v>
      </c>
      <c r="B5621" s="2"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s="2">
        <v>5</v>
      </c>
      <c r="T5621" s="3">
        <v>0</v>
      </c>
      <c r="U5621" s="2">
        <v>174.98249999999999</v>
      </c>
      <c r="V5621" s="2">
        <f>Table1[[#This Row],[Sales]]*(1-Table1[[#This Row],[Discount]])</f>
        <v>499.95</v>
      </c>
      <c r="W5621" s="2">
        <f>Table1[[#This Row],[Sales]]*Table1[[#This Row],[Quantity]]</f>
        <v>2499.75</v>
      </c>
      <c r="X5621" s="2">
        <f>Table1[[#This Row],[Sales]]+Table1[[#This Row],[Discount]]+Table1[[#This Row],[Adjusted Sales]]</f>
        <v>999.9</v>
      </c>
      <c r="Y5621" s="5">
        <f>Table1[[#This Row],[Sales]]*Table1[[#This Row],[Discount]]</f>
        <v>0</v>
      </c>
    </row>
    <row r="5622" spans="1:25" x14ac:dyDescent="0.3">
      <c r="A5622">
        <v>5621</v>
      </c>
      <c r="B5622" s="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s="2">
        <v>1</v>
      </c>
      <c r="T5622" s="3">
        <v>0</v>
      </c>
      <c r="U5622" s="2">
        <v>1.0336000000000001</v>
      </c>
      <c r="V5622" s="2">
        <f>Table1[[#This Row],[Sales]]*(1-Table1[[#This Row],[Discount]])</f>
        <v>3.04</v>
      </c>
      <c r="W5622" s="2">
        <f>Table1[[#This Row],[Sales]]*Table1[[#This Row],[Quantity]]</f>
        <v>3.04</v>
      </c>
      <c r="X5622" s="2">
        <f>Table1[[#This Row],[Sales]]+Table1[[#This Row],[Discount]]+Table1[[#This Row],[Adjusted Sales]]</f>
        <v>6.08</v>
      </c>
      <c r="Y5622" s="5">
        <f>Table1[[#This Row],[Sales]]*Table1[[#This Row],[Discount]]</f>
        <v>0</v>
      </c>
    </row>
    <row r="5623" spans="1:25" x14ac:dyDescent="0.3">
      <c r="A5623">
        <v>5622</v>
      </c>
      <c r="B5623" s="2"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s="2">
        <v>2</v>
      </c>
      <c r="T5623" s="3">
        <v>0</v>
      </c>
      <c r="U5623" s="2">
        <v>50.49</v>
      </c>
      <c r="V5623" s="2">
        <f>Table1[[#This Row],[Sales]]*(1-Table1[[#This Row],[Discount]])</f>
        <v>201.96</v>
      </c>
      <c r="W5623" s="2">
        <f>Table1[[#This Row],[Sales]]*Table1[[#This Row],[Quantity]]</f>
        <v>403.92</v>
      </c>
      <c r="X5623" s="2">
        <f>Table1[[#This Row],[Sales]]+Table1[[#This Row],[Discount]]+Table1[[#This Row],[Adjusted Sales]]</f>
        <v>403.92</v>
      </c>
      <c r="Y5623" s="5">
        <f>Table1[[#This Row],[Sales]]*Table1[[#This Row],[Discount]]</f>
        <v>0</v>
      </c>
    </row>
    <row r="5624" spans="1:25" x14ac:dyDescent="0.3">
      <c r="A5624">
        <v>5623</v>
      </c>
      <c r="B5624" s="2"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s="2">
        <v>11</v>
      </c>
      <c r="T5624" s="3">
        <v>0</v>
      </c>
      <c r="U5624" s="2">
        <v>17.16</v>
      </c>
      <c r="V5624" s="2">
        <f>Table1[[#This Row],[Sales]]*(1-Table1[[#This Row],[Discount]])</f>
        <v>68.64</v>
      </c>
      <c r="W5624" s="2">
        <f>Table1[[#This Row],[Sales]]*Table1[[#This Row],[Quantity]]</f>
        <v>755.04</v>
      </c>
      <c r="X5624" s="2">
        <f>Table1[[#This Row],[Sales]]+Table1[[#This Row],[Discount]]+Table1[[#This Row],[Adjusted Sales]]</f>
        <v>137.28</v>
      </c>
      <c r="Y5624" s="5">
        <f>Table1[[#This Row],[Sales]]*Table1[[#This Row],[Discount]]</f>
        <v>0</v>
      </c>
    </row>
    <row r="5625" spans="1:25" x14ac:dyDescent="0.3">
      <c r="A5625">
        <v>5624</v>
      </c>
      <c r="B5625" s="2"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s="2">
        <v>4</v>
      </c>
      <c r="T5625" s="3">
        <v>0</v>
      </c>
      <c r="U5625" s="2">
        <v>21</v>
      </c>
      <c r="V5625" s="2">
        <f>Table1[[#This Row],[Sales]]*(1-Table1[[#This Row],[Discount]])</f>
        <v>100</v>
      </c>
      <c r="W5625" s="2">
        <f>Table1[[#This Row],[Sales]]*Table1[[#This Row],[Quantity]]</f>
        <v>400</v>
      </c>
      <c r="X5625" s="2">
        <f>Table1[[#This Row],[Sales]]+Table1[[#This Row],[Discount]]+Table1[[#This Row],[Adjusted Sales]]</f>
        <v>200</v>
      </c>
      <c r="Y5625" s="5">
        <f>Table1[[#This Row],[Sales]]*Table1[[#This Row],[Discount]]</f>
        <v>0</v>
      </c>
    </row>
    <row r="5626" spans="1:25" x14ac:dyDescent="0.3">
      <c r="A5626">
        <v>5625</v>
      </c>
      <c r="B5626" s="2"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s="2">
        <v>2</v>
      </c>
      <c r="T5626" s="3">
        <v>0</v>
      </c>
      <c r="U5626" s="2">
        <v>21.598800000000001</v>
      </c>
      <c r="V5626" s="2">
        <f>Table1[[#This Row],[Sales]]*(1-Table1[[#This Row],[Discount]])</f>
        <v>359.98</v>
      </c>
      <c r="W5626" s="2">
        <f>Table1[[#This Row],[Sales]]*Table1[[#This Row],[Quantity]]</f>
        <v>719.96</v>
      </c>
      <c r="X5626" s="2">
        <f>Table1[[#This Row],[Sales]]+Table1[[#This Row],[Discount]]+Table1[[#This Row],[Adjusted Sales]]</f>
        <v>719.96</v>
      </c>
      <c r="Y5626" s="5">
        <f>Table1[[#This Row],[Sales]]*Table1[[#This Row],[Discount]]</f>
        <v>0</v>
      </c>
    </row>
    <row r="5627" spans="1:25" x14ac:dyDescent="0.3">
      <c r="A5627">
        <v>5626</v>
      </c>
      <c r="B5627" s="2"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s="2">
        <v>2</v>
      </c>
      <c r="T5627" s="3">
        <v>0</v>
      </c>
      <c r="U5627" s="2">
        <v>2.9567999999999999</v>
      </c>
      <c r="V5627" s="2">
        <f>Table1[[#This Row],[Sales]]*(1-Table1[[#This Row],[Discount]])</f>
        <v>6.16</v>
      </c>
      <c r="W5627" s="2">
        <f>Table1[[#This Row],[Sales]]*Table1[[#This Row],[Quantity]]</f>
        <v>12.32</v>
      </c>
      <c r="X5627" s="2">
        <f>Table1[[#This Row],[Sales]]+Table1[[#This Row],[Discount]]+Table1[[#This Row],[Adjusted Sales]]</f>
        <v>12.32</v>
      </c>
      <c r="Y5627" s="5">
        <f>Table1[[#This Row],[Sales]]*Table1[[#This Row],[Discount]]</f>
        <v>0</v>
      </c>
    </row>
    <row r="5628" spans="1:25" x14ac:dyDescent="0.3">
      <c r="A5628">
        <v>5627</v>
      </c>
      <c r="B5628" s="2"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s="2">
        <v>9</v>
      </c>
      <c r="T5628" s="3">
        <v>0</v>
      </c>
      <c r="U5628" s="2">
        <v>399.29939999999999</v>
      </c>
      <c r="V5628" s="2">
        <f>Table1[[#This Row],[Sales]]*(1-Table1[[#This Row],[Discount]])</f>
        <v>2348.8200000000002</v>
      </c>
      <c r="W5628" s="2">
        <f>Table1[[#This Row],[Sales]]*Table1[[#This Row],[Quantity]]</f>
        <v>21139.38</v>
      </c>
      <c r="X5628" s="2">
        <f>Table1[[#This Row],[Sales]]+Table1[[#This Row],[Discount]]+Table1[[#This Row],[Adjusted Sales]]</f>
        <v>4697.6400000000003</v>
      </c>
      <c r="Y5628" s="5">
        <f>Table1[[#This Row],[Sales]]*Table1[[#This Row],[Discount]]</f>
        <v>0</v>
      </c>
    </row>
    <row r="5629" spans="1:25" x14ac:dyDescent="0.3">
      <c r="A5629">
        <v>5628</v>
      </c>
      <c r="B5629" s="2"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s="2">
        <v>6</v>
      </c>
      <c r="T5629" s="3">
        <v>0.2</v>
      </c>
      <c r="U5629" s="2">
        <v>4.6818</v>
      </c>
      <c r="V5629" s="2">
        <f>Table1[[#This Row],[Sales]]*(1-Table1[[#This Row],[Discount]])</f>
        <v>11.0976</v>
      </c>
      <c r="W5629" s="2">
        <f>Table1[[#This Row],[Sales]]*Table1[[#This Row],[Quantity]]</f>
        <v>83.231999999999999</v>
      </c>
      <c r="X5629" s="2">
        <f>Table1[[#This Row],[Sales]]+Table1[[#This Row],[Discount]]+Table1[[#This Row],[Adjusted Sales]]</f>
        <v>25.169599999999999</v>
      </c>
      <c r="Y5629" s="5">
        <f>Table1[[#This Row],[Sales]]*Table1[[#This Row],[Discount]]</f>
        <v>2.7744</v>
      </c>
    </row>
    <row r="5630" spans="1:25" x14ac:dyDescent="0.3">
      <c r="A5630">
        <v>5629</v>
      </c>
      <c r="B5630" s="2"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s="2">
        <v>3</v>
      </c>
      <c r="T5630" s="3">
        <v>0.2</v>
      </c>
      <c r="U5630" s="2">
        <v>-13.6776</v>
      </c>
      <c r="V5630" s="2">
        <f>Table1[[#This Row],[Sales]]*(1-Table1[[#This Row],[Discount]])</f>
        <v>218.84160000000003</v>
      </c>
      <c r="W5630" s="2">
        <f>Table1[[#This Row],[Sales]]*Table1[[#This Row],[Quantity]]</f>
        <v>820.65600000000006</v>
      </c>
      <c r="X5630" s="2">
        <f>Table1[[#This Row],[Sales]]+Table1[[#This Row],[Discount]]+Table1[[#This Row],[Adjusted Sales]]</f>
        <v>492.59360000000004</v>
      </c>
      <c r="Y5630" s="5">
        <f>Table1[[#This Row],[Sales]]*Table1[[#This Row],[Discount]]</f>
        <v>54.710400000000007</v>
      </c>
    </row>
    <row r="5631" spans="1:25" x14ac:dyDescent="0.3">
      <c r="A5631">
        <v>5630</v>
      </c>
      <c r="B5631" s="2"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s="2">
        <v>9</v>
      </c>
      <c r="T5631" s="3">
        <v>0.4</v>
      </c>
      <c r="U5631" s="2">
        <v>-339.70499999999998</v>
      </c>
      <c r="V5631" s="2">
        <f>Table1[[#This Row],[Sales]]*(1-Table1[[#This Row],[Discount]])</f>
        <v>489.17520000000002</v>
      </c>
      <c r="W5631" s="2">
        <f>Table1[[#This Row],[Sales]]*Table1[[#This Row],[Quantity]]</f>
        <v>7337.6280000000006</v>
      </c>
      <c r="X5631" s="2">
        <f>Table1[[#This Row],[Sales]]+Table1[[#This Row],[Discount]]+Table1[[#This Row],[Adjusted Sales]]</f>
        <v>1304.8672000000001</v>
      </c>
      <c r="Y5631" s="5">
        <f>Table1[[#This Row],[Sales]]*Table1[[#This Row],[Discount]]</f>
        <v>326.11680000000001</v>
      </c>
    </row>
    <row r="5632" spans="1:25" x14ac:dyDescent="0.3">
      <c r="A5632">
        <v>5631</v>
      </c>
      <c r="B5632" s="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s="2">
        <v>3</v>
      </c>
      <c r="T5632" s="3">
        <v>0</v>
      </c>
      <c r="U5632" s="2">
        <v>103.158</v>
      </c>
      <c r="V5632" s="2">
        <f>Table1[[#This Row],[Sales]]*(1-Table1[[#This Row],[Discount]])</f>
        <v>234.45</v>
      </c>
      <c r="W5632" s="2">
        <f>Table1[[#This Row],[Sales]]*Table1[[#This Row],[Quantity]]</f>
        <v>703.34999999999991</v>
      </c>
      <c r="X5632" s="2">
        <f>Table1[[#This Row],[Sales]]+Table1[[#This Row],[Discount]]+Table1[[#This Row],[Adjusted Sales]]</f>
        <v>468.9</v>
      </c>
      <c r="Y5632" s="5">
        <f>Table1[[#This Row],[Sales]]*Table1[[#This Row],[Discount]]</f>
        <v>0</v>
      </c>
    </row>
    <row r="5633" spans="1:25" x14ac:dyDescent="0.3">
      <c r="A5633">
        <v>5632</v>
      </c>
      <c r="B5633" s="2"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s="2">
        <v>6</v>
      </c>
      <c r="T5633" s="3">
        <v>0</v>
      </c>
      <c r="U5633" s="2">
        <v>75.373199999999997</v>
      </c>
      <c r="V5633" s="2">
        <f>Table1[[#This Row],[Sales]]*(1-Table1[[#This Row],[Discount]])</f>
        <v>1256.22</v>
      </c>
      <c r="W5633" s="2">
        <f>Table1[[#This Row],[Sales]]*Table1[[#This Row],[Quantity]]</f>
        <v>7537.32</v>
      </c>
      <c r="X5633" s="2">
        <f>Table1[[#This Row],[Sales]]+Table1[[#This Row],[Discount]]+Table1[[#This Row],[Adjusted Sales]]</f>
        <v>2512.44</v>
      </c>
      <c r="Y5633" s="5">
        <f>Table1[[#This Row],[Sales]]*Table1[[#This Row],[Discount]]</f>
        <v>0</v>
      </c>
    </row>
    <row r="5634" spans="1:25" x14ac:dyDescent="0.3">
      <c r="A5634">
        <v>5633</v>
      </c>
      <c r="B5634" s="2"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s="2">
        <v>2</v>
      </c>
      <c r="T5634" s="3">
        <v>0</v>
      </c>
      <c r="U5634" s="2">
        <v>8.2062000000000008</v>
      </c>
      <c r="V5634" s="2">
        <f>Table1[[#This Row],[Sales]]*(1-Table1[[#This Row],[Discount]])</f>
        <v>17.46</v>
      </c>
      <c r="W5634" s="2">
        <f>Table1[[#This Row],[Sales]]*Table1[[#This Row],[Quantity]]</f>
        <v>34.92</v>
      </c>
      <c r="X5634" s="2">
        <f>Table1[[#This Row],[Sales]]+Table1[[#This Row],[Discount]]+Table1[[#This Row],[Adjusted Sales]]</f>
        <v>34.92</v>
      </c>
      <c r="Y5634" s="5">
        <f>Table1[[#This Row],[Sales]]*Table1[[#This Row],[Discount]]</f>
        <v>0</v>
      </c>
    </row>
    <row r="5635" spans="1:25" x14ac:dyDescent="0.3">
      <c r="A5635">
        <v>5634</v>
      </c>
      <c r="B5635" s="2"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s="2">
        <v>7</v>
      </c>
      <c r="T5635" s="3">
        <v>0.2</v>
      </c>
      <c r="U5635" s="2">
        <v>3.6848000000000001</v>
      </c>
      <c r="V5635" s="2">
        <f>Table1[[#This Row],[Sales]]*(1-Table1[[#This Row],[Discount]])</f>
        <v>8.4224000000000014</v>
      </c>
      <c r="W5635" s="2">
        <f>Table1[[#This Row],[Sales]]*Table1[[#This Row],[Quantity]]</f>
        <v>73.695999999999998</v>
      </c>
      <c r="X5635" s="2">
        <f>Table1[[#This Row],[Sales]]+Table1[[#This Row],[Discount]]+Table1[[#This Row],[Adjusted Sales]]</f>
        <v>19.150400000000001</v>
      </c>
      <c r="Y5635" s="5">
        <f>Table1[[#This Row],[Sales]]*Table1[[#This Row],[Discount]]</f>
        <v>2.1056000000000004</v>
      </c>
    </row>
    <row r="5636" spans="1:25" x14ac:dyDescent="0.3">
      <c r="A5636">
        <v>5635</v>
      </c>
      <c r="B5636" s="2"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s="2">
        <v>5</v>
      </c>
      <c r="T5636" s="3">
        <v>0</v>
      </c>
      <c r="U5636" s="2">
        <v>76.400000000000006</v>
      </c>
      <c r="V5636" s="2">
        <f>Table1[[#This Row],[Sales]]*(1-Table1[[#This Row],[Discount]])</f>
        <v>152.80000000000001</v>
      </c>
      <c r="W5636" s="2">
        <f>Table1[[#This Row],[Sales]]*Table1[[#This Row],[Quantity]]</f>
        <v>764</v>
      </c>
      <c r="X5636" s="2">
        <f>Table1[[#This Row],[Sales]]+Table1[[#This Row],[Discount]]+Table1[[#This Row],[Adjusted Sales]]</f>
        <v>305.60000000000002</v>
      </c>
      <c r="Y5636" s="5">
        <f>Table1[[#This Row],[Sales]]*Table1[[#This Row],[Discount]]</f>
        <v>0</v>
      </c>
    </row>
    <row r="5637" spans="1:25" x14ac:dyDescent="0.3">
      <c r="A5637">
        <v>5636</v>
      </c>
      <c r="B5637" s="2"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s="2">
        <v>5</v>
      </c>
      <c r="T5637" s="3">
        <v>0.2</v>
      </c>
      <c r="U5637" s="2">
        <v>28.896000000000001</v>
      </c>
      <c r="V5637" s="2">
        <f>Table1[[#This Row],[Sales]]*(1-Table1[[#This Row],[Discount]])</f>
        <v>66.048000000000002</v>
      </c>
      <c r="W5637" s="2">
        <f>Table1[[#This Row],[Sales]]*Table1[[#This Row],[Quantity]]</f>
        <v>412.8</v>
      </c>
      <c r="X5637" s="2">
        <f>Table1[[#This Row],[Sales]]+Table1[[#This Row],[Discount]]+Table1[[#This Row],[Adjusted Sales]]</f>
        <v>148.80799999999999</v>
      </c>
      <c r="Y5637" s="5">
        <f>Table1[[#This Row],[Sales]]*Table1[[#This Row],[Discount]]</f>
        <v>16.512</v>
      </c>
    </row>
    <row r="5638" spans="1:25" x14ac:dyDescent="0.3">
      <c r="A5638">
        <v>5637</v>
      </c>
      <c r="B5638" s="2"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s="2">
        <v>3</v>
      </c>
      <c r="T5638" s="3">
        <v>0</v>
      </c>
      <c r="U5638" s="2">
        <v>85.491</v>
      </c>
      <c r="V5638" s="2">
        <f>Table1[[#This Row],[Sales]]*(1-Table1[[#This Row],[Discount]])</f>
        <v>284.97000000000003</v>
      </c>
      <c r="W5638" s="2">
        <f>Table1[[#This Row],[Sales]]*Table1[[#This Row],[Quantity]]</f>
        <v>854.91000000000008</v>
      </c>
      <c r="X5638" s="2">
        <f>Table1[[#This Row],[Sales]]+Table1[[#This Row],[Discount]]+Table1[[#This Row],[Adjusted Sales]]</f>
        <v>569.94000000000005</v>
      </c>
      <c r="Y5638" s="5">
        <f>Table1[[#This Row],[Sales]]*Table1[[#This Row],[Discount]]</f>
        <v>0</v>
      </c>
    </row>
    <row r="5639" spans="1:25" x14ac:dyDescent="0.3">
      <c r="A5639">
        <v>5638</v>
      </c>
      <c r="B5639" s="2"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s="2">
        <v>3</v>
      </c>
      <c r="T5639" s="3">
        <v>0</v>
      </c>
      <c r="U5639" s="2">
        <v>23.119199999999999</v>
      </c>
      <c r="V5639" s="2">
        <f>Table1[[#This Row],[Sales]]*(1-Table1[[#This Row],[Discount]])</f>
        <v>60.84</v>
      </c>
      <c r="W5639" s="2">
        <f>Table1[[#This Row],[Sales]]*Table1[[#This Row],[Quantity]]</f>
        <v>182.52</v>
      </c>
      <c r="X5639" s="2">
        <f>Table1[[#This Row],[Sales]]+Table1[[#This Row],[Discount]]+Table1[[#This Row],[Adjusted Sales]]</f>
        <v>121.68</v>
      </c>
      <c r="Y5639" s="5">
        <f>Table1[[#This Row],[Sales]]*Table1[[#This Row],[Discount]]</f>
        <v>0</v>
      </c>
    </row>
    <row r="5640" spans="1:25" x14ac:dyDescent="0.3">
      <c r="A5640">
        <v>5639</v>
      </c>
      <c r="B5640" s="2"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s="2">
        <v>6</v>
      </c>
      <c r="T5640" s="3">
        <v>0.2</v>
      </c>
      <c r="U5640" s="2">
        <v>149.148</v>
      </c>
      <c r="V5640" s="2">
        <f>Table1[[#This Row],[Sales]]*(1-Table1[[#This Row],[Discount]])</f>
        <v>1060.6079999999999</v>
      </c>
      <c r="W5640" s="2">
        <f>Table1[[#This Row],[Sales]]*Table1[[#This Row],[Quantity]]</f>
        <v>7954.5599999999995</v>
      </c>
      <c r="X5640" s="2">
        <f>Table1[[#This Row],[Sales]]+Table1[[#This Row],[Discount]]+Table1[[#This Row],[Adjusted Sales]]</f>
        <v>2386.5680000000002</v>
      </c>
      <c r="Y5640" s="5">
        <f>Table1[[#This Row],[Sales]]*Table1[[#This Row],[Discount]]</f>
        <v>265.15199999999999</v>
      </c>
    </row>
    <row r="5641" spans="1:25" x14ac:dyDescent="0.3">
      <c r="A5641">
        <v>5640</v>
      </c>
      <c r="B5641" s="2"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s="2">
        <v>3</v>
      </c>
      <c r="T5641" s="3">
        <v>0.2</v>
      </c>
      <c r="U5641" s="2">
        <v>35.76</v>
      </c>
      <c r="V5641" s="2">
        <f>Table1[[#This Row],[Sales]]*(1-Table1[[#This Row],[Discount]])</f>
        <v>457.72800000000001</v>
      </c>
      <c r="W5641" s="2">
        <f>Table1[[#This Row],[Sales]]*Table1[[#This Row],[Quantity]]</f>
        <v>1716.48</v>
      </c>
      <c r="X5641" s="2">
        <f>Table1[[#This Row],[Sales]]+Table1[[#This Row],[Discount]]+Table1[[#This Row],[Adjusted Sales]]</f>
        <v>1030.088</v>
      </c>
      <c r="Y5641" s="5">
        <f>Table1[[#This Row],[Sales]]*Table1[[#This Row],[Discount]]</f>
        <v>114.432</v>
      </c>
    </row>
    <row r="5642" spans="1:25" x14ac:dyDescent="0.3">
      <c r="A5642">
        <v>5641</v>
      </c>
      <c r="B5642" s="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s="2">
        <v>9</v>
      </c>
      <c r="T5642" s="3">
        <v>0.2</v>
      </c>
      <c r="U5642" s="2">
        <v>10.08</v>
      </c>
      <c r="V5642" s="2">
        <f>Table1[[#This Row],[Sales]]*(1-Table1[[#This Row],[Discount]])</f>
        <v>23.040000000000003</v>
      </c>
      <c r="W5642" s="2">
        <f>Table1[[#This Row],[Sales]]*Table1[[#This Row],[Quantity]]</f>
        <v>259.2</v>
      </c>
      <c r="X5642" s="2">
        <f>Table1[[#This Row],[Sales]]+Table1[[#This Row],[Discount]]+Table1[[#This Row],[Adjusted Sales]]</f>
        <v>52.040000000000006</v>
      </c>
      <c r="Y5642" s="5">
        <f>Table1[[#This Row],[Sales]]*Table1[[#This Row],[Discount]]</f>
        <v>5.7600000000000007</v>
      </c>
    </row>
    <row r="5643" spans="1:25" x14ac:dyDescent="0.3">
      <c r="A5643">
        <v>5642</v>
      </c>
      <c r="B5643" s="2"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s="2">
        <v>4</v>
      </c>
      <c r="T5643" s="3">
        <v>0</v>
      </c>
      <c r="U5643" s="2">
        <v>2.8912</v>
      </c>
      <c r="V5643" s="2">
        <f>Table1[[#This Row],[Sales]]*(1-Table1[[#This Row],[Discount]])</f>
        <v>11.12</v>
      </c>
      <c r="W5643" s="2">
        <f>Table1[[#This Row],[Sales]]*Table1[[#This Row],[Quantity]]</f>
        <v>44.48</v>
      </c>
      <c r="X5643" s="2">
        <f>Table1[[#This Row],[Sales]]+Table1[[#This Row],[Discount]]+Table1[[#This Row],[Adjusted Sales]]</f>
        <v>22.24</v>
      </c>
      <c r="Y5643" s="5">
        <f>Table1[[#This Row],[Sales]]*Table1[[#This Row],[Discount]]</f>
        <v>0</v>
      </c>
    </row>
    <row r="5644" spans="1:25" x14ac:dyDescent="0.3">
      <c r="A5644">
        <v>5643</v>
      </c>
      <c r="B5644" s="2"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s="2">
        <v>4</v>
      </c>
      <c r="T5644" s="3">
        <v>0</v>
      </c>
      <c r="U5644" s="2">
        <v>3.0975999999999999</v>
      </c>
      <c r="V5644" s="2">
        <f>Table1[[#This Row],[Sales]]*(1-Table1[[#This Row],[Discount]])</f>
        <v>7.04</v>
      </c>
      <c r="W5644" s="2">
        <f>Table1[[#This Row],[Sales]]*Table1[[#This Row],[Quantity]]</f>
        <v>28.16</v>
      </c>
      <c r="X5644" s="2">
        <f>Table1[[#This Row],[Sales]]+Table1[[#This Row],[Discount]]+Table1[[#This Row],[Adjusted Sales]]</f>
        <v>14.08</v>
      </c>
      <c r="Y5644" s="5">
        <f>Table1[[#This Row],[Sales]]*Table1[[#This Row],[Discount]]</f>
        <v>0</v>
      </c>
    </row>
    <row r="5645" spans="1:25" x14ac:dyDescent="0.3">
      <c r="A5645">
        <v>5644</v>
      </c>
      <c r="B5645" s="2"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s="2">
        <v>3</v>
      </c>
      <c r="T5645" s="3">
        <v>0</v>
      </c>
      <c r="U5645" s="2">
        <v>8.7905999999999995</v>
      </c>
      <c r="V5645" s="2">
        <f>Table1[[#This Row],[Sales]]*(1-Table1[[#This Row],[Discount]])</f>
        <v>17.940000000000001</v>
      </c>
      <c r="W5645" s="2">
        <f>Table1[[#This Row],[Sales]]*Table1[[#This Row],[Quantity]]</f>
        <v>53.820000000000007</v>
      </c>
      <c r="X5645" s="2">
        <f>Table1[[#This Row],[Sales]]+Table1[[#This Row],[Discount]]+Table1[[#This Row],[Adjusted Sales]]</f>
        <v>35.880000000000003</v>
      </c>
      <c r="Y5645" s="5">
        <f>Table1[[#This Row],[Sales]]*Table1[[#This Row],[Discount]]</f>
        <v>0</v>
      </c>
    </row>
    <row r="5646" spans="1:25" x14ac:dyDescent="0.3">
      <c r="A5646">
        <v>5645</v>
      </c>
      <c r="B5646" s="2"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s="2">
        <v>5</v>
      </c>
      <c r="T5646" s="3">
        <v>0.2</v>
      </c>
      <c r="U5646" s="2">
        <v>11.297000000000001</v>
      </c>
      <c r="V5646" s="2">
        <f>Table1[[#This Row],[Sales]]*(1-Table1[[#This Row],[Discount]])</f>
        <v>27.808</v>
      </c>
      <c r="W5646" s="2">
        <f>Table1[[#This Row],[Sales]]*Table1[[#This Row],[Quantity]]</f>
        <v>173.79999999999998</v>
      </c>
      <c r="X5646" s="2">
        <f>Table1[[#This Row],[Sales]]+Table1[[#This Row],[Discount]]+Table1[[#This Row],[Adjusted Sales]]</f>
        <v>62.768000000000001</v>
      </c>
      <c r="Y5646" s="5">
        <f>Table1[[#This Row],[Sales]]*Table1[[#This Row],[Discount]]</f>
        <v>6.952</v>
      </c>
    </row>
    <row r="5647" spans="1:25" x14ac:dyDescent="0.3">
      <c r="A5647">
        <v>5646</v>
      </c>
      <c r="B5647" s="2"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s="2">
        <v>5</v>
      </c>
      <c r="T5647" s="3">
        <v>0</v>
      </c>
      <c r="U5647" s="2">
        <v>20.101500000000001</v>
      </c>
      <c r="V5647" s="2">
        <f>Table1[[#This Row],[Sales]]*(1-Table1[[#This Row],[Discount]])</f>
        <v>74.45</v>
      </c>
      <c r="W5647" s="2">
        <f>Table1[[#This Row],[Sales]]*Table1[[#This Row],[Quantity]]</f>
        <v>372.25</v>
      </c>
      <c r="X5647" s="2">
        <f>Table1[[#This Row],[Sales]]+Table1[[#This Row],[Discount]]+Table1[[#This Row],[Adjusted Sales]]</f>
        <v>148.9</v>
      </c>
      <c r="Y5647" s="5">
        <f>Table1[[#This Row],[Sales]]*Table1[[#This Row],[Discount]]</f>
        <v>0</v>
      </c>
    </row>
    <row r="5648" spans="1:25" x14ac:dyDescent="0.3">
      <c r="A5648">
        <v>5647</v>
      </c>
      <c r="B5648" s="2"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s="2">
        <v>14</v>
      </c>
      <c r="T5648" s="3">
        <v>0</v>
      </c>
      <c r="U5648" s="2">
        <v>69.199200000000005</v>
      </c>
      <c r="V5648" s="2">
        <f>Table1[[#This Row],[Sales]]*(1-Table1[[#This Row],[Discount]])</f>
        <v>192.22</v>
      </c>
      <c r="W5648" s="2">
        <f>Table1[[#This Row],[Sales]]*Table1[[#This Row],[Quantity]]</f>
        <v>2691.08</v>
      </c>
      <c r="X5648" s="2">
        <f>Table1[[#This Row],[Sales]]+Table1[[#This Row],[Discount]]+Table1[[#This Row],[Adjusted Sales]]</f>
        <v>384.44</v>
      </c>
      <c r="Y5648" s="5">
        <f>Table1[[#This Row],[Sales]]*Table1[[#This Row],[Discount]]</f>
        <v>0</v>
      </c>
    </row>
    <row r="5649" spans="1:25" x14ac:dyDescent="0.3">
      <c r="A5649">
        <v>5648</v>
      </c>
      <c r="B5649" s="2"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s="2">
        <v>3</v>
      </c>
      <c r="T5649" s="3">
        <v>0</v>
      </c>
      <c r="U5649" s="2">
        <v>9.3312000000000008</v>
      </c>
      <c r="V5649" s="2">
        <f>Table1[[#This Row],[Sales]]*(1-Table1[[#This Row],[Discount]])</f>
        <v>19.440000000000001</v>
      </c>
      <c r="W5649" s="2">
        <f>Table1[[#This Row],[Sales]]*Table1[[#This Row],[Quantity]]</f>
        <v>58.320000000000007</v>
      </c>
      <c r="X5649" s="2">
        <f>Table1[[#This Row],[Sales]]+Table1[[#This Row],[Discount]]+Table1[[#This Row],[Adjusted Sales]]</f>
        <v>38.880000000000003</v>
      </c>
      <c r="Y5649" s="5">
        <f>Table1[[#This Row],[Sales]]*Table1[[#This Row],[Discount]]</f>
        <v>0</v>
      </c>
    </row>
    <row r="5650" spans="1:25" x14ac:dyDescent="0.3">
      <c r="A5650">
        <v>5649</v>
      </c>
      <c r="B5650" s="2"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s="2">
        <v>5</v>
      </c>
      <c r="T5650" s="3">
        <v>0</v>
      </c>
      <c r="U5650" s="2">
        <v>15.552</v>
      </c>
      <c r="V5650" s="2">
        <f>Table1[[#This Row],[Sales]]*(1-Table1[[#This Row],[Discount]])</f>
        <v>32.4</v>
      </c>
      <c r="W5650" s="2">
        <f>Table1[[#This Row],[Sales]]*Table1[[#This Row],[Quantity]]</f>
        <v>162</v>
      </c>
      <c r="X5650" s="2">
        <f>Table1[[#This Row],[Sales]]+Table1[[#This Row],[Discount]]+Table1[[#This Row],[Adjusted Sales]]</f>
        <v>64.8</v>
      </c>
      <c r="Y5650" s="5">
        <f>Table1[[#This Row],[Sales]]*Table1[[#This Row],[Discount]]</f>
        <v>0</v>
      </c>
    </row>
    <row r="5651" spans="1:25" x14ac:dyDescent="0.3">
      <c r="A5651">
        <v>5650</v>
      </c>
      <c r="B5651" s="2"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s="2">
        <v>5</v>
      </c>
      <c r="T5651" s="3">
        <v>0</v>
      </c>
      <c r="U5651" s="2">
        <v>28.95</v>
      </c>
      <c r="V5651" s="2">
        <f>Table1[[#This Row],[Sales]]*(1-Table1[[#This Row],[Discount]])</f>
        <v>57.9</v>
      </c>
      <c r="W5651" s="2">
        <f>Table1[[#This Row],[Sales]]*Table1[[#This Row],[Quantity]]</f>
        <v>289.5</v>
      </c>
      <c r="X5651" s="2">
        <f>Table1[[#This Row],[Sales]]+Table1[[#This Row],[Discount]]+Table1[[#This Row],[Adjusted Sales]]</f>
        <v>115.8</v>
      </c>
      <c r="Y5651" s="5">
        <f>Table1[[#This Row],[Sales]]*Table1[[#This Row],[Discount]]</f>
        <v>0</v>
      </c>
    </row>
    <row r="5652" spans="1:25" x14ac:dyDescent="0.3">
      <c r="A5652">
        <v>5651</v>
      </c>
      <c r="B5652" s="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s="2">
        <v>2</v>
      </c>
      <c r="T5652" s="3">
        <v>0</v>
      </c>
      <c r="U5652" s="2">
        <v>0</v>
      </c>
      <c r="V5652" s="2">
        <f>Table1[[#This Row],[Sales]]*(1-Table1[[#This Row],[Discount]])</f>
        <v>10.56</v>
      </c>
      <c r="W5652" s="2">
        <f>Table1[[#This Row],[Sales]]*Table1[[#This Row],[Quantity]]</f>
        <v>21.12</v>
      </c>
      <c r="X5652" s="2">
        <f>Table1[[#This Row],[Sales]]+Table1[[#This Row],[Discount]]+Table1[[#This Row],[Adjusted Sales]]</f>
        <v>21.12</v>
      </c>
      <c r="Y5652" s="5">
        <f>Table1[[#This Row],[Sales]]*Table1[[#This Row],[Discount]]</f>
        <v>0</v>
      </c>
    </row>
    <row r="5653" spans="1:25" x14ac:dyDescent="0.3">
      <c r="A5653">
        <v>5652</v>
      </c>
      <c r="B5653" s="2"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s="2">
        <v>5</v>
      </c>
      <c r="T5653" s="3">
        <v>0.15</v>
      </c>
      <c r="U5653" s="2">
        <v>210.73500000000001</v>
      </c>
      <c r="V5653" s="2">
        <f>Table1[[#This Row],[Sales]]*(1-Table1[[#This Row],[Discount]])</f>
        <v>1015.0402499999999</v>
      </c>
      <c r="W5653" s="2">
        <f>Table1[[#This Row],[Sales]]*Table1[[#This Row],[Quantity]]</f>
        <v>5970.8249999999998</v>
      </c>
      <c r="X5653" s="2">
        <f>Table1[[#This Row],[Sales]]+Table1[[#This Row],[Discount]]+Table1[[#This Row],[Adjusted Sales]]</f>
        <v>2209.3552500000001</v>
      </c>
      <c r="Y5653" s="5">
        <f>Table1[[#This Row],[Sales]]*Table1[[#This Row],[Discount]]</f>
        <v>179.12474999999998</v>
      </c>
    </row>
    <row r="5654" spans="1:25" x14ac:dyDescent="0.3">
      <c r="A5654">
        <v>5653</v>
      </c>
      <c r="B5654" s="2"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s="2">
        <v>1</v>
      </c>
      <c r="T5654" s="3">
        <v>0</v>
      </c>
      <c r="U5654" s="2">
        <v>20.085100000000001</v>
      </c>
      <c r="V5654" s="2">
        <f>Table1[[#This Row],[Sales]]*(1-Table1[[#This Row],[Discount]])</f>
        <v>40.99</v>
      </c>
      <c r="W5654" s="2">
        <f>Table1[[#This Row],[Sales]]*Table1[[#This Row],[Quantity]]</f>
        <v>40.99</v>
      </c>
      <c r="X5654" s="2">
        <f>Table1[[#This Row],[Sales]]+Table1[[#This Row],[Discount]]+Table1[[#This Row],[Adjusted Sales]]</f>
        <v>81.98</v>
      </c>
      <c r="Y5654" s="5">
        <f>Table1[[#This Row],[Sales]]*Table1[[#This Row],[Discount]]</f>
        <v>0</v>
      </c>
    </row>
    <row r="5655" spans="1:25" x14ac:dyDescent="0.3">
      <c r="A5655">
        <v>5654</v>
      </c>
      <c r="B5655" s="2"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s="2">
        <v>1</v>
      </c>
      <c r="T5655" s="3">
        <v>0</v>
      </c>
      <c r="U5655" s="2">
        <v>0.79379999999999995</v>
      </c>
      <c r="V5655" s="2">
        <f>Table1[[#This Row],[Sales]]*(1-Table1[[#This Row],[Discount]])</f>
        <v>2.94</v>
      </c>
      <c r="W5655" s="2">
        <f>Table1[[#This Row],[Sales]]*Table1[[#This Row],[Quantity]]</f>
        <v>2.94</v>
      </c>
      <c r="X5655" s="2">
        <f>Table1[[#This Row],[Sales]]+Table1[[#This Row],[Discount]]+Table1[[#This Row],[Adjusted Sales]]</f>
        <v>5.88</v>
      </c>
      <c r="Y5655" s="5">
        <f>Table1[[#This Row],[Sales]]*Table1[[#This Row],[Discount]]</f>
        <v>0</v>
      </c>
    </row>
    <row r="5656" spans="1:25" x14ac:dyDescent="0.3">
      <c r="A5656">
        <v>5655</v>
      </c>
      <c r="B5656" s="2"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s="2">
        <v>4</v>
      </c>
      <c r="T5656" s="3">
        <v>0.7</v>
      </c>
      <c r="U5656" s="2">
        <v>-30.16</v>
      </c>
      <c r="V5656" s="2">
        <f>Table1[[#This Row],[Sales]]*(1-Table1[[#This Row],[Discount]])</f>
        <v>13.572000000000003</v>
      </c>
      <c r="W5656" s="2">
        <f>Table1[[#This Row],[Sales]]*Table1[[#This Row],[Quantity]]</f>
        <v>180.96</v>
      </c>
      <c r="X5656" s="2">
        <f>Table1[[#This Row],[Sales]]+Table1[[#This Row],[Discount]]+Table1[[#This Row],[Adjusted Sales]]</f>
        <v>59.512000000000008</v>
      </c>
      <c r="Y5656" s="5">
        <f>Table1[[#This Row],[Sales]]*Table1[[#This Row],[Discount]]</f>
        <v>31.667999999999999</v>
      </c>
    </row>
    <row r="5657" spans="1:25" x14ac:dyDescent="0.3">
      <c r="A5657">
        <v>5656</v>
      </c>
      <c r="B5657" s="2"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s="2">
        <v>4</v>
      </c>
      <c r="T5657" s="3">
        <v>0.2</v>
      </c>
      <c r="U5657" s="2">
        <v>2.3359999999999999</v>
      </c>
      <c r="V5657" s="2">
        <f>Table1[[#This Row],[Sales]]*(1-Table1[[#This Row],[Discount]])</f>
        <v>14.9504</v>
      </c>
      <c r="W5657" s="2">
        <f>Table1[[#This Row],[Sales]]*Table1[[#This Row],[Quantity]]</f>
        <v>74.751999999999995</v>
      </c>
      <c r="X5657" s="2">
        <f>Table1[[#This Row],[Sales]]+Table1[[#This Row],[Discount]]+Table1[[#This Row],[Adjusted Sales]]</f>
        <v>33.8384</v>
      </c>
      <c r="Y5657" s="5">
        <f>Table1[[#This Row],[Sales]]*Table1[[#This Row],[Discount]]</f>
        <v>3.7376</v>
      </c>
    </row>
    <row r="5658" spans="1:25" x14ac:dyDescent="0.3">
      <c r="A5658">
        <v>5657</v>
      </c>
      <c r="B5658" s="2"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s="2">
        <v>2</v>
      </c>
      <c r="T5658" s="3">
        <v>0.2</v>
      </c>
      <c r="U5658" s="2">
        <v>3.7856000000000001</v>
      </c>
      <c r="V5658" s="2">
        <f>Table1[[#This Row],[Sales]]*(1-Table1[[#This Row],[Discount]])</f>
        <v>9.3184000000000005</v>
      </c>
      <c r="W5658" s="2">
        <f>Table1[[#This Row],[Sales]]*Table1[[#This Row],[Quantity]]</f>
        <v>23.295999999999999</v>
      </c>
      <c r="X5658" s="2">
        <f>Table1[[#This Row],[Sales]]+Table1[[#This Row],[Discount]]+Table1[[#This Row],[Adjusted Sales]]</f>
        <v>21.166399999999999</v>
      </c>
      <c r="Y5658" s="5">
        <f>Table1[[#This Row],[Sales]]*Table1[[#This Row],[Discount]]</f>
        <v>2.3296000000000001</v>
      </c>
    </row>
    <row r="5659" spans="1:25" x14ac:dyDescent="0.3">
      <c r="A5659">
        <v>5658</v>
      </c>
      <c r="B5659" s="2"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s="2">
        <v>3</v>
      </c>
      <c r="T5659" s="3">
        <v>0.2</v>
      </c>
      <c r="U5659" s="2">
        <v>-8.4581999999999997</v>
      </c>
      <c r="V5659" s="2">
        <f>Table1[[#This Row],[Sales]]*(1-Table1[[#This Row],[Discount]])</f>
        <v>90.220799999999997</v>
      </c>
      <c r="W5659" s="2">
        <f>Table1[[#This Row],[Sales]]*Table1[[#This Row],[Quantity]]</f>
        <v>338.32799999999997</v>
      </c>
      <c r="X5659" s="2">
        <f>Table1[[#This Row],[Sales]]+Table1[[#This Row],[Discount]]+Table1[[#This Row],[Adjusted Sales]]</f>
        <v>203.1968</v>
      </c>
      <c r="Y5659" s="5">
        <f>Table1[[#This Row],[Sales]]*Table1[[#This Row],[Discount]]</f>
        <v>22.555199999999999</v>
      </c>
    </row>
    <row r="5660" spans="1:25" x14ac:dyDescent="0.3">
      <c r="A5660">
        <v>5659</v>
      </c>
      <c r="B5660" s="2"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s="2">
        <v>5</v>
      </c>
      <c r="T5660" s="3">
        <v>0.5</v>
      </c>
      <c r="U5660" s="2">
        <v>-264.21499999999997</v>
      </c>
      <c r="V5660" s="2">
        <f>Table1[[#This Row],[Sales]]*(1-Table1[[#This Row],[Discount]])</f>
        <v>188.72499999999999</v>
      </c>
      <c r="W5660" s="2">
        <f>Table1[[#This Row],[Sales]]*Table1[[#This Row],[Quantity]]</f>
        <v>1887.25</v>
      </c>
      <c r="X5660" s="2">
        <f>Table1[[#This Row],[Sales]]+Table1[[#This Row],[Discount]]+Table1[[#This Row],[Adjusted Sales]]</f>
        <v>566.67499999999995</v>
      </c>
      <c r="Y5660" s="5">
        <f>Table1[[#This Row],[Sales]]*Table1[[#This Row],[Discount]]</f>
        <v>188.72499999999999</v>
      </c>
    </row>
    <row r="5661" spans="1:25" x14ac:dyDescent="0.3">
      <c r="A5661">
        <v>5660</v>
      </c>
      <c r="B5661" s="2"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s="2">
        <v>4</v>
      </c>
      <c r="T5661" s="3">
        <v>0.2</v>
      </c>
      <c r="U5661" s="2">
        <v>5.1791999999999998</v>
      </c>
      <c r="V5661" s="2">
        <f>Table1[[#This Row],[Sales]]*(1-Table1[[#This Row],[Discount]])</f>
        <v>12.748800000000001</v>
      </c>
      <c r="W5661" s="2">
        <f>Table1[[#This Row],[Sales]]*Table1[[#This Row],[Quantity]]</f>
        <v>63.744</v>
      </c>
      <c r="X5661" s="2">
        <f>Table1[[#This Row],[Sales]]+Table1[[#This Row],[Discount]]+Table1[[#This Row],[Adjusted Sales]]</f>
        <v>28.884799999999998</v>
      </c>
      <c r="Y5661" s="5">
        <f>Table1[[#This Row],[Sales]]*Table1[[#This Row],[Discount]]</f>
        <v>3.1872000000000003</v>
      </c>
    </row>
    <row r="5662" spans="1:25" x14ac:dyDescent="0.3">
      <c r="A5662">
        <v>5661</v>
      </c>
      <c r="B5662" s="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s="2">
        <v>3</v>
      </c>
      <c r="T5662" s="3">
        <v>0.2</v>
      </c>
      <c r="U5662" s="2">
        <v>-7.17</v>
      </c>
      <c r="V5662" s="2">
        <f>Table1[[#This Row],[Sales]]*(1-Table1[[#This Row],[Discount]])</f>
        <v>22.944000000000003</v>
      </c>
      <c r="W5662" s="2">
        <f>Table1[[#This Row],[Sales]]*Table1[[#This Row],[Quantity]]</f>
        <v>86.039999999999992</v>
      </c>
      <c r="X5662" s="2">
        <f>Table1[[#This Row],[Sales]]+Table1[[#This Row],[Discount]]+Table1[[#This Row],[Adjusted Sales]]</f>
        <v>51.823999999999998</v>
      </c>
      <c r="Y5662" s="5">
        <f>Table1[[#This Row],[Sales]]*Table1[[#This Row],[Discount]]</f>
        <v>5.7360000000000007</v>
      </c>
    </row>
    <row r="5663" spans="1:25" x14ac:dyDescent="0.3">
      <c r="A5663">
        <v>5662</v>
      </c>
      <c r="B5663" s="2"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s="2">
        <v>2</v>
      </c>
      <c r="T5663" s="3">
        <v>0.2</v>
      </c>
      <c r="U5663" s="2">
        <v>7.5039999999999996</v>
      </c>
      <c r="V5663" s="2">
        <f>Table1[[#This Row],[Sales]]*(1-Table1[[#This Row],[Discount]])</f>
        <v>17.152000000000001</v>
      </c>
      <c r="W5663" s="2">
        <f>Table1[[#This Row],[Sales]]*Table1[[#This Row],[Quantity]]</f>
        <v>42.88</v>
      </c>
      <c r="X5663" s="2">
        <f>Table1[[#This Row],[Sales]]+Table1[[#This Row],[Discount]]+Table1[[#This Row],[Adjusted Sales]]</f>
        <v>38.792000000000002</v>
      </c>
      <c r="Y5663" s="5">
        <f>Table1[[#This Row],[Sales]]*Table1[[#This Row],[Discount]]</f>
        <v>4.2880000000000003</v>
      </c>
    </row>
    <row r="5664" spans="1:25" x14ac:dyDescent="0.3">
      <c r="A5664">
        <v>5663</v>
      </c>
      <c r="B5664" s="2"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s="2">
        <v>9</v>
      </c>
      <c r="T5664" s="3">
        <v>0.2</v>
      </c>
      <c r="U5664" s="2">
        <v>-95.822999999999993</v>
      </c>
      <c r="V5664" s="2">
        <f>Table1[[#This Row],[Sales]]*(1-Table1[[#This Row],[Discount]])</f>
        <v>408.84480000000002</v>
      </c>
      <c r="W5664" s="2">
        <f>Table1[[#This Row],[Sales]]*Table1[[#This Row],[Quantity]]</f>
        <v>4599.5039999999999</v>
      </c>
      <c r="X5664" s="2">
        <f>Table1[[#This Row],[Sales]]+Table1[[#This Row],[Discount]]+Table1[[#This Row],[Adjusted Sales]]</f>
        <v>920.10079999999994</v>
      </c>
      <c r="Y5664" s="5">
        <f>Table1[[#This Row],[Sales]]*Table1[[#This Row],[Discount]]</f>
        <v>102.21120000000001</v>
      </c>
    </row>
    <row r="5665" spans="1:25" x14ac:dyDescent="0.3">
      <c r="A5665">
        <v>5664</v>
      </c>
      <c r="B5665" s="2"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s="2">
        <v>2</v>
      </c>
      <c r="T5665" s="3">
        <v>0.2</v>
      </c>
      <c r="U5665" s="2">
        <v>1.3992</v>
      </c>
      <c r="V5665" s="2">
        <f>Table1[[#This Row],[Sales]]*(1-Table1[[#This Row],[Discount]])</f>
        <v>14.924799999999999</v>
      </c>
      <c r="W5665" s="2">
        <f>Table1[[#This Row],[Sales]]*Table1[[#This Row],[Quantity]]</f>
        <v>37.311999999999998</v>
      </c>
      <c r="X5665" s="2">
        <f>Table1[[#This Row],[Sales]]+Table1[[#This Row],[Discount]]+Table1[[#This Row],[Adjusted Sales]]</f>
        <v>33.780799999999999</v>
      </c>
      <c r="Y5665" s="5">
        <f>Table1[[#This Row],[Sales]]*Table1[[#This Row],[Discount]]</f>
        <v>3.7311999999999999</v>
      </c>
    </row>
    <row r="5666" spans="1:25" x14ac:dyDescent="0.3">
      <c r="A5666">
        <v>5665</v>
      </c>
      <c r="B5666" s="2"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s="2">
        <v>7</v>
      </c>
      <c r="T5666" s="3">
        <v>0.7</v>
      </c>
      <c r="U5666" s="2">
        <v>-8.1311999999999998</v>
      </c>
      <c r="V5666" s="2">
        <f>Table1[[#This Row],[Sales]]*(1-Table1[[#This Row],[Discount]])</f>
        <v>3.3264000000000005</v>
      </c>
      <c r="W5666" s="2">
        <f>Table1[[#This Row],[Sales]]*Table1[[#This Row],[Quantity]]</f>
        <v>77.616</v>
      </c>
      <c r="X5666" s="2">
        <f>Table1[[#This Row],[Sales]]+Table1[[#This Row],[Discount]]+Table1[[#This Row],[Adjusted Sales]]</f>
        <v>15.1144</v>
      </c>
      <c r="Y5666" s="5">
        <f>Table1[[#This Row],[Sales]]*Table1[[#This Row],[Discount]]</f>
        <v>7.7615999999999987</v>
      </c>
    </row>
    <row r="5667" spans="1:25" x14ac:dyDescent="0.3">
      <c r="A5667">
        <v>5666</v>
      </c>
      <c r="B5667" s="2"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s="2">
        <v>1</v>
      </c>
      <c r="T5667" s="3">
        <v>0.2</v>
      </c>
      <c r="U5667" s="2">
        <v>4.1680000000000001</v>
      </c>
      <c r="V5667" s="2">
        <f>Table1[[#This Row],[Sales]]*(1-Table1[[#This Row],[Discount]])</f>
        <v>53.350400000000008</v>
      </c>
      <c r="W5667" s="2">
        <f>Table1[[#This Row],[Sales]]*Table1[[#This Row],[Quantity]]</f>
        <v>66.688000000000002</v>
      </c>
      <c r="X5667" s="2">
        <f>Table1[[#This Row],[Sales]]+Table1[[#This Row],[Discount]]+Table1[[#This Row],[Adjusted Sales]]</f>
        <v>120.23840000000001</v>
      </c>
      <c r="Y5667" s="5">
        <f>Table1[[#This Row],[Sales]]*Table1[[#This Row],[Discount]]</f>
        <v>13.337600000000002</v>
      </c>
    </row>
    <row r="5668" spans="1:25" x14ac:dyDescent="0.3">
      <c r="A5668">
        <v>5667</v>
      </c>
      <c r="B5668" s="2"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s="2">
        <v>2</v>
      </c>
      <c r="T5668" s="3">
        <v>0.2</v>
      </c>
      <c r="U5668" s="2">
        <v>8.7051999999999996</v>
      </c>
      <c r="V5668" s="2">
        <f>Table1[[#This Row],[Sales]]*(1-Table1[[#This Row],[Discount]])</f>
        <v>79.590400000000002</v>
      </c>
      <c r="W5668" s="2">
        <f>Table1[[#This Row],[Sales]]*Table1[[#This Row],[Quantity]]</f>
        <v>198.976</v>
      </c>
      <c r="X5668" s="2">
        <f>Table1[[#This Row],[Sales]]+Table1[[#This Row],[Discount]]+Table1[[#This Row],[Adjusted Sales]]</f>
        <v>179.2784</v>
      </c>
      <c r="Y5668" s="5">
        <f>Table1[[#This Row],[Sales]]*Table1[[#This Row],[Discount]]</f>
        <v>19.897600000000001</v>
      </c>
    </row>
    <row r="5669" spans="1:25" x14ac:dyDescent="0.3">
      <c r="A5669">
        <v>5668</v>
      </c>
      <c r="B5669" s="2"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s="2">
        <v>2</v>
      </c>
      <c r="T5669" s="3">
        <v>0</v>
      </c>
      <c r="U5669" s="2">
        <v>6.8714000000000004</v>
      </c>
      <c r="V5669" s="2">
        <f>Table1[[#This Row],[Sales]]*(1-Table1[[#This Row],[Discount]])</f>
        <v>14.62</v>
      </c>
      <c r="W5669" s="2">
        <f>Table1[[#This Row],[Sales]]*Table1[[#This Row],[Quantity]]</f>
        <v>29.24</v>
      </c>
      <c r="X5669" s="2">
        <f>Table1[[#This Row],[Sales]]+Table1[[#This Row],[Discount]]+Table1[[#This Row],[Adjusted Sales]]</f>
        <v>29.24</v>
      </c>
      <c r="Y5669" s="5">
        <f>Table1[[#This Row],[Sales]]*Table1[[#This Row],[Discount]]</f>
        <v>0</v>
      </c>
    </row>
    <row r="5670" spans="1:25" x14ac:dyDescent="0.3">
      <c r="A5670">
        <v>5669</v>
      </c>
      <c r="B5670" s="2"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s="2">
        <v>14</v>
      </c>
      <c r="T5670" s="3">
        <v>0.2</v>
      </c>
      <c r="U5670" s="2">
        <v>17.544799999999999</v>
      </c>
      <c r="V5670" s="2">
        <f>Table1[[#This Row],[Sales]]*(1-Table1[[#This Row],[Discount]])</f>
        <v>43.187200000000004</v>
      </c>
      <c r="W5670" s="2">
        <f>Table1[[#This Row],[Sales]]*Table1[[#This Row],[Quantity]]</f>
        <v>755.77600000000007</v>
      </c>
      <c r="X5670" s="2">
        <f>Table1[[#This Row],[Sales]]+Table1[[#This Row],[Discount]]+Table1[[#This Row],[Adjusted Sales]]</f>
        <v>97.371200000000016</v>
      </c>
      <c r="Y5670" s="5">
        <f>Table1[[#This Row],[Sales]]*Table1[[#This Row],[Discount]]</f>
        <v>10.796800000000001</v>
      </c>
    </row>
    <row r="5671" spans="1:25" x14ac:dyDescent="0.3">
      <c r="A5671">
        <v>5670</v>
      </c>
      <c r="B5671" s="2"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s="2">
        <v>3</v>
      </c>
      <c r="T5671" s="3">
        <v>0</v>
      </c>
      <c r="U5671" s="2">
        <v>132.5898</v>
      </c>
      <c r="V5671" s="2">
        <f>Table1[[#This Row],[Sales]]*(1-Table1[[#This Row],[Discount]])</f>
        <v>389.97</v>
      </c>
      <c r="W5671" s="2">
        <f>Table1[[#This Row],[Sales]]*Table1[[#This Row],[Quantity]]</f>
        <v>1169.9100000000001</v>
      </c>
      <c r="X5671" s="2">
        <f>Table1[[#This Row],[Sales]]+Table1[[#This Row],[Discount]]+Table1[[#This Row],[Adjusted Sales]]</f>
        <v>779.94</v>
      </c>
      <c r="Y5671" s="5">
        <f>Table1[[#This Row],[Sales]]*Table1[[#This Row],[Discount]]</f>
        <v>0</v>
      </c>
    </row>
    <row r="5672" spans="1:25" x14ac:dyDescent="0.3">
      <c r="A5672">
        <v>5671</v>
      </c>
      <c r="B5672" s="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s="2">
        <v>4</v>
      </c>
      <c r="T5672" s="3">
        <v>0</v>
      </c>
      <c r="U5672" s="2">
        <v>92.393600000000006</v>
      </c>
      <c r="V5672" s="2">
        <f>Table1[[#This Row],[Sales]]*(1-Table1[[#This Row],[Discount]])</f>
        <v>355.36</v>
      </c>
      <c r="W5672" s="2">
        <f>Table1[[#This Row],[Sales]]*Table1[[#This Row],[Quantity]]</f>
        <v>1421.44</v>
      </c>
      <c r="X5672" s="2">
        <f>Table1[[#This Row],[Sales]]+Table1[[#This Row],[Discount]]+Table1[[#This Row],[Adjusted Sales]]</f>
        <v>710.72</v>
      </c>
      <c r="Y5672" s="5">
        <f>Table1[[#This Row],[Sales]]*Table1[[#This Row],[Discount]]</f>
        <v>0</v>
      </c>
    </row>
    <row r="5673" spans="1:25" x14ac:dyDescent="0.3">
      <c r="A5673">
        <v>5672</v>
      </c>
      <c r="B5673" s="2"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s="2">
        <v>3</v>
      </c>
      <c r="T5673" s="3">
        <v>0.2</v>
      </c>
      <c r="U5673" s="2">
        <v>8.7735000000000003</v>
      </c>
      <c r="V5673" s="2">
        <f>Table1[[#This Row],[Sales]]*(1-Table1[[#This Row],[Discount]])</f>
        <v>112.30080000000001</v>
      </c>
      <c r="W5673" s="2">
        <f>Table1[[#This Row],[Sales]]*Table1[[#This Row],[Quantity]]</f>
        <v>421.12800000000004</v>
      </c>
      <c r="X5673" s="2">
        <f>Table1[[#This Row],[Sales]]+Table1[[#This Row],[Discount]]+Table1[[#This Row],[Adjusted Sales]]</f>
        <v>252.8768</v>
      </c>
      <c r="Y5673" s="5">
        <f>Table1[[#This Row],[Sales]]*Table1[[#This Row],[Discount]]</f>
        <v>28.075200000000002</v>
      </c>
    </row>
    <row r="5674" spans="1:25" x14ac:dyDescent="0.3">
      <c r="A5674">
        <v>5673</v>
      </c>
      <c r="B5674" s="2"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s="2">
        <v>2</v>
      </c>
      <c r="T5674" s="3">
        <v>0.2</v>
      </c>
      <c r="U5674" s="2">
        <v>5.5439999999999996</v>
      </c>
      <c r="V5674" s="2">
        <f>Table1[[#This Row],[Sales]]*(1-Table1[[#This Row],[Discount]])</f>
        <v>12.672000000000001</v>
      </c>
      <c r="W5674" s="2">
        <f>Table1[[#This Row],[Sales]]*Table1[[#This Row],[Quantity]]</f>
        <v>31.68</v>
      </c>
      <c r="X5674" s="2">
        <f>Table1[[#This Row],[Sales]]+Table1[[#This Row],[Discount]]+Table1[[#This Row],[Adjusted Sales]]</f>
        <v>28.712</v>
      </c>
      <c r="Y5674" s="5">
        <f>Table1[[#This Row],[Sales]]*Table1[[#This Row],[Discount]]</f>
        <v>3.1680000000000001</v>
      </c>
    </row>
    <row r="5675" spans="1:25" x14ac:dyDescent="0.3">
      <c r="A5675">
        <v>5674</v>
      </c>
      <c r="B5675" s="2"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s="2">
        <v>2</v>
      </c>
      <c r="T5675" s="3">
        <v>0.2</v>
      </c>
      <c r="U5675" s="2">
        <v>2.64</v>
      </c>
      <c r="V5675" s="2">
        <f>Table1[[#This Row],[Sales]]*(1-Table1[[#This Row],[Discount]])</f>
        <v>6.7584000000000009</v>
      </c>
      <c r="W5675" s="2">
        <f>Table1[[#This Row],[Sales]]*Table1[[#This Row],[Quantity]]</f>
        <v>16.896000000000001</v>
      </c>
      <c r="X5675" s="2">
        <f>Table1[[#This Row],[Sales]]+Table1[[#This Row],[Discount]]+Table1[[#This Row],[Adjusted Sales]]</f>
        <v>15.406400000000001</v>
      </c>
      <c r="Y5675" s="5">
        <f>Table1[[#This Row],[Sales]]*Table1[[#This Row],[Discount]]</f>
        <v>1.6896000000000002</v>
      </c>
    </row>
    <row r="5676" spans="1:25" x14ac:dyDescent="0.3">
      <c r="A5676">
        <v>5675</v>
      </c>
      <c r="B5676" s="2"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s="2">
        <v>2</v>
      </c>
      <c r="T5676" s="3">
        <v>0</v>
      </c>
      <c r="U5676" s="2">
        <v>6.2207999999999997</v>
      </c>
      <c r="V5676" s="2">
        <f>Table1[[#This Row],[Sales]]*(1-Table1[[#This Row],[Discount]])</f>
        <v>12.96</v>
      </c>
      <c r="W5676" s="2">
        <f>Table1[[#This Row],[Sales]]*Table1[[#This Row],[Quantity]]</f>
        <v>25.92</v>
      </c>
      <c r="X5676" s="2">
        <f>Table1[[#This Row],[Sales]]+Table1[[#This Row],[Discount]]+Table1[[#This Row],[Adjusted Sales]]</f>
        <v>25.92</v>
      </c>
      <c r="Y5676" s="5">
        <f>Table1[[#This Row],[Sales]]*Table1[[#This Row],[Discount]]</f>
        <v>0</v>
      </c>
    </row>
    <row r="5677" spans="1:25" x14ac:dyDescent="0.3">
      <c r="A5677">
        <v>5676</v>
      </c>
      <c r="B5677" s="2"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s="2">
        <v>6</v>
      </c>
      <c r="T5677" s="3">
        <v>0.2</v>
      </c>
      <c r="U5677" s="2">
        <v>5.7408000000000001</v>
      </c>
      <c r="V5677" s="2">
        <f>Table1[[#This Row],[Sales]]*(1-Table1[[#This Row],[Discount]])</f>
        <v>45.926400000000001</v>
      </c>
      <c r="W5677" s="2">
        <f>Table1[[#This Row],[Sales]]*Table1[[#This Row],[Quantity]]</f>
        <v>344.44799999999998</v>
      </c>
      <c r="X5677" s="2">
        <f>Table1[[#This Row],[Sales]]+Table1[[#This Row],[Discount]]+Table1[[#This Row],[Adjusted Sales]]</f>
        <v>103.53440000000001</v>
      </c>
      <c r="Y5677" s="5">
        <f>Table1[[#This Row],[Sales]]*Table1[[#This Row],[Discount]]</f>
        <v>11.4816</v>
      </c>
    </row>
    <row r="5678" spans="1:25" x14ac:dyDescent="0.3">
      <c r="A5678">
        <v>5677</v>
      </c>
      <c r="B5678" s="2"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s="2">
        <v>4</v>
      </c>
      <c r="T5678" s="3">
        <v>0</v>
      </c>
      <c r="U5678" s="2">
        <v>2.2080000000000002</v>
      </c>
      <c r="V5678" s="2">
        <f>Table1[[#This Row],[Sales]]*(1-Table1[[#This Row],[Discount]])</f>
        <v>27.6</v>
      </c>
      <c r="W5678" s="2">
        <f>Table1[[#This Row],[Sales]]*Table1[[#This Row],[Quantity]]</f>
        <v>110.4</v>
      </c>
      <c r="X5678" s="2">
        <f>Table1[[#This Row],[Sales]]+Table1[[#This Row],[Discount]]+Table1[[#This Row],[Adjusted Sales]]</f>
        <v>55.2</v>
      </c>
      <c r="Y5678" s="5">
        <f>Table1[[#This Row],[Sales]]*Table1[[#This Row],[Discount]]</f>
        <v>0</v>
      </c>
    </row>
    <row r="5679" spans="1:25" x14ac:dyDescent="0.3">
      <c r="A5679">
        <v>5678</v>
      </c>
      <c r="B5679" s="2"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s="2">
        <v>3</v>
      </c>
      <c r="T5679" s="3">
        <v>0.6</v>
      </c>
      <c r="U5679" s="2">
        <v>-50.668799999999997</v>
      </c>
      <c r="V5679" s="2">
        <f>Table1[[#This Row],[Sales]]*(1-Table1[[#This Row],[Discount]])</f>
        <v>15.590400000000001</v>
      </c>
      <c r="W5679" s="2">
        <f>Table1[[#This Row],[Sales]]*Table1[[#This Row],[Quantity]]</f>
        <v>116.928</v>
      </c>
      <c r="X5679" s="2">
        <f>Table1[[#This Row],[Sales]]+Table1[[#This Row],[Discount]]+Table1[[#This Row],[Adjusted Sales]]</f>
        <v>55.166400000000003</v>
      </c>
      <c r="Y5679" s="5">
        <f>Table1[[#This Row],[Sales]]*Table1[[#This Row],[Discount]]</f>
        <v>23.3856</v>
      </c>
    </row>
    <row r="5680" spans="1:25" x14ac:dyDescent="0.3">
      <c r="A5680">
        <v>5679</v>
      </c>
      <c r="B5680" s="2"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s="2">
        <v>7</v>
      </c>
      <c r="T5680" s="3">
        <v>0</v>
      </c>
      <c r="U5680" s="2">
        <v>9.1980000000000004</v>
      </c>
      <c r="V5680" s="2">
        <f>Table1[[#This Row],[Sales]]*(1-Table1[[#This Row],[Discount]])</f>
        <v>20.440000000000001</v>
      </c>
      <c r="W5680" s="2">
        <f>Table1[[#This Row],[Sales]]*Table1[[#This Row],[Quantity]]</f>
        <v>143.08000000000001</v>
      </c>
      <c r="X5680" s="2">
        <f>Table1[[#This Row],[Sales]]+Table1[[#This Row],[Discount]]+Table1[[#This Row],[Adjusted Sales]]</f>
        <v>40.880000000000003</v>
      </c>
      <c r="Y5680" s="5">
        <f>Table1[[#This Row],[Sales]]*Table1[[#This Row],[Discount]]</f>
        <v>0</v>
      </c>
    </row>
    <row r="5681" spans="1:25" x14ac:dyDescent="0.3">
      <c r="A5681">
        <v>5680</v>
      </c>
      <c r="B5681" s="2"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s="2">
        <v>2</v>
      </c>
      <c r="T5681" s="3">
        <v>0</v>
      </c>
      <c r="U5681" s="2">
        <v>53.860799999999998</v>
      </c>
      <c r="V5681" s="2">
        <f>Table1[[#This Row],[Sales]]*(1-Table1[[#This Row],[Discount]])</f>
        <v>109.92</v>
      </c>
      <c r="W5681" s="2">
        <f>Table1[[#This Row],[Sales]]*Table1[[#This Row],[Quantity]]</f>
        <v>219.84</v>
      </c>
      <c r="X5681" s="2">
        <f>Table1[[#This Row],[Sales]]+Table1[[#This Row],[Discount]]+Table1[[#This Row],[Adjusted Sales]]</f>
        <v>219.84</v>
      </c>
      <c r="Y5681" s="5">
        <f>Table1[[#This Row],[Sales]]*Table1[[#This Row],[Discount]]</f>
        <v>0</v>
      </c>
    </row>
    <row r="5682" spans="1:25" x14ac:dyDescent="0.3">
      <c r="A5682">
        <v>5681</v>
      </c>
      <c r="B5682" s="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s="2">
        <v>1</v>
      </c>
      <c r="T5682" s="3">
        <v>0</v>
      </c>
      <c r="U5682" s="2">
        <v>2.9348000000000001</v>
      </c>
      <c r="V5682" s="2">
        <f>Table1[[#This Row],[Sales]]*(1-Table1[[#This Row],[Discount]])</f>
        <v>6.38</v>
      </c>
      <c r="W5682" s="2">
        <f>Table1[[#This Row],[Sales]]*Table1[[#This Row],[Quantity]]</f>
        <v>6.38</v>
      </c>
      <c r="X5682" s="2">
        <f>Table1[[#This Row],[Sales]]+Table1[[#This Row],[Discount]]+Table1[[#This Row],[Adjusted Sales]]</f>
        <v>12.76</v>
      </c>
      <c r="Y5682" s="5">
        <f>Table1[[#This Row],[Sales]]*Table1[[#This Row],[Discount]]</f>
        <v>0</v>
      </c>
    </row>
    <row r="5683" spans="1:25" x14ac:dyDescent="0.3">
      <c r="A5683">
        <v>5682</v>
      </c>
      <c r="B5683" s="2"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s="2">
        <v>1</v>
      </c>
      <c r="T5683" s="3">
        <v>0</v>
      </c>
      <c r="U5683" s="2">
        <v>3.1103999999999998</v>
      </c>
      <c r="V5683" s="2">
        <f>Table1[[#This Row],[Sales]]*(1-Table1[[#This Row],[Discount]])</f>
        <v>6.48</v>
      </c>
      <c r="W5683" s="2">
        <f>Table1[[#This Row],[Sales]]*Table1[[#This Row],[Quantity]]</f>
        <v>6.48</v>
      </c>
      <c r="X5683" s="2">
        <f>Table1[[#This Row],[Sales]]+Table1[[#This Row],[Discount]]+Table1[[#This Row],[Adjusted Sales]]</f>
        <v>12.96</v>
      </c>
      <c r="Y5683" s="5">
        <f>Table1[[#This Row],[Sales]]*Table1[[#This Row],[Discount]]</f>
        <v>0</v>
      </c>
    </row>
    <row r="5684" spans="1:25" x14ac:dyDescent="0.3">
      <c r="A5684">
        <v>5683</v>
      </c>
      <c r="B5684" s="2"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s="2">
        <v>3</v>
      </c>
      <c r="T5684" s="3">
        <v>0</v>
      </c>
      <c r="U5684" s="2">
        <v>7.1280000000000001</v>
      </c>
      <c r="V5684" s="2">
        <f>Table1[[#This Row],[Sales]]*(1-Table1[[#This Row],[Discount]])</f>
        <v>15.84</v>
      </c>
      <c r="W5684" s="2">
        <f>Table1[[#This Row],[Sales]]*Table1[[#This Row],[Quantity]]</f>
        <v>47.519999999999996</v>
      </c>
      <c r="X5684" s="2">
        <f>Table1[[#This Row],[Sales]]+Table1[[#This Row],[Discount]]+Table1[[#This Row],[Adjusted Sales]]</f>
        <v>31.68</v>
      </c>
      <c r="Y5684" s="5">
        <f>Table1[[#This Row],[Sales]]*Table1[[#This Row],[Discount]]</f>
        <v>0</v>
      </c>
    </row>
    <row r="5685" spans="1:25" x14ac:dyDescent="0.3">
      <c r="A5685">
        <v>5684</v>
      </c>
      <c r="B5685" s="2"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s="2">
        <v>7</v>
      </c>
      <c r="T5685" s="3">
        <v>0</v>
      </c>
      <c r="U5685" s="2">
        <v>293.98039999999997</v>
      </c>
      <c r="V5685" s="2">
        <f>Table1[[#This Row],[Sales]]*(1-Table1[[#This Row],[Discount]])</f>
        <v>1049.93</v>
      </c>
      <c r="W5685" s="2">
        <f>Table1[[#This Row],[Sales]]*Table1[[#This Row],[Quantity]]</f>
        <v>7349.51</v>
      </c>
      <c r="X5685" s="2">
        <f>Table1[[#This Row],[Sales]]+Table1[[#This Row],[Discount]]+Table1[[#This Row],[Adjusted Sales]]</f>
        <v>2099.86</v>
      </c>
      <c r="Y5685" s="5">
        <f>Table1[[#This Row],[Sales]]*Table1[[#This Row],[Discount]]</f>
        <v>0</v>
      </c>
    </row>
    <row r="5686" spans="1:25" x14ac:dyDescent="0.3">
      <c r="A5686">
        <v>5685</v>
      </c>
      <c r="B5686" s="2"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s="2">
        <v>5</v>
      </c>
      <c r="T5686" s="3">
        <v>0</v>
      </c>
      <c r="U5686" s="2">
        <v>40.274000000000001</v>
      </c>
      <c r="V5686" s="2">
        <f>Table1[[#This Row],[Sales]]*(1-Table1[[#This Row],[Discount]])</f>
        <v>154.9</v>
      </c>
      <c r="W5686" s="2">
        <f>Table1[[#This Row],[Sales]]*Table1[[#This Row],[Quantity]]</f>
        <v>774.5</v>
      </c>
      <c r="X5686" s="2">
        <f>Table1[[#This Row],[Sales]]+Table1[[#This Row],[Discount]]+Table1[[#This Row],[Adjusted Sales]]</f>
        <v>309.8</v>
      </c>
      <c r="Y5686" s="5">
        <f>Table1[[#This Row],[Sales]]*Table1[[#This Row],[Discount]]</f>
        <v>0</v>
      </c>
    </row>
    <row r="5687" spans="1:25" x14ac:dyDescent="0.3">
      <c r="A5687">
        <v>5686</v>
      </c>
      <c r="B5687" s="2"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s="2">
        <v>3</v>
      </c>
      <c r="T5687" s="3">
        <v>0.2</v>
      </c>
      <c r="U5687" s="2">
        <v>35.6526</v>
      </c>
      <c r="V5687" s="2">
        <f>Table1[[#This Row],[Sales]]*(1-Table1[[#This Row],[Discount]])</f>
        <v>78.681600000000003</v>
      </c>
      <c r="W5687" s="2">
        <f>Table1[[#This Row],[Sales]]*Table1[[#This Row],[Quantity]]</f>
        <v>295.05600000000004</v>
      </c>
      <c r="X5687" s="2">
        <f>Table1[[#This Row],[Sales]]+Table1[[#This Row],[Discount]]+Table1[[#This Row],[Adjusted Sales]]</f>
        <v>177.23360000000002</v>
      </c>
      <c r="Y5687" s="5">
        <f>Table1[[#This Row],[Sales]]*Table1[[#This Row],[Discount]]</f>
        <v>19.670400000000001</v>
      </c>
    </row>
    <row r="5688" spans="1:25" x14ac:dyDescent="0.3">
      <c r="A5688">
        <v>5687</v>
      </c>
      <c r="B5688" s="2"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s="2">
        <v>5</v>
      </c>
      <c r="T5688" s="3">
        <v>0.2</v>
      </c>
      <c r="U5688" s="2">
        <v>5.1909999999999998</v>
      </c>
      <c r="V5688" s="2">
        <f>Table1[[#This Row],[Sales]]*(1-Table1[[#This Row],[Discount]])</f>
        <v>11.456000000000001</v>
      </c>
      <c r="W5688" s="2">
        <f>Table1[[#This Row],[Sales]]*Table1[[#This Row],[Quantity]]</f>
        <v>71.599999999999994</v>
      </c>
      <c r="X5688" s="2">
        <f>Table1[[#This Row],[Sales]]+Table1[[#This Row],[Discount]]+Table1[[#This Row],[Adjusted Sales]]</f>
        <v>25.975999999999999</v>
      </c>
      <c r="Y5688" s="5">
        <f>Table1[[#This Row],[Sales]]*Table1[[#This Row],[Discount]]</f>
        <v>2.8640000000000003</v>
      </c>
    </row>
    <row r="5689" spans="1:25" x14ac:dyDescent="0.3">
      <c r="A5689">
        <v>5688</v>
      </c>
      <c r="B5689" s="2"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s="2">
        <v>6</v>
      </c>
      <c r="T5689" s="3">
        <v>0.2</v>
      </c>
      <c r="U5689" s="2">
        <v>12.988799999999999</v>
      </c>
      <c r="V5689" s="2">
        <f>Table1[[#This Row],[Sales]]*(1-Table1[[#This Row],[Discount]])</f>
        <v>103.91040000000001</v>
      </c>
      <c r="W5689" s="2">
        <f>Table1[[#This Row],[Sales]]*Table1[[#This Row],[Quantity]]</f>
        <v>779.32799999999997</v>
      </c>
      <c r="X5689" s="2">
        <f>Table1[[#This Row],[Sales]]+Table1[[#This Row],[Discount]]+Table1[[#This Row],[Adjusted Sales]]</f>
        <v>233.9984</v>
      </c>
      <c r="Y5689" s="5">
        <f>Table1[[#This Row],[Sales]]*Table1[[#This Row],[Discount]]</f>
        <v>25.977600000000002</v>
      </c>
    </row>
    <row r="5690" spans="1:25" x14ac:dyDescent="0.3">
      <c r="A5690">
        <v>5689</v>
      </c>
      <c r="B5690" s="2"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s="2">
        <v>7</v>
      </c>
      <c r="T5690" s="3">
        <v>0.2</v>
      </c>
      <c r="U5690" s="2">
        <v>16.518599999999999</v>
      </c>
      <c r="V5690" s="2">
        <f>Table1[[#This Row],[Sales]]*(1-Table1[[#This Row],[Discount]])</f>
        <v>39.155200000000008</v>
      </c>
      <c r="W5690" s="2">
        <f>Table1[[#This Row],[Sales]]*Table1[[#This Row],[Quantity]]</f>
        <v>342.608</v>
      </c>
      <c r="X5690" s="2">
        <f>Table1[[#This Row],[Sales]]+Table1[[#This Row],[Discount]]+Table1[[#This Row],[Adjusted Sales]]</f>
        <v>88.299200000000013</v>
      </c>
      <c r="Y5690" s="5">
        <f>Table1[[#This Row],[Sales]]*Table1[[#This Row],[Discount]]</f>
        <v>9.7888000000000019</v>
      </c>
    </row>
    <row r="5691" spans="1:25" x14ac:dyDescent="0.3">
      <c r="A5691">
        <v>5690</v>
      </c>
      <c r="B5691" s="2"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s="2">
        <v>3</v>
      </c>
      <c r="T5691" s="3">
        <v>0.3</v>
      </c>
      <c r="U5691" s="2">
        <v>-90.376199999999997</v>
      </c>
      <c r="V5691" s="2">
        <f>Table1[[#This Row],[Sales]]*(1-Table1[[#This Row],[Discount]])</f>
        <v>192.54059999999998</v>
      </c>
      <c r="W5691" s="2">
        <f>Table1[[#This Row],[Sales]]*Table1[[#This Row],[Quantity]]</f>
        <v>825.17399999999998</v>
      </c>
      <c r="X5691" s="2">
        <f>Table1[[#This Row],[Sales]]+Table1[[#This Row],[Discount]]+Table1[[#This Row],[Adjusted Sales]]</f>
        <v>467.89859999999999</v>
      </c>
      <c r="Y5691" s="5">
        <f>Table1[[#This Row],[Sales]]*Table1[[#This Row],[Discount]]</f>
        <v>82.517399999999995</v>
      </c>
    </row>
    <row r="5692" spans="1:25" x14ac:dyDescent="0.3">
      <c r="A5692">
        <v>5691</v>
      </c>
      <c r="B5692" s="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s="2">
        <v>9</v>
      </c>
      <c r="T5692" s="3">
        <v>0</v>
      </c>
      <c r="U5692" s="2">
        <v>9.3024000000000004</v>
      </c>
      <c r="V5692" s="2">
        <f>Table1[[#This Row],[Sales]]*(1-Table1[[#This Row],[Discount]])</f>
        <v>27.36</v>
      </c>
      <c r="W5692" s="2">
        <f>Table1[[#This Row],[Sales]]*Table1[[#This Row],[Quantity]]</f>
        <v>246.24</v>
      </c>
      <c r="X5692" s="2">
        <f>Table1[[#This Row],[Sales]]+Table1[[#This Row],[Discount]]+Table1[[#This Row],[Adjusted Sales]]</f>
        <v>54.72</v>
      </c>
      <c r="Y5692" s="5">
        <f>Table1[[#This Row],[Sales]]*Table1[[#This Row],[Discount]]</f>
        <v>0</v>
      </c>
    </row>
    <row r="5693" spans="1:25" x14ac:dyDescent="0.3">
      <c r="A5693">
        <v>5692</v>
      </c>
      <c r="B5693" s="2"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s="2">
        <v>5</v>
      </c>
      <c r="T5693" s="3">
        <v>0</v>
      </c>
      <c r="U5693" s="2">
        <v>20.585000000000001</v>
      </c>
      <c r="V5693" s="2">
        <f>Table1[[#This Row],[Sales]]*(1-Table1[[#This Row],[Discount]])</f>
        <v>44.75</v>
      </c>
      <c r="W5693" s="2">
        <f>Table1[[#This Row],[Sales]]*Table1[[#This Row],[Quantity]]</f>
        <v>223.75</v>
      </c>
      <c r="X5693" s="2">
        <f>Table1[[#This Row],[Sales]]+Table1[[#This Row],[Discount]]+Table1[[#This Row],[Adjusted Sales]]</f>
        <v>89.5</v>
      </c>
      <c r="Y5693" s="5">
        <f>Table1[[#This Row],[Sales]]*Table1[[#This Row],[Discount]]</f>
        <v>0</v>
      </c>
    </row>
    <row r="5694" spans="1:25" x14ac:dyDescent="0.3">
      <c r="A5694">
        <v>5693</v>
      </c>
      <c r="B5694" s="2"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s="2">
        <v>1</v>
      </c>
      <c r="T5694" s="3">
        <v>0</v>
      </c>
      <c r="U5694" s="2">
        <v>36.447299999999998</v>
      </c>
      <c r="V5694" s="2">
        <f>Table1[[#This Row],[Sales]]*(1-Table1[[#This Row],[Discount]])</f>
        <v>134.99</v>
      </c>
      <c r="W5694" s="2">
        <f>Table1[[#This Row],[Sales]]*Table1[[#This Row],[Quantity]]</f>
        <v>134.99</v>
      </c>
      <c r="X5694" s="2">
        <f>Table1[[#This Row],[Sales]]+Table1[[#This Row],[Discount]]+Table1[[#This Row],[Adjusted Sales]]</f>
        <v>269.98</v>
      </c>
      <c r="Y5694" s="5">
        <f>Table1[[#This Row],[Sales]]*Table1[[#This Row],[Discount]]</f>
        <v>0</v>
      </c>
    </row>
    <row r="5695" spans="1:25" x14ac:dyDescent="0.3">
      <c r="A5695">
        <v>5694</v>
      </c>
      <c r="B5695" s="2"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s="2">
        <v>5</v>
      </c>
      <c r="T5695" s="3">
        <v>0</v>
      </c>
      <c r="U5695" s="2">
        <v>12.672000000000001</v>
      </c>
      <c r="V5695" s="2">
        <f>Table1[[#This Row],[Sales]]*(1-Table1[[#This Row],[Discount]])</f>
        <v>26.4</v>
      </c>
      <c r="W5695" s="2">
        <f>Table1[[#This Row],[Sales]]*Table1[[#This Row],[Quantity]]</f>
        <v>132</v>
      </c>
      <c r="X5695" s="2">
        <f>Table1[[#This Row],[Sales]]+Table1[[#This Row],[Discount]]+Table1[[#This Row],[Adjusted Sales]]</f>
        <v>52.8</v>
      </c>
      <c r="Y5695" s="5">
        <f>Table1[[#This Row],[Sales]]*Table1[[#This Row],[Discount]]</f>
        <v>0</v>
      </c>
    </row>
    <row r="5696" spans="1:25" x14ac:dyDescent="0.3">
      <c r="A5696">
        <v>5695</v>
      </c>
      <c r="B5696" s="2"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s="2">
        <v>3</v>
      </c>
      <c r="T5696" s="3">
        <v>0</v>
      </c>
      <c r="U5696" s="2">
        <v>141.1644</v>
      </c>
      <c r="V5696" s="2">
        <f>Table1[[#This Row],[Sales]]*(1-Table1[[#This Row],[Discount]])</f>
        <v>542.94000000000005</v>
      </c>
      <c r="W5696" s="2">
        <f>Table1[[#This Row],[Sales]]*Table1[[#This Row],[Quantity]]</f>
        <v>1628.8200000000002</v>
      </c>
      <c r="X5696" s="2">
        <f>Table1[[#This Row],[Sales]]+Table1[[#This Row],[Discount]]+Table1[[#This Row],[Adjusted Sales]]</f>
        <v>1085.8800000000001</v>
      </c>
      <c r="Y5696" s="5">
        <f>Table1[[#This Row],[Sales]]*Table1[[#This Row],[Discount]]</f>
        <v>0</v>
      </c>
    </row>
    <row r="5697" spans="1:25" x14ac:dyDescent="0.3">
      <c r="A5697">
        <v>5696</v>
      </c>
      <c r="B5697" s="2"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s="2">
        <v>2</v>
      </c>
      <c r="T5697" s="3">
        <v>0.2</v>
      </c>
      <c r="U5697" s="2">
        <v>-1.7771999999999999</v>
      </c>
      <c r="V5697" s="2">
        <f>Table1[[#This Row],[Sales]]*(1-Table1[[#This Row],[Discount]])</f>
        <v>56.870399999999997</v>
      </c>
      <c r="W5697" s="2">
        <f>Table1[[#This Row],[Sales]]*Table1[[#This Row],[Quantity]]</f>
        <v>142.17599999999999</v>
      </c>
      <c r="X5697" s="2">
        <f>Table1[[#This Row],[Sales]]+Table1[[#This Row],[Discount]]+Table1[[#This Row],[Adjusted Sales]]</f>
        <v>128.1584</v>
      </c>
      <c r="Y5697" s="5">
        <f>Table1[[#This Row],[Sales]]*Table1[[#This Row],[Discount]]</f>
        <v>14.217599999999999</v>
      </c>
    </row>
    <row r="5698" spans="1:25" x14ac:dyDescent="0.3">
      <c r="A5698">
        <v>5697</v>
      </c>
      <c r="B5698" s="2"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s="2">
        <v>9</v>
      </c>
      <c r="T5698" s="3">
        <v>0.8</v>
      </c>
      <c r="U5698" s="2">
        <v>-42.463799999999999</v>
      </c>
      <c r="V5698" s="2">
        <f>Table1[[#This Row],[Sales]]*(1-Table1[[#This Row],[Discount]])</f>
        <v>5.4791999999999987</v>
      </c>
      <c r="W5698" s="2">
        <f>Table1[[#This Row],[Sales]]*Table1[[#This Row],[Quantity]]</f>
        <v>246.56400000000002</v>
      </c>
      <c r="X5698" s="2">
        <f>Table1[[#This Row],[Sales]]+Table1[[#This Row],[Discount]]+Table1[[#This Row],[Adjusted Sales]]</f>
        <v>33.675200000000004</v>
      </c>
      <c r="Y5698" s="5">
        <f>Table1[[#This Row],[Sales]]*Table1[[#This Row],[Discount]]</f>
        <v>21.916800000000002</v>
      </c>
    </row>
    <row r="5699" spans="1:25" x14ac:dyDescent="0.3">
      <c r="A5699">
        <v>5698</v>
      </c>
      <c r="B5699" s="2"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s="2">
        <v>1</v>
      </c>
      <c r="T5699" s="3">
        <v>0.8</v>
      </c>
      <c r="U5699" s="2">
        <v>-23.547999999999998</v>
      </c>
      <c r="V5699" s="2">
        <f>Table1[[#This Row],[Sales]]*(1-Table1[[#This Row],[Discount]])</f>
        <v>2.6911999999999994</v>
      </c>
      <c r="W5699" s="2">
        <f>Table1[[#This Row],[Sales]]*Table1[[#This Row],[Quantity]]</f>
        <v>13.456</v>
      </c>
      <c r="X5699" s="2">
        <f>Table1[[#This Row],[Sales]]+Table1[[#This Row],[Discount]]+Table1[[#This Row],[Adjusted Sales]]</f>
        <v>16.947199999999999</v>
      </c>
      <c r="Y5699" s="5">
        <f>Table1[[#This Row],[Sales]]*Table1[[#This Row],[Discount]]</f>
        <v>10.764800000000001</v>
      </c>
    </row>
    <row r="5700" spans="1:25" x14ac:dyDescent="0.3">
      <c r="A5700">
        <v>5699</v>
      </c>
      <c r="B5700" s="2"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s="2">
        <v>1</v>
      </c>
      <c r="T5700" s="3">
        <v>0.2</v>
      </c>
      <c r="U5700" s="2">
        <v>4.4400000000000004</v>
      </c>
      <c r="V5700" s="2">
        <f>Table1[[#This Row],[Sales]]*(1-Table1[[#This Row],[Discount]])</f>
        <v>9.4719999999999995</v>
      </c>
      <c r="W5700" s="2">
        <f>Table1[[#This Row],[Sales]]*Table1[[#This Row],[Quantity]]</f>
        <v>11.84</v>
      </c>
      <c r="X5700" s="2">
        <f>Table1[[#This Row],[Sales]]+Table1[[#This Row],[Discount]]+Table1[[#This Row],[Adjusted Sales]]</f>
        <v>21.512</v>
      </c>
      <c r="Y5700" s="5">
        <f>Table1[[#This Row],[Sales]]*Table1[[#This Row],[Discount]]</f>
        <v>2.3679999999999999</v>
      </c>
    </row>
    <row r="5701" spans="1:25" x14ac:dyDescent="0.3">
      <c r="A5701">
        <v>5700</v>
      </c>
      <c r="B5701" s="2"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s="2">
        <v>6</v>
      </c>
      <c r="T5701" s="3">
        <v>0</v>
      </c>
      <c r="U5701" s="2">
        <v>17.581199999999999</v>
      </c>
      <c r="V5701" s="2">
        <f>Table1[[#This Row],[Sales]]*(1-Table1[[#This Row],[Discount]])</f>
        <v>35.880000000000003</v>
      </c>
      <c r="W5701" s="2">
        <f>Table1[[#This Row],[Sales]]*Table1[[#This Row],[Quantity]]</f>
        <v>215.28000000000003</v>
      </c>
      <c r="X5701" s="2">
        <f>Table1[[#This Row],[Sales]]+Table1[[#This Row],[Discount]]+Table1[[#This Row],[Adjusted Sales]]</f>
        <v>71.760000000000005</v>
      </c>
      <c r="Y5701" s="5">
        <f>Table1[[#This Row],[Sales]]*Table1[[#This Row],[Discount]]</f>
        <v>0</v>
      </c>
    </row>
    <row r="5702" spans="1:25" x14ac:dyDescent="0.3">
      <c r="A5702">
        <v>5701</v>
      </c>
      <c r="B5702" s="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s="2">
        <v>3</v>
      </c>
      <c r="T5702" s="3">
        <v>0.2</v>
      </c>
      <c r="U5702" s="2">
        <v>15.282</v>
      </c>
      <c r="V5702" s="2">
        <f>Table1[[#This Row],[Sales]]*(1-Table1[[#This Row],[Discount]])</f>
        <v>32.601600000000005</v>
      </c>
      <c r="W5702" s="2">
        <f>Table1[[#This Row],[Sales]]*Table1[[#This Row],[Quantity]]</f>
        <v>122.256</v>
      </c>
      <c r="X5702" s="2">
        <f>Table1[[#This Row],[Sales]]+Table1[[#This Row],[Discount]]+Table1[[#This Row],[Adjusted Sales]]</f>
        <v>73.553600000000017</v>
      </c>
      <c r="Y5702" s="5">
        <f>Table1[[#This Row],[Sales]]*Table1[[#This Row],[Discount]]</f>
        <v>8.1504000000000012</v>
      </c>
    </row>
    <row r="5703" spans="1:25" x14ac:dyDescent="0.3">
      <c r="A5703">
        <v>5702</v>
      </c>
      <c r="B5703" s="2"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s="2">
        <v>5</v>
      </c>
      <c r="T5703" s="3">
        <v>0.2</v>
      </c>
      <c r="U5703" s="2">
        <v>-22.743500000000001</v>
      </c>
      <c r="V5703" s="2">
        <f>Table1[[#This Row],[Sales]]*(1-Table1[[#This Row],[Discount]])</f>
        <v>111.96800000000002</v>
      </c>
      <c r="W5703" s="2">
        <f>Table1[[#This Row],[Sales]]*Table1[[#This Row],[Quantity]]</f>
        <v>699.80000000000007</v>
      </c>
      <c r="X5703" s="2">
        <f>Table1[[#This Row],[Sales]]+Table1[[#This Row],[Discount]]+Table1[[#This Row],[Adjusted Sales]]</f>
        <v>252.12800000000001</v>
      </c>
      <c r="Y5703" s="5">
        <f>Table1[[#This Row],[Sales]]*Table1[[#This Row],[Discount]]</f>
        <v>27.992000000000004</v>
      </c>
    </row>
    <row r="5704" spans="1:25" x14ac:dyDescent="0.3">
      <c r="A5704">
        <v>5703</v>
      </c>
      <c r="B5704" s="2"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s="2">
        <v>1</v>
      </c>
      <c r="T5704" s="3">
        <v>0.2</v>
      </c>
      <c r="U5704" s="2">
        <v>0.29520000000000002</v>
      </c>
      <c r="V5704" s="2">
        <f>Table1[[#This Row],[Sales]]*(1-Table1[[#This Row],[Discount]])</f>
        <v>2.0992000000000002</v>
      </c>
      <c r="W5704" s="2">
        <f>Table1[[#This Row],[Sales]]*Table1[[#This Row],[Quantity]]</f>
        <v>2.6240000000000001</v>
      </c>
      <c r="X5704" s="2">
        <f>Table1[[#This Row],[Sales]]+Table1[[#This Row],[Discount]]+Table1[[#This Row],[Adjusted Sales]]</f>
        <v>4.9232000000000005</v>
      </c>
      <c r="Y5704" s="5">
        <f>Table1[[#This Row],[Sales]]*Table1[[#This Row],[Discount]]</f>
        <v>0.52480000000000004</v>
      </c>
    </row>
    <row r="5705" spans="1:25" x14ac:dyDescent="0.3">
      <c r="A5705">
        <v>5704</v>
      </c>
      <c r="B5705" s="2"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s="2">
        <v>1</v>
      </c>
      <c r="T5705" s="3">
        <v>0.4</v>
      </c>
      <c r="U5705" s="2">
        <v>-52.336500000000001</v>
      </c>
      <c r="V5705" s="2">
        <f>Table1[[#This Row],[Sales]]*(1-Table1[[#This Row],[Discount]])</f>
        <v>81.917999999999992</v>
      </c>
      <c r="W5705" s="2">
        <f>Table1[[#This Row],[Sales]]*Table1[[#This Row],[Quantity]]</f>
        <v>136.53</v>
      </c>
      <c r="X5705" s="2">
        <f>Table1[[#This Row],[Sales]]+Table1[[#This Row],[Discount]]+Table1[[#This Row],[Adjusted Sales]]</f>
        <v>218.84800000000001</v>
      </c>
      <c r="Y5705" s="5">
        <f>Table1[[#This Row],[Sales]]*Table1[[#This Row],[Discount]]</f>
        <v>54.612000000000002</v>
      </c>
    </row>
    <row r="5706" spans="1:25" x14ac:dyDescent="0.3">
      <c r="A5706">
        <v>5705</v>
      </c>
      <c r="B5706" s="2"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s="2">
        <v>1</v>
      </c>
      <c r="T5706" s="3">
        <v>0.2</v>
      </c>
      <c r="U5706" s="2">
        <v>42.893500000000003</v>
      </c>
      <c r="V5706" s="2">
        <f>Table1[[#This Row],[Sales]]*(1-Table1[[#This Row],[Discount]])</f>
        <v>211.16800000000001</v>
      </c>
      <c r="W5706" s="2">
        <f>Table1[[#This Row],[Sales]]*Table1[[#This Row],[Quantity]]</f>
        <v>263.95999999999998</v>
      </c>
      <c r="X5706" s="2">
        <f>Table1[[#This Row],[Sales]]+Table1[[#This Row],[Discount]]+Table1[[#This Row],[Adjusted Sales]]</f>
        <v>475.32799999999997</v>
      </c>
      <c r="Y5706" s="5">
        <f>Table1[[#This Row],[Sales]]*Table1[[#This Row],[Discount]]</f>
        <v>52.792000000000002</v>
      </c>
    </row>
    <row r="5707" spans="1:25" x14ac:dyDescent="0.3">
      <c r="A5707">
        <v>5706</v>
      </c>
      <c r="B5707" s="2"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s="2">
        <v>3</v>
      </c>
      <c r="T5707" s="3">
        <v>0</v>
      </c>
      <c r="U5707" s="2">
        <v>3.3755999999999999</v>
      </c>
      <c r="V5707" s="2">
        <f>Table1[[#This Row],[Sales]]*(1-Table1[[#This Row],[Discount]])</f>
        <v>11.64</v>
      </c>
      <c r="W5707" s="2">
        <f>Table1[[#This Row],[Sales]]*Table1[[#This Row],[Quantity]]</f>
        <v>34.92</v>
      </c>
      <c r="X5707" s="2">
        <f>Table1[[#This Row],[Sales]]+Table1[[#This Row],[Discount]]+Table1[[#This Row],[Adjusted Sales]]</f>
        <v>23.28</v>
      </c>
      <c r="Y5707" s="5">
        <f>Table1[[#This Row],[Sales]]*Table1[[#This Row],[Discount]]</f>
        <v>0</v>
      </c>
    </row>
    <row r="5708" spans="1:25" x14ac:dyDescent="0.3">
      <c r="A5708">
        <v>5707</v>
      </c>
      <c r="B5708" s="2"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s="2">
        <v>3</v>
      </c>
      <c r="T5708" s="3">
        <v>0.2</v>
      </c>
      <c r="U5708" s="2">
        <v>14.563800000000001</v>
      </c>
      <c r="V5708" s="2">
        <f>Table1[[#This Row],[Sales]]*(1-Table1[[#This Row],[Discount]])</f>
        <v>32.140800000000006</v>
      </c>
      <c r="W5708" s="2">
        <f>Table1[[#This Row],[Sales]]*Table1[[#This Row],[Quantity]]</f>
        <v>120.52800000000001</v>
      </c>
      <c r="X5708" s="2">
        <f>Table1[[#This Row],[Sales]]+Table1[[#This Row],[Discount]]+Table1[[#This Row],[Adjusted Sales]]</f>
        <v>72.516800000000018</v>
      </c>
      <c r="Y5708" s="5">
        <f>Table1[[#This Row],[Sales]]*Table1[[#This Row],[Discount]]</f>
        <v>8.0352000000000015</v>
      </c>
    </row>
    <row r="5709" spans="1:25" x14ac:dyDescent="0.3">
      <c r="A5709">
        <v>5708</v>
      </c>
      <c r="B5709" s="2"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s="2">
        <v>3</v>
      </c>
      <c r="T5709" s="3">
        <v>0</v>
      </c>
      <c r="U5709" s="2">
        <v>30.187200000000001</v>
      </c>
      <c r="V5709" s="2">
        <f>Table1[[#This Row],[Sales]]*(1-Table1[[#This Row],[Discount]])</f>
        <v>79.44</v>
      </c>
      <c r="W5709" s="2">
        <f>Table1[[#This Row],[Sales]]*Table1[[#This Row],[Quantity]]</f>
        <v>238.32</v>
      </c>
      <c r="X5709" s="2">
        <f>Table1[[#This Row],[Sales]]+Table1[[#This Row],[Discount]]+Table1[[#This Row],[Adjusted Sales]]</f>
        <v>158.88</v>
      </c>
      <c r="Y5709" s="5">
        <f>Table1[[#This Row],[Sales]]*Table1[[#This Row],[Discount]]</f>
        <v>0</v>
      </c>
    </row>
    <row r="5710" spans="1:25" x14ac:dyDescent="0.3">
      <c r="A5710">
        <v>5709</v>
      </c>
      <c r="B5710" s="2"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s="2">
        <v>3</v>
      </c>
      <c r="T5710" s="3">
        <v>0</v>
      </c>
      <c r="U5710" s="2">
        <v>7.1585999999999999</v>
      </c>
      <c r="V5710" s="2">
        <f>Table1[[#This Row],[Sales]]*(1-Table1[[#This Row],[Discount]])</f>
        <v>357.93</v>
      </c>
      <c r="W5710" s="2">
        <f>Table1[[#This Row],[Sales]]*Table1[[#This Row],[Quantity]]</f>
        <v>1073.79</v>
      </c>
      <c r="X5710" s="2">
        <f>Table1[[#This Row],[Sales]]+Table1[[#This Row],[Discount]]+Table1[[#This Row],[Adjusted Sales]]</f>
        <v>715.86</v>
      </c>
      <c r="Y5710" s="5">
        <f>Table1[[#This Row],[Sales]]*Table1[[#This Row],[Discount]]</f>
        <v>0</v>
      </c>
    </row>
    <row r="5711" spans="1:25" x14ac:dyDescent="0.3">
      <c r="A5711">
        <v>5710</v>
      </c>
      <c r="B5711" s="2"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s="2">
        <v>2</v>
      </c>
      <c r="T5711" s="3">
        <v>0.1</v>
      </c>
      <c r="U5711" s="2">
        <v>21.294</v>
      </c>
      <c r="V5711" s="2">
        <f>Table1[[#This Row],[Sales]]*(1-Table1[[#This Row],[Discount]])</f>
        <v>114.9876</v>
      </c>
      <c r="W5711" s="2">
        <f>Table1[[#This Row],[Sales]]*Table1[[#This Row],[Quantity]]</f>
        <v>255.52799999999999</v>
      </c>
      <c r="X5711" s="2">
        <f>Table1[[#This Row],[Sales]]+Table1[[#This Row],[Discount]]+Table1[[#This Row],[Adjusted Sales]]</f>
        <v>242.85159999999999</v>
      </c>
      <c r="Y5711" s="5">
        <f>Table1[[#This Row],[Sales]]*Table1[[#This Row],[Discount]]</f>
        <v>12.776400000000001</v>
      </c>
    </row>
    <row r="5712" spans="1:25" x14ac:dyDescent="0.3">
      <c r="A5712">
        <v>5711</v>
      </c>
      <c r="B5712" s="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s="2">
        <v>7</v>
      </c>
      <c r="T5712" s="3">
        <v>0.2</v>
      </c>
      <c r="U5712" s="2">
        <v>1014.9797</v>
      </c>
      <c r="V5712" s="2">
        <f>Table1[[#This Row],[Sales]]*(1-Table1[[#This Row],[Discount]])</f>
        <v>2239.9551999999999</v>
      </c>
      <c r="W5712" s="2">
        <f>Table1[[#This Row],[Sales]]*Table1[[#This Row],[Quantity]]</f>
        <v>19599.608</v>
      </c>
      <c r="X5712" s="2">
        <f>Table1[[#This Row],[Sales]]+Table1[[#This Row],[Discount]]+Table1[[#This Row],[Adjusted Sales]]</f>
        <v>5040.0991999999997</v>
      </c>
      <c r="Y5712" s="5">
        <f>Table1[[#This Row],[Sales]]*Table1[[#This Row],[Discount]]</f>
        <v>559.98879999999997</v>
      </c>
    </row>
    <row r="5713" spans="1:25" x14ac:dyDescent="0.3">
      <c r="A5713">
        <v>5712</v>
      </c>
      <c r="B5713" s="2"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s="2">
        <v>3</v>
      </c>
      <c r="T5713" s="3">
        <v>0</v>
      </c>
      <c r="U5713" s="2">
        <v>9.3312000000000008</v>
      </c>
      <c r="V5713" s="2">
        <f>Table1[[#This Row],[Sales]]*(1-Table1[[#This Row],[Discount]])</f>
        <v>19.440000000000001</v>
      </c>
      <c r="W5713" s="2">
        <f>Table1[[#This Row],[Sales]]*Table1[[#This Row],[Quantity]]</f>
        <v>58.320000000000007</v>
      </c>
      <c r="X5713" s="2">
        <f>Table1[[#This Row],[Sales]]+Table1[[#This Row],[Discount]]+Table1[[#This Row],[Adjusted Sales]]</f>
        <v>38.880000000000003</v>
      </c>
      <c r="Y5713" s="5">
        <f>Table1[[#This Row],[Sales]]*Table1[[#This Row],[Discount]]</f>
        <v>0</v>
      </c>
    </row>
    <row r="5714" spans="1:25" x14ac:dyDescent="0.3">
      <c r="A5714">
        <v>5713</v>
      </c>
      <c r="B5714" s="2"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s="2">
        <v>1</v>
      </c>
      <c r="T5714" s="3">
        <v>0.2</v>
      </c>
      <c r="U5714" s="2">
        <v>4.1391</v>
      </c>
      <c r="V5714" s="2">
        <f>Table1[[#This Row],[Sales]]*(1-Table1[[#This Row],[Discount]])</f>
        <v>29.433600000000002</v>
      </c>
      <c r="W5714" s="2">
        <f>Table1[[#This Row],[Sales]]*Table1[[#This Row],[Quantity]]</f>
        <v>36.792000000000002</v>
      </c>
      <c r="X5714" s="2">
        <f>Table1[[#This Row],[Sales]]+Table1[[#This Row],[Discount]]+Table1[[#This Row],[Adjusted Sales]]</f>
        <v>66.425600000000003</v>
      </c>
      <c r="Y5714" s="5">
        <f>Table1[[#This Row],[Sales]]*Table1[[#This Row],[Discount]]</f>
        <v>7.3584000000000005</v>
      </c>
    </row>
    <row r="5715" spans="1:25" x14ac:dyDescent="0.3">
      <c r="A5715">
        <v>5714</v>
      </c>
      <c r="B5715" s="2"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s="2">
        <v>3</v>
      </c>
      <c r="T5715" s="3">
        <v>0</v>
      </c>
      <c r="U5715" s="2">
        <v>1.6037999999999999</v>
      </c>
      <c r="V5715" s="2">
        <f>Table1[[#This Row],[Sales]]*(1-Table1[[#This Row],[Discount]])</f>
        <v>5.94</v>
      </c>
      <c r="W5715" s="2">
        <f>Table1[[#This Row],[Sales]]*Table1[[#This Row],[Quantity]]</f>
        <v>17.82</v>
      </c>
      <c r="X5715" s="2">
        <f>Table1[[#This Row],[Sales]]+Table1[[#This Row],[Discount]]+Table1[[#This Row],[Adjusted Sales]]</f>
        <v>11.88</v>
      </c>
      <c r="Y5715" s="5">
        <f>Table1[[#This Row],[Sales]]*Table1[[#This Row],[Discount]]</f>
        <v>0</v>
      </c>
    </row>
    <row r="5716" spans="1:25" x14ac:dyDescent="0.3">
      <c r="A5716">
        <v>5715</v>
      </c>
      <c r="B5716" s="2"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s="2">
        <v>5</v>
      </c>
      <c r="T5716" s="3">
        <v>0</v>
      </c>
      <c r="U5716" s="2">
        <v>47.938499999999998</v>
      </c>
      <c r="V5716" s="2">
        <f>Table1[[#This Row],[Sales]]*(1-Table1[[#This Row],[Discount]])</f>
        <v>177.55</v>
      </c>
      <c r="W5716" s="2">
        <f>Table1[[#This Row],[Sales]]*Table1[[#This Row],[Quantity]]</f>
        <v>887.75</v>
      </c>
      <c r="X5716" s="2">
        <f>Table1[[#This Row],[Sales]]+Table1[[#This Row],[Discount]]+Table1[[#This Row],[Adjusted Sales]]</f>
        <v>355.1</v>
      </c>
      <c r="Y5716" s="5">
        <f>Table1[[#This Row],[Sales]]*Table1[[#This Row],[Discount]]</f>
        <v>0</v>
      </c>
    </row>
    <row r="5717" spans="1:25" x14ac:dyDescent="0.3">
      <c r="A5717">
        <v>5716</v>
      </c>
      <c r="B5717" s="2"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s="2">
        <v>5</v>
      </c>
      <c r="T5717" s="3">
        <v>0</v>
      </c>
      <c r="U5717" s="2">
        <v>111.59099999999999</v>
      </c>
      <c r="V5717" s="2">
        <f>Table1[[#This Row],[Sales]]*(1-Table1[[#This Row],[Discount]])</f>
        <v>619.95000000000005</v>
      </c>
      <c r="W5717" s="2">
        <f>Table1[[#This Row],[Sales]]*Table1[[#This Row],[Quantity]]</f>
        <v>3099.75</v>
      </c>
      <c r="X5717" s="2">
        <f>Table1[[#This Row],[Sales]]+Table1[[#This Row],[Discount]]+Table1[[#This Row],[Adjusted Sales]]</f>
        <v>1239.9000000000001</v>
      </c>
      <c r="Y5717" s="5">
        <f>Table1[[#This Row],[Sales]]*Table1[[#This Row],[Discount]]</f>
        <v>0</v>
      </c>
    </row>
    <row r="5718" spans="1:25" x14ac:dyDescent="0.3">
      <c r="A5718">
        <v>5717</v>
      </c>
      <c r="B5718" s="2"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s="2">
        <v>3</v>
      </c>
      <c r="T5718" s="3">
        <v>0</v>
      </c>
      <c r="U5718" s="2">
        <v>8.4564000000000004</v>
      </c>
      <c r="V5718" s="2">
        <f>Table1[[#This Row],[Sales]]*(1-Table1[[#This Row],[Discount]])</f>
        <v>29.16</v>
      </c>
      <c r="W5718" s="2">
        <f>Table1[[#This Row],[Sales]]*Table1[[#This Row],[Quantity]]</f>
        <v>87.48</v>
      </c>
      <c r="X5718" s="2">
        <f>Table1[[#This Row],[Sales]]+Table1[[#This Row],[Discount]]+Table1[[#This Row],[Adjusted Sales]]</f>
        <v>58.32</v>
      </c>
      <c r="Y5718" s="5">
        <f>Table1[[#This Row],[Sales]]*Table1[[#This Row],[Discount]]</f>
        <v>0</v>
      </c>
    </row>
    <row r="5719" spans="1:25" x14ac:dyDescent="0.3">
      <c r="A5719">
        <v>5718</v>
      </c>
      <c r="B5719" s="2"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s="2">
        <v>7</v>
      </c>
      <c r="T5719" s="3">
        <v>0</v>
      </c>
      <c r="U5719" s="2">
        <v>27.241199999999999</v>
      </c>
      <c r="V5719" s="2">
        <f>Table1[[#This Row],[Sales]]*(1-Table1[[#This Row],[Discount]])</f>
        <v>57.96</v>
      </c>
      <c r="W5719" s="2">
        <f>Table1[[#This Row],[Sales]]*Table1[[#This Row],[Quantity]]</f>
        <v>405.72</v>
      </c>
      <c r="X5719" s="2">
        <f>Table1[[#This Row],[Sales]]+Table1[[#This Row],[Discount]]+Table1[[#This Row],[Adjusted Sales]]</f>
        <v>115.92</v>
      </c>
      <c r="Y5719" s="5">
        <f>Table1[[#This Row],[Sales]]*Table1[[#This Row],[Discount]]</f>
        <v>0</v>
      </c>
    </row>
    <row r="5720" spans="1:25" x14ac:dyDescent="0.3">
      <c r="A5720">
        <v>5719</v>
      </c>
      <c r="B5720" s="2"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s="2">
        <v>3</v>
      </c>
      <c r="T5720" s="3">
        <v>0.1</v>
      </c>
      <c r="U5720" s="2">
        <v>5.2271999999999998</v>
      </c>
      <c r="V5720" s="2">
        <f>Table1[[#This Row],[Sales]]*(1-Table1[[#This Row],[Discount]])</f>
        <v>26.462699999999998</v>
      </c>
      <c r="W5720" s="2">
        <f>Table1[[#This Row],[Sales]]*Table1[[#This Row],[Quantity]]</f>
        <v>88.209000000000003</v>
      </c>
      <c r="X5720" s="2">
        <f>Table1[[#This Row],[Sales]]+Table1[[#This Row],[Discount]]+Table1[[#This Row],[Adjusted Sales]]</f>
        <v>55.965699999999998</v>
      </c>
      <c r="Y5720" s="5">
        <f>Table1[[#This Row],[Sales]]*Table1[[#This Row],[Discount]]</f>
        <v>2.9403000000000001</v>
      </c>
    </row>
    <row r="5721" spans="1:25" x14ac:dyDescent="0.3">
      <c r="A5721">
        <v>5720</v>
      </c>
      <c r="B5721" s="2"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s="2">
        <v>5</v>
      </c>
      <c r="T5721" s="3">
        <v>0</v>
      </c>
      <c r="U5721" s="2">
        <v>21.164000000000001</v>
      </c>
      <c r="V5721" s="2">
        <f>Table1[[#This Row],[Sales]]*(1-Table1[[#This Row],[Discount]])</f>
        <v>81.400000000000006</v>
      </c>
      <c r="W5721" s="2">
        <f>Table1[[#This Row],[Sales]]*Table1[[#This Row],[Quantity]]</f>
        <v>407</v>
      </c>
      <c r="X5721" s="2">
        <f>Table1[[#This Row],[Sales]]+Table1[[#This Row],[Discount]]+Table1[[#This Row],[Adjusted Sales]]</f>
        <v>162.80000000000001</v>
      </c>
      <c r="Y5721" s="5">
        <f>Table1[[#This Row],[Sales]]*Table1[[#This Row],[Discount]]</f>
        <v>0</v>
      </c>
    </row>
    <row r="5722" spans="1:25" x14ac:dyDescent="0.3">
      <c r="A5722">
        <v>5721</v>
      </c>
      <c r="B5722" s="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s="2">
        <v>5</v>
      </c>
      <c r="T5722" s="3">
        <v>0.2</v>
      </c>
      <c r="U5722" s="2">
        <v>2.2890000000000001</v>
      </c>
      <c r="V5722" s="2">
        <f>Table1[[#This Row],[Sales]]*(1-Table1[[#This Row],[Discount]])</f>
        <v>6.9760000000000009</v>
      </c>
      <c r="W5722" s="2">
        <f>Table1[[#This Row],[Sales]]*Table1[[#This Row],[Quantity]]</f>
        <v>43.6</v>
      </c>
      <c r="X5722" s="2">
        <f>Table1[[#This Row],[Sales]]+Table1[[#This Row],[Discount]]+Table1[[#This Row],[Adjusted Sales]]</f>
        <v>15.896000000000001</v>
      </c>
      <c r="Y5722" s="5">
        <f>Table1[[#This Row],[Sales]]*Table1[[#This Row],[Discount]]</f>
        <v>1.7440000000000002</v>
      </c>
    </row>
    <row r="5723" spans="1:25" x14ac:dyDescent="0.3">
      <c r="A5723">
        <v>5722</v>
      </c>
      <c r="B5723" s="2"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s="2">
        <v>3</v>
      </c>
      <c r="T5723" s="3">
        <v>0.2</v>
      </c>
      <c r="U5723" s="2">
        <v>4.5587999999999997</v>
      </c>
      <c r="V5723" s="2">
        <f>Table1[[#This Row],[Sales]]*(1-Table1[[#This Row],[Discount]])</f>
        <v>72.94080000000001</v>
      </c>
      <c r="W5723" s="2">
        <f>Table1[[#This Row],[Sales]]*Table1[[#This Row],[Quantity]]</f>
        <v>273.52800000000002</v>
      </c>
      <c r="X5723" s="2">
        <f>Table1[[#This Row],[Sales]]+Table1[[#This Row],[Discount]]+Table1[[#This Row],[Adjusted Sales]]</f>
        <v>164.3168</v>
      </c>
      <c r="Y5723" s="5">
        <f>Table1[[#This Row],[Sales]]*Table1[[#This Row],[Discount]]</f>
        <v>18.235200000000003</v>
      </c>
    </row>
    <row r="5724" spans="1:25" x14ac:dyDescent="0.3">
      <c r="A5724">
        <v>5723</v>
      </c>
      <c r="B5724" s="2"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s="2">
        <v>4</v>
      </c>
      <c r="T5724" s="3">
        <v>0.2</v>
      </c>
      <c r="U5724" s="2">
        <v>29.994</v>
      </c>
      <c r="V5724" s="2">
        <f>Table1[[#This Row],[Sales]]*(1-Table1[[#This Row],[Discount]])</f>
        <v>127.9744</v>
      </c>
      <c r="W5724" s="2">
        <f>Table1[[#This Row],[Sales]]*Table1[[#This Row],[Quantity]]</f>
        <v>639.87199999999996</v>
      </c>
      <c r="X5724" s="2">
        <f>Table1[[#This Row],[Sales]]+Table1[[#This Row],[Discount]]+Table1[[#This Row],[Adjusted Sales]]</f>
        <v>288.14239999999995</v>
      </c>
      <c r="Y5724" s="5">
        <f>Table1[[#This Row],[Sales]]*Table1[[#This Row],[Discount]]</f>
        <v>31.993600000000001</v>
      </c>
    </row>
    <row r="5725" spans="1:25" x14ac:dyDescent="0.3">
      <c r="A5725">
        <v>5724</v>
      </c>
      <c r="B5725" s="2"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s="2">
        <v>2</v>
      </c>
      <c r="T5725" s="3">
        <v>0</v>
      </c>
      <c r="U5725" s="2">
        <v>6.2207999999999997</v>
      </c>
      <c r="V5725" s="2">
        <f>Table1[[#This Row],[Sales]]*(1-Table1[[#This Row],[Discount]])</f>
        <v>12.96</v>
      </c>
      <c r="W5725" s="2">
        <f>Table1[[#This Row],[Sales]]*Table1[[#This Row],[Quantity]]</f>
        <v>25.92</v>
      </c>
      <c r="X5725" s="2">
        <f>Table1[[#This Row],[Sales]]+Table1[[#This Row],[Discount]]+Table1[[#This Row],[Adjusted Sales]]</f>
        <v>25.92</v>
      </c>
      <c r="Y5725" s="5">
        <f>Table1[[#This Row],[Sales]]*Table1[[#This Row],[Discount]]</f>
        <v>0</v>
      </c>
    </row>
    <row r="5726" spans="1:25" x14ac:dyDescent="0.3">
      <c r="A5726">
        <v>5725</v>
      </c>
      <c r="B5726" s="2"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s="2">
        <v>3</v>
      </c>
      <c r="T5726" s="3">
        <v>0.2</v>
      </c>
      <c r="U5726" s="2">
        <v>-82.884</v>
      </c>
      <c r="V5726" s="2">
        <f>Table1[[#This Row],[Sales]]*(1-Table1[[#This Row],[Discount]])</f>
        <v>265.22880000000004</v>
      </c>
      <c r="W5726" s="2">
        <f>Table1[[#This Row],[Sales]]*Table1[[#This Row],[Quantity]]</f>
        <v>994.60799999999995</v>
      </c>
      <c r="X5726" s="2">
        <f>Table1[[#This Row],[Sales]]+Table1[[#This Row],[Discount]]+Table1[[#This Row],[Adjusted Sales]]</f>
        <v>596.96479999999997</v>
      </c>
      <c r="Y5726" s="5">
        <f>Table1[[#This Row],[Sales]]*Table1[[#This Row],[Discount]]</f>
        <v>66.307200000000009</v>
      </c>
    </row>
    <row r="5727" spans="1:25" x14ac:dyDescent="0.3">
      <c r="A5727">
        <v>5726</v>
      </c>
      <c r="B5727" s="2"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s="2">
        <v>9</v>
      </c>
      <c r="T5727" s="3">
        <v>0</v>
      </c>
      <c r="U5727" s="2">
        <v>395.96039999999999</v>
      </c>
      <c r="V5727" s="2">
        <f>Table1[[#This Row],[Sales]]*(1-Table1[[#This Row],[Discount]])</f>
        <v>899.91</v>
      </c>
      <c r="W5727" s="2">
        <f>Table1[[#This Row],[Sales]]*Table1[[#This Row],[Quantity]]</f>
        <v>8099.19</v>
      </c>
      <c r="X5727" s="2">
        <f>Table1[[#This Row],[Sales]]+Table1[[#This Row],[Discount]]+Table1[[#This Row],[Adjusted Sales]]</f>
        <v>1799.82</v>
      </c>
      <c r="Y5727" s="5">
        <f>Table1[[#This Row],[Sales]]*Table1[[#This Row],[Discount]]</f>
        <v>0</v>
      </c>
    </row>
    <row r="5728" spans="1:25" x14ac:dyDescent="0.3">
      <c r="A5728">
        <v>5727</v>
      </c>
      <c r="B5728" s="2"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s="2">
        <v>7</v>
      </c>
      <c r="T5728" s="3">
        <v>0.2</v>
      </c>
      <c r="U5728" s="2">
        <v>118.29300000000001</v>
      </c>
      <c r="V5728" s="2">
        <f>Table1[[#This Row],[Sales]]*(1-Table1[[#This Row],[Discount]])</f>
        <v>757.07520000000011</v>
      </c>
      <c r="W5728" s="2">
        <f>Table1[[#This Row],[Sales]]*Table1[[#This Row],[Quantity]]</f>
        <v>6624.4080000000004</v>
      </c>
      <c r="X5728" s="2">
        <f>Table1[[#This Row],[Sales]]+Table1[[#This Row],[Discount]]+Table1[[#This Row],[Adjusted Sales]]</f>
        <v>1703.6192000000001</v>
      </c>
      <c r="Y5728" s="5">
        <f>Table1[[#This Row],[Sales]]*Table1[[#This Row],[Discount]]</f>
        <v>189.26880000000003</v>
      </c>
    </row>
    <row r="5729" spans="1:25" x14ac:dyDescent="0.3">
      <c r="A5729">
        <v>5728</v>
      </c>
      <c r="B5729" s="2"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s="2">
        <v>3</v>
      </c>
      <c r="T5729" s="3">
        <v>0</v>
      </c>
      <c r="U5729" s="2">
        <v>32.059800000000003</v>
      </c>
      <c r="V5729" s="2">
        <f>Table1[[#This Row],[Sales]]*(1-Table1[[#This Row],[Discount]])</f>
        <v>178.11</v>
      </c>
      <c r="W5729" s="2">
        <f>Table1[[#This Row],[Sales]]*Table1[[#This Row],[Quantity]]</f>
        <v>534.33000000000004</v>
      </c>
      <c r="X5729" s="2">
        <f>Table1[[#This Row],[Sales]]+Table1[[#This Row],[Discount]]+Table1[[#This Row],[Adjusted Sales]]</f>
        <v>356.22</v>
      </c>
      <c r="Y5729" s="5">
        <f>Table1[[#This Row],[Sales]]*Table1[[#This Row],[Discount]]</f>
        <v>0</v>
      </c>
    </row>
    <row r="5730" spans="1:25" x14ac:dyDescent="0.3">
      <c r="A5730">
        <v>5729</v>
      </c>
      <c r="B5730" s="2"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s="2">
        <v>3</v>
      </c>
      <c r="T5730" s="3">
        <v>0</v>
      </c>
      <c r="U5730" s="2">
        <v>305.13</v>
      </c>
      <c r="V5730" s="2">
        <f>Table1[[#This Row],[Sales]]*(1-Table1[[#This Row],[Discount]])</f>
        <v>1089.75</v>
      </c>
      <c r="W5730" s="2">
        <f>Table1[[#This Row],[Sales]]*Table1[[#This Row],[Quantity]]</f>
        <v>3269.25</v>
      </c>
      <c r="X5730" s="2">
        <f>Table1[[#This Row],[Sales]]+Table1[[#This Row],[Discount]]+Table1[[#This Row],[Adjusted Sales]]</f>
        <v>2179.5</v>
      </c>
      <c r="Y5730" s="5">
        <f>Table1[[#This Row],[Sales]]*Table1[[#This Row],[Discount]]</f>
        <v>0</v>
      </c>
    </row>
    <row r="5731" spans="1:25" x14ac:dyDescent="0.3">
      <c r="A5731">
        <v>5730</v>
      </c>
      <c r="B5731" s="2"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s="2">
        <v>2</v>
      </c>
      <c r="T5731" s="3">
        <v>0</v>
      </c>
      <c r="U5731" s="2">
        <v>28.087599999999998</v>
      </c>
      <c r="V5731" s="2">
        <f>Table1[[#This Row],[Sales]]*(1-Table1[[#This Row],[Discount]])</f>
        <v>61.06</v>
      </c>
      <c r="W5731" s="2">
        <f>Table1[[#This Row],[Sales]]*Table1[[#This Row],[Quantity]]</f>
        <v>122.12</v>
      </c>
      <c r="X5731" s="2">
        <f>Table1[[#This Row],[Sales]]+Table1[[#This Row],[Discount]]+Table1[[#This Row],[Adjusted Sales]]</f>
        <v>122.12</v>
      </c>
      <c r="Y5731" s="5">
        <f>Table1[[#This Row],[Sales]]*Table1[[#This Row],[Discount]]</f>
        <v>0</v>
      </c>
    </row>
    <row r="5732" spans="1:25" x14ac:dyDescent="0.3">
      <c r="A5732">
        <v>5731</v>
      </c>
      <c r="B5732" s="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s="2">
        <v>4</v>
      </c>
      <c r="T5732" s="3">
        <v>0</v>
      </c>
      <c r="U5732" s="2">
        <v>41.392800000000001</v>
      </c>
      <c r="V5732" s="2">
        <f>Table1[[#This Row],[Sales]]*(1-Table1[[#This Row],[Discount]])</f>
        <v>459.92</v>
      </c>
      <c r="W5732" s="2">
        <f>Table1[[#This Row],[Sales]]*Table1[[#This Row],[Quantity]]</f>
        <v>1839.68</v>
      </c>
      <c r="X5732" s="2">
        <f>Table1[[#This Row],[Sales]]+Table1[[#This Row],[Discount]]+Table1[[#This Row],[Adjusted Sales]]</f>
        <v>919.84</v>
      </c>
      <c r="Y5732" s="5">
        <f>Table1[[#This Row],[Sales]]*Table1[[#This Row],[Discount]]</f>
        <v>0</v>
      </c>
    </row>
    <row r="5733" spans="1:25" x14ac:dyDescent="0.3">
      <c r="A5733">
        <v>5732</v>
      </c>
      <c r="B5733" s="2"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s="2">
        <v>4</v>
      </c>
      <c r="T5733" s="3">
        <v>0</v>
      </c>
      <c r="U5733" s="2">
        <v>12.6592</v>
      </c>
      <c r="V5733" s="2">
        <f>Table1[[#This Row],[Sales]]*(1-Table1[[#This Row],[Discount]])</f>
        <v>27.52</v>
      </c>
      <c r="W5733" s="2">
        <f>Table1[[#This Row],[Sales]]*Table1[[#This Row],[Quantity]]</f>
        <v>110.08</v>
      </c>
      <c r="X5733" s="2">
        <f>Table1[[#This Row],[Sales]]+Table1[[#This Row],[Discount]]+Table1[[#This Row],[Adjusted Sales]]</f>
        <v>55.04</v>
      </c>
      <c r="Y5733" s="5">
        <f>Table1[[#This Row],[Sales]]*Table1[[#This Row],[Discount]]</f>
        <v>0</v>
      </c>
    </row>
    <row r="5734" spans="1:25" x14ac:dyDescent="0.3">
      <c r="A5734">
        <v>5733</v>
      </c>
      <c r="B5734" s="2"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s="2">
        <v>9</v>
      </c>
      <c r="T5734" s="3">
        <v>0</v>
      </c>
      <c r="U5734" s="2">
        <v>185.2578</v>
      </c>
      <c r="V5734" s="2">
        <f>Table1[[#This Row],[Sales]]*(1-Table1[[#This Row],[Discount]])</f>
        <v>638.82000000000005</v>
      </c>
      <c r="W5734" s="2">
        <f>Table1[[#This Row],[Sales]]*Table1[[#This Row],[Quantity]]</f>
        <v>5749.38</v>
      </c>
      <c r="X5734" s="2">
        <f>Table1[[#This Row],[Sales]]+Table1[[#This Row],[Discount]]+Table1[[#This Row],[Adjusted Sales]]</f>
        <v>1277.6400000000001</v>
      </c>
      <c r="Y5734" s="5">
        <f>Table1[[#This Row],[Sales]]*Table1[[#This Row],[Discount]]</f>
        <v>0</v>
      </c>
    </row>
    <row r="5735" spans="1:25" x14ac:dyDescent="0.3">
      <c r="A5735">
        <v>5734</v>
      </c>
      <c r="B5735" s="2"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s="2">
        <v>3</v>
      </c>
      <c r="T5735" s="3">
        <v>0</v>
      </c>
      <c r="U5735" s="2">
        <v>7.9794</v>
      </c>
      <c r="V5735" s="2">
        <f>Table1[[#This Row],[Sales]]*(1-Table1[[#This Row],[Discount]])</f>
        <v>30.69</v>
      </c>
      <c r="W5735" s="2">
        <f>Table1[[#This Row],[Sales]]*Table1[[#This Row],[Quantity]]</f>
        <v>92.070000000000007</v>
      </c>
      <c r="X5735" s="2">
        <f>Table1[[#This Row],[Sales]]+Table1[[#This Row],[Discount]]+Table1[[#This Row],[Adjusted Sales]]</f>
        <v>61.38</v>
      </c>
      <c r="Y5735" s="5">
        <f>Table1[[#This Row],[Sales]]*Table1[[#This Row],[Discount]]</f>
        <v>0</v>
      </c>
    </row>
    <row r="5736" spans="1:25" x14ac:dyDescent="0.3">
      <c r="A5736">
        <v>5735</v>
      </c>
      <c r="B5736" s="2"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s="2">
        <v>2</v>
      </c>
      <c r="T5736" s="3">
        <v>0</v>
      </c>
      <c r="U5736" s="2">
        <v>8.5543999999999993</v>
      </c>
      <c r="V5736" s="2">
        <f>Table1[[#This Row],[Sales]]*(1-Table1[[#This Row],[Discount]])</f>
        <v>25.16</v>
      </c>
      <c r="W5736" s="2">
        <f>Table1[[#This Row],[Sales]]*Table1[[#This Row],[Quantity]]</f>
        <v>50.32</v>
      </c>
      <c r="X5736" s="2">
        <f>Table1[[#This Row],[Sales]]+Table1[[#This Row],[Discount]]+Table1[[#This Row],[Adjusted Sales]]</f>
        <v>50.32</v>
      </c>
      <c r="Y5736" s="5">
        <f>Table1[[#This Row],[Sales]]*Table1[[#This Row],[Discount]]</f>
        <v>0</v>
      </c>
    </row>
    <row r="5737" spans="1:25" x14ac:dyDescent="0.3">
      <c r="A5737">
        <v>5736</v>
      </c>
      <c r="B5737" s="2"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s="2">
        <v>3</v>
      </c>
      <c r="T5737" s="3">
        <v>0.2</v>
      </c>
      <c r="U5737" s="2">
        <v>4.8719999999999999</v>
      </c>
      <c r="V5737" s="2">
        <f>Table1[[#This Row],[Sales]]*(1-Table1[[#This Row],[Discount]])</f>
        <v>11.136000000000001</v>
      </c>
      <c r="W5737" s="2">
        <f>Table1[[#This Row],[Sales]]*Table1[[#This Row],[Quantity]]</f>
        <v>41.76</v>
      </c>
      <c r="X5737" s="2">
        <f>Table1[[#This Row],[Sales]]+Table1[[#This Row],[Discount]]+Table1[[#This Row],[Adjusted Sales]]</f>
        <v>25.256</v>
      </c>
      <c r="Y5737" s="5">
        <f>Table1[[#This Row],[Sales]]*Table1[[#This Row],[Discount]]</f>
        <v>2.7840000000000003</v>
      </c>
    </row>
    <row r="5738" spans="1:25" x14ac:dyDescent="0.3">
      <c r="A5738">
        <v>5737</v>
      </c>
      <c r="B5738" s="2"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s="2">
        <v>2</v>
      </c>
      <c r="T5738" s="3">
        <v>0</v>
      </c>
      <c r="U5738" s="2">
        <v>9.2927999999999997</v>
      </c>
      <c r="V5738" s="2">
        <f>Table1[[#This Row],[Sales]]*(1-Table1[[#This Row],[Discount]])</f>
        <v>19.36</v>
      </c>
      <c r="W5738" s="2">
        <f>Table1[[#This Row],[Sales]]*Table1[[#This Row],[Quantity]]</f>
        <v>38.72</v>
      </c>
      <c r="X5738" s="2">
        <f>Table1[[#This Row],[Sales]]+Table1[[#This Row],[Discount]]+Table1[[#This Row],[Adjusted Sales]]</f>
        <v>38.72</v>
      </c>
      <c r="Y5738" s="5">
        <f>Table1[[#This Row],[Sales]]*Table1[[#This Row],[Discount]]</f>
        <v>0</v>
      </c>
    </row>
    <row r="5739" spans="1:25" x14ac:dyDescent="0.3">
      <c r="A5739">
        <v>5738</v>
      </c>
      <c r="B5739" s="2"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s="2">
        <v>2</v>
      </c>
      <c r="T5739" s="3">
        <v>0</v>
      </c>
      <c r="U5739" s="2">
        <v>5.79</v>
      </c>
      <c r="V5739" s="2">
        <f>Table1[[#This Row],[Sales]]*(1-Table1[[#This Row],[Discount]])</f>
        <v>19.3</v>
      </c>
      <c r="W5739" s="2">
        <f>Table1[[#This Row],[Sales]]*Table1[[#This Row],[Quantity]]</f>
        <v>38.6</v>
      </c>
      <c r="X5739" s="2">
        <f>Table1[[#This Row],[Sales]]+Table1[[#This Row],[Discount]]+Table1[[#This Row],[Adjusted Sales]]</f>
        <v>38.6</v>
      </c>
      <c r="Y5739" s="5">
        <f>Table1[[#This Row],[Sales]]*Table1[[#This Row],[Discount]]</f>
        <v>0</v>
      </c>
    </row>
    <row r="5740" spans="1:25" x14ac:dyDescent="0.3">
      <c r="A5740">
        <v>5739</v>
      </c>
      <c r="B5740" s="2"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s="2">
        <v>3</v>
      </c>
      <c r="T5740" s="3">
        <v>0.2</v>
      </c>
      <c r="U5740" s="2">
        <v>13.4316</v>
      </c>
      <c r="V5740" s="2">
        <f>Table1[[#This Row],[Sales]]*(1-Table1[[#This Row],[Discount]])</f>
        <v>30.700800000000001</v>
      </c>
      <c r="W5740" s="2">
        <f>Table1[[#This Row],[Sales]]*Table1[[#This Row],[Quantity]]</f>
        <v>115.12799999999999</v>
      </c>
      <c r="X5740" s="2">
        <f>Table1[[#This Row],[Sales]]+Table1[[#This Row],[Discount]]+Table1[[#This Row],[Adjusted Sales]]</f>
        <v>69.276800000000009</v>
      </c>
      <c r="Y5740" s="5">
        <f>Table1[[#This Row],[Sales]]*Table1[[#This Row],[Discount]]</f>
        <v>7.6752000000000002</v>
      </c>
    </row>
    <row r="5741" spans="1:25" x14ac:dyDescent="0.3">
      <c r="A5741">
        <v>5740</v>
      </c>
      <c r="B5741" s="2"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s="2">
        <v>2</v>
      </c>
      <c r="T5741" s="3">
        <v>0</v>
      </c>
      <c r="U5741" s="2">
        <v>6.3503999999999996</v>
      </c>
      <c r="V5741" s="2">
        <f>Table1[[#This Row],[Sales]]*(1-Table1[[#This Row],[Discount]])</f>
        <v>12.96</v>
      </c>
      <c r="W5741" s="2">
        <f>Table1[[#This Row],[Sales]]*Table1[[#This Row],[Quantity]]</f>
        <v>25.92</v>
      </c>
      <c r="X5741" s="2">
        <f>Table1[[#This Row],[Sales]]+Table1[[#This Row],[Discount]]+Table1[[#This Row],[Adjusted Sales]]</f>
        <v>25.92</v>
      </c>
      <c r="Y5741" s="5">
        <f>Table1[[#This Row],[Sales]]*Table1[[#This Row],[Discount]]</f>
        <v>0</v>
      </c>
    </row>
    <row r="5742" spans="1:25" x14ac:dyDescent="0.3">
      <c r="A5742">
        <v>5741</v>
      </c>
      <c r="B5742" s="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s="2">
        <v>1</v>
      </c>
      <c r="T5742" s="3">
        <v>0</v>
      </c>
      <c r="U5742" s="2">
        <v>10.0624</v>
      </c>
      <c r="V5742" s="2">
        <f>Table1[[#This Row],[Sales]]*(1-Table1[[#This Row],[Discount]])</f>
        <v>26.48</v>
      </c>
      <c r="W5742" s="2">
        <f>Table1[[#This Row],[Sales]]*Table1[[#This Row],[Quantity]]</f>
        <v>26.48</v>
      </c>
      <c r="X5742" s="2">
        <f>Table1[[#This Row],[Sales]]+Table1[[#This Row],[Discount]]+Table1[[#This Row],[Adjusted Sales]]</f>
        <v>52.96</v>
      </c>
      <c r="Y5742" s="5">
        <f>Table1[[#This Row],[Sales]]*Table1[[#This Row],[Discount]]</f>
        <v>0</v>
      </c>
    </row>
    <row r="5743" spans="1:25" x14ac:dyDescent="0.3">
      <c r="A5743">
        <v>5742</v>
      </c>
      <c r="B5743" s="2"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s="2">
        <v>2</v>
      </c>
      <c r="T5743" s="3">
        <v>0.2</v>
      </c>
      <c r="U5743" s="2">
        <v>53.271999999999998</v>
      </c>
      <c r="V5743" s="2">
        <f>Table1[[#This Row],[Sales]]*(1-Table1[[#This Row],[Discount]])</f>
        <v>426.17600000000004</v>
      </c>
      <c r="W5743" s="2">
        <f>Table1[[#This Row],[Sales]]*Table1[[#This Row],[Quantity]]</f>
        <v>1065.44</v>
      </c>
      <c r="X5743" s="2">
        <f>Table1[[#This Row],[Sales]]+Table1[[#This Row],[Discount]]+Table1[[#This Row],[Adjusted Sales]]</f>
        <v>959.09600000000012</v>
      </c>
      <c r="Y5743" s="5">
        <f>Table1[[#This Row],[Sales]]*Table1[[#This Row],[Discount]]</f>
        <v>106.54400000000001</v>
      </c>
    </row>
    <row r="5744" spans="1:25" x14ac:dyDescent="0.3">
      <c r="A5744">
        <v>5743</v>
      </c>
      <c r="B5744" s="2"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s="2">
        <v>4</v>
      </c>
      <c r="T5744" s="3">
        <v>0</v>
      </c>
      <c r="U5744" s="2">
        <v>12.8256</v>
      </c>
      <c r="V5744" s="2">
        <f>Table1[[#This Row],[Sales]]*(1-Table1[[#This Row],[Discount]])</f>
        <v>26.72</v>
      </c>
      <c r="W5744" s="2">
        <f>Table1[[#This Row],[Sales]]*Table1[[#This Row],[Quantity]]</f>
        <v>106.88</v>
      </c>
      <c r="X5744" s="2">
        <f>Table1[[#This Row],[Sales]]+Table1[[#This Row],[Discount]]+Table1[[#This Row],[Adjusted Sales]]</f>
        <v>53.44</v>
      </c>
      <c r="Y5744" s="5">
        <f>Table1[[#This Row],[Sales]]*Table1[[#This Row],[Discount]]</f>
        <v>0</v>
      </c>
    </row>
    <row r="5745" spans="1:25" x14ac:dyDescent="0.3">
      <c r="A5745">
        <v>5744</v>
      </c>
      <c r="B5745" s="2"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s="2">
        <v>3</v>
      </c>
      <c r="T5745" s="3">
        <v>0</v>
      </c>
      <c r="U5745" s="2">
        <v>9.6191999999999993</v>
      </c>
      <c r="V5745" s="2">
        <f>Table1[[#This Row],[Sales]]*(1-Table1[[#This Row],[Discount]])</f>
        <v>20.04</v>
      </c>
      <c r="W5745" s="2">
        <f>Table1[[#This Row],[Sales]]*Table1[[#This Row],[Quantity]]</f>
        <v>60.12</v>
      </c>
      <c r="X5745" s="2">
        <f>Table1[[#This Row],[Sales]]+Table1[[#This Row],[Discount]]+Table1[[#This Row],[Adjusted Sales]]</f>
        <v>40.08</v>
      </c>
      <c r="Y5745" s="5">
        <f>Table1[[#This Row],[Sales]]*Table1[[#This Row],[Discount]]</f>
        <v>0</v>
      </c>
    </row>
    <row r="5746" spans="1:25" x14ac:dyDescent="0.3">
      <c r="A5746">
        <v>5745</v>
      </c>
      <c r="B5746" s="2"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s="2">
        <v>7</v>
      </c>
      <c r="T5746" s="3">
        <v>0</v>
      </c>
      <c r="U5746" s="2">
        <v>7.9547999999999996</v>
      </c>
      <c r="V5746" s="2">
        <f>Table1[[#This Row],[Sales]]*(1-Table1[[#This Row],[Discount]])</f>
        <v>795.48</v>
      </c>
      <c r="W5746" s="2">
        <f>Table1[[#This Row],[Sales]]*Table1[[#This Row],[Quantity]]</f>
        <v>5568.3600000000006</v>
      </c>
      <c r="X5746" s="2">
        <f>Table1[[#This Row],[Sales]]+Table1[[#This Row],[Discount]]+Table1[[#This Row],[Adjusted Sales]]</f>
        <v>1590.96</v>
      </c>
      <c r="Y5746" s="5">
        <f>Table1[[#This Row],[Sales]]*Table1[[#This Row],[Discount]]</f>
        <v>0</v>
      </c>
    </row>
    <row r="5747" spans="1:25" x14ac:dyDescent="0.3">
      <c r="A5747">
        <v>5746</v>
      </c>
      <c r="B5747" s="2"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s="2">
        <v>7</v>
      </c>
      <c r="T5747" s="3">
        <v>0</v>
      </c>
      <c r="U5747" s="2">
        <v>6.8992000000000004</v>
      </c>
      <c r="V5747" s="2">
        <f>Table1[[#This Row],[Sales]]*(1-Table1[[#This Row],[Discount]])</f>
        <v>21.56</v>
      </c>
      <c r="W5747" s="2">
        <f>Table1[[#This Row],[Sales]]*Table1[[#This Row],[Quantity]]</f>
        <v>150.91999999999999</v>
      </c>
      <c r="X5747" s="2">
        <f>Table1[[#This Row],[Sales]]+Table1[[#This Row],[Discount]]+Table1[[#This Row],[Adjusted Sales]]</f>
        <v>43.12</v>
      </c>
      <c r="Y5747" s="5">
        <f>Table1[[#This Row],[Sales]]*Table1[[#This Row],[Discount]]</f>
        <v>0</v>
      </c>
    </row>
    <row r="5748" spans="1:25" x14ac:dyDescent="0.3">
      <c r="A5748">
        <v>5747</v>
      </c>
      <c r="B5748" s="2"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s="2">
        <v>2</v>
      </c>
      <c r="T5748" s="3">
        <v>0.2</v>
      </c>
      <c r="U5748" s="2">
        <v>31.198</v>
      </c>
      <c r="V5748" s="2">
        <f>Table1[[#This Row],[Sales]]*(1-Table1[[#This Row],[Discount]])</f>
        <v>199.66720000000001</v>
      </c>
      <c r="W5748" s="2">
        <f>Table1[[#This Row],[Sales]]*Table1[[#This Row],[Quantity]]</f>
        <v>499.16800000000001</v>
      </c>
      <c r="X5748" s="2">
        <f>Table1[[#This Row],[Sales]]+Table1[[#This Row],[Discount]]+Table1[[#This Row],[Adjusted Sales]]</f>
        <v>449.45119999999997</v>
      </c>
      <c r="Y5748" s="5">
        <f>Table1[[#This Row],[Sales]]*Table1[[#This Row],[Discount]]</f>
        <v>49.916800000000002</v>
      </c>
    </row>
    <row r="5749" spans="1:25" x14ac:dyDescent="0.3">
      <c r="A5749">
        <v>5748</v>
      </c>
      <c r="B5749" s="2"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s="2">
        <v>3</v>
      </c>
      <c r="T5749" s="3">
        <v>0.2</v>
      </c>
      <c r="U5749" s="2">
        <v>17.8794</v>
      </c>
      <c r="V5749" s="2">
        <f>Table1[[#This Row],[Sales]]*(1-Table1[[#This Row],[Discount]])</f>
        <v>54.489599999999996</v>
      </c>
      <c r="W5749" s="2">
        <f>Table1[[#This Row],[Sales]]*Table1[[#This Row],[Quantity]]</f>
        <v>204.33599999999998</v>
      </c>
      <c r="X5749" s="2">
        <f>Table1[[#This Row],[Sales]]+Table1[[#This Row],[Discount]]+Table1[[#This Row],[Adjusted Sales]]</f>
        <v>122.80159999999999</v>
      </c>
      <c r="Y5749" s="5">
        <f>Table1[[#This Row],[Sales]]*Table1[[#This Row],[Discount]]</f>
        <v>13.622399999999999</v>
      </c>
    </row>
    <row r="5750" spans="1:25" x14ac:dyDescent="0.3">
      <c r="A5750">
        <v>5749</v>
      </c>
      <c r="B5750" s="2"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s="2">
        <v>3</v>
      </c>
      <c r="T5750" s="3">
        <v>0.2</v>
      </c>
      <c r="U5750" s="2">
        <v>-2.484</v>
      </c>
      <c r="V5750" s="2">
        <f>Table1[[#This Row],[Sales]]*(1-Table1[[#This Row],[Discount]])</f>
        <v>13.247999999999999</v>
      </c>
      <c r="W5750" s="2">
        <f>Table1[[#This Row],[Sales]]*Table1[[#This Row],[Quantity]]</f>
        <v>49.679999999999993</v>
      </c>
      <c r="X5750" s="2">
        <f>Table1[[#This Row],[Sales]]+Table1[[#This Row],[Discount]]+Table1[[#This Row],[Adjusted Sales]]</f>
        <v>30.007999999999996</v>
      </c>
      <c r="Y5750" s="5">
        <f>Table1[[#This Row],[Sales]]*Table1[[#This Row],[Discount]]</f>
        <v>3.3119999999999998</v>
      </c>
    </row>
    <row r="5751" spans="1:25" x14ac:dyDescent="0.3">
      <c r="A5751">
        <v>5750</v>
      </c>
      <c r="B5751" s="2"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s="2">
        <v>5</v>
      </c>
      <c r="T5751" s="3">
        <v>0</v>
      </c>
      <c r="U5751" s="2">
        <v>36.725499999999997</v>
      </c>
      <c r="V5751" s="2">
        <f>Table1[[#This Row],[Sales]]*(1-Table1[[#This Row],[Discount]])</f>
        <v>74.95</v>
      </c>
      <c r="W5751" s="2">
        <f>Table1[[#This Row],[Sales]]*Table1[[#This Row],[Quantity]]</f>
        <v>374.75</v>
      </c>
      <c r="X5751" s="2">
        <f>Table1[[#This Row],[Sales]]+Table1[[#This Row],[Discount]]+Table1[[#This Row],[Adjusted Sales]]</f>
        <v>149.9</v>
      </c>
      <c r="Y5751" s="5">
        <f>Table1[[#This Row],[Sales]]*Table1[[#This Row],[Discount]]</f>
        <v>0</v>
      </c>
    </row>
    <row r="5752" spans="1:25" x14ac:dyDescent="0.3">
      <c r="A5752">
        <v>5751</v>
      </c>
      <c r="B5752" s="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s="2">
        <v>3</v>
      </c>
      <c r="T5752" s="3">
        <v>0.5</v>
      </c>
      <c r="U5752" s="2">
        <v>-184.8366</v>
      </c>
      <c r="V5752" s="2">
        <f>Table1[[#This Row],[Sales]]*(1-Table1[[#This Row],[Discount]])</f>
        <v>177.72749999999999</v>
      </c>
      <c r="W5752" s="2">
        <f>Table1[[#This Row],[Sales]]*Table1[[#This Row],[Quantity]]</f>
        <v>1066.365</v>
      </c>
      <c r="X5752" s="2">
        <f>Table1[[#This Row],[Sales]]+Table1[[#This Row],[Discount]]+Table1[[#This Row],[Adjusted Sales]]</f>
        <v>533.6825</v>
      </c>
      <c r="Y5752" s="5">
        <f>Table1[[#This Row],[Sales]]*Table1[[#This Row],[Discount]]</f>
        <v>177.72749999999999</v>
      </c>
    </row>
    <row r="5753" spans="1:25" x14ac:dyDescent="0.3">
      <c r="A5753">
        <v>5752</v>
      </c>
      <c r="B5753" s="2"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s="2">
        <v>3</v>
      </c>
      <c r="T5753" s="3">
        <v>0</v>
      </c>
      <c r="U5753" s="2">
        <v>22.2</v>
      </c>
      <c r="V5753" s="2">
        <f>Table1[[#This Row],[Sales]]*(1-Table1[[#This Row],[Discount]])</f>
        <v>44.4</v>
      </c>
      <c r="W5753" s="2">
        <f>Table1[[#This Row],[Sales]]*Table1[[#This Row],[Quantity]]</f>
        <v>133.19999999999999</v>
      </c>
      <c r="X5753" s="2">
        <f>Table1[[#This Row],[Sales]]+Table1[[#This Row],[Discount]]+Table1[[#This Row],[Adjusted Sales]]</f>
        <v>88.8</v>
      </c>
      <c r="Y5753" s="5">
        <f>Table1[[#This Row],[Sales]]*Table1[[#This Row],[Discount]]</f>
        <v>0</v>
      </c>
    </row>
    <row r="5754" spans="1:25" x14ac:dyDescent="0.3">
      <c r="A5754">
        <v>5753</v>
      </c>
      <c r="B5754" s="2"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s="2">
        <v>5</v>
      </c>
      <c r="T5754" s="3">
        <v>0</v>
      </c>
      <c r="U5754" s="2">
        <v>9.4990000000000006</v>
      </c>
      <c r="V5754" s="2">
        <f>Table1[[#This Row],[Sales]]*(1-Table1[[#This Row],[Discount]])</f>
        <v>20.65</v>
      </c>
      <c r="W5754" s="2">
        <f>Table1[[#This Row],[Sales]]*Table1[[#This Row],[Quantity]]</f>
        <v>103.25</v>
      </c>
      <c r="X5754" s="2">
        <f>Table1[[#This Row],[Sales]]+Table1[[#This Row],[Discount]]+Table1[[#This Row],[Adjusted Sales]]</f>
        <v>41.3</v>
      </c>
      <c r="Y5754" s="5">
        <f>Table1[[#This Row],[Sales]]*Table1[[#This Row],[Discount]]</f>
        <v>0</v>
      </c>
    </row>
    <row r="5755" spans="1:25" x14ac:dyDescent="0.3">
      <c r="A5755">
        <v>5754</v>
      </c>
      <c r="B5755" s="2"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s="2">
        <v>4</v>
      </c>
      <c r="T5755" s="3">
        <v>0</v>
      </c>
      <c r="U5755" s="2">
        <v>225.26400000000001</v>
      </c>
      <c r="V5755" s="2">
        <f>Table1[[#This Row],[Sales]]*(1-Table1[[#This Row],[Discount]])</f>
        <v>866.4</v>
      </c>
      <c r="W5755" s="2">
        <f>Table1[[#This Row],[Sales]]*Table1[[#This Row],[Quantity]]</f>
        <v>3465.6</v>
      </c>
      <c r="X5755" s="2">
        <f>Table1[[#This Row],[Sales]]+Table1[[#This Row],[Discount]]+Table1[[#This Row],[Adjusted Sales]]</f>
        <v>1732.8</v>
      </c>
      <c r="Y5755" s="5">
        <f>Table1[[#This Row],[Sales]]*Table1[[#This Row],[Discount]]</f>
        <v>0</v>
      </c>
    </row>
    <row r="5756" spans="1:25" x14ac:dyDescent="0.3">
      <c r="A5756">
        <v>5755</v>
      </c>
      <c r="B5756" s="2"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s="2">
        <v>2</v>
      </c>
      <c r="T5756" s="3">
        <v>0</v>
      </c>
      <c r="U5756" s="2">
        <v>1.4456</v>
      </c>
      <c r="V5756" s="2">
        <f>Table1[[#This Row],[Sales]]*(1-Table1[[#This Row],[Discount]])</f>
        <v>5.56</v>
      </c>
      <c r="W5756" s="2">
        <f>Table1[[#This Row],[Sales]]*Table1[[#This Row],[Quantity]]</f>
        <v>11.12</v>
      </c>
      <c r="X5756" s="2">
        <f>Table1[[#This Row],[Sales]]+Table1[[#This Row],[Discount]]+Table1[[#This Row],[Adjusted Sales]]</f>
        <v>11.12</v>
      </c>
      <c r="Y5756" s="5">
        <f>Table1[[#This Row],[Sales]]*Table1[[#This Row],[Discount]]</f>
        <v>0</v>
      </c>
    </row>
    <row r="5757" spans="1:25" x14ac:dyDescent="0.3">
      <c r="A5757">
        <v>5756</v>
      </c>
      <c r="B5757" s="2"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s="2">
        <v>4</v>
      </c>
      <c r="T5757" s="3">
        <v>0.8</v>
      </c>
      <c r="U5757" s="2">
        <v>-8.532</v>
      </c>
      <c r="V5757" s="2">
        <f>Table1[[#This Row],[Sales]]*(1-Table1[[#This Row],[Discount]])</f>
        <v>0.6319999999999999</v>
      </c>
      <c r="W5757" s="2">
        <f>Table1[[#This Row],[Sales]]*Table1[[#This Row],[Quantity]]</f>
        <v>12.64</v>
      </c>
      <c r="X5757" s="2">
        <f>Table1[[#This Row],[Sales]]+Table1[[#This Row],[Discount]]+Table1[[#This Row],[Adjusted Sales]]</f>
        <v>4.5919999999999996</v>
      </c>
      <c r="Y5757" s="5">
        <f>Table1[[#This Row],[Sales]]*Table1[[#This Row],[Discount]]</f>
        <v>2.5280000000000005</v>
      </c>
    </row>
    <row r="5758" spans="1:25" x14ac:dyDescent="0.3">
      <c r="A5758">
        <v>5757</v>
      </c>
      <c r="B5758" s="2"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s="2">
        <v>5</v>
      </c>
      <c r="T5758" s="3">
        <v>0.2</v>
      </c>
      <c r="U5758" s="2">
        <v>624.98749999999995</v>
      </c>
      <c r="V5758" s="2">
        <f>Table1[[#This Row],[Sales]]*(1-Table1[[#This Row],[Discount]])</f>
        <v>1599.9680000000001</v>
      </c>
      <c r="W5758" s="2">
        <f>Table1[[#This Row],[Sales]]*Table1[[#This Row],[Quantity]]</f>
        <v>9999.7999999999993</v>
      </c>
      <c r="X5758" s="2">
        <f>Table1[[#This Row],[Sales]]+Table1[[#This Row],[Discount]]+Table1[[#This Row],[Adjusted Sales]]</f>
        <v>3600.1280000000002</v>
      </c>
      <c r="Y5758" s="5">
        <f>Table1[[#This Row],[Sales]]*Table1[[#This Row],[Discount]]</f>
        <v>399.99200000000002</v>
      </c>
    </row>
    <row r="5759" spans="1:25" x14ac:dyDescent="0.3">
      <c r="A5759">
        <v>5758</v>
      </c>
      <c r="B5759" s="2"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s="2">
        <v>3</v>
      </c>
      <c r="T5759" s="3">
        <v>0.2</v>
      </c>
      <c r="U5759" s="2">
        <v>12.1149</v>
      </c>
      <c r="V5759" s="2">
        <f>Table1[[#This Row],[Sales]]*(1-Table1[[#This Row],[Discount]])</f>
        <v>36.921600000000005</v>
      </c>
      <c r="W5759" s="2">
        <f>Table1[[#This Row],[Sales]]*Table1[[#This Row],[Quantity]]</f>
        <v>138.45600000000002</v>
      </c>
      <c r="X5759" s="2">
        <f>Table1[[#This Row],[Sales]]+Table1[[#This Row],[Discount]]+Table1[[#This Row],[Adjusted Sales]]</f>
        <v>83.273600000000016</v>
      </c>
      <c r="Y5759" s="5">
        <f>Table1[[#This Row],[Sales]]*Table1[[#This Row],[Discount]]</f>
        <v>9.2304000000000013</v>
      </c>
    </row>
    <row r="5760" spans="1:25" x14ac:dyDescent="0.3">
      <c r="A5760">
        <v>5759</v>
      </c>
      <c r="B5760" s="2"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s="2">
        <v>3</v>
      </c>
      <c r="T5760" s="3">
        <v>0.5</v>
      </c>
      <c r="U5760" s="2">
        <v>-1.9791000000000001</v>
      </c>
      <c r="V5760" s="2">
        <f>Table1[[#This Row],[Sales]]*(1-Table1[[#This Row],[Discount]])</f>
        <v>16.4925</v>
      </c>
      <c r="W5760" s="2">
        <f>Table1[[#This Row],[Sales]]*Table1[[#This Row],[Quantity]]</f>
        <v>98.954999999999998</v>
      </c>
      <c r="X5760" s="2">
        <f>Table1[[#This Row],[Sales]]+Table1[[#This Row],[Discount]]+Table1[[#This Row],[Adjusted Sales]]</f>
        <v>49.977499999999999</v>
      </c>
      <c r="Y5760" s="5">
        <f>Table1[[#This Row],[Sales]]*Table1[[#This Row],[Discount]]</f>
        <v>16.4925</v>
      </c>
    </row>
    <row r="5761" spans="1:25" x14ac:dyDescent="0.3">
      <c r="A5761">
        <v>5760</v>
      </c>
      <c r="B5761" s="2"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s="2">
        <v>4</v>
      </c>
      <c r="T5761" s="3">
        <v>0</v>
      </c>
      <c r="U5761" s="2">
        <v>125.14319999999999</v>
      </c>
      <c r="V5761" s="2">
        <f>Table1[[#This Row],[Sales]]*(1-Table1[[#This Row],[Discount]])</f>
        <v>481.32</v>
      </c>
      <c r="W5761" s="2">
        <f>Table1[[#This Row],[Sales]]*Table1[[#This Row],[Quantity]]</f>
        <v>1925.28</v>
      </c>
      <c r="X5761" s="2">
        <f>Table1[[#This Row],[Sales]]+Table1[[#This Row],[Discount]]+Table1[[#This Row],[Adjusted Sales]]</f>
        <v>962.64</v>
      </c>
      <c r="Y5761" s="5">
        <f>Table1[[#This Row],[Sales]]*Table1[[#This Row],[Discount]]</f>
        <v>0</v>
      </c>
    </row>
    <row r="5762" spans="1:25" x14ac:dyDescent="0.3">
      <c r="A5762">
        <v>5761</v>
      </c>
      <c r="B5762" s="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s="2">
        <v>1</v>
      </c>
      <c r="T5762" s="3">
        <v>0.2</v>
      </c>
      <c r="U5762" s="2">
        <v>2.1545999999999998</v>
      </c>
      <c r="V5762" s="2">
        <f>Table1[[#This Row],[Sales]]*(1-Table1[[#This Row],[Discount]])</f>
        <v>5.1072000000000006</v>
      </c>
      <c r="W5762" s="2">
        <f>Table1[[#This Row],[Sales]]*Table1[[#This Row],[Quantity]]</f>
        <v>6.3840000000000003</v>
      </c>
      <c r="X5762" s="2">
        <f>Table1[[#This Row],[Sales]]+Table1[[#This Row],[Discount]]+Table1[[#This Row],[Adjusted Sales]]</f>
        <v>11.691200000000002</v>
      </c>
      <c r="Y5762" s="5">
        <f>Table1[[#This Row],[Sales]]*Table1[[#This Row],[Discount]]</f>
        <v>1.2768000000000002</v>
      </c>
    </row>
    <row r="5763" spans="1:25" x14ac:dyDescent="0.3">
      <c r="A5763">
        <v>5762</v>
      </c>
      <c r="B5763" s="2"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s="2">
        <v>3</v>
      </c>
      <c r="T5763" s="3">
        <v>0</v>
      </c>
      <c r="U5763" s="2">
        <v>152.0232</v>
      </c>
      <c r="V5763" s="2">
        <f>Table1[[#This Row],[Sales]]*(1-Table1[[#This Row],[Discount]])</f>
        <v>542.94000000000005</v>
      </c>
      <c r="W5763" s="2">
        <f>Table1[[#This Row],[Sales]]*Table1[[#This Row],[Quantity]]</f>
        <v>1628.8200000000002</v>
      </c>
      <c r="X5763" s="2">
        <f>Table1[[#This Row],[Sales]]+Table1[[#This Row],[Discount]]+Table1[[#This Row],[Adjusted Sales]]</f>
        <v>1085.8800000000001</v>
      </c>
      <c r="Y5763" s="5">
        <f>Table1[[#This Row],[Sales]]*Table1[[#This Row],[Discount]]</f>
        <v>0</v>
      </c>
    </row>
    <row r="5764" spans="1:25" x14ac:dyDescent="0.3">
      <c r="A5764">
        <v>5763</v>
      </c>
      <c r="B5764" s="2"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s="2">
        <v>4</v>
      </c>
      <c r="T5764" s="3">
        <v>0</v>
      </c>
      <c r="U5764" s="2">
        <v>19.7712</v>
      </c>
      <c r="V5764" s="2">
        <f>Table1[[#This Row],[Sales]]*(1-Table1[[#This Row],[Discount]])</f>
        <v>54.92</v>
      </c>
      <c r="W5764" s="2">
        <f>Table1[[#This Row],[Sales]]*Table1[[#This Row],[Quantity]]</f>
        <v>219.68</v>
      </c>
      <c r="X5764" s="2">
        <f>Table1[[#This Row],[Sales]]+Table1[[#This Row],[Discount]]+Table1[[#This Row],[Adjusted Sales]]</f>
        <v>109.84</v>
      </c>
      <c r="Y5764" s="5">
        <f>Table1[[#This Row],[Sales]]*Table1[[#This Row],[Discount]]</f>
        <v>0</v>
      </c>
    </row>
    <row r="5765" spans="1:25" x14ac:dyDescent="0.3">
      <c r="A5765">
        <v>5764</v>
      </c>
      <c r="B5765" s="2"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s="2">
        <v>10</v>
      </c>
      <c r="T5765" s="3">
        <v>0.1</v>
      </c>
      <c r="U5765" s="2">
        <v>209.274</v>
      </c>
      <c r="V5765" s="2">
        <f>Table1[[#This Row],[Sales]]*(1-Table1[[#This Row],[Discount]])</f>
        <v>1303.9379999999999</v>
      </c>
      <c r="W5765" s="2">
        <f>Table1[[#This Row],[Sales]]*Table1[[#This Row],[Quantity]]</f>
        <v>14488.199999999999</v>
      </c>
      <c r="X5765" s="2">
        <f>Table1[[#This Row],[Sales]]+Table1[[#This Row],[Discount]]+Table1[[#This Row],[Adjusted Sales]]</f>
        <v>2752.8579999999997</v>
      </c>
      <c r="Y5765" s="5">
        <f>Table1[[#This Row],[Sales]]*Table1[[#This Row],[Discount]]</f>
        <v>144.88200000000001</v>
      </c>
    </row>
    <row r="5766" spans="1:25" x14ac:dyDescent="0.3">
      <c r="A5766">
        <v>5765</v>
      </c>
      <c r="B5766" s="2"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s="2">
        <v>6</v>
      </c>
      <c r="T5766" s="3">
        <v>0</v>
      </c>
      <c r="U5766" s="2">
        <v>17.693999999999999</v>
      </c>
      <c r="V5766" s="2">
        <f>Table1[[#This Row],[Sales]]*(1-Table1[[#This Row],[Discount]])</f>
        <v>353.88</v>
      </c>
      <c r="W5766" s="2">
        <f>Table1[[#This Row],[Sales]]*Table1[[#This Row],[Quantity]]</f>
        <v>2123.2799999999997</v>
      </c>
      <c r="X5766" s="2">
        <f>Table1[[#This Row],[Sales]]+Table1[[#This Row],[Discount]]+Table1[[#This Row],[Adjusted Sales]]</f>
        <v>707.76</v>
      </c>
      <c r="Y5766" s="5">
        <f>Table1[[#This Row],[Sales]]*Table1[[#This Row],[Discount]]</f>
        <v>0</v>
      </c>
    </row>
    <row r="5767" spans="1:25" x14ac:dyDescent="0.3">
      <c r="A5767">
        <v>5766</v>
      </c>
      <c r="B5767" s="2"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s="2">
        <v>3</v>
      </c>
      <c r="T5767" s="3">
        <v>0.2</v>
      </c>
      <c r="U5767" s="2">
        <v>25.0182</v>
      </c>
      <c r="V5767" s="2">
        <f>Table1[[#This Row],[Sales]]*(1-Table1[[#This Row],[Discount]])</f>
        <v>266.86080000000004</v>
      </c>
      <c r="W5767" s="2">
        <f>Table1[[#This Row],[Sales]]*Table1[[#This Row],[Quantity]]</f>
        <v>1000.7280000000001</v>
      </c>
      <c r="X5767" s="2">
        <f>Table1[[#This Row],[Sales]]+Table1[[#This Row],[Discount]]+Table1[[#This Row],[Adjusted Sales]]</f>
        <v>600.63679999999999</v>
      </c>
      <c r="Y5767" s="5">
        <f>Table1[[#This Row],[Sales]]*Table1[[#This Row],[Discount]]</f>
        <v>66.71520000000001</v>
      </c>
    </row>
    <row r="5768" spans="1:25" x14ac:dyDescent="0.3">
      <c r="A5768">
        <v>5767</v>
      </c>
      <c r="B5768" s="2"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s="2">
        <v>6</v>
      </c>
      <c r="T5768" s="3">
        <v>0.2</v>
      </c>
      <c r="U5768" s="2">
        <v>20.2986</v>
      </c>
      <c r="V5768" s="2">
        <f>Table1[[#This Row],[Sales]]*(1-Table1[[#This Row],[Discount]])</f>
        <v>48.115200000000002</v>
      </c>
      <c r="W5768" s="2">
        <f>Table1[[#This Row],[Sales]]*Table1[[#This Row],[Quantity]]</f>
        <v>360.86399999999998</v>
      </c>
      <c r="X5768" s="2">
        <f>Table1[[#This Row],[Sales]]+Table1[[#This Row],[Discount]]+Table1[[#This Row],[Adjusted Sales]]</f>
        <v>108.45920000000001</v>
      </c>
      <c r="Y5768" s="5">
        <f>Table1[[#This Row],[Sales]]*Table1[[#This Row],[Discount]]</f>
        <v>12.0288</v>
      </c>
    </row>
    <row r="5769" spans="1:25" x14ac:dyDescent="0.3">
      <c r="A5769">
        <v>5768</v>
      </c>
      <c r="B5769" s="2"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s="2">
        <v>6</v>
      </c>
      <c r="T5769" s="3">
        <v>0.2</v>
      </c>
      <c r="U5769" s="2">
        <v>20.234999999999999</v>
      </c>
      <c r="V5769" s="2">
        <f>Table1[[#This Row],[Sales]]*(1-Table1[[#This Row],[Discount]])</f>
        <v>68.160000000000011</v>
      </c>
      <c r="W5769" s="2">
        <f>Table1[[#This Row],[Sales]]*Table1[[#This Row],[Quantity]]</f>
        <v>511.20000000000005</v>
      </c>
      <c r="X5769" s="2">
        <f>Table1[[#This Row],[Sales]]+Table1[[#This Row],[Discount]]+Table1[[#This Row],[Adjusted Sales]]</f>
        <v>153.56</v>
      </c>
      <c r="Y5769" s="5">
        <f>Table1[[#This Row],[Sales]]*Table1[[#This Row],[Discount]]</f>
        <v>17.040000000000003</v>
      </c>
    </row>
    <row r="5770" spans="1:25" x14ac:dyDescent="0.3">
      <c r="A5770">
        <v>5769</v>
      </c>
      <c r="B5770" s="2"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s="2">
        <v>1</v>
      </c>
      <c r="T5770" s="3">
        <v>0</v>
      </c>
      <c r="U5770" s="2">
        <v>1.512</v>
      </c>
      <c r="V5770" s="2">
        <f>Table1[[#This Row],[Sales]]*(1-Table1[[#This Row],[Discount]])</f>
        <v>3.15</v>
      </c>
      <c r="W5770" s="2">
        <f>Table1[[#This Row],[Sales]]*Table1[[#This Row],[Quantity]]</f>
        <v>3.15</v>
      </c>
      <c r="X5770" s="2">
        <f>Table1[[#This Row],[Sales]]+Table1[[#This Row],[Discount]]+Table1[[#This Row],[Adjusted Sales]]</f>
        <v>6.3</v>
      </c>
      <c r="Y5770" s="5">
        <f>Table1[[#This Row],[Sales]]*Table1[[#This Row],[Discount]]</f>
        <v>0</v>
      </c>
    </row>
    <row r="5771" spans="1:25" x14ac:dyDescent="0.3">
      <c r="A5771">
        <v>5770</v>
      </c>
      <c r="B5771" s="2"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s="2">
        <v>4</v>
      </c>
      <c r="T5771" s="3">
        <v>0</v>
      </c>
      <c r="U5771" s="2">
        <v>10.224</v>
      </c>
      <c r="V5771" s="2">
        <f>Table1[[#This Row],[Sales]]*(1-Table1[[#This Row],[Discount]])</f>
        <v>22.72</v>
      </c>
      <c r="W5771" s="2">
        <f>Table1[[#This Row],[Sales]]*Table1[[#This Row],[Quantity]]</f>
        <v>90.88</v>
      </c>
      <c r="X5771" s="2">
        <f>Table1[[#This Row],[Sales]]+Table1[[#This Row],[Discount]]+Table1[[#This Row],[Adjusted Sales]]</f>
        <v>45.44</v>
      </c>
      <c r="Y5771" s="5">
        <f>Table1[[#This Row],[Sales]]*Table1[[#This Row],[Discount]]</f>
        <v>0</v>
      </c>
    </row>
    <row r="5772" spans="1:25" x14ac:dyDescent="0.3">
      <c r="A5772">
        <v>5771</v>
      </c>
      <c r="B5772" s="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s="2">
        <v>3</v>
      </c>
      <c r="T5772" s="3">
        <v>0</v>
      </c>
      <c r="U5772" s="2">
        <v>4.6220999999999997</v>
      </c>
      <c r="V5772" s="2">
        <f>Table1[[#This Row],[Sales]]*(1-Table1[[#This Row],[Discount]])</f>
        <v>14.91</v>
      </c>
      <c r="W5772" s="2">
        <f>Table1[[#This Row],[Sales]]*Table1[[#This Row],[Quantity]]</f>
        <v>44.730000000000004</v>
      </c>
      <c r="X5772" s="2">
        <f>Table1[[#This Row],[Sales]]+Table1[[#This Row],[Discount]]+Table1[[#This Row],[Adjusted Sales]]</f>
        <v>29.82</v>
      </c>
      <c r="Y5772" s="5">
        <f>Table1[[#This Row],[Sales]]*Table1[[#This Row],[Discount]]</f>
        <v>0</v>
      </c>
    </row>
    <row r="5773" spans="1:25" x14ac:dyDescent="0.3">
      <c r="A5773">
        <v>5772</v>
      </c>
      <c r="B5773" s="2"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s="2">
        <v>4</v>
      </c>
      <c r="T5773" s="3">
        <v>0</v>
      </c>
      <c r="U5773" s="2">
        <v>335.85480000000001</v>
      </c>
      <c r="V5773" s="2">
        <f>Table1[[#This Row],[Sales]]*(1-Table1[[#This Row],[Discount]])</f>
        <v>1158.1199999999999</v>
      </c>
      <c r="W5773" s="2">
        <f>Table1[[#This Row],[Sales]]*Table1[[#This Row],[Quantity]]</f>
        <v>4632.4799999999996</v>
      </c>
      <c r="X5773" s="2">
        <f>Table1[[#This Row],[Sales]]+Table1[[#This Row],[Discount]]+Table1[[#This Row],[Adjusted Sales]]</f>
        <v>2316.2399999999998</v>
      </c>
      <c r="Y5773" s="5">
        <f>Table1[[#This Row],[Sales]]*Table1[[#This Row],[Discount]]</f>
        <v>0</v>
      </c>
    </row>
    <row r="5774" spans="1:25" x14ac:dyDescent="0.3">
      <c r="A5774">
        <v>5773</v>
      </c>
      <c r="B5774" s="2"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s="2">
        <v>1</v>
      </c>
      <c r="T5774" s="3">
        <v>0</v>
      </c>
      <c r="U5774" s="2">
        <v>233.99610000000001</v>
      </c>
      <c r="V5774" s="2">
        <f>Table1[[#This Row],[Sales]]*(1-Table1[[#This Row],[Discount]])</f>
        <v>599.99</v>
      </c>
      <c r="W5774" s="2">
        <f>Table1[[#This Row],[Sales]]*Table1[[#This Row],[Quantity]]</f>
        <v>599.99</v>
      </c>
      <c r="X5774" s="2">
        <f>Table1[[#This Row],[Sales]]+Table1[[#This Row],[Discount]]+Table1[[#This Row],[Adjusted Sales]]</f>
        <v>1199.98</v>
      </c>
      <c r="Y5774" s="5">
        <f>Table1[[#This Row],[Sales]]*Table1[[#This Row],[Discount]]</f>
        <v>0</v>
      </c>
    </row>
    <row r="5775" spans="1:25" x14ac:dyDescent="0.3">
      <c r="A5775">
        <v>5774</v>
      </c>
      <c r="B5775" s="2"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s="2">
        <v>2</v>
      </c>
      <c r="T5775" s="3">
        <v>0.2</v>
      </c>
      <c r="U5775" s="2">
        <v>2.3967999999999998</v>
      </c>
      <c r="V5775" s="2">
        <f>Table1[[#This Row],[Sales]]*(1-Table1[[#This Row],[Discount]])</f>
        <v>19.174400000000002</v>
      </c>
      <c r="W5775" s="2">
        <f>Table1[[#This Row],[Sales]]*Table1[[#This Row],[Quantity]]</f>
        <v>47.936</v>
      </c>
      <c r="X5775" s="2">
        <f>Table1[[#This Row],[Sales]]+Table1[[#This Row],[Discount]]+Table1[[#This Row],[Adjusted Sales]]</f>
        <v>43.342399999999998</v>
      </c>
      <c r="Y5775" s="5">
        <f>Table1[[#This Row],[Sales]]*Table1[[#This Row],[Discount]]</f>
        <v>4.7936000000000005</v>
      </c>
    </row>
    <row r="5776" spans="1:25" x14ac:dyDescent="0.3">
      <c r="A5776">
        <v>5775</v>
      </c>
      <c r="B5776" s="2"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s="2">
        <v>7</v>
      </c>
      <c r="T5776" s="3">
        <v>0.2</v>
      </c>
      <c r="U5776" s="2">
        <v>-31.914400000000001</v>
      </c>
      <c r="V5776" s="2">
        <f>Table1[[#This Row],[Sales]]*(1-Table1[[#This Row],[Discount]])</f>
        <v>510.63040000000001</v>
      </c>
      <c r="W5776" s="2">
        <f>Table1[[#This Row],[Sales]]*Table1[[#This Row],[Quantity]]</f>
        <v>4468.0159999999996</v>
      </c>
      <c r="X5776" s="2">
        <f>Table1[[#This Row],[Sales]]+Table1[[#This Row],[Discount]]+Table1[[#This Row],[Adjusted Sales]]</f>
        <v>1149.1184000000001</v>
      </c>
      <c r="Y5776" s="5">
        <f>Table1[[#This Row],[Sales]]*Table1[[#This Row],[Discount]]</f>
        <v>127.6576</v>
      </c>
    </row>
    <row r="5777" spans="1:25" x14ac:dyDescent="0.3">
      <c r="A5777">
        <v>5776</v>
      </c>
      <c r="B5777" s="2"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s="2">
        <v>1</v>
      </c>
      <c r="T5777" s="3">
        <v>0.2</v>
      </c>
      <c r="U5777" s="2">
        <v>4.6227999999999998</v>
      </c>
      <c r="V5777" s="2">
        <f>Table1[[#This Row],[Sales]]*(1-Table1[[#This Row],[Discount]])</f>
        <v>10.566400000000002</v>
      </c>
      <c r="W5777" s="2">
        <f>Table1[[#This Row],[Sales]]*Table1[[#This Row],[Quantity]]</f>
        <v>13.208</v>
      </c>
      <c r="X5777" s="2">
        <f>Table1[[#This Row],[Sales]]+Table1[[#This Row],[Discount]]+Table1[[#This Row],[Adjusted Sales]]</f>
        <v>23.974400000000003</v>
      </c>
      <c r="Y5777" s="5">
        <f>Table1[[#This Row],[Sales]]*Table1[[#This Row],[Discount]]</f>
        <v>2.6416000000000004</v>
      </c>
    </row>
    <row r="5778" spans="1:25" x14ac:dyDescent="0.3">
      <c r="A5778">
        <v>5777</v>
      </c>
      <c r="B5778" s="2"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s="2">
        <v>3</v>
      </c>
      <c r="T5778" s="3">
        <v>0.2</v>
      </c>
      <c r="U5778" s="2">
        <v>5.8230000000000004</v>
      </c>
      <c r="V5778" s="2">
        <f>Table1[[#This Row],[Sales]]*(1-Table1[[#This Row],[Discount]])</f>
        <v>12.422400000000001</v>
      </c>
      <c r="W5778" s="2">
        <f>Table1[[#This Row],[Sales]]*Table1[[#This Row],[Quantity]]</f>
        <v>46.584000000000003</v>
      </c>
      <c r="X5778" s="2">
        <f>Table1[[#This Row],[Sales]]+Table1[[#This Row],[Discount]]+Table1[[#This Row],[Adjusted Sales]]</f>
        <v>28.150400000000001</v>
      </c>
      <c r="Y5778" s="5">
        <f>Table1[[#This Row],[Sales]]*Table1[[#This Row],[Discount]]</f>
        <v>3.1056000000000004</v>
      </c>
    </row>
    <row r="5779" spans="1:25" x14ac:dyDescent="0.3">
      <c r="A5779">
        <v>5778</v>
      </c>
      <c r="B5779" s="2"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s="2">
        <v>1</v>
      </c>
      <c r="T5779" s="3">
        <v>0</v>
      </c>
      <c r="U5779" s="2">
        <v>50.328000000000003</v>
      </c>
      <c r="V5779" s="2">
        <f>Table1[[#This Row],[Sales]]*(1-Table1[[#This Row],[Discount]])</f>
        <v>104.85</v>
      </c>
      <c r="W5779" s="2">
        <f>Table1[[#This Row],[Sales]]*Table1[[#This Row],[Quantity]]</f>
        <v>104.85</v>
      </c>
      <c r="X5779" s="2">
        <f>Table1[[#This Row],[Sales]]+Table1[[#This Row],[Discount]]+Table1[[#This Row],[Adjusted Sales]]</f>
        <v>209.7</v>
      </c>
      <c r="Y5779" s="5">
        <f>Table1[[#This Row],[Sales]]*Table1[[#This Row],[Discount]]</f>
        <v>0</v>
      </c>
    </row>
    <row r="5780" spans="1:25" x14ac:dyDescent="0.3">
      <c r="A5780">
        <v>5779</v>
      </c>
      <c r="B5780" s="2"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s="2">
        <v>3</v>
      </c>
      <c r="T5780" s="3">
        <v>0</v>
      </c>
      <c r="U5780" s="2">
        <v>7.9248000000000003</v>
      </c>
      <c r="V5780" s="2">
        <f>Table1[[#This Row],[Sales]]*(1-Table1[[#This Row],[Discount]])</f>
        <v>30.48</v>
      </c>
      <c r="W5780" s="2">
        <f>Table1[[#This Row],[Sales]]*Table1[[#This Row],[Quantity]]</f>
        <v>91.44</v>
      </c>
      <c r="X5780" s="2">
        <f>Table1[[#This Row],[Sales]]+Table1[[#This Row],[Discount]]+Table1[[#This Row],[Adjusted Sales]]</f>
        <v>60.96</v>
      </c>
      <c r="Y5780" s="5">
        <f>Table1[[#This Row],[Sales]]*Table1[[#This Row],[Discount]]</f>
        <v>0</v>
      </c>
    </row>
    <row r="5781" spans="1:25" x14ac:dyDescent="0.3">
      <c r="A5781">
        <v>5780</v>
      </c>
      <c r="B5781" s="2"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s="2">
        <v>1</v>
      </c>
      <c r="T5781" s="3">
        <v>0.2</v>
      </c>
      <c r="U5781" s="2">
        <v>11.264799999999999</v>
      </c>
      <c r="V5781" s="2">
        <f>Table1[[#This Row],[Sales]]*(1-Table1[[#This Row],[Discount]])</f>
        <v>90.118400000000008</v>
      </c>
      <c r="W5781" s="2">
        <f>Table1[[#This Row],[Sales]]*Table1[[#This Row],[Quantity]]</f>
        <v>112.648</v>
      </c>
      <c r="X5781" s="2">
        <f>Table1[[#This Row],[Sales]]+Table1[[#This Row],[Discount]]+Table1[[#This Row],[Adjusted Sales]]</f>
        <v>202.96640000000002</v>
      </c>
      <c r="Y5781" s="5">
        <f>Table1[[#This Row],[Sales]]*Table1[[#This Row],[Discount]]</f>
        <v>22.529600000000002</v>
      </c>
    </row>
    <row r="5782" spans="1:25" x14ac:dyDescent="0.3">
      <c r="A5782">
        <v>5781</v>
      </c>
      <c r="B5782" s="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s="2">
        <v>3</v>
      </c>
      <c r="T5782" s="3">
        <v>0.2</v>
      </c>
      <c r="U5782" s="2">
        <v>24.291899999999998</v>
      </c>
      <c r="V5782" s="2">
        <f>Table1[[#This Row],[Sales]]*(1-Table1[[#This Row],[Discount]])</f>
        <v>57.580800000000004</v>
      </c>
      <c r="W5782" s="2">
        <f>Table1[[#This Row],[Sales]]*Table1[[#This Row],[Quantity]]</f>
        <v>215.928</v>
      </c>
      <c r="X5782" s="2">
        <f>Table1[[#This Row],[Sales]]+Table1[[#This Row],[Discount]]+Table1[[#This Row],[Adjusted Sales]]</f>
        <v>129.7568</v>
      </c>
      <c r="Y5782" s="5">
        <f>Table1[[#This Row],[Sales]]*Table1[[#This Row],[Discount]]</f>
        <v>14.395200000000001</v>
      </c>
    </row>
    <row r="5783" spans="1:25" x14ac:dyDescent="0.3">
      <c r="A5783">
        <v>5782</v>
      </c>
      <c r="B5783" s="2"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s="2">
        <v>1</v>
      </c>
      <c r="T5783" s="3">
        <v>0</v>
      </c>
      <c r="U5783" s="2">
        <v>0.59670000000000001</v>
      </c>
      <c r="V5783" s="2">
        <f>Table1[[#This Row],[Sales]]*(1-Table1[[#This Row],[Discount]])</f>
        <v>2.21</v>
      </c>
      <c r="W5783" s="2">
        <f>Table1[[#This Row],[Sales]]*Table1[[#This Row],[Quantity]]</f>
        <v>2.21</v>
      </c>
      <c r="X5783" s="2">
        <f>Table1[[#This Row],[Sales]]+Table1[[#This Row],[Discount]]+Table1[[#This Row],[Adjusted Sales]]</f>
        <v>4.42</v>
      </c>
      <c r="Y5783" s="5">
        <f>Table1[[#This Row],[Sales]]*Table1[[#This Row],[Discount]]</f>
        <v>0</v>
      </c>
    </row>
    <row r="5784" spans="1:25" x14ac:dyDescent="0.3">
      <c r="A5784">
        <v>5783</v>
      </c>
      <c r="B5784" s="2"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s="2">
        <v>4</v>
      </c>
      <c r="T5784" s="3">
        <v>0</v>
      </c>
      <c r="U5784" s="2">
        <v>7.4496000000000002</v>
      </c>
      <c r="V5784" s="2">
        <f>Table1[[#This Row],[Sales]]*(1-Table1[[#This Row],[Discount]])</f>
        <v>15.52</v>
      </c>
      <c r="W5784" s="2">
        <f>Table1[[#This Row],[Sales]]*Table1[[#This Row],[Quantity]]</f>
        <v>62.08</v>
      </c>
      <c r="X5784" s="2">
        <f>Table1[[#This Row],[Sales]]+Table1[[#This Row],[Discount]]+Table1[[#This Row],[Adjusted Sales]]</f>
        <v>31.04</v>
      </c>
      <c r="Y5784" s="5">
        <f>Table1[[#This Row],[Sales]]*Table1[[#This Row],[Discount]]</f>
        <v>0</v>
      </c>
    </row>
    <row r="5785" spans="1:25" x14ac:dyDescent="0.3">
      <c r="A5785">
        <v>5784</v>
      </c>
      <c r="B5785" s="2"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s="2">
        <v>4</v>
      </c>
      <c r="T5785" s="3">
        <v>0</v>
      </c>
      <c r="U5785" s="2">
        <v>16.398</v>
      </c>
      <c r="V5785" s="2">
        <f>Table1[[#This Row],[Sales]]*(1-Table1[[#This Row],[Discount]])</f>
        <v>36.44</v>
      </c>
      <c r="W5785" s="2">
        <f>Table1[[#This Row],[Sales]]*Table1[[#This Row],[Quantity]]</f>
        <v>145.76</v>
      </c>
      <c r="X5785" s="2">
        <f>Table1[[#This Row],[Sales]]+Table1[[#This Row],[Discount]]+Table1[[#This Row],[Adjusted Sales]]</f>
        <v>72.88</v>
      </c>
      <c r="Y5785" s="5">
        <f>Table1[[#This Row],[Sales]]*Table1[[#This Row],[Discount]]</f>
        <v>0</v>
      </c>
    </row>
    <row r="5786" spans="1:25" x14ac:dyDescent="0.3">
      <c r="A5786">
        <v>5785</v>
      </c>
      <c r="B5786" s="2"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s="2">
        <v>6</v>
      </c>
      <c r="T5786" s="3">
        <v>0.7</v>
      </c>
      <c r="U5786" s="2">
        <v>-384.71640000000002</v>
      </c>
      <c r="V5786" s="2">
        <f>Table1[[#This Row],[Sales]]*(1-Table1[[#This Row],[Discount]])</f>
        <v>65.329200000000014</v>
      </c>
      <c r="W5786" s="2">
        <f>Table1[[#This Row],[Sales]]*Table1[[#This Row],[Quantity]]</f>
        <v>1306.5840000000001</v>
      </c>
      <c r="X5786" s="2">
        <f>Table1[[#This Row],[Sales]]+Table1[[#This Row],[Discount]]+Table1[[#This Row],[Adjusted Sales]]</f>
        <v>283.79320000000001</v>
      </c>
      <c r="Y5786" s="5">
        <f>Table1[[#This Row],[Sales]]*Table1[[#This Row],[Discount]]</f>
        <v>152.4348</v>
      </c>
    </row>
    <row r="5787" spans="1:25" x14ac:dyDescent="0.3">
      <c r="A5787">
        <v>5786</v>
      </c>
      <c r="B5787" s="2"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s="2">
        <v>6</v>
      </c>
      <c r="T5787" s="3">
        <v>0.2</v>
      </c>
      <c r="U5787" s="2">
        <v>4.3956</v>
      </c>
      <c r="V5787" s="2">
        <f>Table1[[#This Row],[Sales]]*(1-Table1[[#This Row],[Discount]])</f>
        <v>31.257600000000004</v>
      </c>
      <c r="W5787" s="2">
        <f>Table1[[#This Row],[Sales]]*Table1[[#This Row],[Quantity]]</f>
        <v>234.43200000000002</v>
      </c>
      <c r="X5787" s="2">
        <f>Table1[[#This Row],[Sales]]+Table1[[#This Row],[Discount]]+Table1[[#This Row],[Adjusted Sales]]</f>
        <v>70.529600000000016</v>
      </c>
      <c r="Y5787" s="5">
        <f>Table1[[#This Row],[Sales]]*Table1[[#This Row],[Discount]]</f>
        <v>7.8144000000000009</v>
      </c>
    </row>
    <row r="5788" spans="1:25" x14ac:dyDescent="0.3">
      <c r="A5788">
        <v>5787</v>
      </c>
      <c r="B5788" s="2"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s="2">
        <v>7</v>
      </c>
      <c r="T5788" s="3">
        <v>0.7</v>
      </c>
      <c r="U5788" s="2">
        <v>-16.601199999999999</v>
      </c>
      <c r="V5788" s="2">
        <f>Table1[[#This Row],[Sales]]*(1-Table1[[#This Row],[Discount]])</f>
        <v>6.7914000000000012</v>
      </c>
      <c r="W5788" s="2">
        <f>Table1[[#This Row],[Sales]]*Table1[[#This Row],[Quantity]]</f>
        <v>158.46600000000001</v>
      </c>
      <c r="X5788" s="2">
        <f>Table1[[#This Row],[Sales]]+Table1[[#This Row],[Discount]]+Table1[[#This Row],[Adjusted Sales]]</f>
        <v>30.129400000000004</v>
      </c>
      <c r="Y5788" s="5">
        <f>Table1[[#This Row],[Sales]]*Table1[[#This Row],[Discount]]</f>
        <v>15.8466</v>
      </c>
    </row>
    <row r="5789" spans="1:25" x14ac:dyDescent="0.3">
      <c r="A5789">
        <v>5788</v>
      </c>
      <c r="B5789" s="2"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s="2">
        <v>7</v>
      </c>
      <c r="T5789" s="3">
        <v>0.2</v>
      </c>
      <c r="U5789" s="2">
        <v>10.7037</v>
      </c>
      <c r="V5789" s="2">
        <f>Table1[[#This Row],[Sales]]*(1-Table1[[#This Row],[Discount]])</f>
        <v>76.115200000000002</v>
      </c>
      <c r="W5789" s="2">
        <f>Table1[[#This Row],[Sales]]*Table1[[#This Row],[Quantity]]</f>
        <v>666.00800000000004</v>
      </c>
      <c r="X5789" s="2">
        <f>Table1[[#This Row],[Sales]]+Table1[[#This Row],[Discount]]+Table1[[#This Row],[Adjusted Sales]]</f>
        <v>171.45920000000001</v>
      </c>
      <c r="Y5789" s="5">
        <f>Table1[[#This Row],[Sales]]*Table1[[#This Row],[Discount]]</f>
        <v>19.0288</v>
      </c>
    </row>
    <row r="5790" spans="1:25" x14ac:dyDescent="0.3">
      <c r="A5790">
        <v>5789</v>
      </c>
      <c r="B5790" s="2"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s="2">
        <v>5</v>
      </c>
      <c r="T5790" s="3">
        <v>0.2</v>
      </c>
      <c r="U5790" s="2">
        <v>1.8480000000000001</v>
      </c>
      <c r="V5790" s="2">
        <f>Table1[[#This Row],[Sales]]*(1-Table1[[#This Row],[Discount]])</f>
        <v>9.8560000000000016</v>
      </c>
      <c r="W5790" s="2">
        <f>Table1[[#This Row],[Sales]]*Table1[[#This Row],[Quantity]]</f>
        <v>61.6</v>
      </c>
      <c r="X5790" s="2">
        <f>Table1[[#This Row],[Sales]]+Table1[[#This Row],[Discount]]+Table1[[#This Row],[Adjusted Sales]]</f>
        <v>22.376000000000001</v>
      </c>
      <c r="Y5790" s="5">
        <f>Table1[[#This Row],[Sales]]*Table1[[#This Row],[Discount]]</f>
        <v>2.4640000000000004</v>
      </c>
    </row>
    <row r="5791" spans="1:25" x14ac:dyDescent="0.3">
      <c r="A5791">
        <v>5790</v>
      </c>
      <c r="B5791" s="2"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s="2">
        <v>3</v>
      </c>
      <c r="T5791" s="3">
        <v>0.7</v>
      </c>
      <c r="U5791" s="2">
        <v>-3.0933000000000002</v>
      </c>
      <c r="V5791" s="2">
        <f>Table1[[#This Row],[Sales]]*(1-Table1[[#This Row],[Discount]])</f>
        <v>1.3257000000000001</v>
      </c>
      <c r="W5791" s="2">
        <f>Table1[[#This Row],[Sales]]*Table1[[#This Row],[Quantity]]</f>
        <v>13.256999999999998</v>
      </c>
      <c r="X5791" s="2">
        <f>Table1[[#This Row],[Sales]]+Table1[[#This Row],[Discount]]+Table1[[#This Row],[Adjusted Sales]]</f>
        <v>6.4447000000000001</v>
      </c>
      <c r="Y5791" s="5">
        <f>Table1[[#This Row],[Sales]]*Table1[[#This Row],[Discount]]</f>
        <v>3.0932999999999997</v>
      </c>
    </row>
    <row r="5792" spans="1:25" x14ac:dyDescent="0.3">
      <c r="A5792">
        <v>5791</v>
      </c>
      <c r="B5792" s="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s="2">
        <v>7</v>
      </c>
      <c r="T5792" s="3">
        <v>0</v>
      </c>
      <c r="U5792" s="2">
        <v>16.8</v>
      </c>
      <c r="V5792" s="2">
        <f>Table1[[#This Row],[Sales]]*(1-Table1[[#This Row],[Discount]])</f>
        <v>35</v>
      </c>
      <c r="W5792" s="2">
        <f>Table1[[#This Row],[Sales]]*Table1[[#This Row],[Quantity]]</f>
        <v>245</v>
      </c>
      <c r="X5792" s="2">
        <f>Table1[[#This Row],[Sales]]+Table1[[#This Row],[Discount]]+Table1[[#This Row],[Adjusted Sales]]</f>
        <v>70</v>
      </c>
      <c r="Y5792" s="5">
        <f>Table1[[#This Row],[Sales]]*Table1[[#This Row],[Discount]]</f>
        <v>0</v>
      </c>
    </row>
    <row r="5793" spans="1:25" x14ac:dyDescent="0.3">
      <c r="A5793">
        <v>5792</v>
      </c>
      <c r="B5793" s="2"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s="2">
        <v>1</v>
      </c>
      <c r="T5793" s="3">
        <v>0.2</v>
      </c>
      <c r="U5793" s="2">
        <v>0</v>
      </c>
      <c r="V5793" s="2">
        <f>Table1[[#This Row],[Sales]]*(1-Table1[[#This Row],[Discount]])</f>
        <v>58.227200000000011</v>
      </c>
      <c r="W5793" s="2">
        <f>Table1[[#This Row],[Sales]]*Table1[[#This Row],[Quantity]]</f>
        <v>72.784000000000006</v>
      </c>
      <c r="X5793" s="2">
        <f>Table1[[#This Row],[Sales]]+Table1[[#This Row],[Discount]]+Table1[[#This Row],[Adjusted Sales]]</f>
        <v>131.21120000000002</v>
      </c>
      <c r="Y5793" s="5">
        <f>Table1[[#This Row],[Sales]]*Table1[[#This Row],[Discount]]</f>
        <v>14.556800000000003</v>
      </c>
    </row>
    <row r="5794" spans="1:25" x14ac:dyDescent="0.3">
      <c r="A5794">
        <v>5793</v>
      </c>
      <c r="B5794" s="2"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s="2">
        <v>2</v>
      </c>
      <c r="T5794" s="3">
        <v>0</v>
      </c>
      <c r="U5794" s="2">
        <v>25.438400000000001</v>
      </c>
      <c r="V5794" s="2">
        <f>Table1[[#This Row],[Sales]]*(1-Table1[[#This Row],[Discount]])</f>
        <v>97.84</v>
      </c>
      <c r="W5794" s="2">
        <f>Table1[[#This Row],[Sales]]*Table1[[#This Row],[Quantity]]</f>
        <v>195.68</v>
      </c>
      <c r="X5794" s="2">
        <f>Table1[[#This Row],[Sales]]+Table1[[#This Row],[Discount]]+Table1[[#This Row],[Adjusted Sales]]</f>
        <v>195.68</v>
      </c>
      <c r="Y5794" s="5">
        <f>Table1[[#This Row],[Sales]]*Table1[[#This Row],[Discount]]</f>
        <v>0</v>
      </c>
    </row>
    <row r="5795" spans="1:25" x14ac:dyDescent="0.3">
      <c r="A5795">
        <v>5794</v>
      </c>
      <c r="B5795" s="2"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s="2">
        <v>1</v>
      </c>
      <c r="T5795" s="3">
        <v>0</v>
      </c>
      <c r="U5795" s="2">
        <v>15.525</v>
      </c>
      <c r="V5795" s="2">
        <f>Table1[[#This Row],[Sales]]*(1-Table1[[#This Row],[Discount]])</f>
        <v>51.75</v>
      </c>
      <c r="W5795" s="2">
        <f>Table1[[#This Row],[Sales]]*Table1[[#This Row],[Quantity]]</f>
        <v>51.75</v>
      </c>
      <c r="X5795" s="2">
        <f>Table1[[#This Row],[Sales]]+Table1[[#This Row],[Discount]]+Table1[[#This Row],[Adjusted Sales]]</f>
        <v>103.5</v>
      </c>
      <c r="Y5795" s="5">
        <f>Table1[[#This Row],[Sales]]*Table1[[#This Row],[Discount]]</f>
        <v>0</v>
      </c>
    </row>
    <row r="5796" spans="1:25" x14ac:dyDescent="0.3">
      <c r="A5796">
        <v>5795</v>
      </c>
      <c r="B5796" s="2"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s="2">
        <v>2</v>
      </c>
      <c r="T5796" s="3">
        <v>0.2</v>
      </c>
      <c r="U5796" s="2">
        <v>16.3352</v>
      </c>
      <c r="V5796" s="2">
        <f>Table1[[#This Row],[Sales]]*(1-Table1[[#This Row],[Discount]])</f>
        <v>37.337600000000002</v>
      </c>
      <c r="W5796" s="2">
        <f>Table1[[#This Row],[Sales]]*Table1[[#This Row],[Quantity]]</f>
        <v>93.343999999999994</v>
      </c>
      <c r="X5796" s="2">
        <f>Table1[[#This Row],[Sales]]+Table1[[#This Row],[Discount]]+Table1[[#This Row],[Adjusted Sales]]</f>
        <v>84.209599999999995</v>
      </c>
      <c r="Y5796" s="5">
        <f>Table1[[#This Row],[Sales]]*Table1[[#This Row],[Discount]]</f>
        <v>9.3344000000000005</v>
      </c>
    </row>
    <row r="5797" spans="1:25" x14ac:dyDescent="0.3">
      <c r="A5797">
        <v>5796</v>
      </c>
      <c r="B5797" s="2"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s="2">
        <v>9</v>
      </c>
      <c r="T5797" s="3">
        <v>0</v>
      </c>
      <c r="U5797" s="2">
        <v>362.84039999999999</v>
      </c>
      <c r="V5797" s="2">
        <f>Table1[[#This Row],[Sales]]*(1-Table1[[#This Row],[Discount]])</f>
        <v>1395.54</v>
      </c>
      <c r="W5797" s="2">
        <f>Table1[[#This Row],[Sales]]*Table1[[#This Row],[Quantity]]</f>
        <v>12559.86</v>
      </c>
      <c r="X5797" s="2">
        <f>Table1[[#This Row],[Sales]]+Table1[[#This Row],[Discount]]+Table1[[#This Row],[Adjusted Sales]]</f>
        <v>2791.08</v>
      </c>
      <c r="Y5797" s="5">
        <f>Table1[[#This Row],[Sales]]*Table1[[#This Row],[Discount]]</f>
        <v>0</v>
      </c>
    </row>
    <row r="5798" spans="1:25" x14ac:dyDescent="0.3">
      <c r="A5798">
        <v>5797</v>
      </c>
      <c r="B5798" s="2"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s="2">
        <v>4</v>
      </c>
      <c r="T5798" s="3">
        <v>0</v>
      </c>
      <c r="U5798" s="2">
        <v>36.381599999999999</v>
      </c>
      <c r="V5798" s="2">
        <f>Table1[[#This Row],[Sales]]*(1-Table1[[#This Row],[Discount]])</f>
        <v>117.36</v>
      </c>
      <c r="W5798" s="2">
        <f>Table1[[#This Row],[Sales]]*Table1[[#This Row],[Quantity]]</f>
        <v>469.44</v>
      </c>
      <c r="X5798" s="2">
        <f>Table1[[#This Row],[Sales]]+Table1[[#This Row],[Discount]]+Table1[[#This Row],[Adjusted Sales]]</f>
        <v>234.72</v>
      </c>
      <c r="Y5798" s="5">
        <f>Table1[[#This Row],[Sales]]*Table1[[#This Row],[Discount]]</f>
        <v>0</v>
      </c>
    </row>
    <row r="5799" spans="1:25" x14ac:dyDescent="0.3">
      <c r="A5799">
        <v>5798</v>
      </c>
      <c r="B5799" s="2"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s="2">
        <v>3</v>
      </c>
      <c r="T5799" s="3">
        <v>0</v>
      </c>
      <c r="U5799" s="2">
        <v>8.6940000000000008</v>
      </c>
      <c r="V5799" s="2">
        <f>Table1[[#This Row],[Sales]]*(1-Table1[[#This Row],[Discount]])</f>
        <v>18.899999999999999</v>
      </c>
      <c r="W5799" s="2">
        <f>Table1[[#This Row],[Sales]]*Table1[[#This Row],[Quantity]]</f>
        <v>56.699999999999996</v>
      </c>
      <c r="X5799" s="2">
        <f>Table1[[#This Row],[Sales]]+Table1[[#This Row],[Discount]]+Table1[[#This Row],[Adjusted Sales]]</f>
        <v>37.799999999999997</v>
      </c>
      <c r="Y5799" s="5">
        <f>Table1[[#This Row],[Sales]]*Table1[[#This Row],[Discount]]</f>
        <v>0</v>
      </c>
    </row>
    <row r="5800" spans="1:25" x14ac:dyDescent="0.3">
      <c r="A5800">
        <v>5799</v>
      </c>
      <c r="B5800" s="2"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s="2">
        <v>2</v>
      </c>
      <c r="T5800" s="3">
        <v>0</v>
      </c>
      <c r="U5800" s="2">
        <v>37.9848</v>
      </c>
      <c r="V5800" s="2">
        <f>Table1[[#This Row],[Sales]]*(1-Table1[[#This Row],[Discount]])</f>
        <v>77.52</v>
      </c>
      <c r="W5800" s="2">
        <f>Table1[[#This Row],[Sales]]*Table1[[#This Row],[Quantity]]</f>
        <v>155.04</v>
      </c>
      <c r="X5800" s="2">
        <f>Table1[[#This Row],[Sales]]+Table1[[#This Row],[Discount]]+Table1[[#This Row],[Adjusted Sales]]</f>
        <v>155.04</v>
      </c>
      <c r="Y5800" s="5">
        <f>Table1[[#This Row],[Sales]]*Table1[[#This Row],[Discount]]</f>
        <v>0</v>
      </c>
    </row>
    <row r="5801" spans="1:25" x14ac:dyDescent="0.3">
      <c r="A5801">
        <v>5800</v>
      </c>
      <c r="B5801" s="2"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s="2">
        <v>2</v>
      </c>
      <c r="T5801" s="3">
        <v>0.3</v>
      </c>
      <c r="U5801" s="2">
        <v>-6.0195999999999996</v>
      </c>
      <c r="V5801" s="2">
        <f>Table1[[#This Row],[Sales]]*(1-Table1[[#This Row],[Discount]])</f>
        <v>294.96039999999999</v>
      </c>
      <c r="W5801" s="2">
        <f>Table1[[#This Row],[Sales]]*Table1[[#This Row],[Quantity]]</f>
        <v>842.74400000000003</v>
      </c>
      <c r="X5801" s="2">
        <f>Table1[[#This Row],[Sales]]+Table1[[#This Row],[Discount]]+Table1[[#This Row],[Adjusted Sales]]</f>
        <v>716.63239999999996</v>
      </c>
      <c r="Y5801" s="5">
        <f>Table1[[#This Row],[Sales]]*Table1[[#This Row],[Discount]]</f>
        <v>126.41159999999999</v>
      </c>
    </row>
    <row r="5802" spans="1:25" x14ac:dyDescent="0.3">
      <c r="A5802">
        <v>5801</v>
      </c>
      <c r="B5802" s="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s="2">
        <v>4</v>
      </c>
      <c r="T5802" s="3">
        <v>0.2</v>
      </c>
      <c r="U5802" s="2">
        <v>43.197600000000001</v>
      </c>
      <c r="V5802" s="2">
        <f>Table1[[#This Row],[Sales]]*(1-Table1[[#This Row],[Discount]])</f>
        <v>460.77440000000001</v>
      </c>
      <c r="W5802" s="2">
        <f>Table1[[#This Row],[Sales]]*Table1[[#This Row],[Quantity]]</f>
        <v>2303.8719999999998</v>
      </c>
      <c r="X5802" s="2">
        <f>Table1[[#This Row],[Sales]]+Table1[[#This Row],[Discount]]+Table1[[#This Row],[Adjusted Sales]]</f>
        <v>1036.9423999999999</v>
      </c>
      <c r="Y5802" s="5">
        <f>Table1[[#This Row],[Sales]]*Table1[[#This Row],[Discount]]</f>
        <v>115.1936</v>
      </c>
    </row>
    <row r="5803" spans="1:25" x14ac:dyDescent="0.3">
      <c r="A5803">
        <v>5802</v>
      </c>
      <c r="B5803" s="2"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s="2">
        <v>2</v>
      </c>
      <c r="T5803" s="3">
        <v>0.2</v>
      </c>
      <c r="U5803" s="2">
        <v>3.6288</v>
      </c>
      <c r="V5803" s="2">
        <f>Table1[[#This Row],[Sales]]*(1-Table1[[#This Row],[Discount]])</f>
        <v>8.2944000000000013</v>
      </c>
      <c r="W5803" s="2">
        <f>Table1[[#This Row],[Sales]]*Table1[[#This Row],[Quantity]]</f>
        <v>20.736000000000001</v>
      </c>
      <c r="X5803" s="2">
        <f>Table1[[#This Row],[Sales]]+Table1[[#This Row],[Discount]]+Table1[[#This Row],[Adjusted Sales]]</f>
        <v>18.862400000000001</v>
      </c>
      <c r="Y5803" s="5">
        <f>Table1[[#This Row],[Sales]]*Table1[[#This Row],[Discount]]</f>
        <v>2.0736000000000003</v>
      </c>
    </row>
    <row r="5804" spans="1:25" x14ac:dyDescent="0.3">
      <c r="A5804">
        <v>5803</v>
      </c>
      <c r="B5804" s="2"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s="2">
        <v>2</v>
      </c>
      <c r="T5804" s="3">
        <v>0.2</v>
      </c>
      <c r="U5804" s="2">
        <v>1.1988000000000001</v>
      </c>
      <c r="V5804" s="2">
        <f>Table1[[#This Row],[Sales]]*(1-Table1[[#This Row],[Discount]])</f>
        <v>12.7872</v>
      </c>
      <c r="W5804" s="2">
        <f>Table1[[#This Row],[Sales]]*Table1[[#This Row],[Quantity]]</f>
        <v>31.968</v>
      </c>
      <c r="X5804" s="2">
        <f>Table1[[#This Row],[Sales]]+Table1[[#This Row],[Discount]]+Table1[[#This Row],[Adjusted Sales]]</f>
        <v>28.971200000000003</v>
      </c>
      <c r="Y5804" s="5">
        <f>Table1[[#This Row],[Sales]]*Table1[[#This Row],[Discount]]</f>
        <v>3.1968000000000001</v>
      </c>
    </row>
    <row r="5805" spans="1:25" x14ac:dyDescent="0.3">
      <c r="A5805">
        <v>5804</v>
      </c>
      <c r="B5805" s="2"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s="2">
        <v>3</v>
      </c>
      <c r="T5805" s="3">
        <v>0.2</v>
      </c>
      <c r="U5805" s="2">
        <v>1.1556</v>
      </c>
      <c r="V5805" s="2">
        <f>Table1[[#This Row],[Sales]]*(1-Table1[[#This Row],[Discount]])</f>
        <v>8.2176000000000009</v>
      </c>
      <c r="W5805" s="2">
        <f>Table1[[#This Row],[Sales]]*Table1[[#This Row],[Quantity]]</f>
        <v>30.816000000000003</v>
      </c>
      <c r="X5805" s="2">
        <f>Table1[[#This Row],[Sales]]+Table1[[#This Row],[Discount]]+Table1[[#This Row],[Adjusted Sales]]</f>
        <v>18.689599999999999</v>
      </c>
      <c r="Y5805" s="5">
        <f>Table1[[#This Row],[Sales]]*Table1[[#This Row],[Discount]]</f>
        <v>2.0544000000000002</v>
      </c>
    </row>
    <row r="5806" spans="1:25" x14ac:dyDescent="0.3">
      <c r="A5806">
        <v>5805</v>
      </c>
      <c r="B5806" s="2"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s="2">
        <v>4</v>
      </c>
      <c r="T5806" s="3">
        <v>0.2</v>
      </c>
      <c r="U5806" s="2">
        <v>6.1791999999999998</v>
      </c>
      <c r="V5806" s="2">
        <f>Table1[[#This Row],[Sales]]*(1-Table1[[#This Row],[Discount]])</f>
        <v>49.433600000000006</v>
      </c>
      <c r="W5806" s="2">
        <f>Table1[[#This Row],[Sales]]*Table1[[#This Row],[Quantity]]</f>
        <v>247.16800000000001</v>
      </c>
      <c r="X5806" s="2">
        <f>Table1[[#This Row],[Sales]]+Table1[[#This Row],[Discount]]+Table1[[#This Row],[Adjusted Sales]]</f>
        <v>111.4256</v>
      </c>
      <c r="Y5806" s="5">
        <f>Table1[[#This Row],[Sales]]*Table1[[#This Row],[Discount]]</f>
        <v>12.358400000000001</v>
      </c>
    </row>
    <row r="5807" spans="1:25" x14ac:dyDescent="0.3">
      <c r="A5807">
        <v>5806</v>
      </c>
      <c r="B5807" s="2"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s="2">
        <v>3</v>
      </c>
      <c r="T5807" s="3">
        <v>0.32</v>
      </c>
      <c r="U5807" s="2">
        <v>-27.264600000000002</v>
      </c>
      <c r="V5807" s="2">
        <f>Table1[[#This Row],[Sales]]*(1-Table1[[#This Row],[Discount]])</f>
        <v>140.07945599999999</v>
      </c>
      <c r="W5807" s="2">
        <f>Table1[[#This Row],[Sales]]*Table1[[#This Row],[Quantity]]</f>
        <v>617.99760000000003</v>
      </c>
      <c r="X5807" s="2">
        <f>Table1[[#This Row],[Sales]]+Table1[[#This Row],[Discount]]+Table1[[#This Row],[Adjusted Sales]]</f>
        <v>346.39865599999996</v>
      </c>
      <c r="Y5807" s="5">
        <f>Table1[[#This Row],[Sales]]*Table1[[#This Row],[Discount]]</f>
        <v>65.919744000000009</v>
      </c>
    </row>
    <row r="5808" spans="1:25" x14ac:dyDescent="0.3">
      <c r="A5808">
        <v>5807</v>
      </c>
      <c r="B5808" s="2"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s="2">
        <v>3</v>
      </c>
      <c r="T5808" s="3">
        <v>0.2</v>
      </c>
      <c r="U5808" s="2">
        <v>4.1147999999999998</v>
      </c>
      <c r="V5808" s="2">
        <f>Table1[[#This Row],[Sales]]*(1-Table1[[#This Row],[Discount]])</f>
        <v>9.7536000000000005</v>
      </c>
      <c r="W5808" s="2">
        <f>Table1[[#This Row],[Sales]]*Table1[[#This Row],[Quantity]]</f>
        <v>36.576000000000001</v>
      </c>
      <c r="X5808" s="2">
        <f>Table1[[#This Row],[Sales]]+Table1[[#This Row],[Discount]]+Table1[[#This Row],[Adjusted Sales]]</f>
        <v>22.145600000000002</v>
      </c>
      <c r="Y5808" s="5">
        <f>Table1[[#This Row],[Sales]]*Table1[[#This Row],[Discount]]</f>
        <v>2.4384000000000001</v>
      </c>
    </row>
    <row r="5809" spans="1:25" x14ac:dyDescent="0.3">
      <c r="A5809">
        <v>5808</v>
      </c>
      <c r="B5809" s="2"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s="2">
        <v>2</v>
      </c>
      <c r="T5809" s="3">
        <v>0.2</v>
      </c>
      <c r="U5809" s="2">
        <v>8.7167999999999992</v>
      </c>
      <c r="V5809" s="2">
        <f>Table1[[#This Row],[Sales]]*(1-Table1[[#This Row],[Discount]])</f>
        <v>69.734400000000008</v>
      </c>
      <c r="W5809" s="2">
        <f>Table1[[#This Row],[Sales]]*Table1[[#This Row],[Quantity]]</f>
        <v>174.33600000000001</v>
      </c>
      <c r="X5809" s="2">
        <f>Table1[[#This Row],[Sales]]+Table1[[#This Row],[Discount]]+Table1[[#This Row],[Adjusted Sales]]</f>
        <v>157.10240000000002</v>
      </c>
      <c r="Y5809" s="5">
        <f>Table1[[#This Row],[Sales]]*Table1[[#This Row],[Discount]]</f>
        <v>17.433600000000002</v>
      </c>
    </row>
    <row r="5810" spans="1:25" x14ac:dyDescent="0.3">
      <c r="A5810">
        <v>5809</v>
      </c>
      <c r="B5810" s="2"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s="2">
        <v>2</v>
      </c>
      <c r="T5810" s="3">
        <v>0.2</v>
      </c>
      <c r="U5810" s="2">
        <v>8.3328000000000007</v>
      </c>
      <c r="V5810" s="2">
        <f>Table1[[#This Row],[Sales]]*(1-Table1[[#This Row],[Discount]])</f>
        <v>25.395200000000003</v>
      </c>
      <c r="W5810" s="2">
        <f>Table1[[#This Row],[Sales]]*Table1[[#This Row],[Quantity]]</f>
        <v>63.488</v>
      </c>
      <c r="X5810" s="2">
        <f>Table1[[#This Row],[Sales]]+Table1[[#This Row],[Discount]]+Table1[[#This Row],[Adjusted Sales]]</f>
        <v>57.339200000000005</v>
      </c>
      <c r="Y5810" s="5">
        <f>Table1[[#This Row],[Sales]]*Table1[[#This Row],[Discount]]</f>
        <v>6.3488000000000007</v>
      </c>
    </row>
    <row r="5811" spans="1:25" x14ac:dyDescent="0.3">
      <c r="A5811">
        <v>5810</v>
      </c>
      <c r="B5811" s="2"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s="2">
        <v>4</v>
      </c>
      <c r="T5811" s="3">
        <v>0.2</v>
      </c>
      <c r="U5811" s="2">
        <v>-18.180800000000001</v>
      </c>
      <c r="V5811" s="2">
        <f>Table1[[#This Row],[Sales]]*(1-Table1[[#This Row],[Discount]])</f>
        <v>105.7792</v>
      </c>
      <c r="W5811" s="2">
        <f>Table1[[#This Row],[Sales]]*Table1[[#This Row],[Quantity]]</f>
        <v>528.89599999999996</v>
      </c>
      <c r="X5811" s="2">
        <f>Table1[[#This Row],[Sales]]+Table1[[#This Row],[Discount]]+Table1[[#This Row],[Adjusted Sales]]</f>
        <v>238.20319999999998</v>
      </c>
      <c r="Y5811" s="5">
        <f>Table1[[#This Row],[Sales]]*Table1[[#This Row],[Discount]]</f>
        <v>26.444800000000001</v>
      </c>
    </row>
    <row r="5812" spans="1:25" x14ac:dyDescent="0.3">
      <c r="A5812">
        <v>5811</v>
      </c>
      <c r="B5812" s="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s="2">
        <v>4</v>
      </c>
      <c r="T5812" s="3">
        <v>0</v>
      </c>
      <c r="U5812" s="2">
        <v>48.539200000000001</v>
      </c>
      <c r="V5812" s="2">
        <f>Table1[[#This Row],[Sales]]*(1-Table1[[#This Row],[Discount]])</f>
        <v>105.52</v>
      </c>
      <c r="W5812" s="2">
        <f>Table1[[#This Row],[Sales]]*Table1[[#This Row],[Quantity]]</f>
        <v>422.08</v>
      </c>
      <c r="X5812" s="2">
        <f>Table1[[#This Row],[Sales]]+Table1[[#This Row],[Discount]]+Table1[[#This Row],[Adjusted Sales]]</f>
        <v>211.04</v>
      </c>
      <c r="Y5812" s="5">
        <f>Table1[[#This Row],[Sales]]*Table1[[#This Row],[Discount]]</f>
        <v>0</v>
      </c>
    </row>
    <row r="5813" spans="1:25" x14ac:dyDescent="0.3">
      <c r="A5813">
        <v>5812</v>
      </c>
      <c r="B5813" s="2"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s="2">
        <v>2</v>
      </c>
      <c r="T5813" s="3">
        <v>0</v>
      </c>
      <c r="U5813" s="2">
        <v>15.6332</v>
      </c>
      <c r="V5813" s="2">
        <f>Table1[[#This Row],[Sales]]*(1-Table1[[#This Row],[Discount]])</f>
        <v>91.96</v>
      </c>
      <c r="W5813" s="2">
        <f>Table1[[#This Row],[Sales]]*Table1[[#This Row],[Quantity]]</f>
        <v>183.92</v>
      </c>
      <c r="X5813" s="2">
        <f>Table1[[#This Row],[Sales]]+Table1[[#This Row],[Discount]]+Table1[[#This Row],[Adjusted Sales]]</f>
        <v>183.92</v>
      </c>
      <c r="Y5813" s="5">
        <f>Table1[[#This Row],[Sales]]*Table1[[#This Row],[Discount]]</f>
        <v>0</v>
      </c>
    </row>
    <row r="5814" spans="1:25" x14ac:dyDescent="0.3">
      <c r="A5814">
        <v>5813</v>
      </c>
      <c r="B5814" s="2"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s="2">
        <v>3</v>
      </c>
      <c r="T5814" s="3">
        <v>0.2</v>
      </c>
      <c r="U5814" s="2">
        <v>185.99700000000001</v>
      </c>
      <c r="V5814" s="2">
        <f>Table1[[#This Row],[Sales]]*(1-Table1[[#This Row],[Discount]])</f>
        <v>1190.3808000000001</v>
      </c>
      <c r="W5814" s="2">
        <f>Table1[[#This Row],[Sales]]*Table1[[#This Row],[Quantity]]</f>
        <v>4463.9279999999999</v>
      </c>
      <c r="X5814" s="2">
        <f>Table1[[#This Row],[Sales]]+Table1[[#This Row],[Discount]]+Table1[[#This Row],[Adjusted Sales]]</f>
        <v>2678.5568000000003</v>
      </c>
      <c r="Y5814" s="5">
        <f>Table1[[#This Row],[Sales]]*Table1[[#This Row],[Discount]]</f>
        <v>297.59520000000003</v>
      </c>
    </row>
    <row r="5815" spans="1:25" x14ac:dyDescent="0.3">
      <c r="A5815">
        <v>5814</v>
      </c>
      <c r="B5815" s="2"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s="2">
        <v>3</v>
      </c>
      <c r="T5815" s="3">
        <v>0</v>
      </c>
      <c r="U5815" s="2">
        <v>9.3312000000000008</v>
      </c>
      <c r="V5815" s="2">
        <f>Table1[[#This Row],[Sales]]*(1-Table1[[#This Row],[Discount]])</f>
        <v>19.440000000000001</v>
      </c>
      <c r="W5815" s="2">
        <f>Table1[[#This Row],[Sales]]*Table1[[#This Row],[Quantity]]</f>
        <v>58.320000000000007</v>
      </c>
      <c r="X5815" s="2">
        <f>Table1[[#This Row],[Sales]]+Table1[[#This Row],[Discount]]+Table1[[#This Row],[Adjusted Sales]]</f>
        <v>38.880000000000003</v>
      </c>
      <c r="Y5815" s="5">
        <f>Table1[[#This Row],[Sales]]*Table1[[#This Row],[Discount]]</f>
        <v>0</v>
      </c>
    </row>
    <row r="5816" spans="1:25" x14ac:dyDescent="0.3">
      <c r="A5816">
        <v>5815</v>
      </c>
      <c r="B5816" s="2"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s="2">
        <v>1</v>
      </c>
      <c r="T5816" s="3">
        <v>0.2</v>
      </c>
      <c r="U5816" s="2">
        <v>-0.72950000000000004</v>
      </c>
      <c r="V5816" s="2">
        <f>Table1[[#This Row],[Sales]]*(1-Table1[[#This Row],[Discount]])</f>
        <v>9.3376000000000001</v>
      </c>
      <c r="W5816" s="2">
        <f>Table1[[#This Row],[Sales]]*Table1[[#This Row],[Quantity]]</f>
        <v>11.672000000000001</v>
      </c>
      <c r="X5816" s="2">
        <f>Table1[[#This Row],[Sales]]+Table1[[#This Row],[Discount]]+Table1[[#This Row],[Adjusted Sales]]</f>
        <v>21.209600000000002</v>
      </c>
      <c r="Y5816" s="5">
        <f>Table1[[#This Row],[Sales]]*Table1[[#This Row],[Discount]]</f>
        <v>2.3344</v>
      </c>
    </row>
    <row r="5817" spans="1:25" x14ac:dyDescent="0.3">
      <c r="A5817">
        <v>5816</v>
      </c>
      <c r="B5817" s="2"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s="2">
        <v>4</v>
      </c>
      <c r="T5817" s="3">
        <v>0</v>
      </c>
      <c r="U5817" s="2">
        <v>78.388800000000003</v>
      </c>
      <c r="V5817" s="2">
        <f>Table1[[#This Row],[Sales]]*(1-Table1[[#This Row],[Discount]])</f>
        <v>279.95999999999998</v>
      </c>
      <c r="W5817" s="2">
        <f>Table1[[#This Row],[Sales]]*Table1[[#This Row],[Quantity]]</f>
        <v>1119.8399999999999</v>
      </c>
      <c r="X5817" s="2">
        <f>Table1[[#This Row],[Sales]]+Table1[[#This Row],[Discount]]+Table1[[#This Row],[Adjusted Sales]]</f>
        <v>559.91999999999996</v>
      </c>
      <c r="Y5817" s="5">
        <f>Table1[[#This Row],[Sales]]*Table1[[#This Row],[Discount]]</f>
        <v>0</v>
      </c>
    </row>
    <row r="5818" spans="1:25" x14ac:dyDescent="0.3">
      <c r="A5818">
        <v>5817</v>
      </c>
      <c r="B5818" s="2"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s="2">
        <v>3</v>
      </c>
      <c r="T5818" s="3">
        <v>0.2</v>
      </c>
      <c r="U5818" s="2">
        <v>4.6806000000000001</v>
      </c>
      <c r="V5818" s="2">
        <f>Table1[[#This Row],[Sales]]*(1-Table1[[#This Row],[Discount]])</f>
        <v>10.329600000000001</v>
      </c>
      <c r="W5818" s="2">
        <f>Table1[[#This Row],[Sales]]*Table1[[#This Row],[Quantity]]</f>
        <v>38.736000000000004</v>
      </c>
      <c r="X5818" s="2">
        <f>Table1[[#This Row],[Sales]]+Table1[[#This Row],[Discount]]+Table1[[#This Row],[Adjusted Sales]]</f>
        <v>23.441600000000001</v>
      </c>
      <c r="Y5818" s="5">
        <f>Table1[[#This Row],[Sales]]*Table1[[#This Row],[Discount]]</f>
        <v>2.5824000000000003</v>
      </c>
    </row>
    <row r="5819" spans="1:25" x14ac:dyDescent="0.3">
      <c r="A5819">
        <v>5818</v>
      </c>
      <c r="B5819" s="2"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s="2">
        <v>4</v>
      </c>
      <c r="T5819" s="3">
        <v>0.2</v>
      </c>
      <c r="U5819" s="2">
        <v>5.7671999999999999</v>
      </c>
      <c r="V5819" s="2">
        <f>Table1[[#This Row],[Sales]]*(1-Table1[[#This Row],[Discount]])</f>
        <v>13.670400000000001</v>
      </c>
      <c r="W5819" s="2">
        <f>Table1[[#This Row],[Sales]]*Table1[[#This Row],[Quantity]]</f>
        <v>68.352000000000004</v>
      </c>
      <c r="X5819" s="2">
        <f>Table1[[#This Row],[Sales]]+Table1[[#This Row],[Discount]]+Table1[[#This Row],[Adjusted Sales]]</f>
        <v>30.958400000000001</v>
      </c>
      <c r="Y5819" s="5">
        <f>Table1[[#This Row],[Sales]]*Table1[[#This Row],[Discount]]</f>
        <v>3.4176000000000002</v>
      </c>
    </row>
    <row r="5820" spans="1:25" x14ac:dyDescent="0.3">
      <c r="A5820">
        <v>5819</v>
      </c>
      <c r="B5820" s="2"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s="2">
        <v>9</v>
      </c>
      <c r="T5820" s="3">
        <v>0</v>
      </c>
      <c r="U5820" s="2">
        <v>44.712000000000003</v>
      </c>
      <c r="V5820" s="2">
        <f>Table1[[#This Row],[Sales]]*(1-Table1[[#This Row],[Discount]])</f>
        <v>93.15</v>
      </c>
      <c r="W5820" s="2">
        <f>Table1[[#This Row],[Sales]]*Table1[[#This Row],[Quantity]]</f>
        <v>838.35</v>
      </c>
      <c r="X5820" s="2">
        <f>Table1[[#This Row],[Sales]]+Table1[[#This Row],[Discount]]+Table1[[#This Row],[Adjusted Sales]]</f>
        <v>186.3</v>
      </c>
      <c r="Y5820" s="5">
        <f>Table1[[#This Row],[Sales]]*Table1[[#This Row],[Discount]]</f>
        <v>0</v>
      </c>
    </row>
    <row r="5821" spans="1:25" x14ac:dyDescent="0.3">
      <c r="A5821">
        <v>5820</v>
      </c>
      <c r="B5821" s="2"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s="2">
        <v>4</v>
      </c>
      <c r="T5821" s="3">
        <v>0</v>
      </c>
      <c r="U5821" s="2">
        <v>5.6448</v>
      </c>
      <c r="V5821" s="2">
        <f>Table1[[#This Row],[Sales]]*(1-Table1[[#This Row],[Discount]])</f>
        <v>11.52</v>
      </c>
      <c r="W5821" s="2">
        <f>Table1[[#This Row],[Sales]]*Table1[[#This Row],[Quantity]]</f>
        <v>46.08</v>
      </c>
      <c r="X5821" s="2">
        <f>Table1[[#This Row],[Sales]]+Table1[[#This Row],[Discount]]+Table1[[#This Row],[Adjusted Sales]]</f>
        <v>23.04</v>
      </c>
      <c r="Y5821" s="5">
        <f>Table1[[#This Row],[Sales]]*Table1[[#This Row],[Discount]]</f>
        <v>0</v>
      </c>
    </row>
    <row r="5822" spans="1:25" x14ac:dyDescent="0.3">
      <c r="A5822">
        <v>5821</v>
      </c>
      <c r="B5822" s="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s="2">
        <v>2</v>
      </c>
      <c r="T5822" s="3">
        <v>0</v>
      </c>
      <c r="U5822" s="2">
        <v>4.7724000000000002</v>
      </c>
      <c r="V5822" s="2">
        <f>Table1[[#This Row],[Sales]]*(1-Table1[[#This Row],[Discount]])</f>
        <v>238.62</v>
      </c>
      <c r="W5822" s="2">
        <f>Table1[[#This Row],[Sales]]*Table1[[#This Row],[Quantity]]</f>
        <v>477.24</v>
      </c>
      <c r="X5822" s="2">
        <f>Table1[[#This Row],[Sales]]+Table1[[#This Row],[Discount]]+Table1[[#This Row],[Adjusted Sales]]</f>
        <v>477.24</v>
      </c>
      <c r="Y5822" s="5">
        <f>Table1[[#This Row],[Sales]]*Table1[[#This Row],[Discount]]</f>
        <v>0</v>
      </c>
    </row>
    <row r="5823" spans="1:25" x14ac:dyDescent="0.3">
      <c r="A5823">
        <v>5822</v>
      </c>
      <c r="B5823" s="2"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s="2">
        <v>1</v>
      </c>
      <c r="T5823" s="3">
        <v>0</v>
      </c>
      <c r="U5823" s="2">
        <v>2.0979000000000001</v>
      </c>
      <c r="V5823" s="2">
        <f>Table1[[#This Row],[Sales]]*(1-Table1[[#This Row],[Discount]])</f>
        <v>7.77</v>
      </c>
      <c r="W5823" s="2">
        <f>Table1[[#This Row],[Sales]]*Table1[[#This Row],[Quantity]]</f>
        <v>7.77</v>
      </c>
      <c r="X5823" s="2">
        <f>Table1[[#This Row],[Sales]]+Table1[[#This Row],[Discount]]+Table1[[#This Row],[Adjusted Sales]]</f>
        <v>15.54</v>
      </c>
      <c r="Y5823" s="5">
        <f>Table1[[#This Row],[Sales]]*Table1[[#This Row],[Discount]]</f>
        <v>0</v>
      </c>
    </row>
    <row r="5824" spans="1:25" x14ac:dyDescent="0.3">
      <c r="A5824">
        <v>5823</v>
      </c>
      <c r="B5824" s="2"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s="2">
        <v>5</v>
      </c>
      <c r="T5824" s="3">
        <v>0.2</v>
      </c>
      <c r="U5824" s="2">
        <v>-10.705500000000001</v>
      </c>
      <c r="V5824" s="2">
        <f>Table1[[#This Row],[Sales]]*(1-Table1[[#This Row],[Discount]])</f>
        <v>228.38400000000001</v>
      </c>
      <c r="W5824" s="2">
        <f>Table1[[#This Row],[Sales]]*Table1[[#This Row],[Quantity]]</f>
        <v>1427.4</v>
      </c>
      <c r="X5824" s="2">
        <f>Table1[[#This Row],[Sales]]+Table1[[#This Row],[Discount]]+Table1[[#This Row],[Adjusted Sales]]</f>
        <v>514.06400000000008</v>
      </c>
      <c r="Y5824" s="5">
        <f>Table1[[#This Row],[Sales]]*Table1[[#This Row],[Discount]]</f>
        <v>57.096000000000004</v>
      </c>
    </row>
    <row r="5825" spans="1:25" x14ac:dyDescent="0.3">
      <c r="A5825">
        <v>5824</v>
      </c>
      <c r="B5825" s="2"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s="2">
        <v>4</v>
      </c>
      <c r="T5825" s="3">
        <v>0.2</v>
      </c>
      <c r="U5825" s="2">
        <v>6.4691999999999998</v>
      </c>
      <c r="V5825" s="2">
        <f>Table1[[#This Row],[Sales]]*(1-Table1[[#This Row],[Discount]])</f>
        <v>15.3344</v>
      </c>
      <c r="W5825" s="2">
        <f>Table1[[#This Row],[Sales]]*Table1[[#This Row],[Quantity]]</f>
        <v>76.671999999999997</v>
      </c>
      <c r="X5825" s="2">
        <f>Table1[[#This Row],[Sales]]+Table1[[#This Row],[Discount]]+Table1[[#This Row],[Adjusted Sales]]</f>
        <v>34.702399999999997</v>
      </c>
      <c r="Y5825" s="5">
        <f>Table1[[#This Row],[Sales]]*Table1[[#This Row],[Discount]]</f>
        <v>3.8336000000000001</v>
      </c>
    </row>
    <row r="5826" spans="1:25" x14ac:dyDescent="0.3">
      <c r="A5826">
        <v>5825</v>
      </c>
      <c r="B5826" s="2"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s="2">
        <v>3</v>
      </c>
      <c r="T5826" s="3">
        <v>0.2</v>
      </c>
      <c r="U5826" s="2">
        <v>1.9601999999999999</v>
      </c>
      <c r="V5826" s="2">
        <f>Table1[[#This Row],[Sales]]*(1-Table1[[#This Row],[Discount]])</f>
        <v>20.908799999999999</v>
      </c>
      <c r="W5826" s="2">
        <f>Table1[[#This Row],[Sales]]*Table1[[#This Row],[Quantity]]</f>
        <v>78.408000000000001</v>
      </c>
      <c r="X5826" s="2">
        <f>Table1[[#This Row],[Sales]]+Table1[[#This Row],[Discount]]+Table1[[#This Row],[Adjusted Sales]]</f>
        <v>47.244799999999998</v>
      </c>
      <c r="Y5826" s="5">
        <f>Table1[[#This Row],[Sales]]*Table1[[#This Row],[Discount]]</f>
        <v>5.2271999999999998</v>
      </c>
    </row>
    <row r="5827" spans="1:25" x14ac:dyDescent="0.3">
      <c r="A5827">
        <v>5826</v>
      </c>
      <c r="B5827" s="2"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s="2">
        <v>4</v>
      </c>
      <c r="T5827" s="3">
        <v>0</v>
      </c>
      <c r="U5827" s="2">
        <v>201.31200000000001</v>
      </c>
      <c r="V5827" s="2">
        <f>Table1[[#This Row],[Sales]]*(1-Table1[[#This Row],[Discount]])</f>
        <v>419.4</v>
      </c>
      <c r="W5827" s="2">
        <f>Table1[[#This Row],[Sales]]*Table1[[#This Row],[Quantity]]</f>
        <v>1677.6</v>
      </c>
      <c r="X5827" s="2">
        <f>Table1[[#This Row],[Sales]]+Table1[[#This Row],[Discount]]+Table1[[#This Row],[Adjusted Sales]]</f>
        <v>838.8</v>
      </c>
      <c r="Y5827" s="5">
        <f>Table1[[#This Row],[Sales]]*Table1[[#This Row],[Discount]]</f>
        <v>0</v>
      </c>
    </row>
    <row r="5828" spans="1:25" x14ac:dyDescent="0.3">
      <c r="A5828">
        <v>5827</v>
      </c>
      <c r="B5828" s="2"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s="2">
        <v>1</v>
      </c>
      <c r="T5828" s="3">
        <v>0.1</v>
      </c>
      <c r="U5828" s="2">
        <v>14.124599999999999</v>
      </c>
      <c r="V5828" s="2">
        <f>Table1[[#This Row],[Sales]]*(1-Table1[[#This Row],[Discount]])</f>
        <v>81.7209</v>
      </c>
      <c r="W5828" s="2">
        <f>Table1[[#This Row],[Sales]]*Table1[[#This Row],[Quantity]]</f>
        <v>90.801000000000002</v>
      </c>
      <c r="X5828" s="2">
        <f>Table1[[#This Row],[Sales]]+Table1[[#This Row],[Discount]]+Table1[[#This Row],[Adjusted Sales]]</f>
        <v>172.62189999999998</v>
      </c>
      <c r="Y5828" s="5">
        <f>Table1[[#This Row],[Sales]]*Table1[[#This Row],[Discount]]</f>
        <v>9.0800999999999998</v>
      </c>
    </row>
    <row r="5829" spans="1:25" x14ac:dyDescent="0.3">
      <c r="A5829">
        <v>5828</v>
      </c>
      <c r="B5829" s="2"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s="2">
        <v>2</v>
      </c>
      <c r="T5829" s="3">
        <v>0.1</v>
      </c>
      <c r="U5829" s="2">
        <v>-8.0784000000000002</v>
      </c>
      <c r="V5829" s="2">
        <f>Table1[[#This Row],[Sales]]*(1-Table1[[#This Row],[Discount]])</f>
        <v>163.58760000000001</v>
      </c>
      <c r="W5829" s="2">
        <f>Table1[[#This Row],[Sales]]*Table1[[#This Row],[Quantity]]</f>
        <v>363.52800000000002</v>
      </c>
      <c r="X5829" s="2">
        <f>Table1[[#This Row],[Sales]]+Table1[[#This Row],[Discount]]+Table1[[#This Row],[Adjusted Sales]]</f>
        <v>345.45159999999998</v>
      </c>
      <c r="Y5829" s="5">
        <f>Table1[[#This Row],[Sales]]*Table1[[#This Row],[Discount]]</f>
        <v>18.176400000000001</v>
      </c>
    </row>
    <row r="5830" spans="1:25" x14ac:dyDescent="0.3">
      <c r="A5830">
        <v>5829</v>
      </c>
      <c r="B5830" s="2"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s="2">
        <v>2</v>
      </c>
      <c r="T5830" s="3">
        <v>0</v>
      </c>
      <c r="U5830" s="2">
        <v>2.2240000000000002</v>
      </c>
      <c r="V5830" s="2">
        <f>Table1[[#This Row],[Sales]]*(1-Table1[[#This Row],[Discount]])</f>
        <v>5.56</v>
      </c>
      <c r="W5830" s="2">
        <f>Table1[[#This Row],[Sales]]*Table1[[#This Row],[Quantity]]</f>
        <v>11.12</v>
      </c>
      <c r="X5830" s="2">
        <f>Table1[[#This Row],[Sales]]+Table1[[#This Row],[Discount]]+Table1[[#This Row],[Adjusted Sales]]</f>
        <v>11.12</v>
      </c>
      <c r="Y5830" s="5">
        <f>Table1[[#This Row],[Sales]]*Table1[[#This Row],[Discount]]</f>
        <v>0</v>
      </c>
    </row>
    <row r="5831" spans="1:25" x14ac:dyDescent="0.3">
      <c r="A5831">
        <v>5830</v>
      </c>
      <c r="B5831" s="2"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s="2">
        <v>2</v>
      </c>
      <c r="T5831" s="3">
        <v>0</v>
      </c>
      <c r="U5831" s="2">
        <v>104.75279999999999</v>
      </c>
      <c r="V5831" s="2">
        <f>Table1[[#This Row],[Sales]]*(1-Table1[[#This Row],[Discount]])</f>
        <v>581.96</v>
      </c>
      <c r="W5831" s="2">
        <f>Table1[[#This Row],[Sales]]*Table1[[#This Row],[Quantity]]</f>
        <v>1163.92</v>
      </c>
      <c r="X5831" s="2">
        <f>Table1[[#This Row],[Sales]]+Table1[[#This Row],[Discount]]+Table1[[#This Row],[Adjusted Sales]]</f>
        <v>1163.92</v>
      </c>
      <c r="Y5831" s="5">
        <f>Table1[[#This Row],[Sales]]*Table1[[#This Row],[Discount]]</f>
        <v>0</v>
      </c>
    </row>
    <row r="5832" spans="1:25" x14ac:dyDescent="0.3">
      <c r="A5832">
        <v>5831</v>
      </c>
      <c r="B5832" s="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s="2">
        <v>1</v>
      </c>
      <c r="T5832" s="3">
        <v>0</v>
      </c>
      <c r="U5832" s="2">
        <v>8.0945999999999998</v>
      </c>
      <c r="V5832" s="2">
        <f>Table1[[#This Row],[Sales]]*(1-Table1[[#This Row],[Discount]])</f>
        <v>29.98</v>
      </c>
      <c r="W5832" s="2">
        <f>Table1[[#This Row],[Sales]]*Table1[[#This Row],[Quantity]]</f>
        <v>29.98</v>
      </c>
      <c r="X5832" s="2">
        <f>Table1[[#This Row],[Sales]]+Table1[[#This Row],[Discount]]+Table1[[#This Row],[Adjusted Sales]]</f>
        <v>59.96</v>
      </c>
      <c r="Y5832" s="5">
        <f>Table1[[#This Row],[Sales]]*Table1[[#This Row],[Discount]]</f>
        <v>0</v>
      </c>
    </row>
    <row r="5833" spans="1:25" x14ac:dyDescent="0.3">
      <c r="A5833">
        <v>5832</v>
      </c>
      <c r="B5833" s="2"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s="2">
        <v>4</v>
      </c>
      <c r="T5833" s="3">
        <v>0</v>
      </c>
      <c r="U5833" s="2">
        <v>176.78639999999999</v>
      </c>
      <c r="V5833" s="2">
        <f>Table1[[#This Row],[Sales]]*(1-Table1[[#This Row],[Discount]])</f>
        <v>519.96</v>
      </c>
      <c r="W5833" s="2">
        <f>Table1[[#This Row],[Sales]]*Table1[[#This Row],[Quantity]]</f>
        <v>2079.84</v>
      </c>
      <c r="X5833" s="2">
        <f>Table1[[#This Row],[Sales]]+Table1[[#This Row],[Discount]]+Table1[[#This Row],[Adjusted Sales]]</f>
        <v>1039.92</v>
      </c>
      <c r="Y5833" s="5">
        <f>Table1[[#This Row],[Sales]]*Table1[[#This Row],[Discount]]</f>
        <v>0</v>
      </c>
    </row>
    <row r="5834" spans="1:25" x14ac:dyDescent="0.3">
      <c r="A5834">
        <v>5833</v>
      </c>
      <c r="B5834" s="2"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s="2">
        <v>3</v>
      </c>
      <c r="T5834" s="3">
        <v>0.2</v>
      </c>
      <c r="U5834" s="2">
        <v>2.0358000000000001</v>
      </c>
      <c r="V5834" s="2">
        <f>Table1[[#This Row],[Sales]]*(1-Table1[[#This Row],[Discount]])</f>
        <v>5.0112000000000005</v>
      </c>
      <c r="W5834" s="2">
        <f>Table1[[#This Row],[Sales]]*Table1[[#This Row],[Quantity]]</f>
        <v>18.792000000000002</v>
      </c>
      <c r="X5834" s="2">
        <f>Table1[[#This Row],[Sales]]+Table1[[#This Row],[Discount]]+Table1[[#This Row],[Adjusted Sales]]</f>
        <v>11.475200000000001</v>
      </c>
      <c r="Y5834" s="5">
        <f>Table1[[#This Row],[Sales]]*Table1[[#This Row],[Discount]]</f>
        <v>1.2528000000000001</v>
      </c>
    </row>
    <row r="5835" spans="1:25" x14ac:dyDescent="0.3">
      <c r="A5835">
        <v>5834</v>
      </c>
      <c r="B5835" s="2"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s="2">
        <v>5</v>
      </c>
      <c r="T5835" s="3">
        <v>0.2</v>
      </c>
      <c r="U5835" s="2">
        <v>0</v>
      </c>
      <c r="V5835" s="2">
        <f>Table1[[#This Row],[Sales]]*(1-Table1[[#This Row],[Discount]])</f>
        <v>291.13600000000002</v>
      </c>
      <c r="W5835" s="2">
        <f>Table1[[#This Row],[Sales]]*Table1[[#This Row],[Quantity]]</f>
        <v>1819.6000000000001</v>
      </c>
      <c r="X5835" s="2">
        <f>Table1[[#This Row],[Sales]]+Table1[[#This Row],[Discount]]+Table1[[#This Row],[Adjusted Sales]]</f>
        <v>655.25600000000009</v>
      </c>
      <c r="Y5835" s="5">
        <f>Table1[[#This Row],[Sales]]*Table1[[#This Row],[Discount]]</f>
        <v>72.784000000000006</v>
      </c>
    </row>
    <row r="5836" spans="1:25" x14ac:dyDescent="0.3">
      <c r="A5836">
        <v>5835</v>
      </c>
      <c r="B5836" s="2"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s="2">
        <v>5</v>
      </c>
      <c r="T5836" s="3">
        <v>0.7</v>
      </c>
      <c r="U5836" s="2">
        <v>-42.8</v>
      </c>
      <c r="V5836" s="2">
        <f>Table1[[#This Row],[Sales]]*(1-Table1[[#This Row],[Discount]])</f>
        <v>19.260000000000005</v>
      </c>
      <c r="W5836" s="2">
        <f>Table1[[#This Row],[Sales]]*Table1[[#This Row],[Quantity]]</f>
        <v>321</v>
      </c>
      <c r="X5836" s="2">
        <f>Table1[[#This Row],[Sales]]+Table1[[#This Row],[Discount]]+Table1[[#This Row],[Adjusted Sales]]</f>
        <v>84.160000000000011</v>
      </c>
      <c r="Y5836" s="5">
        <f>Table1[[#This Row],[Sales]]*Table1[[#This Row],[Discount]]</f>
        <v>44.94</v>
      </c>
    </row>
    <row r="5837" spans="1:25" x14ac:dyDescent="0.3">
      <c r="A5837">
        <v>5836</v>
      </c>
      <c r="B5837" s="2"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s="2">
        <v>3</v>
      </c>
      <c r="T5837" s="3">
        <v>0.7</v>
      </c>
      <c r="U5837" s="2">
        <v>-26.963999999999999</v>
      </c>
      <c r="V5837" s="2">
        <f>Table1[[#This Row],[Sales]]*(1-Table1[[#This Row],[Discount]])</f>
        <v>11.556000000000003</v>
      </c>
      <c r="W5837" s="2">
        <f>Table1[[#This Row],[Sales]]*Table1[[#This Row],[Quantity]]</f>
        <v>115.56</v>
      </c>
      <c r="X5837" s="2">
        <f>Table1[[#This Row],[Sales]]+Table1[[#This Row],[Discount]]+Table1[[#This Row],[Adjusted Sales]]</f>
        <v>50.77600000000001</v>
      </c>
      <c r="Y5837" s="5">
        <f>Table1[[#This Row],[Sales]]*Table1[[#This Row],[Discount]]</f>
        <v>26.964000000000002</v>
      </c>
    </row>
    <row r="5838" spans="1:25" x14ac:dyDescent="0.3">
      <c r="A5838">
        <v>5837</v>
      </c>
      <c r="B5838" s="2"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s="2">
        <v>5</v>
      </c>
      <c r="T5838" s="3">
        <v>0.2</v>
      </c>
      <c r="U5838" s="2">
        <v>-8.1675000000000004</v>
      </c>
      <c r="V5838" s="2">
        <f>Table1[[#This Row],[Sales]]*(1-Table1[[#This Row],[Discount]])</f>
        <v>58.08</v>
      </c>
      <c r="W5838" s="2">
        <f>Table1[[#This Row],[Sales]]*Table1[[#This Row],[Quantity]]</f>
        <v>363</v>
      </c>
      <c r="X5838" s="2">
        <f>Table1[[#This Row],[Sales]]+Table1[[#This Row],[Discount]]+Table1[[#This Row],[Adjusted Sales]]</f>
        <v>130.88</v>
      </c>
      <c r="Y5838" s="5">
        <f>Table1[[#This Row],[Sales]]*Table1[[#This Row],[Discount]]</f>
        <v>14.52</v>
      </c>
    </row>
    <row r="5839" spans="1:25" x14ac:dyDescent="0.3">
      <c r="A5839">
        <v>5838</v>
      </c>
      <c r="B5839" s="2"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s="2">
        <v>4</v>
      </c>
      <c r="T5839" s="3">
        <v>0.2</v>
      </c>
      <c r="U5839" s="2">
        <v>5.7568000000000001</v>
      </c>
      <c r="V5839" s="2">
        <f>Table1[[#This Row],[Sales]]*(1-Table1[[#This Row],[Discount]])</f>
        <v>46.054400000000001</v>
      </c>
      <c r="W5839" s="2">
        <f>Table1[[#This Row],[Sales]]*Table1[[#This Row],[Quantity]]</f>
        <v>230.27199999999999</v>
      </c>
      <c r="X5839" s="2">
        <f>Table1[[#This Row],[Sales]]+Table1[[#This Row],[Discount]]+Table1[[#This Row],[Adjusted Sales]]</f>
        <v>103.8224</v>
      </c>
      <c r="Y5839" s="5">
        <f>Table1[[#This Row],[Sales]]*Table1[[#This Row],[Discount]]</f>
        <v>11.5136</v>
      </c>
    </row>
    <row r="5840" spans="1:25" x14ac:dyDescent="0.3">
      <c r="A5840">
        <v>5839</v>
      </c>
      <c r="B5840" s="2"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s="2">
        <v>5</v>
      </c>
      <c r="T5840" s="3">
        <v>0</v>
      </c>
      <c r="U5840" s="2">
        <v>3.3479999999999999</v>
      </c>
      <c r="V5840" s="2">
        <f>Table1[[#This Row],[Sales]]*(1-Table1[[#This Row],[Discount]])</f>
        <v>83.7</v>
      </c>
      <c r="W5840" s="2">
        <f>Table1[[#This Row],[Sales]]*Table1[[#This Row],[Quantity]]</f>
        <v>418.5</v>
      </c>
      <c r="X5840" s="2">
        <f>Table1[[#This Row],[Sales]]+Table1[[#This Row],[Discount]]+Table1[[#This Row],[Adjusted Sales]]</f>
        <v>167.4</v>
      </c>
      <c r="Y5840" s="5">
        <f>Table1[[#This Row],[Sales]]*Table1[[#This Row],[Discount]]</f>
        <v>0</v>
      </c>
    </row>
    <row r="5841" spans="1:25" x14ac:dyDescent="0.3">
      <c r="A5841">
        <v>5840</v>
      </c>
      <c r="B5841" s="2"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s="2">
        <v>5</v>
      </c>
      <c r="T5841" s="3">
        <v>0</v>
      </c>
      <c r="U5841" s="2">
        <v>15.552</v>
      </c>
      <c r="V5841" s="2">
        <f>Table1[[#This Row],[Sales]]*(1-Table1[[#This Row],[Discount]])</f>
        <v>32.4</v>
      </c>
      <c r="W5841" s="2">
        <f>Table1[[#This Row],[Sales]]*Table1[[#This Row],[Quantity]]</f>
        <v>162</v>
      </c>
      <c r="X5841" s="2">
        <f>Table1[[#This Row],[Sales]]+Table1[[#This Row],[Discount]]+Table1[[#This Row],[Adjusted Sales]]</f>
        <v>64.8</v>
      </c>
      <c r="Y5841" s="5">
        <f>Table1[[#This Row],[Sales]]*Table1[[#This Row],[Discount]]</f>
        <v>0</v>
      </c>
    </row>
    <row r="5842" spans="1:25" x14ac:dyDescent="0.3">
      <c r="A5842">
        <v>5841</v>
      </c>
      <c r="B5842" s="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s="2">
        <v>2</v>
      </c>
      <c r="T5842" s="3">
        <v>0</v>
      </c>
      <c r="U5842" s="2">
        <v>11.035399999999999</v>
      </c>
      <c r="V5842" s="2">
        <f>Table1[[#This Row],[Sales]]*(1-Table1[[#This Row],[Discount]])</f>
        <v>47.98</v>
      </c>
      <c r="W5842" s="2">
        <f>Table1[[#This Row],[Sales]]*Table1[[#This Row],[Quantity]]</f>
        <v>95.96</v>
      </c>
      <c r="X5842" s="2">
        <f>Table1[[#This Row],[Sales]]+Table1[[#This Row],[Discount]]+Table1[[#This Row],[Adjusted Sales]]</f>
        <v>95.96</v>
      </c>
      <c r="Y5842" s="5">
        <f>Table1[[#This Row],[Sales]]*Table1[[#This Row],[Discount]]</f>
        <v>0</v>
      </c>
    </row>
    <row r="5843" spans="1:25" x14ac:dyDescent="0.3">
      <c r="A5843">
        <v>5842</v>
      </c>
      <c r="B5843" s="2"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s="2">
        <v>4</v>
      </c>
      <c r="T5843" s="3">
        <v>0.2</v>
      </c>
      <c r="U5843" s="2">
        <v>51.996000000000002</v>
      </c>
      <c r="V5843" s="2">
        <f>Table1[[#This Row],[Sales]]*(1-Table1[[#This Row],[Discount]])</f>
        <v>332.77440000000001</v>
      </c>
      <c r="W5843" s="2">
        <f>Table1[[#This Row],[Sales]]*Table1[[#This Row],[Quantity]]</f>
        <v>1663.8720000000001</v>
      </c>
      <c r="X5843" s="2">
        <f>Table1[[#This Row],[Sales]]+Table1[[#This Row],[Discount]]+Table1[[#This Row],[Adjusted Sales]]</f>
        <v>748.94240000000002</v>
      </c>
      <c r="Y5843" s="5">
        <f>Table1[[#This Row],[Sales]]*Table1[[#This Row],[Discount]]</f>
        <v>83.193600000000004</v>
      </c>
    </row>
    <row r="5844" spans="1:25" x14ac:dyDescent="0.3">
      <c r="A5844">
        <v>5843</v>
      </c>
      <c r="B5844" s="2"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s="2">
        <v>5</v>
      </c>
      <c r="T5844" s="3">
        <v>0</v>
      </c>
      <c r="U5844" s="2">
        <v>6.0979999999999999</v>
      </c>
      <c r="V5844" s="2">
        <f>Table1[[#This Row],[Sales]]*(1-Table1[[#This Row],[Discount]])</f>
        <v>304.89999999999998</v>
      </c>
      <c r="W5844" s="2">
        <f>Table1[[#This Row],[Sales]]*Table1[[#This Row],[Quantity]]</f>
        <v>1524.5</v>
      </c>
      <c r="X5844" s="2">
        <f>Table1[[#This Row],[Sales]]+Table1[[#This Row],[Discount]]+Table1[[#This Row],[Adjusted Sales]]</f>
        <v>609.79999999999995</v>
      </c>
      <c r="Y5844" s="5">
        <f>Table1[[#This Row],[Sales]]*Table1[[#This Row],[Discount]]</f>
        <v>0</v>
      </c>
    </row>
    <row r="5845" spans="1:25" x14ac:dyDescent="0.3">
      <c r="A5845">
        <v>5844</v>
      </c>
      <c r="B5845" s="2"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s="2">
        <v>4</v>
      </c>
      <c r="T5845" s="3">
        <v>0</v>
      </c>
      <c r="U5845" s="2">
        <v>29.145600000000002</v>
      </c>
      <c r="V5845" s="2">
        <f>Table1[[#This Row],[Sales]]*(1-Table1[[#This Row],[Discount]])</f>
        <v>80.959999999999994</v>
      </c>
      <c r="W5845" s="2">
        <f>Table1[[#This Row],[Sales]]*Table1[[#This Row],[Quantity]]</f>
        <v>323.83999999999997</v>
      </c>
      <c r="X5845" s="2">
        <f>Table1[[#This Row],[Sales]]+Table1[[#This Row],[Discount]]+Table1[[#This Row],[Adjusted Sales]]</f>
        <v>161.91999999999999</v>
      </c>
      <c r="Y5845" s="5">
        <f>Table1[[#This Row],[Sales]]*Table1[[#This Row],[Discount]]</f>
        <v>0</v>
      </c>
    </row>
    <row r="5846" spans="1:25" x14ac:dyDescent="0.3">
      <c r="A5846">
        <v>5845</v>
      </c>
      <c r="B5846" s="2"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s="2">
        <v>7</v>
      </c>
      <c r="T5846" s="3">
        <v>0</v>
      </c>
      <c r="U5846" s="2">
        <v>54.404699999999998</v>
      </c>
      <c r="V5846" s="2">
        <f>Table1[[#This Row],[Sales]]*(1-Table1[[#This Row],[Discount]])</f>
        <v>777.21</v>
      </c>
      <c r="W5846" s="2">
        <f>Table1[[#This Row],[Sales]]*Table1[[#This Row],[Quantity]]</f>
        <v>5440.47</v>
      </c>
      <c r="X5846" s="2">
        <f>Table1[[#This Row],[Sales]]+Table1[[#This Row],[Discount]]+Table1[[#This Row],[Adjusted Sales]]</f>
        <v>1554.42</v>
      </c>
      <c r="Y5846" s="5">
        <f>Table1[[#This Row],[Sales]]*Table1[[#This Row],[Discount]]</f>
        <v>0</v>
      </c>
    </row>
    <row r="5847" spans="1:25" x14ac:dyDescent="0.3">
      <c r="A5847">
        <v>5846</v>
      </c>
      <c r="B5847" s="2"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s="2">
        <v>5</v>
      </c>
      <c r="T5847" s="3">
        <v>0</v>
      </c>
      <c r="U5847" s="2">
        <v>15.552</v>
      </c>
      <c r="V5847" s="2">
        <f>Table1[[#This Row],[Sales]]*(1-Table1[[#This Row],[Discount]])</f>
        <v>32.4</v>
      </c>
      <c r="W5847" s="2">
        <f>Table1[[#This Row],[Sales]]*Table1[[#This Row],[Quantity]]</f>
        <v>162</v>
      </c>
      <c r="X5847" s="2">
        <f>Table1[[#This Row],[Sales]]+Table1[[#This Row],[Discount]]+Table1[[#This Row],[Adjusted Sales]]</f>
        <v>64.8</v>
      </c>
      <c r="Y5847" s="5">
        <f>Table1[[#This Row],[Sales]]*Table1[[#This Row],[Discount]]</f>
        <v>0</v>
      </c>
    </row>
    <row r="5848" spans="1:25" x14ac:dyDescent="0.3">
      <c r="A5848">
        <v>5847</v>
      </c>
      <c r="B5848" s="2"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s="2">
        <v>2</v>
      </c>
      <c r="T5848" s="3">
        <v>0.2</v>
      </c>
      <c r="U5848" s="2">
        <v>2.8195999999999999</v>
      </c>
      <c r="V5848" s="2">
        <f>Table1[[#This Row],[Sales]]*(1-Table1[[#This Row],[Discount]])</f>
        <v>180.45440000000002</v>
      </c>
      <c r="W5848" s="2">
        <f>Table1[[#This Row],[Sales]]*Table1[[#This Row],[Quantity]]</f>
        <v>451.13600000000002</v>
      </c>
      <c r="X5848" s="2">
        <f>Table1[[#This Row],[Sales]]+Table1[[#This Row],[Discount]]+Table1[[#This Row],[Adjusted Sales]]</f>
        <v>406.22239999999999</v>
      </c>
      <c r="Y5848" s="5">
        <f>Table1[[#This Row],[Sales]]*Table1[[#This Row],[Discount]]</f>
        <v>45.113600000000005</v>
      </c>
    </row>
    <row r="5849" spans="1:25" x14ac:dyDescent="0.3">
      <c r="A5849">
        <v>5848</v>
      </c>
      <c r="B5849" s="2"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s="2">
        <v>3</v>
      </c>
      <c r="T5849" s="3">
        <v>0</v>
      </c>
      <c r="U5849" s="2">
        <v>15.372</v>
      </c>
      <c r="V5849" s="2">
        <f>Table1[[#This Row],[Sales]]*(1-Table1[[#This Row],[Discount]])</f>
        <v>36.6</v>
      </c>
      <c r="W5849" s="2">
        <f>Table1[[#This Row],[Sales]]*Table1[[#This Row],[Quantity]]</f>
        <v>109.80000000000001</v>
      </c>
      <c r="X5849" s="2">
        <f>Table1[[#This Row],[Sales]]+Table1[[#This Row],[Discount]]+Table1[[#This Row],[Adjusted Sales]]</f>
        <v>73.2</v>
      </c>
      <c r="Y5849" s="5">
        <f>Table1[[#This Row],[Sales]]*Table1[[#This Row],[Discount]]</f>
        <v>0</v>
      </c>
    </row>
    <row r="5850" spans="1:25" x14ac:dyDescent="0.3">
      <c r="A5850">
        <v>5849</v>
      </c>
      <c r="B5850" s="2"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s="2">
        <v>2</v>
      </c>
      <c r="T5850" s="3">
        <v>0</v>
      </c>
      <c r="U5850" s="2">
        <v>178.91</v>
      </c>
      <c r="V5850" s="2">
        <f>Table1[[#This Row],[Sales]]*(1-Table1[[#This Row],[Discount]])</f>
        <v>715.64</v>
      </c>
      <c r="W5850" s="2">
        <f>Table1[[#This Row],[Sales]]*Table1[[#This Row],[Quantity]]</f>
        <v>1431.28</v>
      </c>
      <c r="X5850" s="2">
        <f>Table1[[#This Row],[Sales]]+Table1[[#This Row],[Discount]]+Table1[[#This Row],[Adjusted Sales]]</f>
        <v>1431.28</v>
      </c>
      <c r="Y5850" s="5">
        <f>Table1[[#This Row],[Sales]]*Table1[[#This Row],[Discount]]</f>
        <v>0</v>
      </c>
    </row>
    <row r="5851" spans="1:25" x14ac:dyDescent="0.3">
      <c r="A5851">
        <v>5850</v>
      </c>
      <c r="B5851" s="2"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s="2">
        <v>3</v>
      </c>
      <c r="T5851" s="3">
        <v>0</v>
      </c>
      <c r="U5851" s="2">
        <v>143.1918</v>
      </c>
      <c r="V5851" s="2">
        <f>Table1[[#This Row],[Sales]]*(1-Table1[[#This Row],[Discount]])</f>
        <v>795.51</v>
      </c>
      <c r="W5851" s="2">
        <f>Table1[[#This Row],[Sales]]*Table1[[#This Row],[Quantity]]</f>
        <v>2386.5299999999997</v>
      </c>
      <c r="X5851" s="2">
        <f>Table1[[#This Row],[Sales]]+Table1[[#This Row],[Discount]]+Table1[[#This Row],[Adjusted Sales]]</f>
        <v>1591.02</v>
      </c>
      <c r="Y5851" s="5">
        <f>Table1[[#This Row],[Sales]]*Table1[[#This Row],[Discount]]</f>
        <v>0</v>
      </c>
    </row>
    <row r="5852" spans="1:25" x14ac:dyDescent="0.3">
      <c r="A5852">
        <v>5851</v>
      </c>
      <c r="B5852" s="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s="2">
        <v>1</v>
      </c>
      <c r="T5852" s="3">
        <v>0</v>
      </c>
      <c r="U5852" s="2">
        <v>274.995</v>
      </c>
      <c r="V5852" s="2">
        <f>Table1[[#This Row],[Sales]]*(1-Table1[[#This Row],[Discount]])</f>
        <v>549.99</v>
      </c>
      <c r="W5852" s="2">
        <f>Table1[[#This Row],[Sales]]*Table1[[#This Row],[Quantity]]</f>
        <v>549.99</v>
      </c>
      <c r="X5852" s="2">
        <f>Table1[[#This Row],[Sales]]+Table1[[#This Row],[Discount]]+Table1[[#This Row],[Adjusted Sales]]</f>
        <v>1099.98</v>
      </c>
      <c r="Y5852" s="5">
        <f>Table1[[#This Row],[Sales]]*Table1[[#This Row],[Discount]]</f>
        <v>0</v>
      </c>
    </row>
    <row r="5853" spans="1:25" x14ac:dyDescent="0.3">
      <c r="A5853">
        <v>5852</v>
      </c>
      <c r="B5853" s="2"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s="2">
        <v>3</v>
      </c>
      <c r="T5853" s="3">
        <v>0</v>
      </c>
      <c r="U5853" s="2">
        <v>34.389600000000002</v>
      </c>
      <c r="V5853" s="2">
        <f>Table1[[#This Row],[Sales]]*(1-Table1[[#This Row],[Discount]])</f>
        <v>74.760000000000005</v>
      </c>
      <c r="W5853" s="2">
        <f>Table1[[#This Row],[Sales]]*Table1[[#This Row],[Quantity]]</f>
        <v>224.28000000000003</v>
      </c>
      <c r="X5853" s="2">
        <f>Table1[[#This Row],[Sales]]+Table1[[#This Row],[Discount]]+Table1[[#This Row],[Adjusted Sales]]</f>
        <v>149.52000000000001</v>
      </c>
      <c r="Y5853" s="5">
        <f>Table1[[#This Row],[Sales]]*Table1[[#This Row],[Discount]]</f>
        <v>0</v>
      </c>
    </row>
    <row r="5854" spans="1:25" x14ac:dyDescent="0.3">
      <c r="A5854">
        <v>5853</v>
      </c>
      <c r="B5854" s="2"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s="2">
        <v>3</v>
      </c>
      <c r="T5854" s="3">
        <v>0</v>
      </c>
      <c r="U5854" s="2">
        <v>12.8568</v>
      </c>
      <c r="V5854" s="2">
        <f>Table1[[#This Row],[Sales]]*(1-Table1[[#This Row],[Discount]])</f>
        <v>29.22</v>
      </c>
      <c r="W5854" s="2">
        <f>Table1[[#This Row],[Sales]]*Table1[[#This Row],[Quantity]]</f>
        <v>87.66</v>
      </c>
      <c r="X5854" s="2">
        <f>Table1[[#This Row],[Sales]]+Table1[[#This Row],[Discount]]+Table1[[#This Row],[Adjusted Sales]]</f>
        <v>58.44</v>
      </c>
      <c r="Y5854" s="5">
        <f>Table1[[#This Row],[Sales]]*Table1[[#This Row],[Discount]]</f>
        <v>0</v>
      </c>
    </row>
    <row r="5855" spans="1:25" x14ac:dyDescent="0.3">
      <c r="A5855">
        <v>5854</v>
      </c>
      <c r="B5855" s="2"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s="2">
        <v>2</v>
      </c>
      <c r="T5855" s="3">
        <v>0</v>
      </c>
      <c r="U5855" s="2">
        <v>4.7236000000000002</v>
      </c>
      <c r="V5855" s="2">
        <f>Table1[[#This Row],[Sales]]*(1-Table1[[#This Row],[Discount]])</f>
        <v>9.64</v>
      </c>
      <c r="W5855" s="2">
        <f>Table1[[#This Row],[Sales]]*Table1[[#This Row],[Quantity]]</f>
        <v>19.28</v>
      </c>
      <c r="X5855" s="2">
        <f>Table1[[#This Row],[Sales]]+Table1[[#This Row],[Discount]]+Table1[[#This Row],[Adjusted Sales]]</f>
        <v>19.28</v>
      </c>
      <c r="Y5855" s="5">
        <f>Table1[[#This Row],[Sales]]*Table1[[#This Row],[Discount]]</f>
        <v>0</v>
      </c>
    </row>
    <row r="5856" spans="1:25" x14ac:dyDescent="0.3">
      <c r="A5856">
        <v>5855</v>
      </c>
      <c r="B5856" s="2"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s="2">
        <v>7</v>
      </c>
      <c r="T5856" s="3">
        <v>0.2</v>
      </c>
      <c r="U5856" s="2">
        <v>-1.2558</v>
      </c>
      <c r="V5856" s="2">
        <f>Table1[[#This Row],[Sales]]*(1-Table1[[#This Row],[Discount]])</f>
        <v>26.790400000000002</v>
      </c>
      <c r="W5856" s="2">
        <f>Table1[[#This Row],[Sales]]*Table1[[#This Row],[Quantity]]</f>
        <v>234.416</v>
      </c>
      <c r="X5856" s="2">
        <f>Table1[[#This Row],[Sales]]+Table1[[#This Row],[Discount]]+Table1[[#This Row],[Adjusted Sales]]</f>
        <v>60.478400000000008</v>
      </c>
      <c r="Y5856" s="5">
        <f>Table1[[#This Row],[Sales]]*Table1[[#This Row],[Discount]]</f>
        <v>6.6976000000000004</v>
      </c>
    </row>
    <row r="5857" spans="1:25" x14ac:dyDescent="0.3">
      <c r="A5857">
        <v>5856</v>
      </c>
      <c r="B5857" s="2"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s="2">
        <v>3</v>
      </c>
      <c r="T5857" s="3">
        <v>0.2</v>
      </c>
      <c r="U5857" s="2">
        <v>-4.8959999999999999</v>
      </c>
      <c r="V5857" s="2">
        <f>Table1[[#This Row],[Sales]]*(1-Table1[[#This Row],[Discount]])</f>
        <v>18.431999999999999</v>
      </c>
      <c r="W5857" s="2">
        <f>Table1[[#This Row],[Sales]]*Table1[[#This Row],[Quantity]]</f>
        <v>69.12</v>
      </c>
      <c r="X5857" s="2">
        <f>Table1[[#This Row],[Sales]]+Table1[[#This Row],[Discount]]+Table1[[#This Row],[Adjusted Sales]]</f>
        <v>41.671999999999997</v>
      </c>
      <c r="Y5857" s="5">
        <f>Table1[[#This Row],[Sales]]*Table1[[#This Row],[Discount]]</f>
        <v>4.6079999999999997</v>
      </c>
    </row>
    <row r="5858" spans="1:25" x14ac:dyDescent="0.3">
      <c r="A5858">
        <v>5857</v>
      </c>
      <c r="B5858" s="2"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s="2">
        <v>1</v>
      </c>
      <c r="T5858" s="3">
        <v>0.8</v>
      </c>
      <c r="U5858" s="2">
        <v>-2.1791999999999998</v>
      </c>
      <c r="V5858" s="2">
        <f>Table1[[#This Row],[Sales]]*(1-Table1[[#This Row],[Discount]])</f>
        <v>0.27239999999999998</v>
      </c>
      <c r="W5858" s="2">
        <f>Table1[[#This Row],[Sales]]*Table1[[#This Row],[Quantity]]</f>
        <v>1.3620000000000001</v>
      </c>
      <c r="X5858" s="2">
        <f>Table1[[#This Row],[Sales]]+Table1[[#This Row],[Discount]]+Table1[[#This Row],[Adjusted Sales]]</f>
        <v>2.4344000000000001</v>
      </c>
      <c r="Y5858" s="5">
        <f>Table1[[#This Row],[Sales]]*Table1[[#This Row],[Discount]]</f>
        <v>1.0896000000000001</v>
      </c>
    </row>
    <row r="5859" spans="1:25" x14ac:dyDescent="0.3">
      <c r="A5859">
        <v>5858</v>
      </c>
      <c r="B5859" s="2"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s="2">
        <v>5</v>
      </c>
      <c r="T5859" s="3">
        <v>0.6</v>
      </c>
      <c r="U5859" s="2">
        <v>-11.439</v>
      </c>
      <c r="V5859" s="2">
        <f>Table1[[#This Row],[Sales]]*(1-Table1[[#This Row],[Discount]])</f>
        <v>5.9039999999999999</v>
      </c>
      <c r="W5859" s="2">
        <f>Table1[[#This Row],[Sales]]*Table1[[#This Row],[Quantity]]</f>
        <v>73.8</v>
      </c>
      <c r="X5859" s="2">
        <f>Table1[[#This Row],[Sales]]+Table1[[#This Row],[Discount]]+Table1[[#This Row],[Adjusted Sales]]</f>
        <v>21.263999999999999</v>
      </c>
      <c r="Y5859" s="5">
        <f>Table1[[#This Row],[Sales]]*Table1[[#This Row],[Discount]]</f>
        <v>8.8559999999999999</v>
      </c>
    </row>
    <row r="5860" spans="1:25" x14ac:dyDescent="0.3">
      <c r="A5860">
        <v>5859</v>
      </c>
      <c r="B5860" s="2"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s="2">
        <v>2</v>
      </c>
      <c r="T5860" s="3">
        <v>0.15</v>
      </c>
      <c r="U5860" s="2">
        <v>14.098000000000001</v>
      </c>
      <c r="V5860" s="2">
        <f>Table1[[#This Row],[Sales]]*(1-Table1[[#This Row],[Discount]])</f>
        <v>203.71609999999998</v>
      </c>
      <c r="W5860" s="2">
        <f>Table1[[#This Row],[Sales]]*Table1[[#This Row],[Quantity]]</f>
        <v>479.33199999999999</v>
      </c>
      <c r="X5860" s="2">
        <f>Table1[[#This Row],[Sales]]+Table1[[#This Row],[Discount]]+Table1[[#This Row],[Adjusted Sales]]</f>
        <v>443.53210000000001</v>
      </c>
      <c r="Y5860" s="5">
        <f>Table1[[#This Row],[Sales]]*Table1[[#This Row],[Discount]]</f>
        <v>35.9499</v>
      </c>
    </row>
    <row r="5861" spans="1:25" x14ac:dyDescent="0.3">
      <c r="A5861">
        <v>5860</v>
      </c>
      <c r="B5861" s="2"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s="2">
        <v>2</v>
      </c>
      <c r="T5861" s="3">
        <v>0</v>
      </c>
      <c r="U5861" s="2">
        <v>45.293999999999997</v>
      </c>
      <c r="V5861" s="2">
        <f>Table1[[#This Row],[Sales]]*(1-Table1[[#This Row],[Discount]])</f>
        <v>301.95999999999998</v>
      </c>
      <c r="W5861" s="2">
        <f>Table1[[#This Row],[Sales]]*Table1[[#This Row],[Quantity]]</f>
        <v>603.91999999999996</v>
      </c>
      <c r="X5861" s="2">
        <f>Table1[[#This Row],[Sales]]+Table1[[#This Row],[Discount]]+Table1[[#This Row],[Adjusted Sales]]</f>
        <v>603.91999999999996</v>
      </c>
      <c r="Y5861" s="5">
        <f>Table1[[#This Row],[Sales]]*Table1[[#This Row],[Discount]]</f>
        <v>0</v>
      </c>
    </row>
    <row r="5862" spans="1:25" x14ac:dyDescent="0.3">
      <c r="A5862">
        <v>5861</v>
      </c>
      <c r="B5862" s="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s="2">
        <v>2</v>
      </c>
      <c r="T5862" s="3">
        <v>0.2</v>
      </c>
      <c r="U5862" s="2">
        <v>2.8883999999999999</v>
      </c>
      <c r="V5862" s="2">
        <f>Table1[[#This Row],[Sales]]*(1-Table1[[#This Row],[Discount]])</f>
        <v>6.3744000000000005</v>
      </c>
      <c r="W5862" s="2">
        <f>Table1[[#This Row],[Sales]]*Table1[[#This Row],[Quantity]]</f>
        <v>15.936</v>
      </c>
      <c r="X5862" s="2">
        <f>Table1[[#This Row],[Sales]]+Table1[[#This Row],[Discount]]+Table1[[#This Row],[Adjusted Sales]]</f>
        <v>14.542400000000001</v>
      </c>
      <c r="Y5862" s="5">
        <f>Table1[[#This Row],[Sales]]*Table1[[#This Row],[Discount]]</f>
        <v>1.5936000000000001</v>
      </c>
    </row>
    <row r="5863" spans="1:25" x14ac:dyDescent="0.3">
      <c r="A5863">
        <v>5862</v>
      </c>
      <c r="B5863" s="2"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s="2">
        <v>2</v>
      </c>
      <c r="T5863" s="3">
        <v>0</v>
      </c>
      <c r="U5863" s="2">
        <v>53.860799999999998</v>
      </c>
      <c r="V5863" s="2">
        <f>Table1[[#This Row],[Sales]]*(1-Table1[[#This Row],[Discount]])</f>
        <v>109.92</v>
      </c>
      <c r="W5863" s="2">
        <f>Table1[[#This Row],[Sales]]*Table1[[#This Row],[Quantity]]</f>
        <v>219.84</v>
      </c>
      <c r="X5863" s="2">
        <f>Table1[[#This Row],[Sales]]+Table1[[#This Row],[Discount]]+Table1[[#This Row],[Adjusted Sales]]</f>
        <v>219.84</v>
      </c>
      <c r="Y5863" s="5">
        <f>Table1[[#This Row],[Sales]]*Table1[[#This Row],[Discount]]</f>
        <v>0</v>
      </c>
    </row>
    <row r="5864" spans="1:25" x14ac:dyDescent="0.3">
      <c r="A5864">
        <v>5863</v>
      </c>
      <c r="B5864" s="2"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s="2">
        <v>3</v>
      </c>
      <c r="T5864" s="3">
        <v>0</v>
      </c>
      <c r="U5864" s="2">
        <v>9.3312000000000008</v>
      </c>
      <c r="V5864" s="2">
        <f>Table1[[#This Row],[Sales]]*(1-Table1[[#This Row],[Discount]])</f>
        <v>19.440000000000001</v>
      </c>
      <c r="W5864" s="2">
        <f>Table1[[#This Row],[Sales]]*Table1[[#This Row],[Quantity]]</f>
        <v>58.320000000000007</v>
      </c>
      <c r="X5864" s="2">
        <f>Table1[[#This Row],[Sales]]+Table1[[#This Row],[Discount]]+Table1[[#This Row],[Adjusted Sales]]</f>
        <v>38.880000000000003</v>
      </c>
      <c r="Y5864" s="5">
        <f>Table1[[#This Row],[Sales]]*Table1[[#This Row],[Discount]]</f>
        <v>0</v>
      </c>
    </row>
    <row r="5865" spans="1:25" x14ac:dyDescent="0.3">
      <c r="A5865">
        <v>5864</v>
      </c>
      <c r="B5865" s="2"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s="2">
        <v>2</v>
      </c>
      <c r="T5865" s="3">
        <v>0</v>
      </c>
      <c r="U5865" s="2">
        <v>4.3524000000000003</v>
      </c>
      <c r="V5865" s="2">
        <f>Table1[[#This Row],[Sales]]*(1-Table1[[#This Row],[Discount]])</f>
        <v>11.16</v>
      </c>
      <c r="W5865" s="2">
        <f>Table1[[#This Row],[Sales]]*Table1[[#This Row],[Quantity]]</f>
        <v>22.32</v>
      </c>
      <c r="X5865" s="2">
        <f>Table1[[#This Row],[Sales]]+Table1[[#This Row],[Discount]]+Table1[[#This Row],[Adjusted Sales]]</f>
        <v>22.32</v>
      </c>
      <c r="Y5865" s="5">
        <f>Table1[[#This Row],[Sales]]*Table1[[#This Row],[Discount]]</f>
        <v>0</v>
      </c>
    </row>
    <row r="5866" spans="1:25" x14ac:dyDescent="0.3">
      <c r="A5866">
        <v>5865</v>
      </c>
      <c r="B5866" s="2"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s="2">
        <v>3</v>
      </c>
      <c r="T5866" s="3">
        <v>0</v>
      </c>
      <c r="U5866" s="2">
        <v>22.2516</v>
      </c>
      <c r="V5866" s="2">
        <f>Table1[[#This Row],[Sales]]*(1-Table1[[#This Row],[Discount]])</f>
        <v>79.47</v>
      </c>
      <c r="W5866" s="2">
        <f>Table1[[#This Row],[Sales]]*Table1[[#This Row],[Quantity]]</f>
        <v>238.41</v>
      </c>
      <c r="X5866" s="2">
        <f>Table1[[#This Row],[Sales]]+Table1[[#This Row],[Discount]]+Table1[[#This Row],[Adjusted Sales]]</f>
        <v>158.94</v>
      </c>
      <c r="Y5866" s="5">
        <f>Table1[[#This Row],[Sales]]*Table1[[#This Row],[Discount]]</f>
        <v>0</v>
      </c>
    </row>
    <row r="5867" spans="1:25" x14ac:dyDescent="0.3">
      <c r="A5867">
        <v>5866</v>
      </c>
      <c r="B5867" s="2"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s="2">
        <v>2</v>
      </c>
      <c r="T5867" s="3">
        <v>0</v>
      </c>
      <c r="U5867" s="2">
        <v>2.0064000000000002</v>
      </c>
      <c r="V5867" s="2">
        <f>Table1[[#This Row],[Sales]]*(1-Table1[[#This Row],[Discount]])</f>
        <v>4.5599999999999996</v>
      </c>
      <c r="W5867" s="2">
        <f>Table1[[#This Row],[Sales]]*Table1[[#This Row],[Quantity]]</f>
        <v>9.1199999999999992</v>
      </c>
      <c r="X5867" s="2">
        <f>Table1[[#This Row],[Sales]]+Table1[[#This Row],[Discount]]+Table1[[#This Row],[Adjusted Sales]]</f>
        <v>9.1199999999999992</v>
      </c>
      <c r="Y5867" s="5">
        <f>Table1[[#This Row],[Sales]]*Table1[[#This Row],[Discount]]</f>
        <v>0</v>
      </c>
    </row>
    <row r="5868" spans="1:25" x14ac:dyDescent="0.3">
      <c r="A5868">
        <v>5867</v>
      </c>
      <c r="B5868" s="2"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s="2">
        <v>5</v>
      </c>
      <c r="T5868" s="3">
        <v>0</v>
      </c>
      <c r="U5868" s="2">
        <v>294.67099999999999</v>
      </c>
      <c r="V5868" s="2">
        <f>Table1[[#This Row],[Sales]]*(1-Table1[[#This Row],[Discount]])</f>
        <v>1133.3499999999999</v>
      </c>
      <c r="W5868" s="2">
        <f>Table1[[#This Row],[Sales]]*Table1[[#This Row],[Quantity]]</f>
        <v>5666.75</v>
      </c>
      <c r="X5868" s="2">
        <f>Table1[[#This Row],[Sales]]+Table1[[#This Row],[Discount]]+Table1[[#This Row],[Adjusted Sales]]</f>
        <v>2266.6999999999998</v>
      </c>
      <c r="Y5868" s="5">
        <f>Table1[[#This Row],[Sales]]*Table1[[#This Row],[Discount]]</f>
        <v>0</v>
      </c>
    </row>
    <row r="5869" spans="1:25" x14ac:dyDescent="0.3">
      <c r="A5869">
        <v>5868</v>
      </c>
      <c r="B5869" s="2"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s="2">
        <v>1</v>
      </c>
      <c r="T5869" s="3">
        <v>0.2</v>
      </c>
      <c r="U5869" s="2">
        <v>0.58399999999999996</v>
      </c>
      <c r="V5869" s="2">
        <f>Table1[[#This Row],[Sales]]*(1-Table1[[#This Row],[Discount]])</f>
        <v>3.7376</v>
      </c>
      <c r="W5869" s="2">
        <f>Table1[[#This Row],[Sales]]*Table1[[#This Row],[Quantity]]</f>
        <v>4.6719999999999997</v>
      </c>
      <c r="X5869" s="2">
        <f>Table1[[#This Row],[Sales]]+Table1[[#This Row],[Discount]]+Table1[[#This Row],[Adjusted Sales]]</f>
        <v>8.6096000000000004</v>
      </c>
      <c r="Y5869" s="5">
        <f>Table1[[#This Row],[Sales]]*Table1[[#This Row],[Discount]]</f>
        <v>0.93440000000000001</v>
      </c>
    </row>
    <row r="5870" spans="1:25" x14ac:dyDescent="0.3">
      <c r="A5870">
        <v>5869</v>
      </c>
      <c r="B5870" s="2"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s="2">
        <v>6</v>
      </c>
      <c r="T5870" s="3">
        <v>0.7</v>
      </c>
      <c r="U5870" s="2">
        <v>-80.177999999999997</v>
      </c>
      <c r="V5870" s="2">
        <f>Table1[[#This Row],[Sales]]*(1-Table1[[#This Row],[Discount]])</f>
        <v>31.374000000000006</v>
      </c>
      <c r="W5870" s="2">
        <f>Table1[[#This Row],[Sales]]*Table1[[#This Row],[Quantity]]</f>
        <v>627.48</v>
      </c>
      <c r="X5870" s="2">
        <f>Table1[[#This Row],[Sales]]+Table1[[#This Row],[Discount]]+Table1[[#This Row],[Adjusted Sales]]</f>
        <v>136.654</v>
      </c>
      <c r="Y5870" s="5">
        <f>Table1[[#This Row],[Sales]]*Table1[[#This Row],[Discount]]</f>
        <v>73.205999999999989</v>
      </c>
    </row>
    <row r="5871" spans="1:25" x14ac:dyDescent="0.3">
      <c r="A5871">
        <v>5870</v>
      </c>
      <c r="B5871" s="2"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s="2">
        <v>4</v>
      </c>
      <c r="T5871" s="3">
        <v>0.2</v>
      </c>
      <c r="U5871" s="2">
        <v>100.196</v>
      </c>
      <c r="V5871" s="2">
        <f>Table1[[#This Row],[Sales]]*(1-Table1[[#This Row],[Discount]])</f>
        <v>1282.5088000000001</v>
      </c>
      <c r="W5871" s="2">
        <f>Table1[[#This Row],[Sales]]*Table1[[#This Row],[Quantity]]</f>
        <v>6412.5439999999999</v>
      </c>
      <c r="X5871" s="2">
        <f>Table1[[#This Row],[Sales]]+Table1[[#This Row],[Discount]]+Table1[[#This Row],[Adjusted Sales]]</f>
        <v>2885.8447999999999</v>
      </c>
      <c r="Y5871" s="5">
        <f>Table1[[#This Row],[Sales]]*Table1[[#This Row],[Discount]]</f>
        <v>320.62720000000002</v>
      </c>
    </row>
    <row r="5872" spans="1:25" x14ac:dyDescent="0.3">
      <c r="A5872">
        <v>5871</v>
      </c>
      <c r="B5872" s="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s="2">
        <v>7</v>
      </c>
      <c r="T5872" s="3">
        <v>0.2</v>
      </c>
      <c r="U5872" s="2">
        <v>80.843000000000004</v>
      </c>
      <c r="V5872" s="2">
        <f>Table1[[#This Row],[Sales]]*(1-Table1[[#This Row],[Discount]])</f>
        <v>1034.7904000000001</v>
      </c>
      <c r="W5872" s="2">
        <f>Table1[[#This Row],[Sales]]*Table1[[#This Row],[Quantity]]</f>
        <v>9054.4160000000011</v>
      </c>
      <c r="X5872" s="2">
        <f>Table1[[#This Row],[Sales]]+Table1[[#This Row],[Discount]]+Table1[[#This Row],[Adjusted Sales]]</f>
        <v>2328.4784</v>
      </c>
      <c r="Y5872" s="5">
        <f>Table1[[#This Row],[Sales]]*Table1[[#This Row],[Discount]]</f>
        <v>258.69760000000002</v>
      </c>
    </row>
    <row r="5873" spans="1:25" x14ac:dyDescent="0.3">
      <c r="A5873">
        <v>5872</v>
      </c>
      <c r="B5873" s="2"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s="2">
        <v>3</v>
      </c>
      <c r="T5873" s="3">
        <v>0</v>
      </c>
      <c r="U5873" s="2">
        <v>21.7515</v>
      </c>
      <c r="V5873" s="2">
        <f>Table1[[#This Row],[Sales]]*(1-Table1[[#This Row],[Discount]])</f>
        <v>127.95</v>
      </c>
      <c r="W5873" s="2">
        <f>Table1[[#This Row],[Sales]]*Table1[[#This Row],[Quantity]]</f>
        <v>383.85</v>
      </c>
      <c r="X5873" s="2">
        <f>Table1[[#This Row],[Sales]]+Table1[[#This Row],[Discount]]+Table1[[#This Row],[Adjusted Sales]]</f>
        <v>255.9</v>
      </c>
      <c r="Y5873" s="5">
        <f>Table1[[#This Row],[Sales]]*Table1[[#This Row],[Discount]]</f>
        <v>0</v>
      </c>
    </row>
    <row r="5874" spans="1:25" x14ac:dyDescent="0.3">
      <c r="A5874">
        <v>5873</v>
      </c>
      <c r="B5874" s="2"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s="2">
        <v>1</v>
      </c>
      <c r="T5874" s="3">
        <v>0</v>
      </c>
      <c r="U5874" s="2">
        <v>16.732800000000001</v>
      </c>
      <c r="V5874" s="2">
        <f>Table1[[#This Row],[Sales]]*(1-Table1[[#This Row],[Discount]])</f>
        <v>59.76</v>
      </c>
      <c r="W5874" s="2">
        <f>Table1[[#This Row],[Sales]]*Table1[[#This Row],[Quantity]]</f>
        <v>59.76</v>
      </c>
      <c r="X5874" s="2">
        <f>Table1[[#This Row],[Sales]]+Table1[[#This Row],[Discount]]+Table1[[#This Row],[Adjusted Sales]]</f>
        <v>119.52</v>
      </c>
      <c r="Y5874" s="5">
        <f>Table1[[#This Row],[Sales]]*Table1[[#This Row],[Discount]]</f>
        <v>0</v>
      </c>
    </row>
    <row r="5875" spans="1:25" x14ac:dyDescent="0.3">
      <c r="A5875">
        <v>5874</v>
      </c>
      <c r="B5875" s="2"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s="2">
        <v>7</v>
      </c>
      <c r="T5875" s="3">
        <v>0</v>
      </c>
      <c r="U5875" s="2">
        <v>54.04</v>
      </c>
      <c r="V5875" s="2">
        <f>Table1[[#This Row],[Sales]]*(1-Table1[[#This Row],[Discount]])</f>
        <v>108.08</v>
      </c>
      <c r="W5875" s="2">
        <f>Table1[[#This Row],[Sales]]*Table1[[#This Row],[Quantity]]</f>
        <v>756.56</v>
      </c>
      <c r="X5875" s="2">
        <f>Table1[[#This Row],[Sales]]+Table1[[#This Row],[Discount]]+Table1[[#This Row],[Adjusted Sales]]</f>
        <v>216.16</v>
      </c>
      <c r="Y5875" s="5">
        <f>Table1[[#This Row],[Sales]]*Table1[[#This Row],[Discount]]</f>
        <v>0</v>
      </c>
    </row>
    <row r="5876" spans="1:25" x14ac:dyDescent="0.3">
      <c r="A5876">
        <v>5875</v>
      </c>
      <c r="B5876" s="2"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s="2">
        <v>3</v>
      </c>
      <c r="T5876" s="3">
        <v>0</v>
      </c>
      <c r="U5876" s="2">
        <v>4.3883999999999999</v>
      </c>
      <c r="V5876" s="2">
        <f>Table1[[#This Row],[Sales]]*(1-Table1[[#This Row],[Discount]])</f>
        <v>9.5399999999999991</v>
      </c>
      <c r="W5876" s="2">
        <f>Table1[[#This Row],[Sales]]*Table1[[#This Row],[Quantity]]</f>
        <v>28.619999999999997</v>
      </c>
      <c r="X5876" s="2">
        <f>Table1[[#This Row],[Sales]]+Table1[[#This Row],[Discount]]+Table1[[#This Row],[Adjusted Sales]]</f>
        <v>19.079999999999998</v>
      </c>
      <c r="Y5876" s="5">
        <f>Table1[[#This Row],[Sales]]*Table1[[#This Row],[Discount]]</f>
        <v>0</v>
      </c>
    </row>
    <row r="5877" spans="1:25" x14ac:dyDescent="0.3">
      <c r="A5877">
        <v>5876</v>
      </c>
      <c r="B5877" s="2"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s="2">
        <v>3</v>
      </c>
      <c r="T5877" s="3">
        <v>0.2</v>
      </c>
      <c r="U5877" s="2">
        <v>1.0268999999999999</v>
      </c>
      <c r="V5877" s="2">
        <f>Table1[[#This Row],[Sales]]*(1-Table1[[#This Row],[Discount]])</f>
        <v>9.3888000000000016</v>
      </c>
      <c r="W5877" s="2">
        <f>Table1[[#This Row],[Sales]]*Table1[[#This Row],[Quantity]]</f>
        <v>35.207999999999998</v>
      </c>
      <c r="X5877" s="2">
        <f>Table1[[#This Row],[Sales]]+Table1[[#This Row],[Discount]]+Table1[[#This Row],[Adjusted Sales]]</f>
        <v>21.324800000000003</v>
      </c>
      <c r="Y5877" s="5">
        <f>Table1[[#This Row],[Sales]]*Table1[[#This Row],[Discount]]</f>
        <v>2.3472000000000004</v>
      </c>
    </row>
    <row r="5878" spans="1:25" x14ac:dyDescent="0.3">
      <c r="A5878">
        <v>5877</v>
      </c>
      <c r="B5878" s="2"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s="2">
        <v>7</v>
      </c>
      <c r="T5878" s="3">
        <v>0</v>
      </c>
      <c r="U5878" s="2">
        <v>219.45140000000001</v>
      </c>
      <c r="V5878" s="2">
        <f>Table1[[#This Row],[Sales]]*(1-Table1[[#This Row],[Discount]])</f>
        <v>447.86</v>
      </c>
      <c r="W5878" s="2">
        <f>Table1[[#This Row],[Sales]]*Table1[[#This Row],[Quantity]]</f>
        <v>3135.02</v>
      </c>
      <c r="X5878" s="2">
        <f>Table1[[#This Row],[Sales]]+Table1[[#This Row],[Discount]]+Table1[[#This Row],[Adjusted Sales]]</f>
        <v>895.72</v>
      </c>
      <c r="Y5878" s="5">
        <f>Table1[[#This Row],[Sales]]*Table1[[#This Row],[Discount]]</f>
        <v>0</v>
      </c>
    </row>
    <row r="5879" spans="1:25" x14ac:dyDescent="0.3">
      <c r="A5879">
        <v>5878</v>
      </c>
      <c r="B5879" s="2"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s="2">
        <v>3</v>
      </c>
      <c r="T5879" s="3">
        <v>0</v>
      </c>
      <c r="U5879" s="2">
        <v>8.7905999999999995</v>
      </c>
      <c r="V5879" s="2">
        <f>Table1[[#This Row],[Sales]]*(1-Table1[[#This Row],[Discount]])</f>
        <v>17.940000000000001</v>
      </c>
      <c r="W5879" s="2">
        <f>Table1[[#This Row],[Sales]]*Table1[[#This Row],[Quantity]]</f>
        <v>53.820000000000007</v>
      </c>
      <c r="X5879" s="2">
        <f>Table1[[#This Row],[Sales]]+Table1[[#This Row],[Discount]]+Table1[[#This Row],[Adjusted Sales]]</f>
        <v>35.880000000000003</v>
      </c>
      <c r="Y5879" s="5">
        <f>Table1[[#This Row],[Sales]]*Table1[[#This Row],[Discount]]</f>
        <v>0</v>
      </c>
    </row>
    <row r="5880" spans="1:25" x14ac:dyDescent="0.3">
      <c r="A5880">
        <v>5879</v>
      </c>
      <c r="B5880" s="2"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s="2">
        <v>6</v>
      </c>
      <c r="T5880" s="3">
        <v>0</v>
      </c>
      <c r="U5880" s="2">
        <v>68.846400000000003</v>
      </c>
      <c r="V5880" s="2">
        <f>Table1[[#This Row],[Sales]]*(1-Table1[[#This Row],[Discount]])</f>
        <v>245.88</v>
      </c>
      <c r="W5880" s="2">
        <f>Table1[[#This Row],[Sales]]*Table1[[#This Row],[Quantity]]</f>
        <v>1475.28</v>
      </c>
      <c r="X5880" s="2">
        <f>Table1[[#This Row],[Sales]]+Table1[[#This Row],[Discount]]+Table1[[#This Row],[Adjusted Sales]]</f>
        <v>491.76</v>
      </c>
      <c r="Y5880" s="5">
        <f>Table1[[#This Row],[Sales]]*Table1[[#This Row],[Discount]]</f>
        <v>0</v>
      </c>
    </row>
    <row r="5881" spans="1:25" x14ac:dyDescent="0.3">
      <c r="A5881">
        <v>5880</v>
      </c>
      <c r="B5881" s="2"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s="2">
        <v>4</v>
      </c>
      <c r="T5881" s="3">
        <v>0</v>
      </c>
      <c r="U5881" s="2">
        <v>92.236800000000002</v>
      </c>
      <c r="V5881" s="2">
        <f>Table1[[#This Row],[Sales]]*(1-Table1[[#This Row],[Discount]])</f>
        <v>192.16</v>
      </c>
      <c r="W5881" s="2">
        <f>Table1[[#This Row],[Sales]]*Table1[[#This Row],[Quantity]]</f>
        <v>768.64</v>
      </c>
      <c r="X5881" s="2">
        <f>Table1[[#This Row],[Sales]]+Table1[[#This Row],[Discount]]+Table1[[#This Row],[Adjusted Sales]]</f>
        <v>384.32</v>
      </c>
      <c r="Y5881" s="5">
        <f>Table1[[#This Row],[Sales]]*Table1[[#This Row],[Discount]]</f>
        <v>0</v>
      </c>
    </row>
    <row r="5882" spans="1:25" x14ac:dyDescent="0.3">
      <c r="A5882">
        <v>5881</v>
      </c>
      <c r="B5882" s="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s="2">
        <v>2</v>
      </c>
      <c r="T5882" s="3">
        <v>0.2</v>
      </c>
      <c r="U5882" s="2">
        <v>50.097999999999999</v>
      </c>
      <c r="V5882" s="2">
        <f>Table1[[#This Row],[Sales]]*(1-Table1[[#This Row],[Discount]])</f>
        <v>641.25440000000003</v>
      </c>
      <c r="W5882" s="2">
        <f>Table1[[#This Row],[Sales]]*Table1[[#This Row],[Quantity]]</f>
        <v>1603.136</v>
      </c>
      <c r="X5882" s="2">
        <f>Table1[[#This Row],[Sales]]+Table1[[#This Row],[Discount]]+Table1[[#This Row],[Adjusted Sales]]</f>
        <v>1443.0224000000001</v>
      </c>
      <c r="Y5882" s="5">
        <f>Table1[[#This Row],[Sales]]*Table1[[#This Row],[Discount]]</f>
        <v>160.31360000000001</v>
      </c>
    </row>
    <row r="5883" spans="1:25" x14ac:dyDescent="0.3">
      <c r="A5883">
        <v>5882</v>
      </c>
      <c r="B5883" s="2"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s="2">
        <v>9</v>
      </c>
      <c r="T5883" s="3">
        <v>0</v>
      </c>
      <c r="U5883" s="2">
        <v>180.76589999999999</v>
      </c>
      <c r="V5883" s="2">
        <f>Table1[[#This Row],[Sales]]*(1-Table1[[#This Row],[Discount]])</f>
        <v>368.91</v>
      </c>
      <c r="W5883" s="2">
        <f>Table1[[#This Row],[Sales]]*Table1[[#This Row],[Quantity]]</f>
        <v>3320.19</v>
      </c>
      <c r="X5883" s="2">
        <f>Table1[[#This Row],[Sales]]+Table1[[#This Row],[Discount]]+Table1[[#This Row],[Adjusted Sales]]</f>
        <v>737.82</v>
      </c>
      <c r="Y5883" s="5">
        <f>Table1[[#This Row],[Sales]]*Table1[[#This Row],[Discount]]</f>
        <v>0</v>
      </c>
    </row>
    <row r="5884" spans="1:25" x14ac:dyDescent="0.3">
      <c r="A5884">
        <v>5883</v>
      </c>
      <c r="B5884" s="2"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s="2">
        <v>9</v>
      </c>
      <c r="T5884" s="3">
        <v>0.2</v>
      </c>
      <c r="U5884" s="2">
        <v>-99.621899999999997</v>
      </c>
      <c r="V5884" s="2">
        <f>Table1[[#This Row],[Sales]]*(1-Table1[[#This Row],[Discount]])</f>
        <v>708.42240000000004</v>
      </c>
      <c r="W5884" s="2">
        <f>Table1[[#This Row],[Sales]]*Table1[[#This Row],[Quantity]]</f>
        <v>7969.7520000000004</v>
      </c>
      <c r="X5884" s="2">
        <f>Table1[[#This Row],[Sales]]+Table1[[#This Row],[Discount]]+Table1[[#This Row],[Adjusted Sales]]</f>
        <v>1594.1504</v>
      </c>
      <c r="Y5884" s="5">
        <f>Table1[[#This Row],[Sales]]*Table1[[#This Row],[Discount]]</f>
        <v>177.10560000000001</v>
      </c>
    </row>
    <row r="5885" spans="1:25" x14ac:dyDescent="0.3">
      <c r="A5885">
        <v>5884</v>
      </c>
      <c r="B5885" s="2"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s="2">
        <v>2</v>
      </c>
      <c r="T5885" s="3">
        <v>0</v>
      </c>
      <c r="U5885" s="2">
        <v>7.3528000000000002</v>
      </c>
      <c r="V5885" s="2">
        <f>Table1[[#This Row],[Sales]]*(1-Table1[[#This Row],[Discount]])</f>
        <v>28.28</v>
      </c>
      <c r="W5885" s="2">
        <f>Table1[[#This Row],[Sales]]*Table1[[#This Row],[Quantity]]</f>
        <v>56.56</v>
      </c>
      <c r="X5885" s="2">
        <f>Table1[[#This Row],[Sales]]+Table1[[#This Row],[Discount]]+Table1[[#This Row],[Adjusted Sales]]</f>
        <v>56.56</v>
      </c>
      <c r="Y5885" s="5">
        <f>Table1[[#This Row],[Sales]]*Table1[[#This Row],[Discount]]</f>
        <v>0</v>
      </c>
    </row>
    <row r="5886" spans="1:25" x14ac:dyDescent="0.3">
      <c r="A5886">
        <v>5885</v>
      </c>
      <c r="B5886" s="2"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s="2">
        <v>3</v>
      </c>
      <c r="T5886" s="3">
        <v>0</v>
      </c>
      <c r="U5886" s="2">
        <v>196.50360000000001</v>
      </c>
      <c r="V5886" s="2">
        <f>Table1[[#This Row],[Sales]]*(1-Table1[[#This Row],[Discount]])</f>
        <v>4912.59</v>
      </c>
      <c r="W5886" s="2">
        <f>Table1[[#This Row],[Sales]]*Table1[[#This Row],[Quantity]]</f>
        <v>14737.77</v>
      </c>
      <c r="X5886" s="2">
        <f>Table1[[#This Row],[Sales]]+Table1[[#This Row],[Discount]]+Table1[[#This Row],[Adjusted Sales]]</f>
        <v>9825.18</v>
      </c>
      <c r="Y5886" s="5">
        <f>Table1[[#This Row],[Sales]]*Table1[[#This Row],[Discount]]</f>
        <v>0</v>
      </c>
    </row>
    <row r="5887" spans="1:25" x14ac:dyDescent="0.3">
      <c r="A5887">
        <v>5886</v>
      </c>
      <c r="B5887" s="2"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s="2">
        <v>3</v>
      </c>
      <c r="T5887" s="3">
        <v>0.2</v>
      </c>
      <c r="U5887" s="2">
        <v>5.0232000000000001</v>
      </c>
      <c r="V5887" s="2">
        <f>Table1[[#This Row],[Sales]]*(1-Table1[[#This Row],[Discount]])</f>
        <v>11.4816</v>
      </c>
      <c r="W5887" s="2">
        <f>Table1[[#This Row],[Sales]]*Table1[[#This Row],[Quantity]]</f>
        <v>43.055999999999997</v>
      </c>
      <c r="X5887" s="2">
        <f>Table1[[#This Row],[Sales]]+Table1[[#This Row],[Discount]]+Table1[[#This Row],[Adjusted Sales]]</f>
        <v>26.0336</v>
      </c>
      <c r="Y5887" s="5">
        <f>Table1[[#This Row],[Sales]]*Table1[[#This Row],[Discount]]</f>
        <v>2.8704000000000001</v>
      </c>
    </row>
    <row r="5888" spans="1:25" x14ac:dyDescent="0.3">
      <c r="A5888">
        <v>5887</v>
      </c>
      <c r="B5888" s="2"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s="2">
        <v>3</v>
      </c>
      <c r="T5888" s="3">
        <v>0</v>
      </c>
      <c r="U5888" s="2">
        <v>86.385599999999997</v>
      </c>
      <c r="V5888" s="2">
        <f>Table1[[#This Row],[Sales]]*(1-Table1[[#This Row],[Discount]])</f>
        <v>179.97</v>
      </c>
      <c r="W5888" s="2">
        <f>Table1[[#This Row],[Sales]]*Table1[[#This Row],[Quantity]]</f>
        <v>539.91</v>
      </c>
      <c r="X5888" s="2">
        <f>Table1[[#This Row],[Sales]]+Table1[[#This Row],[Discount]]+Table1[[#This Row],[Adjusted Sales]]</f>
        <v>359.94</v>
      </c>
      <c r="Y5888" s="5">
        <f>Table1[[#This Row],[Sales]]*Table1[[#This Row],[Discount]]</f>
        <v>0</v>
      </c>
    </row>
    <row r="5889" spans="1:25" x14ac:dyDescent="0.3">
      <c r="A5889">
        <v>5888</v>
      </c>
      <c r="B5889" s="2"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s="2">
        <v>1</v>
      </c>
      <c r="T5889" s="3">
        <v>0</v>
      </c>
      <c r="U5889" s="2">
        <v>11.117599999999999</v>
      </c>
      <c r="V5889" s="2">
        <f>Table1[[#This Row],[Sales]]*(1-Table1[[#This Row],[Discount]])</f>
        <v>42.76</v>
      </c>
      <c r="W5889" s="2">
        <f>Table1[[#This Row],[Sales]]*Table1[[#This Row],[Quantity]]</f>
        <v>42.76</v>
      </c>
      <c r="X5889" s="2">
        <f>Table1[[#This Row],[Sales]]+Table1[[#This Row],[Discount]]+Table1[[#This Row],[Adjusted Sales]]</f>
        <v>85.52</v>
      </c>
      <c r="Y5889" s="5">
        <f>Table1[[#This Row],[Sales]]*Table1[[#This Row],[Discount]]</f>
        <v>0</v>
      </c>
    </row>
    <row r="5890" spans="1:25" x14ac:dyDescent="0.3">
      <c r="A5890">
        <v>5889</v>
      </c>
      <c r="B5890" s="2"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s="2">
        <v>2</v>
      </c>
      <c r="T5890" s="3">
        <v>0</v>
      </c>
      <c r="U5890" s="2">
        <v>21.012799999999999</v>
      </c>
      <c r="V5890" s="2">
        <f>Table1[[#This Row],[Sales]]*(1-Table1[[#This Row],[Discount]])</f>
        <v>45.68</v>
      </c>
      <c r="W5890" s="2">
        <f>Table1[[#This Row],[Sales]]*Table1[[#This Row],[Quantity]]</f>
        <v>91.36</v>
      </c>
      <c r="X5890" s="2">
        <f>Table1[[#This Row],[Sales]]+Table1[[#This Row],[Discount]]+Table1[[#This Row],[Adjusted Sales]]</f>
        <v>91.36</v>
      </c>
      <c r="Y5890" s="5">
        <f>Table1[[#This Row],[Sales]]*Table1[[#This Row],[Discount]]</f>
        <v>0</v>
      </c>
    </row>
    <row r="5891" spans="1:25" x14ac:dyDescent="0.3">
      <c r="A5891">
        <v>5890</v>
      </c>
      <c r="B5891" s="2"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s="2">
        <v>2</v>
      </c>
      <c r="T5891" s="3">
        <v>0</v>
      </c>
      <c r="U5891" s="2">
        <v>11.7782</v>
      </c>
      <c r="V5891" s="2">
        <f>Table1[[#This Row],[Sales]]*(1-Table1[[#This Row],[Discount]])</f>
        <v>25.06</v>
      </c>
      <c r="W5891" s="2">
        <f>Table1[[#This Row],[Sales]]*Table1[[#This Row],[Quantity]]</f>
        <v>50.12</v>
      </c>
      <c r="X5891" s="2">
        <f>Table1[[#This Row],[Sales]]+Table1[[#This Row],[Discount]]+Table1[[#This Row],[Adjusted Sales]]</f>
        <v>50.12</v>
      </c>
      <c r="Y5891" s="5">
        <f>Table1[[#This Row],[Sales]]*Table1[[#This Row],[Discount]]</f>
        <v>0</v>
      </c>
    </row>
    <row r="5892" spans="1:25" x14ac:dyDescent="0.3">
      <c r="A5892">
        <v>5891</v>
      </c>
      <c r="B5892" s="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s="2">
        <v>1</v>
      </c>
      <c r="T5892" s="3">
        <v>0.2</v>
      </c>
      <c r="U5892" s="2">
        <v>13.4512</v>
      </c>
      <c r="V5892" s="2">
        <f>Table1[[#This Row],[Sales]]*(1-Table1[[#This Row],[Discount]])</f>
        <v>30.745600000000003</v>
      </c>
      <c r="W5892" s="2">
        <f>Table1[[#This Row],[Sales]]*Table1[[#This Row],[Quantity]]</f>
        <v>38.432000000000002</v>
      </c>
      <c r="X5892" s="2">
        <f>Table1[[#This Row],[Sales]]+Table1[[#This Row],[Discount]]+Table1[[#This Row],[Adjusted Sales]]</f>
        <v>69.377600000000001</v>
      </c>
      <c r="Y5892" s="5">
        <f>Table1[[#This Row],[Sales]]*Table1[[#This Row],[Discount]]</f>
        <v>7.6864000000000008</v>
      </c>
    </row>
    <row r="5893" spans="1:25" x14ac:dyDescent="0.3">
      <c r="A5893">
        <v>5892</v>
      </c>
      <c r="B5893" s="2"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s="2">
        <v>2</v>
      </c>
      <c r="T5893" s="3">
        <v>0.2</v>
      </c>
      <c r="U5893" s="2">
        <v>1.6175999999999999</v>
      </c>
      <c r="V5893" s="2">
        <f>Table1[[#This Row],[Sales]]*(1-Table1[[#This Row],[Discount]])</f>
        <v>17.2544</v>
      </c>
      <c r="W5893" s="2">
        <f>Table1[[#This Row],[Sales]]*Table1[[#This Row],[Quantity]]</f>
        <v>43.136000000000003</v>
      </c>
      <c r="X5893" s="2">
        <f>Table1[[#This Row],[Sales]]+Table1[[#This Row],[Discount]]+Table1[[#This Row],[Adjusted Sales]]</f>
        <v>39.022400000000005</v>
      </c>
      <c r="Y5893" s="5">
        <f>Table1[[#This Row],[Sales]]*Table1[[#This Row],[Discount]]</f>
        <v>4.3136000000000001</v>
      </c>
    </row>
    <row r="5894" spans="1:25" x14ac:dyDescent="0.3">
      <c r="A5894">
        <v>5893</v>
      </c>
      <c r="B5894" s="2"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s="2">
        <v>3</v>
      </c>
      <c r="T5894" s="3">
        <v>0.2</v>
      </c>
      <c r="U5894" s="2">
        <v>2.0394000000000001</v>
      </c>
      <c r="V5894" s="2">
        <f>Table1[[#This Row],[Sales]]*(1-Table1[[#This Row],[Discount]])</f>
        <v>65.260800000000003</v>
      </c>
      <c r="W5894" s="2">
        <f>Table1[[#This Row],[Sales]]*Table1[[#This Row],[Quantity]]</f>
        <v>244.72799999999998</v>
      </c>
      <c r="X5894" s="2">
        <f>Table1[[#This Row],[Sales]]+Table1[[#This Row],[Discount]]+Table1[[#This Row],[Adjusted Sales]]</f>
        <v>147.0368</v>
      </c>
      <c r="Y5894" s="5">
        <f>Table1[[#This Row],[Sales]]*Table1[[#This Row],[Discount]]</f>
        <v>16.315200000000001</v>
      </c>
    </row>
    <row r="5895" spans="1:25" x14ac:dyDescent="0.3">
      <c r="A5895">
        <v>5894</v>
      </c>
      <c r="B5895" s="2"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s="2">
        <v>1</v>
      </c>
      <c r="T5895" s="3">
        <v>0</v>
      </c>
      <c r="U5895" s="2">
        <v>1.3622000000000001</v>
      </c>
      <c r="V5895" s="2">
        <f>Table1[[#This Row],[Sales]]*(1-Table1[[#This Row],[Discount]])</f>
        <v>2.78</v>
      </c>
      <c r="W5895" s="2">
        <f>Table1[[#This Row],[Sales]]*Table1[[#This Row],[Quantity]]</f>
        <v>2.78</v>
      </c>
      <c r="X5895" s="2">
        <f>Table1[[#This Row],[Sales]]+Table1[[#This Row],[Discount]]+Table1[[#This Row],[Adjusted Sales]]</f>
        <v>5.56</v>
      </c>
      <c r="Y5895" s="5">
        <f>Table1[[#This Row],[Sales]]*Table1[[#This Row],[Discount]]</f>
        <v>0</v>
      </c>
    </row>
    <row r="5896" spans="1:25" x14ac:dyDescent="0.3">
      <c r="A5896">
        <v>5895</v>
      </c>
      <c r="B5896" s="2"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s="2">
        <v>3</v>
      </c>
      <c r="T5896" s="3">
        <v>0</v>
      </c>
      <c r="U5896" s="2">
        <v>23.968800000000002</v>
      </c>
      <c r="V5896" s="2">
        <f>Table1[[#This Row],[Sales]]*(1-Table1[[#This Row],[Discount]])</f>
        <v>99.87</v>
      </c>
      <c r="W5896" s="2">
        <f>Table1[[#This Row],[Sales]]*Table1[[#This Row],[Quantity]]</f>
        <v>299.61</v>
      </c>
      <c r="X5896" s="2">
        <f>Table1[[#This Row],[Sales]]+Table1[[#This Row],[Discount]]+Table1[[#This Row],[Adjusted Sales]]</f>
        <v>199.74</v>
      </c>
      <c r="Y5896" s="5">
        <f>Table1[[#This Row],[Sales]]*Table1[[#This Row],[Discount]]</f>
        <v>0</v>
      </c>
    </row>
    <row r="5897" spans="1:25" x14ac:dyDescent="0.3">
      <c r="A5897">
        <v>5896</v>
      </c>
      <c r="B5897" s="2"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s="2">
        <v>3</v>
      </c>
      <c r="T5897" s="3">
        <v>0</v>
      </c>
      <c r="U5897" s="2">
        <v>22.2</v>
      </c>
      <c r="V5897" s="2">
        <f>Table1[[#This Row],[Sales]]*(1-Table1[[#This Row],[Discount]])</f>
        <v>44.4</v>
      </c>
      <c r="W5897" s="2">
        <f>Table1[[#This Row],[Sales]]*Table1[[#This Row],[Quantity]]</f>
        <v>133.19999999999999</v>
      </c>
      <c r="X5897" s="2">
        <f>Table1[[#This Row],[Sales]]+Table1[[#This Row],[Discount]]+Table1[[#This Row],[Adjusted Sales]]</f>
        <v>88.8</v>
      </c>
      <c r="Y5897" s="5">
        <f>Table1[[#This Row],[Sales]]*Table1[[#This Row],[Discount]]</f>
        <v>0</v>
      </c>
    </row>
    <row r="5898" spans="1:25" x14ac:dyDescent="0.3">
      <c r="A5898">
        <v>5897</v>
      </c>
      <c r="B5898" s="2"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s="2">
        <v>5</v>
      </c>
      <c r="T5898" s="3">
        <v>0</v>
      </c>
      <c r="U5898" s="2">
        <v>9.6300000000000008</v>
      </c>
      <c r="V5898" s="2">
        <f>Table1[[#This Row],[Sales]]*(1-Table1[[#This Row],[Discount]])</f>
        <v>21.4</v>
      </c>
      <c r="W5898" s="2">
        <f>Table1[[#This Row],[Sales]]*Table1[[#This Row],[Quantity]]</f>
        <v>107</v>
      </c>
      <c r="X5898" s="2">
        <f>Table1[[#This Row],[Sales]]+Table1[[#This Row],[Discount]]+Table1[[#This Row],[Adjusted Sales]]</f>
        <v>42.8</v>
      </c>
      <c r="Y5898" s="5">
        <f>Table1[[#This Row],[Sales]]*Table1[[#This Row],[Discount]]</f>
        <v>0</v>
      </c>
    </row>
    <row r="5899" spans="1:25" x14ac:dyDescent="0.3">
      <c r="A5899">
        <v>5898</v>
      </c>
      <c r="B5899" s="2"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s="2">
        <v>4</v>
      </c>
      <c r="T5899" s="3">
        <v>0</v>
      </c>
      <c r="U5899" s="2">
        <v>22.0472</v>
      </c>
      <c r="V5899" s="2">
        <f>Table1[[#This Row],[Sales]]*(1-Table1[[#This Row],[Discount]])</f>
        <v>71.12</v>
      </c>
      <c r="W5899" s="2">
        <f>Table1[[#This Row],[Sales]]*Table1[[#This Row],[Quantity]]</f>
        <v>284.48</v>
      </c>
      <c r="X5899" s="2">
        <f>Table1[[#This Row],[Sales]]+Table1[[#This Row],[Discount]]+Table1[[#This Row],[Adjusted Sales]]</f>
        <v>142.24</v>
      </c>
      <c r="Y5899" s="5">
        <f>Table1[[#This Row],[Sales]]*Table1[[#This Row],[Discount]]</f>
        <v>0</v>
      </c>
    </row>
    <row r="5900" spans="1:25" x14ac:dyDescent="0.3">
      <c r="A5900">
        <v>5899</v>
      </c>
      <c r="B5900" s="2"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s="2">
        <v>4</v>
      </c>
      <c r="T5900" s="3">
        <v>0</v>
      </c>
      <c r="U5900" s="2">
        <v>124.7808</v>
      </c>
      <c r="V5900" s="2">
        <f>Table1[[#This Row],[Sales]]*(1-Table1[[#This Row],[Discount]])</f>
        <v>259.95999999999998</v>
      </c>
      <c r="W5900" s="2">
        <f>Table1[[#This Row],[Sales]]*Table1[[#This Row],[Quantity]]</f>
        <v>1039.8399999999999</v>
      </c>
      <c r="X5900" s="2">
        <f>Table1[[#This Row],[Sales]]+Table1[[#This Row],[Discount]]+Table1[[#This Row],[Adjusted Sales]]</f>
        <v>519.91999999999996</v>
      </c>
      <c r="Y5900" s="5">
        <f>Table1[[#This Row],[Sales]]*Table1[[#This Row],[Discount]]</f>
        <v>0</v>
      </c>
    </row>
    <row r="5901" spans="1:25" x14ac:dyDescent="0.3">
      <c r="A5901">
        <v>5900</v>
      </c>
      <c r="B5901" s="2"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s="2">
        <v>1</v>
      </c>
      <c r="T5901" s="3">
        <v>0</v>
      </c>
      <c r="U5901" s="2">
        <v>4.8899999999999997</v>
      </c>
      <c r="V5901" s="2">
        <f>Table1[[#This Row],[Sales]]*(1-Table1[[#This Row],[Discount]])</f>
        <v>9.7799999999999994</v>
      </c>
      <c r="W5901" s="2">
        <f>Table1[[#This Row],[Sales]]*Table1[[#This Row],[Quantity]]</f>
        <v>9.7799999999999994</v>
      </c>
      <c r="X5901" s="2">
        <f>Table1[[#This Row],[Sales]]+Table1[[#This Row],[Discount]]+Table1[[#This Row],[Adjusted Sales]]</f>
        <v>19.559999999999999</v>
      </c>
      <c r="Y5901" s="5">
        <f>Table1[[#This Row],[Sales]]*Table1[[#This Row],[Discount]]</f>
        <v>0</v>
      </c>
    </row>
    <row r="5902" spans="1:25" x14ac:dyDescent="0.3">
      <c r="A5902">
        <v>5901</v>
      </c>
      <c r="B5902" s="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s="2">
        <v>9</v>
      </c>
      <c r="T5902" s="3">
        <v>0.2</v>
      </c>
      <c r="U5902" s="2">
        <v>7.56</v>
      </c>
      <c r="V5902" s="2">
        <f>Table1[[#This Row],[Sales]]*(1-Table1[[#This Row],[Discount]])</f>
        <v>19.3536</v>
      </c>
      <c r="W5902" s="2">
        <f>Table1[[#This Row],[Sales]]*Table1[[#This Row],[Quantity]]</f>
        <v>217.72800000000001</v>
      </c>
      <c r="X5902" s="2">
        <f>Table1[[#This Row],[Sales]]+Table1[[#This Row],[Discount]]+Table1[[#This Row],[Adjusted Sales]]</f>
        <v>43.745599999999996</v>
      </c>
      <c r="Y5902" s="5">
        <f>Table1[[#This Row],[Sales]]*Table1[[#This Row],[Discount]]</f>
        <v>4.8384</v>
      </c>
    </row>
    <row r="5903" spans="1:25" x14ac:dyDescent="0.3">
      <c r="A5903">
        <v>5902</v>
      </c>
      <c r="B5903" s="2"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s="2">
        <v>3</v>
      </c>
      <c r="T5903" s="3">
        <v>0</v>
      </c>
      <c r="U5903" s="2">
        <v>10.4148</v>
      </c>
      <c r="V5903" s="2">
        <f>Table1[[#This Row],[Sales]]*(1-Table1[[#This Row],[Discount]])</f>
        <v>31.56</v>
      </c>
      <c r="W5903" s="2">
        <f>Table1[[#This Row],[Sales]]*Table1[[#This Row],[Quantity]]</f>
        <v>94.679999999999993</v>
      </c>
      <c r="X5903" s="2">
        <f>Table1[[#This Row],[Sales]]+Table1[[#This Row],[Discount]]+Table1[[#This Row],[Adjusted Sales]]</f>
        <v>63.12</v>
      </c>
      <c r="Y5903" s="5">
        <f>Table1[[#This Row],[Sales]]*Table1[[#This Row],[Discount]]</f>
        <v>0</v>
      </c>
    </row>
    <row r="5904" spans="1:25" x14ac:dyDescent="0.3">
      <c r="A5904">
        <v>5903</v>
      </c>
      <c r="B5904" s="2"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s="2">
        <v>3</v>
      </c>
      <c r="T5904" s="3">
        <v>0</v>
      </c>
      <c r="U5904" s="2">
        <v>28.171800000000001</v>
      </c>
      <c r="V5904" s="2">
        <f>Table1[[#This Row],[Sales]]*(1-Table1[[#This Row],[Discount]])</f>
        <v>59.94</v>
      </c>
      <c r="W5904" s="2">
        <f>Table1[[#This Row],[Sales]]*Table1[[#This Row],[Quantity]]</f>
        <v>179.82</v>
      </c>
      <c r="X5904" s="2">
        <f>Table1[[#This Row],[Sales]]+Table1[[#This Row],[Discount]]+Table1[[#This Row],[Adjusted Sales]]</f>
        <v>119.88</v>
      </c>
      <c r="Y5904" s="5">
        <f>Table1[[#This Row],[Sales]]*Table1[[#This Row],[Discount]]</f>
        <v>0</v>
      </c>
    </row>
    <row r="5905" spans="1:25" x14ac:dyDescent="0.3">
      <c r="A5905">
        <v>5904</v>
      </c>
      <c r="B5905" s="2"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s="2">
        <v>4</v>
      </c>
      <c r="T5905" s="3">
        <v>0</v>
      </c>
      <c r="U5905" s="2">
        <v>22.226400000000002</v>
      </c>
      <c r="V5905" s="2">
        <f>Table1[[#This Row],[Sales]]*(1-Table1[[#This Row],[Discount]])</f>
        <v>45.36</v>
      </c>
      <c r="W5905" s="2">
        <f>Table1[[#This Row],[Sales]]*Table1[[#This Row],[Quantity]]</f>
        <v>181.44</v>
      </c>
      <c r="X5905" s="2">
        <f>Table1[[#This Row],[Sales]]+Table1[[#This Row],[Discount]]+Table1[[#This Row],[Adjusted Sales]]</f>
        <v>90.72</v>
      </c>
      <c r="Y5905" s="5">
        <f>Table1[[#This Row],[Sales]]*Table1[[#This Row],[Discount]]</f>
        <v>0</v>
      </c>
    </row>
    <row r="5906" spans="1:25" x14ac:dyDescent="0.3">
      <c r="A5906">
        <v>5905</v>
      </c>
      <c r="B5906" s="2"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s="2">
        <v>5</v>
      </c>
      <c r="T5906" s="3">
        <v>0</v>
      </c>
      <c r="U5906" s="2">
        <v>12.672000000000001</v>
      </c>
      <c r="V5906" s="2">
        <f>Table1[[#This Row],[Sales]]*(1-Table1[[#This Row],[Discount]])</f>
        <v>26.4</v>
      </c>
      <c r="W5906" s="2">
        <f>Table1[[#This Row],[Sales]]*Table1[[#This Row],[Quantity]]</f>
        <v>132</v>
      </c>
      <c r="X5906" s="2">
        <f>Table1[[#This Row],[Sales]]+Table1[[#This Row],[Discount]]+Table1[[#This Row],[Adjusted Sales]]</f>
        <v>52.8</v>
      </c>
      <c r="Y5906" s="5">
        <f>Table1[[#This Row],[Sales]]*Table1[[#This Row],[Discount]]</f>
        <v>0</v>
      </c>
    </row>
    <row r="5907" spans="1:25" x14ac:dyDescent="0.3">
      <c r="A5907">
        <v>5906</v>
      </c>
      <c r="B5907" s="2"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s="2">
        <v>4</v>
      </c>
      <c r="T5907" s="3">
        <v>0</v>
      </c>
      <c r="U5907" s="2">
        <v>19.872</v>
      </c>
      <c r="V5907" s="2">
        <f>Table1[[#This Row],[Sales]]*(1-Table1[[#This Row],[Discount]])</f>
        <v>41.4</v>
      </c>
      <c r="W5907" s="2">
        <f>Table1[[#This Row],[Sales]]*Table1[[#This Row],[Quantity]]</f>
        <v>165.6</v>
      </c>
      <c r="X5907" s="2">
        <f>Table1[[#This Row],[Sales]]+Table1[[#This Row],[Discount]]+Table1[[#This Row],[Adjusted Sales]]</f>
        <v>82.8</v>
      </c>
      <c r="Y5907" s="5">
        <f>Table1[[#This Row],[Sales]]*Table1[[#This Row],[Discount]]</f>
        <v>0</v>
      </c>
    </row>
    <row r="5908" spans="1:25" x14ac:dyDescent="0.3">
      <c r="A5908">
        <v>5907</v>
      </c>
      <c r="B5908" s="2"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s="2">
        <v>1</v>
      </c>
      <c r="T5908" s="3">
        <v>0</v>
      </c>
      <c r="U5908" s="2">
        <v>1.0169999999999999</v>
      </c>
      <c r="V5908" s="2">
        <f>Table1[[#This Row],[Sales]]*(1-Table1[[#This Row],[Discount]])</f>
        <v>16.95</v>
      </c>
      <c r="W5908" s="2">
        <f>Table1[[#This Row],[Sales]]*Table1[[#This Row],[Quantity]]</f>
        <v>16.95</v>
      </c>
      <c r="X5908" s="2">
        <f>Table1[[#This Row],[Sales]]+Table1[[#This Row],[Discount]]+Table1[[#This Row],[Adjusted Sales]]</f>
        <v>33.9</v>
      </c>
      <c r="Y5908" s="5">
        <f>Table1[[#This Row],[Sales]]*Table1[[#This Row],[Discount]]</f>
        <v>0</v>
      </c>
    </row>
    <row r="5909" spans="1:25" x14ac:dyDescent="0.3">
      <c r="A5909">
        <v>5908</v>
      </c>
      <c r="B5909" s="2"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s="2">
        <v>2</v>
      </c>
      <c r="T5909" s="3">
        <v>0.2</v>
      </c>
      <c r="U5909" s="2">
        <v>9.2639999999999993</v>
      </c>
      <c r="V5909" s="2">
        <f>Table1[[#This Row],[Sales]]*(1-Table1[[#This Row],[Discount]])</f>
        <v>19.763200000000001</v>
      </c>
      <c r="W5909" s="2">
        <f>Table1[[#This Row],[Sales]]*Table1[[#This Row],[Quantity]]</f>
        <v>49.408000000000001</v>
      </c>
      <c r="X5909" s="2">
        <f>Table1[[#This Row],[Sales]]+Table1[[#This Row],[Discount]]+Table1[[#This Row],[Adjusted Sales]]</f>
        <v>44.667200000000001</v>
      </c>
      <c r="Y5909" s="5">
        <f>Table1[[#This Row],[Sales]]*Table1[[#This Row],[Discount]]</f>
        <v>4.9408000000000003</v>
      </c>
    </row>
    <row r="5910" spans="1:25" x14ac:dyDescent="0.3">
      <c r="A5910">
        <v>5909</v>
      </c>
      <c r="B5910" s="2"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s="2">
        <v>3</v>
      </c>
      <c r="T5910" s="3">
        <v>0</v>
      </c>
      <c r="U5910" s="2">
        <v>26.864999999999998</v>
      </c>
      <c r="V5910" s="2">
        <f>Table1[[#This Row],[Sales]]*(1-Table1[[#This Row],[Discount]])</f>
        <v>59.7</v>
      </c>
      <c r="W5910" s="2">
        <f>Table1[[#This Row],[Sales]]*Table1[[#This Row],[Quantity]]</f>
        <v>179.10000000000002</v>
      </c>
      <c r="X5910" s="2">
        <f>Table1[[#This Row],[Sales]]+Table1[[#This Row],[Discount]]+Table1[[#This Row],[Adjusted Sales]]</f>
        <v>119.4</v>
      </c>
      <c r="Y5910" s="5">
        <f>Table1[[#This Row],[Sales]]*Table1[[#This Row],[Discount]]</f>
        <v>0</v>
      </c>
    </row>
    <row r="5911" spans="1:25" x14ac:dyDescent="0.3">
      <c r="A5911">
        <v>5910</v>
      </c>
      <c r="B5911" s="2"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s="2">
        <v>3</v>
      </c>
      <c r="T5911" s="3">
        <v>0</v>
      </c>
      <c r="U5911" s="2">
        <v>5.6627999999999998</v>
      </c>
      <c r="V5911" s="2">
        <f>Table1[[#This Row],[Sales]]*(1-Table1[[#This Row],[Discount]])</f>
        <v>14.52</v>
      </c>
      <c r="W5911" s="2">
        <f>Table1[[#This Row],[Sales]]*Table1[[#This Row],[Quantity]]</f>
        <v>43.56</v>
      </c>
      <c r="X5911" s="2">
        <f>Table1[[#This Row],[Sales]]+Table1[[#This Row],[Discount]]+Table1[[#This Row],[Adjusted Sales]]</f>
        <v>29.04</v>
      </c>
      <c r="Y5911" s="5">
        <f>Table1[[#This Row],[Sales]]*Table1[[#This Row],[Discount]]</f>
        <v>0</v>
      </c>
    </row>
    <row r="5912" spans="1:25" x14ac:dyDescent="0.3">
      <c r="A5912">
        <v>5911</v>
      </c>
      <c r="B5912" s="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s="2">
        <v>3</v>
      </c>
      <c r="T5912" s="3">
        <v>0.2</v>
      </c>
      <c r="U5912" s="2">
        <v>33.8598</v>
      </c>
      <c r="V5912" s="2">
        <f>Table1[[#This Row],[Sales]]*(1-Table1[[#This Row],[Discount]])</f>
        <v>83.347200000000001</v>
      </c>
      <c r="W5912" s="2">
        <f>Table1[[#This Row],[Sales]]*Table1[[#This Row],[Quantity]]</f>
        <v>312.55200000000002</v>
      </c>
      <c r="X5912" s="2">
        <f>Table1[[#This Row],[Sales]]+Table1[[#This Row],[Discount]]+Table1[[#This Row],[Adjusted Sales]]</f>
        <v>187.7312</v>
      </c>
      <c r="Y5912" s="5">
        <f>Table1[[#This Row],[Sales]]*Table1[[#This Row],[Discount]]</f>
        <v>20.8368</v>
      </c>
    </row>
    <row r="5913" spans="1:25" x14ac:dyDescent="0.3">
      <c r="A5913">
        <v>5912</v>
      </c>
      <c r="B5913" s="2"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s="2">
        <v>3</v>
      </c>
      <c r="T5913" s="3">
        <v>0</v>
      </c>
      <c r="U5913" s="2">
        <v>13.0284</v>
      </c>
      <c r="V5913" s="2">
        <f>Table1[[#This Row],[Sales]]*(1-Table1[[#This Row],[Discount]])</f>
        <v>46.53</v>
      </c>
      <c r="W5913" s="2">
        <f>Table1[[#This Row],[Sales]]*Table1[[#This Row],[Quantity]]</f>
        <v>139.59</v>
      </c>
      <c r="X5913" s="2">
        <f>Table1[[#This Row],[Sales]]+Table1[[#This Row],[Discount]]+Table1[[#This Row],[Adjusted Sales]]</f>
        <v>93.06</v>
      </c>
      <c r="Y5913" s="5">
        <f>Table1[[#This Row],[Sales]]*Table1[[#This Row],[Discount]]</f>
        <v>0</v>
      </c>
    </row>
    <row r="5914" spans="1:25" x14ac:dyDescent="0.3">
      <c r="A5914">
        <v>5913</v>
      </c>
      <c r="B5914" s="2"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s="2">
        <v>3</v>
      </c>
      <c r="T5914" s="3">
        <v>0</v>
      </c>
      <c r="U5914" s="2">
        <v>6.63</v>
      </c>
      <c r="V5914" s="2">
        <f>Table1[[#This Row],[Sales]]*(1-Table1[[#This Row],[Discount]])</f>
        <v>25.5</v>
      </c>
      <c r="W5914" s="2">
        <f>Table1[[#This Row],[Sales]]*Table1[[#This Row],[Quantity]]</f>
        <v>76.5</v>
      </c>
      <c r="X5914" s="2">
        <f>Table1[[#This Row],[Sales]]+Table1[[#This Row],[Discount]]+Table1[[#This Row],[Adjusted Sales]]</f>
        <v>51</v>
      </c>
      <c r="Y5914" s="5">
        <f>Table1[[#This Row],[Sales]]*Table1[[#This Row],[Discount]]</f>
        <v>0</v>
      </c>
    </row>
    <row r="5915" spans="1:25" x14ac:dyDescent="0.3">
      <c r="A5915">
        <v>5914</v>
      </c>
      <c r="B5915" s="2"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s="2">
        <v>5</v>
      </c>
      <c r="T5915" s="3">
        <v>0</v>
      </c>
      <c r="U5915" s="2">
        <v>1.0429999999999999</v>
      </c>
      <c r="V5915" s="2">
        <f>Table1[[#This Row],[Sales]]*(1-Table1[[#This Row],[Discount]])</f>
        <v>14.9</v>
      </c>
      <c r="W5915" s="2">
        <f>Table1[[#This Row],[Sales]]*Table1[[#This Row],[Quantity]]</f>
        <v>74.5</v>
      </c>
      <c r="X5915" s="2">
        <f>Table1[[#This Row],[Sales]]+Table1[[#This Row],[Discount]]+Table1[[#This Row],[Adjusted Sales]]</f>
        <v>29.8</v>
      </c>
      <c r="Y5915" s="5">
        <f>Table1[[#This Row],[Sales]]*Table1[[#This Row],[Discount]]</f>
        <v>0</v>
      </c>
    </row>
    <row r="5916" spans="1:25" x14ac:dyDescent="0.3">
      <c r="A5916">
        <v>5915</v>
      </c>
      <c r="B5916" s="2"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s="2">
        <v>7</v>
      </c>
      <c r="T5916" s="3">
        <v>0</v>
      </c>
      <c r="U5916" s="2">
        <v>41.223700000000001</v>
      </c>
      <c r="V5916" s="2">
        <f>Table1[[#This Row],[Sales]]*(1-Table1[[#This Row],[Discount]])</f>
        <v>87.71</v>
      </c>
      <c r="W5916" s="2">
        <f>Table1[[#This Row],[Sales]]*Table1[[#This Row],[Quantity]]</f>
        <v>613.96999999999991</v>
      </c>
      <c r="X5916" s="2">
        <f>Table1[[#This Row],[Sales]]+Table1[[#This Row],[Discount]]+Table1[[#This Row],[Adjusted Sales]]</f>
        <v>175.42</v>
      </c>
      <c r="Y5916" s="5">
        <f>Table1[[#This Row],[Sales]]*Table1[[#This Row],[Discount]]</f>
        <v>0</v>
      </c>
    </row>
    <row r="5917" spans="1:25" x14ac:dyDescent="0.3">
      <c r="A5917">
        <v>5916</v>
      </c>
      <c r="B5917" s="2"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s="2">
        <v>2</v>
      </c>
      <c r="T5917" s="3">
        <v>0.1</v>
      </c>
      <c r="U5917" s="2">
        <v>8.8783999999999992</v>
      </c>
      <c r="V5917" s="2">
        <f>Table1[[#This Row],[Sales]]*(1-Table1[[#This Row],[Discount]])</f>
        <v>179.78760000000003</v>
      </c>
      <c r="W5917" s="2">
        <f>Table1[[#This Row],[Sales]]*Table1[[#This Row],[Quantity]]</f>
        <v>399.52800000000002</v>
      </c>
      <c r="X5917" s="2">
        <f>Table1[[#This Row],[Sales]]+Table1[[#This Row],[Discount]]+Table1[[#This Row],[Adjusted Sales]]</f>
        <v>379.65160000000003</v>
      </c>
      <c r="Y5917" s="5">
        <f>Table1[[#This Row],[Sales]]*Table1[[#This Row],[Discount]]</f>
        <v>19.976400000000002</v>
      </c>
    </row>
    <row r="5918" spans="1:25" x14ac:dyDescent="0.3">
      <c r="A5918">
        <v>5917</v>
      </c>
      <c r="B5918" s="2"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s="2">
        <v>4</v>
      </c>
      <c r="T5918" s="3">
        <v>0</v>
      </c>
      <c r="U5918" s="2">
        <v>27.434000000000001</v>
      </c>
      <c r="V5918" s="2">
        <f>Table1[[#This Row],[Sales]]*(1-Table1[[#This Row],[Discount]])</f>
        <v>94.6</v>
      </c>
      <c r="W5918" s="2">
        <f>Table1[[#This Row],[Sales]]*Table1[[#This Row],[Quantity]]</f>
        <v>378.4</v>
      </c>
      <c r="X5918" s="2">
        <f>Table1[[#This Row],[Sales]]+Table1[[#This Row],[Discount]]+Table1[[#This Row],[Adjusted Sales]]</f>
        <v>189.2</v>
      </c>
      <c r="Y5918" s="5">
        <f>Table1[[#This Row],[Sales]]*Table1[[#This Row],[Discount]]</f>
        <v>0</v>
      </c>
    </row>
    <row r="5919" spans="1:25" x14ac:dyDescent="0.3">
      <c r="A5919">
        <v>5918</v>
      </c>
      <c r="B5919" s="2"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s="2">
        <v>6</v>
      </c>
      <c r="T5919" s="3">
        <v>0.2</v>
      </c>
      <c r="U5919" s="2">
        <v>158.57640000000001</v>
      </c>
      <c r="V5919" s="2">
        <f>Table1[[#This Row],[Sales]]*(1-Table1[[#This Row],[Discount]])</f>
        <v>3382.9632000000001</v>
      </c>
      <c r="W5919" s="2">
        <f>Table1[[#This Row],[Sales]]*Table1[[#This Row],[Quantity]]</f>
        <v>25372.223999999998</v>
      </c>
      <c r="X5919" s="2">
        <f>Table1[[#This Row],[Sales]]+Table1[[#This Row],[Discount]]+Table1[[#This Row],[Adjusted Sales]]</f>
        <v>7611.8671999999997</v>
      </c>
      <c r="Y5919" s="5">
        <f>Table1[[#This Row],[Sales]]*Table1[[#This Row],[Discount]]</f>
        <v>845.74080000000004</v>
      </c>
    </row>
    <row r="5920" spans="1:25" x14ac:dyDescent="0.3">
      <c r="A5920">
        <v>5919</v>
      </c>
      <c r="B5920" s="2"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s="2">
        <v>5</v>
      </c>
      <c r="T5920" s="3">
        <v>0.2</v>
      </c>
      <c r="U5920" s="2">
        <v>-25.048999999999999</v>
      </c>
      <c r="V5920" s="2">
        <f>Table1[[#This Row],[Sales]]*(1-Table1[[#This Row],[Discount]])</f>
        <v>1603.1360000000002</v>
      </c>
      <c r="W5920" s="2">
        <f>Table1[[#This Row],[Sales]]*Table1[[#This Row],[Quantity]]</f>
        <v>10019.6</v>
      </c>
      <c r="X5920" s="2">
        <f>Table1[[#This Row],[Sales]]+Table1[[#This Row],[Discount]]+Table1[[#This Row],[Adjusted Sales]]</f>
        <v>3607.2560000000003</v>
      </c>
      <c r="Y5920" s="5">
        <f>Table1[[#This Row],[Sales]]*Table1[[#This Row],[Discount]]</f>
        <v>400.78400000000005</v>
      </c>
    </row>
    <row r="5921" spans="1:25" x14ac:dyDescent="0.3">
      <c r="A5921">
        <v>5920</v>
      </c>
      <c r="B5921" s="2"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s="2">
        <v>3</v>
      </c>
      <c r="T5921" s="3">
        <v>0</v>
      </c>
      <c r="U5921" s="2">
        <v>58.791600000000003</v>
      </c>
      <c r="V5921" s="2">
        <f>Table1[[#This Row],[Sales]]*(1-Table1[[#This Row],[Discount]])</f>
        <v>209.97</v>
      </c>
      <c r="W5921" s="2">
        <f>Table1[[#This Row],[Sales]]*Table1[[#This Row],[Quantity]]</f>
        <v>629.91</v>
      </c>
      <c r="X5921" s="2">
        <f>Table1[[#This Row],[Sales]]+Table1[[#This Row],[Discount]]+Table1[[#This Row],[Adjusted Sales]]</f>
        <v>419.94</v>
      </c>
      <c r="Y5921" s="5">
        <f>Table1[[#This Row],[Sales]]*Table1[[#This Row],[Discount]]</f>
        <v>0</v>
      </c>
    </row>
    <row r="5922" spans="1:25" x14ac:dyDescent="0.3">
      <c r="A5922">
        <v>5921</v>
      </c>
      <c r="B5922" s="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s="2">
        <v>2</v>
      </c>
      <c r="T5922" s="3">
        <v>0</v>
      </c>
      <c r="U5922" s="2">
        <v>217.767</v>
      </c>
      <c r="V5922" s="2">
        <f>Table1[[#This Row],[Sales]]*(1-Table1[[#This Row],[Discount]])</f>
        <v>659.9</v>
      </c>
      <c r="W5922" s="2">
        <f>Table1[[#This Row],[Sales]]*Table1[[#This Row],[Quantity]]</f>
        <v>1319.8</v>
      </c>
      <c r="X5922" s="2">
        <f>Table1[[#This Row],[Sales]]+Table1[[#This Row],[Discount]]+Table1[[#This Row],[Adjusted Sales]]</f>
        <v>1319.8</v>
      </c>
      <c r="Y5922" s="5">
        <f>Table1[[#This Row],[Sales]]*Table1[[#This Row],[Discount]]</f>
        <v>0</v>
      </c>
    </row>
    <row r="5923" spans="1:25" x14ac:dyDescent="0.3">
      <c r="A5923">
        <v>5922</v>
      </c>
      <c r="B5923" s="2"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s="2">
        <v>2</v>
      </c>
      <c r="T5923" s="3">
        <v>0</v>
      </c>
      <c r="U5923" s="2">
        <v>53.260800000000003</v>
      </c>
      <c r="V5923" s="2">
        <f>Table1[[#This Row],[Sales]]*(1-Table1[[#This Row],[Discount]])</f>
        <v>110.96</v>
      </c>
      <c r="W5923" s="2">
        <f>Table1[[#This Row],[Sales]]*Table1[[#This Row],[Quantity]]</f>
        <v>221.92</v>
      </c>
      <c r="X5923" s="2">
        <f>Table1[[#This Row],[Sales]]+Table1[[#This Row],[Discount]]+Table1[[#This Row],[Adjusted Sales]]</f>
        <v>221.92</v>
      </c>
      <c r="Y5923" s="5">
        <f>Table1[[#This Row],[Sales]]*Table1[[#This Row],[Discount]]</f>
        <v>0</v>
      </c>
    </row>
    <row r="5924" spans="1:25" x14ac:dyDescent="0.3">
      <c r="A5924">
        <v>5923</v>
      </c>
      <c r="B5924" s="2"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s="2">
        <v>4</v>
      </c>
      <c r="T5924" s="3">
        <v>0</v>
      </c>
      <c r="U5924" s="2">
        <v>1.3560000000000001</v>
      </c>
      <c r="V5924" s="2">
        <f>Table1[[#This Row],[Sales]]*(1-Table1[[#This Row],[Discount]])</f>
        <v>67.8</v>
      </c>
      <c r="W5924" s="2">
        <f>Table1[[#This Row],[Sales]]*Table1[[#This Row],[Quantity]]</f>
        <v>271.2</v>
      </c>
      <c r="X5924" s="2">
        <f>Table1[[#This Row],[Sales]]+Table1[[#This Row],[Discount]]+Table1[[#This Row],[Adjusted Sales]]</f>
        <v>135.6</v>
      </c>
      <c r="Y5924" s="5">
        <f>Table1[[#This Row],[Sales]]*Table1[[#This Row],[Discount]]</f>
        <v>0</v>
      </c>
    </row>
    <row r="5925" spans="1:25" x14ac:dyDescent="0.3">
      <c r="A5925">
        <v>5924</v>
      </c>
      <c r="B5925" s="2"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s="2">
        <v>2</v>
      </c>
      <c r="T5925" s="3">
        <v>0.4</v>
      </c>
      <c r="U5925" s="2">
        <v>-120.0508</v>
      </c>
      <c r="V5925" s="2">
        <f>Table1[[#This Row],[Sales]]*(1-Table1[[#This Row],[Discount]])</f>
        <v>187.90559999999999</v>
      </c>
      <c r="W5925" s="2">
        <f>Table1[[#This Row],[Sales]]*Table1[[#This Row],[Quantity]]</f>
        <v>626.35199999999998</v>
      </c>
      <c r="X5925" s="2">
        <f>Table1[[#This Row],[Sales]]+Table1[[#This Row],[Discount]]+Table1[[#This Row],[Adjusted Sales]]</f>
        <v>501.48159999999996</v>
      </c>
      <c r="Y5925" s="5">
        <f>Table1[[#This Row],[Sales]]*Table1[[#This Row],[Discount]]</f>
        <v>125.2704</v>
      </c>
    </row>
    <row r="5926" spans="1:25" x14ac:dyDescent="0.3">
      <c r="A5926">
        <v>5925</v>
      </c>
      <c r="B5926" s="2"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s="2">
        <v>7</v>
      </c>
      <c r="T5926" s="3">
        <v>0</v>
      </c>
      <c r="U5926" s="2">
        <v>6.6584000000000003</v>
      </c>
      <c r="V5926" s="2">
        <f>Table1[[#This Row],[Sales]]*(1-Table1[[#This Row],[Discount]])</f>
        <v>22.96</v>
      </c>
      <c r="W5926" s="2">
        <f>Table1[[#This Row],[Sales]]*Table1[[#This Row],[Quantity]]</f>
        <v>160.72</v>
      </c>
      <c r="X5926" s="2">
        <f>Table1[[#This Row],[Sales]]+Table1[[#This Row],[Discount]]+Table1[[#This Row],[Adjusted Sales]]</f>
        <v>45.92</v>
      </c>
      <c r="Y5926" s="5">
        <f>Table1[[#This Row],[Sales]]*Table1[[#This Row],[Discount]]</f>
        <v>0</v>
      </c>
    </row>
    <row r="5927" spans="1:25" x14ac:dyDescent="0.3">
      <c r="A5927">
        <v>5926</v>
      </c>
      <c r="B5927" s="2"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s="2">
        <v>10</v>
      </c>
      <c r="T5927" s="3">
        <v>0</v>
      </c>
      <c r="U5927" s="2">
        <v>362.83499999999998</v>
      </c>
      <c r="V5927" s="2">
        <f>Table1[[#This Row],[Sales]]*(1-Table1[[#This Row],[Discount]])</f>
        <v>1099.5</v>
      </c>
      <c r="W5927" s="2">
        <f>Table1[[#This Row],[Sales]]*Table1[[#This Row],[Quantity]]</f>
        <v>10995</v>
      </c>
      <c r="X5927" s="2">
        <f>Table1[[#This Row],[Sales]]+Table1[[#This Row],[Discount]]+Table1[[#This Row],[Adjusted Sales]]</f>
        <v>2199</v>
      </c>
      <c r="Y5927" s="5">
        <f>Table1[[#This Row],[Sales]]*Table1[[#This Row],[Discount]]</f>
        <v>0</v>
      </c>
    </row>
    <row r="5928" spans="1:25" x14ac:dyDescent="0.3">
      <c r="A5928">
        <v>5927</v>
      </c>
      <c r="B5928" s="2"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s="2">
        <v>8</v>
      </c>
      <c r="T5928" s="3">
        <v>0</v>
      </c>
      <c r="U5928" s="2">
        <v>316.13920000000002</v>
      </c>
      <c r="V5928" s="2">
        <f>Table1[[#This Row],[Sales]]*(1-Table1[[#This Row],[Discount]])</f>
        <v>1215.92</v>
      </c>
      <c r="W5928" s="2">
        <f>Table1[[#This Row],[Sales]]*Table1[[#This Row],[Quantity]]</f>
        <v>9727.36</v>
      </c>
      <c r="X5928" s="2">
        <f>Table1[[#This Row],[Sales]]+Table1[[#This Row],[Discount]]+Table1[[#This Row],[Adjusted Sales]]</f>
        <v>2431.84</v>
      </c>
      <c r="Y5928" s="5">
        <f>Table1[[#This Row],[Sales]]*Table1[[#This Row],[Discount]]</f>
        <v>0</v>
      </c>
    </row>
    <row r="5929" spans="1:25" x14ac:dyDescent="0.3">
      <c r="A5929">
        <v>5928</v>
      </c>
      <c r="B5929" s="2"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s="2">
        <v>1</v>
      </c>
      <c r="T5929" s="3">
        <v>0</v>
      </c>
      <c r="U5929" s="2">
        <v>3.4357000000000002</v>
      </c>
      <c r="V5929" s="2">
        <f>Table1[[#This Row],[Sales]]*(1-Table1[[#This Row],[Discount]])</f>
        <v>7.31</v>
      </c>
      <c r="W5929" s="2">
        <f>Table1[[#This Row],[Sales]]*Table1[[#This Row],[Quantity]]</f>
        <v>7.31</v>
      </c>
      <c r="X5929" s="2">
        <f>Table1[[#This Row],[Sales]]+Table1[[#This Row],[Discount]]+Table1[[#This Row],[Adjusted Sales]]</f>
        <v>14.62</v>
      </c>
      <c r="Y5929" s="5">
        <f>Table1[[#This Row],[Sales]]*Table1[[#This Row],[Discount]]</f>
        <v>0</v>
      </c>
    </row>
    <row r="5930" spans="1:25" x14ac:dyDescent="0.3">
      <c r="A5930">
        <v>5929</v>
      </c>
      <c r="B5930" s="2"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s="2">
        <v>4</v>
      </c>
      <c r="T5930" s="3">
        <v>0</v>
      </c>
      <c r="U5930" s="2">
        <v>3.9247999999999998</v>
      </c>
      <c r="V5930" s="2">
        <f>Table1[[#This Row],[Sales]]*(1-Table1[[#This Row],[Discount]])</f>
        <v>8.92</v>
      </c>
      <c r="W5930" s="2">
        <f>Table1[[#This Row],[Sales]]*Table1[[#This Row],[Quantity]]</f>
        <v>35.68</v>
      </c>
      <c r="X5930" s="2">
        <f>Table1[[#This Row],[Sales]]+Table1[[#This Row],[Discount]]+Table1[[#This Row],[Adjusted Sales]]</f>
        <v>17.84</v>
      </c>
      <c r="Y5930" s="5">
        <f>Table1[[#This Row],[Sales]]*Table1[[#This Row],[Discount]]</f>
        <v>0</v>
      </c>
    </row>
    <row r="5931" spans="1:25" x14ac:dyDescent="0.3">
      <c r="A5931">
        <v>5930</v>
      </c>
      <c r="B5931" s="2"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s="2">
        <v>3</v>
      </c>
      <c r="T5931" s="3">
        <v>0.5</v>
      </c>
      <c r="U5931" s="2">
        <v>-45.349200000000003</v>
      </c>
      <c r="V5931" s="2">
        <f>Table1[[#This Row],[Sales]]*(1-Table1[[#This Row],[Discount]])</f>
        <v>43.604999999999997</v>
      </c>
      <c r="W5931" s="2">
        <f>Table1[[#This Row],[Sales]]*Table1[[#This Row],[Quantity]]</f>
        <v>261.63</v>
      </c>
      <c r="X5931" s="2">
        <f>Table1[[#This Row],[Sales]]+Table1[[#This Row],[Discount]]+Table1[[#This Row],[Adjusted Sales]]</f>
        <v>131.315</v>
      </c>
      <c r="Y5931" s="5">
        <f>Table1[[#This Row],[Sales]]*Table1[[#This Row],[Discount]]</f>
        <v>43.604999999999997</v>
      </c>
    </row>
    <row r="5932" spans="1:25" x14ac:dyDescent="0.3">
      <c r="A5932">
        <v>5931</v>
      </c>
      <c r="B5932" s="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s="2">
        <v>3</v>
      </c>
      <c r="T5932" s="3">
        <v>0.2</v>
      </c>
      <c r="U5932" s="2">
        <v>5.4432</v>
      </c>
      <c r="V5932" s="2">
        <f>Table1[[#This Row],[Sales]]*(1-Table1[[#This Row],[Discount]])</f>
        <v>12.441600000000001</v>
      </c>
      <c r="W5932" s="2">
        <f>Table1[[#This Row],[Sales]]*Table1[[#This Row],[Quantity]]</f>
        <v>46.655999999999999</v>
      </c>
      <c r="X5932" s="2">
        <f>Table1[[#This Row],[Sales]]+Table1[[#This Row],[Discount]]+Table1[[#This Row],[Adjusted Sales]]</f>
        <v>28.1936</v>
      </c>
      <c r="Y5932" s="5">
        <f>Table1[[#This Row],[Sales]]*Table1[[#This Row],[Discount]]</f>
        <v>3.1104000000000003</v>
      </c>
    </row>
    <row r="5933" spans="1:25" x14ac:dyDescent="0.3">
      <c r="A5933">
        <v>5932</v>
      </c>
      <c r="B5933" s="2"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s="2">
        <v>2</v>
      </c>
      <c r="T5933" s="3">
        <v>0.4</v>
      </c>
      <c r="U5933" s="2">
        <v>-113.998</v>
      </c>
      <c r="V5933" s="2">
        <f>Table1[[#This Row],[Sales]]*(1-Table1[[#This Row],[Discount]])</f>
        <v>410.39280000000002</v>
      </c>
      <c r="W5933" s="2">
        <f>Table1[[#This Row],[Sales]]*Table1[[#This Row],[Quantity]]</f>
        <v>1367.9760000000001</v>
      </c>
      <c r="X5933" s="2">
        <f>Table1[[#This Row],[Sales]]+Table1[[#This Row],[Discount]]+Table1[[#This Row],[Adjusted Sales]]</f>
        <v>1094.7808</v>
      </c>
      <c r="Y5933" s="5">
        <f>Table1[[#This Row],[Sales]]*Table1[[#This Row],[Discount]]</f>
        <v>273.59520000000003</v>
      </c>
    </row>
    <row r="5934" spans="1:25" x14ac:dyDescent="0.3">
      <c r="A5934">
        <v>5933</v>
      </c>
      <c r="B5934" s="2"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s="2">
        <v>3</v>
      </c>
      <c r="T5934" s="3">
        <v>0.2</v>
      </c>
      <c r="U5934" s="2">
        <v>1.0044</v>
      </c>
      <c r="V5934" s="2">
        <f>Table1[[#This Row],[Sales]]*(1-Table1[[#This Row],[Discount]])</f>
        <v>10.7136</v>
      </c>
      <c r="W5934" s="2">
        <f>Table1[[#This Row],[Sales]]*Table1[[#This Row],[Quantity]]</f>
        <v>40.176000000000002</v>
      </c>
      <c r="X5934" s="2">
        <f>Table1[[#This Row],[Sales]]+Table1[[#This Row],[Discount]]+Table1[[#This Row],[Adjusted Sales]]</f>
        <v>24.305599999999998</v>
      </c>
      <c r="Y5934" s="5">
        <f>Table1[[#This Row],[Sales]]*Table1[[#This Row],[Discount]]</f>
        <v>2.6783999999999999</v>
      </c>
    </row>
    <row r="5935" spans="1:25" x14ac:dyDescent="0.3">
      <c r="A5935">
        <v>5934</v>
      </c>
      <c r="B5935" s="2"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s="2">
        <v>3</v>
      </c>
      <c r="T5935" s="3">
        <v>0.2</v>
      </c>
      <c r="U5935" s="2">
        <v>4.8231000000000002</v>
      </c>
      <c r="V5935" s="2">
        <f>Table1[[#This Row],[Sales]]*(1-Table1[[#This Row],[Discount]])</f>
        <v>13.4208</v>
      </c>
      <c r="W5935" s="2">
        <f>Table1[[#This Row],[Sales]]*Table1[[#This Row],[Quantity]]</f>
        <v>50.328000000000003</v>
      </c>
      <c r="X5935" s="2">
        <f>Table1[[#This Row],[Sales]]+Table1[[#This Row],[Discount]]+Table1[[#This Row],[Adjusted Sales]]</f>
        <v>30.396799999999999</v>
      </c>
      <c r="Y5935" s="5">
        <f>Table1[[#This Row],[Sales]]*Table1[[#This Row],[Discount]]</f>
        <v>3.3552</v>
      </c>
    </row>
    <row r="5936" spans="1:25" x14ac:dyDescent="0.3">
      <c r="A5936">
        <v>5935</v>
      </c>
      <c r="B5936" s="2"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s="2">
        <v>2</v>
      </c>
      <c r="T5936" s="3">
        <v>0.2</v>
      </c>
      <c r="U5936" s="2">
        <v>85.787000000000006</v>
      </c>
      <c r="V5936" s="2">
        <f>Table1[[#This Row],[Sales]]*(1-Table1[[#This Row],[Discount]])</f>
        <v>422.33600000000001</v>
      </c>
      <c r="W5936" s="2">
        <f>Table1[[#This Row],[Sales]]*Table1[[#This Row],[Quantity]]</f>
        <v>1055.8399999999999</v>
      </c>
      <c r="X5936" s="2">
        <f>Table1[[#This Row],[Sales]]+Table1[[#This Row],[Discount]]+Table1[[#This Row],[Adjusted Sales]]</f>
        <v>950.45600000000002</v>
      </c>
      <c r="Y5936" s="5">
        <f>Table1[[#This Row],[Sales]]*Table1[[#This Row],[Discount]]</f>
        <v>105.584</v>
      </c>
    </row>
    <row r="5937" spans="1:25" x14ac:dyDescent="0.3">
      <c r="A5937">
        <v>5936</v>
      </c>
      <c r="B5937" s="2"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s="2">
        <v>5</v>
      </c>
      <c r="T5937" s="3">
        <v>0</v>
      </c>
      <c r="U5937" s="2">
        <v>8.6359999999999992</v>
      </c>
      <c r="V5937" s="2">
        <f>Table1[[#This Row],[Sales]]*(1-Table1[[#This Row],[Discount]])</f>
        <v>25.4</v>
      </c>
      <c r="W5937" s="2">
        <f>Table1[[#This Row],[Sales]]*Table1[[#This Row],[Quantity]]</f>
        <v>127</v>
      </c>
      <c r="X5937" s="2">
        <f>Table1[[#This Row],[Sales]]+Table1[[#This Row],[Discount]]+Table1[[#This Row],[Adjusted Sales]]</f>
        <v>50.8</v>
      </c>
      <c r="Y5937" s="5">
        <f>Table1[[#This Row],[Sales]]*Table1[[#This Row],[Discount]]</f>
        <v>0</v>
      </c>
    </row>
    <row r="5938" spans="1:25" x14ac:dyDescent="0.3">
      <c r="A5938">
        <v>5937</v>
      </c>
      <c r="B5938" s="2"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s="2">
        <v>3</v>
      </c>
      <c r="T5938" s="3">
        <v>0.2</v>
      </c>
      <c r="U5938" s="2">
        <v>19.9665</v>
      </c>
      <c r="V5938" s="2">
        <f>Table1[[#This Row],[Sales]]*(1-Table1[[#This Row],[Discount]])</f>
        <v>141.98400000000001</v>
      </c>
      <c r="W5938" s="2">
        <f>Table1[[#This Row],[Sales]]*Table1[[#This Row],[Quantity]]</f>
        <v>532.43999999999994</v>
      </c>
      <c r="X5938" s="2">
        <f>Table1[[#This Row],[Sales]]+Table1[[#This Row],[Discount]]+Table1[[#This Row],[Adjusted Sales]]</f>
        <v>319.66399999999999</v>
      </c>
      <c r="Y5938" s="5">
        <f>Table1[[#This Row],[Sales]]*Table1[[#This Row],[Discount]]</f>
        <v>35.496000000000002</v>
      </c>
    </row>
    <row r="5939" spans="1:25" x14ac:dyDescent="0.3">
      <c r="A5939">
        <v>5938</v>
      </c>
      <c r="B5939" s="2"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s="2">
        <v>3</v>
      </c>
      <c r="T5939" s="3">
        <v>0.2</v>
      </c>
      <c r="U5939" s="2">
        <v>8.9969999999999999</v>
      </c>
      <c r="V5939" s="2">
        <f>Table1[[#This Row],[Sales]]*(1-Table1[[#This Row],[Discount]])</f>
        <v>57.580800000000004</v>
      </c>
      <c r="W5939" s="2">
        <f>Table1[[#This Row],[Sales]]*Table1[[#This Row],[Quantity]]</f>
        <v>215.928</v>
      </c>
      <c r="X5939" s="2">
        <f>Table1[[#This Row],[Sales]]+Table1[[#This Row],[Discount]]+Table1[[#This Row],[Adjusted Sales]]</f>
        <v>129.7568</v>
      </c>
      <c r="Y5939" s="5">
        <f>Table1[[#This Row],[Sales]]*Table1[[#This Row],[Discount]]</f>
        <v>14.395200000000001</v>
      </c>
    </row>
    <row r="5940" spans="1:25" x14ac:dyDescent="0.3">
      <c r="A5940">
        <v>5939</v>
      </c>
      <c r="B5940" s="2"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s="2">
        <v>1</v>
      </c>
      <c r="T5940" s="3">
        <v>0.2</v>
      </c>
      <c r="U5940" s="2">
        <v>9.5991999999999997</v>
      </c>
      <c r="V5940" s="2">
        <f>Table1[[#This Row],[Sales]]*(1-Table1[[#This Row],[Discount]])</f>
        <v>76.793600000000012</v>
      </c>
      <c r="W5940" s="2">
        <f>Table1[[#This Row],[Sales]]*Table1[[#This Row],[Quantity]]</f>
        <v>95.992000000000004</v>
      </c>
      <c r="X5940" s="2">
        <f>Table1[[#This Row],[Sales]]+Table1[[#This Row],[Discount]]+Table1[[#This Row],[Adjusted Sales]]</f>
        <v>172.98560000000003</v>
      </c>
      <c r="Y5940" s="5">
        <f>Table1[[#This Row],[Sales]]*Table1[[#This Row],[Discount]]</f>
        <v>19.198400000000003</v>
      </c>
    </row>
    <row r="5941" spans="1:25" x14ac:dyDescent="0.3">
      <c r="A5941">
        <v>5940</v>
      </c>
      <c r="B5941" s="2"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s="2">
        <v>4</v>
      </c>
      <c r="T5941" s="3">
        <v>0.2</v>
      </c>
      <c r="U5941" s="2">
        <v>4.2952000000000004</v>
      </c>
      <c r="V5941" s="2">
        <f>Table1[[#This Row],[Sales]]*(1-Table1[[#This Row],[Discount]])</f>
        <v>10.572800000000001</v>
      </c>
      <c r="W5941" s="2">
        <f>Table1[[#This Row],[Sales]]*Table1[[#This Row],[Quantity]]</f>
        <v>52.863999999999997</v>
      </c>
      <c r="X5941" s="2">
        <f>Table1[[#This Row],[Sales]]+Table1[[#This Row],[Discount]]+Table1[[#This Row],[Adjusted Sales]]</f>
        <v>23.988799999999998</v>
      </c>
      <c r="Y5941" s="5">
        <f>Table1[[#This Row],[Sales]]*Table1[[#This Row],[Discount]]</f>
        <v>2.6432000000000002</v>
      </c>
    </row>
    <row r="5942" spans="1:25" x14ac:dyDescent="0.3">
      <c r="A5942">
        <v>5941</v>
      </c>
      <c r="B5942" s="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s="2">
        <v>12</v>
      </c>
      <c r="T5942" s="3">
        <v>0</v>
      </c>
      <c r="U5942" s="2">
        <v>130.75200000000001</v>
      </c>
      <c r="V5942" s="2">
        <f>Table1[[#This Row],[Sales]]*(1-Table1[[#This Row],[Discount]])</f>
        <v>435.84</v>
      </c>
      <c r="W5942" s="2">
        <f>Table1[[#This Row],[Sales]]*Table1[[#This Row],[Quantity]]</f>
        <v>5230.08</v>
      </c>
      <c r="X5942" s="2">
        <f>Table1[[#This Row],[Sales]]+Table1[[#This Row],[Discount]]+Table1[[#This Row],[Adjusted Sales]]</f>
        <v>871.68</v>
      </c>
      <c r="Y5942" s="5">
        <f>Table1[[#This Row],[Sales]]*Table1[[#This Row],[Discount]]</f>
        <v>0</v>
      </c>
    </row>
    <row r="5943" spans="1:25" x14ac:dyDescent="0.3">
      <c r="A5943">
        <v>5942</v>
      </c>
      <c r="B5943" s="2"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s="2">
        <v>2</v>
      </c>
      <c r="T5943" s="3">
        <v>0</v>
      </c>
      <c r="U5943" s="2">
        <v>1.5875999999999999</v>
      </c>
      <c r="V5943" s="2">
        <f>Table1[[#This Row],[Sales]]*(1-Table1[[#This Row],[Discount]])</f>
        <v>5.88</v>
      </c>
      <c r="W5943" s="2">
        <f>Table1[[#This Row],[Sales]]*Table1[[#This Row],[Quantity]]</f>
        <v>11.76</v>
      </c>
      <c r="X5943" s="2">
        <f>Table1[[#This Row],[Sales]]+Table1[[#This Row],[Discount]]+Table1[[#This Row],[Adjusted Sales]]</f>
        <v>11.76</v>
      </c>
      <c r="Y5943" s="5">
        <f>Table1[[#This Row],[Sales]]*Table1[[#This Row],[Discount]]</f>
        <v>0</v>
      </c>
    </row>
    <row r="5944" spans="1:25" x14ac:dyDescent="0.3">
      <c r="A5944">
        <v>5943</v>
      </c>
      <c r="B5944" s="2"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s="2">
        <v>4</v>
      </c>
      <c r="T5944" s="3">
        <v>0.2</v>
      </c>
      <c r="U5944" s="2">
        <v>18.4772</v>
      </c>
      <c r="V5944" s="2">
        <f>Table1[[#This Row],[Sales]]*(1-Table1[[#This Row],[Discount]])</f>
        <v>168.93440000000001</v>
      </c>
      <c r="W5944" s="2">
        <f>Table1[[#This Row],[Sales]]*Table1[[#This Row],[Quantity]]</f>
        <v>844.67200000000003</v>
      </c>
      <c r="X5944" s="2">
        <f>Table1[[#This Row],[Sales]]+Table1[[#This Row],[Discount]]+Table1[[#This Row],[Adjusted Sales]]</f>
        <v>380.30240000000003</v>
      </c>
      <c r="Y5944" s="5">
        <f>Table1[[#This Row],[Sales]]*Table1[[#This Row],[Discount]]</f>
        <v>42.233600000000003</v>
      </c>
    </row>
    <row r="5945" spans="1:25" x14ac:dyDescent="0.3">
      <c r="A5945">
        <v>5944</v>
      </c>
      <c r="B5945" s="2"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s="2">
        <v>1</v>
      </c>
      <c r="T5945" s="3">
        <v>0</v>
      </c>
      <c r="U5945" s="2">
        <v>2.6375999999999999</v>
      </c>
      <c r="V5945" s="2">
        <f>Table1[[#This Row],[Sales]]*(1-Table1[[#This Row],[Discount]])</f>
        <v>6.28</v>
      </c>
      <c r="W5945" s="2">
        <f>Table1[[#This Row],[Sales]]*Table1[[#This Row],[Quantity]]</f>
        <v>6.28</v>
      </c>
      <c r="X5945" s="2">
        <f>Table1[[#This Row],[Sales]]+Table1[[#This Row],[Discount]]+Table1[[#This Row],[Adjusted Sales]]</f>
        <v>12.56</v>
      </c>
      <c r="Y5945" s="5">
        <f>Table1[[#This Row],[Sales]]*Table1[[#This Row],[Discount]]</f>
        <v>0</v>
      </c>
    </row>
    <row r="5946" spans="1:25" x14ac:dyDescent="0.3">
      <c r="A5946">
        <v>5945</v>
      </c>
      <c r="B5946" s="2"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s="2">
        <v>5</v>
      </c>
      <c r="T5946" s="3">
        <v>0</v>
      </c>
      <c r="U5946" s="2">
        <v>30.431999999999999</v>
      </c>
      <c r="V5946" s="2">
        <f>Table1[[#This Row],[Sales]]*(1-Table1[[#This Row],[Discount]])</f>
        <v>95.1</v>
      </c>
      <c r="W5946" s="2">
        <f>Table1[[#This Row],[Sales]]*Table1[[#This Row],[Quantity]]</f>
        <v>475.5</v>
      </c>
      <c r="X5946" s="2">
        <f>Table1[[#This Row],[Sales]]+Table1[[#This Row],[Discount]]+Table1[[#This Row],[Adjusted Sales]]</f>
        <v>190.2</v>
      </c>
      <c r="Y5946" s="5">
        <f>Table1[[#This Row],[Sales]]*Table1[[#This Row],[Discount]]</f>
        <v>0</v>
      </c>
    </row>
    <row r="5947" spans="1:25" x14ac:dyDescent="0.3">
      <c r="A5947">
        <v>5946</v>
      </c>
      <c r="B5947" s="2"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s="2">
        <v>4</v>
      </c>
      <c r="T5947" s="3">
        <v>0</v>
      </c>
      <c r="U5947" s="2">
        <v>12.441599999999999</v>
      </c>
      <c r="V5947" s="2">
        <f>Table1[[#This Row],[Sales]]*(1-Table1[[#This Row],[Discount]])</f>
        <v>25.92</v>
      </c>
      <c r="W5947" s="2">
        <f>Table1[[#This Row],[Sales]]*Table1[[#This Row],[Quantity]]</f>
        <v>103.68</v>
      </c>
      <c r="X5947" s="2">
        <f>Table1[[#This Row],[Sales]]+Table1[[#This Row],[Discount]]+Table1[[#This Row],[Adjusted Sales]]</f>
        <v>51.84</v>
      </c>
      <c r="Y5947" s="5">
        <f>Table1[[#This Row],[Sales]]*Table1[[#This Row],[Discount]]</f>
        <v>0</v>
      </c>
    </row>
    <row r="5948" spans="1:25" x14ac:dyDescent="0.3">
      <c r="A5948">
        <v>5947</v>
      </c>
      <c r="B5948" s="2"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s="2">
        <v>4</v>
      </c>
      <c r="T5948" s="3">
        <v>0</v>
      </c>
      <c r="U5948" s="2">
        <v>13.1868</v>
      </c>
      <c r="V5948" s="2">
        <f>Table1[[#This Row],[Sales]]*(1-Table1[[#This Row],[Discount]])</f>
        <v>48.84</v>
      </c>
      <c r="W5948" s="2">
        <f>Table1[[#This Row],[Sales]]*Table1[[#This Row],[Quantity]]</f>
        <v>195.36</v>
      </c>
      <c r="X5948" s="2">
        <f>Table1[[#This Row],[Sales]]+Table1[[#This Row],[Discount]]+Table1[[#This Row],[Adjusted Sales]]</f>
        <v>97.68</v>
      </c>
      <c r="Y5948" s="5">
        <f>Table1[[#This Row],[Sales]]*Table1[[#This Row],[Discount]]</f>
        <v>0</v>
      </c>
    </row>
    <row r="5949" spans="1:25" x14ac:dyDescent="0.3">
      <c r="A5949">
        <v>5948</v>
      </c>
      <c r="B5949" s="2"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s="2">
        <v>5</v>
      </c>
      <c r="T5949" s="3">
        <v>0</v>
      </c>
      <c r="U5949" s="2">
        <v>12.691000000000001</v>
      </c>
      <c r="V5949" s="2">
        <f>Table1[[#This Row],[Sales]]*(1-Table1[[#This Row],[Discount]])</f>
        <v>25.9</v>
      </c>
      <c r="W5949" s="2">
        <f>Table1[[#This Row],[Sales]]*Table1[[#This Row],[Quantity]]</f>
        <v>129.5</v>
      </c>
      <c r="X5949" s="2">
        <f>Table1[[#This Row],[Sales]]+Table1[[#This Row],[Discount]]+Table1[[#This Row],[Adjusted Sales]]</f>
        <v>51.8</v>
      </c>
      <c r="Y5949" s="5">
        <f>Table1[[#This Row],[Sales]]*Table1[[#This Row],[Discount]]</f>
        <v>0</v>
      </c>
    </row>
    <row r="5950" spans="1:25" x14ac:dyDescent="0.3">
      <c r="A5950">
        <v>5949</v>
      </c>
      <c r="B5950" s="2"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s="2">
        <v>4</v>
      </c>
      <c r="T5950" s="3">
        <v>0</v>
      </c>
      <c r="U5950" s="2">
        <v>19.6328</v>
      </c>
      <c r="V5950" s="2">
        <f>Table1[[#This Row],[Sales]]*(1-Table1[[#This Row],[Discount]])</f>
        <v>42.68</v>
      </c>
      <c r="W5950" s="2">
        <f>Table1[[#This Row],[Sales]]*Table1[[#This Row],[Quantity]]</f>
        <v>170.72</v>
      </c>
      <c r="X5950" s="2">
        <f>Table1[[#This Row],[Sales]]+Table1[[#This Row],[Discount]]+Table1[[#This Row],[Adjusted Sales]]</f>
        <v>85.36</v>
      </c>
      <c r="Y5950" s="5">
        <f>Table1[[#This Row],[Sales]]*Table1[[#This Row],[Discount]]</f>
        <v>0</v>
      </c>
    </row>
    <row r="5951" spans="1:25" x14ac:dyDescent="0.3">
      <c r="A5951">
        <v>5950</v>
      </c>
      <c r="B5951" s="2"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s="2">
        <v>3</v>
      </c>
      <c r="T5951" s="3">
        <v>0</v>
      </c>
      <c r="U5951" s="2">
        <v>125.98739999999999</v>
      </c>
      <c r="V5951" s="2">
        <f>Table1[[#This Row],[Sales]]*(1-Table1[[#This Row],[Discount]])</f>
        <v>299.97000000000003</v>
      </c>
      <c r="W5951" s="2">
        <f>Table1[[#This Row],[Sales]]*Table1[[#This Row],[Quantity]]</f>
        <v>899.91000000000008</v>
      </c>
      <c r="X5951" s="2">
        <f>Table1[[#This Row],[Sales]]+Table1[[#This Row],[Discount]]+Table1[[#This Row],[Adjusted Sales]]</f>
        <v>599.94000000000005</v>
      </c>
      <c r="Y5951" s="5">
        <f>Table1[[#This Row],[Sales]]*Table1[[#This Row],[Discount]]</f>
        <v>0</v>
      </c>
    </row>
    <row r="5952" spans="1:25" x14ac:dyDescent="0.3">
      <c r="A5952">
        <v>5951</v>
      </c>
      <c r="B5952" s="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s="2">
        <v>2</v>
      </c>
      <c r="T5952" s="3">
        <v>0</v>
      </c>
      <c r="U5952" s="2">
        <v>78.671999999999997</v>
      </c>
      <c r="V5952" s="2">
        <f>Table1[[#This Row],[Sales]]*(1-Table1[[#This Row],[Discount]])</f>
        <v>262.24</v>
      </c>
      <c r="W5952" s="2">
        <f>Table1[[#This Row],[Sales]]*Table1[[#This Row],[Quantity]]</f>
        <v>524.48</v>
      </c>
      <c r="X5952" s="2">
        <f>Table1[[#This Row],[Sales]]+Table1[[#This Row],[Discount]]+Table1[[#This Row],[Adjusted Sales]]</f>
        <v>524.48</v>
      </c>
      <c r="Y5952" s="5">
        <f>Table1[[#This Row],[Sales]]*Table1[[#This Row],[Discount]]</f>
        <v>0</v>
      </c>
    </row>
    <row r="5953" spans="1:25" x14ac:dyDescent="0.3">
      <c r="A5953">
        <v>5952</v>
      </c>
      <c r="B5953" s="2"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s="2">
        <v>6</v>
      </c>
      <c r="T5953" s="3">
        <v>0</v>
      </c>
      <c r="U5953" s="2">
        <v>112.4928</v>
      </c>
      <c r="V5953" s="2">
        <f>Table1[[#This Row],[Sales]]*(1-Table1[[#This Row],[Discount]])</f>
        <v>234.36</v>
      </c>
      <c r="W5953" s="2">
        <f>Table1[[#This Row],[Sales]]*Table1[[#This Row],[Quantity]]</f>
        <v>1406.16</v>
      </c>
      <c r="X5953" s="2">
        <f>Table1[[#This Row],[Sales]]+Table1[[#This Row],[Discount]]+Table1[[#This Row],[Adjusted Sales]]</f>
        <v>468.72</v>
      </c>
      <c r="Y5953" s="5">
        <f>Table1[[#This Row],[Sales]]*Table1[[#This Row],[Discount]]</f>
        <v>0</v>
      </c>
    </row>
    <row r="5954" spans="1:25" x14ac:dyDescent="0.3">
      <c r="A5954">
        <v>5953</v>
      </c>
      <c r="B5954" s="2"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s="2">
        <v>4</v>
      </c>
      <c r="T5954" s="3">
        <v>0.2</v>
      </c>
      <c r="U5954" s="2">
        <v>7.2576000000000001</v>
      </c>
      <c r="V5954" s="2">
        <f>Table1[[#This Row],[Sales]]*(1-Table1[[#This Row],[Discount]])</f>
        <v>16.588800000000003</v>
      </c>
      <c r="W5954" s="2">
        <f>Table1[[#This Row],[Sales]]*Table1[[#This Row],[Quantity]]</f>
        <v>82.944000000000003</v>
      </c>
      <c r="X5954" s="2">
        <f>Table1[[#This Row],[Sales]]+Table1[[#This Row],[Discount]]+Table1[[#This Row],[Adjusted Sales]]</f>
        <v>37.524799999999999</v>
      </c>
      <c r="Y5954" s="5">
        <f>Table1[[#This Row],[Sales]]*Table1[[#This Row],[Discount]]</f>
        <v>4.1472000000000007</v>
      </c>
    </row>
    <row r="5955" spans="1:25" x14ac:dyDescent="0.3">
      <c r="A5955">
        <v>5954</v>
      </c>
      <c r="B5955" s="2"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s="2">
        <v>5</v>
      </c>
      <c r="T5955" s="3">
        <v>0</v>
      </c>
      <c r="U5955" s="2">
        <v>2.94</v>
      </c>
      <c r="V5955" s="2">
        <f>Table1[[#This Row],[Sales]]*(1-Table1[[#This Row],[Discount]])</f>
        <v>10.5</v>
      </c>
      <c r="W5955" s="2">
        <f>Table1[[#This Row],[Sales]]*Table1[[#This Row],[Quantity]]</f>
        <v>52.5</v>
      </c>
      <c r="X5955" s="2">
        <f>Table1[[#This Row],[Sales]]+Table1[[#This Row],[Discount]]+Table1[[#This Row],[Adjusted Sales]]</f>
        <v>21</v>
      </c>
      <c r="Y5955" s="5">
        <f>Table1[[#This Row],[Sales]]*Table1[[#This Row],[Discount]]</f>
        <v>0</v>
      </c>
    </row>
    <row r="5956" spans="1:25" x14ac:dyDescent="0.3">
      <c r="A5956">
        <v>5955</v>
      </c>
      <c r="B5956" s="2"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s="2">
        <v>2</v>
      </c>
      <c r="T5956" s="3">
        <v>0.2</v>
      </c>
      <c r="U5956" s="2">
        <v>7.7896000000000001</v>
      </c>
      <c r="V5956" s="2">
        <f>Table1[[#This Row],[Sales]]*(1-Table1[[#This Row],[Discount]])</f>
        <v>19.174400000000002</v>
      </c>
      <c r="W5956" s="2">
        <f>Table1[[#This Row],[Sales]]*Table1[[#This Row],[Quantity]]</f>
        <v>47.936</v>
      </c>
      <c r="X5956" s="2">
        <f>Table1[[#This Row],[Sales]]+Table1[[#This Row],[Discount]]+Table1[[#This Row],[Adjusted Sales]]</f>
        <v>43.342399999999998</v>
      </c>
      <c r="Y5956" s="5">
        <f>Table1[[#This Row],[Sales]]*Table1[[#This Row],[Discount]]</f>
        <v>4.7936000000000005</v>
      </c>
    </row>
    <row r="5957" spans="1:25" x14ac:dyDescent="0.3">
      <c r="A5957">
        <v>5956</v>
      </c>
      <c r="B5957" s="2"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s="2">
        <v>4</v>
      </c>
      <c r="T5957" s="3">
        <v>0.5</v>
      </c>
      <c r="U5957" s="2">
        <v>-250.54079999999999</v>
      </c>
      <c r="V5957" s="2">
        <f>Table1[[#This Row],[Sales]]*(1-Table1[[#This Row],[Discount]])</f>
        <v>260.98</v>
      </c>
      <c r="W5957" s="2">
        <f>Table1[[#This Row],[Sales]]*Table1[[#This Row],[Quantity]]</f>
        <v>2087.84</v>
      </c>
      <c r="X5957" s="2">
        <f>Table1[[#This Row],[Sales]]+Table1[[#This Row],[Discount]]+Table1[[#This Row],[Adjusted Sales]]</f>
        <v>783.44</v>
      </c>
      <c r="Y5957" s="5">
        <f>Table1[[#This Row],[Sales]]*Table1[[#This Row],[Discount]]</f>
        <v>260.98</v>
      </c>
    </row>
    <row r="5958" spans="1:25" x14ac:dyDescent="0.3">
      <c r="A5958">
        <v>5957</v>
      </c>
      <c r="B5958" s="2"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s="2">
        <v>5</v>
      </c>
      <c r="T5958" s="3">
        <v>0</v>
      </c>
      <c r="U5958" s="2">
        <v>6.7655000000000003</v>
      </c>
      <c r="V5958" s="2">
        <f>Table1[[#This Row],[Sales]]*(1-Table1[[#This Row],[Discount]])</f>
        <v>676.55</v>
      </c>
      <c r="W5958" s="2">
        <f>Table1[[#This Row],[Sales]]*Table1[[#This Row],[Quantity]]</f>
        <v>3382.75</v>
      </c>
      <c r="X5958" s="2">
        <f>Table1[[#This Row],[Sales]]+Table1[[#This Row],[Discount]]+Table1[[#This Row],[Adjusted Sales]]</f>
        <v>1353.1</v>
      </c>
      <c r="Y5958" s="5">
        <f>Table1[[#This Row],[Sales]]*Table1[[#This Row],[Discount]]</f>
        <v>0</v>
      </c>
    </row>
    <row r="5959" spans="1:25" x14ac:dyDescent="0.3">
      <c r="A5959">
        <v>5958</v>
      </c>
      <c r="B5959" s="2"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s="2">
        <v>5</v>
      </c>
      <c r="T5959" s="3">
        <v>0</v>
      </c>
      <c r="U5959" s="2">
        <v>40.274000000000001</v>
      </c>
      <c r="V5959" s="2">
        <f>Table1[[#This Row],[Sales]]*(1-Table1[[#This Row],[Discount]])</f>
        <v>154.9</v>
      </c>
      <c r="W5959" s="2">
        <f>Table1[[#This Row],[Sales]]*Table1[[#This Row],[Quantity]]</f>
        <v>774.5</v>
      </c>
      <c r="X5959" s="2">
        <f>Table1[[#This Row],[Sales]]+Table1[[#This Row],[Discount]]+Table1[[#This Row],[Adjusted Sales]]</f>
        <v>309.8</v>
      </c>
      <c r="Y5959" s="5">
        <f>Table1[[#This Row],[Sales]]*Table1[[#This Row],[Discount]]</f>
        <v>0</v>
      </c>
    </row>
    <row r="5960" spans="1:25" x14ac:dyDescent="0.3">
      <c r="A5960">
        <v>5959</v>
      </c>
      <c r="B5960" s="2"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s="2">
        <v>4</v>
      </c>
      <c r="T5960" s="3">
        <v>0</v>
      </c>
      <c r="U5960" s="2">
        <v>14.974399999999999</v>
      </c>
      <c r="V5960" s="2">
        <f>Table1[[#This Row],[Sales]]*(1-Table1[[#This Row],[Discount]])</f>
        <v>30.56</v>
      </c>
      <c r="W5960" s="2">
        <f>Table1[[#This Row],[Sales]]*Table1[[#This Row],[Quantity]]</f>
        <v>122.24</v>
      </c>
      <c r="X5960" s="2">
        <f>Table1[[#This Row],[Sales]]+Table1[[#This Row],[Discount]]+Table1[[#This Row],[Adjusted Sales]]</f>
        <v>61.12</v>
      </c>
      <c r="Y5960" s="5">
        <f>Table1[[#This Row],[Sales]]*Table1[[#This Row],[Discount]]</f>
        <v>0</v>
      </c>
    </row>
    <row r="5961" spans="1:25" x14ac:dyDescent="0.3">
      <c r="A5961">
        <v>5960</v>
      </c>
      <c r="B5961" s="2"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s="2">
        <v>3</v>
      </c>
      <c r="T5961" s="3">
        <v>0.2</v>
      </c>
      <c r="U5961" s="2">
        <v>77.035200000000003</v>
      </c>
      <c r="V5961" s="2">
        <f>Table1[[#This Row],[Sales]]*(1-Table1[[#This Row],[Discount]])</f>
        <v>616.28160000000003</v>
      </c>
      <c r="W5961" s="2">
        <f>Table1[[#This Row],[Sales]]*Table1[[#This Row],[Quantity]]</f>
        <v>2311.056</v>
      </c>
      <c r="X5961" s="2">
        <f>Table1[[#This Row],[Sales]]+Table1[[#This Row],[Discount]]+Table1[[#This Row],[Adjusted Sales]]</f>
        <v>1386.8335999999999</v>
      </c>
      <c r="Y5961" s="5">
        <f>Table1[[#This Row],[Sales]]*Table1[[#This Row],[Discount]]</f>
        <v>154.07040000000001</v>
      </c>
    </row>
    <row r="5962" spans="1:25" x14ac:dyDescent="0.3">
      <c r="A5962">
        <v>5961</v>
      </c>
      <c r="B5962" s="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s="2">
        <v>4</v>
      </c>
      <c r="T5962" s="3">
        <v>0</v>
      </c>
      <c r="U5962" s="2">
        <v>6.5472000000000001</v>
      </c>
      <c r="V5962" s="2">
        <f>Table1[[#This Row],[Sales]]*(1-Table1[[#This Row],[Discount]])</f>
        <v>21.12</v>
      </c>
      <c r="W5962" s="2">
        <f>Table1[[#This Row],[Sales]]*Table1[[#This Row],[Quantity]]</f>
        <v>84.48</v>
      </c>
      <c r="X5962" s="2">
        <f>Table1[[#This Row],[Sales]]+Table1[[#This Row],[Discount]]+Table1[[#This Row],[Adjusted Sales]]</f>
        <v>42.24</v>
      </c>
      <c r="Y5962" s="5">
        <f>Table1[[#This Row],[Sales]]*Table1[[#This Row],[Discount]]</f>
        <v>0</v>
      </c>
    </row>
    <row r="5963" spans="1:25" x14ac:dyDescent="0.3">
      <c r="A5963">
        <v>5962</v>
      </c>
      <c r="B5963" s="2"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s="2">
        <v>9</v>
      </c>
      <c r="T5963" s="3">
        <v>0.2</v>
      </c>
      <c r="U5963" s="2">
        <v>57.592799999999997</v>
      </c>
      <c r="V5963" s="2">
        <f>Table1[[#This Row],[Sales]]*(1-Table1[[#This Row],[Discount]])</f>
        <v>460.74240000000003</v>
      </c>
      <c r="W5963" s="2">
        <f>Table1[[#This Row],[Sales]]*Table1[[#This Row],[Quantity]]</f>
        <v>5183.3519999999999</v>
      </c>
      <c r="X5963" s="2">
        <f>Table1[[#This Row],[Sales]]+Table1[[#This Row],[Discount]]+Table1[[#This Row],[Adjusted Sales]]</f>
        <v>1036.8704</v>
      </c>
      <c r="Y5963" s="5">
        <f>Table1[[#This Row],[Sales]]*Table1[[#This Row],[Discount]]</f>
        <v>115.18560000000001</v>
      </c>
    </row>
    <row r="5964" spans="1:25" x14ac:dyDescent="0.3">
      <c r="A5964">
        <v>5963</v>
      </c>
      <c r="B5964" s="2"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s="2">
        <v>2</v>
      </c>
      <c r="T5964" s="3">
        <v>0</v>
      </c>
      <c r="U5964" s="2">
        <v>2.0228000000000002</v>
      </c>
      <c r="V5964" s="2">
        <f>Table1[[#This Row],[Sales]]*(1-Table1[[#This Row],[Discount]])</f>
        <v>7.78</v>
      </c>
      <c r="W5964" s="2">
        <f>Table1[[#This Row],[Sales]]*Table1[[#This Row],[Quantity]]</f>
        <v>15.56</v>
      </c>
      <c r="X5964" s="2">
        <f>Table1[[#This Row],[Sales]]+Table1[[#This Row],[Discount]]+Table1[[#This Row],[Adjusted Sales]]</f>
        <v>15.56</v>
      </c>
      <c r="Y5964" s="5">
        <f>Table1[[#This Row],[Sales]]*Table1[[#This Row],[Discount]]</f>
        <v>0</v>
      </c>
    </row>
    <row r="5965" spans="1:25" x14ac:dyDescent="0.3">
      <c r="A5965">
        <v>5964</v>
      </c>
      <c r="B5965" s="2"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s="2">
        <v>4</v>
      </c>
      <c r="T5965" s="3">
        <v>0</v>
      </c>
      <c r="U5965" s="2">
        <v>55.764000000000003</v>
      </c>
      <c r="V5965" s="2">
        <f>Table1[[#This Row],[Sales]]*(1-Table1[[#This Row],[Discount]])</f>
        <v>123.92</v>
      </c>
      <c r="W5965" s="2">
        <f>Table1[[#This Row],[Sales]]*Table1[[#This Row],[Quantity]]</f>
        <v>495.68</v>
      </c>
      <c r="X5965" s="2">
        <f>Table1[[#This Row],[Sales]]+Table1[[#This Row],[Discount]]+Table1[[#This Row],[Adjusted Sales]]</f>
        <v>247.84</v>
      </c>
      <c r="Y5965" s="5">
        <f>Table1[[#This Row],[Sales]]*Table1[[#This Row],[Discount]]</f>
        <v>0</v>
      </c>
    </row>
    <row r="5966" spans="1:25" x14ac:dyDescent="0.3">
      <c r="A5966">
        <v>5965</v>
      </c>
      <c r="B5966" s="2"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s="2">
        <v>3</v>
      </c>
      <c r="T5966" s="3">
        <v>0</v>
      </c>
      <c r="U5966" s="2">
        <v>5.1660000000000004</v>
      </c>
      <c r="V5966" s="2">
        <f>Table1[[#This Row],[Sales]]*(1-Table1[[#This Row],[Discount]])</f>
        <v>17.22</v>
      </c>
      <c r="W5966" s="2">
        <f>Table1[[#This Row],[Sales]]*Table1[[#This Row],[Quantity]]</f>
        <v>51.66</v>
      </c>
      <c r="X5966" s="2">
        <f>Table1[[#This Row],[Sales]]+Table1[[#This Row],[Discount]]+Table1[[#This Row],[Adjusted Sales]]</f>
        <v>34.44</v>
      </c>
      <c r="Y5966" s="5">
        <f>Table1[[#This Row],[Sales]]*Table1[[#This Row],[Discount]]</f>
        <v>0</v>
      </c>
    </row>
    <row r="5967" spans="1:25" x14ac:dyDescent="0.3">
      <c r="A5967">
        <v>5966</v>
      </c>
      <c r="B5967" s="2"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s="2">
        <v>6</v>
      </c>
      <c r="T5967" s="3">
        <v>0</v>
      </c>
      <c r="U5967" s="2">
        <v>63.436799999999998</v>
      </c>
      <c r="V5967" s="2">
        <f>Table1[[#This Row],[Sales]]*(1-Table1[[#This Row],[Discount]])</f>
        <v>226.56</v>
      </c>
      <c r="W5967" s="2">
        <f>Table1[[#This Row],[Sales]]*Table1[[#This Row],[Quantity]]</f>
        <v>1359.3600000000001</v>
      </c>
      <c r="X5967" s="2">
        <f>Table1[[#This Row],[Sales]]+Table1[[#This Row],[Discount]]+Table1[[#This Row],[Adjusted Sales]]</f>
        <v>453.12</v>
      </c>
      <c r="Y5967" s="5">
        <f>Table1[[#This Row],[Sales]]*Table1[[#This Row],[Discount]]</f>
        <v>0</v>
      </c>
    </row>
    <row r="5968" spans="1:25" x14ac:dyDescent="0.3">
      <c r="A5968">
        <v>5967</v>
      </c>
      <c r="B5968" s="2"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s="2">
        <v>3</v>
      </c>
      <c r="T5968" s="3">
        <v>0.2</v>
      </c>
      <c r="U5968" s="2">
        <v>10.788</v>
      </c>
      <c r="V5968" s="2">
        <f>Table1[[#This Row],[Sales]]*(1-Table1[[#This Row],[Discount]])</f>
        <v>86.304000000000002</v>
      </c>
      <c r="W5968" s="2">
        <f>Table1[[#This Row],[Sales]]*Table1[[#This Row],[Quantity]]</f>
        <v>323.64</v>
      </c>
      <c r="X5968" s="2">
        <f>Table1[[#This Row],[Sales]]+Table1[[#This Row],[Discount]]+Table1[[#This Row],[Adjusted Sales]]</f>
        <v>194.38400000000001</v>
      </c>
      <c r="Y5968" s="5">
        <f>Table1[[#This Row],[Sales]]*Table1[[#This Row],[Discount]]</f>
        <v>21.576000000000001</v>
      </c>
    </row>
    <row r="5969" spans="1:25" x14ac:dyDescent="0.3">
      <c r="A5969">
        <v>5968</v>
      </c>
      <c r="B5969" s="2"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s="2">
        <v>2</v>
      </c>
      <c r="T5969" s="3">
        <v>0</v>
      </c>
      <c r="U5969" s="2">
        <v>40.170200000000001</v>
      </c>
      <c r="V5969" s="2">
        <f>Table1[[#This Row],[Sales]]*(1-Table1[[#This Row],[Discount]])</f>
        <v>81.98</v>
      </c>
      <c r="W5969" s="2">
        <f>Table1[[#This Row],[Sales]]*Table1[[#This Row],[Quantity]]</f>
        <v>163.96</v>
      </c>
      <c r="X5969" s="2">
        <f>Table1[[#This Row],[Sales]]+Table1[[#This Row],[Discount]]+Table1[[#This Row],[Adjusted Sales]]</f>
        <v>163.96</v>
      </c>
      <c r="Y5969" s="5">
        <f>Table1[[#This Row],[Sales]]*Table1[[#This Row],[Discount]]</f>
        <v>0</v>
      </c>
    </row>
    <row r="5970" spans="1:25" x14ac:dyDescent="0.3">
      <c r="A5970">
        <v>5969</v>
      </c>
      <c r="B5970" s="2"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s="2">
        <v>1</v>
      </c>
      <c r="T5970" s="3">
        <v>0</v>
      </c>
      <c r="U5970" s="2">
        <v>50.328000000000003</v>
      </c>
      <c r="V5970" s="2">
        <f>Table1[[#This Row],[Sales]]*(1-Table1[[#This Row],[Discount]])</f>
        <v>104.85</v>
      </c>
      <c r="W5970" s="2">
        <f>Table1[[#This Row],[Sales]]*Table1[[#This Row],[Quantity]]</f>
        <v>104.85</v>
      </c>
      <c r="X5970" s="2">
        <f>Table1[[#This Row],[Sales]]+Table1[[#This Row],[Discount]]+Table1[[#This Row],[Adjusted Sales]]</f>
        <v>209.7</v>
      </c>
      <c r="Y5970" s="5">
        <f>Table1[[#This Row],[Sales]]*Table1[[#This Row],[Discount]]</f>
        <v>0</v>
      </c>
    </row>
    <row r="5971" spans="1:25" x14ac:dyDescent="0.3">
      <c r="A5971">
        <v>5970</v>
      </c>
      <c r="B5971" s="2"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s="2">
        <v>2</v>
      </c>
      <c r="T5971" s="3">
        <v>0.2</v>
      </c>
      <c r="U5971" s="2">
        <v>3.1551999999999998</v>
      </c>
      <c r="V5971" s="2">
        <f>Table1[[#This Row],[Sales]]*(1-Table1[[#This Row],[Discount]])</f>
        <v>6.9632000000000005</v>
      </c>
      <c r="W5971" s="2">
        <f>Table1[[#This Row],[Sales]]*Table1[[#This Row],[Quantity]]</f>
        <v>17.408000000000001</v>
      </c>
      <c r="X5971" s="2">
        <f>Table1[[#This Row],[Sales]]+Table1[[#This Row],[Discount]]+Table1[[#This Row],[Adjusted Sales]]</f>
        <v>15.8672</v>
      </c>
      <c r="Y5971" s="5">
        <f>Table1[[#This Row],[Sales]]*Table1[[#This Row],[Discount]]</f>
        <v>1.7408000000000001</v>
      </c>
    </row>
    <row r="5972" spans="1:25" x14ac:dyDescent="0.3">
      <c r="A5972">
        <v>5971</v>
      </c>
      <c r="B5972" s="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s="2">
        <v>4</v>
      </c>
      <c r="T5972" s="3">
        <v>0</v>
      </c>
      <c r="U5972" s="2">
        <v>9.7607999999999997</v>
      </c>
      <c r="V5972" s="2">
        <f>Table1[[#This Row],[Sales]]*(1-Table1[[#This Row],[Discount]])</f>
        <v>19.920000000000002</v>
      </c>
      <c r="W5972" s="2">
        <f>Table1[[#This Row],[Sales]]*Table1[[#This Row],[Quantity]]</f>
        <v>79.680000000000007</v>
      </c>
      <c r="X5972" s="2">
        <f>Table1[[#This Row],[Sales]]+Table1[[#This Row],[Discount]]+Table1[[#This Row],[Adjusted Sales]]</f>
        <v>39.840000000000003</v>
      </c>
      <c r="Y5972" s="5">
        <f>Table1[[#This Row],[Sales]]*Table1[[#This Row],[Discount]]</f>
        <v>0</v>
      </c>
    </row>
    <row r="5973" spans="1:25" x14ac:dyDescent="0.3">
      <c r="A5973">
        <v>5972</v>
      </c>
      <c r="B5973" s="2"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s="2">
        <v>3</v>
      </c>
      <c r="T5973" s="3">
        <v>0</v>
      </c>
      <c r="U5973" s="2">
        <v>15.4872</v>
      </c>
      <c r="V5973" s="2">
        <f>Table1[[#This Row],[Sales]]*(1-Table1[[#This Row],[Discount]])</f>
        <v>43.02</v>
      </c>
      <c r="W5973" s="2">
        <f>Table1[[#This Row],[Sales]]*Table1[[#This Row],[Quantity]]</f>
        <v>129.06</v>
      </c>
      <c r="X5973" s="2">
        <f>Table1[[#This Row],[Sales]]+Table1[[#This Row],[Discount]]+Table1[[#This Row],[Adjusted Sales]]</f>
        <v>86.04</v>
      </c>
      <c r="Y5973" s="5">
        <f>Table1[[#This Row],[Sales]]*Table1[[#This Row],[Discount]]</f>
        <v>0</v>
      </c>
    </row>
    <row r="5974" spans="1:25" x14ac:dyDescent="0.3">
      <c r="A5974">
        <v>5973</v>
      </c>
      <c r="B5974" s="2"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s="2">
        <v>1</v>
      </c>
      <c r="T5974" s="3">
        <v>0.2</v>
      </c>
      <c r="U5974" s="2">
        <v>30.097999999999999</v>
      </c>
      <c r="V5974" s="2">
        <f>Table1[[#This Row],[Sales]]*(1-Table1[[#This Row],[Discount]])</f>
        <v>192.62720000000002</v>
      </c>
      <c r="W5974" s="2">
        <f>Table1[[#This Row],[Sales]]*Table1[[#This Row],[Quantity]]</f>
        <v>240.78399999999999</v>
      </c>
      <c r="X5974" s="2">
        <f>Table1[[#This Row],[Sales]]+Table1[[#This Row],[Discount]]+Table1[[#This Row],[Adjusted Sales]]</f>
        <v>433.6112</v>
      </c>
      <c r="Y5974" s="5">
        <f>Table1[[#This Row],[Sales]]*Table1[[#This Row],[Discount]]</f>
        <v>48.156800000000004</v>
      </c>
    </row>
    <row r="5975" spans="1:25" x14ac:dyDescent="0.3">
      <c r="A5975">
        <v>5974</v>
      </c>
      <c r="B5975" s="2"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s="2">
        <v>2</v>
      </c>
      <c r="T5975" s="3">
        <v>0</v>
      </c>
      <c r="U5975" s="2">
        <v>124.488</v>
      </c>
      <c r="V5975" s="2">
        <f>Table1[[#This Row],[Sales]]*(1-Table1[[#This Row],[Discount]])</f>
        <v>414.96</v>
      </c>
      <c r="W5975" s="2">
        <f>Table1[[#This Row],[Sales]]*Table1[[#This Row],[Quantity]]</f>
        <v>829.92</v>
      </c>
      <c r="X5975" s="2">
        <f>Table1[[#This Row],[Sales]]+Table1[[#This Row],[Discount]]+Table1[[#This Row],[Adjusted Sales]]</f>
        <v>829.92</v>
      </c>
      <c r="Y5975" s="5">
        <f>Table1[[#This Row],[Sales]]*Table1[[#This Row],[Discount]]</f>
        <v>0</v>
      </c>
    </row>
    <row r="5976" spans="1:25" x14ac:dyDescent="0.3">
      <c r="A5976">
        <v>5975</v>
      </c>
      <c r="B5976" s="2"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s="2">
        <v>5</v>
      </c>
      <c r="T5976" s="3">
        <v>0.2</v>
      </c>
      <c r="U5976" s="2">
        <v>-67.850999999999999</v>
      </c>
      <c r="V5976" s="2">
        <f>Table1[[#This Row],[Sales]]*(1-Table1[[#This Row],[Discount]])</f>
        <v>310.17600000000004</v>
      </c>
      <c r="W5976" s="2">
        <f>Table1[[#This Row],[Sales]]*Table1[[#This Row],[Quantity]]</f>
        <v>1938.6000000000001</v>
      </c>
      <c r="X5976" s="2">
        <f>Table1[[#This Row],[Sales]]+Table1[[#This Row],[Discount]]+Table1[[#This Row],[Adjusted Sales]]</f>
        <v>698.096</v>
      </c>
      <c r="Y5976" s="5">
        <f>Table1[[#This Row],[Sales]]*Table1[[#This Row],[Discount]]</f>
        <v>77.544000000000011</v>
      </c>
    </row>
    <row r="5977" spans="1:25" x14ac:dyDescent="0.3">
      <c r="A5977">
        <v>5976</v>
      </c>
      <c r="B5977" s="2"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s="2">
        <v>2</v>
      </c>
      <c r="T5977" s="3">
        <v>0</v>
      </c>
      <c r="U5977" s="2">
        <v>93.698800000000006</v>
      </c>
      <c r="V5977" s="2">
        <f>Table1[[#This Row],[Sales]]*(1-Table1[[#This Row],[Discount]])</f>
        <v>360.38</v>
      </c>
      <c r="W5977" s="2">
        <f>Table1[[#This Row],[Sales]]*Table1[[#This Row],[Quantity]]</f>
        <v>720.76</v>
      </c>
      <c r="X5977" s="2">
        <f>Table1[[#This Row],[Sales]]+Table1[[#This Row],[Discount]]+Table1[[#This Row],[Adjusted Sales]]</f>
        <v>720.76</v>
      </c>
      <c r="Y5977" s="5">
        <f>Table1[[#This Row],[Sales]]*Table1[[#This Row],[Discount]]</f>
        <v>0</v>
      </c>
    </row>
    <row r="5978" spans="1:25" x14ac:dyDescent="0.3">
      <c r="A5978">
        <v>5977</v>
      </c>
      <c r="B5978" s="2"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s="2">
        <v>2</v>
      </c>
      <c r="T5978" s="3">
        <v>0</v>
      </c>
      <c r="U5978" s="2">
        <v>6.2375999999999996</v>
      </c>
      <c r="V5978" s="2">
        <f>Table1[[#This Row],[Sales]]*(1-Table1[[#This Row],[Discount]])</f>
        <v>13.56</v>
      </c>
      <c r="W5978" s="2">
        <f>Table1[[#This Row],[Sales]]*Table1[[#This Row],[Quantity]]</f>
        <v>27.12</v>
      </c>
      <c r="X5978" s="2">
        <f>Table1[[#This Row],[Sales]]+Table1[[#This Row],[Discount]]+Table1[[#This Row],[Adjusted Sales]]</f>
        <v>27.12</v>
      </c>
      <c r="Y5978" s="5">
        <f>Table1[[#This Row],[Sales]]*Table1[[#This Row],[Discount]]</f>
        <v>0</v>
      </c>
    </row>
    <row r="5979" spans="1:25" x14ac:dyDescent="0.3">
      <c r="A5979">
        <v>5978</v>
      </c>
      <c r="B5979" s="2"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s="2">
        <v>10</v>
      </c>
      <c r="T5979" s="3">
        <v>0.2</v>
      </c>
      <c r="U5979" s="2">
        <v>34.5</v>
      </c>
      <c r="V5979" s="2">
        <f>Table1[[#This Row],[Sales]]*(1-Table1[[#This Row],[Discount]])</f>
        <v>441.6</v>
      </c>
      <c r="W5979" s="2">
        <f>Table1[[#This Row],[Sales]]*Table1[[#This Row],[Quantity]]</f>
        <v>5520</v>
      </c>
      <c r="X5979" s="2">
        <f>Table1[[#This Row],[Sales]]+Table1[[#This Row],[Discount]]+Table1[[#This Row],[Adjusted Sales]]</f>
        <v>993.80000000000007</v>
      </c>
      <c r="Y5979" s="5">
        <f>Table1[[#This Row],[Sales]]*Table1[[#This Row],[Discount]]</f>
        <v>110.4</v>
      </c>
    </row>
    <row r="5980" spans="1:25" x14ac:dyDescent="0.3">
      <c r="A5980">
        <v>5979</v>
      </c>
      <c r="B5980" s="2"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s="2">
        <v>5</v>
      </c>
      <c r="T5980" s="3">
        <v>0</v>
      </c>
      <c r="U5980" s="2">
        <v>111.774</v>
      </c>
      <c r="V5980" s="2">
        <f>Table1[[#This Row],[Sales]]*(1-Table1[[#This Row],[Discount]])</f>
        <v>429.9</v>
      </c>
      <c r="W5980" s="2">
        <f>Table1[[#This Row],[Sales]]*Table1[[#This Row],[Quantity]]</f>
        <v>2149.5</v>
      </c>
      <c r="X5980" s="2">
        <f>Table1[[#This Row],[Sales]]+Table1[[#This Row],[Discount]]+Table1[[#This Row],[Adjusted Sales]]</f>
        <v>859.8</v>
      </c>
      <c r="Y5980" s="5">
        <f>Table1[[#This Row],[Sales]]*Table1[[#This Row],[Discount]]</f>
        <v>0</v>
      </c>
    </row>
    <row r="5981" spans="1:25" x14ac:dyDescent="0.3">
      <c r="A5981">
        <v>5980</v>
      </c>
      <c r="B5981" s="2"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s="2">
        <v>2</v>
      </c>
      <c r="T5981" s="3">
        <v>0</v>
      </c>
      <c r="U5981" s="2">
        <v>15.3888</v>
      </c>
      <c r="V5981" s="2">
        <f>Table1[[#This Row],[Sales]]*(1-Table1[[#This Row],[Discount]])</f>
        <v>32.06</v>
      </c>
      <c r="W5981" s="2">
        <f>Table1[[#This Row],[Sales]]*Table1[[#This Row],[Quantity]]</f>
        <v>64.12</v>
      </c>
      <c r="X5981" s="2">
        <f>Table1[[#This Row],[Sales]]+Table1[[#This Row],[Discount]]+Table1[[#This Row],[Adjusted Sales]]</f>
        <v>64.12</v>
      </c>
      <c r="Y5981" s="5">
        <f>Table1[[#This Row],[Sales]]*Table1[[#This Row],[Discount]]</f>
        <v>0</v>
      </c>
    </row>
    <row r="5982" spans="1:25" x14ac:dyDescent="0.3">
      <c r="A5982">
        <v>5981</v>
      </c>
      <c r="B5982" s="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s="2">
        <v>2</v>
      </c>
      <c r="T5982" s="3">
        <v>0</v>
      </c>
      <c r="U5982" s="2">
        <v>45.348799999999997</v>
      </c>
      <c r="V5982" s="2">
        <f>Table1[[#This Row],[Sales]]*(1-Table1[[#This Row],[Discount]])</f>
        <v>161.96</v>
      </c>
      <c r="W5982" s="2">
        <f>Table1[[#This Row],[Sales]]*Table1[[#This Row],[Quantity]]</f>
        <v>323.92</v>
      </c>
      <c r="X5982" s="2">
        <f>Table1[[#This Row],[Sales]]+Table1[[#This Row],[Discount]]+Table1[[#This Row],[Adjusted Sales]]</f>
        <v>323.92</v>
      </c>
      <c r="Y5982" s="5">
        <f>Table1[[#This Row],[Sales]]*Table1[[#This Row],[Discount]]</f>
        <v>0</v>
      </c>
    </row>
    <row r="5983" spans="1:25" x14ac:dyDescent="0.3">
      <c r="A5983">
        <v>5982</v>
      </c>
      <c r="B5983" s="2"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s="2">
        <v>2</v>
      </c>
      <c r="T5983" s="3">
        <v>0</v>
      </c>
      <c r="U5983" s="2">
        <v>5.7594000000000003</v>
      </c>
      <c r="V5983" s="2">
        <f>Table1[[#This Row],[Sales]]*(1-Table1[[#This Row],[Discount]])</f>
        <v>19.86</v>
      </c>
      <c r="W5983" s="2">
        <f>Table1[[#This Row],[Sales]]*Table1[[#This Row],[Quantity]]</f>
        <v>39.72</v>
      </c>
      <c r="X5983" s="2">
        <f>Table1[[#This Row],[Sales]]+Table1[[#This Row],[Discount]]+Table1[[#This Row],[Adjusted Sales]]</f>
        <v>39.72</v>
      </c>
      <c r="Y5983" s="5">
        <f>Table1[[#This Row],[Sales]]*Table1[[#This Row],[Discount]]</f>
        <v>0</v>
      </c>
    </row>
    <row r="5984" spans="1:25" x14ac:dyDescent="0.3">
      <c r="A5984">
        <v>5983</v>
      </c>
      <c r="B5984" s="2"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s="2">
        <v>2</v>
      </c>
      <c r="T5984" s="3">
        <v>0</v>
      </c>
      <c r="U5984" s="2">
        <v>6.3503999999999996</v>
      </c>
      <c r="V5984" s="2">
        <f>Table1[[#This Row],[Sales]]*(1-Table1[[#This Row],[Discount]])</f>
        <v>12.96</v>
      </c>
      <c r="W5984" s="2">
        <f>Table1[[#This Row],[Sales]]*Table1[[#This Row],[Quantity]]</f>
        <v>25.92</v>
      </c>
      <c r="X5984" s="2">
        <f>Table1[[#This Row],[Sales]]+Table1[[#This Row],[Discount]]+Table1[[#This Row],[Adjusted Sales]]</f>
        <v>25.92</v>
      </c>
      <c r="Y5984" s="5">
        <f>Table1[[#This Row],[Sales]]*Table1[[#This Row],[Discount]]</f>
        <v>0</v>
      </c>
    </row>
    <row r="5985" spans="1:25" x14ac:dyDescent="0.3">
      <c r="A5985">
        <v>5984</v>
      </c>
      <c r="B5985" s="2"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s="2">
        <v>6</v>
      </c>
      <c r="T5985" s="3">
        <v>0.2</v>
      </c>
      <c r="U5985" s="2">
        <v>6.42</v>
      </c>
      <c r="V5985" s="2">
        <f>Table1[[#This Row],[Sales]]*(1-Table1[[#This Row],[Discount]])</f>
        <v>16.435200000000002</v>
      </c>
      <c r="W5985" s="2">
        <f>Table1[[#This Row],[Sales]]*Table1[[#This Row],[Quantity]]</f>
        <v>123.26400000000001</v>
      </c>
      <c r="X5985" s="2">
        <f>Table1[[#This Row],[Sales]]+Table1[[#This Row],[Discount]]+Table1[[#This Row],[Adjusted Sales]]</f>
        <v>37.179200000000002</v>
      </c>
      <c r="Y5985" s="5">
        <f>Table1[[#This Row],[Sales]]*Table1[[#This Row],[Discount]]</f>
        <v>4.1088000000000005</v>
      </c>
    </row>
    <row r="5986" spans="1:25" x14ac:dyDescent="0.3">
      <c r="A5986">
        <v>5985</v>
      </c>
      <c r="B5986" s="2"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s="2">
        <v>6</v>
      </c>
      <c r="T5986" s="3">
        <v>0</v>
      </c>
      <c r="U5986" s="2">
        <v>76.087800000000001</v>
      </c>
      <c r="V5986" s="2">
        <f>Table1[[#This Row],[Sales]]*(1-Table1[[#This Row],[Discount]])</f>
        <v>185.58</v>
      </c>
      <c r="W5986" s="2">
        <f>Table1[[#This Row],[Sales]]*Table1[[#This Row],[Quantity]]</f>
        <v>1113.48</v>
      </c>
      <c r="X5986" s="2">
        <f>Table1[[#This Row],[Sales]]+Table1[[#This Row],[Discount]]+Table1[[#This Row],[Adjusted Sales]]</f>
        <v>371.16</v>
      </c>
      <c r="Y5986" s="5">
        <f>Table1[[#This Row],[Sales]]*Table1[[#This Row],[Discount]]</f>
        <v>0</v>
      </c>
    </row>
    <row r="5987" spans="1:25" x14ac:dyDescent="0.3">
      <c r="A5987">
        <v>5986</v>
      </c>
      <c r="B5987" s="2"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s="2">
        <v>2</v>
      </c>
      <c r="T5987" s="3">
        <v>0</v>
      </c>
      <c r="U5987" s="2">
        <v>35.677599999999998</v>
      </c>
      <c r="V5987" s="2">
        <f>Table1[[#This Row],[Sales]]*(1-Table1[[#This Row],[Discount]])</f>
        <v>77.56</v>
      </c>
      <c r="W5987" s="2">
        <f>Table1[[#This Row],[Sales]]*Table1[[#This Row],[Quantity]]</f>
        <v>155.12</v>
      </c>
      <c r="X5987" s="2">
        <f>Table1[[#This Row],[Sales]]+Table1[[#This Row],[Discount]]+Table1[[#This Row],[Adjusted Sales]]</f>
        <v>155.12</v>
      </c>
      <c r="Y5987" s="5">
        <f>Table1[[#This Row],[Sales]]*Table1[[#This Row],[Discount]]</f>
        <v>0</v>
      </c>
    </row>
    <row r="5988" spans="1:25" x14ac:dyDescent="0.3">
      <c r="A5988">
        <v>5987</v>
      </c>
      <c r="B5988" s="2"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s="2">
        <v>4</v>
      </c>
      <c r="T5988" s="3">
        <v>0</v>
      </c>
      <c r="U5988" s="2">
        <v>0.87919999999999998</v>
      </c>
      <c r="V5988" s="2">
        <f>Table1[[#This Row],[Sales]]*(1-Table1[[#This Row],[Discount]])</f>
        <v>87.92</v>
      </c>
      <c r="W5988" s="2">
        <f>Table1[[#This Row],[Sales]]*Table1[[#This Row],[Quantity]]</f>
        <v>351.68</v>
      </c>
      <c r="X5988" s="2">
        <f>Table1[[#This Row],[Sales]]+Table1[[#This Row],[Discount]]+Table1[[#This Row],[Adjusted Sales]]</f>
        <v>175.84</v>
      </c>
      <c r="Y5988" s="5">
        <f>Table1[[#This Row],[Sales]]*Table1[[#This Row],[Discount]]</f>
        <v>0</v>
      </c>
    </row>
    <row r="5989" spans="1:25" x14ac:dyDescent="0.3">
      <c r="A5989">
        <v>5988</v>
      </c>
      <c r="B5989" s="2"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s="2">
        <v>6</v>
      </c>
      <c r="T5989" s="3">
        <v>0</v>
      </c>
      <c r="U5989" s="2">
        <v>120.5106</v>
      </c>
      <c r="V5989" s="2">
        <f>Table1[[#This Row],[Sales]]*(1-Table1[[#This Row],[Discount]])</f>
        <v>245.94</v>
      </c>
      <c r="W5989" s="2">
        <f>Table1[[#This Row],[Sales]]*Table1[[#This Row],[Quantity]]</f>
        <v>1475.6399999999999</v>
      </c>
      <c r="X5989" s="2">
        <f>Table1[[#This Row],[Sales]]+Table1[[#This Row],[Discount]]+Table1[[#This Row],[Adjusted Sales]]</f>
        <v>491.88</v>
      </c>
      <c r="Y5989" s="5">
        <f>Table1[[#This Row],[Sales]]*Table1[[#This Row],[Discount]]</f>
        <v>0</v>
      </c>
    </row>
    <row r="5990" spans="1:25" x14ac:dyDescent="0.3">
      <c r="A5990">
        <v>5989</v>
      </c>
      <c r="B5990" s="2"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s="2">
        <v>1</v>
      </c>
      <c r="T5990" s="3">
        <v>0</v>
      </c>
      <c r="U5990" s="2">
        <v>4.0419999999999998</v>
      </c>
      <c r="V5990" s="2">
        <f>Table1[[#This Row],[Sales]]*(1-Table1[[#This Row],[Discount]])</f>
        <v>8.6</v>
      </c>
      <c r="W5990" s="2">
        <f>Table1[[#This Row],[Sales]]*Table1[[#This Row],[Quantity]]</f>
        <v>8.6</v>
      </c>
      <c r="X5990" s="2">
        <f>Table1[[#This Row],[Sales]]+Table1[[#This Row],[Discount]]+Table1[[#This Row],[Adjusted Sales]]</f>
        <v>17.2</v>
      </c>
      <c r="Y5990" s="5">
        <f>Table1[[#This Row],[Sales]]*Table1[[#This Row],[Discount]]</f>
        <v>0</v>
      </c>
    </row>
    <row r="5991" spans="1:25" x14ac:dyDescent="0.3">
      <c r="A5991">
        <v>5990</v>
      </c>
      <c r="B5991" s="2"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s="2">
        <v>5</v>
      </c>
      <c r="T5991" s="3">
        <v>0</v>
      </c>
      <c r="U5991" s="2">
        <v>126.22499999999999</v>
      </c>
      <c r="V5991" s="2">
        <f>Table1[[#This Row],[Sales]]*(1-Table1[[#This Row],[Discount]])</f>
        <v>504.9</v>
      </c>
      <c r="W5991" s="2">
        <f>Table1[[#This Row],[Sales]]*Table1[[#This Row],[Quantity]]</f>
        <v>2524.5</v>
      </c>
      <c r="X5991" s="2">
        <f>Table1[[#This Row],[Sales]]+Table1[[#This Row],[Discount]]+Table1[[#This Row],[Adjusted Sales]]</f>
        <v>1009.8</v>
      </c>
      <c r="Y5991" s="5">
        <f>Table1[[#This Row],[Sales]]*Table1[[#This Row],[Discount]]</f>
        <v>0</v>
      </c>
    </row>
    <row r="5992" spans="1:25" x14ac:dyDescent="0.3">
      <c r="A5992">
        <v>5991</v>
      </c>
      <c r="B5992" s="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s="2">
        <v>7</v>
      </c>
      <c r="T5992" s="3">
        <v>0.2</v>
      </c>
      <c r="U5992" s="2">
        <v>884.05799999999999</v>
      </c>
      <c r="V5992" s="2">
        <f>Table1[[#This Row],[Sales]]*(1-Table1[[#This Row],[Discount]])</f>
        <v>1885.9903999999999</v>
      </c>
      <c r="W5992" s="2">
        <f>Table1[[#This Row],[Sales]]*Table1[[#This Row],[Quantity]]</f>
        <v>16502.415999999997</v>
      </c>
      <c r="X5992" s="2">
        <f>Table1[[#This Row],[Sales]]+Table1[[#This Row],[Discount]]+Table1[[#This Row],[Adjusted Sales]]</f>
        <v>4243.6783999999998</v>
      </c>
      <c r="Y5992" s="5">
        <f>Table1[[#This Row],[Sales]]*Table1[[#This Row],[Discount]]</f>
        <v>471.49759999999998</v>
      </c>
    </row>
    <row r="5993" spans="1:25" x14ac:dyDescent="0.3">
      <c r="A5993">
        <v>5992</v>
      </c>
      <c r="B5993" s="2"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s="2">
        <v>7</v>
      </c>
      <c r="T5993" s="3">
        <v>0.2</v>
      </c>
      <c r="U5993" s="2">
        <v>32.335099999999997</v>
      </c>
      <c r="V5993" s="2">
        <f>Table1[[#This Row],[Sales]]*(1-Table1[[#This Row],[Discount]])</f>
        <v>295.6352</v>
      </c>
      <c r="W5993" s="2">
        <f>Table1[[#This Row],[Sales]]*Table1[[#This Row],[Quantity]]</f>
        <v>2586.808</v>
      </c>
      <c r="X5993" s="2">
        <f>Table1[[#This Row],[Sales]]+Table1[[#This Row],[Discount]]+Table1[[#This Row],[Adjusted Sales]]</f>
        <v>665.37919999999997</v>
      </c>
      <c r="Y5993" s="5">
        <f>Table1[[#This Row],[Sales]]*Table1[[#This Row],[Discount]]</f>
        <v>73.908799999999999</v>
      </c>
    </row>
    <row r="5994" spans="1:25" x14ac:dyDescent="0.3">
      <c r="A5994">
        <v>5993</v>
      </c>
      <c r="B5994" s="2"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s="2">
        <v>3</v>
      </c>
      <c r="T5994" s="3">
        <v>0.2</v>
      </c>
      <c r="U5994" s="2">
        <v>-20.784600000000001</v>
      </c>
      <c r="V5994" s="2">
        <f>Table1[[#This Row],[Sales]]*(1-Table1[[#This Row],[Discount]])</f>
        <v>147.80160000000001</v>
      </c>
      <c r="W5994" s="2">
        <f>Table1[[#This Row],[Sales]]*Table1[[#This Row],[Quantity]]</f>
        <v>554.25600000000009</v>
      </c>
      <c r="X5994" s="2">
        <f>Table1[[#This Row],[Sales]]+Table1[[#This Row],[Discount]]+Table1[[#This Row],[Adjusted Sales]]</f>
        <v>332.75360000000001</v>
      </c>
      <c r="Y5994" s="5">
        <f>Table1[[#This Row],[Sales]]*Table1[[#This Row],[Discount]]</f>
        <v>36.950400000000002</v>
      </c>
    </row>
    <row r="5995" spans="1:25" x14ac:dyDescent="0.3">
      <c r="A5995">
        <v>5994</v>
      </c>
      <c r="B5995" s="2"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s="2">
        <v>5</v>
      </c>
      <c r="T5995" s="3">
        <v>0.2</v>
      </c>
      <c r="U5995" s="2">
        <v>-4.0599999999999996</v>
      </c>
      <c r="V5995" s="2">
        <f>Table1[[#This Row],[Sales]]*(1-Table1[[#This Row],[Discount]])</f>
        <v>51.967999999999996</v>
      </c>
      <c r="W5995" s="2">
        <f>Table1[[#This Row],[Sales]]*Table1[[#This Row],[Quantity]]</f>
        <v>324.79999999999995</v>
      </c>
      <c r="X5995" s="2">
        <f>Table1[[#This Row],[Sales]]+Table1[[#This Row],[Discount]]+Table1[[#This Row],[Adjusted Sales]]</f>
        <v>117.12799999999999</v>
      </c>
      <c r="Y5995" s="5">
        <f>Table1[[#This Row],[Sales]]*Table1[[#This Row],[Discount]]</f>
        <v>12.991999999999999</v>
      </c>
    </row>
    <row r="5996" spans="1:25" x14ac:dyDescent="0.3">
      <c r="A5996">
        <v>5995</v>
      </c>
      <c r="B5996" s="2"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s="2">
        <v>2</v>
      </c>
      <c r="T5996" s="3">
        <v>0.2</v>
      </c>
      <c r="U5996" s="2">
        <v>1.69</v>
      </c>
      <c r="V5996" s="2">
        <f>Table1[[#This Row],[Sales]]*(1-Table1[[#This Row],[Discount]])</f>
        <v>10.816000000000001</v>
      </c>
      <c r="W5996" s="2">
        <f>Table1[[#This Row],[Sales]]*Table1[[#This Row],[Quantity]]</f>
        <v>27.04</v>
      </c>
      <c r="X5996" s="2">
        <f>Table1[[#This Row],[Sales]]+Table1[[#This Row],[Discount]]+Table1[[#This Row],[Adjusted Sales]]</f>
        <v>24.536000000000001</v>
      </c>
      <c r="Y5996" s="5">
        <f>Table1[[#This Row],[Sales]]*Table1[[#This Row],[Discount]]</f>
        <v>2.7040000000000002</v>
      </c>
    </row>
    <row r="5997" spans="1:25" x14ac:dyDescent="0.3">
      <c r="A5997">
        <v>5996</v>
      </c>
      <c r="B5997" s="2"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s="2">
        <v>5</v>
      </c>
      <c r="T5997" s="3">
        <v>0.3</v>
      </c>
      <c r="U5997" s="2">
        <v>-137.529</v>
      </c>
      <c r="V5997" s="2">
        <f>Table1[[#This Row],[Sales]]*(1-Table1[[#This Row],[Discount]])</f>
        <v>320.90100000000001</v>
      </c>
      <c r="W5997" s="2">
        <f>Table1[[#This Row],[Sales]]*Table1[[#This Row],[Quantity]]</f>
        <v>2292.15</v>
      </c>
      <c r="X5997" s="2">
        <f>Table1[[#This Row],[Sales]]+Table1[[#This Row],[Discount]]+Table1[[#This Row],[Adjusted Sales]]</f>
        <v>779.63100000000009</v>
      </c>
      <c r="Y5997" s="5">
        <f>Table1[[#This Row],[Sales]]*Table1[[#This Row],[Discount]]</f>
        <v>137.529</v>
      </c>
    </row>
    <row r="5998" spans="1:25" x14ac:dyDescent="0.3">
      <c r="A5998">
        <v>5997</v>
      </c>
      <c r="B5998" s="2"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s="2">
        <v>4</v>
      </c>
      <c r="T5998" s="3">
        <v>0.2</v>
      </c>
      <c r="U5998" s="2">
        <v>24.196000000000002</v>
      </c>
      <c r="V5998" s="2">
        <f>Table1[[#This Row],[Sales]]*(1-Table1[[#This Row],[Discount]])</f>
        <v>309.70880000000005</v>
      </c>
      <c r="W5998" s="2">
        <f>Table1[[#This Row],[Sales]]*Table1[[#This Row],[Quantity]]</f>
        <v>1548.5440000000001</v>
      </c>
      <c r="X5998" s="2">
        <f>Table1[[#This Row],[Sales]]+Table1[[#This Row],[Discount]]+Table1[[#This Row],[Adjusted Sales]]</f>
        <v>697.04480000000012</v>
      </c>
      <c r="Y5998" s="5">
        <f>Table1[[#This Row],[Sales]]*Table1[[#This Row],[Discount]]</f>
        <v>77.427200000000013</v>
      </c>
    </row>
    <row r="5999" spans="1:25" x14ac:dyDescent="0.3">
      <c r="A5999">
        <v>5998</v>
      </c>
      <c r="B5999" s="2"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s="2">
        <v>3</v>
      </c>
      <c r="T5999" s="3">
        <v>0.4</v>
      </c>
      <c r="U5999" s="2">
        <v>-147.8655</v>
      </c>
      <c r="V5999" s="2">
        <f>Table1[[#This Row],[Sales]]*(1-Table1[[#This Row],[Discount]])</f>
        <v>197.15399999999997</v>
      </c>
      <c r="W5999" s="2">
        <f>Table1[[#This Row],[Sales]]*Table1[[#This Row],[Quantity]]</f>
        <v>985.77</v>
      </c>
      <c r="X5999" s="2">
        <f>Table1[[#This Row],[Sales]]+Table1[[#This Row],[Discount]]+Table1[[#This Row],[Adjusted Sales]]</f>
        <v>526.14399999999989</v>
      </c>
      <c r="Y5999" s="5">
        <f>Table1[[#This Row],[Sales]]*Table1[[#This Row],[Discount]]</f>
        <v>131.43600000000001</v>
      </c>
    </row>
    <row r="6000" spans="1:25" x14ac:dyDescent="0.3">
      <c r="A6000">
        <v>5999</v>
      </c>
      <c r="B6000" s="2"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s="2">
        <v>3</v>
      </c>
      <c r="T6000" s="3">
        <v>0.2</v>
      </c>
      <c r="U6000" s="2">
        <v>4.2294</v>
      </c>
      <c r="V6000" s="2">
        <f>Table1[[#This Row],[Sales]]*(1-Table1[[#This Row],[Discount]])</f>
        <v>270.6816</v>
      </c>
      <c r="W6000" s="2">
        <f>Table1[[#This Row],[Sales]]*Table1[[#This Row],[Quantity]]</f>
        <v>1015.0559999999999</v>
      </c>
      <c r="X6000" s="2">
        <f>Table1[[#This Row],[Sales]]+Table1[[#This Row],[Discount]]+Table1[[#This Row],[Adjusted Sales]]</f>
        <v>609.23360000000002</v>
      </c>
      <c r="Y6000" s="5">
        <f>Table1[[#This Row],[Sales]]*Table1[[#This Row],[Discount]]</f>
        <v>67.670400000000001</v>
      </c>
    </row>
    <row r="6001" spans="1:25" x14ac:dyDescent="0.3">
      <c r="A6001">
        <v>6000</v>
      </c>
      <c r="B6001" s="2"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s="2">
        <v>4</v>
      </c>
      <c r="T6001" s="3">
        <v>0</v>
      </c>
      <c r="U6001" s="2">
        <v>12.441599999999999</v>
      </c>
      <c r="V6001" s="2">
        <f>Table1[[#This Row],[Sales]]*(1-Table1[[#This Row],[Discount]])</f>
        <v>25.92</v>
      </c>
      <c r="W6001" s="2">
        <f>Table1[[#This Row],[Sales]]*Table1[[#This Row],[Quantity]]</f>
        <v>103.68</v>
      </c>
      <c r="X6001" s="2">
        <f>Table1[[#This Row],[Sales]]+Table1[[#This Row],[Discount]]+Table1[[#This Row],[Adjusted Sales]]</f>
        <v>51.84</v>
      </c>
      <c r="Y6001" s="5">
        <f>Table1[[#This Row],[Sales]]*Table1[[#This Row],[Discount]]</f>
        <v>0</v>
      </c>
    </row>
    <row r="6002" spans="1:25" x14ac:dyDescent="0.3">
      <c r="A6002">
        <v>6001</v>
      </c>
      <c r="B6002" s="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s="2">
        <v>4</v>
      </c>
      <c r="T6002" s="3">
        <v>0</v>
      </c>
      <c r="U6002" s="2">
        <v>42.025599999999997</v>
      </c>
      <c r="V6002" s="2">
        <f>Table1[[#This Row],[Sales]]*(1-Table1[[#This Row],[Discount]])</f>
        <v>91.36</v>
      </c>
      <c r="W6002" s="2">
        <f>Table1[[#This Row],[Sales]]*Table1[[#This Row],[Quantity]]</f>
        <v>365.44</v>
      </c>
      <c r="X6002" s="2">
        <f>Table1[[#This Row],[Sales]]+Table1[[#This Row],[Discount]]+Table1[[#This Row],[Adjusted Sales]]</f>
        <v>182.72</v>
      </c>
      <c r="Y6002" s="5">
        <f>Table1[[#This Row],[Sales]]*Table1[[#This Row],[Discount]]</f>
        <v>0</v>
      </c>
    </row>
    <row r="6003" spans="1:25" x14ac:dyDescent="0.3">
      <c r="A6003">
        <v>6002</v>
      </c>
      <c r="B6003" s="2"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s="2">
        <v>3</v>
      </c>
      <c r="T6003" s="3">
        <v>0.2</v>
      </c>
      <c r="U6003" s="2">
        <v>7.6965000000000003</v>
      </c>
      <c r="V6003" s="2">
        <f>Table1[[#This Row],[Sales]]*(1-Table1[[#This Row],[Discount]])</f>
        <v>70.367999999999995</v>
      </c>
      <c r="W6003" s="2">
        <f>Table1[[#This Row],[Sales]]*Table1[[#This Row],[Quantity]]</f>
        <v>263.88</v>
      </c>
      <c r="X6003" s="2">
        <f>Table1[[#This Row],[Sales]]+Table1[[#This Row],[Discount]]+Table1[[#This Row],[Adjusted Sales]]</f>
        <v>158.52799999999999</v>
      </c>
      <c r="Y6003" s="5">
        <f>Table1[[#This Row],[Sales]]*Table1[[#This Row],[Discount]]</f>
        <v>17.591999999999999</v>
      </c>
    </row>
    <row r="6004" spans="1:25" x14ac:dyDescent="0.3">
      <c r="A6004">
        <v>6003</v>
      </c>
      <c r="B6004" s="2"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s="2">
        <v>2</v>
      </c>
      <c r="T6004" s="3">
        <v>0.7</v>
      </c>
      <c r="U6004" s="2">
        <v>-4.1711999999999998</v>
      </c>
      <c r="V6004" s="2">
        <f>Table1[[#This Row],[Sales]]*(1-Table1[[#This Row],[Discount]])</f>
        <v>1.5642000000000003</v>
      </c>
      <c r="W6004" s="2">
        <f>Table1[[#This Row],[Sales]]*Table1[[#This Row],[Quantity]]</f>
        <v>10.428000000000001</v>
      </c>
      <c r="X6004" s="2">
        <f>Table1[[#This Row],[Sales]]+Table1[[#This Row],[Discount]]+Table1[[#This Row],[Adjusted Sales]]</f>
        <v>7.4782000000000011</v>
      </c>
      <c r="Y6004" s="5">
        <f>Table1[[#This Row],[Sales]]*Table1[[#This Row],[Discount]]</f>
        <v>3.6497999999999999</v>
      </c>
    </row>
    <row r="6005" spans="1:25" x14ac:dyDescent="0.3">
      <c r="A6005">
        <v>6004</v>
      </c>
      <c r="B6005" s="2"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s="2">
        <v>1</v>
      </c>
      <c r="T6005" s="3">
        <v>0.7</v>
      </c>
      <c r="U6005" s="2">
        <v>-8.6058000000000003</v>
      </c>
      <c r="V6005" s="2">
        <f>Table1[[#This Row],[Sales]]*(1-Table1[[#This Row],[Discount]])</f>
        <v>3.6882000000000006</v>
      </c>
      <c r="W6005" s="2">
        <f>Table1[[#This Row],[Sales]]*Table1[[#This Row],[Quantity]]</f>
        <v>12.294</v>
      </c>
      <c r="X6005" s="2">
        <f>Table1[[#This Row],[Sales]]+Table1[[#This Row],[Discount]]+Table1[[#This Row],[Adjusted Sales]]</f>
        <v>16.682200000000002</v>
      </c>
      <c r="Y6005" s="5">
        <f>Table1[[#This Row],[Sales]]*Table1[[#This Row],[Discount]]</f>
        <v>8.6058000000000003</v>
      </c>
    </row>
    <row r="6006" spans="1:25" x14ac:dyDescent="0.3">
      <c r="A6006">
        <v>6005</v>
      </c>
      <c r="B6006" s="2"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s="2">
        <v>4</v>
      </c>
      <c r="T6006" s="3">
        <v>0</v>
      </c>
      <c r="U6006" s="2">
        <v>8.2992000000000008</v>
      </c>
      <c r="V6006" s="2">
        <f>Table1[[#This Row],[Sales]]*(1-Table1[[#This Row],[Discount]])</f>
        <v>19.760000000000002</v>
      </c>
      <c r="W6006" s="2">
        <f>Table1[[#This Row],[Sales]]*Table1[[#This Row],[Quantity]]</f>
        <v>79.040000000000006</v>
      </c>
      <c r="X6006" s="2">
        <f>Table1[[#This Row],[Sales]]+Table1[[#This Row],[Discount]]+Table1[[#This Row],[Adjusted Sales]]</f>
        <v>39.520000000000003</v>
      </c>
      <c r="Y6006" s="5">
        <f>Table1[[#This Row],[Sales]]*Table1[[#This Row],[Discount]]</f>
        <v>0</v>
      </c>
    </row>
    <row r="6007" spans="1:25" x14ac:dyDescent="0.3">
      <c r="A6007">
        <v>6006</v>
      </c>
      <c r="B6007" s="2"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s="2">
        <v>2</v>
      </c>
      <c r="T6007" s="3">
        <v>0.1</v>
      </c>
      <c r="U6007" s="2">
        <v>8.5372000000000003</v>
      </c>
      <c r="V6007" s="2">
        <f>Table1[[#This Row],[Sales]]*(1-Table1[[#This Row],[Discount]])</f>
        <v>98.787599999999998</v>
      </c>
      <c r="W6007" s="2">
        <f>Table1[[#This Row],[Sales]]*Table1[[#This Row],[Quantity]]</f>
        <v>219.52799999999999</v>
      </c>
      <c r="X6007" s="2">
        <f>Table1[[#This Row],[Sales]]+Table1[[#This Row],[Discount]]+Table1[[#This Row],[Adjusted Sales]]</f>
        <v>208.65159999999997</v>
      </c>
      <c r="Y6007" s="5">
        <f>Table1[[#This Row],[Sales]]*Table1[[#This Row],[Discount]]</f>
        <v>10.9764</v>
      </c>
    </row>
    <row r="6008" spans="1:25" x14ac:dyDescent="0.3">
      <c r="A6008">
        <v>6007</v>
      </c>
      <c r="B6008" s="2"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s="2">
        <v>3</v>
      </c>
      <c r="T6008" s="3">
        <v>0</v>
      </c>
      <c r="U6008" s="2">
        <v>3.8654999999999999</v>
      </c>
      <c r="V6008" s="2">
        <f>Table1[[#This Row],[Sales]]*(1-Table1[[#This Row],[Discount]])</f>
        <v>128.85</v>
      </c>
      <c r="W6008" s="2">
        <f>Table1[[#This Row],[Sales]]*Table1[[#This Row],[Quantity]]</f>
        <v>386.54999999999995</v>
      </c>
      <c r="X6008" s="2">
        <f>Table1[[#This Row],[Sales]]+Table1[[#This Row],[Discount]]+Table1[[#This Row],[Adjusted Sales]]</f>
        <v>257.7</v>
      </c>
      <c r="Y6008" s="5">
        <f>Table1[[#This Row],[Sales]]*Table1[[#This Row],[Discount]]</f>
        <v>0</v>
      </c>
    </row>
    <row r="6009" spans="1:25" x14ac:dyDescent="0.3">
      <c r="A6009">
        <v>6008</v>
      </c>
      <c r="B6009" s="2"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s="2">
        <v>3</v>
      </c>
      <c r="T6009" s="3">
        <v>0</v>
      </c>
      <c r="U6009" s="2">
        <v>21.7515</v>
      </c>
      <c r="V6009" s="2">
        <f>Table1[[#This Row],[Sales]]*(1-Table1[[#This Row],[Discount]])</f>
        <v>127.95</v>
      </c>
      <c r="W6009" s="2">
        <f>Table1[[#This Row],[Sales]]*Table1[[#This Row],[Quantity]]</f>
        <v>383.85</v>
      </c>
      <c r="X6009" s="2">
        <f>Table1[[#This Row],[Sales]]+Table1[[#This Row],[Discount]]+Table1[[#This Row],[Adjusted Sales]]</f>
        <v>255.9</v>
      </c>
      <c r="Y6009" s="5">
        <f>Table1[[#This Row],[Sales]]*Table1[[#This Row],[Discount]]</f>
        <v>0</v>
      </c>
    </row>
    <row r="6010" spans="1:25" x14ac:dyDescent="0.3">
      <c r="A6010">
        <v>6009</v>
      </c>
      <c r="B6010" s="2"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s="2">
        <v>3</v>
      </c>
      <c r="T6010" s="3">
        <v>0</v>
      </c>
      <c r="U6010" s="2">
        <v>31.519200000000001</v>
      </c>
      <c r="V6010" s="2">
        <f>Table1[[#This Row],[Sales]]*(1-Table1[[#This Row],[Discount]])</f>
        <v>68.52</v>
      </c>
      <c r="W6010" s="2">
        <f>Table1[[#This Row],[Sales]]*Table1[[#This Row],[Quantity]]</f>
        <v>205.56</v>
      </c>
      <c r="X6010" s="2">
        <f>Table1[[#This Row],[Sales]]+Table1[[#This Row],[Discount]]+Table1[[#This Row],[Adjusted Sales]]</f>
        <v>137.04</v>
      </c>
      <c r="Y6010" s="5">
        <f>Table1[[#This Row],[Sales]]*Table1[[#This Row],[Discount]]</f>
        <v>0</v>
      </c>
    </row>
    <row r="6011" spans="1:25" x14ac:dyDescent="0.3">
      <c r="A6011">
        <v>6010</v>
      </c>
      <c r="B6011" s="2"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s="2">
        <v>3</v>
      </c>
      <c r="T6011" s="3">
        <v>0</v>
      </c>
      <c r="U6011" s="2">
        <v>14.2386</v>
      </c>
      <c r="V6011" s="2">
        <f>Table1[[#This Row],[Sales]]*(1-Table1[[#This Row],[Discount]])</f>
        <v>74.94</v>
      </c>
      <c r="W6011" s="2">
        <f>Table1[[#This Row],[Sales]]*Table1[[#This Row],[Quantity]]</f>
        <v>224.82</v>
      </c>
      <c r="X6011" s="2">
        <f>Table1[[#This Row],[Sales]]+Table1[[#This Row],[Discount]]+Table1[[#This Row],[Adjusted Sales]]</f>
        <v>149.88</v>
      </c>
      <c r="Y6011" s="5">
        <f>Table1[[#This Row],[Sales]]*Table1[[#This Row],[Discount]]</f>
        <v>0</v>
      </c>
    </row>
    <row r="6012" spans="1:25" x14ac:dyDescent="0.3">
      <c r="A6012">
        <v>6011</v>
      </c>
      <c r="B6012" s="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s="2">
        <v>6</v>
      </c>
      <c r="T6012" s="3">
        <v>0.2</v>
      </c>
      <c r="U6012" s="2">
        <v>286.71300000000002</v>
      </c>
      <c r="V6012" s="2">
        <f>Table1[[#This Row],[Sales]]*(1-Table1[[#This Row],[Discount]])</f>
        <v>2038.848</v>
      </c>
      <c r="W6012" s="2">
        <f>Table1[[#This Row],[Sales]]*Table1[[#This Row],[Quantity]]</f>
        <v>15291.36</v>
      </c>
      <c r="X6012" s="2">
        <f>Table1[[#This Row],[Sales]]+Table1[[#This Row],[Discount]]+Table1[[#This Row],[Adjusted Sales]]</f>
        <v>4587.6080000000002</v>
      </c>
      <c r="Y6012" s="5">
        <f>Table1[[#This Row],[Sales]]*Table1[[#This Row],[Discount]]</f>
        <v>509.71199999999999</v>
      </c>
    </row>
    <row r="6013" spans="1:25" x14ac:dyDescent="0.3">
      <c r="A6013">
        <v>6012</v>
      </c>
      <c r="B6013" s="2"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s="2">
        <v>3</v>
      </c>
      <c r="T6013" s="3">
        <v>0</v>
      </c>
      <c r="U6013" s="2">
        <v>122.148</v>
      </c>
      <c r="V6013" s="2">
        <f>Table1[[#This Row],[Sales]]*(1-Table1[[#This Row],[Discount]])</f>
        <v>271.44</v>
      </c>
      <c r="W6013" s="2">
        <f>Table1[[#This Row],[Sales]]*Table1[[#This Row],[Quantity]]</f>
        <v>814.31999999999994</v>
      </c>
      <c r="X6013" s="2">
        <f>Table1[[#This Row],[Sales]]+Table1[[#This Row],[Discount]]+Table1[[#This Row],[Adjusted Sales]]</f>
        <v>542.88</v>
      </c>
      <c r="Y6013" s="5">
        <f>Table1[[#This Row],[Sales]]*Table1[[#This Row],[Discount]]</f>
        <v>0</v>
      </c>
    </row>
    <row r="6014" spans="1:25" x14ac:dyDescent="0.3">
      <c r="A6014">
        <v>6013</v>
      </c>
      <c r="B6014" s="2"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s="2">
        <v>3</v>
      </c>
      <c r="T6014" s="3">
        <v>0.2</v>
      </c>
      <c r="U6014" s="2">
        <v>35.984999999999999</v>
      </c>
      <c r="V6014" s="2">
        <f>Table1[[#This Row],[Sales]]*(1-Table1[[#This Row],[Discount]])</f>
        <v>230.304</v>
      </c>
      <c r="W6014" s="2">
        <f>Table1[[#This Row],[Sales]]*Table1[[#This Row],[Quantity]]</f>
        <v>863.64</v>
      </c>
      <c r="X6014" s="2">
        <f>Table1[[#This Row],[Sales]]+Table1[[#This Row],[Discount]]+Table1[[#This Row],[Adjusted Sales]]</f>
        <v>518.38400000000001</v>
      </c>
      <c r="Y6014" s="5">
        <f>Table1[[#This Row],[Sales]]*Table1[[#This Row],[Discount]]</f>
        <v>57.576000000000001</v>
      </c>
    </row>
    <row r="6015" spans="1:25" x14ac:dyDescent="0.3">
      <c r="A6015">
        <v>6014</v>
      </c>
      <c r="B6015" s="2"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s="2">
        <v>5</v>
      </c>
      <c r="T6015" s="3">
        <v>0</v>
      </c>
      <c r="U6015" s="2">
        <v>7.1520000000000001</v>
      </c>
      <c r="V6015" s="2">
        <f>Table1[[#This Row],[Sales]]*(1-Table1[[#This Row],[Discount]])</f>
        <v>14.9</v>
      </c>
      <c r="W6015" s="2">
        <f>Table1[[#This Row],[Sales]]*Table1[[#This Row],[Quantity]]</f>
        <v>74.5</v>
      </c>
      <c r="X6015" s="2">
        <f>Table1[[#This Row],[Sales]]+Table1[[#This Row],[Discount]]+Table1[[#This Row],[Adjusted Sales]]</f>
        <v>29.8</v>
      </c>
      <c r="Y6015" s="5">
        <f>Table1[[#This Row],[Sales]]*Table1[[#This Row],[Discount]]</f>
        <v>0</v>
      </c>
    </row>
    <row r="6016" spans="1:25" x14ac:dyDescent="0.3">
      <c r="A6016">
        <v>6015</v>
      </c>
      <c r="B6016" s="2"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s="2">
        <v>8</v>
      </c>
      <c r="T6016" s="3">
        <v>0.2</v>
      </c>
      <c r="U6016" s="2">
        <v>363.90480000000002</v>
      </c>
      <c r="V6016" s="2">
        <f>Table1[[#This Row],[Sales]]*(1-Table1[[#This Row],[Discount]])</f>
        <v>3327.1296000000002</v>
      </c>
      <c r="W6016" s="2">
        <f>Table1[[#This Row],[Sales]]*Table1[[#This Row],[Quantity]]</f>
        <v>33271.296000000002</v>
      </c>
      <c r="X6016" s="2">
        <f>Table1[[#This Row],[Sales]]+Table1[[#This Row],[Discount]]+Table1[[#This Row],[Adjusted Sales]]</f>
        <v>7486.2416000000003</v>
      </c>
      <c r="Y6016" s="5">
        <f>Table1[[#This Row],[Sales]]*Table1[[#This Row],[Discount]]</f>
        <v>831.78240000000005</v>
      </c>
    </row>
    <row r="6017" spans="1:25" x14ac:dyDescent="0.3">
      <c r="A6017">
        <v>6016</v>
      </c>
      <c r="B6017" s="2"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s="2">
        <v>2</v>
      </c>
      <c r="T6017" s="3">
        <v>0</v>
      </c>
      <c r="U6017" s="2">
        <v>15.6332</v>
      </c>
      <c r="V6017" s="2">
        <f>Table1[[#This Row],[Sales]]*(1-Table1[[#This Row],[Discount]])</f>
        <v>91.96</v>
      </c>
      <c r="W6017" s="2">
        <f>Table1[[#This Row],[Sales]]*Table1[[#This Row],[Quantity]]</f>
        <v>183.92</v>
      </c>
      <c r="X6017" s="2">
        <f>Table1[[#This Row],[Sales]]+Table1[[#This Row],[Discount]]+Table1[[#This Row],[Adjusted Sales]]</f>
        <v>183.92</v>
      </c>
      <c r="Y6017" s="5">
        <f>Table1[[#This Row],[Sales]]*Table1[[#This Row],[Discount]]</f>
        <v>0</v>
      </c>
    </row>
    <row r="6018" spans="1:25" x14ac:dyDescent="0.3">
      <c r="A6018">
        <v>6017</v>
      </c>
      <c r="B6018" s="2"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s="2">
        <v>7</v>
      </c>
      <c r="T6018" s="3">
        <v>0</v>
      </c>
      <c r="U6018" s="2">
        <v>12.9129</v>
      </c>
      <c r="V6018" s="2">
        <f>Table1[[#This Row],[Sales]]*(1-Table1[[#This Row],[Discount]])</f>
        <v>33.11</v>
      </c>
      <c r="W6018" s="2">
        <f>Table1[[#This Row],[Sales]]*Table1[[#This Row],[Quantity]]</f>
        <v>231.76999999999998</v>
      </c>
      <c r="X6018" s="2">
        <f>Table1[[#This Row],[Sales]]+Table1[[#This Row],[Discount]]+Table1[[#This Row],[Adjusted Sales]]</f>
        <v>66.22</v>
      </c>
      <c r="Y6018" s="5">
        <f>Table1[[#This Row],[Sales]]*Table1[[#This Row],[Discount]]</f>
        <v>0</v>
      </c>
    </row>
    <row r="6019" spans="1:25" x14ac:dyDescent="0.3">
      <c r="A6019">
        <v>6018</v>
      </c>
      <c r="B6019" s="2"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s="2">
        <v>3</v>
      </c>
      <c r="T6019" s="3">
        <v>0</v>
      </c>
      <c r="U6019" s="2">
        <v>9.3312000000000008</v>
      </c>
      <c r="V6019" s="2">
        <f>Table1[[#This Row],[Sales]]*(1-Table1[[#This Row],[Discount]])</f>
        <v>19.440000000000001</v>
      </c>
      <c r="W6019" s="2">
        <f>Table1[[#This Row],[Sales]]*Table1[[#This Row],[Quantity]]</f>
        <v>58.320000000000007</v>
      </c>
      <c r="X6019" s="2">
        <f>Table1[[#This Row],[Sales]]+Table1[[#This Row],[Discount]]+Table1[[#This Row],[Adjusted Sales]]</f>
        <v>38.880000000000003</v>
      </c>
      <c r="Y6019" s="5">
        <f>Table1[[#This Row],[Sales]]*Table1[[#This Row],[Discount]]</f>
        <v>0</v>
      </c>
    </row>
    <row r="6020" spans="1:25" x14ac:dyDescent="0.3">
      <c r="A6020">
        <v>6019</v>
      </c>
      <c r="B6020" s="2"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s="2">
        <v>1</v>
      </c>
      <c r="T6020" s="3">
        <v>0</v>
      </c>
      <c r="U6020" s="2">
        <v>26.630400000000002</v>
      </c>
      <c r="V6020" s="2">
        <f>Table1[[#This Row],[Sales]]*(1-Table1[[#This Row],[Discount]])</f>
        <v>55.48</v>
      </c>
      <c r="W6020" s="2">
        <f>Table1[[#This Row],[Sales]]*Table1[[#This Row],[Quantity]]</f>
        <v>55.48</v>
      </c>
      <c r="X6020" s="2">
        <f>Table1[[#This Row],[Sales]]+Table1[[#This Row],[Discount]]+Table1[[#This Row],[Adjusted Sales]]</f>
        <v>110.96</v>
      </c>
      <c r="Y6020" s="5">
        <f>Table1[[#This Row],[Sales]]*Table1[[#This Row],[Discount]]</f>
        <v>0</v>
      </c>
    </row>
    <row r="6021" spans="1:25" x14ac:dyDescent="0.3">
      <c r="A6021">
        <v>6020</v>
      </c>
      <c r="B6021" s="2"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s="2">
        <v>5</v>
      </c>
      <c r="T6021" s="3">
        <v>0.2</v>
      </c>
      <c r="U6021" s="2">
        <v>11.49</v>
      </c>
      <c r="V6021" s="2">
        <f>Table1[[#This Row],[Sales]]*(1-Table1[[#This Row],[Discount]])</f>
        <v>73.536000000000001</v>
      </c>
      <c r="W6021" s="2">
        <f>Table1[[#This Row],[Sales]]*Table1[[#This Row],[Quantity]]</f>
        <v>459.6</v>
      </c>
      <c r="X6021" s="2">
        <f>Table1[[#This Row],[Sales]]+Table1[[#This Row],[Discount]]+Table1[[#This Row],[Adjusted Sales]]</f>
        <v>165.65600000000001</v>
      </c>
      <c r="Y6021" s="5">
        <f>Table1[[#This Row],[Sales]]*Table1[[#This Row],[Discount]]</f>
        <v>18.384</v>
      </c>
    </row>
    <row r="6022" spans="1:25" x14ac:dyDescent="0.3">
      <c r="A6022">
        <v>6021</v>
      </c>
      <c r="B6022" s="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s="2">
        <v>2</v>
      </c>
      <c r="T6022" s="3">
        <v>0</v>
      </c>
      <c r="U6022" s="2">
        <v>4.6818</v>
      </c>
      <c r="V6022" s="2">
        <f>Table1[[#This Row],[Sales]]*(1-Table1[[#This Row],[Discount]])</f>
        <v>17.34</v>
      </c>
      <c r="W6022" s="2">
        <f>Table1[[#This Row],[Sales]]*Table1[[#This Row],[Quantity]]</f>
        <v>34.68</v>
      </c>
      <c r="X6022" s="2">
        <f>Table1[[#This Row],[Sales]]+Table1[[#This Row],[Discount]]+Table1[[#This Row],[Adjusted Sales]]</f>
        <v>34.68</v>
      </c>
      <c r="Y6022" s="5">
        <f>Table1[[#This Row],[Sales]]*Table1[[#This Row],[Discount]]</f>
        <v>0</v>
      </c>
    </row>
    <row r="6023" spans="1:25" x14ac:dyDescent="0.3">
      <c r="A6023">
        <v>6022</v>
      </c>
      <c r="B6023" s="2"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s="2">
        <v>2</v>
      </c>
      <c r="T6023" s="3">
        <v>0</v>
      </c>
      <c r="U6023" s="2">
        <v>15.1158</v>
      </c>
      <c r="V6023" s="2">
        <f>Table1[[#This Row],[Sales]]*(1-Table1[[#This Row],[Discount]])</f>
        <v>71.98</v>
      </c>
      <c r="W6023" s="2">
        <f>Table1[[#This Row],[Sales]]*Table1[[#This Row],[Quantity]]</f>
        <v>143.96</v>
      </c>
      <c r="X6023" s="2">
        <f>Table1[[#This Row],[Sales]]+Table1[[#This Row],[Discount]]+Table1[[#This Row],[Adjusted Sales]]</f>
        <v>143.96</v>
      </c>
      <c r="Y6023" s="5">
        <f>Table1[[#This Row],[Sales]]*Table1[[#This Row],[Discount]]</f>
        <v>0</v>
      </c>
    </row>
    <row r="6024" spans="1:25" x14ac:dyDescent="0.3">
      <c r="A6024">
        <v>6023</v>
      </c>
      <c r="B6024" s="2"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s="2">
        <v>3</v>
      </c>
      <c r="T6024" s="3">
        <v>0.2</v>
      </c>
      <c r="U6024" s="2">
        <v>2.4780000000000002</v>
      </c>
      <c r="V6024" s="2">
        <f>Table1[[#This Row],[Sales]]*(1-Table1[[#This Row],[Discount]])</f>
        <v>5.6640000000000006</v>
      </c>
      <c r="W6024" s="2">
        <f>Table1[[#This Row],[Sales]]*Table1[[#This Row],[Quantity]]</f>
        <v>21.240000000000002</v>
      </c>
      <c r="X6024" s="2">
        <f>Table1[[#This Row],[Sales]]+Table1[[#This Row],[Discount]]+Table1[[#This Row],[Adjusted Sales]]</f>
        <v>12.944000000000001</v>
      </c>
      <c r="Y6024" s="5">
        <f>Table1[[#This Row],[Sales]]*Table1[[#This Row],[Discount]]</f>
        <v>1.4160000000000001</v>
      </c>
    </row>
    <row r="6025" spans="1:25" x14ac:dyDescent="0.3">
      <c r="A6025">
        <v>6024</v>
      </c>
      <c r="B6025" s="2"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s="2">
        <v>2</v>
      </c>
      <c r="T6025" s="3">
        <v>0</v>
      </c>
      <c r="U6025" s="2">
        <v>4.8986000000000001</v>
      </c>
      <c r="V6025" s="2">
        <f>Table1[[#This Row],[Sales]]*(1-Table1[[#This Row],[Discount]])</f>
        <v>69.98</v>
      </c>
      <c r="W6025" s="2">
        <f>Table1[[#This Row],[Sales]]*Table1[[#This Row],[Quantity]]</f>
        <v>139.96</v>
      </c>
      <c r="X6025" s="2">
        <f>Table1[[#This Row],[Sales]]+Table1[[#This Row],[Discount]]+Table1[[#This Row],[Adjusted Sales]]</f>
        <v>139.96</v>
      </c>
      <c r="Y6025" s="5">
        <f>Table1[[#This Row],[Sales]]*Table1[[#This Row],[Discount]]</f>
        <v>0</v>
      </c>
    </row>
    <row r="6026" spans="1:25" x14ac:dyDescent="0.3">
      <c r="A6026">
        <v>6025</v>
      </c>
      <c r="B6026" s="2"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s="2">
        <v>8</v>
      </c>
      <c r="T6026" s="3">
        <v>0.2</v>
      </c>
      <c r="U6026" s="2">
        <v>64.627200000000002</v>
      </c>
      <c r="V6026" s="2">
        <f>Table1[[#This Row],[Sales]]*(1-Table1[[#This Row],[Discount]])</f>
        <v>517.01760000000002</v>
      </c>
      <c r="W6026" s="2">
        <f>Table1[[#This Row],[Sales]]*Table1[[#This Row],[Quantity]]</f>
        <v>5170.1760000000004</v>
      </c>
      <c r="X6026" s="2">
        <f>Table1[[#This Row],[Sales]]+Table1[[#This Row],[Discount]]+Table1[[#This Row],[Adjusted Sales]]</f>
        <v>1163.4896000000001</v>
      </c>
      <c r="Y6026" s="5">
        <f>Table1[[#This Row],[Sales]]*Table1[[#This Row],[Discount]]</f>
        <v>129.2544</v>
      </c>
    </row>
    <row r="6027" spans="1:25" x14ac:dyDescent="0.3">
      <c r="A6027">
        <v>6026</v>
      </c>
      <c r="B6027" s="2"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s="2">
        <v>2</v>
      </c>
      <c r="T6027" s="3">
        <v>0.2</v>
      </c>
      <c r="U6027" s="2">
        <v>3.7584</v>
      </c>
      <c r="V6027" s="2">
        <f>Table1[[#This Row],[Sales]]*(1-Table1[[#This Row],[Discount]])</f>
        <v>8.2944000000000013</v>
      </c>
      <c r="W6027" s="2">
        <f>Table1[[#This Row],[Sales]]*Table1[[#This Row],[Quantity]]</f>
        <v>20.736000000000001</v>
      </c>
      <c r="X6027" s="2">
        <f>Table1[[#This Row],[Sales]]+Table1[[#This Row],[Discount]]+Table1[[#This Row],[Adjusted Sales]]</f>
        <v>18.862400000000001</v>
      </c>
      <c r="Y6027" s="5">
        <f>Table1[[#This Row],[Sales]]*Table1[[#This Row],[Discount]]</f>
        <v>2.0736000000000003</v>
      </c>
    </row>
    <row r="6028" spans="1:25" x14ac:dyDescent="0.3">
      <c r="A6028">
        <v>6027</v>
      </c>
      <c r="B6028" s="2"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s="2">
        <v>5</v>
      </c>
      <c r="T6028" s="3">
        <v>0</v>
      </c>
      <c r="U6028" s="2">
        <v>0.33600000000000002</v>
      </c>
      <c r="V6028" s="2">
        <f>Table1[[#This Row],[Sales]]*(1-Table1[[#This Row],[Discount]])</f>
        <v>8.4</v>
      </c>
      <c r="W6028" s="2">
        <f>Table1[[#This Row],[Sales]]*Table1[[#This Row],[Quantity]]</f>
        <v>42</v>
      </c>
      <c r="X6028" s="2">
        <f>Table1[[#This Row],[Sales]]+Table1[[#This Row],[Discount]]+Table1[[#This Row],[Adjusted Sales]]</f>
        <v>16.8</v>
      </c>
      <c r="Y6028" s="5">
        <f>Table1[[#This Row],[Sales]]*Table1[[#This Row],[Discount]]</f>
        <v>0</v>
      </c>
    </row>
    <row r="6029" spans="1:25" x14ac:dyDescent="0.3">
      <c r="A6029">
        <v>6028</v>
      </c>
      <c r="B6029" s="2"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s="2">
        <v>5</v>
      </c>
      <c r="T6029" s="3">
        <v>0.2</v>
      </c>
      <c r="U6029" s="2">
        <v>25.186</v>
      </c>
      <c r="V6029" s="2">
        <f>Table1[[#This Row],[Sales]]*(1-Table1[[#This Row],[Discount]])</f>
        <v>57.567999999999998</v>
      </c>
      <c r="W6029" s="2">
        <f>Table1[[#This Row],[Sales]]*Table1[[#This Row],[Quantity]]</f>
        <v>359.79999999999995</v>
      </c>
      <c r="X6029" s="2">
        <f>Table1[[#This Row],[Sales]]+Table1[[#This Row],[Discount]]+Table1[[#This Row],[Adjusted Sales]]</f>
        <v>129.72800000000001</v>
      </c>
      <c r="Y6029" s="5">
        <f>Table1[[#This Row],[Sales]]*Table1[[#This Row],[Discount]]</f>
        <v>14.391999999999999</v>
      </c>
    </row>
    <row r="6030" spans="1:25" x14ac:dyDescent="0.3">
      <c r="A6030">
        <v>6029</v>
      </c>
      <c r="B6030" s="2"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s="2">
        <v>2</v>
      </c>
      <c r="T6030" s="3">
        <v>0.2</v>
      </c>
      <c r="U6030" s="2">
        <v>6.0060000000000002</v>
      </c>
      <c r="V6030" s="2">
        <f>Table1[[#This Row],[Sales]]*(1-Table1[[#This Row],[Discount]])</f>
        <v>14.784000000000001</v>
      </c>
      <c r="W6030" s="2">
        <f>Table1[[#This Row],[Sales]]*Table1[[#This Row],[Quantity]]</f>
        <v>36.96</v>
      </c>
      <c r="X6030" s="2">
        <f>Table1[[#This Row],[Sales]]+Table1[[#This Row],[Discount]]+Table1[[#This Row],[Adjusted Sales]]</f>
        <v>33.463999999999999</v>
      </c>
      <c r="Y6030" s="5">
        <f>Table1[[#This Row],[Sales]]*Table1[[#This Row],[Discount]]</f>
        <v>3.6960000000000002</v>
      </c>
    </row>
    <row r="6031" spans="1:25" x14ac:dyDescent="0.3">
      <c r="A6031">
        <v>6030</v>
      </c>
      <c r="B6031" s="2"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s="2">
        <v>3</v>
      </c>
      <c r="T6031" s="3">
        <v>0</v>
      </c>
      <c r="U6031" s="2">
        <v>2.8536000000000001</v>
      </c>
      <c r="V6031" s="2">
        <f>Table1[[#This Row],[Sales]]*(1-Table1[[#This Row],[Discount]])</f>
        <v>9.84</v>
      </c>
      <c r="W6031" s="2">
        <f>Table1[[#This Row],[Sales]]*Table1[[#This Row],[Quantity]]</f>
        <v>29.52</v>
      </c>
      <c r="X6031" s="2">
        <f>Table1[[#This Row],[Sales]]+Table1[[#This Row],[Discount]]+Table1[[#This Row],[Adjusted Sales]]</f>
        <v>19.68</v>
      </c>
      <c r="Y6031" s="5">
        <f>Table1[[#This Row],[Sales]]*Table1[[#This Row],[Discount]]</f>
        <v>0</v>
      </c>
    </row>
    <row r="6032" spans="1:25" x14ac:dyDescent="0.3">
      <c r="A6032">
        <v>6031</v>
      </c>
      <c r="B6032" s="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s="2">
        <v>1</v>
      </c>
      <c r="T6032" s="3">
        <v>0.2</v>
      </c>
      <c r="U6032" s="2">
        <v>23.923999999999999</v>
      </c>
      <c r="V6032" s="2">
        <f>Table1[[#This Row],[Sales]]*(1-Table1[[#This Row],[Discount]])</f>
        <v>191.39200000000002</v>
      </c>
      <c r="W6032" s="2">
        <f>Table1[[#This Row],[Sales]]*Table1[[#This Row],[Quantity]]</f>
        <v>239.24</v>
      </c>
      <c r="X6032" s="2">
        <f>Table1[[#This Row],[Sales]]+Table1[[#This Row],[Discount]]+Table1[[#This Row],[Adjusted Sales]]</f>
        <v>430.83199999999999</v>
      </c>
      <c r="Y6032" s="5">
        <f>Table1[[#This Row],[Sales]]*Table1[[#This Row],[Discount]]</f>
        <v>47.848000000000006</v>
      </c>
    </row>
    <row r="6033" spans="1:25" x14ac:dyDescent="0.3">
      <c r="A6033">
        <v>6032</v>
      </c>
      <c r="B6033" s="2"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s="2">
        <v>4</v>
      </c>
      <c r="T6033" s="3">
        <v>0</v>
      </c>
      <c r="U6033" s="2">
        <v>6.5472000000000001</v>
      </c>
      <c r="V6033" s="2">
        <f>Table1[[#This Row],[Sales]]*(1-Table1[[#This Row],[Discount]])</f>
        <v>21.12</v>
      </c>
      <c r="W6033" s="2">
        <f>Table1[[#This Row],[Sales]]*Table1[[#This Row],[Quantity]]</f>
        <v>84.48</v>
      </c>
      <c r="X6033" s="2">
        <f>Table1[[#This Row],[Sales]]+Table1[[#This Row],[Discount]]+Table1[[#This Row],[Adjusted Sales]]</f>
        <v>42.24</v>
      </c>
      <c r="Y6033" s="5">
        <f>Table1[[#This Row],[Sales]]*Table1[[#This Row],[Discount]]</f>
        <v>0</v>
      </c>
    </row>
    <row r="6034" spans="1:25" x14ac:dyDescent="0.3">
      <c r="A6034">
        <v>6033</v>
      </c>
      <c r="B6034" s="2"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s="2">
        <v>5</v>
      </c>
      <c r="T6034" s="3">
        <v>0</v>
      </c>
      <c r="U6034" s="2">
        <v>15.372</v>
      </c>
      <c r="V6034" s="2">
        <f>Table1[[#This Row],[Sales]]*(1-Table1[[#This Row],[Discount]])</f>
        <v>54.9</v>
      </c>
      <c r="W6034" s="2">
        <f>Table1[[#This Row],[Sales]]*Table1[[#This Row],[Quantity]]</f>
        <v>274.5</v>
      </c>
      <c r="X6034" s="2">
        <f>Table1[[#This Row],[Sales]]+Table1[[#This Row],[Discount]]+Table1[[#This Row],[Adjusted Sales]]</f>
        <v>109.8</v>
      </c>
      <c r="Y6034" s="5">
        <f>Table1[[#This Row],[Sales]]*Table1[[#This Row],[Discount]]</f>
        <v>0</v>
      </c>
    </row>
    <row r="6035" spans="1:25" x14ac:dyDescent="0.3">
      <c r="A6035">
        <v>6034</v>
      </c>
      <c r="B6035" s="2"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s="2">
        <v>3</v>
      </c>
      <c r="T6035" s="3">
        <v>0</v>
      </c>
      <c r="U6035" s="2">
        <v>5.1816000000000004</v>
      </c>
      <c r="V6035" s="2">
        <f>Table1[[#This Row],[Sales]]*(1-Table1[[#This Row],[Discount]])</f>
        <v>15.24</v>
      </c>
      <c r="W6035" s="2">
        <f>Table1[[#This Row],[Sales]]*Table1[[#This Row],[Quantity]]</f>
        <v>45.72</v>
      </c>
      <c r="X6035" s="2">
        <f>Table1[[#This Row],[Sales]]+Table1[[#This Row],[Discount]]+Table1[[#This Row],[Adjusted Sales]]</f>
        <v>30.48</v>
      </c>
      <c r="Y6035" s="5">
        <f>Table1[[#This Row],[Sales]]*Table1[[#This Row],[Discount]]</f>
        <v>0</v>
      </c>
    </row>
    <row r="6036" spans="1:25" x14ac:dyDescent="0.3">
      <c r="A6036">
        <v>6035</v>
      </c>
      <c r="B6036" s="2"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s="2">
        <v>2</v>
      </c>
      <c r="T6036" s="3">
        <v>0.8</v>
      </c>
      <c r="U6036" s="2">
        <v>-52.833599999999997</v>
      </c>
      <c r="V6036" s="2">
        <f>Table1[[#This Row],[Sales]]*(1-Table1[[#This Row],[Discount]])</f>
        <v>3.9135999999999993</v>
      </c>
      <c r="W6036" s="2">
        <f>Table1[[#This Row],[Sales]]*Table1[[#This Row],[Quantity]]</f>
        <v>39.136000000000003</v>
      </c>
      <c r="X6036" s="2">
        <f>Table1[[#This Row],[Sales]]+Table1[[#This Row],[Discount]]+Table1[[#This Row],[Adjusted Sales]]</f>
        <v>24.281600000000001</v>
      </c>
      <c r="Y6036" s="5">
        <f>Table1[[#This Row],[Sales]]*Table1[[#This Row],[Discount]]</f>
        <v>15.654400000000003</v>
      </c>
    </row>
    <row r="6037" spans="1:25" x14ac:dyDescent="0.3">
      <c r="A6037">
        <v>6036</v>
      </c>
      <c r="B6037" s="2"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s="2">
        <v>4</v>
      </c>
      <c r="T6037" s="3">
        <v>0.8</v>
      </c>
      <c r="U6037" s="2">
        <v>-512.14679999999998</v>
      </c>
      <c r="V6037" s="2">
        <f>Table1[[#This Row],[Sales]]*(1-Table1[[#This Row],[Discount]])</f>
        <v>62.078399999999988</v>
      </c>
      <c r="W6037" s="2">
        <f>Table1[[#This Row],[Sales]]*Table1[[#This Row],[Quantity]]</f>
        <v>1241.568</v>
      </c>
      <c r="X6037" s="2">
        <f>Table1[[#This Row],[Sales]]+Table1[[#This Row],[Discount]]+Table1[[#This Row],[Adjusted Sales]]</f>
        <v>373.2704</v>
      </c>
      <c r="Y6037" s="5">
        <f>Table1[[#This Row],[Sales]]*Table1[[#This Row],[Discount]]</f>
        <v>248.31360000000001</v>
      </c>
    </row>
    <row r="6038" spans="1:25" x14ac:dyDescent="0.3">
      <c r="A6038">
        <v>6037</v>
      </c>
      <c r="B6038" s="2"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s="2">
        <v>3</v>
      </c>
      <c r="T6038" s="3">
        <v>0</v>
      </c>
      <c r="U6038" s="2">
        <v>16.614000000000001</v>
      </c>
      <c r="V6038" s="2">
        <f>Table1[[#This Row],[Sales]]*(1-Table1[[#This Row],[Discount]])</f>
        <v>42.6</v>
      </c>
      <c r="W6038" s="2">
        <f>Table1[[#This Row],[Sales]]*Table1[[#This Row],[Quantity]]</f>
        <v>127.80000000000001</v>
      </c>
      <c r="X6038" s="2">
        <f>Table1[[#This Row],[Sales]]+Table1[[#This Row],[Discount]]+Table1[[#This Row],[Adjusted Sales]]</f>
        <v>85.2</v>
      </c>
      <c r="Y6038" s="5">
        <f>Table1[[#This Row],[Sales]]*Table1[[#This Row],[Discount]]</f>
        <v>0</v>
      </c>
    </row>
    <row r="6039" spans="1:25" x14ac:dyDescent="0.3">
      <c r="A6039">
        <v>6038</v>
      </c>
      <c r="B6039" s="2"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s="2">
        <v>6</v>
      </c>
      <c r="T6039" s="3">
        <v>0</v>
      </c>
      <c r="U6039" s="2">
        <v>54.691200000000002</v>
      </c>
      <c r="V6039" s="2">
        <f>Table1[[#This Row],[Sales]]*(1-Table1[[#This Row],[Discount]])</f>
        <v>113.94</v>
      </c>
      <c r="W6039" s="2">
        <f>Table1[[#This Row],[Sales]]*Table1[[#This Row],[Quantity]]</f>
        <v>683.64</v>
      </c>
      <c r="X6039" s="2">
        <f>Table1[[#This Row],[Sales]]+Table1[[#This Row],[Discount]]+Table1[[#This Row],[Adjusted Sales]]</f>
        <v>227.88</v>
      </c>
      <c r="Y6039" s="5">
        <f>Table1[[#This Row],[Sales]]*Table1[[#This Row],[Discount]]</f>
        <v>0</v>
      </c>
    </row>
    <row r="6040" spans="1:25" x14ac:dyDescent="0.3">
      <c r="A6040">
        <v>6039</v>
      </c>
      <c r="B6040" s="2"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s="2">
        <v>4</v>
      </c>
      <c r="T6040" s="3">
        <v>0</v>
      </c>
      <c r="U6040" s="2">
        <v>5.1967999999999996</v>
      </c>
      <c r="V6040" s="2">
        <f>Table1[[#This Row],[Sales]]*(1-Table1[[#This Row],[Discount]])</f>
        <v>129.91999999999999</v>
      </c>
      <c r="W6040" s="2">
        <f>Table1[[#This Row],[Sales]]*Table1[[#This Row],[Quantity]]</f>
        <v>519.67999999999995</v>
      </c>
      <c r="X6040" s="2">
        <f>Table1[[#This Row],[Sales]]+Table1[[#This Row],[Discount]]+Table1[[#This Row],[Adjusted Sales]]</f>
        <v>259.83999999999997</v>
      </c>
      <c r="Y6040" s="5">
        <f>Table1[[#This Row],[Sales]]*Table1[[#This Row],[Discount]]</f>
        <v>0</v>
      </c>
    </row>
    <row r="6041" spans="1:25" x14ac:dyDescent="0.3">
      <c r="A6041">
        <v>6040</v>
      </c>
      <c r="B6041" s="2"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s="2">
        <v>3</v>
      </c>
      <c r="T6041" s="3">
        <v>0</v>
      </c>
      <c r="U6041" s="2">
        <v>2.5344000000000002</v>
      </c>
      <c r="V6041" s="2">
        <f>Table1[[#This Row],[Sales]]*(1-Table1[[#This Row],[Discount]])</f>
        <v>5.28</v>
      </c>
      <c r="W6041" s="2">
        <f>Table1[[#This Row],[Sales]]*Table1[[#This Row],[Quantity]]</f>
        <v>15.84</v>
      </c>
      <c r="X6041" s="2">
        <f>Table1[[#This Row],[Sales]]+Table1[[#This Row],[Discount]]+Table1[[#This Row],[Adjusted Sales]]</f>
        <v>10.56</v>
      </c>
      <c r="Y6041" s="5">
        <f>Table1[[#This Row],[Sales]]*Table1[[#This Row],[Discount]]</f>
        <v>0</v>
      </c>
    </row>
    <row r="6042" spans="1:25" x14ac:dyDescent="0.3">
      <c r="A6042">
        <v>6041</v>
      </c>
      <c r="B6042" s="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s="2">
        <v>3</v>
      </c>
      <c r="T6042" s="3">
        <v>0.2</v>
      </c>
      <c r="U6042" s="2">
        <v>75.180000000000007</v>
      </c>
      <c r="V6042" s="2">
        <f>Table1[[#This Row],[Sales]]*(1-Table1[[#This Row],[Discount]])</f>
        <v>687.36000000000013</v>
      </c>
      <c r="W6042" s="2">
        <f>Table1[[#This Row],[Sales]]*Table1[[#This Row],[Quantity]]</f>
        <v>2577.6000000000004</v>
      </c>
      <c r="X6042" s="2">
        <f>Table1[[#This Row],[Sales]]+Table1[[#This Row],[Discount]]+Table1[[#This Row],[Adjusted Sales]]</f>
        <v>1546.7600000000002</v>
      </c>
      <c r="Y6042" s="5">
        <f>Table1[[#This Row],[Sales]]*Table1[[#This Row],[Discount]]</f>
        <v>171.84000000000003</v>
      </c>
    </row>
    <row r="6043" spans="1:25" x14ac:dyDescent="0.3">
      <c r="A6043">
        <v>6042</v>
      </c>
      <c r="B6043" s="2"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s="2">
        <v>3</v>
      </c>
      <c r="T6043" s="3">
        <v>0.2</v>
      </c>
      <c r="U6043" s="2">
        <v>177.19800000000001</v>
      </c>
      <c r="V6043" s="2">
        <f>Table1[[#This Row],[Sales]]*(1-Table1[[#This Row],[Discount]])</f>
        <v>405.024</v>
      </c>
      <c r="W6043" s="2">
        <f>Table1[[#This Row],[Sales]]*Table1[[#This Row],[Quantity]]</f>
        <v>1518.84</v>
      </c>
      <c r="X6043" s="2">
        <f>Table1[[#This Row],[Sales]]+Table1[[#This Row],[Discount]]+Table1[[#This Row],[Adjusted Sales]]</f>
        <v>911.50399999999991</v>
      </c>
      <c r="Y6043" s="5">
        <f>Table1[[#This Row],[Sales]]*Table1[[#This Row],[Discount]]</f>
        <v>101.256</v>
      </c>
    </row>
    <row r="6044" spans="1:25" x14ac:dyDescent="0.3">
      <c r="A6044">
        <v>6043</v>
      </c>
      <c r="B6044" s="2"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s="2">
        <v>2</v>
      </c>
      <c r="T6044" s="3">
        <v>0.2</v>
      </c>
      <c r="U6044" s="2">
        <v>3.9512</v>
      </c>
      <c r="V6044" s="2">
        <f>Table1[[#This Row],[Sales]]*(1-Table1[[#This Row],[Discount]])</f>
        <v>11.494400000000001</v>
      </c>
      <c r="W6044" s="2">
        <f>Table1[[#This Row],[Sales]]*Table1[[#This Row],[Quantity]]</f>
        <v>28.736000000000001</v>
      </c>
      <c r="X6044" s="2">
        <f>Table1[[#This Row],[Sales]]+Table1[[#This Row],[Discount]]+Table1[[#This Row],[Adjusted Sales]]</f>
        <v>26.0624</v>
      </c>
      <c r="Y6044" s="5">
        <f>Table1[[#This Row],[Sales]]*Table1[[#This Row],[Discount]]</f>
        <v>2.8736000000000002</v>
      </c>
    </row>
    <row r="6045" spans="1:25" x14ac:dyDescent="0.3">
      <c r="A6045">
        <v>6044</v>
      </c>
      <c r="B6045" s="2"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s="2">
        <v>3</v>
      </c>
      <c r="T6045" s="3">
        <v>0.2</v>
      </c>
      <c r="U6045" s="2">
        <v>-35.364600000000003</v>
      </c>
      <c r="V6045" s="2">
        <f>Table1[[#This Row],[Sales]]*(1-Table1[[#This Row],[Discount]])</f>
        <v>251.48159999999999</v>
      </c>
      <c r="W6045" s="2">
        <f>Table1[[#This Row],[Sales]]*Table1[[#This Row],[Quantity]]</f>
        <v>943.05599999999993</v>
      </c>
      <c r="X6045" s="2">
        <f>Table1[[#This Row],[Sales]]+Table1[[#This Row],[Discount]]+Table1[[#This Row],[Adjusted Sales]]</f>
        <v>566.03359999999998</v>
      </c>
      <c r="Y6045" s="5">
        <f>Table1[[#This Row],[Sales]]*Table1[[#This Row],[Discount]]</f>
        <v>62.870399999999997</v>
      </c>
    </row>
    <row r="6046" spans="1:25" x14ac:dyDescent="0.3">
      <c r="A6046">
        <v>6045</v>
      </c>
      <c r="B6046" s="2"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s="2">
        <v>7</v>
      </c>
      <c r="T6046" s="3">
        <v>0.2</v>
      </c>
      <c r="U6046" s="2">
        <v>10.109400000000001</v>
      </c>
      <c r="V6046" s="2">
        <f>Table1[[#This Row],[Sales]]*(1-Table1[[#This Row],[Discount]])</f>
        <v>22.310400000000001</v>
      </c>
      <c r="W6046" s="2">
        <f>Table1[[#This Row],[Sales]]*Table1[[#This Row],[Quantity]]</f>
        <v>195.21600000000001</v>
      </c>
      <c r="X6046" s="2">
        <f>Table1[[#This Row],[Sales]]+Table1[[#This Row],[Discount]]+Table1[[#This Row],[Adjusted Sales]]</f>
        <v>50.398400000000002</v>
      </c>
      <c r="Y6046" s="5">
        <f>Table1[[#This Row],[Sales]]*Table1[[#This Row],[Discount]]</f>
        <v>5.5776000000000003</v>
      </c>
    </row>
    <row r="6047" spans="1:25" x14ac:dyDescent="0.3">
      <c r="A6047">
        <v>6046</v>
      </c>
      <c r="B6047" s="2"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s="2">
        <v>3</v>
      </c>
      <c r="T6047" s="3">
        <v>0.2</v>
      </c>
      <c r="U6047" s="2">
        <v>89.307000000000002</v>
      </c>
      <c r="V6047" s="2">
        <f>Table1[[#This Row],[Sales]]*(1-Table1[[#This Row],[Discount]])</f>
        <v>190.52160000000001</v>
      </c>
      <c r="W6047" s="2">
        <f>Table1[[#This Row],[Sales]]*Table1[[#This Row],[Quantity]]</f>
        <v>714.4559999999999</v>
      </c>
      <c r="X6047" s="2">
        <f>Table1[[#This Row],[Sales]]+Table1[[#This Row],[Discount]]+Table1[[#This Row],[Adjusted Sales]]</f>
        <v>428.87360000000001</v>
      </c>
      <c r="Y6047" s="5">
        <f>Table1[[#This Row],[Sales]]*Table1[[#This Row],[Discount]]</f>
        <v>47.630400000000002</v>
      </c>
    </row>
    <row r="6048" spans="1:25" x14ac:dyDescent="0.3">
      <c r="A6048">
        <v>6047</v>
      </c>
      <c r="B6048" s="2"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s="2">
        <v>3</v>
      </c>
      <c r="T6048" s="3">
        <v>0</v>
      </c>
      <c r="U6048" s="2">
        <v>173.23500000000001</v>
      </c>
      <c r="V6048" s="2">
        <f>Table1[[#This Row],[Sales]]*(1-Table1[[#This Row],[Discount]])</f>
        <v>692.94</v>
      </c>
      <c r="W6048" s="2">
        <f>Table1[[#This Row],[Sales]]*Table1[[#This Row],[Quantity]]</f>
        <v>2078.8200000000002</v>
      </c>
      <c r="X6048" s="2">
        <f>Table1[[#This Row],[Sales]]+Table1[[#This Row],[Discount]]+Table1[[#This Row],[Adjusted Sales]]</f>
        <v>1385.88</v>
      </c>
      <c r="Y6048" s="5">
        <f>Table1[[#This Row],[Sales]]*Table1[[#This Row],[Discount]]</f>
        <v>0</v>
      </c>
    </row>
    <row r="6049" spans="1:25" x14ac:dyDescent="0.3">
      <c r="A6049">
        <v>6048</v>
      </c>
      <c r="B6049" s="2"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s="2">
        <v>9</v>
      </c>
      <c r="T6049" s="3">
        <v>0.7</v>
      </c>
      <c r="U6049" s="2">
        <v>-12.9168</v>
      </c>
      <c r="V6049" s="2">
        <f>Table1[[#This Row],[Sales]]*(1-Table1[[#This Row],[Discount]])</f>
        <v>4.8438000000000008</v>
      </c>
      <c r="W6049" s="2">
        <f>Table1[[#This Row],[Sales]]*Table1[[#This Row],[Quantity]]</f>
        <v>145.31400000000002</v>
      </c>
      <c r="X6049" s="2">
        <f>Table1[[#This Row],[Sales]]+Table1[[#This Row],[Discount]]+Table1[[#This Row],[Adjusted Sales]]</f>
        <v>21.689800000000002</v>
      </c>
      <c r="Y6049" s="5">
        <f>Table1[[#This Row],[Sales]]*Table1[[#This Row],[Discount]]</f>
        <v>11.302199999999999</v>
      </c>
    </row>
    <row r="6050" spans="1:25" x14ac:dyDescent="0.3">
      <c r="A6050">
        <v>6049</v>
      </c>
      <c r="B6050" s="2"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s="2">
        <v>5</v>
      </c>
      <c r="T6050" s="3">
        <v>0.7</v>
      </c>
      <c r="U6050" s="2">
        <v>-1031.5385000000001</v>
      </c>
      <c r="V6050" s="2">
        <f>Table1[[#This Row],[Sales]]*(1-Table1[[#This Row],[Discount]])</f>
        <v>403.64550000000003</v>
      </c>
      <c r="W6050" s="2">
        <f>Table1[[#This Row],[Sales]]*Table1[[#This Row],[Quantity]]</f>
        <v>6727.4249999999993</v>
      </c>
      <c r="X6050" s="2">
        <f>Table1[[#This Row],[Sales]]+Table1[[#This Row],[Discount]]+Table1[[#This Row],[Adjusted Sales]]</f>
        <v>1749.8305</v>
      </c>
      <c r="Y6050" s="5">
        <f>Table1[[#This Row],[Sales]]*Table1[[#This Row],[Discount]]</f>
        <v>941.83949999999982</v>
      </c>
    </row>
    <row r="6051" spans="1:25" x14ac:dyDescent="0.3">
      <c r="A6051">
        <v>6050</v>
      </c>
      <c r="B6051" s="2"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s="2">
        <v>7</v>
      </c>
      <c r="T6051" s="3">
        <v>0.2</v>
      </c>
      <c r="U6051" s="2">
        <v>54.215000000000003</v>
      </c>
      <c r="V6051" s="2">
        <f>Table1[[#This Row],[Sales]]*(1-Table1[[#This Row],[Discount]])</f>
        <v>138.79040000000001</v>
      </c>
      <c r="W6051" s="2">
        <f>Table1[[#This Row],[Sales]]*Table1[[#This Row],[Quantity]]</f>
        <v>1214.4159999999999</v>
      </c>
      <c r="X6051" s="2">
        <f>Table1[[#This Row],[Sales]]+Table1[[#This Row],[Discount]]+Table1[[#This Row],[Adjusted Sales]]</f>
        <v>312.47839999999997</v>
      </c>
      <c r="Y6051" s="5">
        <f>Table1[[#This Row],[Sales]]*Table1[[#This Row],[Discount]]</f>
        <v>34.697600000000001</v>
      </c>
    </row>
    <row r="6052" spans="1:25" x14ac:dyDescent="0.3">
      <c r="A6052">
        <v>6051</v>
      </c>
      <c r="B6052" s="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s="2">
        <v>5</v>
      </c>
      <c r="T6052" s="3">
        <v>0</v>
      </c>
      <c r="U6052" s="2">
        <v>16.170000000000002</v>
      </c>
      <c r="V6052" s="2">
        <f>Table1[[#This Row],[Sales]]*(1-Table1[[#This Row],[Discount]])</f>
        <v>57.75</v>
      </c>
      <c r="W6052" s="2">
        <f>Table1[[#This Row],[Sales]]*Table1[[#This Row],[Quantity]]</f>
        <v>288.75</v>
      </c>
      <c r="X6052" s="2">
        <f>Table1[[#This Row],[Sales]]+Table1[[#This Row],[Discount]]+Table1[[#This Row],[Adjusted Sales]]</f>
        <v>115.5</v>
      </c>
      <c r="Y6052" s="5">
        <f>Table1[[#This Row],[Sales]]*Table1[[#This Row],[Discount]]</f>
        <v>0</v>
      </c>
    </row>
    <row r="6053" spans="1:25" x14ac:dyDescent="0.3">
      <c r="A6053">
        <v>6052</v>
      </c>
      <c r="B6053" s="2"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s="2">
        <v>5</v>
      </c>
      <c r="T6053" s="3">
        <v>0</v>
      </c>
      <c r="U6053" s="2">
        <v>76.272000000000006</v>
      </c>
      <c r="V6053" s="2">
        <f>Table1[[#This Row],[Sales]]*(1-Table1[[#This Row],[Discount]])</f>
        <v>272.39999999999998</v>
      </c>
      <c r="W6053" s="2">
        <f>Table1[[#This Row],[Sales]]*Table1[[#This Row],[Quantity]]</f>
        <v>1362</v>
      </c>
      <c r="X6053" s="2">
        <f>Table1[[#This Row],[Sales]]+Table1[[#This Row],[Discount]]+Table1[[#This Row],[Adjusted Sales]]</f>
        <v>544.79999999999995</v>
      </c>
      <c r="Y6053" s="5">
        <f>Table1[[#This Row],[Sales]]*Table1[[#This Row],[Discount]]</f>
        <v>0</v>
      </c>
    </row>
    <row r="6054" spans="1:25" x14ac:dyDescent="0.3">
      <c r="A6054">
        <v>6053</v>
      </c>
      <c r="B6054" s="2"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s="2">
        <v>3</v>
      </c>
      <c r="T6054" s="3">
        <v>0.2</v>
      </c>
      <c r="U6054" s="2">
        <v>4.0338000000000003</v>
      </c>
      <c r="V6054" s="2">
        <f>Table1[[#This Row],[Sales]]*(1-Table1[[#This Row],[Discount]])</f>
        <v>9.5616000000000003</v>
      </c>
      <c r="W6054" s="2">
        <f>Table1[[#This Row],[Sales]]*Table1[[#This Row],[Quantity]]</f>
        <v>35.856000000000002</v>
      </c>
      <c r="X6054" s="2">
        <f>Table1[[#This Row],[Sales]]+Table1[[#This Row],[Discount]]+Table1[[#This Row],[Adjusted Sales]]</f>
        <v>21.7136</v>
      </c>
      <c r="Y6054" s="5">
        <f>Table1[[#This Row],[Sales]]*Table1[[#This Row],[Discount]]</f>
        <v>2.3904000000000001</v>
      </c>
    </row>
    <row r="6055" spans="1:25" x14ac:dyDescent="0.3">
      <c r="A6055">
        <v>6054</v>
      </c>
      <c r="B6055" s="2"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s="2">
        <v>4</v>
      </c>
      <c r="T6055" s="3">
        <v>0.2</v>
      </c>
      <c r="U6055" s="2">
        <v>7.7</v>
      </c>
      <c r="V6055" s="2">
        <f>Table1[[#This Row],[Sales]]*(1-Table1[[#This Row],[Discount]])</f>
        <v>22.400000000000002</v>
      </c>
      <c r="W6055" s="2">
        <f>Table1[[#This Row],[Sales]]*Table1[[#This Row],[Quantity]]</f>
        <v>112</v>
      </c>
      <c r="X6055" s="2">
        <f>Table1[[#This Row],[Sales]]+Table1[[#This Row],[Discount]]+Table1[[#This Row],[Adjusted Sales]]</f>
        <v>50.6</v>
      </c>
      <c r="Y6055" s="5">
        <f>Table1[[#This Row],[Sales]]*Table1[[#This Row],[Discount]]</f>
        <v>5.6000000000000005</v>
      </c>
    </row>
    <row r="6056" spans="1:25" x14ac:dyDescent="0.3">
      <c r="A6056">
        <v>6055</v>
      </c>
      <c r="B6056" s="2"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s="2">
        <v>7</v>
      </c>
      <c r="T6056" s="3">
        <v>0.7</v>
      </c>
      <c r="U6056" s="2">
        <v>-9.7607999999999997</v>
      </c>
      <c r="V6056" s="2">
        <f>Table1[[#This Row],[Sales]]*(1-Table1[[#This Row],[Discount]])</f>
        <v>3.6603000000000008</v>
      </c>
      <c r="W6056" s="2">
        <f>Table1[[#This Row],[Sales]]*Table1[[#This Row],[Quantity]]</f>
        <v>85.407000000000011</v>
      </c>
      <c r="X6056" s="2">
        <f>Table1[[#This Row],[Sales]]+Table1[[#This Row],[Discount]]+Table1[[#This Row],[Adjusted Sales]]</f>
        <v>16.561299999999999</v>
      </c>
      <c r="Y6056" s="5">
        <f>Table1[[#This Row],[Sales]]*Table1[[#This Row],[Discount]]</f>
        <v>8.5406999999999993</v>
      </c>
    </row>
    <row r="6057" spans="1:25" x14ac:dyDescent="0.3">
      <c r="A6057">
        <v>6056</v>
      </c>
      <c r="B6057" s="2"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s="2">
        <v>1</v>
      </c>
      <c r="T6057" s="3">
        <v>0.8</v>
      </c>
      <c r="U6057" s="2">
        <v>-3.4121999999999999</v>
      </c>
      <c r="V6057" s="2">
        <f>Table1[[#This Row],[Sales]]*(1-Table1[[#This Row],[Discount]])</f>
        <v>0.41359999999999991</v>
      </c>
      <c r="W6057" s="2">
        <f>Table1[[#This Row],[Sales]]*Table1[[#This Row],[Quantity]]</f>
        <v>2.0680000000000001</v>
      </c>
      <c r="X6057" s="2">
        <f>Table1[[#This Row],[Sales]]+Table1[[#This Row],[Discount]]+Table1[[#This Row],[Adjusted Sales]]</f>
        <v>3.2816000000000001</v>
      </c>
      <c r="Y6057" s="5">
        <f>Table1[[#This Row],[Sales]]*Table1[[#This Row],[Discount]]</f>
        <v>1.6544000000000001</v>
      </c>
    </row>
    <row r="6058" spans="1:25" x14ac:dyDescent="0.3">
      <c r="A6058">
        <v>6057</v>
      </c>
      <c r="B6058" s="2"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s="2">
        <v>8</v>
      </c>
      <c r="T6058" s="3">
        <v>0.2</v>
      </c>
      <c r="U6058" s="2">
        <v>30.391999999999999</v>
      </c>
      <c r="V6058" s="2">
        <f>Table1[[#This Row],[Sales]]*(1-Table1[[#This Row],[Discount]])</f>
        <v>67.072000000000003</v>
      </c>
      <c r="W6058" s="2">
        <f>Table1[[#This Row],[Sales]]*Table1[[#This Row],[Quantity]]</f>
        <v>670.72</v>
      </c>
      <c r="X6058" s="2">
        <f>Table1[[#This Row],[Sales]]+Table1[[#This Row],[Discount]]+Table1[[#This Row],[Adjusted Sales]]</f>
        <v>151.11200000000002</v>
      </c>
      <c r="Y6058" s="5">
        <f>Table1[[#This Row],[Sales]]*Table1[[#This Row],[Discount]]</f>
        <v>16.768000000000001</v>
      </c>
    </row>
    <row r="6059" spans="1:25" x14ac:dyDescent="0.3">
      <c r="A6059">
        <v>6058</v>
      </c>
      <c r="B6059" s="2"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s="2">
        <v>2</v>
      </c>
      <c r="T6059" s="3">
        <v>0</v>
      </c>
      <c r="U6059" s="2">
        <v>5.3391999999999999</v>
      </c>
      <c r="V6059" s="2">
        <f>Table1[[#This Row],[Sales]]*(1-Table1[[#This Row],[Discount]])</f>
        <v>11.36</v>
      </c>
      <c r="W6059" s="2">
        <f>Table1[[#This Row],[Sales]]*Table1[[#This Row],[Quantity]]</f>
        <v>22.72</v>
      </c>
      <c r="X6059" s="2">
        <f>Table1[[#This Row],[Sales]]+Table1[[#This Row],[Discount]]+Table1[[#This Row],[Adjusted Sales]]</f>
        <v>22.72</v>
      </c>
      <c r="Y6059" s="5">
        <f>Table1[[#This Row],[Sales]]*Table1[[#This Row],[Discount]]</f>
        <v>0</v>
      </c>
    </row>
    <row r="6060" spans="1:25" x14ac:dyDescent="0.3">
      <c r="A6060">
        <v>6059</v>
      </c>
      <c r="B6060" s="2"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s="2">
        <v>5</v>
      </c>
      <c r="T6060" s="3">
        <v>0</v>
      </c>
      <c r="U6060" s="2">
        <v>17.472000000000001</v>
      </c>
      <c r="V6060" s="2">
        <f>Table1[[#This Row],[Sales]]*(1-Table1[[#This Row],[Discount]])</f>
        <v>36.4</v>
      </c>
      <c r="W6060" s="2">
        <f>Table1[[#This Row],[Sales]]*Table1[[#This Row],[Quantity]]</f>
        <v>182</v>
      </c>
      <c r="X6060" s="2">
        <f>Table1[[#This Row],[Sales]]+Table1[[#This Row],[Discount]]+Table1[[#This Row],[Adjusted Sales]]</f>
        <v>72.8</v>
      </c>
      <c r="Y6060" s="5">
        <f>Table1[[#This Row],[Sales]]*Table1[[#This Row],[Discount]]</f>
        <v>0</v>
      </c>
    </row>
    <row r="6061" spans="1:25" x14ac:dyDescent="0.3">
      <c r="A6061">
        <v>6060</v>
      </c>
      <c r="B6061" s="2"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s="2">
        <v>2</v>
      </c>
      <c r="T6061" s="3">
        <v>0.2</v>
      </c>
      <c r="U6061" s="2">
        <v>6.992</v>
      </c>
      <c r="V6061" s="2">
        <f>Table1[[#This Row],[Sales]]*(1-Table1[[#This Row],[Discount]])</f>
        <v>22.374400000000001</v>
      </c>
      <c r="W6061" s="2">
        <f>Table1[[#This Row],[Sales]]*Table1[[#This Row],[Quantity]]</f>
        <v>55.936</v>
      </c>
      <c r="X6061" s="2">
        <f>Table1[[#This Row],[Sales]]+Table1[[#This Row],[Discount]]+Table1[[#This Row],[Adjusted Sales]]</f>
        <v>50.542400000000001</v>
      </c>
      <c r="Y6061" s="5">
        <f>Table1[[#This Row],[Sales]]*Table1[[#This Row],[Discount]]</f>
        <v>5.5936000000000003</v>
      </c>
    </row>
    <row r="6062" spans="1:25" x14ac:dyDescent="0.3">
      <c r="A6062">
        <v>6061</v>
      </c>
      <c r="B6062" s="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s="2">
        <v>4</v>
      </c>
      <c r="T6062" s="3">
        <v>0</v>
      </c>
      <c r="U6062" s="2">
        <v>38.3508</v>
      </c>
      <c r="V6062" s="2">
        <f>Table1[[#This Row],[Sales]]*(1-Table1[[#This Row],[Discount]])</f>
        <v>142.04</v>
      </c>
      <c r="W6062" s="2">
        <f>Table1[[#This Row],[Sales]]*Table1[[#This Row],[Quantity]]</f>
        <v>568.16</v>
      </c>
      <c r="X6062" s="2">
        <f>Table1[[#This Row],[Sales]]+Table1[[#This Row],[Discount]]+Table1[[#This Row],[Adjusted Sales]]</f>
        <v>284.08</v>
      </c>
      <c r="Y6062" s="5">
        <f>Table1[[#This Row],[Sales]]*Table1[[#This Row],[Discount]]</f>
        <v>0</v>
      </c>
    </row>
    <row r="6063" spans="1:25" x14ac:dyDescent="0.3">
      <c r="A6063">
        <v>6062</v>
      </c>
      <c r="B6063" s="2"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s="2">
        <v>3</v>
      </c>
      <c r="T6063" s="3">
        <v>0</v>
      </c>
      <c r="U6063" s="2">
        <v>6.0147000000000004</v>
      </c>
      <c r="V6063" s="2">
        <f>Table1[[#This Row],[Sales]]*(1-Table1[[#This Row],[Discount]])</f>
        <v>14.67</v>
      </c>
      <c r="W6063" s="2">
        <f>Table1[[#This Row],[Sales]]*Table1[[#This Row],[Quantity]]</f>
        <v>44.01</v>
      </c>
      <c r="X6063" s="2">
        <f>Table1[[#This Row],[Sales]]+Table1[[#This Row],[Discount]]+Table1[[#This Row],[Adjusted Sales]]</f>
        <v>29.34</v>
      </c>
      <c r="Y6063" s="5">
        <f>Table1[[#This Row],[Sales]]*Table1[[#This Row],[Discount]]</f>
        <v>0</v>
      </c>
    </row>
    <row r="6064" spans="1:25" x14ac:dyDescent="0.3">
      <c r="A6064">
        <v>6063</v>
      </c>
      <c r="B6064" s="2"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s="2">
        <v>5</v>
      </c>
      <c r="T6064" s="3">
        <v>0.2</v>
      </c>
      <c r="U6064" s="2">
        <v>224.99250000000001</v>
      </c>
      <c r="V6064" s="2">
        <f>Table1[[#This Row],[Sales]]*(1-Table1[[#This Row],[Discount]])</f>
        <v>959.96800000000007</v>
      </c>
      <c r="W6064" s="2">
        <f>Table1[[#This Row],[Sales]]*Table1[[#This Row],[Quantity]]</f>
        <v>5999.8</v>
      </c>
      <c r="X6064" s="2">
        <f>Table1[[#This Row],[Sales]]+Table1[[#This Row],[Discount]]+Table1[[#This Row],[Adjusted Sales]]</f>
        <v>2160.1280000000002</v>
      </c>
      <c r="Y6064" s="5">
        <f>Table1[[#This Row],[Sales]]*Table1[[#This Row],[Discount]]</f>
        <v>239.99200000000002</v>
      </c>
    </row>
    <row r="6065" spans="1:25" x14ac:dyDescent="0.3">
      <c r="A6065">
        <v>6064</v>
      </c>
      <c r="B6065" s="2"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s="2">
        <v>3</v>
      </c>
      <c r="T6065" s="3">
        <v>0</v>
      </c>
      <c r="U6065" s="2">
        <v>6.1740000000000004</v>
      </c>
      <c r="V6065" s="2">
        <f>Table1[[#This Row],[Sales]]*(1-Table1[[#This Row],[Discount]])</f>
        <v>12.6</v>
      </c>
      <c r="W6065" s="2">
        <f>Table1[[#This Row],[Sales]]*Table1[[#This Row],[Quantity]]</f>
        <v>37.799999999999997</v>
      </c>
      <c r="X6065" s="2">
        <f>Table1[[#This Row],[Sales]]+Table1[[#This Row],[Discount]]+Table1[[#This Row],[Adjusted Sales]]</f>
        <v>25.2</v>
      </c>
      <c r="Y6065" s="5">
        <f>Table1[[#This Row],[Sales]]*Table1[[#This Row],[Discount]]</f>
        <v>0</v>
      </c>
    </row>
    <row r="6066" spans="1:25" x14ac:dyDescent="0.3">
      <c r="A6066">
        <v>6065</v>
      </c>
      <c r="B6066" s="2"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s="2">
        <v>3</v>
      </c>
      <c r="T6066" s="3">
        <v>0</v>
      </c>
      <c r="U6066" s="2">
        <v>8.0730000000000004</v>
      </c>
      <c r="V6066" s="2">
        <f>Table1[[#This Row],[Sales]]*(1-Table1[[#This Row],[Discount]])</f>
        <v>17.940000000000001</v>
      </c>
      <c r="W6066" s="2">
        <f>Table1[[#This Row],[Sales]]*Table1[[#This Row],[Quantity]]</f>
        <v>53.820000000000007</v>
      </c>
      <c r="X6066" s="2">
        <f>Table1[[#This Row],[Sales]]+Table1[[#This Row],[Discount]]+Table1[[#This Row],[Adjusted Sales]]</f>
        <v>35.880000000000003</v>
      </c>
      <c r="Y6066" s="5">
        <f>Table1[[#This Row],[Sales]]*Table1[[#This Row],[Discount]]</f>
        <v>0</v>
      </c>
    </row>
    <row r="6067" spans="1:25" x14ac:dyDescent="0.3">
      <c r="A6067">
        <v>6066</v>
      </c>
      <c r="B6067" s="2"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s="2">
        <v>6</v>
      </c>
      <c r="T6067" s="3">
        <v>0.2</v>
      </c>
      <c r="U6067" s="2">
        <v>7.7687999999999997</v>
      </c>
      <c r="V6067" s="2">
        <f>Table1[[#This Row],[Sales]]*(1-Table1[[#This Row],[Discount]])</f>
        <v>19.123200000000001</v>
      </c>
      <c r="W6067" s="2">
        <f>Table1[[#This Row],[Sales]]*Table1[[#This Row],[Quantity]]</f>
        <v>143.42400000000001</v>
      </c>
      <c r="X6067" s="2">
        <f>Table1[[#This Row],[Sales]]+Table1[[#This Row],[Discount]]+Table1[[#This Row],[Adjusted Sales]]</f>
        <v>43.227199999999996</v>
      </c>
      <c r="Y6067" s="5">
        <f>Table1[[#This Row],[Sales]]*Table1[[#This Row],[Discount]]</f>
        <v>4.7808000000000002</v>
      </c>
    </row>
    <row r="6068" spans="1:25" x14ac:dyDescent="0.3">
      <c r="A6068">
        <v>6067</v>
      </c>
      <c r="B6068" s="2"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s="2">
        <v>8</v>
      </c>
      <c r="T6068" s="3">
        <v>0.2</v>
      </c>
      <c r="U6068" s="2">
        <v>10.007999999999999</v>
      </c>
      <c r="V6068" s="2">
        <f>Table1[[#This Row],[Sales]]*(1-Table1[[#This Row],[Discount]])</f>
        <v>71.167999999999992</v>
      </c>
      <c r="W6068" s="2">
        <f>Table1[[#This Row],[Sales]]*Table1[[#This Row],[Quantity]]</f>
        <v>711.68</v>
      </c>
      <c r="X6068" s="2">
        <f>Table1[[#This Row],[Sales]]+Table1[[#This Row],[Discount]]+Table1[[#This Row],[Adjusted Sales]]</f>
        <v>160.32799999999997</v>
      </c>
      <c r="Y6068" s="5">
        <f>Table1[[#This Row],[Sales]]*Table1[[#This Row],[Discount]]</f>
        <v>17.791999999999998</v>
      </c>
    </row>
    <row r="6069" spans="1:25" x14ac:dyDescent="0.3">
      <c r="A6069">
        <v>6068</v>
      </c>
      <c r="B6069" s="2"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s="2">
        <v>8</v>
      </c>
      <c r="T6069" s="3">
        <v>0.2</v>
      </c>
      <c r="U6069" s="2">
        <v>-97.176000000000002</v>
      </c>
      <c r="V6069" s="2">
        <f>Table1[[#This Row],[Sales]]*(1-Table1[[#This Row],[Discount]])</f>
        <v>414.61760000000004</v>
      </c>
      <c r="W6069" s="2">
        <f>Table1[[#This Row],[Sales]]*Table1[[#This Row],[Quantity]]</f>
        <v>4146.1760000000004</v>
      </c>
      <c r="X6069" s="2">
        <f>Table1[[#This Row],[Sales]]+Table1[[#This Row],[Discount]]+Table1[[#This Row],[Adjusted Sales]]</f>
        <v>933.08960000000013</v>
      </c>
      <c r="Y6069" s="5">
        <f>Table1[[#This Row],[Sales]]*Table1[[#This Row],[Discount]]</f>
        <v>103.65440000000001</v>
      </c>
    </row>
    <row r="6070" spans="1:25" x14ac:dyDescent="0.3">
      <c r="A6070">
        <v>6069</v>
      </c>
      <c r="B6070" s="2"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s="2">
        <v>1</v>
      </c>
      <c r="T6070" s="3">
        <v>0</v>
      </c>
      <c r="U6070" s="2">
        <v>3.3504</v>
      </c>
      <c r="V6070" s="2">
        <f>Table1[[#This Row],[Sales]]*(1-Table1[[#This Row],[Discount]])</f>
        <v>6.98</v>
      </c>
      <c r="W6070" s="2">
        <f>Table1[[#This Row],[Sales]]*Table1[[#This Row],[Quantity]]</f>
        <v>6.98</v>
      </c>
      <c r="X6070" s="2">
        <f>Table1[[#This Row],[Sales]]+Table1[[#This Row],[Discount]]+Table1[[#This Row],[Adjusted Sales]]</f>
        <v>13.96</v>
      </c>
      <c r="Y6070" s="5">
        <f>Table1[[#This Row],[Sales]]*Table1[[#This Row],[Discount]]</f>
        <v>0</v>
      </c>
    </row>
    <row r="6071" spans="1:25" x14ac:dyDescent="0.3">
      <c r="A6071">
        <v>6070</v>
      </c>
      <c r="B6071" s="2"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s="2">
        <v>1</v>
      </c>
      <c r="T6071" s="3">
        <v>0.2</v>
      </c>
      <c r="U6071" s="2">
        <v>38.61</v>
      </c>
      <c r="V6071" s="2">
        <f>Table1[[#This Row],[Sales]]*(1-Table1[[#This Row],[Discount]])</f>
        <v>274.56</v>
      </c>
      <c r="W6071" s="2">
        <f>Table1[[#This Row],[Sales]]*Table1[[#This Row],[Quantity]]</f>
        <v>343.2</v>
      </c>
      <c r="X6071" s="2">
        <f>Table1[[#This Row],[Sales]]+Table1[[#This Row],[Discount]]+Table1[[#This Row],[Adjusted Sales]]</f>
        <v>617.96</v>
      </c>
      <c r="Y6071" s="5">
        <f>Table1[[#This Row],[Sales]]*Table1[[#This Row],[Discount]]</f>
        <v>68.64</v>
      </c>
    </row>
    <row r="6072" spans="1:25" x14ac:dyDescent="0.3">
      <c r="A6072">
        <v>6071</v>
      </c>
      <c r="B6072" s="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s="2">
        <v>3</v>
      </c>
      <c r="T6072" s="3">
        <v>0.2</v>
      </c>
      <c r="U6072" s="2">
        <v>5.9211</v>
      </c>
      <c r="V6072" s="2">
        <f>Table1[[#This Row],[Sales]]*(1-Table1[[#This Row],[Discount]])</f>
        <v>14.035200000000001</v>
      </c>
      <c r="W6072" s="2">
        <f>Table1[[#This Row],[Sales]]*Table1[[#This Row],[Quantity]]</f>
        <v>52.632000000000005</v>
      </c>
      <c r="X6072" s="2">
        <f>Table1[[#This Row],[Sales]]+Table1[[#This Row],[Discount]]+Table1[[#This Row],[Adjusted Sales]]</f>
        <v>31.779200000000003</v>
      </c>
      <c r="Y6072" s="5">
        <f>Table1[[#This Row],[Sales]]*Table1[[#This Row],[Discount]]</f>
        <v>3.5088000000000004</v>
      </c>
    </row>
    <row r="6073" spans="1:25" x14ac:dyDescent="0.3">
      <c r="A6073">
        <v>6072</v>
      </c>
      <c r="B6073" s="2"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s="2">
        <v>2</v>
      </c>
      <c r="T6073" s="3">
        <v>0.2</v>
      </c>
      <c r="U6073" s="2">
        <v>-26.720400000000001</v>
      </c>
      <c r="V6073" s="2">
        <f>Table1[[#This Row],[Sales]]*(1-Table1[[#This Row],[Discount]])</f>
        <v>122.15039999999999</v>
      </c>
      <c r="W6073" s="2">
        <f>Table1[[#This Row],[Sales]]*Table1[[#This Row],[Quantity]]</f>
        <v>305.37599999999998</v>
      </c>
      <c r="X6073" s="2">
        <f>Table1[[#This Row],[Sales]]+Table1[[#This Row],[Discount]]+Table1[[#This Row],[Adjusted Sales]]</f>
        <v>275.03839999999997</v>
      </c>
      <c r="Y6073" s="5">
        <f>Table1[[#This Row],[Sales]]*Table1[[#This Row],[Discount]]</f>
        <v>30.537599999999998</v>
      </c>
    </row>
    <row r="6074" spans="1:25" x14ac:dyDescent="0.3">
      <c r="A6074">
        <v>6073</v>
      </c>
      <c r="B6074" s="2"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s="2">
        <v>2</v>
      </c>
      <c r="T6074" s="3">
        <v>0.2</v>
      </c>
      <c r="U6074" s="2">
        <v>0.56679999999999997</v>
      </c>
      <c r="V6074" s="2">
        <f>Table1[[#This Row],[Sales]]*(1-Table1[[#This Row],[Discount]])</f>
        <v>2.7904</v>
      </c>
      <c r="W6074" s="2">
        <f>Table1[[#This Row],[Sales]]*Table1[[#This Row],[Quantity]]</f>
        <v>6.976</v>
      </c>
      <c r="X6074" s="2">
        <f>Table1[[#This Row],[Sales]]+Table1[[#This Row],[Discount]]+Table1[[#This Row],[Adjusted Sales]]</f>
        <v>6.4784000000000006</v>
      </c>
      <c r="Y6074" s="5">
        <f>Table1[[#This Row],[Sales]]*Table1[[#This Row],[Discount]]</f>
        <v>0.6976</v>
      </c>
    </row>
    <row r="6075" spans="1:25" x14ac:dyDescent="0.3">
      <c r="A6075">
        <v>6074</v>
      </c>
      <c r="B6075" s="2"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s="2">
        <v>2</v>
      </c>
      <c r="T6075" s="3">
        <v>0.2</v>
      </c>
      <c r="U6075" s="2">
        <v>-1.3248</v>
      </c>
      <c r="V6075" s="2">
        <f>Table1[[#This Row],[Sales]]*(1-Table1[[#This Row],[Discount]])</f>
        <v>4.7103999999999999</v>
      </c>
      <c r="W6075" s="2">
        <f>Table1[[#This Row],[Sales]]*Table1[[#This Row],[Quantity]]</f>
        <v>11.776</v>
      </c>
      <c r="X6075" s="2">
        <f>Table1[[#This Row],[Sales]]+Table1[[#This Row],[Discount]]+Table1[[#This Row],[Adjusted Sales]]</f>
        <v>10.798400000000001</v>
      </c>
      <c r="Y6075" s="5">
        <f>Table1[[#This Row],[Sales]]*Table1[[#This Row],[Discount]]</f>
        <v>1.1776</v>
      </c>
    </row>
    <row r="6076" spans="1:25" x14ac:dyDescent="0.3">
      <c r="A6076">
        <v>6075</v>
      </c>
      <c r="B6076" s="2"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s="2">
        <v>3</v>
      </c>
      <c r="T6076" s="3">
        <v>0.2</v>
      </c>
      <c r="U6076" s="2">
        <v>51.823799999999999</v>
      </c>
      <c r="V6076" s="2">
        <f>Table1[[#This Row],[Sales]]*(1-Table1[[#This Row],[Discount]])</f>
        <v>122.8416</v>
      </c>
      <c r="W6076" s="2">
        <f>Table1[[#This Row],[Sales]]*Table1[[#This Row],[Quantity]]</f>
        <v>460.65599999999995</v>
      </c>
      <c r="X6076" s="2">
        <f>Table1[[#This Row],[Sales]]+Table1[[#This Row],[Discount]]+Table1[[#This Row],[Adjusted Sales]]</f>
        <v>276.59359999999998</v>
      </c>
      <c r="Y6076" s="5">
        <f>Table1[[#This Row],[Sales]]*Table1[[#This Row],[Discount]]</f>
        <v>30.7104</v>
      </c>
    </row>
    <row r="6077" spans="1:25" x14ac:dyDescent="0.3">
      <c r="A6077">
        <v>6076</v>
      </c>
      <c r="B6077" s="2"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s="2">
        <v>2</v>
      </c>
      <c r="T6077" s="3">
        <v>0</v>
      </c>
      <c r="U6077" s="2">
        <v>2.7061999999999999</v>
      </c>
      <c r="V6077" s="2">
        <f>Table1[[#This Row],[Sales]]*(1-Table1[[#This Row],[Discount]])</f>
        <v>270.62</v>
      </c>
      <c r="W6077" s="2">
        <f>Table1[[#This Row],[Sales]]*Table1[[#This Row],[Quantity]]</f>
        <v>541.24</v>
      </c>
      <c r="X6077" s="2">
        <f>Table1[[#This Row],[Sales]]+Table1[[#This Row],[Discount]]+Table1[[#This Row],[Adjusted Sales]]</f>
        <v>541.24</v>
      </c>
      <c r="Y6077" s="5">
        <f>Table1[[#This Row],[Sales]]*Table1[[#This Row],[Discount]]</f>
        <v>0</v>
      </c>
    </row>
    <row r="6078" spans="1:25" x14ac:dyDescent="0.3">
      <c r="A6078">
        <v>6077</v>
      </c>
      <c r="B6078" s="2"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s="2">
        <v>6</v>
      </c>
      <c r="T6078" s="3">
        <v>0</v>
      </c>
      <c r="U6078" s="2">
        <v>206.316</v>
      </c>
      <c r="V6078" s="2">
        <f>Table1[[#This Row],[Sales]]*(1-Table1[[#This Row],[Discount]])</f>
        <v>468.9</v>
      </c>
      <c r="W6078" s="2">
        <f>Table1[[#This Row],[Sales]]*Table1[[#This Row],[Quantity]]</f>
        <v>2813.3999999999996</v>
      </c>
      <c r="X6078" s="2">
        <f>Table1[[#This Row],[Sales]]+Table1[[#This Row],[Discount]]+Table1[[#This Row],[Adjusted Sales]]</f>
        <v>937.8</v>
      </c>
      <c r="Y6078" s="5">
        <f>Table1[[#This Row],[Sales]]*Table1[[#This Row],[Discount]]</f>
        <v>0</v>
      </c>
    </row>
    <row r="6079" spans="1:25" x14ac:dyDescent="0.3">
      <c r="A6079">
        <v>6078</v>
      </c>
      <c r="B6079" s="2"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s="2">
        <v>2</v>
      </c>
      <c r="T6079" s="3">
        <v>0</v>
      </c>
      <c r="U6079" s="2">
        <v>30.441600000000001</v>
      </c>
      <c r="V6079" s="2">
        <f>Table1[[#This Row],[Sales]]*(1-Table1[[#This Row],[Discount]])</f>
        <v>72.48</v>
      </c>
      <c r="W6079" s="2">
        <f>Table1[[#This Row],[Sales]]*Table1[[#This Row],[Quantity]]</f>
        <v>144.96</v>
      </c>
      <c r="X6079" s="2">
        <f>Table1[[#This Row],[Sales]]+Table1[[#This Row],[Discount]]+Table1[[#This Row],[Adjusted Sales]]</f>
        <v>144.96</v>
      </c>
      <c r="Y6079" s="5">
        <f>Table1[[#This Row],[Sales]]*Table1[[#This Row],[Discount]]</f>
        <v>0</v>
      </c>
    </row>
    <row r="6080" spans="1:25" x14ac:dyDescent="0.3">
      <c r="A6080">
        <v>6079</v>
      </c>
      <c r="B6080" s="2"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s="2">
        <v>3</v>
      </c>
      <c r="T6080" s="3">
        <v>0</v>
      </c>
      <c r="U6080" s="2">
        <v>3.2850000000000001</v>
      </c>
      <c r="V6080" s="2">
        <f>Table1[[#This Row],[Sales]]*(1-Table1[[#This Row],[Discount]])</f>
        <v>10.95</v>
      </c>
      <c r="W6080" s="2">
        <f>Table1[[#This Row],[Sales]]*Table1[[#This Row],[Quantity]]</f>
        <v>32.849999999999994</v>
      </c>
      <c r="X6080" s="2">
        <f>Table1[[#This Row],[Sales]]+Table1[[#This Row],[Discount]]+Table1[[#This Row],[Adjusted Sales]]</f>
        <v>21.9</v>
      </c>
      <c r="Y6080" s="5">
        <f>Table1[[#This Row],[Sales]]*Table1[[#This Row],[Discount]]</f>
        <v>0</v>
      </c>
    </row>
    <row r="6081" spans="1:25" x14ac:dyDescent="0.3">
      <c r="A6081">
        <v>6080</v>
      </c>
      <c r="B6081" s="2"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s="2">
        <v>3</v>
      </c>
      <c r="T6081" s="3">
        <v>0</v>
      </c>
      <c r="U6081" s="2">
        <v>61.382399999999997</v>
      </c>
      <c r="V6081" s="2">
        <f>Table1[[#This Row],[Sales]]*(1-Table1[[#This Row],[Discount]])</f>
        <v>191.82</v>
      </c>
      <c r="W6081" s="2">
        <f>Table1[[#This Row],[Sales]]*Table1[[#This Row],[Quantity]]</f>
        <v>575.46</v>
      </c>
      <c r="X6081" s="2">
        <f>Table1[[#This Row],[Sales]]+Table1[[#This Row],[Discount]]+Table1[[#This Row],[Adjusted Sales]]</f>
        <v>383.64</v>
      </c>
      <c r="Y6081" s="5">
        <f>Table1[[#This Row],[Sales]]*Table1[[#This Row],[Discount]]</f>
        <v>0</v>
      </c>
    </row>
    <row r="6082" spans="1:25" x14ac:dyDescent="0.3">
      <c r="A6082">
        <v>6081</v>
      </c>
      <c r="B6082" s="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s="2">
        <v>9</v>
      </c>
      <c r="T6082" s="3">
        <v>0.2</v>
      </c>
      <c r="U6082" s="2">
        <v>7.5528000000000004</v>
      </c>
      <c r="V6082" s="2">
        <f>Table1[[#This Row],[Sales]]*(1-Table1[[#This Row],[Discount]])</f>
        <v>120.84480000000002</v>
      </c>
      <c r="W6082" s="2">
        <f>Table1[[#This Row],[Sales]]*Table1[[#This Row],[Quantity]]</f>
        <v>1359.5040000000001</v>
      </c>
      <c r="X6082" s="2">
        <f>Table1[[#This Row],[Sales]]+Table1[[#This Row],[Discount]]+Table1[[#This Row],[Adjusted Sales]]</f>
        <v>272.10080000000005</v>
      </c>
      <c r="Y6082" s="5">
        <f>Table1[[#This Row],[Sales]]*Table1[[#This Row],[Discount]]</f>
        <v>30.211200000000005</v>
      </c>
    </row>
    <row r="6083" spans="1:25" x14ac:dyDescent="0.3">
      <c r="A6083">
        <v>6082</v>
      </c>
      <c r="B6083" s="2"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s="2">
        <v>5</v>
      </c>
      <c r="T6083" s="3">
        <v>0.6</v>
      </c>
      <c r="U6083" s="2">
        <v>-11.321999999999999</v>
      </c>
      <c r="V6083" s="2">
        <f>Table1[[#This Row],[Sales]]*(1-Table1[[#This Row],[Discount]])</f>
        <v>10.064</v>
      </c>
      <c r="W6083" s="2">
        <f>Table1[[#This Row],[Sales]]*Table1[[#This Row],[Quantity]]</f>
        <v>125.8</v>
      </c>
      <c r="X6083" s="2">
        <f>Table1[[#This Row],[Sales]]+Table1[[#This Row],[Discount]]+Table1[[#This Row],[Adjusted Sales]]</f>
        <v>35.823999999999998</v>
      </c>
      <c r="Y6083" s="5">
        <f>Table1[[#This Row],[Sales]]*Table1[[#This Row],[Discount]]</f>
        <v>15.096</v>
      </c>
    </row>
    <row r="6084" spans="1:25" x14ac:dyDescent="0.3">
      <c r="A6084">
        <v>6083</v>
      </c>
      <c r="B6084" s="2"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s="2">
        <v>6</v>
      </c>
      <c r="T6084" s="3">
        <v>0.8</v>
      </c>
      <c r="U6084" s="2">
        <v>-9.6348000000000003</v>
      </c>
      <c r="V6084" s="2">
        <f>Table1[[#This Row],[Sales]]*(1-Table1[[#This Row],[Discount]])</f>
        <v>1.2431999999999999</v>
      </c>
      <c r="W6084" s="2">
        <f>Table1[[#This Row],[Sales]]*Table1[[#This Row],[Quantity]]</f>
        <v>37.295999999999999</v>
      </c>
      <c r="X6084" s="2">
        <f>Table1[[#This Row],[Sales]]+Table1[[#This Row],[Discount]]+Table1[[#This Row],[Adjusted Sales]]</f>
        <v>8.2591999999999999</v>
      </c>
      <c r="Y6084" s="5">
        <f>Table1[[#This Row],[Sales]]*Table1[[#This Row],[Discount]]</f>
        <v>4.9728000000000003</v>
      </c>
    </row>
    <row r="6085" spans="1:25" x14ac:dyDescent="0.3">
      <c r="A6085">
        <v>6084</v>
      </c>
      <c r="B6085" s="2"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s="2">
        <v>9</v>
      </c>
      <c r="T6085" s="3">
        <v>0.2</v>
      </c>
      <c r="U6085" s="2">
        <v>2.6568000000000001</v>
      </c>
      <c r="V6085" s="2">
        <f>Table1[[#This Row],[Sales]]*(1-Table1[[#This Row],[Discount]])</f>
        <v>18.892800000000001</v>
      </c>
      <c r="W6085" s="2">
        <f>Table1[[#This Row],[Sales]]*Table1[[#This Row],[Quantity]]</f>
        <v>212.54399999999998</v>
      </c>
      <c r="X6085" s="2">
        <f>Table1[[#This Row],[Sales]]+Table1[[#This Row],[Discount]]+Table1[[#This Row],[Adjusted Sales]]</f>
        <v>42.708799999999997</v>
      </c>
      <c r="Y6085" s="5">
        <f>Table1[[#This Row],[Sales]]*Table1[[#This Row],[Discount]]</f>
        <v>4.7232000000000003</v>
      </c>
    </row>
    <row r="6086" spans="1:25" x14ac:dyDescent="0.3">
      <c r="A6086">
        <v>6085</v>
      </c>
      <c r="B6086" s="2"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s="2">
        <v>2</v>
      </c>
      <c r="T6086" s="3">
        <v>0.2</v>
      </c>
      <c r="U6086" s="2">
        <v>-0.6008</v>
      </c>
      <c r="V6086" s="2">
        <f>Table1[[#This Row],[Sales]]*(1-Table1[[#This Row],[Discount]])</f>
        <v>19.2256</v>
      </c>
      <c r="W6086" s="2">
        <f>Table1[[#This Row],[Sales]]*Table1[[#This Row],[Quantity]]</f>
        <v>48.064</v>
      </c>
      <c r="X6086" s="2">
        <f>Table1[[#This Row],[Sales]]+Table1[[#This Row],[Discount]]+Table1[[#This Row],[Adjusted Sales]]</f>
        <v>43.457599999999999</v>
      </c>
      <c r="Y6086" s="5">
        <f>Table1[[#This Row],[Sales]]*Table1[[#This Row],[Discount]]</f>
        <v>4.8064</v>
      </c>
    </row>
    <row r="6087" spans="1:25" x14ac:dyDescent="0.3">
      <c r="A6087">
        <v>6086</v>
      </c>
      <c r="B6087" s="2"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s="2">
        <v>1</v>
      </c>
      <c r="T6087" s="3">
        <v>0.2</v>
      </c>
      <c r="U6087" s="2">
        <v>0.67859999999999998</v>
      </c>
      <c r="V6087" s="2">
        <f>Table1[[#This Row],[Sales]]*(1-Table1[[#This Row],[Discount]])</f>
        <v>1.6704000000000001</v>
      </c>
      <c r="W6087" s="2">
        <f>Table1[[#This Row],[Sales]]*Table1[[#This Row],[Quantity]]</f>
        <v>2.0880000000000001</v>
      </c>
      <c r="X6087" s="2">
        <f>Table1[[#This Row],[Sales]]+Table1[[#This Row],[Discount]]+Table1[[#This Row],[Adjusted Sales]]</f>
        <v>3.9584000000000001</v>
      </c>
      <c r="Y6087" s="5">
        <f>Table1[[#This Row],[Sales]]*Table1[[#This Row],[Discount]]</f>
        <v>0.41760000000000003</v>
      </c>
    </row>
    <row r="6088" spans="1:25" x14ac:dyDescent="0.3">
      <c r="A6088">
        <v>6087</v>
      </c>
      <c r="B6088" s="2"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s="2">
        <v>6</v>
      </c>
      <c r="T6088" s="3">
        <v>0.8</v>
      </c>
      <c r="U6088" s="2">
        <v>-6.7320000000000002</v>
      </c>
      <c r="V6088" s="2">
        <f>Table1[[#This Row],[Sales]]*(1-Table1[[#This Row],[Discount]])</f>
        <v>0.89759999999999984</v>
      </c>
      <c r="W6088" s="2">
        <f>Table1[[#This Row],[Sales]]*Table1[[#This Row],[Quantity]]</f>
        <v>26.928000000000004</v>
      </c>
      <c r="X6088" s="2">
        <f>Table1[[#This Row],[Sales]]+Table1[[#This Row],[Discount]]+Table1[[#This Row],[Adjusted Sales]]</f>
        <v>6.1856</v>
      </c>
      <c r="Y6088" s="5">
        <f>Table1[[#This Row],[Sales]]*Table1[[#This Row],[Discount]]</f>
        <v>3.5904000000000007</v>
      </c>
    </row>
    <row r="6089" spans="1:25" x14ac:dyDescent="0.3">
      <c r="A6089">
        <v>6088</v>
      </c>
      <c r="B6089" s="2"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s="2">
        <v>3</v>
      </c>
      <c r="T6089" s="3">
        <v>0</v>
      </c>
      <c r="U6089" s="2">
        <v>12.8568</v>
      </c>
      <c r="V6089" s="2">
        <f>Table1[[#This Row],[Sales]]*(1-Table1[[#This Row],[Discount]])</f>
        <v>29.22</v>
      </c>
      <c r="W6089" s="2">
        <f>Table1[[#This Row],[Sales]]*Table1[[#This Row],[Quantity]]</f>
        <v>87.66</v>
      </c>
      <c r="X6089" s="2">
        <f>Table1[[#This Row],[Sales]]+Table1[[#This Row],[Discount]]+Table1[[#This Row],[Adjusted Sales]]</f>
        <v>58.44</v>
      </c>
      <c r="Y6089" s="5">
        <f>Table1[[#This Row],[Sales]]*Table1[[#This Row],[Discount]]</f>
        <v>0</v>
      </c>
    </row>
    <row r="6090" spans="1:25" x14ac:dyDescent="0.3">
      <c r="A6090">
        <v>6089</v>
      </c>
      <c r="B6090" s="2"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s="2">
        <v>1</v>
      </c>
      <c r="T6090" s="3">
        <v>0</v>
      </c>
      <c r="U6090" s="2">
        <v>3.1103999999999998</v>
      </c>
      <c r="V6090" s="2">
        <f>Table1[[#This Row],[Sales]]*(1-Table1[[#This Row],[Discount]])</f>
        <v>6.48</v>
      </c>
      <c r="W6090" s="2">
        <f>Table1[[#This Row],[Sales]]*Table1[[#This Row],[Quantity]]</f>
        <v>6.48</v>
      </c>
      <c r="X6090" s="2">
        <f>Table1[[#This Row],[Sales]]+Table1[[#This Row],[Discount]]+Table1[[#This Row],[Adjusted Sales]]</f>
        <v>12.96</v>
      </c>
      <c r="Y6090" s="5">
        <f>Table1[[#This Row],[Sales]]*Table1[[#This Row],[Discount]]</f>
        <v>0</v>
      </c>
    </row>
    <row r="6091" spans="1:25" x14ac:dyDescent="0.3">
      <c r="A6091">
        <v>6090</v>
      </c>
      <c r="B6091" s="2"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s="2">
        <v>2</v>
      </c>
      <c r="T6091" s="3">
        <v>0.7</v>
      </c>
      <c r="U6091" s="2">
        <v>-0.99</v>
      </c>
      <c r="V6091" s="2">
        <f>Table1[[#This Row],[Sales]]*(1-Table1[[#This Row],[Discount]])</f>
        <v>0.35640000000000005</v>
      </c>
      <c r="W6091" s="2">
        <f>Table1[[#This Row],[Sales]]*Table1[[#This Row],[Quantity]]</f>
        <v>2.3759999999999999</v>
      </c>
      <c r="X6091" s="2">
        <f>Table1[[#This Row],[Sales]]+Table1[[#This Row],[Discount]]+Table1[[#This Row],[Adjusted Sales]]</f>
        <v>2.2443999999999997</v>
      </c>
      <c r="Y6091" s="5">
        <f>Table1[[#This Row],[Sales]]*Table1[[#This Row],[Discount]]</f>
        <v>0.83159999999999989</v>
      </c>
    </row>
    <row r="6092" spans="1:25" x14ac:dyDescent="0.3">
      <c r="A6092">
        <v>6091</v>
      </c>
      <c r="B6092" s="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s="2">
        <v>3</v>
      </c>
      <c r="T6092" s="3">
        <v>0.1</v>
      </c>
      <c r="U6092" s="2">
        <v>18.176400000000001</v>
      </c>
      <c r="V6092" s="2">
        <f>Table1[[#This Row],[Sales]]*(1-Table1[[#This Row],[Discount]])</f>
        <v>245.38140000000001</v>
      </c>
      <c r="W6092" s="2">
        <f>Table1[[#This Row],[Sales]]*Table1[[#This Row],[Quantity]]</f>
        <v>817.9380000000001</v>
      </c>
      <c r="X6092" s="2">
        <f>Table1[[#This Row],[Sales]]+Table1[[#This Row],[Discount]]+Table1[[#This Row],[Adjusted Sales]]</f>
        <v>518.12740000000008</v>
      </c>
      <c r="Y6092" s="5">
        <f>Table1[[#This Row],[Sales]]*Table1[[#This Row],[Discount]]</f>
        <v>27.264600000000002</v>
      </c>
    </row>
    <row r="6093" spans="1:25" x14ac:dyDescent="0.3">
      <c r="A6093">
        <v>6092</v>
      </c>
      <c r="B6093" s="2"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s="2">
        <v>2</v>
      </c>
      <c r="T6093" s="3">
        <v>0</v>
      </c>
      <c r="U6093" s="2">
        <v>95.76</v>
      </c>
      <c r="V6093" s="2">
        <f>Table1[[#This Row],[Sales]]*(1-Table1[[#This Row],[Discount]])</f>
        <v>212.8</v>
      </c>
      <c r="W6093" s="2">
        <f>Table1[[#This Row],[Sales]]*Table1[[#This Row],[Quantity]]</f>
        <v>425.6</v>
      </c>
      <c r="X6093" s="2">
        <f>Table1[[#This Row],[Sales]]+Table1[[#This Row],[Discount]]+Table1[[#This Row],[Adjusted Sales]]</f>
        <v>425.6</v>
      </c>
      <c r="Y6093" s="5">
        <f>Table1[[#This Row],[Sales]]*Table1[[#This Row],[Discount]]</f>
        <v>0</v>
      </c>
    </row>
    <row r="6094" spans="1:25" x14ac:dyDescent="0.3">
      <c r="A6094">
        <v>6093</v>
      </c>
      <c r="B6094" s="2"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s="2">
        <v>9</v>
      </c>
      <c r="T6094" s="3">
        <v>0</v>
      </c>
      <c r="U6094" s="2">
        <v>18.104399999999998</v>
      </c>
      <c r="V6094" s="2">
        <f>Table1[[#This Row],[Sales]]*(1-Table1[[#This Row],[Discount]])</f>
        <v>38.520000000000003</v>
      </c>
      <c r="W6094" s="2">
        <f>Table1[[#This Row],[Sales]]*Table1[[#This Row],[Quantity]]</f>
        <v>346.68</v>
      </c>
      <c r="X6094" s="2">
        <f>Table1[[#This Row],[Sales]]+Table1[[#This Row],[Discount]]+Table1[[#This Row],[Adjusted Sales]]</f>
        <v>77.040000000000006</v>
      </c>
      <c r="Y6094" s="5">
        <f>Table1[[#This Row],[Sales]]*Table1[[#This Row],[Discount]]</f>
        <v>0</v>
      </c>
    </row>
    <row r="6095" spans="1:25" x14ac:dyDescent="0.3">
      <c r="A6095">
        <v>6094</v>
      </c>
      <c r="B6095" s="2"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s="2">
        <v>2</v>
      </c>
      <c r="T6095" s="3">
        <v>0</v>
      </c>
      <c r="U6095" s="2">
        <v>21.792000000000002</v>
      </c>
      <c r="V6095" s="2">
        <f>Table1[[#This Row],[Sales]]*(1-Table1[[#This Row],[Discount]])</f>
        <v>72.64</v>
      </c>
      <c r="W6095" s="2">
        <f>Table1[[#This Row],[Sales]]*Table1[[#This Row],[Quantity]]</f>
        <v>145.28</v>
      </c>
      <c r="X6095" s="2">
        <f>Table1[[#This Row],[Sales]]+Table1[[#This Row],[Discount]]+Table1[[#This Row],[Adjusted Sales]]</f>
        <v>145.28</v>
      </c>
      <c r="Y6095" s="5">
        <f>Table1[[#This Row],[Sales]]*Table1[[#This Row],[Discount]]</f>
        <v>0</v>
      </c>
    </row>
    <row r="6096" spans="1:25" x14ac:dyDescent="0.3">
      <c r="A6096">
        <v>6095</v>
      </c>
      <c r="B6096" s="2"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s="2">
        <v>4</v>
      </c>
      <c r="T6096" s="3">
        <v>0</v>
      </c>
      <c r="U6096" s="2">
        <v>12.712</v>
      </c>
      <c r="V6096" s="2">
        <f>Table1[[#This Row],[Sales]]*(1-Table1[[#This Row],[Discount]])</f>
        <v>45.4</v>
      </c>
      <c r="W6096" s="2">
        <f>Table1[[#This Row],[Sales]]*Table1[[#This Row],[Quantity]]</f>
        <v>181.6</v>
      </c>
      <c r="X6096" s="2">
        <f>Table1[[#This Row],[Sales]]+Table1[[#This Row],[Discount]]+Table1[[#This Row],[Adjusted Sales]]</f>
        <v>90.8</v>
      </c>
      <c r="Y6096" s="5">
        <f>Table1[[#This Row],[Sales]]*Table1[[#This Row],[Discount]]</f>
        <v>0</v>
      </c>
    </row>
    <row r="6097" spans="1:25" x14ac:dyDescent="0.3">
      <c r="A6097">
        <v>6096</v>
      </c>
      <c r="B6097" s="2"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s="2">
        <v>2</v>
      </c>
      <c r="T6097" s="3">
        <v>0</v>
      </c>
      <c r="U6097" s="2">
        <v>6.3296000000000001</v>
      </c>
      <c r="V6097" s="2">
        <f>Table1[[#This Row],[Sales]]*(1-Table1[[#This Row],[Discount]])</f>
        <v>13.76</v>
      </c>
      <c r="W6097" s="2">
        <f>Table1[[#This Row],[Sales]]*Table1[[#This Row],[Quantity]]</f>
        <v>27.52</v>
      </c>
      <c r="X6097" s="2">
        <f>Table1[[#This Row],[Sales]]+Table1[[#This Row],[Discount]]+Table1[[#This Row],[Adjusted Sales]]</f>
        <v>27.52</v>
      </c>
      <c r="Y6097" s="5">
        <f>Table1[[#This Row],[Sales]]*Table1[[#This Row],[Discount]]</f>
        <v>0</v>
      </c>
    </row>
    <row r="6098" spans="1:25" x14ac:dyDescent="0.3">
      <c r="A6098">
        <v>6097</v>
      </c>
      <c r="B6098" s="2"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s="2">
        <v>1</v>
      </c>
      <c r="T6098" s="3">
        <v>0.1</v>
      </c>
      <c r="U6098" s="2">
        <v>8.0991</v>
      </c>
      <c r="V6098" s="2">
        <f>Table1[[#This Row],[Sales]]*(1-Table1[[#This Row],[Discount]])</f>
        <v>72.891900000000007</v>
      </c>
      <c r="W6098" s="2">
        <f>Table1[[#This Row],[Sales]]*Table1[[#This Row],[Quantity]]</f>
        <v>80.991</v>
      </c>
      <c r="X6098" s="2">
        <f>Table1[[#This Row],[Sales]]+Table1[[#This Row],[Discount]]+Table1[[#This Row],[Adjusted Sales]]</f>
        <v>153.9829</v>
      </c>
      <c r="Y6098" s="5">
        <f>Table1[[#This Row],[Sales]]*Table1[[#This Row],[Discount]]</f>
        <v>8.0991</v>
      </c>
    </row>
    <row r="6099" spans="1:25" x14ac:dyDescent="0.3">
      <c r="A6099">
        <v>6098</v>
      </c>
      <c r="B6099" s="2"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s="2">
        <v>3</v>
      </c>
      <c r="T6099" s="3">
        <v>0.2</v>
      </c>
      <c r="U6099" s="2">
        <v>3.9771000000000001</v>
      </c>
      <c r="V6099" s="2">
        <f>Table1[[#This Row],[Sales]]*(1-Table1[[#This Row],[Discount]])</f>
        <v>9.4272000000000009</v>
      </c>
      <c r="W6099" s="2">
        <f>Table1[[#This Row],[Sales]]*Table1[[#This Row],[Quantity]]</f>
        <v>35.352000000000004</v>
      </c>
      <c r="X6099" s="2">
        <f>Table1[[#This Row],[Sales]]+Table1[[#This Row],[Discount]]+Table1[[#This Row],[Adjusted Sales]]</f>
        <v>21.411200000000001</v>
      </c>
      <c r="Y6099" s="5">
        <f>Table1[[#This Row],[Sales]]*Table1[[#This Row],[Discount]]</f>
        <v>2.3568000000000002</v>
      </c>
    </row>
    <row r="6100" spans="1:25" x14ac:dyDescent="0.3">
      <c r="A6100">
        <v>6099</v>
      </c>
      <c r="B6100" s="2"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s="2">
        <v>2</v>
      </c>
      <c r="T6100" s="3">
        <v>0</v>
      </c>
      <c r="U6100" s="2">
        <v>1.7876000000000001</v>
      </c>
      <c r="V6100" s="2">
        <f>Table1[[#This Row],[Sales]]*(1-Table1[[#This Row],[Discount]])</f>
        <v>4.3600000000000003</v>
      </c>
      <c r="W6100" s="2">
        <f>Table1[[#This Row],[Sales]]*Table1[[#This Row],[Quantity]]</f>
        <v>8.7200000000000006</v>
      </c>
      <c r="X6100" s="2">
        <f>Table1[[#This Row],[Sales]]+Table1[[#This Row],[Discount]]+Table1[[#This Row],[Adjusted Sales]]</f>
        <v>8.7200000000000006</v>
      </c>
      <c r="Y6100" s="5">
        <f>Table1[[#This Row],[Sales]]*Table1[[#This Row],[Discount]]</f>
        <v>0</v>
      </c>
    </row>
    <row r="6101" spans="1:25" x14ac:dyDescent="0.3">
      <c r="A6101">
        <v>6100</v>
      </c>
      <c r="B6101" s="2"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s="2">
        <v>11</v>
      </c>
      <c r="T6101" s="3">
        <v>0.1</v>
      </c>
      <c r="U6101" s="2">
        <v>609.71569999999997</v>
      </c>
      <c r="V6101" s="2">
        <f>Table1[[#This Row],[Sales]]*(1-Table1[[#This Row],[Discount]])</f>
        <v>2599.3143</v>
      </c>
      <c r="W6101" s="2">
        <f>Table1[[#This Row],[Sales]]*Table1[[#This Row],[Quantity]]</f>
        <v>31769.397000000001</v>
      </c>
      <c r="X6101" s="2">
        <f>Table1[[#This Row],[Sales]]+Table1[[#This Row],[Discount]]+Table1[[#This Row],[Adjusted Sales]]</f>
        <v>5487.5412999999999</v>
      </c>
      <c r="Y6101" s="5">
        <f>Table1[[#This Row],[Sales]]*Table1[[#This Row],[Discount]]</f>
        <v>288.81270000000001</v>
      </c>
    </row>
    <row r="6102" spans="1:25" x14ac:dyDescent="0.3">
      <c r="A6102">
        <v>6101</v>
      </c>
      <c r="B6102" s="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s="2">
        <v>2</v>
      </c>
      <c r="T6102" s="3">
        <v>0</v>
      </c>
      <c r="U6102" s="2">
        <v>350.90820000000002</v>
      </c>
      <c r="V6102" s="2">
        <f>Table1[[#This Row],[Sales]]*(1-Table1[[#This Row],[Discount]])</f>
        <v>1299.6600000000001</v>
      </c>
      <c r="W6102" s="2">
        <f>Table1[[#This Row],[Sales]]*Table1[[#This Row],[Quantity]]</f>
        <v>2599.3200000000002</v>
      </c>
      <c r="X6102" s="2">
        <f>Table1[[#This Row],[Sales]]+Table1[[#This Row],[Discount]]+Table1[[#This Row],[Adjusted Sales]]</f>
        <v>2599.3200000000002</v>
      </c>
      <c r="Y6102" s="5">
        <f>Table1[[#This Row],[Sales]]*Table1[[#This Row],[Discount]]</f>
        <v>0</v>
      </c>
    </row>
    <row r="6103" spans="1:25" x14ac:dyDescent="0.3">
      <c r="A6103">
        <v>6102</v>
      </c>
      <c r="B6103" s="2"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s="2">
        <v>5</v>
      </c>
      <c r="T6103" s="3">
        <v>0.1</v>
      </c>
      <c r="U6103" s="2">
        <v>375.73500000000001</v>
      </c>
      <c r="V6103" s="2">
        <f>Table1[[#This Row],[Sales]]*(1-Table1[[#This Row],[Discount]])</f>
        <v>2028.9689999999998</v>
      </c>
      <c r="W6103" s="2">
        <f>Table1[[#This Row],[Sales]]*Table1[[#This Row],[Quantity]]</f>
        <v>11272.05</v>
      </c>
      <c r="X6103" s="2">
        <f>Table1[[#This Row],[Sales]]+Table1[[#This Row],[Discount]]+Table1[[#This Row],[Adjusted Sales]]</f>
        <v>4283.4789999999994</v>
      </c>
      <c r="Y6103" s="5">
        <f>Table1[[#This Row],[Sales]]*Table1[[#This Row],[Discount]]</f>
        <v>225.441</v>
      </c>
    </row>
    <row r="6104" spans="1:25" x14ac:dyDescent="0.3">
      <c r="A6104">
        <v>6103</v>
      </c>
      <c r="B6104" s="2"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s="2">
        <v>3</v>
      </c>
      <c r="T6104" s="3">
        <v>0</v>
      </c>
      <c r="U6104" s="2">
        <v>28.3095</v>
      </c>
      <c r="V6104" s="2">
        <f>Table1[[#This Row],[Sales]]*(1-Table1[[#This Row],[Discount]])</f>
        <v>104.85</v>
      </c>
      <c r="W6104" s="2">
        <f>Table1[[#This Row],[Sales]]*Table1[[#This Row],[Quantity]]</f>
        <v>314.54999999999995</v>
      </c>
      <c r="X6104" s="2">
        <f>Table1[[#This Row],[Sales]]+Table1[[#This Row],[Discount]]+Table1[[#This Row],[Adjusted Sales]]</f>
        <v>209.7</v>
      </c>
      <c r="Y6104" s="5">
        <f>Table1[[#This Row],[Sales]]*Table1[[#This Row],[Discount]]</f>
        <v>0</v>
      </c>
    </row>
    <row r="6105" spans="1:25" x14ac:dyDescent="0.3">
      <c r="A6105">
        <v>6104</v>
      </c>
      <c r="B6105" s="2"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s="2">
        <v>3</v>
      </c>
      <c r="T6105" s="3">
        <v>0</v>
      </c>
      <c r="U6105" s="2">
        <v>20.389800000000001</v>
      </c>
      <c r="V6105" s="2">
        <f>Table1[[#This Row],[Sales]]*(1-Table1[[#This Row],[Discount]])</f>
        <v>59.97</v>
      </c>
      <c r="W6105" s="2">
        <f>Table1[[#This Row],[Sales]]*Table1[[#This Row],[Quantity]]</f>
        <v>179.91</v>
      </c>
      <c r="X6105" s="2">
        <f>Table1[[#This Row],[Sales]]+Table1[[#This Row],[Discount]]+Table1[[#This Row],[Adjusted Sales]]</f>
        <v>119.94</v>
      </c>
      <c r="Y6105" s="5">
        <f>Table1[[#This Row],[Sales]]*Table1[[#This Row],[Discount]]</f>
        <v>0</v>
      </c>
    </row>
    <row r="6106" spans="1:25" x14ac:dyDescent="0.3">
      <c r="A6106">
        <v>6105</v>
      </c>
      <c r="B6106" s="2"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s="2">
        <v>2</v>
      </c>
      <c r="T6106" s="3">
        <v>0.4</v>
      </c>
      <c r="U6106" s="2">
        <v>-83.875200000000007</v>
      </c>
      <c r="V6106" s="2">
        <f>Table1[[#This Row],[Sales]]*(1-Table1[[#This Row],[Discount]])</f>
        <v>188.71919999999997</v>
      </c>
      <c r="W6106" s="2">
        <f>Table1[[#This Row],[Sales]]*Table1[[#This Row],[Quantity]]</f>
        <v>629.06399999999996</v>
      </c>
      <c r="X6106" s="2">
        <f>Table1[[#This Row],[Sales]]+Table1[[#This Row],[Discount]]+Table1[[#This Row],[Adjusted Sales]]</f>
        <v>503.6511999999999</v>
      </c>
      <c r="Y6106" s="5">
        <f>Table1[[#This Row],[Sales]]*Table1[[#This Row],[Discount]]</f>
        <v>125.8128</v>
      </c>
    </row>
    <row r="6107" spans="1:25" x14ac:dyDescent="0.3">
      <c r="A6107">
        <v>6106</v>
      </c>
      <c r="B6107" s="2"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s="2">
        <v>4</v>
      </c>
      <c r="T6107" s="3">
        <v>0.2</v>
      </c>
      <c r="U6107" s="2">
        <v>3.5783999999999998</v>
      </c>
      <c r="V6107" s="2">
        <f>Table1[[#This Row],[Sales]]*(1-Table1[[#This Row],[Discount]])</f>
        <v>10.9056</v>
      </c>
      <c r="W6107" s="2">
        <f>Table1[[#This Row],[Sales]]*Table1[[#This Row],[Quantity]]</f>
        <v>54.527999999999999</v>
      </c>
      <c r="X6107" s="2">
        <f>Table1[[#This Row],[Sales]]+Table1[[#This Row],[Discount]]+Table1[[#This Row],[Adjusted Sales]]</f>
        <v>24.7376</v>
      </c>
      <c r="Y6107" s="5">
        <f>Table1[[#This Row],[Sales]]*Table1[[#This Row],[Discount]]</f>
        <v>2.7263999999999999</v>
      </c>
    </row>
    <row r="6108" spans="1:25" x14ac:dyDescent="0.3">
      <c r="A6108">
        <v>6107</v>
      </c>
      <c r="B6108" s="2"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s="2">
        <v>2</v>
      </c>
      <c r="T6108" s="3">
        <v>0.8</v>
      </c>
      <c r="U6108" s="2">
        <v>-49.551600000000001</v>
      </c>
      <c r="V6108" s="2">
        <f>Table1[[#This Row],[Sales]]*(1-Table1[[#This Row],[Discount]])</f>
        <v>3.8863999999999987</v>
      </c>
      <c r="W6108" s="2">
        <f>Table1[[#This Row],[Sales]]*Table1[[#This Row],[Quantity]]</f>
        <v>38.863999999999997</v>
      </c>
      <c r="X6108" s="2">
        <f>Table1[[#This Row],[Sales]]+Table1[[#This Row],[Discount]]+Table1[[#This Row],[Adjusted Sales]]</f>
        <v>24.118399999999998</v>
      </c>
      <c r="Y6108" s="5">
        <f>Table1[[#This Row],[Sales]]*Table1[[#This Row],[Discount]]</f>
        <v>15.5456</v>
      </c>
    </row>
    <row r="6109" spans="1:25" x14ac:dyDescent="0.3">
      <c r="A6109">
        <v>6108</v>
      </c>
      <c r="B6109" s="2"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s="2">
        <v>5</v>
      </c>
      <c r="T6109" s="3">
        <v>0.2</v>
      </c>
      <c r="U6109" s="2">
        <v>-8.18</v>
      </c>
      <c r="V6109" s="2">
        <f>Table1[[#This Row],[Sales]]*(1-Table1[[#This Row],[Discount]])</f>
        <v>52.352000000000004</v>
      </c>
      <c r="W6109" s="2">
        <f>Table1[[#This Row],[Sales]]*Table1[[#This Row],[Quantity]]</f>
        <v>327.2</v>
      </c>
      <c r="X6109" s="2">
        <f>Table1[[#This Row],[Sales]]+Table1[[#This Row],[Discount]]+Table1[[#This Row],[Adjusted Sales]]</f>
        <v>117.992</v>
      </c>
      <c r="Y6109" s="5">
        <f>Table1[[#This Row],[Sales]]*Table1[[#This Row],[Discount]]</f>
        <v>13.088000000000001</v>
      </c>
    </row>
    <row r="6110" spans="1:25" x14ac:dyDescent="0.3">
      <c r="A6110">
        <v>6109</v>
      </c>
      <c r="B6110" s="2"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s="2">
        <v>2</v>
      </c>
      <c r="T6110" s="3">
        <v>0.2</v>
      </c>
      <c r="U6110" s="2">
        <v>2.1</v>
      </c>
      <c r="V6110" s="2">
        <f>Table1[[#This Row],[Sales]]*(1-Table1[[#This Row],[Discount]])</f>
        <v>4.8000000000000007</v>
      </c>
      <c r="W6110" s="2">
        <f>Table1[[#This Row],[Sales]]*Table1[[#This Row],[Quantity]]</f>
        <v>12</v>
      </c>
      <c r="X6110" s="2">
        <f>Table1[[#This Row],[Sales]]+Table1[[#This Row],[Discount]]+Table1[[#This Row],[Adjusted Sales]]</f>
        <v>11</v>
      </c>
      <c r="Y6110" s="5">
        <f>Table1[[#This Row],[Sales]]*Table1[[#This Row],[Discount]]</f>
        <v>1.2000000000000002</v>
      </c>
    </row>
    <row r="6111" spans="1:25" x14ac:dyDescent="0.3">
      <c r="A6111">
        <v>6110</v>
      </c>
      <c r="B6111" s="2"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s="2">
        <v>3</v>
      </c>
      <c r="T6111" s="3">
        <v>0.8</v>
      </c>
      <c r="U6111" s="2">
        <v>-3.2435999999999998</v>
      </c>
      <c r="V6111" s="2">
        <f>Table1[[#This Row],[Sales]]*(1-Table1[[#This Row],[Discount]])</f>
        <v>0.38159999999999988</v>
      </c>
      <c r="W6111" s="2">
        <f>Table1[[#This Row],[Sales]]*Table1[[#This Row],[Quantity]]</f>
        <v>5.7240000000000002</v>
      </c>
      <c r="X6111" s="2">
        <f>Table1[[#This Row],[Sales]]+Table1[[#This Row],[Discount]]+Table1[[#This Row],[Adjusted Sales]]</f>
        <v>3.0895999999999999</v>
      </c>
      <c r="Y6111" s="5">
        <f>Table1[[#This Row],[Sales]]*Table1[[#This Row],[Discount]]</f>
        <v>1.5264</v>
      </c>
    </row>
    <row r="6112" spans="1:25" x14ac:dyDescent="0.3">
      <c r="A6112">
        <v>6111</v>
      </c>
      <c r="B6112" s="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s="2">
        <v>7</v>
      </c>
      <c r="T6112" s="3">
        <v>0.3</v>
      </c>
      <c r="U6112" s="2">
        <v>-21.0686</v>
      </c>
      <c r="V6112" s="2">
        <f>Table1[[#This Row],[Sales]]*(1-Table1[[#This Row],[Discount]])</f>
        <v>1032.3613999999998</v>
      </c>
      <c r="W6112" s="2">
        <f>Table1[[#This Row],[Sales]]*Table1[[#This Row],[Quantity]]</f>
        <v>10323.614</v>
      </c>
      <c r="X6112" s="2">
        <f>Table1[[#This Row],[Sales]]+Table1[[#This Row],[Discount]]+Table1[[#This Row],[Adjusted Sales]]</f>
        <v>2507.4633999999996</v>
      </c>
      <c r="Y6112" s="5">
        <f>Table1[[#This Row],[Sales]]*Table1[[#This Row],[Discount]]</f>
        <v>442.44059999999996</v>
      </c>
    </row>
    <row r="6113" spans="1:25" x14ac:dyDescent="0.3">
      <c r="A6113">
        <v>6112</v>
      </c>
      <c r="B6113" s="2"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s="2">
        <v>2</v>
      </c>
      <c r="T6113" s="3">
        <v>0.2</v>
      </c>
      <c r="U6113" s="2">
        <v>33.028799999999997</v>
      </c>
      <c r="V6113" s="2">
        <f>Table1[[#This Row],[Sales]]*(1-Table1[[#This Row],[Discount]])</f>
        <v>88.076800000000006</v>
      </c>
      <c r="W6113" s="2">
        <f>Table1[[#This Row],[Sales]]*Table1[[#This Row],[Quantity]]</f>
        <v>220.19200000000001</v>
      </c>
      <c r="X6113" s="2">
        <f>Table1[[#This Row],[Sales]]+Table1[[#This Row],[Discount]]+Table1[[#This Row],[Adjusted Sales]]</f>
        <v>198.37280000000001</v>
      </c>
      <c r="Y6113" s="5">
        <f>Table1[[#This Row],[Sales]]*Table1[[#This Row],[Discount]]</f>
        <v>22.019200000000001</v>
      </c>
    </row>
    <row r="6114" spans="1:25" x14ac:dyDescent="0.3">
      <c r="A6114">
        <v>6113</v>
      </c>
      <c r="B6114" s="2"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s="2">
        <v>6</v>
      </c>
      <c r="T6114" s="3">
        <v>0.2</v>
      </c>
      <c r="U6114" s="2">
        <v>5.4443999999999999</v>
      </c>
      <c r="V6114" s="2">
        <f>Table1[[#This Row],[Sales]]*(1-Table1[[#This Row],[Discount]])</f>
        <v>13.4016</v>
      </c>
      <c r="W6114" s="2">
        <f>Table1[[#This Row],[Sales]]*Table1[[#This Row],[Quantity]]</f>
        <v>100.512</v>
      </c>
      <c r="X6114" s="2">
        <f>Table1[[#This Row],[Sales]]+Table1[[#This Row],[Discount]]+Table1[[#This Row],[Adjusted Sales]]</f>
        <v>30.3536</v>
      </c>
      <c r="Y6114" s="5">
        <f>Table1[[#This Row],[Sales]]*Table1[[#This Row],[Discount]]</f>
        <v>3.3504</v>
      </c>
    </row>
    <row r="6115" spans="1:25" x14ac:dyDescent="0.3">
      <c r="A6115">
        <v>6114</v>
      </c>
      <c r="B6115" s="2"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s="2">
        <v>9</v>
      </c>
      <c r="T6115" s="3">
        <v>0.3</v>
      </c>
      <c r="U6115" s="2">
        <v>0</v>
      </c>
      <c r="V6115" s="2">
        <f>Table1[[#This Row],[Sales]]*(1-Table1[[#This Row],[Discount]])</f>
        <v>1075.9518</v>
      </c>
      <c r="W6115" s="2">
        <f>Table1[[#This Row],[Sales]]*Table1[[#This Row],[Quantity]]</f>
        <v>13833.666000000001</v>
      </c>
      <c r="X6115" s="2">
        <f>Table1[[#This Row],[Sales]]+Table1[[#This Row],[Discount]]+Table1[[#This Row],[Adjusted Sales]]</f>
        <v>2613.3258000000001</v>
      </c>
      <c r="Y6115" s="5">
        <f>Table1[[#This Row],[Sales]]*Table1[[#This Row],[Discount]]</f>
        <v>461.12220000000002</v>
      </c>
    </row>
    <row r="6116" spans="1:25" x14ac:dyDescent="0.3">
      <c r="A6116">
        <v>6115</v>
      </c>
      <c r="B6116" s="2"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s="2">
        <v>2</v>
      </c>
      <c r="T6116" s="3">
        <v>0.3</v>
      </c>
      <c r="U6116" s="2">
        <v>-12.8392</v>
      </c>
      <c r="V6116" s="2">
        <f>Table1[[#This Row],[Sales]]*(1-Table1[[#This Row],[Discount]])</f>
        <v>314.56040000000002</v>
      </c>
      <c r="W6116" s="2">
        <f>Table1[[#This Row],[Sales]]*Table1[[#This Row],[Quantity]]</f>
        <v>898.74400000000003</v>
      </c>
      <c r="X6116" s="2">
        <f>Table1[[#This Row],[Sales]]+Table1[[#This Row],[Discount]]+Table1[[#This Row],[Adjusted Sales]]</f>
        <v>764.2324000000001</v>
      </c>
      <c r="Y6116" s="5">
        <f>Table1[[#This Row],[Sales]]*Table1[[#This Row],[Discount]]</f>
        <v>134.8116</v>
      </c>
    </row>
    <row r="6117" spans="1:25" x14ac:dyDescent="0.3">
      <c r="A6117">
        <v>6116</v>
      </c>
      <c r="B6117" s="2"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s="2">
        <v>6</v>
      </c>
      <c r="T6117" s="3">
        <v>0.2</v>
      </c>
      <c r="U6117" s="2">
        <v>14.1426</v>
      </c>
      <c r="V6117" s="2">
        <f>Table1[[#This Row],[Sales]]*(1-Table1[[#This Row],[Discount]])</f>
        <v>33.523200000000003</v>
      </c>
      <c r="W6117" s="2">
        <f>Table1[[#This Row],[Sales]]*Table1[[#This Row],[Quantity]]</f>
        <v>251.42400000000004</v>
      </c>
      <c r="X6117" s="2">
        <f>Table1[[#This Row],[Sales]]+Table1[[#This Row],[Discount]]+Table1[[#This Row],[Adjusted Sales]]</f>
        <v>75.627200000000016</v>
      </c>
      <c r="Y6117" s="5">
        <f>Table1[[#This Row],[Sales]]*Table1[[#This Row],[Discount]]</f>
        <v>8.3808000000000007</v>
      </c>
    </row>
    <row r="6118" spans="1:25" x14ac:dyDescent="0.3">
      <c r="A6118">
        <v>6117</v>
      </c>
      <c r="B6118" s="2"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s="2">
        <v>4</v>
      </c>
      <c r="T6118" s="3">
        <v>0</v>
      </c>
      <c r="U6118" s="2">
        <v>592.78959999999995</v>
      </c>
      <c r="V6118" s="2">
        <f>Table1[[#This Row],[Sales]]*(1-Table1[[#This Row],[Discount]])</f>
        <v>2279.96</v>
      </c>
      <c r="W6118" s="2">
        <f>Table1[[#This Row],[Sales]]*Table1[[#This Row],[Quantity]]</f>
        <v>9119.84</v>
      </c>
      <c r="X6118" s="2">
        <f>Table1[[#This Row],[Sales]]+Table1[[#This Row],[Discount]]+Table1[[#This Row],[Adjusted Sales]]</f>
        <v>4559.92</v>
      </c>
      <c r="Y6118" s="5">
        <f>Table1[[#This Row],[Sales]]*Table1[[#This Row],[Discount]]</f>
        <v>0</v>
      </c>
    </row>
    <row r="6119" spans="1:25" x14ac:dyDescent="0.3">
      <c r="A6119">
        <v>6118</v>
      </c>
      <c r="B6119" s="2"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s="2">
        <v>3</v>
      </c>
      <c r="T6119" s="3">
        <v>0</v>
      </c>
      <c r="U6119" s="2">
        <v>6.8723999999999998</v>
      </c>
      <c r="V6119" s="2">
        <f>Table1[[#This Row],[Sales]]*(1-Table1[[#This Row],[Discount]])</f>
        <v>14.94</v>
      </c>
      <c r="W6119" s="2">
        <f>Table1[[#This Row],[Sales]]*Table1[[#This Row],[Quantity]]</f>
        <v>44.82</v>
      </c>
      <c r="X6119" s="2">
        <f>Table1[[#This Row],[Sales]]+Table1[[#This Row],[Discount]]+Table1[[#This Row],[Adjusted Sales]]</f>
        <v>29.88</v>
      </c>
      <c r="Y6119" s="5">
        <f>Table1[[#This Row],[Sales]]*Table1[[#This Row],[Discount]]</f>
        <v>0</v>
      </c>
    </row>
    <row r="6120" spans="1:25" x14ac:dyDescent="0.3">
      <c r="A6120">
        <v>6119</v>
      </c>
      <c r="B6120" s="2"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s="2">
        <v>3</v>
      </c>
      <c r="T6120" s="3">
        <v>0.2</v>
      </c>
      <c r="U6120" s="2">
        <v>19.197600000000001</v>
      </c>
      <c r="V6120" s="2">
        <f>Table1[[#This Row],[Sales]]*(1-Table1[[#This Row],[Discount]])</f>
        <v>153.58080000000001</v>
      </c>
      <c r="W6120" s="2">
        <f>Table1[[#This Row],[Sales]]*Table1[[#This Row],[Quantity]]</f>
        <v>575.928</v>
      </c>
      <c r="X6120" s="2">
        <f>Table1[[#This Row],[Sales]]+Table1[[#This Row],[Discount]]+Table1[[#This Row],[Adjusted Sales]]</f>
        <v>345.7568</v>
      </c>
      <c r="Y6120" s="5">
        <f>Table1[[#This Row],[Sales]]*Table1[[#This Row],[Discount]]</f>
        <v>38.395200000000003</v>
      </c>
    </row>
    <row r="6121" spans="1:25" x14ac:dyDescent="0.3">
      <c r="A6121">
        <v>6120</v>
      </c>
      <c r="B6121" s="2"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s="2">
        <v>3</v>
      </c>
      <c r="T6121" s="3">
        <v>0.2</v>
      </c>
      <c r="U6121" s="2">
        <v>6.5537999999999998</v>
      </c>
      <c r="V6121" s="2">
        <f>Table1[[#This Row],[Sales]]*(1-Table1[[#This Row],[Discount]])</f>
        <v>19.0656</v>
      </c>
      <c r="W6121" s="2">
        <f>Table1[[#This Row],[Sales]]*Table1[[#This Row],[Quantity]]</f>
        <v>71.496000000000009</v>
      </c>
      <c r="X6121" s="2">
        <f>Table1[[#This Row],[Sales]]+Table1[[#This Row],[Discount]]+Table1[[#This Row],[Adjusted Sales]]</f>
        <v>43.0976</v>
      </c>
      <c r="Y6121" s="5">
        <f>Table1[[#This Row],[Sales]]*Table1[[#This Row],[Discount]]</f>
        <v>4.7664</v>
      </c>
    </row>
    <row r="6122" spans="1:25" x14ac:dyDescent="0.3">
      <c r="A6122">
        <v>6121</v>
      </c>
      <c r="B6122" s="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s="2">
        <v>8</v>
      </c>
      <c r="T6122" s="3">
        <v>0.2</v>
      </c>
      <c r="U6122" s="2">
        <v>61.382399999999997</v>
      </c>
      <c r="V6122" s="2">
        <f>Table1[[#This Row],[Sales]]*(1-Table1[[#This Row],[Discount]])</f>
        <v>327.37280000000004</v>
      </c>
      <c r="W6122" s="2">
        <f>Table1[[#This Row],[Sales]]*Table1[[#This Row],[Quantity]]</f>
        <v>3273.7280000000001</v>
      </c>
      <c r="X6122" s="2">
        <f>Table1[[#This Row],[Sales]]+Table1[[#This Row],[Discount]]+Table1[[#This Row],[Adjusted Sales]]</f>
        <v>736.78880000000004</v>
      </c>
      <c r="Y6122" s="5">
        <f>Table1[[#This Row],[Sales]]*Table1[[#This Row],[Discount]]</f>
        <v>81.84320000000001</v>
      </c>
    </row>
    <row r="6123" spans="1:25" x14ac:dyDescent="0.3">
      <c r="A6123">
        <v>6122</v>
      </c>
      <c r="B6123" s="2"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s="2">
        <v>2</v>
      </c>
      <c r="T6123" s="3">
        <v>0.7</v>
      </c>
      <c r="U6123" s="2">
        <v>-128.2388</v>
      </c>
      <c r="V6123" s="2">
        <f>Table1[[#This Row],[Sales]]*(1-Table1[[#This Row],[Discount]])</f>
        <v>21.776400000000002</v>
      </c>
      <c r="W6123" s="2">
        <f>Table1[[#This Row],[Sales]]*Table1[[#This Row],[Quantity]]</f>
        <v>145.17599999999999</v>
      </c>
      <c r="X6123" s="2">
        <f>Table1[[#This Row],[Sales]]+Table1[[#This Row],[Discount]]+Table1[[#This Row],[Adjusted Sales]]</f>
        <v>95.064400000000006</v>
      </c>
      <c r="Y6123" s="5">
        <f>Table1[[#This Row],[Sales]]*Table1[[#This Row],[Discount]]</f>
        <v>50.811599999999991</v>
      </c>
    </row>
    <row r="6124" spans="1:25" x14ac:dyDescent="0.3">
      <c r="A6124">
        <v>6123</v>
      </c>
      <c r="B6124" s="2"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s="2">
        <v>2</v>
      </c>
      <c r="T6124" s="3">
        <v>0.2</v>
      </c>
      <c r="U6124" s="2">
        <v>4.6176000000000004</v>
      </c>
      <c r="V6124" s="2">
        <f>Table1[[#This Row],[Sales]]*(1-Table1[[#This Row],[Discount]])</f>
        <v>49.254400000000004</v>
      </c>
      <c r="W6124" s="2">
        <f>Table1[[#This Row],[Sales]]*Table1[[#This Row],[Quantity]]</f>
        <v>123.136</v>
      </c>
      <c r="X6124" s="2">
        <f>Table1[[#This Row],[Sales]]+Table1[[#This Row],[Discount]]+Table1[[#This Row],[Adjusted Sales]]</f>
        <v>111.0224</v>
      </c>
      <c r="Y6124" s="5">
        <f>Table1[[#This Row],[Sales]]*Table1[[#This Row],[Discount]]</f>
        <v>12.313600000000001</v>
      </c>
    </row>
    <row r="6125" spans="1:25" x14ac:dyDescent="0.3">
      <c r="A6125">
        <v>6124</v>
      </c>
      <c r="B6125" s="2"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s="2">
        <v>4</v>
      </c>
      <c r="T6125" s="3">
        <v>0.2</v>
      </c>
      <c r="U6125" s="2">
        <v>6.8120000000000003</v>
      </c>
      <c r="V6125" s="2">
        <f>Table1[[#This Row],[Sales]]*(1-Table1[[#This Row],[Discount]])</f>
        <v>16.768000000000001</v>
      </c>
      <c r="W6125" s="2">
        <f>Table1[[#This Row],[Sales]]*Table1[[#This Row],[Quantity]]</f>
        <v>83.84</v>
      </c>
      <c r="X6125" s="2">
        <f>Table1[[#This Row],[Sales]]+Table1[[#This Row],[Discount]]+Table1[[#This Row],[Adjusted Sales]]</f>
        <v>37.927999999999997</v>
      </c>
      <c r="Y6125" s="5">
        <f>Table1[[#This Row],[Sales]]*Table1[[#This Row],[Discount]]</f>
        <v>4.1920000000000002</v>
      </c>
    </row>
    <row r="6126" spans="1:25" x14ac:dyDescent="0.3">
      <c r="A6126">
        <v>6125</v>
      </c>
      <c r="B6126" s="2"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s="2">
        <v>5</v>
      </c>
      <c r="T6126" s="3">
        <v>0</v>
      </c>
      <c r="U6126" s="2">
        <v>8.5024999999999995</v>
      </c>
      <c r="V6126" s="2">
        <f>Table1[[#This Row],[Sales]]*(1-Table1[[#This Row],[Discount]])</f>
        <v>44.75</v>
      </c>
      <c r="W6126" s="2">
        <f>Table1[[#This Row],[Sales]]*Table1[[#This Row],[Quantity]]</f>
        <v>223.75</v>
      </c>
      <c r="X6126" s="2">
        <f>Table1[[#This Row],[Sales]]+Table1[[#This Row],[Discount]]+Table1[[#This Row],[Adjusted Sales]]</f>
        <v>89.5</v>
      </c>
      <c r="Y6126" s="5">
        <f>Table1[[#This Row],[Sales]]*Table1[[#This Row],[Discount]]</f>
        <v>0</v>
      </c>
    </row>
    <row r="6127" spans="1:25" x14ac:dyDescent="0.3">
      <c r="A6127">
        <v>6126</v>
      </c>
      <c r="B6127" s="2"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s="2">
        <v>2</v>
      </c>
      <c r="T6127" s="3">
        <v>0</v>
      </c>
      <c r="U6127" s="2">
        <v>5.3819999999999997</v>
      </c>
      <c r="V6127" s="2">
        <f>Table1[[#This Row],[Sales]]*(1-Table1[[#This Row],[Discount]])</f>
        <v>11.96</v>
      </c>
      <c r="W6127" s="2">
        <f>Table1[[#This Row],[Sales]]*Table1[[#This Row],[Quantity]]</f>
        <v>23.92</v>
      </c>
      <c r="X6127" s="2">
        <f>Table1[[#This Row],[Sales]]+Table1[[#This Row],[Discount]]+Table1[[#This Row],[Adjusted Sales]]</f>
        <v>23.92</v>
      </c>
      <c r="Y6127" s="5">
        <f>Table1[[#This Row],[Sales]]*Table1[[#This Row],[Discount]]</f>
        <v>0</v>
      </c>
    </row>
    <row r="6128" spans="1:25" x14ac:dyDescent="0.3">
      <c r="A6128">
        <v>6127</v>
      </c>
      <c r="B6128" s="2"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s="2">
        <v>1</v>
      </c>
      <c r="T6128" s="3">
        <v>0.2</v>
      </c>
      <c r="U6128" s="2">
        <v>1.2714000000000001</v>
      </c>
      <c r="V6128" s="2">
        <f>Table1[[#This Row],[Sales]]*(1-Table1[[#This Row],[Discount]])</f>
        <v>3.1295999999999999</v>
      </c>
      <c r="W6128" s="2">
        <f>Table1[[#This Row],[Sales]]*Table1[[#This Row],[Quantity]]</f>
        <v>3.9119999999999999</v>
      </c>
      <c r="X6128" s="2">
        <f>Table1[[#This Row],[Sales]]+Table1[[#This Row],[Discount]]+Table1[[#This Row],[Adjusted Sales]]</f>
        <v>7.2416</v>
      </c>
      <c r="Y6128" s="5">
        <f>Table1[[#This Row],[Sales]]*Table1[[#This Row],[Discount]]</f>
        <v>0.78239999999999998</v>
      </c>
    </row>
    <row r="6129" spans="1:25" x14ac:dyDescent="0.3">
      <c r="A6129">
        <v>6128</v>
      </c>
      <c r="B6129" s="2"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s="2">
        <v>6</v>
      </c>
      <c r="T6129" s="3">
        <v>0.1</v>
      </c>
      <c r="U6129" s="2">
        <v>54.665999999999997</v>
      </c>
      <c r="V6129" s="2">
        <f>Table1[[#This Row],[Sales]]*(1-Table1[[#This Row],[Discount]])</f>
        <v>295.19639999999998</v>
      </c>
      <c r="W6129" s="2">
        <f>Table1[[#This Row],[Sales]]*Table1[[#This Row],[Quantity]]</f>
        <v>1967.9759999999999</v>
      </c>
      <c r="X6129" s="2">
        <f>Table1[[#This Row],[Sales]]+Table1[[#This Row],[Discount]]+Table1[[#This Row],[Adjusted Sales]]</f>
        <v>623.29240000000004</v>
      </c>
      <c r="Y6129" s="5">
        <f>Table1[[#This Row],[Sales]]*Table1[[#This Row],[Discount]]</f>
        <v>32.799599999999998</v>
      </c>
    </row>
    <row r="6130" spans="1:25" x14ac:dyDescent="0.3">
      <c r="A6130">
        <v>6129</v>
      </c>
      <c r="B6130" s="2"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s="2">
        <v>4</v>
      </c>
      <c r="T6130" s="3">
        <v>0.2</v>
      </c>
      <c r="U6130" s="2">
        <v>18.527999999999999</v>
      </c>
      <c r="V6130" s="2">
        <f>Table1[[#This Row],[Sales]]*(1-Table1[[#This Row],[Discount]])</f>
        <v>39.526400000000002</v>
      </c>
      <c r="W6130" s="2">
        <f>Table1[[#This Row],[Sales]]*Table1[[#This Row],[Quantity]]</f>
        <v>197.63200000000001</v>
      </c>
      <c r="X6130" s="2">
        <f>Table1[[#This Row],[Sales]]+Table1[[#This Row],[Discount]]+Table1[[#This Row],[Adjusted Sales]]</f>
        <v>89.134399999999999</v>
      </c>
      <c r="Y6130" s="5">
        <f>Table1[[#This Row],[Sales]]*Table1[[#This Row],[Discount]]</f>
        <v>9.8816000000000006</v>
      </c>
    </row>
    <row r="6131" spans="1:25" x14ac:dyDescent="0.3">
      <c r="A6131">
        <v>6130</v>
      </c>
      <c r="B6131" s="2"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s="2">
        <v>3</v>
      </c>
      <c r="T6131" s="3">
        <v>0</v>
      </c>
      <c r="U6131" s="2">
        <v>20.767499999999998</v>
      </c>
      <c r="V6131" s="2">
        <f>Table1[[#This Row],[Sales]]*(1-Table1[[#This Row],[Discount]])</f>
        <v>53.25</v>
      </c>
      <c r="W6131" s="2">
        <f>Table1[[#This Row],[Sales]]*Table1[[#This Row],[Quantity]]</f>
        <v>159.75</v>
      </c>
      <c r="X6131" s="2">
        <f>Table1[[#This Row],[Sales]]+Table1[[#This Row],[Discount]]+Table1[[#This Row],[Adjusted Sales]]</f>
        <v>106.5</v>
      </c>
      <c r="Y6131" s="5">
        <f>Table1[[#This Row],[Sales]]*Table1[[#This Row],[Discount]]</f>
        <v>0</v>
      </c>
    </row>
    <row r="6132" spans="1:25" x14ac:dyDescent="0.3">
      <c r="A6132">
        <v>6131</v>
      </c>
      <c r="B6132" s="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s="2">
        <v>2</v>
      </c>
      <c r="T6132" s="3">
        <v>0</v>
      </c>
      <c r="U6132" s="2">
        <v>1.3160000000000001</v>
      </c>
      <c r="V6132" s="2">
        <f>Table1[[#This Row],[Sales]]*(1-Table1[[#This Row],[Discount]])</f>
        <v>3.76</v>
      </c>
      <c r="W6132" s="2">
        <f>Table1[[#This Row],[Sales]]*Table1[[#This Row],[Quantity]]</f>
        <v>7.52</v>
      </c>
      <c r="X6132" s="2">
        <f>Table1[[#This Row],[Sales]]+Table1[[#This Row],[Discount]]+Table1[[#This Row],[Adjusted Sales]]</f>
        <v>7.52</v>
      </c>
      <c r="Y6132" s="5">
        <f>Table1[[#This Row],[Sales]]*Table1[[#This Row],[Discount]]</f>
        <v>0</v>
      </c>
    </row>
    <row r="6133" spans="1:25" x14ac:dyDescent="0.3">
      <c r="A6133">
        <v>6132</v>
      </c>
      <c r="B6133" s="2"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s="2">
        <v>14</v>
      </c>
      <c r="T6133" s="3">
        <v>0.1</v>
      </c>
      <c r="U6133" s="2">
        <v>161.9674</v>
      </c>
      <c r="V6133" s="2">
        <f>Table1[[#This Row],[Sales]]*(1-Table1[[#This Row],[Discount]])</f>
        <v>690.49260000000004</v>
      </c>
      <c r="W6133" s="2">
        <f>Table1[[#This Row],[Sales]]*Table1[[#This Row],[Quantity]]</f>
        <v>10740.996000000001</v>
      </c>
      <c r="X6133" s="2">
        <f>Table1[[#This Row],[Sales]]+Table1[[#This Row],[Discount]]+Table1[[#This Row],[Adjusted Sales]]</f>
        <v>1457.8066000000001</v>
      </c>
      <c r="Y6133" s="5">
        <f>Table1[[#This Row],[Sales]]*Table1[[#This Row],[Discount]]</f>
        <v>76.721400000000003</v>
      </c>
    </row>
    <row r="6134" spans="1:25" x14ac:dyDescent="0.3">
      <c r="A6134">
        <v>6133</v>
      </c>
      <c r="B6134" s="2"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s="2">
        <v>5</v>
      </c>
      <c r="T6134" s="3">
        <v>0.2</v>
      </c>
      <c r="U6134" s="2">
        <v>59.435499999999998</v>
      </c>
      <c r="V6134" s="2">
        <f>Table1[[#This Row],[Sales]]*(1-Table1[[#This Row],[Discount]])</f>
        <v>131.16800000000001</v>
      </c>
      <c r="W6134" s="2">
        <f>Table1[[#This Row],[Sales]]*Table1[[#This Row],[Quantity]]</f>
        <v>819.80000000000007</v>
      </c>
      <c r="X6134" s="2">
        <f>Table1[[#This Row],[Sales]]+Table1[[#This Row],[Discount]]+Table1[[#This Row],[Adjusted Sales]]</f>
        <v>295.32799999999997</v>
      </c>
      <c r="Y6134" s="5">
        <f>Table1[[#This Row],[Sales]]*Table1[[#This Row],[Discount]]</f>
        <v>32.792000000000002</v>
      </c>
    </row>
    <row r="6135" spans="1:25" x14ac:dyDescent="0.3">
      <c r="A6135">
        <v>6134</v>
      </c>
      <c r="B6135" s="2"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s="2">
        <v>2</v>
      </c>
      <c r="T6135" s="3">
        <v>0.2</v>
      </c>
      <c r="U6135" s="2">
        <v>12.096</v>
      </c>
      <c r="V6135" s="2">
        <f>Table1[[#This Row],[Sales]]*(1-Table1[[#This Row],[Discount]])</f>
        <v>129.024</v>
      </c>
      <c r="W6135" s="2">
        <f>Table1[[#This Row],[Sales]]*Table1[[#This Row],[Quantity]]</f>
        <v>322.56</v>
      </c>
      <c r="X6135" s="2">
        <f>Table1[[#This Row],[Sales]]+Table1[[#This Row],[Discount]]+Table1[[#This Row],[Adjusted Sales]]</f>
        <v>290.50400000000002</v>
      </c>
      <c r="Y6135" s="5">
        <f>Table1[[#This Row],[Sales]]*Table1[[#This Row],[Discount]]</f>
        <v>32.256</v>
      </c>
    </row>
    <row r="6136" spans="1:25" x14ac:dyDescent="0.3">
      <c r="A6136">
        <v>6135</v>
      </c>
      <c r="B6136" s="2"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s="2">
        <v>4</v>
      </c>
      <c r="T6136" s="3">
        <v>0</v>
      </c>
      <c r="U6136" s="2">
        <v>55.911999999999999</v>
      </c>
      <c r="V6136" s="2">
        <f>Table1[[#This Row],[Sales]]*(1-Table1[[#This Row],[Discount]])</f>
        <v>192.8</v>
      </c>
      <c r="W6136" s="2">
        <f>Table1[[#This Row],[Sales]]*Table1[[#This Row],[Quantity]]</f>
        <v>771.2</v>
      </c>
      <c r="X6136" s="2">
        <f>Table1[[#This Row],[Sales]]+Table1[[#This Row],[Discount]]+Table1[[#This Row],[Adjusted Sales]]</f>
        <v>385.6</v>
      </c>
      <c r="Y6136" s="5">
        <f>Table1[[#This Row],[Sales]]*Table1[[#This Row],[Discount]]</f>
        <v>0</v>
      </c>
    </row>
    <row r="6137" spans="1:25" x14ac:dyDescent="0.3">
      <c r="A6137">
        <v>6136</v>
      </c>
      <c r="B6137" s="2"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s="2">
        <v>3</v>
      </c>
      <c r="T6137" s="3">
        <v>0.2</v>
      </c>
      <c r="U6137" s="2">
        <v>3.4620000000000002</v>
      </c>
      <c r="V6137" s="2">
        <f>Table1[[#This Row],[Sales]]*(1-Table1[[#This Row],[Discount]])</f>
        <v>22.156800000000004</v>
      </c>
      <c r="W6137" s="2">
        <f>Table1[[#This Row],[Sales]]*Table1[[#This Row],[Quantity]]</f>
        <v>83.088000000000008</v>
      </c>
      <c r="X6137" s="2">
        <f>Table1[[#This Row],[Sales]]+Table1[[#This Row],[Discount]]+Table1[[#This Row],[Adjusted Sales]]</f>
        <v>50.052800000000005</v>
      </c>
      <c r="Y6137" s="5">
        <f>Table1[[#This Row],[Sales]]*Table1[[#This Row],[Discount]]</f>
        <v>5.539200000000001</v>
      </c>
    </row>
    <row r="6138" spans="1:25" x14ac:dyDescent="0.3">
      <c r="A6138">
        <v>6137</v>
      </c>
      <c r="B6138" s="2"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s="2">
        <v>6</v>
      </c>
      <c r="T6138" s="3">
        <v>0.8</v>
      </c>
      <c r="U6138" s="2">
        <v>-186.56819999999999</v>
      </c>
      <c r="V6138" s="2">
        <f>Table1[[#This Row],[Sales]]*(1-Table1[[#This Row],[Discount]])</f>
        <v>14.632799999999998</v>
      </c>
      <c r="W6138" s="2">
        <f>Table1[[#This Row],[Sales]]*Table1[[#This Row],[Quantity]]</f>
        <v>438.98400000000004</v>
      </c>
      <c r="X6138" s="2">
        <f>Table1[[#This Row],[Sales]]+Table1[[#This Row],[Discount]]+Table1[[#This Row],[Adjusted Sales]]</f>
        <v>88.596800000000002</v>
      </c>
      <c r="Y6138" s="5">
        <f>Table1[[#This Row],[Sales]]*Table1[[#This Row],[Discount]]</f>
        <v>58.531200000000005</v>
      </c>
    </row>
    <row r="6139" spans="1:25" x14ac:dyDescent="0.3">
      <c r="A6139">
        <v>6138</v>
      </c>
      <c r="B6139" s="2"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s="2">
        <v>6</v>
      </c>
      <c r="T6139" s="3">
        <v>0.2</v>
      </c>
      <c r="U6139" s="2">
        <v>11.2224</v>
      </c>
      <c r="V6139" s="2">
        <f>Table1[[#This Row],[Sales]]*(1-Table1[[#This Row],[Discount]])</f>
        <v>25.651200000000003</v>
      </c>
      <c r="W6139" s="2">
        <f>Table1[[#This Row],[Sales]]*Table1[[#This Row],[Quantity]]</f>
        <v>192.38400000000001</v>
      </c>
      <c r="X6139" s="2">
        <f>Table1[[#This Row],[Sales]]+Table1[[#This Row],[Discount]]+Table1[[#This Row],[Adjusted Sales]]</f>
        <v>57.915200000000006</v>
      </c>
      <c r="Y6139" s="5">
        <f>Table1[[#This Row],[Sales]]*Table1[[#This Row],[Discount]]</f>
        <v>6.4128000000000007</v>
      </c>
    </row>
    <row r="6140" spans="1:25" x14ac:dyDescent="0.3">
      <c r="A6140">
        <v>6139</v>
      </c>
      <c r="B6140" s="2"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s="2">
        <v>2</v>
      </c>
      <c r="T6140" s="3">
        <v>0.15</v>
      </c>
      <c r="U6140" s="2">
        <v>-12.098000000000001</v>
      </c>
      <c r="V6140" s="2">
        <f>Table1[[#This Row],[Sales]]*(1-Table1[[#This Row],[Discount]])</f>
        <v>174.81610000000001</v>
      </c>
      <c r="W6140" s="2">
        <f>Table1[[#This Row],[Sales]]*Table1[[#This Row],[Quantity]]</f>
        <v>411.33199999999999</v>
      </c>
      <c r="X6140" s="2">
        <f>Table1[[#This Row],[Sales]]+Table1[[#This Row],[Discount]]+Table1[[#This Row],[Adjusted Sales]]</f>
        <v>380.63210000000004</v>
      </c>
      <c r="Y6140" s="5">
        <f>Table1[[#This Row],[Sales]]*Table1[[#This Row],[Discount]]</f>
        <v>30.849899999999998</v>
      </c>
    </row>
    <row r="6141" spans="1:25" x14ac:dyDescent="0.3">
      <c r="A6141">
        <v>6140</v>
      </c>
      <c r="B6141" s="2"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s="2">
        <v>3</v>
      </c>
      <c r="T6141" s="3">
        <v>0</v>
      </c>
      <c r="U6141" s="2">
        <v>30.014399999999998</v>
      </c>
      <c r="V6141" s="2">
        <f>Table1[[#This Row],[Sales]]*(1-Table1[[#This Row],[Discount]])</f>
        <v>115.44</v>
      </c>
      <c r="W6141" s="2">
        <f>Table1[[#This Row],[Sales]]*Table1[[#This Row],[Quantity]]</f>
        <v>346.32</v>
      </c>
      <c r="X6141" s="2">
        <f>Table1[[#This Row],[Sales]]+Table1[[#This Row],[Discount]]+Table1[[#This Row],[Adjusted Sales]]</f>
        <v>230.88</v>
      </c>
      <c r="Y6141" s="5">
        <f>Table1[[#This Row],[Sales]]*Table1[[#This Row],[Discount]]</f>
        <v>0</v>
      </c>
    </row>
    <row r="6142" spans="1:25" x14ac:dyDescent="0.3">
      <c r="A6142">
        <v>6141</v>
      </c>
      <c r="B6142" s="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s="2">
        <v>5</v>
      </c>
      <c r="T6142" s="3">
        <v>0</v>
      </c>
      <c r="U6142" s="2">
        <v>134.65199999999999</v>
      </c>
      <c r="V6142" s="2">
        <f>Table1[[#This Row],[Sales]]*(1-Table1[[#This Row],[Discount]])</f>
        <v>274.8</v>
      </c>
      <c r="W6142" s="2">
        <f>Table1[[#This Row],[Sales]]*Table1[[#This Row],[Quantity]]</f>
        <v>1374</v>
      </c>
      <c r="X6142" s="2">
        <f>Table1[[#This Row],[Sales]]+Table1[[#This Row],[Discount]]+Table1[[#This Row],[Adjusted Sales]]</f>
        <v>549.6</v>
      </c>
      <c r="Y6142" s="5">
        <f>Table1[[#This Row],[Sales]]*Table1[[#This Row],[Discount]]</f>
        <v>0</v>
      </c>
    </row>
    <row r="6143" spans="1:25" x14ac:dyDescent="0.3">
      <c r="A6143">
        <v>6142</v>
      </c>
      <c r="B6143" s="2"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s="2">
        <v>4</v>
      </c>
      <c r="T6143" s="3">
        <v>0</v>
      </c>
      <c r="U6143" s="2">
        <v>3.9127999999999998</v>
      </c>
      <c r="V6143" s="2">
        <f>Table1[[#This Row],[Sales]]*(1-Table1[[#This Row],[Discount]])</f>
        <v>195.64</v>
      </c>
      <c r="W6143" s="2">
        <f>Table1[[#This Row],[Sales]]*Table1[[#This Row],[Quantity]]</f>
        <v>782.56</v>
      </c>
      <c r="X6143" s="2">
        <f>Table1[[#This Row],[Sales]]+Table1[[#This Row],[Discount]]+Table1[[#This Row],[Adjusted Sales]]</f>
        <v>391.28</v>
      </c>
      <c r="Y6143" s="5">
        <f>Table1[[#This Row],[Sales]]*Table1[[#This Row],[Discount]]</f>
        <v>0</v>
      </c>
    </row>
    <row r="6144" spans="1:25" x14ac:dyDescent="0.3">
      <c r="A6144">
        <v>6143</v>
      </c>
      <c r="B6144" s="2"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s="2">
        <v>2</v>
      </c>
      <c r="T6144" s="3">
        <v>0</v>
      </c>
      <c r="U6144" s="2">
        <v>74.8142</v>
      </c>
      <c r="V6144" s="2">
        <f>Table1[[#This Row],[Sales]]*(1-Table1[[#This Row],[Discount]])</f>
        <v>257.98</v>
      </c>
      <c r="W6144" s="2">
        <f>Table1[[#This Row],[Sales]]*Table1[[#This Row],[Quantity]]</f>
        <v>515.96</v>
      </c>
      <c r="X6144" s="2">
        <f>Table1[[#This Row],[Sales]]+Table1[[#This Row],[Discount]]+Table1[[#This Row],[Adjusted Sales]]</f>
        <v>515.96</v>
      </c>
      <c r="Y6144" s="5">
        <f>Table1[[#This Row],[Sales]]*Table1[[#This Row],[Discount]]</f>
        <v>0</v>
      </c>
    </row>
    <row r="6145" spans="1:25" x14ac:dyDescent="0.3">
      <c r="A6145">
        <v>6144</v>
      </c>
      <c r="B6145" s="2"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s="2">
        <v>6</v>
      </c>
      <c r="T6145" s="3">
        <v>0</v>
      </c>
      <c r="U6145" s="2">
        <v>48.806399999999996</v>
      </c>
      <c r="V6145" s="2">
        <f>Table1[[#This Row],[Sales]]*(1-Table1[[#This Row],[Discount]])</f>
        <v>119.04</v>
      </c>
      <c r="W6145" s="2">
        <f>Table1[[#This Row],[Sales]]*Table1[[#This Row],[Quantity]]</f>
        <v>714.24</v>
      </c>
      <c r="X6145" s="2">
        <f>Table1[[#This Row],[Sales]]+Table1[[#This Row],[Discount]]+Table1[[#This Row],[Adjusted Sales]]</f>
        <v>238.08</v>
      </c>
      <c r="Y6145" s="5">
        <f>Table1[[#This Row],[Sales]]*Table1[[#This Row],[Discount]]</f>
        <v>0</v>
      </c>
    </row>
    <row r="6146" spans="1:25" x14ac:dyDescent="0.3">
      <c r="A6146">
        <v>6145</v>
      </c>
      <c r="B6146" s="2"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s="2">
        <v>3</v>
      </c>
      <c r="T6146" s="3">
        <v>0</v>
      </c>
      <c r="U6146" s="2">
        <v>9.2322000000000006</v>
      </c>
      <c r="V6146" s="2">
        <f>Table1[[#This Row],[Sales]]*(1-Table1[[#This Row],[Discount]])</f>
        <v>20.07</v>
      </c>
      <c r="W6146" s="2">
        <f>Table1[[#This Row],[Sales]]*Table1[[#This Row],[Quantity]]</f>
        <v>60.21</v>
      </c>
      <c r="X6146" s="2">
        <f>Table1[[#This Row],[Sales]]+Table1[[#This Row],[Discount]]+Table1[[#This Row],[Adjusted Sales]]</f>
        <v>40.14</v>
      </c>
      <c r="Y6146" s="5">
        <f>Table1[[#This Row],[Sales]]*Table1[[#This Row],[Discount]]</f>
        <v>0</v>
      </c>
    </row>
    <row r="6147" spans="1:25" x14ac:dyDescent="0.3">
      <c r="A6147">
        <v>6146</v>
      </c>
      <c r="B6147" s="2"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s="2">
        <v>4</v>
      </c>
      <c r="T6147" s="3">
        <v>0</v>
      </c>
      <c r="U6147" s="2">
        <v>3.1751999999999998</v>
      </c>
      <c r="V6147" s="2">
        <f>Table1[[#This Row],[Sales]]*(1-Table1[[#This Row],[Discount]])</f>
        <v>11.76</v>
      </c>
      <c r="W6147" s="2">
        <f>Table1[[#This Row],[Sales]]*Table1[[#This Row],[Quantity]]</f>
        <v>47.04</v>
      </c>
      <c r="X6147" s="2">
        <f>Table1[[#This Row],[Sales]]+Table1[[#This Row],[Discount]]+Table1[[#This Row],[Adjusted Sales]]</f>
        <v>23.52</v>
      </c>
      <c r="Y6147" s="5">
        <f>Table1[[#This Row],[Sales]]*Table1[[#This Row],[Discount]]</f>
        <v>0</v>
      </c>
    </row>
    <row r="6148" spans="1:25" x14ac:dyDescent="0.3">
      <c r="A6148">
        <v>6147</v>
      </c>
      <c r="B6148" s="2"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s="2">
        <v>4</v>
      </c>
      <c r="T6148" s="3">
        <v>0</v>
      </c>
      <c r="U6148" s="2">
        <v>3.1751999999999998</v>
      </c>
      <c r="V6148" s="2">
        <f>Table1[[#This Row],[Sales]]*(1-Table1[[#This Row],[Discount]])</f>
        <v>11.76</v>
      </c>
      <c r="W6148" s="2">
        <f>Table1[[#This Row],[Sales]]*Table1[[#This Row],[Quantity]]</f>
        <v>47.04</v>
      </c>
      <c r="X6148" s="2">
        <f>Table1[[#This Row],[Sales]]+Table1[[#This Row],[Discount]]+Table1[[#This Row],[Adjusted Sales]]</f>
        <v>23.52</v>
      </c>
      <c r="Y6148" s="5">
        <f>Table1[[#This Row],[Sales]]*Table1[[#This Row],[Discount]]</f>
        <v>0</v>
      </c>
    </row>
    <row r="6149" spans="1:25" x14ac:dyDescent="0.3">
      <c r="A6149">
        <v>6148</v>
      </c>
      <c r="B6149" s="2"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s="2">
        <v>2</v>
      </c>
      <c r="T6149" s="3">
        <v>0.2</v>
      </c>
      <c r="U6149" s="2">
        <v>14.7668</v>
      </c>
      <c r="V6149" s="2">
        <f>Table1[[#This Row],[Sales]]*(1-Table1[[#This Row],[Discount]])</f>
        <v>32.588799999999999</v>
      </c>
      <c r="W6149" s="2">
        <f>Table1[[#This Row],[Sales]]*Table1[[#This Row],[Quantity]]</f>
        <v>81.471999999999994</v>
      </c>
      <c r="X6149" s="2">
        <f>Table1[[#This Row],[Sales]]+Table1[[#This Row],[Discount]]+Table1[[#This Row],[Adjusted Sales]]</f>
        <v>73.524799999999999</v>
      </c>
      <c r="Y6149" s="5">
        <f>Table1[[#This Row],[Sales]]*Table1[[#This Row],[Discount]]</f>
        <v>8.1471999999999998</v>
      </c>
    </row>
    <row r="6150" spans="1:25" x14ac:dyDescent="0.3">
      <c r="A6150">
        <v>6149</v>
      </c>
      <c r="B6150" s="2"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s="2">
        <v>2</v>
      </c>
      <c r="T6150" s="3">
        <v>0.2</v>
      </c>
      <c r="U6150" s="2">
        <v>12.599</v>
      </c>
      <c r="V6150" s="2">
        <f>Table1[[#This Row],[Sales]]*(1-Table1[[#This Row],[Discount]])</f>
        <v>161.2672</v>
      </c>
      <c r="W6150" s="2">
        <f>Table1[[#This Row],[Sales]]*Table1[[#This Row],[Quantity]]</f>
        <v>403.16800000000001</v>
      </c>
      <c r="X6150" s="2">
        <f>Table1[[#This Row],[Sales]]+Table1[[#This Row],[Discount]]+Table1[[#This Row],[Adjusted Sales]]</f>
        <v>363.05119999999999</v>
      </c>
      <c r="Y6150" s="5">
        <f>Table1[[#This Row],[Sales]]*Table1[[#This Row],[Discount]]</f>
        <v>40.316800000000001</v>
      </c>
    </row>
    <row r="6151" spans="1:25" x14ac:dyDescent="0.3">
      <c r="A6151">
        <v>6150</v>
      </c>
      <c r="B6151" s="2"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s="2">
        <v>6</v>
      </c>
      <c r="T6151" s="3">
        <v>0.2</v>
      </c>
      <c r="U6151" s="2">
        <v>-34.070399999999999</v>
      </c>
      <c r="V6151" s="2">
        <f>Table1[[#This Row],[Sales]]*(1-Table1[[#This Row],[Discount]])</f>
        <v>272.56319999999999</v>
      </c>
      <c r="W6151" s="2">
        <f>Table1[[#This Row],[Sales]]*Table1[[#This Row],[Quantity]]</f>
        <v>2044.2240000000002</v>
      </c>
      <c r="X6151" s="2">
        <f>Table1[[#This Row],[Sales]]+Table1[[#This Row],[Discount]]+Table1[[#This Row],[Adjusted Sales]]</f>
        <v>613.46720000000005</v>
      </c>
      <c r="Y6151" s="5">
        <f>Table1[[#This Row],[Sales]]*Table1[[#This Row],[Discount]]</f>
        <v>68.140799999999999</v>
      </c>
    </row>
    <row r="6152" spans="1:25" x14ac:dyDescent="0.3">
      <c r="A6152">
        <v>6151</v>
      </c>
      <c r="B6152" s="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s="2">
        <v>5</v>
      </c>
      <c r="T6152" s="3">
        <v>0</v>
      </c>
      <c r="U6152" s="2">
        <v>88.724999999999994</v>
      </c>
      <c r="V6152" s="2">
        <f>Table1[[#This Row],[Sales]]*(1-Table1[[#This Row],[Discount]])</f>
        <v>354.9</v>
      </c>
      <c r="W6152" s="2">
        <f>Table1[[#This Row],[Sales]]*Table1[[#This Row],[Quantity]]</f>
        <v>1774.5</v>
      </c>
      <c r="X6152" s="2">
        <f>Table1[[#This Row],[Sales]]+Table1[[#This Row],[Discount]]+Table1[[#This Row],[Adjusted Sales]]</f>
        <v>709.8</v>
      </c>
      <c r="Y6152" s="5">
        <f>Table1[[#This Row],[Sales]]*Table1[[#This Row],[Discount]]</f>
        <v>0</v>
      </c>
    </row>
    <row r="6153" spans="1:25" x14ac:dyDescent="0.3">
      <c r="A6153">
        <v>6152</v>
      </c>
      <c r="B6153" s="2"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s="2">
        <v>10</v>
      </c>
      <c r="T6153" s="3">
        <v>0.15</v>
      </c>
      <c r="U6153" s="2">
        <v>70.489999999999995</v>
      </c>
      <c r="V6153" s="2">
        <f>Table1[[#This Row],[Sales]]*(1-Table1[[#This Row],[Discount]])</f>
        <v>1018.5804999999999</v>
      </c>
      <c r="W6153" s="2">
        <f>Table1[[#This Row],[Sales]]*Table1[[#This Row],[Quantity]]</f>
        <v>11983.3</v>
      </c>
      <c r="X6153" s="2">
        <f>Table1[[#This Row],[Sales]]+Table1[[#This Row],[Discount]]+Table1[[#This Row],[Adjusted Sales]]</f>
        <v>2217.0605</v>
      </c>
      <c r="Y6153" s="5">
        <f>Table1[[#This Row],[Sales]]*Table1[[#This Row],[Discount]]</f>
        <v>179.74949999999998</v>
      </c>
    </row>
    <row r="6154" spans="1:25" x14ac:dyDescent="0.3">
      <c r="A6154">
        <v>6153</v>
      </c>
      <c r="B6154" s="2"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s="2">
        <v>4</v>
      </c>
      <c r="T6154" s="3">
        <v>0</v>
      </c>
      <c r="U6154" s="2">
        <v>0.87919999999999998</v>
      </c>
      <c r="V6154" s="2">
        <f>Table1[[#This Row],[Sales]]*(1-Table1[[#This Row],[Discount]])</f>
        <v>87.92</v>
      </c>
      <c r="W6154" s="2">
        <f>Table1[[#This Row],[Sales]]*Table1[[#This Row],[Quantity]]</f>
        <v>351.68</v>
      </c>
      <c r="X6154" s="2">
        <f>Table1[[#This Row],[Sales]]+Table1[[#This Row],[Discount]]+Table1[[#This Row],[Adjusted Sales]]</f>
        <v>175.84</v>
      </c>
      <c r="Y6154" s="5">
        <f>Table1[[#This Row],[Sales]]*Table1[[#This Row],[Discount]]</f>
        <v>0</v>
      </c>
    </row>
    <row r="6155" spans="1:25" x14ac:dyDescent="0.3">
      <c r="A6155">
        <v>6154</v>
      </c>
      <c r="B6155" s="2"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s="2">
        <v>2</v>
      </c>
      <c r="T6155" s="3">
        <v>0.2</v>
      </c>
      <c r="U6155" s="2">
        <v>10.393599999999999</v>
      </c>
      <c r="V6155" s="2">
        <f>Table1[[#This Row],[Sales]]*(1-Table1[[#This Row],[Discount]])</f>
        <v>41.574400000000004</v>
      </c>
      <c r="W6155" s="2">
        <f>Table1[[#This Row],[Sales]]*Table1[[#This Row],[Quantity]]</f>
        <v>103.93600000000001</v>
      </c>
      <c r="X6155" s="2">
        <f>Table1[[#This Row],[Sales]]+Table1[[#This Row],[Discount]]+Table1[[#This Row],[Adjusted Sales]]</f>
        <v>93.742400000000004</v>
      </c>
      <c r="Y6155" s="5">
        <f>Table1[[#This Row],[Sales]]*Table1[[#This Row],[Discount]]</f>
        <v>10.393600000000001</v>
      </c>
    </row>
    <row r="6156" spans="1:25" x14ac:dyDescent="0.3">
      <c r="A6156">
        <v>6155</v>
      </c>
      <c r="B6156" s="2"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s="2">
        <v>3</v>
      </c>
      <c r="T6156" s="3">
        <v>0.2</v>
      </c>
      <c r="U6156" s="2">
        <v>5.7752999999999997</v>
      </c>
      <c r="V6156" s="2">
        <f>Table1[[#This Row],[Sales]]*(1-Table1[[#This Row],[Discount]])</f>
        <v>41.068800000000003</v>
      </c>
      <c r="W6156" s="2">
        <f>Table1[[#This Row],[Sales]]*Table1[[#This Row],[Quantity]]</f>
        <v>154.00799999999998</v>
      </c>
      <c r="X6156" s="2">
        <f>Table1[[#This Row],[Sales]]+Table1[[#This Row],[Discount]]+Table1[[#This Row],[Adjusted Sales]]</f>
        <v>92.604800000000012</v>
      </c>
      <c r="Y6156" s="5">
        <f>Table1[[#This Row],[Sales]]*Table1[[#This Row],[Discount]]</f>
        <v>10.267200000000001</v>
      </c>
    </row>
    <row r="6157" spans="1:25" x14ac:dyDescent="0.3">
      <c r="A6157">
        <v>6156</v>
      </c>
      <c r="B6157" s="2"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s="2">
        <v>1</v>
      </c>
      <c r="T6157" s="3">
        <v>0.2</v>
      </c>
      <c r="U6157" s="2">
        <v>33.270400000000002</v>
      </c>
      <c r="V6157" s="2">
        <f>Table1[[#This Row],[Sales]]*(1-Table1[[#This Row],[Discount]])</f>
        <v>266.16320000000002</v>
      </c>
      <c r="W6157" s="2">
        <f>Table1[[#This Row],[Sales]]*Table1[[#This Row],[Quantity]]</f>
        <v>332.70400000000001</v>
      </c>
      <c r="X6157" s="2">
        <f>Table1[[#This Row],[Sales]]+Table1[[#This Row],[Discount]]+Table1[[#This Row],[Adjusted Sales]]</f>
        <v>599.06719999999996</v>
      </c>
      <c r="Y6157" s="5">
        <f>Table1[[#This Row],[Sales]]*Table1[[#This Row],[Discount]]</f>
        <v>66.540800000000004</v>
      </c>
    </row>
    <row r="6158" spans="1:25" x14ac:dyDescent="0.3">
      <c r="A6158">
        <v>6157</v>
      </c>
      <c r="B6158" s="2"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s="2">
        <v>3</v>
      </c>
      <c r="T6158" s="3">
        <v>0.2</v>
      </c>
      <c r="U6158" s="2">
        <v>9.5418000000000003</v>
      </c>
      <c r="V6158" s="2">
        <f>Table1[[#This Row],[Sales]]*(1-Table1[[#This Row],[Discount]])</f>
        <v>33.926400000000001</v>
      </c>
      <c r="W6158" s="2">
        <f>Table1[[#This Row],[Sales]]*Table1[[#This Row],[Quantity]]</f>
        <v>127.224</v>
      </c>
      <c r="X6158" s="2">
        <f>Table1[[#This Row],[Sales]]+Table1[[#This Row],[Discount]]+Table1[[#This Row],[Adjusted Sales]]</f>
        <v>76.534400000000005</v>
      </c>
      <c r="Y6158" s="5">
        <f>Table1[[#This Row],[Sales]]*Table1[[#This Row],[Discount]]</f>
        <v>8.4816000000000003</v>
      </c>
    </row>
    <row r="6159" spans="1:25" x14ac:dyDescent="0.3">
      <c r="A6159">
        <v>6158</v>
      </c>
      <c r="B6159" s="2"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s="2">
        <v>3</v>
      </c>
      <c r="T6159" s="3">
        <v>0</v>
      </c>
      <c r="U6159" s="2">
        <v>38.323799999999999</v>
      </c>
      <c r="V6159" s="2">
        <f>Table1[[#This Row],[Sales]]*(1-Table1[[#This Row],[Discount]])</f>
        <v>81.540000000000006</v>
      </c>
      <c r="W6159" s="2">
        <f>Table1[[#This Row],[Sales]]*Table1[[#This Row],[Quantity]]</f>
        <v>244.62</v>
      </c>
      <c r="X6159" s="2">
        <f>Table1[[#This Row],[Sales]]+Table1[[#This Row],[Discount]]+Table1[[#This Row],[Adjusted Sales]]</f>
        <v>163.08000000000001</v>
      </c>
      <c r="Y6159" s="5">
        <f>Table1[[#This Row],[Sales]]*Table1[[#This Row],[Discount]]</f>
        <v>0</v>
      </c>
    </row>
    <row r="6160" spans="1:25" x14ac:dyDescent="0.3">
      <c r="A6160">
        <v>6159</v>
      </c>
      <c r="B6160" s="2"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s="2">
        <v>12</v>
      </c>
      <c r="T6160" s="3">
        <v>0</v>
      </c>
      <c r="U6160" s="2">
        <v>23.4192</v>
      </c>
      <c r="V6160" s="2">
        <f>Table1[[#This Row],[Sales]]*(1-Table1[[#This Row],[Discount]])</f>
        <v>167.28</v>
      </c>
      <c r="W6160" s="2">
        <f>Table1[[#This Row],[Sales]]*Table1[[#This Row],[Quantity]]</f>
        <v>2007.3600000000001</v>
      </c>
      <c r="X6160" s="2">
        <f>Table1[[#This Row],[Sales]]+Table1[[#This Row],[Discount]]+Table1[[#This Row],[Adjusted Sales]]</f>
        <v>334.56</v>
      </c>
      <c r="Y6160" s="5">
        <f>Table1[[#This Row],[Sales]]*Table1[[#This Row],[Discount]]</f>
        <v>0</v>
      </c>
    </row>
    <row r="6161" spans="1:25" x14ac:dyDescent="0.3">
      <c r="A6161">
        <v>6160</v>
      </c>
      <c r="B6161" s="2"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s="2">
        <v>4</v>
      </c>
      <c r="T6161" s="3">
        <v>0</v>
      </c>
      <c r="U6161" s="2">
        <v>108.1752</v>
      </c>
      <c r="V6161" s="2">
        <f>Table1[[#This Row],[Sales]]*(1-Table1[[#This Row],[Discount]])</f>
        <v>772.68</v>
      </c>
      <c r="W6161" s="2">
        <f>Table1[[#This Row],[Sales]]*Table1[[#This Row],[Quantity]]</f>
        <v>3090.72</v>
      </c>
      <c r="X6161" s="2">
        <f>Table1[[#This Row],[Sales]]+Table1[[#This Row],[Discount]]+Table1[[#This Row],[Adjusted Sales]]</f>
        <v>1545.36</v>
      </c>
      <c r="Y6161" s="5">
        <f>Table1[[#This Row],[Sales]]*Table1[[#This Row],[Discount]]</f>
        <v>0</v>
      </c>
    </row>
    <row r="6162" spans="1:25" x14ac:dyDescent="0.3">
      <c r="A6162">
        <v>6161</v>
      </c>
      <c r="B6162" s="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s="2">
        <v>3</v>
      </c>
      <c r="T6162" s="3">
        <v>0.2</v>
      </c>
      <c r="U6162" s="2">
        <v>28.347899999999999</v>
      </c>
      <c r="V6162" s="2">
        <f>Table1[[#This Row],[Sales]]*(1-Table1[[#This Row],[Discount]])</f>
        <v>259.18080000000003</v>
      </c>
      <c r="W6162" s="2">
        <f>Table1[[#This Row],[Sales]]*Table1[[#This Row],[Quantity]]</f>
        <v>971.928</v>
      </c>
      <c r="X6162" s="2">
        <f>Table1[[#This Row],[Sales]]+Table1[[#This Row],[Discount]]+Table1[[#This Row],[Adjusted Sales]]</f>
        <v>583.35680000000002</v>
      </c>
      <c r="Y6162" s="5">
        <f>Table1[[#This Row],[Sales]]*Table1[[#This Row],[Discount]]</f>
        <v>64.795200000000008</v>
      </c>
    </row>
    <row r="6163" spans="1:25" x14ac:dyDescent="0.3">
      <c r="A6163">
        <v>6162</v>
      </c>
      <c r="B6163" s="2"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s="2">
        <v>4</v>
      </c>
      <c r="T6163" s="3">
        <v>0.2</v>
      </c>
      <c r="U6163" s="2">
        <v>3.9851999999999999</v>
      </c>
      <c r="V6163" s="2">
        <f>Table1[[#This Row],[Sales]]*(1-Table1[[#This Row],[Discount]])</f>
        <v>9.4464000000000006</v>
      </c>
      <c r="W6163" s="2">
        <f>Table1[[#This Row],[Sales]]*Table1[[#This Row],[Quantity]]</f>
        <v>47.231999999999999</v>
      </c>
      <c r="X6163" s="2">
        <f>Table1[[#This Row],[Sales]]+Table1[[#This Row],[Discount]]+Table1[[#This Row],[Adjusted Sales]]</f>
        <v>21.4544</v>
      </c>
      <c r="Y6163" s="5">
        <f>Table1[[#This Row],[Sales]]*Table1[[#This Row],[Discount]]</f>
        <v>2.3616000000000001</v>
      </c>
    </row>
    <row r="6164" spans="1:25" x14ac:dyDescent="0.3">
      <c r="A6164">
        <v>6163</v>
      </c>
      <c r="B6164" s="2"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s="2">
        <v>3</v>
      </c>
      <c r="T6164" s="3">
        <v>0.2</v>
      </c>
      <c r="U6164" s="2">
        <v>1.962</v>
      </c>
      <c r="V6164" s="2">
        <f>Table1[[#This Row],[Sales]]*(1-Table1[[#This Row],[Discount]])</f>
        <v>20.928000000000001</v>
      </c>
      <c r="W6164" s="2">
        <f>Table1[[#This Row],[Sales]]*Table1[[#This Row],[Quantity]]</f>
        <v>78.48</v>
      </c>
      <c r="X6164" s="2">
        <f>Table1[[#This Row],[Sales]]+Table1[[#This Row],[Discount]]+Table1[[#This Row],[Adjusted Sales]]</f>
        <v>47.287999999999997</v>
      </c>
      <c r="Y6164" s="5">
        <f>Table1[[#This Row],[Sales]]*Table1[[#This Row],[Discount]]</f>
        <v>5.2320000000000002</v>
      </c>
    </row>
    <row r="6165" spans="1:25" x14ac:dyDescent="0.3">
      <c r="A6165">
        <v>6164</v>
      </c>
      <c r="B6165" s="2"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s="2">
        <v>5</v>
      </c>
      <c r="T6165" s="3">
        <v>0.7</v>
      </c>
      <c r="U6165" s="2">
        <v>-25.736999999999998</v>
      </c>
      <c r="V6165" s="2">
        <f>Table1[[#This Row],[Sales]]*(1-Table1[[#This Row],[Discount]])</f>
        <v>10.071000000000002</v>
      </c>
      <c r="W6165" s="2">
        <f>Table1[[#This Row],[Sales]]*Table1[[#This Row],[Quantity]]</f>
        <v>167.85</v>
      </c>
      <c r="X6165" s="2">
        <f>Table1[[#This Row],[Sales]]+Table1[[#This Row],[Discount]]+Table1[[#This Row],[Adjusted Sales]]</f>
        <v>44.341000000000008</v>
      </c>
      <c r="Y6165" s="5">
        <f>Table1[[#This Row],[Sales]]*Table1[[#This Row],[Discount]]</f>
        <v>23.498999999999999</v>
      </c>
    </row>
    <row r="6166" spans="1:25" x14ac:dyDescent="0.3">
      <c r="A6166">
        <v>6165</v>
      </c>
      <c r="B6166" s="2"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s="2">
        <v>3</v>
      </c>
      <c r="T6166" s="3">
        <v>0.2</v>
      </c>
      <c r="U6166" s="2">
        <v>1.3728</v>
      </c>
      <c r="V6166" s="2">
        <f>Table1[[#This Row],[Sales]]*(1-Table1[[#This Row],[Discount]])</f>
        <v>3.9936000000000003</v>
      </c>
      <c r="W6166" s="2">
        <f>Table1[[#This Row],[Sales]]*Table1[[#This Row],[Quantity]]</f>
        <v>14.975999999999999</v>
      </c>
      <c r="X6166" s="2">
        <f>Table1[[#This Row],[Sales]]+Table1[[#This Row],[Discount]]+Table1[[#This Row],[Adjusted Sales]]</f>
        <v>9.1856000000000009</v>
      </c>
      <c r="Y6166" s="5">
        <f>Table1[[#This Row],[Sales]]*Table1[[#This Row],[Discount]]</f>
        <v>0.99840000000000007</v>
      </c>
    </row>
    <row r="6167" spans="1:25" x14ac:dyDescent="0.3">
      <c r="A6167">
        <v>6166</v>
      </c>
      <c r="B6167" s="2"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s="2">
        <v>3</v>
      </c>
      <c r="T6167" s="3">
        <v>0.2</v>
      </c>
      <c r="U6167" s="2">
        <v>5.5044000000000004</v>
      </c>
      <c r="V6167" s="2">
        <f>Table1[[#This Row],[Sales]]*(1-Table1[[#This Row],[Discount]])</f>
        <v>16.012799999999999</v>
      </c>
      <c r="W6167" s="2">
        <f>Table1[[#This Row],[Sales]]*Table1[[#This Row],[Quantity]]</f>
        <v>60.047999999999995</v>
      </c>
      <c r="X6167" s="2">
        <f>Table1[[#This Row],[Sales]]+Table1[[#This Row],[Discount]]+Table1[[#This Row],[Adjusted Sales]]</f>
        <v>36.228799999999993</v>
      </c>
      <c r="Y6167" s="5">
        <f>Table1[[#This Row],[Sales]]*Table1[[#This Row],[Discount]]</f>
        <v>4.0031999999999996</v>
      </c>
    </row>
    <row r="6168" spans="1:25" x14ac:dyDescent="0.3">
      <c r="A6168">
        <v>6167</v>
      </c>
      <c r="B6168" s="2"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s="2">
        <v>2</v>
      </c>
      <c r="T6168" s="3">
        <v>0.2</v>
      </c>
      <c r="U6168" s="2">
        <v>53.2</v>
      </c>
      <c r="V6168" s="2">
        <f>Table1[[#This Row],[Sales]]*(1-Table1[[#This Row],[Discount]])</f>
        <v>136.19200000000001</v>
      </c>
      <c r="W6168" s="2">
        <f>Table1[[#This Row],[Sales]]*Table1[[#This Row],[Quantity]]</f>
        <v>340.48</v>
      </c>
      <c r="X6168" s="2">
        <f>Table1[[#This Row],[Sales]]+Table1[[#This Row],[Discount]]+Table1[[#This Row],[Adjusted Sales]]</f>
        <v>306.63200000000001</v>
      </c>
      <c r="Y6168" s="5">
        <f>Table1[[#This Row],[Sales]]*Table1[[#This Row],[Discount]]</f>
        <v>34.048000000000002</v>
      </c>
    </row>
    <row r="6169" spans="1:25" x14ac:dyDescent="0.3">
      <c r="A6169">
        <v>6168</v>
      </c>
      <c r="B6169" s="2"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s="2">
        <v>3</v>
      </c>
      <c r="T6169" s="3">
        <v>0.2</v>
      </c>
      <c r="U6169" s="2">
        <v>44.045999999999999</v>
      </c>
      <c r="V6169" s="2">
        <f>Table1[[#This Row],[Sales]]*(1-Table1[[#This Row],[Discount]])</f>
        <v>93.964800000000011</v>
      </c>
      <c r="W6169" s="2">
        <f>Table1[[#This Row],[Sales]]*Table1[[#This Row],[Quantity]]</f>
        <v>352.36799999999999</v>
      </c>
      <c r="X6169" s="2">
        <f>Table1[[#This Row],[Sales]]+Table1[[#This Row],[Discount]]+Table1[[#This Row],[Adjusted Sales]]</f>
        <v>211.62080000000003</v>
      </c>
      <c r="Y6169" s="5">
        <f>Table1[[#This Row],[Sales]]*Table1[[#This Row],[Discount]]</f>
        <v>23.491200000000003</v>
      </c>
    </row>
    <row r="6170" spans="1:25" x14ac:dyDescent="0.3">
      <c r="A6170">
        <v>6169</v>
      </c>
      <c r="B6170" s="2"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s="2">
        <v>2</v>
      </c>
      <c r="T6170" s="3">
        <v>0</v>
      </c>
      <c r="U6170" s="2">
        <v>11.250400000000001</v>
      </c>
      <c r="V6170" s="2">
        <f>Table1[[#This Row],[Sales]]*(1-Table1[[#This Row],[Discount]])</f>
        <v>22.96</v>
      </c>
      <c r="W6170" s="2">
        <f>Table1[[#This Row],[Sales]]*Table1[[#This Row],[Quantity]]</f>
        <v>45.92</v>
      </c>
      <c r="X6170" s="2">
        <f>Table1[[#This Row],[Sales]]+Table1[[#This Row],[Discount]]+Table1[[#This Row],[Adjusted Sales]]</f>
        <v>45.92</v>
      </c>
      <c r="Y6170" s="5">
        <f>Table1[[#This Row],[Sales]]*Table1[[#This Row],[Discount]]</f>
        <v>0</v>
      </c>
    </row>
    <row r="6171" spans="1:25" x14ac:dyDescent="0.3">
      <c r="A6171">
        <v>6170</v>
      </c>
      <c r="B6171" s="2"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s="2">
        <v>2</v>
      </c>
      <c r="T6171" s="3">
        <v>0</v>
      </c>
      <c r="U6171" s="2">
        <v>6.4127999999999998</v>
      </c>
      <c r="V6171" s="2">
        <f>Table1[[#This Row],[Sales]]*(1-Table1[[#This Row],[Discount]])</f>
        <v>13.36</v>
      </c>
      <c r="W6171" s="2">
        <f>Table1[[#This Row],[Sales]]*Table1[[#This Row],[Quantity]]</f>
        <v>26.72</v>
      </c>
      <c r="X6171" s="2">
        <f>Table1[[#This Row],[Sales]]+Table1[[#This Row],[Discount]]+Table1[[#This Row],[Adjusted Sales]]</f>
        <v>26.72</v>
      </c>
      <c r="Y6171" s="5">
        <f>Table1[[#This Row],[Sales]]*Table1[[#This Row],[Discount]]</f>
        <v>0</v>
      </c>
    </row>
    <row r="6172" spans="1:25" x14ac:dyDescent="0.3">
      <c r="A6172">
        <v>6171</v>
      </c>
      <c r="B6172" s="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s="2">
        <v>3</v>
      </c>
      <c r="T6172" s="3">
        <v>0.2</v>
      </c>
      <c r="U6172" s="2">
        <v>11.5587</v>
      </c>
      <c r="V6172" s="2">
        <f>Table1[[#This Row],[Sales]]*(1-Table1[[#This Row],[Discount]])</f>
        <v>27.398399999999999</v>
      </c>
      <c r="W6172" s="2">
        <f>Table1[[#This Row],[Sales]]*Table1[[#This Row],[Quantity]]</f>
        <v>102.744</v>
      </c>
      <c r="X6172" s="2">
        <f>Table1[[#This Row],[Sales]]+Table1[[#This Row],[Discount]]+Table1[[#This Row],[Adjusted Sales]]</f>
        <v>61.846400000000003</v>
      </c>
      <c r="Y6172" s="5">
        <f>Table1[[#This Row],[Sales]]*Table1[[#This Row],[Discount]]</f>
        <v>6.8495999999999997</v>
      </c>
    </row>
    <row r="6173" spans="1:25" x14ac:dyDescent="0.3">
      <c r="A6173">
        <v>6172</v>
      </c>
      <c r="B6173" s="2"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s="2">
        <v>2</v>
      </c>
      <c r="T6173" s="3">
        <v>0</v>
      </c>
      <c r="U6173" s="2">
        <v>1.0207999999999999</v>
      </c>
      <c r="V6173" s="2">
        <f>Table1[[#This Row],[Sales]]*(1-Table1[[#This Row],[Discount]])</f>
        <v>3.52</v>
      </c>
      <c r="W6173" s="2">
        <f>Table1[[#This Row],[Sales]]*Table1[[#This Row],[Quantity]]</f>
        <v>7.04</v>
      </c>
      <c r="X6173" s="2">
        <f>Table1[[#This Row],[Sales]]+Table1[[#This Row],[Discount]]+Table1[[#This Row],[Adjusted Sales]]</f>
        <v>7.04</v>
      </c>
      <c r="Y6173" s="5">
        <f>Table1[[#This Row],[Sales]]*Table1[[#This Row],[Discount]]</f>
        <v>0</v>
      </c>
    </row>
    <row r="6174" spans="1:25" x14ac:dyDescent="0.3">
      <c r="A6174">
        <v>6173</v>
      </c>
      <c r="B6174" s="2"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s="2">
        <v>5</v>
      </c>
      <c r="T6174" s="3">
        <v>0</v>
      </c>
      <c r="U6174" s="2">
        <v>12.548999999999999</v>
      </c>
      <c r="V6174" s="2">
        <f>Table1[[#This Row],[Sales]]*(1-Table1[[#This Row],[Discount]])</f>
        <v>26.7</v>
      </c>
      <c r="W6174" s="2">
        <f>Table1[[#This Row],[Sales]]*Table1[[#This Row],[Quantity]]</f>
        <v>133.5</v>
      </c>
      <c r="X6174" s="2">
        <f>Table1[[#This Row],[Sales]]+Table1[[#This Row],[Discount]]+Table1[[#This Row],[Adjusted Sales]]</f>
        <v>53.4</v>
      </c>
      <c r="Y6174" s="5">
        <f>Table1[[#This Row],[Sales]]*Table1[[#This Row],[Discount]]</f>
        <v>0</v>
      </c>
    </row>
    <row r="6175" spans="1:25" x14ac:dyDescent="0.3">
      <c r="A6175">
        <v>6174</v>
      </c>
      <c r="B6175" s="2"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s="2">
        <v>2</v>
      </c>
      <c r="T6175" s="3">
        <v>0</v>
      </c>
      <c r="U6175" s="2">
        <v>9.1159999999999997</v>
      </c>
      <c r="V6175" s="2">
        <f>Table1[[#This Row],[Sales]]*(1-Table1[[#This Row],[Discount]])</f>
        <v>21.2</v>
      </c>
      <c r="W6175" s="2">
        <f>Table1[[#This Row],[Sales]]*Table1[[#This Row],[Quantity]]</f>
        <v>42.4</v>
      </c>
      <c r="X6175" s="2">
        <f>Table1[[#This Row],[Sales]]+Table1[[#This Row],[Discount]]+Table1[[#This Row],[Adjusted Sales]]</f>
        <v>42.4</v>
      </c>
      <c r="Y6175" s="5">
        <f>Table1[[#This Row],[Sales]]*Table1[[#This Row],[Discount]]</f>
        <v>0</v>
      </c>
    </row>
    <row r="6176" spans="1:25" x14ac:dyDescent="0.3">
      <c r="A6176">
        <v>6175</v>
      </c>
      <c r="B6176" s="2"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s="2">
        <v>2</v>
      </c>
      <c r="T6176" s="3">
        <v>0</v>
      </c>
      <c r="U6176" s="2">
        <v>226.36259999999999</v>
      </c>
      <c r="V6176" s="2">
        <f>Table1[[#This Row],[Sales]]*(1-Table1[[#This Row],[Discount]])</f>
        <v>838.38</v>
      </c>
      <c r="W6176" s="2">
        <f>Table1[[#This Row],[Sales]]*Table1[[#This Row],[Quantity]]</f>
        <v>1676.76</v>
      </c>
      <c r="X6176" s="2">
        <f>Table1[[#This Row],[Sales]]+Table1[[#This Row],[Discount]]+Table1[[#This Row],[Adjusted Sales]]</f>
        <v>1676.76</v>
      </c>
      <c r="Y6176" s="5">
        <f>Table1[[#This Row],[Sales]]*Table1[[#This Row],[Discount]]</f>
        <v>0</v>
      </c>
    </row>
    <row r="6177" spans="1:25" x14ac:dyDescent="0.3">
      <c r="A6177">
        <v>6176</v>
      </c>
      <c r="B6177" s="2"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s="2">
        <v>4</v>
      </c>
      <c r="T6177" s="3">
        <v>0</v>
      </c>
      <c r="U6177" s="2">
        <v>422.51</v>
      </c>
      <c r="V6177" s="2">
        <f>Table1[[#This Row],[Sales]]*(1-Table1[[#This Row],[Discount]])</f>
        <v>1690.04</v>
      </c>
      <c r="W6177" s="2">
        <f>Table1[[#This Row],[Sales]]*Table1[[#This Row],[Quantity]]</f>
        <v>6760.16</v>
      </c>
      <c r="X6177" s="2">
        <f>Table1[[#This Row],[Sales]]+Table1[[#This Row],[Discount]]+Table1[[#This Row],[Adjusted Sales]]</f>
        <v>3380.08</v>
      </c>
      <c r="Y6177" s="5">
        <f>Table1[[#This Row],[Sales]]*Table1[[#This Row],[Discount]]</f>
        <v>0</v>
      </c>
    </row>
    <row r="6178" spans="1:25" x14ac:dyDescent="0.3">
      <c r="A6178">
        <v>6177</v>
      </c>
      <c r="B6178" s="2"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s="2">
        <v>7</v>
      </c>
      <c r="T6178" s="3">
        <v>0</v>
      </c>
      <c r="U6178" s="2">
        <v>24.0688</v>
      </c>
      <c r="V6178" s="2">
        <f>Table1[[#This Row],[Sales]]*(1-Table1[[#This Row],[Discount]])</f>
        <v>85.96</v>
      </c>
      <c r="W6178" s="2">
        <f>Table1[[#This Row],[Sales]]*Table1[[#This Row],[Quantity]]</f>
        <v>601.71999999999991</v>
      </c>
      <c r="X6178" s="2">
        <f>Table1[[#This Row],[Sales]]+Table1[[#This Row],[Discount]]+Table1[[#This Row],[Adjusted Sales]]</f>
        <v>171.92</v>
      </c>
      <c r="Y6178" s="5">
        <f>Table1[[#This Row],[Sales]]*Table1[[#This Row],[Discount]]</f>
        <v>0</v>
      </c>
    </row>
    <row r="6179" spans="1:25" x14ac:dyDescent="0.3">
      <c r="A6179">
        <v>6178</v>
      </c>
      <c r="B6179" s="2"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s="2">
        <v>2</v>
      </c>
      <c r="T6179" s="3">
        <v>0</v>
      </c>
      <c r="U6179" s="2">
        <v>57.321199999999997</v>
      </c>
      <c r="V6179" s="2">
        <f>Table1[[#This Row],[Sales]]*(1-Table1[[#This Row],[Discount]])</f>
        <v>121.96</v>
      </c>
      <c r="W6179" s="2">
        <f>Table1[[#This Row],[Sales]]*Table1[[#This Row],[Quantity]]</f>
        <v>243.92</v>
      </c>
      <c r="X6179" s="2">
        <f>Table1[[#This Row],[Sales]]+Table1[[#This Row],[Discount]]+Table1[[#This Row],[Adjusted Sales]]</f>
        <v>243.92</v>
      </c>
      <c r="Y6179" s="5">
        <f>Table1[[#This Row],[Sales]]*Table1[[#This Row],[Discount]]</f>
        <v>0</v>
      </c>
    </row>
    <row r="6180" spans="1:25" x14ac:dyDescent="0.3">
      <c r="A6180">
        <v>6179</v>
      </c>
      <c r="B6180" s="2"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s="2">
        <v>4</v>
      </c>
      <c r="T6180" s="3">
        <v>0</v>
      </c>
      <c r="U6180" s="2">
        <v>11.720800000000001</v>
      </c>
      <c r="V6180" s="2">
        <f>Table1[[#This Row],[Sales]]*(1-Table1[[#This Row],[Discount]])</f>
        <v>23.92</v>
      </c>
      <c r="W6180" s="2">
        <f>Table1[[#This Row],[Sales]]*Table1[[#This Row],[Quantity]]</f>
        <v>95.68</v>
      </c>
      <c r="X6180" s="2">
        <f>Table1[[#This Row],[Sales]]+Table1[[#This Row],[Discount]]+Table1[[#This Row],[Adjusted Sales]]</f>
        <v>47.84</v>
      </c>
      <c r="Y6180" s="5">
        <f>Table1[[#This Row],[Sales]]*Table1[[#This Row],[Discount]]</f>
        <v>0</v>
      </c>
    </row>
    <row r="6181" spans="1:25" x14ac:dyDescent="0.3">
      <c r="A6181">
        <v>6180</v>
      </c>
      <c r="B6181" s="2"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s="2">
        <v>2</v>
      </c>
      <c r="T6181" s="3">
        <v>0</v>
      </c>
      <c r="U6181" s="2">
        <v>6.3959999999999999</v>
      </c>
      <c r="V6181" s="2">
        <f>Table1[[#This Row],[Sales]]*(1-Table1[[#This Row],[Discount]])</f>
        <v>63.96</v>
      </c>
      <c r="W6181" s="2">
        <f>Table1[[#This Row],[Sales]]*Table1[[#This Row],[Quantity]]</f>
        <v>127.92</v>
      </c>
      <c r="X6181" s="2">
        <f>Table1[[#This Row],[Sales]]+Table1[[#This Row],[Discount]]+Table1[[#This Row],[Adjusted Sales]]</f>
        <v>127.92</v>
      </c>
      <c r="Y6181" s="5">
        <f>Table1[[#This Row],[Sales]]*Table1[[#This Row],[Discount]]</f>
        <v>0</v>
      </c>
    </row>
    <row r="6182" spans="1:25" x14ac:dyDescent="0.3">
      <c r="A6182">
        <v>6181</v>
      </c>
      <c r="B6182" s="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s="2">
        <v>5</v>
      </c>
      <c r="T6182" s="3">
        <v>0</v>
      </c>
      <c r="U6182" s="2">
        <v>176.386</v>
      </c>
      <c r="V6182" s="2">
        <f>Table1[[#This Row],[Sales]]*(1-Table1[[#This Row],[Discount]])</f>
        <v>629.95000000000005</v>
      </c>
      <c r="W6182" s="2">
        <f>Table1[[#This Row],[Sales]]*Table1[[#This Row],[Quantity]]</f>
        <v>3149.75</v>
      </c>
      <c r="X6182" s="2">
        <f>Table1[[#This Row],[Sales]]+Table1[[#This Row],[Discount]]+Table1[[#This Row],[Adjusted Sales]]</f>
        <v>1259.9000000000001</v>
      </c>
      <c r="Y6182" s="5">
        <f>Table1[[#This Row],[Sales]]*Table1[[#This Row],[Discount]]</f>
        <v>0</v>
      </c>
    </row>
    <row r="6183" spans="1:25" x14ac:dyDescent="0.3">
      <c r="A6183">
        <v>6182</v>
      </c>
      <c r="B6183" s="2"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s="2">
        <v>3</v>
      </c>
      <c r="T6183" s="3">
        <v>0</v>
      </c>
      <c r="U6183" s="2">
        <v>32.981699999999996</v>
      </c>
      <c r="V6183" s="2">
        <f>Table1[[#This Row],[Sales]]*(1-Table1[[#This Row],[Discount]])</f>
        <v>113.73</v>
      </c>
      <c r="W6183" s="2">
        <f>Table1[[#This Row],[Sales]]*Table1[[#This Row],[Quantity]]</f>
        <v>341.19</v>
      </c>
      <c r="X6183" s="2">
        <f>Table1[[#This Row],[Sales]]+Table1[[#This Row],[Discount]]+Table1[[#This Row],[Adjusted Sales]]</f>
        <v>227.46</v>
      </c>
      <c r="Y6183" s="5">
        <f>Table1[[#This Row],[Sales]]*Table1[[#This Row],[Discount]]</f>
        <v>0</v>
      </c>
    </row>
    <row r="6184" spans="1:25" x14ac:dyDescent="0.3">
      <c r="A6184">
        <v>6183</v>
      </c>
      <c r="B6184" s="2"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s="2">
        <v>2</v>
      </c>
      <c r="T6184" s="3">
        <v>0</v>
      </c>
      <c r="U6184" s="2">
        <v>6.8620000000000001</v>
      </c>
      <c r="V6184" s="2">
        <f>Table1[[#This Row],[Sales]]*(1-Table1[[#This Row],[Discount]])</f>
        <v>14.6</v>
      </c>
      <c r="W6184" s="2">
        <f>Table1[[#This Row],[Sales]]*Table1[[#This Row],[Quantity]]</f>
        <v>29.2</v>
      </c>
      <c r="X6184" s="2">
        <f>Table1[[#This Row],[Sales]]+Table1[[#This Row],[Discount]]+Table1[[#This Row],[Adjusted Sales]]</f>
        <v>29.2</v>
      </c>
      <c r="Y6184" s="5">
        <f>Table1[[#This Row],[Sales]]*Table1[[#This Row],[Discount]]</f>
        <v>0</v>
      </c>
    </row>
    <row r="6185" spans="1:25" x14ac:dyDescent="0.3">
      <c r="A6185">
        <v>6184</v>
      </c>
      <c r="B6185" s="2"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s="2">
        <v>8</v>
      </c>
      <c r="T6185" s="3">
        <v>0</v>
      </c>
      <c r="U6185" s="2">
        <v>17.756799999999998</v>
      </c>
      <c r="V6185" s="2">
        <f>Table1[[#This Row],[Sales]]*(1-Table1[[#This Row],[Discount]])</f>
        <v>887.84</v>
      </c>
      <c r="W6185" s="2">
        <f>Table1[[#This Row],[Sales]]*Table1[[#This Row],[Quantity]]</f>
        <v>7102.72</v>
      </c>
      <c r="X6185" s="2">
        <f>Table1[[#This Row],[Sales]]+Table1[[#This Row],[Discount]]+Table1[[#This Row],[Adjusted Sales]]</f>
        <v>1775.68</v>
      </c>
      <c r="Y6185" s="5">
        <f>Table1[[#This Row],[Sales]]*Table1[[#This Row],[Discount]]</f>
        <v>0</v>
      </c>
    </row>
    <row r="6186" spans="1:25" x14ac:dyDescent="0.3">
      <c r="A6186">
        <v>6185</v>
      </c>
      <c r="B6186" s="2"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s="2">
        <v>5</v>
      </c>
      <c r="T6186" s="3">
        <v>0.2</v>
      </c>
      <c r="U6186" s="2">
        <v>25.245000000000001</v>
      </c>
      <c r="V6186" s="2">
        <f>Table1[[#This Row],[Sales]]*(1-Table1[[#This Row],[Discount]])</f>
        <v>323.13600000000002</v>
      </c>
      <c r="W6186" s="2">
        <f>Table1[[#This Row],[Sales]]*Table1[[#This Row],[Quantity]]</f>
        <v>2019.6000000000001</v>
      </c>
      <c r="X6186" s="2">
        <f>Table1[[#This Row],[Sales]]+Table1[[#This Row],[Discount]]+Table1[[#This Row],[Adjusted Sales]]</f>
        <v>727.25600000000009</v>
      </c>
      <c r="Y6186" s="5">
        <f>Table1[[#This Row],[Sales]]*Table1[[#This Row],[Discount]]</f>
        <v>80.784000000000006</v>
      </c>
    </row>
    <row r="6187" spans="1:25" x14ac:dyDescent="0.3">
      <c r="A6187">
        <v>6186</v>
      </c>
      <c r="B6187" s="2"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s="2">
        <v>10</v>
      </c>
      <c r="T6187" s="3">
        <v>0.2</v>
      </c>
      <c r="U6187" s="2">
        <v>10.68</v>
      </c>
      <c r="V6187" s="2">
        <f>Table1[[#This Row],[Sales]]*(1-Table1[[#This Row],[Discount]])</f>
        <v>85.44</v>
      </c>
      <c r="W6187" s="2">
        <f>Table1[[#This Row],[Sales]]*Table1[[#This Row],[Quantity]]</f>
        <v>1068</v>
      </c>
      <c r="X6187" s="2">
        <f>Table1[[#This Row],[Sales]]+Table1[[#This Row],[Discount]]+Table1[[#This Row],[Adjusted Sales]]</f>
        <v>192.44</v>
      </c>
      <c r="Y6187" s="5">
        <f>Table1[[#This Row],[Sales]]*Table1[[#This Row],[Discount]]</f>
        <v>21.36</v>
      </c>
    </row>
    <row r="6188" spans="1:25" x14ac:dyDescent="0.3">
      <c r="A6188">
        <v>6187</v>
      </c>
      <c r="B6188" s="2"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s="2">
        <v>3</v>
      </c>
      <c r="T6188" s="3">
        <v>0</v>
      </c>
      <c r="U6188" s="2">
        <v>20.575500000000002</v>
      </c>
      <c r="V6188" s="2">
        <f>Table1[[#This Row],[Sales]]*(1-Table1[[#This Row],[Discount]])</f>
        <v>70.95</v>
      </c>
      <c r="W6188" s="2">
        <f>Table1[[#This Row],[Sales]]*Table1[[#This Row],[Quantity]]</f>
        <v>212.85000000000002</v>
      </c>
      <c r="X6188" s="2">
        <f>Table1[[#This Row],[Sales]]+Table1[[#This Row],[Discount]]+Table1[[#This Row],[Adjusted Sales]]</f>
        <v>141.9</v>
      </c>
      <c r="Y6188" s="5">
        <f>Table1[[#This Row],[Sales]]*Table1[[#This Row],[Discount]]</f>
        <v>0</v>
      </c>
    </row>
    <row r="6189" spans="1:25" x14ac:dyDescent="0.3">
      <c r="A6189">
        <v>6188</v>
      </c>
      <c r="B6189" s="2"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s="2">
        <v>6</v>
      </c>
      <c r="T6189" s="3">
        <v>0.2</v>
      </c>
      <c r="U6189" s="2">
        <v>11.7936</v>
      </c>
      <c r="V6189" s="2">
        <f>Table1[[#This Row],[Sales]]*(1-Table1[[#This Row],[Discount]])</f>
        <v>27.955200000000005</v>
      </c>
      <c r="W6189" s="2">
        <f>Table1[[#This Row],[Sales]]*Table1[[#This Row],[Quantity]]</f>
        <v>209.66400000000002</v>
      </c>
      <c r="X6189" s="2">
        <f>Table1[[#This Row],[Sales]]+Table1[[#This Row],[Discount]]+Table1[[#This Row],[Adjusted Sales]]</f>
        <v>63.09920000000001</v>
      </c>
      <c r="Y6189" s="5">
        <f>Table1[[#This Row],[Sales]]*Table1[[#This Row],[Discount]]</f>
        <v>6.9888000000000012</v>
      </c>
    </row>
    <row r="6190" spans="1:25" x14ac:dyDescent="0.3">
      <c r="A6190">
        <v>6189</v>
      </c>
      <c r="B6190" s="2"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s="2">
        <v>6</v>
      </c>
      <c r="T6190" s="3">
        <v>0</v>
      </c>
      <c r="U6190" s="2">
        <v>35.712000000000003</v>
      </c>
      <c r="V6190" s="2">
        <f>Table1[[#This Row],[Sales]]*(1-Table1[[#This Row],[Discount]])</f>
        <v>119.04</v>
      </c>
      <c r="W6190" s="2">
        <f>Table1[[#This Row],[Sales]]*Table1[[#This Row],[Quantity]]</f>
        <v>714.24</v>
      </c>
      <c r="X6190" s="2">
        <f>Table1[[#This Row],[Sales]]+Table1[[#This Row],[Discount]]+Table1[[#This Row],[Adjusted Sales]]</f>
        <v>238.08</v>
      </c>
      <c r="Y6190" s="5">
        <f>Table1[[#This Row],[Sales]]*Table1[[#This Row],[Discount]]</f>
        <v>0</v>
      </c>
    </row>
    <row r="6191" spans="1:25" x14ac:dyDescent="0.3">
      <c r="A6191">
        <v>6190</v>
      </c>
      <c r="B6191" s="2"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s="2">
        <v>4</v>
      </c>
      <c r="T6191" s="3">
        <v>0.2</v>
      </c>
      <c r="U6191" s="2">
        <v>47.98</v>
      </c>
      <c r="V6191" s="2">
        <f>Table1[[#This Row],[Sales]]*(1-Table1[[#This Row],[Discount]])</f>
        <v>307.072</v>
      </c>
      <c r="W6191" s="2">
        <f>Table1[[#This Row],[Sales]]*Table1[[#This Row],[Quantity]]</f>
        <v>1535.36</v>
      </c>
      <c r="X6191" s="2">
        <f>Table1[[#This Row],[Sales]]+Table1[[#This Row],[Discount]]+Table1[[#This Row],[Adjusted Sales]]</f>
        <v>691.11199999999997</v>
      </c>
      <c r="Y6191" s="5">
        <f>Table1[[#This Row],[Sales]]*Table1[[#This Row],[Discount]]</f>
        <v>76.768000000000001</v>
      </c>
    </row>
    <row r="6192" spans="1:25" x14ac:dyDescent="0.3">
      <c r="A6192">
        <v>6191</v>
      </c>
      <c r="B6192" s="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s="2">
        <v>9</v>
      </c>
      <c r="T6192" s="3">
        <v>0</v>
      </c>
      <c r="U6192" s="2">
        <v>207.88560000000001</v>
      </c>
      <c r="V6192" s="2">
        <f>Table1[[#This Row],[Sales]]*(1-Table1[[#This Row],[Discount]])</f>
        <v>799.56</v>
      </c>
      <c r="W6192" s="2">
        <f>Table1[[#This Row],[Sales]]*Table1[[#This Row],[Quantity]]</f>
        <v>7196.0399999999991</v>
      </c>
      <c r="X6192" s="2">
        <f>Table1[[#This Row],[Sales]]+Table1[[#This Row],[Discount]]+Table1[[#This Row],[Adjusted Sales]]</f>
        <v>1599.12</v>
      </c>
      <c r="Y6192" s="5">
        <f>Table1[[#This Row],[Sales]]*Table1[[#This Row],[Discount]]</f>
        <v>0</v>
      </c>
    </row>
    <row r="6193" spans="1:25" x14ac:dyDescent="0.3">
      <c r="A6193">
        <v>6192</v>
      </c>
      <c r="B6193" s="2"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s="2">
        <v>3</v>
      </c>
      <c r="T6193" s="3">
        <v>0</v>
      </c>
      <c r="U6193" s="2">
        <v>8.4887999999999995</v>
      </c>
      <c r="V6193" s="2">
        <f>Table1[[#This Row],[Sales]]*(1-Table1[[#This Row],[Discount]])</f>
        <v>31.44</v>
      </c>
      <c r="W6193" s="2">
        <f>Table1[[#This Row],[Sales]]*Table1[[#This Row],[Quantity]]</f>
        <v>94.320000000000007</v>
      </c>
      <c r="X6193" s="2">
        <f>Table1[[#This Row],[Sales]]+Table1[[#This Row],[Discount]]+Table1[[#This Row],[Adjusted Sales]]</f>
        <v>62.88</v>
      </c>
      <c r="Y6193" s="5">
        <f>Table1[[#This Row],[Sales]]*Table1[[#This Row],[Discount]]</f>
        <v>0</v>
      </c>
    </row>
    <row r="6194" spans="1:25" x14ac:dyDescent="0.3">
      <c r="A6194">
        <v>6193</v>
      </c>
      <c r="B6194" s="2"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s="2">
        <v>5</v>
      </c>
      <c r="T6194" s="3">
        <v>0.2</v>
      </c>
      <c r="U6194" s="2">
        <v>9.0719999999999992</v>
      </c>
      <c r="V6194" s="2">
        <f>Table1[[#This Row],[Sales]]*(1-Table1[[#This Row],[Discount]])</f>
        <v>20.736000000000004</v>
      </c>
      <c r="W6194" s="2">
        <f>Table1[[#This Row],[Sales]]*Table1[[#This Row],[Quantity]]</f>
        <v>129.60000000000002</v>
      </c>
      <c r="X6194" s="2">
        <f>Table1[[#This Row],[Sales]]+Table1[[#This Row],[Discount]]+Table1[[#This Row],[Adjusted Sales]]</f>
        <v>46.856000000000009</v>
      </c>
      <c r="Y6194" s="5">
        <f>Table1[[#This Row],[Sales]]*Table1[[#This Row],[Discount]]</f>
        <v>5.1840000000000011</v>
      </c>
    </row>
    <row r="6195" spans="1:25" x14ac:dyDescent="0.3">
      <c r="A6195">
        <v>6194</v>
      </c>
      <c r="B6195" s="2"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s="2">
        <v>5</v>
      </c>
      <c r="T6195" s="3">
        <v>0.8</v>
      </c>
      <c r="U6195" s="2">
        <v>-9.8115000000000006</v>
      </c>
      <c r="V6195" s="2">
        <f>Table1[[#This Row],[Sales]]*(1-Table1[[#This Row],[Discount]])</f>
        <v>1.2659999999999998</v>
      </c>
      <c r="W6195" s="2">
        <f>Table1[[#This Row],[Sales]]*Table1[[#This Row],[Quantity]]</f>
        <v>31.65</v>
      </c>
      <c r="X6195" s="2">
        <f>Table1[[#This Row],[Sales]]+Table1[[#This Row],[Discount]]+Table1[[#This Row],[Adjusted Sales]]</f>
        <v>8.395999999999999</v>
      </c>
      <c r="Y6195" s="5">
        <f>Table1[[#This Row],[Sales]]*Table1[[#This Row],[Discount]]</f>
        <v>5.0640000000000001</v>
      </c>
    </row>
    <row r="6196" spans="1:25" x14ac:dyDescent="0.3">
      <c r="A6196">
        <v>6195</v>
      </c>
      <c r="B6196" s="2"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s="2">
        <v>5</v>
      </c>
      <c r="T6196" s="3">
        <v>0.2</v>
      </c>
      <c r="U6196" s="2">
        <v>26.558</v>
      </c>
      <c r="V6196" s="2">
        <f>Table1[[#This Row],[Sales]]*(1-Table1[[#This Row],[Discount]])</f>
        <v>60.704000000000001</v>
      </c>
      <c r="W6196" s="2">
        <f>Table1[[#This Row],[Sales]]*Table1[[#This Row],[Quantity]]</f>
        <v>379.4</v>
      </c>
      <c r="X6196" s="2">
        <f>Table1[[#This Row],[Sales]]+Table1[[#This Row],[Discount]]+Table1[[#This Row],[Adjusted Sales]]</f>
        <v>136.78399999999999</v>
      </c>
      <c r="Y6196" s="5">
        <f>Table1[[#This Row],[Sales]]*Table1[[#This Row],[Discount]]</f>
        <v>15.176</v>
      </c>
    </row>
    <row r="6197" spans="1:25" x14ac:dyDescent="0.3">
      <c r="A6197">
        <v>6196</v>
      </c>
      <c r="B6197" s="2"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s="2">
        <v>2</v>
      </c>
      <c r="T6197" s="3">
        <v>0.4</v>
      </c>
      <c r="U6197" s="2">
        <v>-76.997200000000007</v>
      </c>
      <c r="V6197" s="2">
        <f>Table1[[#This Row],[Sales]]*(1-Table1[[#This Row],[Discount]])</f>
        <v>197.99279999999999</v>
      </c>
      <c r="W6197" s="2">
        <f>Table1[[#This Row],[Sales]]*Table1[[#This Row],[Quantity]]</f>
        <v>659.976</v>
      </c>
      <c r="X6197" s="2">
        <f>Table1[[#This Row],[Sales]]+Table1[[#This Row],[Discount]]+Table1[[#This Row],[Adjusted Sales]]</f>
        <v>528.38079999999991</v>
      </c>
      <c r="Y6197" s="5">
        <f>Table1[[#This Row],[Sales]]*Table1[[#This Row],[Discount]]</f>
        <v>131.99520000000001</v>
      </c>
    </row>
    <row r="6198" spans="1:25" x14ac:dyDescent="0.3">
      <c r="A6198">
        <v>6197</v>
      </c>
      <c r="B6198" s="2"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s="2">
        <v>3</v>
      </c>
      <c r="T6198" s="3">
        <v>0.2</v>
      </c>
      <c r="U6198" s="2">
        <v>-4.4610000000000003</v>
      </c>
      <c r="V6198" s="2">
        <f>Table1[[#This Row],[Sales]]*(1-Table1[[#This Row],[Discount]])</f>
        <v>57.100800000000007</v>
      </c>
      <c r="W6198" s="2">
        <f>Table1[[#This Row],[Sales]]*Table1[[#This Row],[Quantity]]</f>
        <v>214.12800000000001</v>
      </c>
      <c r="X6198" s="2">
        <f>Table1[[#This Row],[Sales]]+Table1[[#This Row],[Discount]]+Table1[[#This Row],[Adjusted Sales]]</f>
        <v>128.67680000000001</v>
      </c>
      <c r="Y6198" s="5">
        <f>Table1[[#This Row],[Sales]]*Table1[[#This Row],[Discount]]</f>
        <v>14.275200000000002</v>
      </c>
    </row>
    <row r="6199" spans="1:25" x14ac:dyDescent="0.3">
      <c r="A6199">
        <v>6198</v>
      </c>
      <c r="B6199" s="2"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s="2">
        <v>7</v>
      </c>
      <c r="T6199" s="3">
        <v>0</v>
      </c>
      <c r="U6199" s="2">
        <v>28.6965</v>
      </c>
      <c r="V6199" s="2">
        <f>Table1[[#This Row],[Sales]]*(1-Table1[[#This Row],[Discount]])</f>
        <v>63.77</v>
      </c>
      <c r="W6199" s="2">
        <f>Table1[[#This Row],[Sales]]*Table1[[#This Row],[Quantity]]</f>
        <v>446.39000000000004</v>
      </c>
      <c r="X6199" s="2">
        <f>Table1[[#This Row],[Sales]]+Table1[[#This Row],[Discount]]+Table1[[#This Row],[Adjusted Sales]]</f>
        <v>127.54</v>
      </c>
      <c r="Y6199" s="5">
        <f>Table1[[#This Row],[Sales]]*Table1[[#This Row],[Discount]]</f>
        <v>0</v>
      </c>
    </row>
    <row r="6200" spans="1:25" x14ac:dyDescent="0.3">
      <c r="A6200">
        <v>6199</v>
      </c>
      <c r="B6200" s="2"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s="2">
        <v>3</v>
      </c>
      <c r="T6200" s="3">
        <v>0</v>
      </c>
      <c r="U6200" s="2">
        <v>13.2522</v>
      </c>
      <c r="V6200" s="2">
        <f>Table1[[#This Row],[Sales]]*(1-Table1[[#This Row],[Discount]])</f>
        <v>50.97</v>
      </c>
      <c r="W6200" s="2">
        <f>Table1[[#This Row],[Sales]]*Table1[[#This Row],[Quantity]]</f>
        <v>152.91</v>
      </c>
      <c r="X6200" s="2">
        <f>Table1[[#This Row],[Sales]]+Table1[[#This Row],[Discount]]+Table1[[#This Row],[Adjusted Sales]]</f>
        <v>101.94</v>
      </c>
      <c r="Y6200" s="5">
        <f>Table1[[#This Row],[Sales]]*Table1[[#This Row],[Discount]]</f>
        <v>0</v>
      </c>
    </row>
    <row r="6201" spans="1:25" x14ac:dyDescent="0.3">
      <c r="A6201">
        <v>6200</v>
      </c>
      <c r="B6201" s="2"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s="2">
        <v>2</v>
      </c>
      <c r="T6201" s="3">
        <v>0</v>
      </c>
      <c r="U6201" s="2">
        <v>46.118400000000001</v>
      </c>
      <c r="V6201" s="2">
        <f>Table1[[#This Row],[Sales]]*(1-Table1[[#This Row],[Discount]])</f>
        <v>96.08</v>
      </c>
      <c r="W6201" s="2">
        <f>Table1[[#This Row],[Sales]]*Table1[[#This Row],[Quantity]]</f>
        <v>192.16</v>
      </c>
      <c r="X6201" s="2">
        <f>Table1[[#This Row],[Sales]]+Table1[[#This Row],[Discount]]+Table1[[#This Row],[Adjusted Sales]]</f>
        <v>192.16</v>
      </c>
      <c r="Y6201" s="5">
        <f>Table1[[#This Row],[Sales]]*Table1[[#This Row],[Discount]]</f>
        <v>0</v>
      </c>
    </row>
    <row r="6202" spans="1:25" x14ac:dyDescent="0.3">
      <c r="A6202">
        <v>6201</v>
      </c>
      <c r="B6202" s="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s="2">
        <v>4</v>
      </c>
      <c r="T6202" s="3">
        <v>0.2</v>
      </c>
      <c r="U6202" s="2">
        <v>485.98919999999998</v>
      </c>
      <c r="V6202" s="2">
        <f>Table1[[#This Row],[Sales]]*(1-Table1[[#This Row],[Discount]])</f>
        <v>1151.9744000000001</v>
      </c>
      <c r="W6202" s="2">
        <f>Table1[[#This Row],[Sales]]*Table1[[#This Row],[Quantity]]</f>
        <v>5759.8720000000003</v>
      </c>
      <c r="X6202" s="2">
        <f>Table1[[#This Row],[Sales]]+Table1[[#This Row],[Discount]]+Table1[[#This Row],[Adjusted Sales]]</f>
        <v>2592.1424000000002</v>
      </c>
      <c r="Y6202" s="5">
        <f>Table1[[#This Row],[Sales]]*Table1[[#This Row],[Discount]]</f>
        <v>287.99360000000001</v>
      </c>
    </row>
    <row r="6203" spans="1:25" x14ac:dyDescent="0.3">
      <c r="A6203">
        <v>6202</v>
      </c>
      <c r="B6203" s="2"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s="2">
        <v>3</v>
      </c>
      <c r="T6203" s="3">
        <v>0.2</v>
      </c>
      <c r="U6203" s="2">
        <v>-4.9005000000000001</v>
      </c>
      <c r="V6203" s="2">
        <f>Table1[[#This Row],[Sales]]*(1-Table1[[#This Row],[Discount]])</f>
        <v>34.848000000000006</v>
      </c>
      <c r="W6203" s="2">
        <f>Table1[[#This Row],[Sales]]*Table1[[#This Row],[Quantity]]</f>
        <v>130.68</v>
      </c>
      <c r="X6203" s="2">
        <f>Table1[[#This Row],[Sales]]+Table1[[#This Row],[Discount]]+Table1[[#This Row],[Adjusted Sales]]</f>
        <v>78.608000000000004</v>
      </c>
      <c r="Y6203" s="5">
        <f>Table1[[#This Row],[Sales]]*Table1[[#This Row],[Discount]]</f>
        <v>8.7120000000000015</v>
      </c>
    </row>
    <row r="6204" spans="1:25" x14ac:dyDescent="0.3">
      <c r="A6204">
        <v>6203</v>
      </c>
      <c r="B6204" s="2"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s="2">
        <v>5</v>
      </c>
      <c r="T6204" s="3">
        <v>0.2</v>
      </c>
      <c r="U6204" s="2">
        <v>7.0490000000000004</v>
      </c>
      <c r="V6204" s="2">
        <f>Table1[[#This Row],[Sales]]*(1-Table1[[#This Row],[Discount]])</f>
        <v>451.13599999999997</v>
      </c>
      <c r="W6204" s="2">
        <f>Table1[[#This Row],[Sales]]*Table1[[#This Row],[Quantity]]</f>
        <v>2819.6</v>
      </c>
      <c r="X6204" s="2">
        <f>Table1[[#This Row],[Sales]]+Table1[[#This Row],[Discount]]+Table1[[#This Row],[Adjusted Sales]]</f>
        <v>1015.256</v>
      </c>
      <c r="Y6204" s="5">
        <f>Table1[[#This Row],[Sales]]*Table1[[#This Row],[Discount]]</f>
        <v>112.78399999999999</v>
      </c>
    </row>
    <row r="6205" spans="1:25" x14ac:dyDescent="0.3">
      <c r="A6205">
        <v>6204</v>
      </c>
      <c r="B6205" s="2"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s="2">
        <v>8</v>
      </c>
      <c r="T6205" s="3">
        <v>0.4</v>
      </c>
      <c r="U6205" s="2">
        <v>-47.0304</v>
      </c>
      <c r="V6205" s="2">
        <f>Table1[[#This Row],[Sales]]*(1-Table1[[#This Row],[Discount]])</f>
        <v>141.09119999999999</v>
      </c>
      <c r="W6205" s="2">
        <f>Table1[[#This Row],[Sales]]*Table1[[#This Row],[Quantity]]</f>
        <v>1881.2159999999999</v>
      </c>
      <c r="X6205" s="2">
        <f>Table1[[#This Row],[Sales]]+Table1[[#This Row],[Discount]]+Table1[[#This Row],[Adjusted Sales]]</f>
        <v>376.64319999999998</v>
      </c>
      <c r="Y6205" s="5">
        <f>Table1[[#This Row],[Sales]]*Table1[[#This Row],[Discount]]</f>
        <v>94.0608</v>
      </c>
    </row>
    <row r="6206" spans="1:25" x14ac:dyDescent="0.3">
      <c r="A6206">
        <v>6205</v>
      </c>
      <c r="B6206" s="2"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s="2">
        <v>2</v>
      </c>
      <c r="T6206" s="3">
        <v>0.2</v>
      </c>
      <c r="U6206" s="2">
        <v>1.7352000000000001</v>
      </c>
      <c r="V6206" s="2">
        <f>Table1[[#This Row],[Sales]]*(1-Table1[[#This Row],[Discount]])</f>
        <v>6.1696</v>
      </c>
      <c r="W6206" s="2">
        <f>Table1[[#This Row],[Sales]]*Table1[[#This Row],[Quantity]]</f>
        <v>15.423999999999999</v>
      </c>
      <c r="X6206" s="2">
        <f>Table1[[#This Row],[Sales]]+Table1[[#This Row],[Discount]]+Table1[[#This Row],[Adjusted Sales]]</f>
        <v>14.0816</v>
      </c>
      <c r="Y6206" s="5">
        <f>Table1[[#This Row],[Sales]]*Table1[[#This Row],[Discount]]</f>
        <v>1.5424</v>
      </c>
    </row>
    <row r="6207" spans="1:25" x14ac:dyDescent="0.3">
      <c r="A6207">
        <v>6206</v>
      </c>
      <c r="B6207" s="2"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s="2">
        <v>7</v>
      </c>
      <c r="T6207" s="3">
        <v>0.2</v>
      </c>
      <c r="U6207" s="2">
        <v>15.942500000000001</v>
      </c>
      <c r="V6207" s="2">
        <f>Table1[[#This Row],[Sales]]*(1-Table1[[#This Row],[Discount]])</f>
        <v>40.812800000000003</v>
      </c>
      <c r="W6207" s="2">
        <f>Table1[[#This Row],[Sales]]*Table1[[#This Row],[Quantity]]</f>
        <v>357.11199999999997</v>
      </c>
      <c r="X6207" s="2">
        <f>Table1[[#This Row],[Sales]]+Table1[[#This Row],[Discount]]+Table1[[#This Row],[Adjusted Sales]]</f>
        <v>92.028800000000004</v>
      </c>
      <c r="Y6207" s="5">
        <f>Table1[[#This Row],[Sales]]*Table1[[#This Row],[Discount]]</f>
        <v>10.203200000000001</v>
      </c>
    </row>
    <row r="6208" spans="1:25" x14ac:dyDescent="0.3">
      <c r="A6208">
        <v>6207</v>
      </c>
      <c r="B6208" s="2"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s="2">
        <v>4</v>
      </c>
      <c r="T6208" s="3">
        <v>0.2</v>
      </c>
      <c r="U6208" s="2">
        <v>7.89</v>
      </c>
      <c r="V6208" s="2">
        <f>Table1[[#This Row],[Sales]]*(1-Table1[[#This Row],[Discount]])</f>
        <v>20.198400000000003</v>
      </c>
      <c r="W6208" s="2">
        <f>Table1[[#This Row],[Sales]]*Table1[[#This Row],[Quantity]]</f>
        <v>100.992</v>
      </c>
      <c r="X6208" s="2">
        <f>Table1[[#This Row],[Sales]]+Table1[[#This Row],[Discount]]+Table1[[#This Row],[Adjusted Sales]]</f>
        <v>45.6464</v>
      </c>
      <c r="Y6208" s="5">
        <f>Table1[[#This Row],[Sales]]*Table1[[#This Row],[Discount]]</f>
        <v>5.0496000000000008</v>
      </c>
    </row>
    <row r="6209" spans="1:25" x14ac:dyDescent="0.3">
      <c r="A6209">
        <v>6208</v>
      </c>
      <c r="B6209" s="2"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s="2">
        <v>1</v>
      </c>
      <c r="T6209" s="3">
        <v>0.3</v>
      </c>
      <c r="U6209" s="2">
        <v>-14.5764</v>
      </c>
      <c r="V6209" s="2">
        <f>Table1[[#This Row],[Sales]]*(1-Table1[[#This Row],[Discount]])</f>
        <v>39.680199999999999</v>
      </c>
      <c r="W6209" s="2">
        <f>Table1[[#This Row],[Sales]]*Table1[[#This Row],[Quantity]]</f>
        <v>56.686</v>
      </c>
      <c r="X6209" s="2">
        <f>Table1[[#This Row],[Sales]]+Table1[[#This Row],[Discount]]+Table1[[#This Row],[Adjusted Sales]]</f>
        <v>96.666200000000003</v>
      </c>
      <c r="Y6209" s="5">
        <f>Table1[[#This Row],[Sales]]*Table1[[#This Row],[Discount]]</f>
        <v>17.005800000000001</v>
      </c>
    </row>
    <row r="6210" spans="1:25" x14ac:dyDescent="0.3">
      <c r="A6210">
        <v>6209</v>
      </c>
      <c r="B6210" s="2"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s="2">
        <v>2</v>
      </c>
      <c r="T6210" s="3">
        <v>0.2</v>
      </c>
      <c r="U6210" s="2">
        <v>-6.3959999999999999</v>
      </c>
      <c r="V6210" s="2">
        <f>Table1[[#This Row],[Sales]]*(1-Table1[[#This Row],[Discount]])</f>
        <v>40.934400000000004</v>
      </c>
      <c r="W6210" s="2">
        <f>Table1[[#This Row],[Sales]]*Table1[[#This Row],[Quantity]]</f>
        <v>102.336</v>
      </c>
      <c r="X6210" s="2">
        <f>Table1[[#This Row],[Sales]]+Table1[[#This Row],[Discount]]+Table1[[#This Row],[Adjusted Sales]]</f>
        <v>92.302400000000006</v>
      </c>
      <c r="Y6210" s="5">
        <f>Table1[[#This Row],[Sales]]*Table1[[#This Row],[Discount]]</f>
        <v>10.233600000000001</v>
      </c>
    </row>
    <row r="6211" spans="1:25" x14ac:dyDescent="0.3">
      <c r="A6211">
        <v>6210</v>
      </c>
      <c r="B6211" s="2"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s="2">
        <v>9</v>
      </c>
      <c r="T6211" s="3">
        <v>0.2</v>
      </c>
      <c r="U6211" s="2">
        <v>942.81569999999999</v>
      </c>
      <c r="V6211" s="2">
        <f>Table1[[#This Row],[Sales]]*(1-Table1[[#This Row],[Discount]])</f>
        <v>2234.8224</v>
      </c>
      <c r="W6211" s="2">
        <f>Table1[[#This Row],[Sales]]*Table1[[#This Row],[Quantity]]</f>
        <v>25141.751999999997</v>
      </c>
      <c r="X6211" s="2">
        <f>Table1[[#This Row],[Sales]]+Table1[[#This Row],[Discount]]+Table1[[#This Row],[Adjusted Sales]]</f>
        <v>5028.5504000000001</v>
      </c>
      <c r="Y6211" s="5">
        <f>Table1[[#This Row],[Sales]]*Table1[[#This Row],[Discount]]</f>
        <v>558.7056</v>
      </c>
    </row>
    <row r="6212" spans="1:25" x14ac:dyDescent="0.3">
      <c r="A6212">
        <v>6211</v>
      </c>
      <c r="B6212" s="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s="2">
        <v>7</v>
      </c>
      <c r="T6212" s="3">
        <v>0</v>
      </c>
      <c r="U6212" s="2">
        <v>290.00580000000002</v>
      </c>
      <c r="V6212" s="2">
        <f>Table1[[#This Row],[Sales]]*(1-Table1[[#This Row],[Discount]])</f>
        <v>1000.02</v>
      </c>
      <c r="W6212" s="2">
        <f>Table1[[#This Row],[Sales]]*Table1[[#This Row],[Quantity]]</f>
        <v>7000.1399999999994</v>
      </c>
      <c r="X6212" s="2">
        <f>Table1[[#This Row],[Sales]]+Table1[[#This Row],[Discount]]+Table1[[#This Row],[Adjusted Sales]]</f>
        <v>2000.04</v>
      </c>
      <c r="Y6212" s="5">
        <f>Table1[[#This Row],[Sales]]*Table1[[#This Row],[Discount]]</f>
        <v>0</v>
      </c>
    </row>
    <row r="6213" spans="1:25" x14ac:dyDescent="0.3">
      <c r="A6213">
        <v>6212</v>
      </c>
      <c r="B6213" s="2"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s="2">
        <v>3</v>
      </c>
      <c r="T6213" s="3">
        <v>0</v>
      </c>
      <c r="U6213" s="2">
        <v>22.419599999999999</v>
      </c>
      <c r="V6213" s="2">
        <f>Table1[[#This Row],[Sales]]*(1-Table1[[#This Row],[Discount]])</f>
        <v>65.94</v>
      </c>
      <c r="W6213" s="2">
        <f>Table1[[#This Row],[Sales]]*Table1[[#This Row],[Quantity]]</f>
        <v>197.82</v>
      </c>
      <c r="X6213" s="2">
        <f>Table1[[#This Row],[Sales]]+Table1[[#This Row],[Discount]]+Table1[[#This Row],[Adjusted Sales]]</f>
        <v>131.88</v>
      </c>
      <c r="Y6213" s="5">
        <f>Table1[[#This Row],[Sales]]*Table1[[#This Row],[Discount]]</f>
        <v>0</v>
      </c>
    </row>
    <row r="6214" spans="1:25" x14ac:dyDescent="0.3">
      <c r="A6214">
        <v>6213</v>
      </c>
      <c r="B6214" s="2"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s="2">
        <v>3</v>
      </c>
      <c r="T6214" s="3">
        <v>0</v>
      </c>
      <c r="U6214" s="2">
        <v>9.1199999999999992</v>
      </c>
      <c r="V6214" s="2">
        <f>Table1[[#This Row],[Sales]]*(1-Table1[[#This Row],[Discount]])</f>
        <v>18.239999999999998</v>
      </c>
      <c r="W6214" s="2">
        <f>Table1[[#This Row],[Sales]]*Table1[[#This Row],[Quantity]]</f>
        <v>54.72</v>
      </c>
      <c r="X6214" s="2">
        <f>Table1[[#This Row],[Sales]]+Table1[[#This Row],[Discount]]+Table1[[#This Row],[Adjusted Sales]]</f>
        <v>36.479999999999997</v>
      </c>
      <c r="Y6214" s="5">
        <f>Table1[[#This Row],[Sales]]*Table1[[#This Row],[Discount]]</f>
        <v>0</v>
      </c>
    </row>
    <row r="6215" spans="1:25" x14ac:dyDescent="0.3">
      <c r="A6215">
        <v>6214</v>
      </c>
      <c r="B6215" s="2"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s="2">
        <v>2</v>
      </c>
      <c r="T6215" s="3">
        <v>0</v>
      </c>
      <c r="U6215" s="2">
        <v>22.0748</v>
      </c>
      <c r="V6215" s="2">
        <f>Table1[[#This Row],[Sales]]*(1-Table1[[#This Row],[Discount]])</f>
        <v>76.12</v>
      </c>
      <c r="W6215" s="2">
        <f>Table1[[#This Row],[Sales]]*Table1[[#This Row],[Quantity]]</f>
        <v>152.24</v>
      </c>
      <c r="X6215" s="2">
        <f>Table1[[#This Row],[Sales]]+Table1[[#This Row],[Discount]]+Table1[[#This Row],[Adjusted Sales]]</f>
        <v>152.24</v>
      </c>
      <c r="Y6215" s="5">
        <f>Table1[[#This Row],[Sales]]*Table1[[#This Row],[Discount]]</f>
        <v>0</v>
      </c>
    </row>
    <row r="6216" spans="1:25" x14ac:dyDescent="0.3">
      <c r="A6216">
        <v>6215</v>
      </c>
      <c r="B6216" s="2"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s="2">
        <v>1</v>
      </c>
      <c r="T6216" s="3">
        <v>0</v>
      </c>
      <c r="U6216" s="2">
        <v>3.7435999999999998</v>
      </c>
      <c r="V6216" s="2">
        <f>Table1[[#This Row],[Sales]]*(1-Table1[[#This Row],[Discount]])</f>
        <v>7.64</v>
      </c>
      <c r="W6216" s="2">
        <f>Table1[[#This Row],[Sales]]*Table1[[#This Row],[Quantity]]</f>
        <v>7.64</v>
      </c>
      <c r="X6216" s="2">
        <f>Table1[[#This Row],[Sales]]+Table1[[#This Row],[Discount]]+Table1[[#This Row],[Adjusted Sales]]</f>
        <v>15.28</v>
      </c>
      <c r="Y6216" s="5">
        <f>Table1[[#This Row],[Sales]]*Table1[[#This Row],[Discount]]</f>
        <v>0</v>
      </c>
    </row>
    <row r="6217" spans="1:25" x14ac:dyDescent="0.3">
      <c r="A6217">
        <v>6216</v>
      </c>
      <c r="B6217" s="2"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s="2">
        <v>3</v>
      </c>
      <c r="T6217" s="3">
        <v>0</v>
      </c>
      <c r="U6217" s="2">
        <v>27.945599999999999</v>
      </c>
      <c r="V6217" s="2">
        <f>Table1[[#This Row],[Sales]]*(1-Table1[[#This Row],[Discount]])</f>
        <v>68.16</v>
      </c>
      <c r="W6217" s="2">
        <f>Table1[[#This Row],[Sales]]*Table1[[#This Row],[Quantity]]</f>
        <v>204.48</v>
      </c>
      <c r="X6217" s="2">
        <f>Table1[[#This Row],[Sales]]+Table1[[#This Row],[Discount]]+Table1[[#This Row],[Adjusted Sales]]</f>
        <v>136.32</v>
      </c>
      <c r="Y6217" s="5">
        <f>Table1[[#This Row],[Sales]]*Table1[[#This Row],[Discount]]</f>
        <v>0</v>
      </c>
    </row>
    <row r="6218" spans="1:25" x14ac:dyDescent="0.3">
      <c r="A6218">
        <v>6217</v>
      </c>
      <c r="B6218" s="2"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s="2">
        <v>8</v>
      </c>
      <c r="T6218" s="3">
        <v>0</v>
      </c>
      <c r="U6218" s="2">
        <v>29.252800000000001</v>
      </c>
      <c r="V6218" s="2">
        <f>Table1[[#This Row],[Sales]]*(1-Table1[[#This Row],[Discount]])</f>
        <v>62.24</v>
      </c>
      <c r="W6218" s="2">
        <f>Table1[[#This Row],[Sales]]*Table1[[#This Row],[Quantity]]</f>
        <v>497.92</v>
      </c>
      <c r="X6218" s="2">
        <f>Table1[[#This Row],[Sales]]+Table1[[#This Row],[Discount]]+Table1[[#This Row],[Adjusted Sales]]</f>
        <v>124.48</v>
      </c>
      <c r="Y6218" s="5">
        <f>Table1[[#This Row],[Sales]]*Table1[[#This Row],[Discount]]</f>
        <v>0</v>
      </c>
    </row>
    <row r="6219" spans="1:25" x14ac:dyDescent="0.3">
      <c r="A6219">
        <v>6218</v>
      </c>
      <c r="B6219" s="2"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s="2">
        <v>3</v>
      </c>
      <c r="T6219" s="3">
        <v>0</v>
      </c>
      <c r="U6219" s="2">
        <v>0.29970000000000002</v>
      </c>
      <c r="V6219" s="2">
        <f>Table1[[#This Row],[Sales]]*(1-Table1[[#This Row],[Discount]])</f>
        <v>29.97</v>
      </c>
      <c r="W6219" s="2">
        <f>Table1[[#This Row],[Sales]]*Table1[[#This Row],[Quantity]]</f>
        <v>89.91</v>
      </c>
      <c r="X6219" s="2">
        <f>Table1[[#This Row],[Sales]]+Table1[[#This Row],[Discount]]+Table1[[#This Row],[Adjusted Sales]]</f>
        <v>59.94</v>
      </c>
      <c r="Y6219" s="5">
        <f>Table1[[#This Row],[Sales]]*Table1[[#This Row],[Discount]]</f>
        <v>0</v>
      </c>
    </row>
    <row r="6220" spans="1:25" x14ac:dyDescent="0.3">
      <c r="A6220">
        <v>6219</v>
      </c>
      <c r="B6220" s="2"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s="2">
        <v>6</v>
      </c>
      <c r="T6220" s="3">
        <v>0</v>
      </c>
      <c r="U6220" s="2">
        <v>35.195999999999998</v>
      </c>
      <c r="V6220" s="2">
        <f>Table1[[#This Row],[Sales]]*(1-Table1[[#This Row],[Discount]])</f>
        <v>125.7</v>
      </c>
      <c r="W6220" s="2">
        <f>Table1[[#This Row],[Sales]]*Table1[[#This Row],[Quantity]]</f>
        <v>754.2</v>
      </c>
      <c r="X6220" s="2">
        <f>Table1[[#This Row],[Sales]]+Table1[[#This Row],[Discount]]+Table1[[#This Row],[Adjusted Sales]]</f>
        <v>251.4</v>
      </c>
      <c r="Y6220" s="5">
        <f>Table1[[#This Row],[Sales]]*Table1[[#This Row],[Discount]]</f>
        <v>0</v>
      </c>
    </row>
    <row r="6221" spans="1:25" x14ac:dyDescent="0.3">
      <c r="A6221">
        <v>6220</v>
      </c>
      <c r="B6221" s="2"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s="2">
        <v>2</v>
      </c>
      <c r="T6221" s="3">
        <v>0</v>
      </c>
      <c r="U6221" s="2">
        <v>51.834600000000002</v>
      </c>
      <c r="V6221" s="2">
        <f>Table1[[#This Row],[Sales]]*(1-Table1[[#This Row],[Discount]])</f>
        <v>191.98</v>
      </c>
      <c r="W6221" s="2">
        <f>Table1[[#This Row],[Sales]]*Table1[[#This Row],[Quantity]]</f>
        <v>383.96</v>
      </c>
      <c r="X6221" s="2">
        <f>Table1[[#This Row],[Sales]]+Table1[[#This Row],[Discount]]+Table1[[#This Row],[Adjusted Sales]]</f>
        <v>383.96</v>
      </c>
      <c r="Y6221" s="5">
        <f>Table1[[#This Row],[Sales]]*Table1[[#This Row],[Discount]]</f>
        <v>0</v>
      </c>
    </row>
    <row r="6222" spans="1:25" x14ac:dyDescent="0.3">
      <c r="A6222">
        <v>6221</v>
      </c>
      <c r="B6222" s="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s="2">
        <v>7</v>
      </c>
      <c r="T6222" s="3">
        <v>0</v>
      </c>
      <c r="U6222" s="2">
        <v>1.4601999999999999</v>
      </c>
      <c r="V6222" s="2">
        <f>Table1[[#This Row],[Sales]]*(1-Table1[[#This Row],[Discount]])</f>
        <v>20.86</v>
      </c>
      <c r="W6222" s="2">
        <f>Table1[[#This Row],[Sales]]*Table1[[#This Row],[Quantity]]</f>
        <v>146.01999999999998</v>
      </c>
      <c r="X6222" s="2">
        <f>Table1[[#This Row],[Sales]]+Table1[[#This Row],[Discount]]+Table1[[#This Row],[Adjusted Sales]]</f>
        <v>41.72</v>
      </c>
      <c r="Y6222" s="5">
        <f>Table1[[#This Row],[Sales]]*Table1[[#This Row],[Discount]]</f>
        <v>0</v>
      </c>
    </row>
    <row r="6223" spans="1:25" x14ac:dyDescent="0.3">
      <c r="A6223">
        <v>6222</v>
      </c>
      <c r="B6223" s="2"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s="2">
        <v>9</v>
      </c>
      <c r="T6223" s="3">
        <v>0</v>
      </c>
      <c r="U6223" s="2">
        <v>26.082000000000001</v>
      </c>
      <c r="V6223" s="2">
        <f>Table1[[#This Row],[Sales]]*(1-Table1[[#This Row],[Discount]])</f>
        <v>56.7</v>
      </c>
      <c r="W6223" s="2">
        <f>Table1[[#This Row],[Sales]]*Table1[[#This Row],[Quantity]]</f>
        <v>510.3</v>
      </c>
      <c r="X6223" s="2">
        <f>Table1[[#This Row],[Sales]]+Table1[[#This Row],[Discount]]+Table1[[#This Row],[Adjusted Sales]]</f>
        <v>113.4</v>
      </c>
      <c r="Y6223" s="5">
        <f>Table1[[#This Row],[Sales]]*Table1[[#This Row],[Discount]]</f>
        <v>0</v>
      </c>
    </row>
    <row r="6224" spans="1:25" x14ac:dyDescent="0.3">
      <c r="A6224">
        <v>6223</v>
      </c>
      <c r="B6224" s="2"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s="2">
        <v>4</v>
      </c>
      <c r="T6224" s="3">
        <v>0.2</v>
      </c>
      <c r="U6224" s="2">
        <v>19.084800000000001</v>
      </c>
      <c r="V6224" s="2">
        <f>Table1[[#This Row],[Sales]]*(1-Table1[[#This Row],[Discount]])</f>
        <v>58.163199999999996</v>
      </c>
      <c r="W6224" s="2">
        <f>Table1[[#This Row],[Sales]]*Table1[[#This Row],[Quantity]]</f>
        <v>290.81599999999997</v>
      </c>
      <c r="X6224" s="2">
        <f>Table1[[#This Row],[Sales]]+Table1[[#This Row],[Discount]]+Table1[[#This Row],[Adjusted Sales]]</f>
        <v>131.06719999999999</v>
      </c>
      <c r="Y6224" s="5">
        <f>Table1[[#This Row],[Sales]]*Table1[[#This Row],[Discount]]</f>
        <v>14.540799999999999</v>
      </c>
    </row>
    <row r="6225" spans="1:25" x14ac:dyDescent="0.3">
      <c r="A6225">
        <v>6224</v>
      </c>
      <c r="B6225" s="2"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s="2">
        <v>7</v>
      </c>
      <c r="T6225" s="3">
        <v>0.2</v>
      </c>
      <c r="U6225" s="2">
        <v>1.0730999999999999</v>
      </c>
      <c r="V6225" s="2">
        <f>Table1[[#This Row],[Sales]]*(1-Table1[[#This Row],[Discount]])</f>
        <v>9.8111999999999995</v>
      </c>
      <c r="W6225" s="2">
        <f>Table1[[#This Row],[Sales]]*Table1[[#This Row],[Quantity]]</f>
        <v>85.847999999999999</v>
      </c>
      <c r="X6225" s="2">
        <f>Table1[[#This Row],[Sales]]+Table1[[#This Row],[Discount]]+Table1[[#This Row],[Adjusted Sales]]</f>
        <v>22.275199999999998</v>
      </c>
      <c r="Y6225" s="5">
        <f>Table1[[#This Row],[Sales]]*Table1[[#This Row],[Discount]]</f>
        <v>2.4527999999999999</v>
      </c>
    </row>
    <row r="6226" spans="1:25" x14ac:dyDescent="0.3">
      <c r="A6226">
        <v>6225</v>
      </c>
      <c r="B6226" s="2"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s="2">
        <v>3</v>
      </c>
      <c r="T6226" s="3">
        <v>0.2</v>
      </c>
      <c r="U6226" s="2">
        <v>-54.588000000000001</v>
      </c>
      <c r="V6226" s="2">
        <f>Table1[[#This Row],[Sales]]*(1-Table1[[#This Row],[Discount]])</f>
        <v>174.6816</v>
      </c>
      <c r="W6226" s="2">
        <f>Table1[[#This Row],[Sales]]*Table1[[#This Row],[Quantity]]</f>
        <v>655.05600000000004</v>
      </c>
      <c r="X6226" s="2">
        <f>Table1[[#This Row],[Sales]]+Table1[[#This Row],[Discount]]+Table1[[#This Row],[Adjusted Sales]]</f>
        <v>393.23360000000002</v>
      </c>
      <c r="Y6226" s="5">
        <f>Table1[[#This Row],[Sales]]*Table1[[#This Row],[Discount]]</f>
        <v>43.670400000000001</v>
      </c>
    </row>
    <row r="6227" spans="1:25" x14ac:dyDescent="0.3">
      <c r="A6227">
        <v>6226</v>
      </c>
      <c r="B6227" s="2"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s="2">
        <v>1</v>
      </c>
      <c r="T6227" s="3">
        <v>0.7</v>
      </c>
      <c r="U6227" s="2">
        <v>-103.86060000000001</v>
      </c>
      <c r="V6227" s="2">
        <f>Table1[[#This Row],[Sales]]*(1-Table1[[#This Row],[Discount]])</f>
        <v>19.888200000000001</v>
      </c>
      <c r="W6227" s="2">
        <f>Table1[[#This Row],[Sales]]*Table1[[#This Row],[Quantity]]</f>
        <v>66.293999999999997</v>
      </c>
      <c r="X6227" s="2">
        <f>Table1[[#This Row],[Sales]]+Table1[[#This Row],[Discount]]+Table1[[#This Row],[Adjusted Sales]]</f>
        <v>86.882199999999997</v>
      </c>
      <c r="Y6227" s="5">
        <f>Table1[[#This Row],[Sales]]*Table1[[#This Row],[Discount]]</f>
        <v>46.405799999999992</v>
      </c>
    </row>
    <row r="6228" spans="1:25" x14ac:dyDescent="0.3">
      <c r="A6228">
        <v>6227</v>
      </c>
      <c r="B6228" s="2"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s="2">
        <v>4</v>
      </c>
      <c r="T6228" s="3">
        <v>0.2</v>
      </c>
      <c r="U6228" s="2">
        <v>-14.558400000000001</v>
      </c>
      <c r="V6228" s="2">
        <f>Table1[[#This Row],[Sales]]*(1-Table1[[#This Row],[Discount]])</f>
        <v>232.93440000000001</v>
      </c>
      <c r="W6228" s="2">
        <f>Table1[[#This Row],[Sales]]*Table1[[#This Row],[Quantity]]</f>
        <v>1164.672</v>
      </c>
      <c r="X6228" s="2">
        <f>Table1[[#This Row],[Sales]]+Table1[[#This Row],[Discount]]+Table1[[#This Row],[Adjusted Sales]]</f>
        <v>524.30240000000003</v>
      </c>
      <c r="Y6228" s="5">
        <f>Table1[[#This Row],[Sales]]*Table1[[#This Row],[Discount]]</f>
        <v>58.233600000000003</v>
      </c>
    </row>
    <row r="6229" spans="1:25" x14ac:dyDescent="0.3">
      <c r="A6229">
        <v>6228</v>
      </c>
      <c r="B6229" s="2"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s="2">
        <v>3</v>
      </c>
      <c r="T6229" s="3">
        <v>0.2</v>
      </c>
      <c r="U6229" s="2">
        <v>7.7679</v>
      </c>
      <c r="V6229" s="2">
        <f>Table1[[#This Row],[Sales]]*(1-Table1[[#This Row],[Discount]])</f>
        <v>71.020799999999994</v>
      </c>
      <c r="W6229" s="2">
        <f>Table1[[#This Row],[Sales]]*Table1[[#This Row],[Quantity]]</f>
        <v>266.32799999999997</v>
      </c>
      <c r="X6229" s="2">
        <f>Table1[[#This Row],[Sales]]+Table1[[#This Row],[Discount]]+Table1[[#This Row],[Adjusted Sales]]</f>
        <v>159.99680000000001</v>
      </c>
      <c r="Y6229" s="5">
        <f>Table1[[#This Row],[Sales]]*Table1[[#This Row],[Discount]]</f>
        <v>17.755199999999999</v>
      </c>
    </row>
    <row r="6230" spans="1:25" x14ac:dyDescent="0.3">
      <c r="A6230">
        <v>6229</v>
      </c>
      <c r="B6230" s="2"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s="2">
        <v>4</v>
      </c>
      <c r="T6230" s="3">
        <v>0.4</v>
      </c>
      <c r="U6230" s="2">
        <v>-20.235600000000002</v>
      </c>
      <c r="V6230" s="2">
        <f>Table1[[#This Row],[Sales]]*(1-Table1[[#This Row],[Discount]])</f>
        <v>66.2256</v>
      </c>
      <c r="W6230" s="2">
        <f>Table1[[#This Row],[Sales]]*Table1[[#This Row],[Quantity]]</f>
        <v>441.50400000000002</v>
      </c>
      <c r="X6230" s="2">
        <f>Table1[[#This Row],[Sales]]+Table1[[#This Row],[Discount]]+Table1[[#This Row],[Adjusted Sales]]</f>
        <v>177.0016</v>
      </c>
      <c r="Y6230" s="5">
        <f>Table1[[#This Row],[Sales]]*Table1[[#This Row],[Discount]]</f>
        <v>44.150400000000005</v>
      </c>
    </row>
    <row r="6231" spans="1:25" x14ac:dyDescent="0.3">
      <c r="A6231">
        <v>6230</v>
      </c>
      <c r="B6231" s="2"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s="2">
        <v>3</v>
      </c>
      <c r="T6231" s="3">
        <v>0.2</v>
      </c>
      <c r="U6231" s="2">
        <v>15.863099999999999</v>
      </c>
      <c r="V6231" s="2">
        <f>Table1[[#This Row],[Sales]]*(1-Table1[[#This Row],[Discount]])</f>
        <v>44.140800000000006</v>
      </c>
      <c r="W6231" s="2">
        <f>Table1[[#This Row],[Sales]]*Table1[[#This Row],[Quantity]]</f>
        <v>165.52800000000002</v>
      </c>
      <c r="X6231" s="2">
        <f>Table1[[#This Row],[Sales]]+Table1[[#This Row],[Discount]]+Table1[[#This Row],[Adjusted Sales]]</f>
        <v>99.516800000000018</v>
      </c>
      <c r="Y6231" s="5">
        <f>Table1[[#This Row],[Sales]]*Table1[[#This Row],[Discount]]</f>
        <v>11.035200000000001</v>
      </c>
    </row>
    <row r="6232" spans="1:25" x14ac:dyDescent="0.3">
      <c r="A6232">
        <v>6231</v>
      </c>
      <c r="B6232" s="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s="2">
        <v>4</v>
      </c>
      <c r="T6232" s="3">
        <v>0</v>
      </c>
      <c r="U6232" s="2">
        <v>11.8248</v>
      </c>
      <c r="V6232" s="2">
        <f>Table1[[#This Row],[Sales]]*(1-Table1[[#This Row],[Discount]])</f>
        <v>30.32</v>
      </c>
      <c r="W6232" s="2">
        <f>Table1[[#This Row],[Sales]]*Table1[[#This Row],[Quantity]]</f>
        <v>121.28</v>
      </c>
      <c r="X6232" s="2">
        <f>Table1[[#This Row],[Sales]]+Table1[[#This Row],[Discount]]+Table1[[#This Row],[Adjusted Sales]]</f>
        <v>60.64</v>
      </c>
      <c r="Y6232" s="5">
        <f>Table1[[#This Row],[Sales]]*Table1[[#This Row],[Discount]]</f>
        <v>0</v>
      </c>
    </row>
    <row r="6233" spans="1:25" x14ac:dyDescent="0.3">
      <c r="A6233">
        <v>6232</v>
      </c>
      <c r="B6233" s="2"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s="2">
        <v>2</v>
      </c>
      <c r="T6233" s="3">
        <v>0.2</v>
      </c>
      <c r="U6233" s="2">
        <v>8.8783999999999992</v>
      </c>
      <c r="V6233" s="2">
        <f>Table1[[#This Row],[Sales]]*(1-Table1[[#This Row],[Discount]])</f>
        <v>142.05440000000002</v>
      </c>
      <c r="W6233" s="2">
        <f>Table1[[#This Row],[Sales]]*Table1[[#This Row],[Quantity]]</f>
        <v>355.13600000000002</v>
      </c>
      <c r="X6233" s="2">
        <f>Table1[[#This Row],[Sales]]+Table1[[#This Row],[Discount]]+Table1[[#This Row],[Adjusted Sales]]</f>
        <v>319.82240000000002</v>
      </c>
      <c r="Y6233" s="5">
        <f>Table1[[#This Row],[Sales]]*Table1[[#This Row],[Discount]]</f>
        <v>35.513600000000004</v>
      </c>
    </row>
    <row r="6234" spans="1:25" x14ac:dyDescent="0.3">
      <c r="A6234">
        <v>6233</v>
      </c>
      <c r="B6234" s="2"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s="2">
        <v>3</v>
      </c>
      <c r="T6234" s="3">
        <v>0</v>
      </c>
      <c r="U6234" s="2">
        <v>9.3312000000000008</v>
      </c>
      <c r="V6234" s="2">
        <f>Table1[[#This Row],[Sales]]*(1-Table1[[#This Row],[Discount]])</f>
        <v>19.440000000000001</v>
      </c>
      <c r="W6234" s="2">
        <f>Table1[[#This Row],[Sales]]*Table1[[#This Row],[Quantity]]</f>
        <v>58.320000000000007</v>
      </c>
      <c r="X6234" s="2">
        <f>Table1[[#This Row],[Sales]]+Table1[[#This Row],[Discount]]+Table1[[#This Row],[Adjusted Sales]]</f>
        <v>38.880000000000003</v>
      </c>
      <c r="Y6234" s="5">
        <f>Table1[[#This Row],[Sales]]*Table1[[#This Row],[Discount]]</f>
        <v>0</v>
      </c>
    </row>
    <row r="6235" spans="1:25" x14ac:dyDescent="0.3">
      <c r="A6235">
        <v>6234</v>
      </c>
      <c r="B6235" s="2"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s="2">
        <v>11</v>
      </c>
      <c r="T6235" s="3">
        <v>0</v>
      </c>
      <c r="U6235" s="2">
        <v>34.214399999999998</v>
      </c>
      <c r="V6235" s="2">
        <f>Table1[[#This Row],[Sales]]*(1-Table1[[#This Row],[Discount]])</f>
        <v>71.28</v>
      </c>
      <c r="W6235" s="2">
        <f>Table1[[#This Row],[Sales]]*Table1[[#This Row],[Quantity]]</f>
        <v>784.08</v>
      </c>
      <c r="X6235" s="2">
        <f>Table1[[#This Row],[Sales]]+Table1[[#This Row],[Discount]]+Table1[[#This Row],[Adjusted Sales]]</f>
        <v>142.56</v>
      </c>
      <c r="Y6235" s="5">
        <f>Table1[[#This Row],[Sales]]*Table1[[#This Row],[Discount]]</f>
        <v>0</v>
      </c>
    </row>
    <row r="6236" spans="1:25" x14ac:dyDescent="0.3">
      <c r="A6236">
        <v>6235</v>
      </c>
      <c r="B6236" s="2"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s="2">
        <v>5</v>
      </c>
      <c r="T6236" s="3">
        <v>0.2</v>
      </c>
      <c r="U6236" s="2">
        <v>459.98750000000001</v>
      </c>
      <c r="V6236" s="2">
        <f>Table1[[#This Row],[Sales]]*(1-Table1[[#This Row],[Discount]])</f>
        <v>1177.568</v>
      </c>
      <c r="W6236" s="2">
        <f>Table1[[#This Row],[Sales]]*Table1[[#This Row],[Quantity]]</f>
        <v>7359.8</v>
      </c>
      <c r="X6236" s="2">
        <f>Table1[[#This Row],[Sales]]+Table1[[#This Row],[Discount]]+Table1[[#This Row],[Adjusted Sales]]</f>
        <v>2649.7280000000001</v>
      </c>
      <c r="Y6236" s="5">
        <f>Table1[[#This Row],[Sales]]*Table1[[#This Row],[Discount]]</f>
        <v>294.392</v>
      </c>
    </row>
    <row r="6237" spans="1:25" x14ac:dyDescent="0.3">
      <c r="A6237">
        <v>6236</v>
      </c>
      <c r="B6237" s="2"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s="2">
        <v>5</v>
      </c>
      <c r="T6237" s="3">
        <v>0.2</v>
      </c>
      <c r="U6237" s="2">
        <v>-17.991</v>
      </c>
      <c r="V6237" s="2">
        <f>Table1[[#This Row],[Sales]]*(1-Table1[[#This Row],[Discount]])</f>
        <v>63.967999999999996</v>
      </c>
      <c r="W6237" s="2">
        <f>Table1[[#This Row],[Sales]]*Table1[[#This Row],[Quantity]]</f>
        <v>399.79999999999995</v>
      </c>
      <c r="X6237" s="2">
        <f>Table1[[#This Row],[Sales]]+Table1[[#This Row],[Discount]]+Table1[[#This Row],[Adjusted Sales]]</f>
        <v>144.12799999999999</v>
      </c>
      <c r="Y6237" s="5">
        <f>Table1[[#This Row],[Sales]]*Table1[[#This Row],[Discount]]</f>
        <v>15.991999999999999</v>
      </c>
    </row>
    <row r="6238" spans="1:25" x14ac:dyDescent="0.3">
      <c r="A6238">
        <v>6237</v>
      </c>
      <c r="B6238" s="2"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s="2">
        <v>3</v>
      </c>
      <c r="T6238" s="3">
        <v>0.2</v>
      </c>
      <c r="U6238" s="2">
        <v>21.591000000000001</v>
      </c>
      <c r="V6238" s="2">
        <f>Table1[[#This Row],[Sales]]*(1-Table1[[#This Row],[Discount]])</f>
        <v>46.0608</v>
      </c>
      <c r="W6238" s="2">
        <f>Table1[[#This Row],[Sales]]*Table1[[#This Row],[Quantity]]</f>
        <v>172.72800000000001</v>
      </c>
      <c r="X6238" s="2">
        <f>Table1[[#This Row],[Sales]]+Table1[[#This Row],[Discount]]+Table1[[#This Row],[Adjusted Sales]]</f>
        <v>103.83680000000001</v>
      </c>
      <c r="Y6238" s="5">
        <f>Table1[[#This Row],[Sales]]*Table1[[#This Row],[Discount]]</f>
        <v>11.5152</v>
      </c>
    </row>
    <row r="6239" spans="1:25" x14ac:dyDescent="0.3">
      <c r="A6239">
        <v>6238</v>
      </c>
      <c r="B6239" s="2"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s="2">
        <v>4</v>
      </c>
      <c r="T6239" s="3">
        <v>0.2</v>
      </c>
      <c r="U6239" s="2">
        <v>9.2175999999999991</v>
      </c>
      <c r="V6239" s="2">
        <f>Table1[[#This Row],[Sales]]*(1-Table1[[#This Row],[Discount]])</f>
        <v>21.0688</v>
      </c>
      <c r="W6239" s="2">
        <f>Table1[[#This Row],[Sales]]*Table1[[#This Row],[Quantity]]</f>
        <v>105.34399999999999</v>
      </c>
      <c r="X6239" s="2">
        <f>Table1[[#This Row],[Sales]]+Table1[[#This Row],[Discount]]+Table1[[#This Row],[Adjusted Sales]]</f>
        <v>47.604799999999997</v>
      </c>
      <c r="Y6239" s="5">
        <f>Table1[[#This Row],[Sales]]*Table1[[#This Row],[Discount]]</f>
        <v>5.2671999999999999</v>
      </c>
    </row>
    <row r="6240" spans="1:25" x14ac:dyDescent="0.3">
      <c r="A6240">
        <v>6239</v>
      </c>
      <c r="B6240" s="2"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s="2">
        <v>3</v>
      </c>
      <c r="T6240" s="3">
        <v>0</v>
      </c>
      <c r="U6240" s="2">
        <v>21.645</v>
      </c>
      <c r="V6240" s="2">
        <f>Table1[[#This Row],[Sales]]*(1-Table1[[#This Row],[Discount]])</f>
        <v>166.5</v>
      </c>
      <c r="W6240" s="2">
        <f>Table1[[#This Row],[Sales]]*Table1[[#This Row],[Quantity]]</f>
        <v>499.5</v>
      </c>
      <c r="X6240" s="2">
        <f>Table1[[#This Row],[Sales]]+Table1[[#This Row],[Discount]]+Table1[[#This Row],[Adjusted Sales]]</f>
        <v>333</v>
      </c>
      <c r="Y6240" s="5">
        <f>Table1[[#This Row],[Sales]]*Table1[[#This Row],[Discount]]</f>
        <v>0</v>
      </c>
    </row>
    <row r="6241" spans="1:25" x14ac:dyDescent="0.3">
      <c r="A6241">
        <v>6240</v>
      </c>
      <c r="B6241" s="2"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s="2">
        <v>2</v>
      </c>
      <c r="T6241" s="3">
        <v>0</v>
      </c>
      <c r="U6241" s="2">
        <v>93.698800000000006</v>
      </c>
      <c r="V6241" s="2">
        <f>Table1[[#This Row],[Sales]]*(1-Table1[[#This Row],[Discount]])</f>
        <v>360.38</v>
      </c>
      <c r="W6241" s="2">
        <f>Table1[[#This Row],[Sales]]*Table1[[#This Row],[Quantity]]</f>
        <v>720.76</v>
      </c>
      <c r="X6241" s="2">
        <f>Table1[[#This Row],[Sales]]+Table1[[#This Row],[Discount]]+Table1[[#This Row],[Adjusted Sales]]</f>
        <v>720.76</v>
      </c>
      <c r="Y6241" s="5">
        <f>Table1[[#This Row],[Sales]]*Table1[[#This Row],[Discount]]</f>
        <v>0</v>
      </c>
    </row>
    <row r="6242" spans="1:25" x14ac:dyDescent="0.3">
      <c r="A6242">
        <v>6241</v>
      </c>
      <c r="B6242" s="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s="2">
        <v>1</v>
      </c>
      <c r="T6242" s="3">
        <v>0.2</v>
      </c>
      <c r="U6242" s="2">
        <v>3.8168000000000002</v>
      </c>
      <c r="V6242" s="2">
        <f>Table1[[#This Row],[Sales]]*(1-Table1[[#This Row],[Discount]])</f>
        <v>9.3952000000000009</v>
      </c>
      <c r="W6242" s="2">
        <f>Table1[[#This Row],[Sales]]*Table1[[#This Row],[Quantity]]</f>
        <v>11.744</v>
      </c>
      <c r="X6242" s="2">
        <f>Table1[[#This Row],[Sales]]+Table1[[#This Row],[Discount]]+Table1[[#This Row],[Adjusted Sales]]</f>
        <v>21.339199999999998</v>
      </c>
      <c r="Y6242" s="5">
        <f>Table1[[#This Row],[Sales]]*Table1[[#This Row],[Discount]]</f>
        <v>2.3488000000000002</v>
      </c>
    </row>
    <row r="6243" spans="1:25" x14ac:dyDescent="0.3">
      <c r="A6243">
        <v>6242</v>
      </c>
      <c r="B6243" s="2"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s="2">
        <v>8</v>
      </c>
      <c r="T6243" s="3">
        <v>0</v>
      </c>
      <c r="U6243" s="2">
        <v>101.4504</v>
      </c>
      <c r="V6243" s="2">
        <f>Table1[[#This Row],[Sales]]*(1-Table1[[#This Row],[Discount]])</f>
        <v>247.44</v>
      </c>
      <c r="W6243" s="2">
        <f>Table1[[#This Row],[Sales]]*Table1[[#This Row],[Quantity]]</f>
        <v>1979.52</v>
      </c>
      <c r="X6243" s="2">
        <f>Table1[[#This Row],[Sales]]+Table1[[#This Row],[Discount]]+Table1[[#This Row],[Adjusted Sales]]</f>
        <v>494.88</v>
      </c>
      <c r="Y6243" s="5">
        <f>Table1[[#This Row],[Sales]]*Table1[[#This Row],[Discount]]</f>
        <v>0</v>
      </c>
    </row>
    <row r="6244" spans="1:25" x14ac:dyDescent="0.3">
      <c r="A6244">
        <v>6243</v>
      </c>
      <c r="B6244" s="2"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s="2">
        <v>2</v>
      </c>
      <c r="T6244" s="3">
        <v>0.7</v>
      </c>
      <c r="U6244" s="2">
        <v>-14.592000000000001</v>
      </c>
      <c r="V6244" s="2">
        <f>Table1[[#This Row],[Sales]]*(1-Table1[[#This Row],[Discount]])</f>
        <v>5.4720000000000004</v>
      </c>
      <c r="W6244" s="2">
        <f>Table1[[#This Row],[Sales]]*Table1[[#This Row],[Quantity]]</f>
        <v>36.479999999999997</v>
      </c>
      <c r="X6244" s="2">
        <f>Table1[[#This Row],[Sales]]+Table1[[#This Row],[Discount]]+Table1[[#This Row],[Adjusted Sales]]</f>
        <v>24.411999999999999</v>
      </c>
      <c r="Y6244" s="5">
        <f>Table1[[#This Row],[Sales]]*Table1[[#This Row],[Discount]]</f>
        <v>12.767999999999999</v>
      </c>
    </row>
    <row r="6245" spans="1:25" x14ac:dyDescent="0.3">
      <c r="A6245">
        <v>6244</v>
      </c>
      <c r="B6245" s="2"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s="2">
        <v>3</v>
      </c>
      <c r="T6245" s="3">
        <v>0</v>
      </c>
      <c r="U6245" s="2">
        <v>7.6050000000000004</v>
      </c>
      <c r="V6245" s="2">
        <f>Table1[[#This Row],[Sales]]*(1-Table1[[#This Row],[Discount]])</f>
        <v>25.35</v>
      </c>
      <c r="W6245" s="2">
        <f>Table1[[#This Row],[Sales]]*Table1[[#This Row],[Quantity]]</f>
        <v>76.050000000000011</v>
      </c>
      <c r="X6245" s="2">
        <f>Table1[[#This Row],[Sales]]+Table1[[#This Row],[Discount]]+Table1[[#This Row],[Adjusted Sales]]</f>
        <v>50.7</v>
      </c>
      <c r="Y6245" s="5">
        <f>Table1[[#This Row],[Sales]]*Table1[[#This Row],[Discount]]</f>
        <v>0</v>
      </c>
    </row>
    <row r="6246" spans="1:25" x14ac:dyDescent="0.3">
      <c r="A6246">
        <v>6245</v>
      </c>
      <c r="B6246" s="2"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s="2">
        <v>6</v>
      </c>
      <c r="T6246" s="3">
        <v>0</v>
      </c>
      <c r="U6246" s="2">
        <v>30.950399999999998</v>
      </c>
      <c r="V6246" s="2">
        <f>Table1[[#This Row],[Sales]]*(1-Table1[[#This Row],[Discount]])</f>
        <v>119.04</v>
      </c>
      <c r="W6246" s="2">
        <f>Table1[[#This Row],[Sales]]*Table1[[#This Row],[Quantity]]</f>
        <v>714.24</v>
      </c>
      <c r="X6246" s="2">
        <f>Table1[[#This Row],[Sales]]+Table1[[#This Row],[Discount]]+Table1[[#This Row],[Adjusted Sales]]</f>
        <v>238.08</v>
      </c>
      <c r="Y6246" s="5">
        <f>Table1[[#This Row],[Sales]]*Table1[[#This Row],[Discount]]</f>
        <v>0</v>
      </c>
    </row>
    <row r="6247" spans="1:25" x14ac:dyDescent="0.3">
      <c r="A6247">
        <v>6246</v>
      </c>
      <c r="B6247" s="2"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s="2">
        <v>3</v>
      </c>
      <c r="T6247" s="3">
        <v>0</v>
      </c>
      <c r="U6247" s="2">
        <v>6.4206000000000003</v>
      </c>
      <c r="V6247" s="2">
        <f>Table1[[#This Row],[Sales]]*(1-Table1[[#This Row],[Discount]])</f>
        <v>22.14</v>
      </c>
      <c r="W6247" s="2">
        <f>Table1[[#This Row],[Sales]]*Table1[[#This Row],[Quantity]]</f>
        <v>66.42</v>
      </c>
      <c r="X6247" s="2">
        <f>Table1[[#This Row],[Sales]]+Table1[[#This Row],[Discount]]+Table1[[#This Row],[Adjusted Sales]]</f>
        <v>44.28</v>
      </c>
      <c r="Y6247" s="5">
        <f>Table1[[#This Row],[Sales]]*Table1[[#This Row],[Discount]]</f>
        <v>0</v>
      </c>
    </row>
    <row r="6248" spans="1:25" x14ac:dyDescent="0.3">
      <c r="A6248">
        <v>6247</v>
      </c>
      <c r="B6248" s="2"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s="2">
        <v>2</v>
      </c>
      <c r="T6248" s="3">
        <v>0</v>
      </c>
      <c r="U6248" s="2">
        <v>6.0114000000000001</v>
      </c>
      <c r="V6248" s="2">
        <f>Table1[[#This Row],[Sales]]*(1-Table1[[#This Row],[Discount]])</f>
        <v>13.98</v>
      </c>
      <c r="W6248" s="2">
        <f>Table1[[#This Row],[Sales]]*Table1[[#This Row],[Quantity]]</f>
        <v>27.96</v>
      </c>
      <c r="X6248" s="2">
        <f>Table1[[#This Row],[Sales]]+Table1[[#This Row],[Discount]]+Table1[[#This Row],[Adjusted Sales]]</f>
        <v>27.96</v>
      </c>
      <c r="Y6248" s="5">
        <f>Table1[[#This Row],[Sales]]*Table1[[#This Row],[Discount]]</f>
        <v>0</v>
      </c>
    </row>
    <row r="6249" spans="1:25" x14ac:dyDescent="0.3">
      <c r="A6249">
        <v>6248</v>
      </c>
      <c r="B6249" s="2"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s="2">
        <v>1</v>
      </c>
      <c r="T6249" s="3">
        <v>0</v>
      </c>
      <c r="U6249" s="2">
        <v>19.968599999999999</v>
      </c>
      <c r="V6249" s="2">
        <f>Table1[[#This Row],[Sales]]*(1-Table1[[#This Row],[Discount]])</f>
        <v>43.41</v>
      </c>
      <c r="W6249" s="2">
        <f>Table1[[#This Row],[Sales]]*Table1[[#This Row],[Quantity]]</f>
        <v>43.41</v>
      </c>
      <c r="X6249" s="2">
        <f>Table1[[#This Row],[Sales]]+Table1[[#This Row],[Discount]]+Table1[[#This Row],[Adjusted Sales]]</f>
        <v>86.82</v>
      </c>
      <c r="Y6249" s="5">
        <f>Table1[[#This Row],[Sales]]*Table1[[#This Row],[Discount]]</f>
        <v>0</v>
      </c>
    </row>
    <row r="6250" spans="1:25" x14ac:dyDescent="0.3">
      <c r="A6250">
        <v>6249</v>
      </c>
      <c r="B6250" s="2"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s="2">
        <v>3</v>
      </c>
      <c r="T6250" s="3">
        <v>0</v>
      </c>
      <c r="U6250" s="2">
        <v>2.6208</v>
      </c>
      <c r="V6250" s="2">
        <f>Table1[[#This Row],[Sales]]*(1-Table1[[#This Row],[Discount]])</f>
        <v>6.24</v>
      </c>
      <c r="W6250" s="2">
        <f>Table1[[#This Row],[Sales]]*Table1[[#This Row],[Quantity]]</f>
        <v>18.72</v>
      </c>
      <c r="X6250" s="2">
        <f>Table1[[#This Row],[Sales]]+Table1[[#This Row],[Discount]]+Table1[[#This Row],[Adjusted Sales]]</f>
        <v>12.48</v>
      </c>
      <c r="Y6250" s="5">
        <f>Table1[[#This Row],[Sales]]*Table1[[#This Row],[Discount]]</f>
        <v>0</v>
      </c>
    </row>
    <row r="6251" spans="1:25" x14ac:dyDescent="0.3">
      <c r="A6251">
        <v>6250</v>
      </c>
      <c r="B6251" s="2"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s="2">
        <v>2</v>
      </c>
      <c r="T6251" s="3">
        <v>0</v>
      </c>
      <c r="U6251" s="2">
        <v>120.94159999999999</v>
      </c>
      <c r="V6251" s="2">
        <f>Table1[[#This Row],[Sales]]*(1-Table1[[#This Row],[Discount]])</f>
        <v>465.16</v>
      </c>
      <c r="W6251" s="2">
        <f>Table1[[#This Row],[Sales]]*Table1[[#This Row],[Quantity]]</f>
        <v>930.32</v>
      </c>
      <c r="X6251" s="2">
        <f>Table1[[#This Row],[Sales]]+Table1[[#This Row],[Discount]]+Table1[[#This Row],[Adjusted Sales]]</f>
        <v>930.32</v>
      </c>
      <c r="Y6251" s="5">
        <f>Table1[[#This Row],[Sales]]*Table1[[#This Row],[Discount]]</f>
        <v>0</v>
      </c>
    </row>
    <row r="6252" spans="1:25" x14ac:dyDescent="0.3">
      <c r="A6252">
        <v>6251</v>
      </c>
      <c r="B6252" s="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s="2">
        <v>1</v>
      </c>
      <c r="T6252" s="3">
        <v>0</v>
      </c>
      <c r="U6252" s="2">
        <v>3.99</v>
      </c>
      <c r="V6252" s="2">
        <f>Table1[[#This Row],[Sales]]*(1-Table1[[#This Row],[Discount]])</f>
        <v>7.98</v>
      </c>
      <c r="W6252" s="2">
        <f>Table1[[#This Row],[Sales]]*Table1[[#This Row],[Quantity]]</f>
        <v>7.98</v>
      </c>
      <c r="X6252" s="2">
        <f>Table1[[#This Row],[Sales]]+Table1[[#This Row],[Discount]]+Table1[[#This Row],[Adjusted Sales]]</f>
        <v>15.96</v>
      </c>
      <c r="Y6252" s="5">
        <f>Table1[[#This Row],[Sales]]*Table1[[#This Row],[Discount]]</f>
        <v>0</v>
      </c>
    </row>
    <row r="6253" spans="1:25" x14ac:dyDescent="0.3">
      <c r="A6253">
        <v>6252</v>
      </c>
      <c r="B6253" s="2"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s="2">
        <v>1</v>
      </c>
      <c r="T6253" s="3">
        <v>0.8</v>
      </c>
      <c r="U6253" s="2">
        <v>-6.3441000000000001</v>
      </c>
      <c r="V6253" s="2">
        <f>Table1[[#This Row],[Sales]]*(1-Table1[[#This Row],[Discount]])</f>
        <v>0.47879999999999989</v>
      </c>
      <c r="W6253" s="2">
        <f>Table1[[#This Row],[Sales]]*Table1[[#This Row],[Quantity]]</f>
        <v>2.3940000000000001</v>
      </c>
      <c r="X6253" s="2">
        <f>Table1[[#This Row],[Sales]]+Table1[[#This Row],[Discount]]+Table1[[#This Row],[Adjusted Sales]]</f>
        <v>3.6727999999999996</v>
      </c>
      <c r="Y6253" s="5">
        <f>Table1[[#This Row],[Sales]]*Table1[[#This Row],[Discount]]</f>
        <v>1.9152000000000002</v>
      </c>
    </row>
    <row r="6254" spans="1:25" x14ac:dyDescent="0.3">
      <c r="A6254">
        <v>6253</v>
      </c>
      <c r="B6254" s="2"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s="2">
        <v>9</v>
      </c>
      <c r="T6254" s="3">
        <v>0</v>
      </c>
      <c r="U6254" s="2">
        <v>27.993600000000001</v>
      </c>
      <c r="V6254" s="2">
        <f>Table1[[#This Row],[Sales]]*(1-Table1[[#This Row],[Discount]])</f>
        <v>58.32</v>
      </c>
      <c r="W6254" s="2">
        <f>Table1[[#This Row],[Sales]]*Table1[[#This Row],[Quantity]]</f>
        <v>524.88</v>
      </c>
      <c r="X6254" s="2">
        <f>Table1[[#This Row],[Sales]]+Table1[[#This Row],[Discount]]+Table1[[#This Row],[Adjusted Sales]]</f>
        <v>116.64</v>
      </c>
      <c r="Y6254" s="5">
        <f>Table1[[#This Row],[Sales]]*Table1[[#This Row],[Discount]]</f>
        <v>0</v>
      </c>
    </row>
    <row r="6255" spans="1:25" x14ac:dyDescent="0.3">
      <c r="A6255">
        <v>6254</v>
      </c>
      <c r="B6255" s="2"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s="2">
        <v>3</v>
      </c>
      <c r="T6255" s="3">
        <v>0</v>
      </c>
      <c r="U6255" s="2">
        <v>50.2425</v>
      </c>
      <c r="V6255" s="2">
        <f>Table1[[#This Row],[Sales]]*(1-Table1[[#This Row],[Discount]])</f>
        <v>200.97</v>
      </c>
      <c r="W6255" s="2">
        <f>Table1[[#This Row],[Sales]]*Table1[[#This Row],[Quantity]]</f>
        <v>602.91</v>
      </c>
      <c r="X6255" s="2">
        <f>Table1[[#This Row],[Sales]]+Table1[[#This Row],[Discount]]+Table1[[#This Row],[Adjusted Sales]]</f>
        <v>401.94</v>
      </c>
      <c r="Y6255" s="5">
        <f>Table1[[#This Row],[Sales]]*Table1[[#This Row],[Discount]]</f>
        <v>0</v>
      </c>
    </row>
    <row r="6256" spans="1:25" x14ac:dyDescent="0.3">
      <c r="A6256">
        <v>6255</v>
      </c>
      <c r="B6256" s="2"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s="2">
        <v>8</v>
      </c>
      <c r="T6256" s="3">
        <v>0</v>
      </c>
      <c r="U6256" s="2">
        <v>8.1167999999999996</v>
      </c>
      <c r="V6256" s="2">
        <f>Table1[[#This Row],[Sales]]*(1-Table1[[#This Row],[Discount]])</f>
        <v>21.36</v>
      </c>
      <c r="W6256" s="2">
        <f>Table1[[#This Row],[Sales]]*Table1[[#This Row],[Quantity]]</f>
        <v>170.88</v>
      </c>
      <c r="X6256" s="2">
        <f>Table1[[#This Row],[Sales]]+Table1[[#This Row],[Discount]]+Table1[[#This Row],[Adjusted Sales]]</f>
        <v>42.72</v>
      </c>
      <c r="Y6256" s="5">
        <f>Table1[[#This Row],[Sales]]*Table1[[#This Row],[Discount]]</f>
        <v>0</v>
      </c>
    </row>
    <row r="6257" spans="1:25" x14ac:dyDescent="0.3">
      <c r="A6257">
        <v>6256</v>
      </c>
      <c r="B6257" s="2"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s="2">
        <v>4</v>
      </c>
      <c r="T6257" s="3">
        <v>0.2</v>
      </c>
      <c r="U6257" s="2">
        <v>3.4496000000000002</v>
      </c>
      <c r="V6257" s="2">
        <f>Table1[[#This Row],[Sales]]*(1-Table1[[#This Row],[Discount]])</f>
        <v>7.8848000000000003</v>
      </c>
      <c r="W6257" s="2">
        <f>Table1[[#This Row],[Sales]]*Table1[[#This Row],[Quantity]]</f>
        <v>39.423999999999999</v>
      </c>
      <c r="X6257" s="2">
        <f>Table1[[#This Row],[Sales]]+Table1[[#This Row],[Discount]]+Table1[[#This Row],[Adjusted Sales]]</f>
        <v>17.940799999999999</v>
      </c>
      <c r="Y6257" s="5">
        <f>Table1[[#This Row],[Sales]]*Table1[[#This Row],[Discount]]</f>
        <v>1.9712000000000001</v>
      </c>
    </row>
    <row r="6258" spans="1:25" x14ac:dyDescent="0.3">
      <c r="A6258">
        <v>6257</v>
      </c>
      <c r="B6258" s="2"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s="2">
        <v>1</v>
      </c>
      <c r="T6258" s="3">
        <v>0.7</v>
      </c>
      <c r="U6258" s="2">
        <v>-2.5255999999999998</v>
      </c>
      <c r="V6258" s="2">
        <f>Table1[[#This Row],[Sales]]*(1-Table1[[#This Row],[Discount]])</f>
        <v>1.0332000000000001</v>
      </c>
      <c r="W6258" s="2">
        <f>Table1[[#This Row],[Sales]]*Table1[[#This Row],[Quantity]]</f>
        <v>3.444</v>
      </c>
      <c r="X6258" s="2">
        <f>Table1[[#This Row],[Sales]]+Table1[[#This Row],[Discount]]+Table1[[#This Row],[Adjusted Sales]]</f>
        <v>5.1772</v>
      </c>
      <c r="Y6258" s="5">
        <f>Table1[[#This Row],[Sales]]*Table1[[#This Row],[Discount]]</f>
        <v>2.4107999999999996</v>
      </c>
    </row>
    <row r="6259" spans="1:25" x14ac:dyDescent="0.3">
      <c r="A6259">
        <v>6258</v>
      </c>
      <c r="B6259" s="2"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s="2">
        <v>2</v>
      </c>
      <c r="T6259" s="3">
        <v>0.2</v>
      </c>
      <c r="U6259" s="2">
        <v>-81.725800000000007</v>
      </c>
      <c r="V6259" s="2">
        <f>Table1[[#This Row],[Sales]]*(1-Table1[[#This Row],[Discount]])</f>
        <v>307.67360000000002</v>
      </c>
      <c r="W6259" s="2">
        <f>Table1[[#This Row],[Sales]]*Table1[[#This Row],[Quantity]]</f>
        <v>769.18399999999997</v>
      </c>
      <c r="X6259" s="2">
        <f>Table1[[#This Row],[Sales]]+Table1[[#This Row],[Discount]]+Table1[[#This Row],[Adjusted Sales]]</f>
        <v>692.46559999999999</v>
      </c>
      <c r="Y6259" s="5">
        <f>Table1[[#This Row],[Sales]]*Table1[[#This Row],[Discount]]</f>
        <v>76.918400000000005</v>
      </c>
    </row>
    <row r="6260" spans="1:25" x14ac:dyDescent="0.3">
      <c r="A6260">
        <v>6259</v>
      </c>
      <c r="B6260" s="2"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s="2">
        <v>3</v>
      </c>
      <c r="T6260" s="3">
        <v>0</v>
      </c>
      <c r="U6260" s="2">
        <v>11.2308</v>
      </c>
      <c r="V6260" s="2">
        <f>Table1[[#This Row],[Sales]]*(1-Table1[[#This Row],[Discount]])</f>
        <v>22.92</v>
      </c>
      <c r="W6260" s="2">
        <f>Table1[[#This Row],[Sales]]*Table1[[#This Row],[Quantity]]</f>
        <v>68.760000000000005</v>
      </c>
      <c r="X6260" s="2">
        <f>Table1[[#This Row],[Sales]]+Table1[[#This Row],[Discount]]+Table1[[#This Row],[Adjusted Sales]]</f>
        <v>45.84</v>
      </c>
      <c r="Y6260" s="5">
        <f>Table1[[#This Row],[Sales]]*Table1[[#This Row],[Discount]]</f>
        <v>0</v>
      </c>
    </row>
    <row r="6261" spans="1:25" x14ac:dyDescent="0.3">
      <c r="A6261">
        <v>6260</v>
      </c>
      <c r="B6261" s="2"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s="2">
        <v>4</v>
      </c>
      <c r="T6261" s="3">
        <v>0</v>
      </c>
      <c r="U6261" s="2">
        <v>5.5663999999999998</v>
      </c>
      <c r="V6261" s="2">
        <f>Table1[[#This Row],[Sales]]*(1-Table1[[#This Row],[Discount]])</f>
        <v>11.36</v>
      </c>
      <c r="W6261" s="2">
        <f>Table1[[#This Row],[Sales]]*Table1[[#This Row],[Quantity]]</f>
        <v>45.44</v>
      </c>
      <c r="X6261" s="2">
        <f>Table1[[#This Row],[Sales]]+Table1[[#This Row],[Discount]]+Table1[[#This Row],[Adjusted Sales]]</f>
        <v>22.72</v>
      </c>
      <c r="Y6261" s="5">
        <f>Table1[[#This Row],[Sales]]*Table1[[#This Row],[Discount]]</f>
        <v>0</v>
      </c>
    </row>
    <row r="6262" spans="1:25" x14ac:dyDescent="0.3">
      <c r="A6262">
        <v>6261</v>
      </c>
      <c r="B6262" s="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s="2">
        <v>3</v>
      </c>
      <c r="T6262" s="3">
        <v>0.2</v>
      </c>
      <c r="U6262" s="2">
        <v>4.9248000000000003</v>
      </c>
      <c r="V6262" s="2">
        <f>Table1[[#This Row],[Sales]]*(1-Table1[[#This Row],[Discount]])</f>
        <v>11.6736</v>
      </c>
      <c r="W6262" s="2">
        <f>Table1[[#This Row],[Sales]]*Table1[[#This Row],[Quantity]]</f>
        <v>43.776000000000003</v>
      </c>
      <c r="X6262" s="2">
        <f>Table1[[#This Row],[Sales]]+Table1[[#This Row],[Discount]]+Table1[[#This Row],[Adjusted Sales]]</f>
        <v>26.465600000000002</v>
      </c>
      <c r="Y6262" s="5">
        <f>Table1[[#This Row],[Sales]]*Table1[[#This Row],[Discount]]</f>
        <v>2.9184000000000001</v>
      </c>
    </row>
    <row r="6263" spans="1:25" x14ac:dyDescent="0.3">
      <c r="A6263">
        <v>6262</v>
      </c>
      <c r="B6263" s="2"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s="2">
        <v>4</v>
      </c>
      <c r="T6263" s="3">
        <v>0</v>
      </c>
      <c r="U6263" s="2">
        <v>19.872</v>
      </c>
      <c r="V6263" s="2">
        <f>Table1[[#This Row],[Sales]]*(1-Table1[[#This Row],[Discount]])</f>
        <v>41.4</v>
      </c>
      <c r="W6263" s="2">
        <f>Table1[[#This Row],[Sales]]*Table1[[#This Row],[Quantity]]</f>
        <v>165.6</v>
      </c>
      <c r="X6263" s="2">
        <f>Table1[[#This Row],[Sales]]+Table1[[#This Row],[Discount]]+Table1[[#This Row],[Adjusted Sales]]</f>
        <v>82.8</v>
      </c>
      <c r="Y6263" s="5">
        <f>Table1[[#This Row],[Sales]]*Table1[[#This Row],[Discount]]</f>
        <v>0</v>
      </c>
    </row>
    <row r="6264" spans="1:25" x14ac:dyDescent="0.3">
      <c r="A6264">
        <v>6263</v>
      </c>
      <c r="B6264" s="2"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s="2">
        <v>7</v>
      </c>
      <c r="T6264" s="3">
        <v>0.8</v>
      </c>
      <c r="U6264" s="2">
        <v>-729.91380000000004</v>
      </c>
      <c r="V6264" s="2">
        <f>Table1[[#This Row],[Sales]]*(1-Table1[[#This Row],[Discount]])</f>
        <v>88.474399999999989</v>
      </c>
      <c r="W6264" s="2">
        <f>Table1[[#This Row],[Sales]]*Table1[[#This Row],[Quantity]]</f>
        <v>3096.6040000000003</v>
      </c>
      <c r="X6264" s="2">
        <f>Table1[[#This Row],[Sales]]+Table1[[#This Row],[Discount]]+Table1[[#This Row],[Adjusted Sales]]</f>
        <v>531.64639999999997</v>
      </c>
      <c r="Y6264" s="5">
        <f>Table1[[#This Row],[Sales]]*Table1[[#This Row],[Discount]]</f>
        <v>353.89760000000001</v>
      </c>
    </row>
    <row r="6265" spans="1:25" x14ac:dyDescent="0.3">
      <c r="A6265">
        <v>6264</v>
      </c>
      <c r="B6265" s="2"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s="2">
        <v>3</v>
      </c>
      <c r="T6265" s="3">
        <v>0</v>
      </c>
      <c r="U6265" s="2">
        <v>15.525</v>
      </c>
      <c r="V6265" s="2">
        <f>Table1[[#This Row],[Sales]]*(1-Table1[[#This Row],[Discount]])</f>
        <v>34.5</v>
      </c>
      <c r="W6265" s="2">
        <f>Table1[[#This Row],[Sales]]*Table1[[#This Row],[Quantity]]</f>
        <v>103.5</v>
      </c>
      <c r="X6265" s="2">
        <f>Table1[[#This Row],[Sales]]+Table1[[#This Row],[Discount]]+Table1[[#This Row],[Adjusted Sales]]</f>
        <v>69</v>
      </c>
      <c r="Y6265" s="5">
        <f>Table1[[#This Row],[Sales]]*Table1[[#This Row],[Discount]]</f>
        <v>0</v>
      </c>
    </row>
    <row r="6266" spans="1:25" x14ac:dyDescent="0.3">
      <c r="A6266">
        <v>6265</v>
      </c>
      <c r="B6266" s="2"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s="2">
        <v>5</v>
      </c>
      <c r="T6266" s="3">
        <v>0</v>
      </c>
      <c r="U6266" s="2">
        <v>14.425000000000001</v>
      </c>
      <c r="V6266" s="2">
        <f>Table1[[#This Row],[Sales]]*(1-Table1[[#This Row],[Discount]])</f>
        <v>28.85</v>
      </c>
      <c r="W6266" s="2">
        <f>Table1[[#This Row],[Sales]]*Table1[[#This Row],[Quantity]]</f>
        <v>144.25</v>
      </c>
      <c r="X6266" s="2">
        <f>Table1[[#This Row],[Sales]]+Table1[[#This Row],[Discount]]+Table1[[#This Row],[Adjusted Sales]]</f>
        <v>57.7</v>
      </c>
      <c r="Y6266" s="5">
        <f>Table1[[#This Row],[Sales]]*Table1[[#This Row],[Discount]]</f>
        <v>0</v>
      </c>
    </row>
    <row r="6267" spans="1:25" x14ac:dyDescent="0.3">
      <c r="A6267">
        <v>6266</v>
      </c>
      <c r="B6267" s="2"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s="2">
        <v>2</v>
      </c>
      <c r="T6267" s="3">
        <v>0.2</v>
      </c>
      <c r="U6267" s="2">
        <v>1.1772</v>
      </c>
      <c r="V6267" s="2">
        <f>Table1[[#This Row],[Sales]]*(1-Table1[[#This Row],[Discount]])</f>
        <v>2.7904</v>
      </c>
      <c r="W6267" s="2">
        <f>Table1[[#This Row],[Sales]]*Table1[[#This Row],[Quantity]]</f>
        <v>6.976</v>
      </c>
      <c r="X6267" s="2">
        <f>Table1[[#This Row],[Sales]]+Table1[[#This Row],[Discount]]+Table1[[#This Row],[Adjusted Sales]]</f>
        <v>6.4784000000000006</v>
      </c>
      <c r="Y6267" s="5">
        <f>Table1[[#This Row],[Sales]]*Table1[[#This Row],[Discount]]</f>
        <v>0.6976</v>
      </c>
    </row>
    <row r="6268" spans="1:25" x14ac:dyDescent="0.3">
      <c r="A6268">
        <v>6267</v>
      </c>
      <c r="B6268" s="2"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s="2">
        <v>9</v>
      </c>
      <c r="T6268" s="3">
        <v>0.2</v>
      </c>
      <c r="U6268" s="2">
        <v>48.551400000000001</v>
      </c>
      <c r="V6268" s="2">
        <f>Table1[[#This Row],[Sales]]*(1-Table1[[#This Row],[Discount]])</f>
        <v>115.0848</v>
      </c>
      <c r="W6268" s="2">
        <f>Table1[[#This Row],[Sales]]*Table1[[#This Row],[Quantity]]</f>
        <v>1294.704</v>
      </c>
      <c r="X6268" s="2">
        <f>Table1[[#This Row],[Sales]]+Table1[[#This Row],[Discount]]+Table1[[#This Row],[Adjusted Sales]]</f>
        <v>259.14080000000001</v>
      </c>
      <c r="Y6268" s="5">
        <f>Table1[[#This Row],[Sales]]*Table1[[#This Row],[Discount]]</f>
        <v>28.7712</v>
      </c>
    </row>
    <row r="6269" spans="1:25" x14ac:dyDescent="0.3">
      <c r="A6269">
        <v>6268</v>
      </c>
      <c r="B6269" s="2"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s="2">
        <v>2</v>
      </c>
      <c r="T6269" s="3">
        <v>0</v>
      </c>
      <c r="U6269" s="2">
        <v>93.593999999999994</v>
      </c>
      <c r="V6269" s="2">
        <f>Table1[[#This Row],[Sales]]*(1-Table1[[#This Row],[Discount]])</f>
        <v>311.98</v>
      </c>
      <c r="W6269" s="2">
        <f>Table1[[#This Row],[Sales]]*Table1[[#This Row],[Quantity]]</f>
        <v>623.96</v>
      </c>
      <c r="X6269" s="2">
        <f>Table1[[#This Row],[Sales]]+Table1[[#This Row],[Discount]]+Table1[[#This Row],[Adjusted Sales]]</f>
        <v>623.96</v>
      </c>
      <c r="Y6269" s="5">
        <f>Table1[[#This Row],[Sales]]*Table1[[#This Row],[Discount]]</f>
        <v>0</v>
      </c>
    </row>
    <row r="6270" spans="1:25" x14ac:dyDescent="0.3">
      <c r="A6270">
        <v>6269</v>
      </c>
      <c r="B6270" s="2"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s="2">
        <v>5</v>
      </c>
      <c r="T6270" s="3">
        <v>0</v>
      </c>
      <c r="U6270" s="2">
        <v>10.327</v>
      </c>
      <c r="V6270" s="2">
        <f>Table1[[#This Row],[Sales]]*(1-Table1[[#This Row],[Discount]])</f>
        <v>22.45</v>
      </c>
      <c r="W6270" s="2">
        <f>Table1[[#This Row],[Sales]]*Table1[[#This Row],[Quantity]]</f>
        <v>112.25</v>
      </c>
      <c r="X6270" s="2">
        <f>Table1[[#This Row],[Sales]]+Table1[[#This Row],[Discount]]+Table1[[#This Row],[Adjusted Sales]]</f>
        <v>44.9</v>
      </c>
      <c r="Y6270" s="5">
        <f>Table1[[#This Row],[Sales]]*Table1[[#This Row],[Discount]]</f>
        <v>0</v>
      </c>
    </row>
    <row r="6271" spans="1:25" x14ac:dyDescent="0.3">
      <c r="A6271">
        <v>6270</v>
      </c>
      <c r="B6271" s="2"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s="2">
        <v>1</v>
      </c>
      <c r="T6271" s="3">
        <v>0.2</v>
      </c>
      <c r="U6271" s="2">
        <v>-7.9984000000000002</v>
      </c>
      <c r="V6271" s="2">
        <f>Table1[[#This Row],[Sales]]*(1-Table1[[#This Row],[Discount]])</f>
        <v>31.993600000000001</v>
      </c>
      <c r="W6271" s="2">
        <f>Table1[[#This Row],[Sales]]*Table1[[#This Row],[Quantity]]</f>
        <v>39.991999999999997</v>
      </c>
      <c r="X6271" s="2">
        <f>Table1[[#This Row],[Sales]]+Table1[[#This Row],[Discount]]+Table1[[#This Row],[Adjusted Sales]]</f>
        <v>72.185599999999994</v>
      </c>
      <c r="Y6271" s="5">
        <f>Table1[[#This Row],[Sales]]*Table1[[#This Row],[Discount]]</f>
        <v>7.9984000000000002</v>
      </c>
    </row>
    <row r="6272" spans="1:25" x14ac:dyDescent="0.3">
      <c r="A6272">
        <v>6271</v>
      </c>
      <c r="B6272" s="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s="2">
        <v>9</v>
      </c>
      <c r="T6272" s="3">
        <v>0.2</v>
      </c>
      <c r="U6272" s="2">
        <v>43.464599999999997</v>
      </c>
      <c r="V6272" s="2">
        <f>Table1[[#This Row],[Sales]]*(1-Table1[[#This Row],[Discount]])</f>
        <v>927.24480000000005</v>
      </c>
      <c r="W6272" s="2">
        <f>Table1[[#This Row],[Sales]]*Table1[[#This Row],[Quantity]]</f>
        <v>10431.504000000001</v>
      </c>
      <c r="X6272" s="2">
        <f>Table1[[#This Row],[Sales]]+Table1[[#This Row],[Discount]]+Table1[[#This Row],[Adjusted Sales]]</f>
        <v>2086.5008000000003</v>
      </c>
      <c r="Y6272" s="5">
        <f>Table1[[#This Row],[Sales]]*Table1[[#This Row],[Discount]]</f>
        <v>231.81120000000001</v>
      </c>
    </row>
    <row r="6273" spans="1:25" x14ac:dyDescent="0.3">
      <c r="A6273">
        <v>6272</v>
      </c>
      <c r="B6273" s="2"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s="2">
        <v>5</v>
      </c>
      <c r="T6273" s="3">
        <v>0</v>
      </c>
      <c r="U6273" s="2">
        <v>44.975000000000001</v>
      </c>
      <c r="V6273" s="2">
        <f>Table1[[#This Row],[Sales]]*(1-Table1[[#This Row],[Discount]])</f>
        <v>179.9</v>
      </c>
      <c r="W6273" s="2">
        <f>Table1[[#This Row],[Sales]]*Table1[[#This Row],[Quantity]]</f>
        <v>899.5</v>
      </c>
      <c r="X6273" s="2">
        <f>Table1[[#This Row],[Sales]]+Table1[[#This Row],[Discount]]+Table1[[#This Row],[Adjusted Sales]]</f>
        <v>359.8</v>
      </c>
      <c r="Y6273" s="5">
        <f>Table1[[#This Row],[Sales]]*Table1[[#This Row],[Discount]]</f>
        <v>0</v>
      </c>
    </row>
    <row r="6274" spans="1:25" x14ac:dyDescent="0.3">
      <c r="A6274">
        <v>6273</v>
      </c>
      <c r="B6274" s="2"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s="2">
        <v>7</v>
      </c>
      <c r="T6274" s="3">
        <v>0.2</v>
      </c>
      <c r="U6274" s="2">
        <v>23.2624</v>
      </c>
      <c r="V6274" s="2">
        <f>Table1[[#This Row],[Sales]]*(1-Table1[[#This Row],[Discount]])</f>
        <v>93.049599999999998</v>
      </c>
      <c r="W6274" s="2">
        <f>Table1[[#This Row],[Sales]]*Table1[[#This Row],[Quantity]]</f>
        <v>814.18399999999997</v>
      </c>
      <c r="X6274" s="2">
        <f>Table1[[#This Row],[Sales]]+Table1[[#This Row],[Discount]]+Table1[[#This Row],[Adjusted Sales]]</f>
        <v>209.5616</v>
      </c>
      <c r="Y6274" s="5">
        <f>Table1[[#This Row],[Sales]]*Table1[[#This Row],[Discount]]</f>
        <v>23.2624</v>
      </c>
    </row>
    <row r="6275" spans="1:25" x14ac:dyDescent="0.3">
      <c r="A6275">
        <v>6274</v>
      </c>
      <c r="B6275" s="2"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s="2">
        <v>3</v>
      </c>
      <c r="T6275" s="3">
        <v>0</v>
      </c>
      <c r="U6275" s="2">
        <v>4.4711999999999996</v>
      </c>
      <c r="V6275" s="2">
        <f>Table1[[#This Row],[Sales]]*(1-Table1[[#This Row],[Discount]])</f>
        <v>12.42</v>
      </c>
      <c r="W6275" s="2">
        <f>Table1[[#This Row],[Sales]]*Table1[[#This Row],[Quantity]]</f>
        <v>37.26</v>
      </c>
      <c r="X6275" s="2">
        <f>Table1[[#This Row],[Sales]]+Table1[[#This Row],[Discount]]+Table1[[#This Row],[Adjusted Sales]]</f>
        <v>24.84</v>
      </c>
      <c r="Y6275" s="5">
        <f>Table1[[#This Row],[Sales]]*Table1[[#This Row],[Discount]]</f>
        <v>0</v>
      </c>
    </row>
    <row r="6276" spans="1:25" x14ac:dyDescent="0.3">
      <c r="A6276">
        <v>6275</v>
      </c>
      <c r="B6276" s="2"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s="2">
        <v>3</v>
      </c>
      <c r="T6276" s="3">
        <v>0</v>
      </c>
      <c r="U6276" s="2">
        <v>89.963999999999999</v>
      </c>
      <c r="V6276" s="2">
        <f>Table1[[#This Row],[Sales]]*(1-Table1[[#This Row],[Discount]])</f>
        <v>428.4</v>
      </c>
      <c r="W6276" s="2">
        <f>Table1[[#This Row],[Sales]]*Table1[[#This Row],[Quantity]]</f>
        <v>1285.1999999999998</v>
      </c>
      <c r="X6276" s="2">
        <f>Table1[[#This Row],[Sales]]+Table1[[#This Row],[Discount]]+Table1[[#This Row],[Adjusted Sales]]</f>
        <v>856.8</v>
      </c>
      <c r="Y6276" s="5">
        <f>Table1[[#This Row],[Sales]]*Table1[[#This Row],[Discount]]</f>
        <v>0</v>
      </c>
    </row>
    <row r="6277" spans="1:25" x14ac:dyDescent="0.3">
      <c r="A6277">
        <v>6276</v>
      </c>
      <c r="B6277" s="2"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s="2">
        <v>5</v>
      </c>
      <c r="T6277" s="3">
        <v>0</v>
      </c>
      <c r="U6277" s="2">
        <v>10.89</v>
      </c>
      <c r="V6277" s="2">
        <f>Table1[[#This Row],[Sales]]*(1-Table1[[#This Row],[Discount]])</f>
        <v>24.75</v>
      </c>
      <c r="W6277" s="2">
        <f>Table1[[#This Row],[Sales]]*Table1[[#This Row],[Quantity]]</f>
        <v>123.75</v>
      </c>
      <c r="X6277" s="2">
        <f>Table1[[#This Row],[Sales]]+Table1[[#This Row],[Discount]]+Table1[[#This Row],[Adjusted Sales]]</f>
        <v>49.5</v>
      </c>
      <c r="Y6277" s="5">
        <f>Table1[[#This Row],[Sales]]*Table1[[#This Row],[Discount]]</f>
        <v>0</v>
      </c>
    </row>
    <row r="6278" spans="1:25" x14ac:dyDescent="0.3">
      <c r="A6278">
        <v>6277</v>
      </c>
      <c r="B6278" s="2"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s="2">
        <v>7</v>
      </c>
      <c r="T6278" s="3">
        <v>0</v>
      </c>
      <c r="U6278" s="2">
        <v>41.223700000000001</v>
      </c>
      <c r="V6278" s="2">
        <f>Table1[[#This Row],[Sales]]*(1-Table1[[#This Row],[Discount]])</f>
        <v>87.71</v>
      </c>
      <c r="W6278" s="2">
        <f>Table1[[#This Row],[Sales]]*Table1[[#This Row],[Quantity]]</f>
        <v>613.96999999999991</v>
      </c>
      <c r="X6278" s="2">
        <f>Table1[[#This Row],[Sales]]+Table1[[#This Row],[Discount]]+Table1[[#This Row],[Adjusted Sales]]</f>
        <v>175.42</v>
      </c>
      <c r="Y6278" s="5">
        <f>Table1[[#This Row],[Sales]]*Table1[[#This Row],[Discount]]</f>
        <v>0</v>
      </c>
    </row>
    <row r="6279" spans="1:25" x14ac:dyDescent="0.3">
      <c r="A6279">
        <v>6278</v>
      </c>
      <c r="B6279" s="2"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s="2">
        <v>2</v>
      </c>
      <c r="T6279" s="3">
        <v>0</v>
      </c>
      <c r="U6279" s="2">
        <v>17.38</v>
      </c>
      <c r="V6279" s="2">
        <f>Table1[[#This Row],[Sales]]*(1-Table1[[#This Row],[Discount]])</f>
        <v>69.52</v>
      </c>
      <c r="W6279" s="2">
        <f>Table1[[#This Row],[Sales]]*Table1[[#This Row],[Quantity]]</f>
        <v>139.04</v>
      </c>
      <c r="X6279" s="2">
        <f>Table1[[#This Row],[Sales]]+Table1[[#This Row],[Discount]]+Table1[[#This Row],[Adjusted Sales]]</f>
        <v>139.04</v>
      </c>
      <c r="Y6279" s="5">
        <f>Table1[[#This Row],[Sales]]*Table1[[#This Row],[Discount]]</f>
        <v>0</v>
      </c>
    </row>
    <row r="6280" spans="1:25" x14ac:dyDescent="0.3">
      <c r="A6280">
        <v>6279</v>
      </c>
      <c r="B6280" s="2"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s="2">
        <v>2</v>
      </c>
      <c r="T6280" s="3">
        <v>0.2</v>
      </c>
      <c r="U6280" s="2">
        <v>-4.6764000000000001</v>
      </c>
      <c r="V6280" s="2">
        <f>Table1[[#This Row],[Sales]]*(1-Table1[[#This Row],[Discount]])</f>
        <v>16.627199999999998</v>
      </c>
      <c r="W6280" s="2">
        <f>Table1[[#This Row],[Sales]]*Table1[[#This Row],[Quantity]]</f>
        <v>41.567999999999998</v>
      </c>
      <c r="X6280" s="2">
        <f>Table1[[#This Row],[Sales]]+Table1[[#This Row],[Discount]]+Table1[[#This Row],[Adjusted Sales]]</f>
        <v>37.611199999999997</v>
      </c>
      <c r="Y6280" s="5">
        <f>Table1[[#This Row],[Sales]]*Table1[[#This Row],[Discount]]</f>
        <v>4.1567999999999996</v>
      </c>
    </row>
    <row r="6281" spans="1:25" x14ac:dyDescent="0.3">
      <c r="A6281">
        <v>6280</v>
      </c>
      <c r="B6281" s="2"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s="2">
        <v>3</v>
      </c>
      <c r="T6281" s="3">
        <v>0.2</v>
      </c>
      <c r="U6281" s="2">
        <v>4.1651999999999996</v>
      </c>
      <c r="V6281" s="2">
        <f>Table1[[#This Row],[Sales]]*(1-Table1[[#This Row],[Discount]])</f>
        <v>10.252800000000001</v>
      </c>
      <c r="W6281" s="2">
        <f>Table1[[#This Row],[Sales]]*Table1[[#This Row],[Quantity]]</f>
        <v>38.448</v>
      </c>
      <c r="X6281" s="2">
        <f>Table1[[#This Row],[Sales]]+Table1[[#This Row],[Discount]]+Table1[[#This Row],[Adjusted Sales]]</f>
        <v>23.268799999999999</v>
      </c>
      <c r="Y6281" s="5">
        <f>Table1[[#This Row],[Sales]]*Table1[[#This Row],[Discount]]</f>
        <v>2.5632000000000001</v>
      </c>
    </row>
    <row r="6282" spans="1:25" x14ac:dyDescent="0.3">
      <c r="A6282">
        <v>6281</v>
      </c>
      <c r="B6282" s="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s="2">
        <v>2</v>
      </c>
      <c r="T6282" s="3">
        <v>0.2</v>
      </c>
      <c r="U6282" s="2">
        <v>1.9925999999999999</v>
      </c>
      <c r="V6282" s="2">
        <f>Table1[[#This Row],[Sales]]*(1-Table1[[#This Row],[Discount]])</f>
        <v>4.7232000000000003</v>
      </c>
      <c r="W6282" s="2">
        <f>Table1[[#This Row],[Sales]]*Table1[[#This Row],[Quantity]]</f>
        <v>11.808</v>
      </c>
      <c r="X6282" s="2">
        <f>Table1[[#This Row],[Sales]]+Table1[[#This Row],[Discount]]+Table1[[#This Row],[Adjusted Sales]]</f>
        <v>10.827200000000001</v>
      </c>
      <c r="Y6282" s="5">
        <f>Table1[[#This Row],[Sales]]*Table1[[#This Row],[Discount]]</f>
        <v>1.1808000000000001</v>
      </c>
    </row>
    <row r="6283" spans="1:25" x14ac:dyDescent="0.3">
      <c r="A6283">
        <v>6282</v>
      </c>
      <c r="B6283" s="2"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s="2">
        <v>2</v>
      </c>
      <c r="T6283" s="3">
        <v>0.2</v>
      </c>
      <c r="U6283" s="2">
        <v>9.5736000000000008</v>
      </c>
      <c r="V6283" s="2">
        <f>Table1[[#This Row],[Sales]]*(1-Table1[[#This Row],[Discount]])</f>
        <v>51.059200000000004</v>
      </c>
      <c r="W6283" s="2">
        <f>Table1[[#This Row],[Sales]]*Table1[[#This Row],[Quantity]]</f>
        <v>127.648</v>
      </c>
      <c r="X6283" s="2">
        <f>Table1[[#This Row],[Sales]]+Table1[[#This Row],[Discount]]+Table1[[#This Row],[Adjusted Sales]]</f>
        <v>115.08320000000001</v>
      </c>
      <c r="Y6283" s="5">
        <f>Table1[[#This Row],[Sales]]*Table1[[#This Row],[Discount]]</f>
        <v>12.764800000000001</v>
      </c>
    </row>
    <row r="6284" spans="1:25" x14ac:dyDescent="0.3">
      <c r="A6284">
        <v>6283</v>
      </c>
      <c r="B6284" s="2"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s="2">
        <v>3</v>
      </c>
      <c r="T6284" s="3">
        <v>0.2</v>
      </c>
      <c r="U6284" s="2">
        <v>-26.541</v>
      </c>
      <c r="V6284" s="2">
        <f>Table1[[#This Row],[Sales]]*(1-Table1[[#This Row],[Discount]])</f>
        <v>113.24160000000001</v>
      </c>
      <c r="W6284" s="2">
        <f>Table1[[#This Row],[Sales]]*Table1[[#This Row],[Quantity]]</f>
        <v>424.65599999999995</v>
      </c>
      <c r="X6284" s="2">
        <f>Table1[[#This Row],[Sales]]+Table1[[#This Row],[Discount]]+Table1[[#This Row],[Adjusted Sales]]</f>
        <v>254.99359999999999</v>
      </c>
      <c r="Y6284" s="5">
        <f>Table1[[#This Row],[Sales]]*Table1[[#This Row],[Discount]]</f>
        <v>28.310400000000001</v>
      </c>
    </row>
    <row r="6285" spans="1:25" x14ac:dyDescent="0.3">
      <c r="A6285">
        <v>6284</v>
      </c>
      <c r="B6285" s="2"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s="2">
        <v>5</v>
      </c>
      <c r="T6285" s="3">
        <v>0</v>
      </c>
      <c r="U6285" s="2">
        <v>143.303</v>
      </c>
      <c r="V6285" s="2">
        <f>Table1[[#This Row],[Sales]]*(1-Table1[[#This Row],[Discount]])</f>
        <v>304.89999999999998</v>
      </c>
      <c r="W6285" s="2">
        <f>Table1[[#This Row],[Sales]]*Table1[[#This Row],[Quantity]]</f>
        <v>1524.5</v>
      </c>
      <c r="X6285" s="2">
        <f>Table1[[#This Row],[Sales]]+Table1[[#This Row],[Discount]]+Table1[[#This Row],[Adjusted Sales]]</f>
        <v>609.79999999999995</v>
      </c>
      <c r="Y6285" s="5">
        <f>Table1[[#This Row],[Sales]]*Table1[[#This Row],[Discount]]</f>
        <v>0</v>
      </c>
    </row>
    <row r="6286" spans="1:25" x14ac:dyDescent="0.3">
      <c r="A6286">
        <v>6285</v>
      </c>
      <c r="B6286" s="2"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s="2">
        <v>5</v>
      </c>
      <c r="T6286" s="3">
        <v>0.2</v>
      </c>
      <c r="U6286" s="2">
        <v>56.323999999999998</v>
      </c>
      <c r="V6286" s="2">
        <f>Table1[[#This Row],[Sales]]*(1-Table1[[#This Row],[Discount]])</f>
        <v>450.59200000000004</v>
      </c>
      <c r="W6286" s="2">
        <f>Table1[[#This Row],[Sales]]*Table1[[#This Row],[Quantity]]</f>
        <v>2816.2</v>
      </c>
      <c r="X6286" s="2">
        <f>Table1[[#This Row],[Sales]]+Table1[[#This Row],[Discount]]+Table1[[#This Row],[Adjusted Sales]]</f>
        <v>1014.0320000000002</v>
      </c>
      <c r="Y6286" s="5">
        <f>Table1[[#This Row],[Sales]]*Table1[[#This Row],[Discount]]</f>
        <v>112.64800000000001</v>
      </c>
    </row>
    <row r="6287" spans="1:25" x14ac:dyDescent="0.3">
      <c r="A6287">
        <v>6286</v>
      </c>
      <c r="B6287" s="2"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s="2">
        <v>2</v>
      </c>
      <c r="T6287" s="3">
        <v>0.4</v>
      </c>
      <c r="U6287" s="2">
        <v>-231.41159999999999</v>
      </c>
      <c r="V6287" s="2">
        <f>Table1[[#This Row],[Sales]]*(1-Table1[[#This Row],[Discount]])</f>
        <v>396.7056</v>
      </c>
      <c r="W6287" s="2">
        <f>Table1[[#This Row],[Sales]]*Table1[[#This Row],[Quantity]]</f>
        <v>1322.3520000000001</v>
      </c>
      <c r="X6287" s="2">
        <f>Table1[[#This Row],[Sales]]+Table1[[#This Row],[Discount]]+Table1[[#This Row],[Adjusted Sales]]</f>
        <v>1058.2816</v>
      </c>
      <c r="Y6287" s="5">
        <f>Table1[[#This Row],[Sales]]*Table1[[#This Row],[Discount]]</f>
        <v>264.47040000000004</v>
      </c>
    </row>
    <row r="6288" spans="1:25" x14ac:dyDescent="0.3">
      <c r="A6288">
        <v>6287</v>
      </c>
      <c r="B6288" s="2"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s="2">
        <v>3</v>
      </c>
      <c r="T6288" s="3">
        <v>0.2</v>
      </c>
      <c r="U6288" s="2">
        <v>17.998200000000001</v>
      </c>
      <c r="V6288" s="2">
        <f>Table1[[#This Row],[Sales]]*(1-Table1[[#This Row],[Discount]])</f>
        <v>191.98080000000002</v>
      </c>
      <c r="W6288" s="2">
        <f>Table1[[#This Row],[Sales]]*Table1[[#This Row],[Quantity]]</f>
        <v>719.928</v>
      </c>
      <c r="X6288" s="2">
        <f>Table1[[#This Row],[Sales]]+Table1[[#This Row],[Discount]]+Table1[[#This Row],[Adjusted Sales]]</f>
        <v>432.15679999999998</v>
      </c>
      <c r="Y6288" s="5">
        <f>Table1[[#This Row],[Sales]]*Table1[[#This Row],[Discount]]</f>
        <v>47.995200000000004</v>
      </c>
    </row>
    <row r="6289" spans="1:25" x14ac:dyDescent="0.3">
      <c r="A6289">
        <v>6288</v>
      </c>
      <c r="B6289" s="2"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s="2">
        <v>3</v>
      </c>
      <c r="T6289" s="3">
        <v>0.2</v>
      </c>
      <c r="U6289" s="2">
        <v>-87.935400000000001</v>
      </c>
      <c r="V6289" s="2">
        <f>Table1[[#This Row],[Sales]]*(1-Table1[[#This Row],[Discount]])</f>
        <v>401.99040000000002</v>
      </c>
      <c r="W6289" s="2">
        <f>Table1[[#This Row],[Sales]]*Table1[[#This Row],[Quantity]]</f>
        <v>1507.4639999999999</v>
      </c>
      <c r="X6289" s="2">
        <f>Table1[[#This Row],[Sales]]+Table1[[#This Row],[Discount]]+Table1[[#This Row],[Adjusted Sales]]</f>
        <v>904.67840000000001</v>
      </c>
      <c r="Y6289" s="5">
        <f>Table1[[#This Row],[Sales]]*Table1[[#This Row],[Discount]]</f>
        <v>100.49760000000001</v>
      </c>
    </row>
    <row r="6290" spans="1:25" x14ac:dyDescent="0.3">
      <c r="A6290">
        <v>6289</v>
      </c>
      <c r="B6290" s="2"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s="2">
        <v>6</v>
      </c>
      <c r="T6290" s="3">
        <v>0.2</v>
      </c>
      <c r="U6290" s="2">
        <v>68.846400000000003</v>
      </c>
      <c r="V6290" s="2">
        <f>Table1[[#This Row],[Sales]]*(1-Table1[[#This Row],[Discount]])</f>
        <v>157.36320000000001</v>
      </c>
      <c r="W6290" s="2">
        <f>Table1[[#This Row],[Sales]]*Table1[[#This Row],[Quantity]]</f>
        <v>1180.2240000000002</v>
      </c>
      <c r="X6290" s="2">
        <f>Table1[[#This Row],[Sales]]+Table1[[#This Row],[Discount]]+Table1[[#This Row],[Adjusted Sales]]</f>
        <v>354.2672</v>
      </c>
      <c r="Y6290" s="5">
        <f>Table1[[#This Row],[Sales]]*Table1[[#This Row],[Discount]]</f>
        <v>39.340800000000002</v>
      </c>
    </row>
    <row r="6291" spans="1:25" x14ac:dyDescent="0.3">
      <c r="A6291">
        <v>6290</v>
      </c>
      <c r="B6291" s="2"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s="2">
        <v>4</v>
      </c>
      <c r="T6291" s="3">
        <v>0.2</v>
      </c>
      <c r="U6291" s="2">
        <v>102.9528</v>
      </c>
      <c r="V6291" s="2">
        <f>Table1[[#This Row],[Sales]]*(1-Table1[[#This Row],[Discount]])</f>
        <v>732.10879999999997</v>
      </c>
      <c r="W6291" s="2">
        <f>Table1[[#This Row],[Sales]]*Table1[[#This Row],[Quantity]]</f>
        <v>3660.5439999999999</v>
      </c>
      <c r="X6291" s="2">
        <f>Table1[[#This Row],[Sales]]+Table1[[#This Row],[Discount]]+Table1[[#This Row],[Adjusted Sales]]</f>
        <v>1647.4448</v>
      </c>
      <c r="Y6291" s="5">
        <f>Table1[[#This Row],[Sales]]*Table1[[#This Row],[Discount]]</f>
        <v>183.02719999999999</v>
      </c>
    </row>
    <row r="6292" spans="1:25" x14ac:dyDescent="0.3">
      <c r="A6292">
        <v>6291</v>
      </c>
      <c r="B6292" s="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s="2">
        <v>8</v>
      </c>
      <c r="T6292" s="3">
        <v>0</v>
      </c>
      <c r="U6292" s="2">
        <v>91.772800000000004</v>
      </c>
      <c r="V6292" s="2">
        <f>Table1[[#This Row],[Sales]]*(1-Table1[[#This Row],[Discount]])</f>
        <v>327.76</v>
      </c>
      <c r="W6292" s="2">
        <f>Table1[[#This Row],[Sales]]*Table1[[#This Row],[Quantity]]</f>
        <v>2622.08</v>
      </c>
      <c r="X6292" s="2">
        <f>Table1[[#This Row],[Sales]]+Table1[[#This Row],[Discount]]+Table1[[#This Row],[Adjusted Sales]]</f>
        <v>655.52</v>
      </c>
      <c r="Y6292" s="5">
        <f>Table1[[#This Row],[Sales]]*Table1[[#This Row],[Discount]]</f>
        <v>0</v>
      </c>
    </row>
    <row r="6293" spans="1:25" x14ac:dyDescent="0.3">
      <c r="A6293">
        <v>6292</v>
      </c>
      <c r="B6293" s="2"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s="2">
        <v>2</v>
      </c>
      <c r="T6293" s="3">
        <v>0</v>
      </c>
      <c r="U6293" s="2">
        <v>168.47040000000001</v>
      </c>
      <c r="V6293" s="2">
        <f>Table1[[#This Row],[Sales]]*(1-Table1[[#This Row],[Discount]])</f>
        <v>701.96</v>
      </c>
      <c r="W6293" s="2">
        <f>Table1[[#This Row],[Sales]]*Table1[[#This Row],[Quantity]]</f>
        <v>1403.92</v>
      </c>
      <c r="X6293" s="2">
        <f>Table1[[#This Row],[Sales]]+Table1[[#This Row],[Discount]]+Table1[[#This Row],[Adjusted Sales]]</f>
        <v>1403.92</v>
      </c>
      <c r="Y6293" s="5">
        <f>Table1[[#This Row],[Sales]]*Table1[[#This Row],[Discount]]</f>
        <v>0</v>
      </c>
    </row>
    <row r="6294" spans="1:25" x14ac:dyDescent="0.3">
      <c r="A6294">
        <v>6293</v>
      </c>
      <c r="B6294" s="2"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s="2">
        <v>3</v>
      </c>
      <c r="T6294" s="3">
        <v>0.2</v>
      </c>
      <c r="U6294" s="2">
        <v>7.7679</v>
      </c>
      <c r="V6294" s="2">
        <f>Table1[[#This Row],[Sales]]*(1-Table1[[#This Row],[Discount]])</f>
        <v>71.020799999999994</v>
      </c>
      <c r="W6294" s="2">
        <f>Table1[[#This Row],[Sales]]*Table1[[#This Row],[Quantity]]</f>
        <v>266.32799999999997</v>
      </c>
      <c r="X6294" s="2">
        <f>Table1[[#This Row],[Sales]]+Table1[[#This Row],[Discount]]+Table1[[#This Row],[Adjusted Sales]]</f>
        <v>159.99680000000001</v>
      </c>
      <c r="Y6294" s="5">
        <f>Table1[[#This Row],[Sales]]*Table1[[#This Row],[Discount]]</f>
        <v>17.755199999999999</v>
      </c>
    </row>
    <row r="6295" spans="1:25" x14ac:dyDescent="0.3">
      <c r="A6295">
        <v>6294</v>
      </c>
      <c r="B6295" s="2"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s="2">
        <v>3</v>
      </c>
      <c r="T6295" s="3">
        <v>0</v>
      </c>
      <c r="U6295" s="2">
        <v>16.676400000000001</v>
      </c>
      <c r="V6295" s="2">
        <f>Table1[[#This Row],[Sales]]*(1-Table1[[#This Row],[Discount]])</f>
        <v>64.14</v>
      </c>
      <c r="W6295" s="2">
        <f>Table1[[#This Row],[Sales]]*Table1[[#This Row],[Quantity]]</f>
        <v>192.42000000000002</v>
      </c>
      <c r="X6295" s="2">
        <f>Table1[[#This Row],[Sales]]+Table1[[#This Row],[Discount]]+Table1[[#This Row],[Adjusted Sales]]</f>
        <v>128.28</v>
      </c>
      <c r="Y6295" s="5">
        <f>Table1[[#This Row],[Sales]]*Table1[[#This Row],[Discount]]</f>
        <v>0</v>
      </c>
    </row>
    <row r="6296" spans="1:25" x14ac:dyDescent="0.3">
      <c r="A6296">
        <v>6295</v>
      </c>
      <c r="B6296" s="2"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s="2">
        <v>1</v>
      </c>
      <c r="T6296" s="3">
        <v>0.2</v>
      </c>
      <c r="U6296" s="2">
        <v>12.582000000000001</v>
      </c>
      <c r="V6296" s="2">
        <f>Table1[[#This Row],[Sales]]*(1-Table1[[#This Row],[Discount]])</f>
        <v>26.8416</v>
      </c>
      <c r="W6296" s="2">
        <f>Table1[[#This Row],[Sales]]*Table1[[#This Row],[Quantity]]</f>
        <v>33.552</v>
      </c>
      <c r="X6296" s="2">
        <f>Table1[[#This Row],[Sales]]+Table1[[#This Row],[Discount]]+Table1[[#This Row],[Adjusted Sales]]</f>
        <v>60.593600000000002</v>
      </c>
      <c r="Y6296" s="5">
        <f>Table1[[#This Row],[Sales]]*Table1[[#This Row],[Discount]]</f>
        <v>6.7103999999999999</v>
      </c>
    </row>
    <row r="6297" spans="1:25" x14ac:dyDescent="0.3">
      <c r="A6297">
        <v>6296</v>
      </c>
      <c r="B6297" s="2"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s="2">
        <v>6</v>
      </c>
      <c r="T6297" s="3">
        <v>0</v>
      </c>
      <c r="U6297" s="2">
        <v>503.78219999999999</v>
      </c>
      <c r="V6297" s="2">
        <f>Table1[[#This Row],[Sales]]*(1-Table1[[#This Row],[Discount]])</f>
        <v>1737.18</v>
      </c>
      <c r="W6297" s="2">
        <f>Table1[[#This Row],[Sales]]*Table1[[#This Row],[Quantity]]</f>
        <v>10423.08</v>
      </c>
      <c r="X6297" s="2">
        <f>Table1[[#This Row],[Sales]]+Table1[[#This Row],[Discount]]+Table1[[#This Row],[Adjusted Sales]]</f>
        <v>3474.36</v>
      </c>
      <c r="Y6297" s="5">
        <f>Table1[[#This Row],[Sales]]*Table1[[#This Row],[Discount]]</f>
        <v>0</v>
      </c>
    </row>
    <row r="6298" spans="1:25" x14ac:dyDescent="0.3">
      <c r="A6298">
        <v>6297</v>
      </c>
      <c r="B6298" s="2"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s="2">
        <v>5</v>
      </c>
      <c r="T6298" s="3">
        <v>0</v>
      </c>
      <c r="U6298" s="2">
        <v>84.51</v>
      </c>
      <c r="V6298" s="2">
        <f>Table1[[#This Row],[Sales]]*(1-Table1[[#This Row],[Discount]])</f>
        <v>704.25</v>
      </c>
      <c r="W6298" s="2">
        <f>Table1[[#This Row],[Sales]]*Table1[[#This Row],[Quantity]]</f>
        <v>3521.25</v>
      </c>
      <c r="X6298" s="2">
        <f>Table1[[#This Row],[Sales]]+Table1[[#This Row],[Discount]]+Table1[[#This Row],[Adjusted Sales]]</f>
        <v>1408.5</v>
      </c>
      <c r="Y6298" s="5">
        <f>Table1[[#This Row],[Sales]]*Table1[[#This Row],[Discount]]</f>
        <v>0</v>
      </c>
    </row>
    <row r="6299" spans="1:25" x14ac:dyDescent="0.3">
      <c r="A6299">
        <v>6298</v>
      </c>
      <c r="B6299" s="2"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s="2">
        <v>4</v>
      </c>
      <c r="T6299" s="3">
        <v>0</v>
      </c>
      <c r="U6299" s="2">
        <v>66.627200000000002</v>
      </c>
      <c r="V6299" s="2">
        <f>Table1[[#This Row],[Sales]]*(1-Table1[[#This Row],[Discount]])</f>
        <v>141.76</v>
      </c>
      <c r="W6299" s="2">
        <f>Table1[[#This Row],[Sales]]*Table1[[#This Row],[Quantity]]</f>
        <v>567.04</v>
      </c>
      <c r="X6299" s="2">
        <f>Table1[[#This Row],[Sales]]+Table1[[#This Row],[Discount]]+Table1[[#This Row],[Adjusted Sales]]</f>
        <v>283.52</v>
      </c>
      <c r="Y6299" s="5">
        <f>Table1[[#This Row],[Sales]]*Table1[[#This Row],[Discount]]</f>
        <v>0</v>
      </c>
    </row>
    <row r="6300" spans="1:25" x14ac:dyDescent="0.3">
      <c r="A6300">
        <v>6299</v>
      </c>
      <c r="B6300" s="2"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s="2">
        <v>3</v>
      </c>
      <c r="T6300" s="3">
        <v>0.2</v>
      </c>
      <c r="U6300" s="2">
        <v>12.2715</v>
      </c>
      <c r="V6300" s="2">
        <f>Table1[[#This Row],[Sales]]*(1-Table1[[#This Row],[Discount]])</f>
        <v>29.088000000000001</v>
      </c>
      <c r="W6300" s="2">
        <f>Table1[[#This Row],[Sales]]*Table1[[#This Row],[Quantity]]</f>
        <v>109.08</v>
      </c>
      <c r="X6300" s="2">
        <f>Table1[[#This Row],[Sales]]+Table1[[#This Row],[Discount]]+Table1[[#This Row],[Adjusted Sales]]</f>
        <v>65.647999999999996</v>
      </c>
      <c r="Y6300" s="5">
        <f>Table1[[#This Row],[Sales]]*Table1[[#This Row],[Discount]]</f>
        <v>7.2720000000000002</v>
      </c>
    </row>
    <row r="6301" spans="1:25" x14ac:dyDescent="0.3">
      <c r="A6301">
        <v>6300</v>
      </c>
      <c r="B6301" s="2"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s="2">
        <v>3</v>
      </c>
      <c r="T6301" s="3">
        <v>0</v>
      </c>
      <c r="U6301" s="2">
        <v>9.5571000000000002</v>
      </c>
      <c r="V6301" s="2">
        <f>Table1[[#This Row],[Sales]]*(1-Table1[[#This Row],[Discount]])</f>
        <v>25.83</v>
      </c>
      <c r="W6301" s="2">
        <f>Table1[[#This Row],[Sales]]*Table1[[#This Row],[Quantity]]</f>
        <v>77.489999999999995</v>
      </c>
      <c r="X6301" s="2">
        <f>Table1[[#This Row],[Sales]]+Table1[[#This Row],[Discount]]+Table1[[#This Row],[Adjusted Sales]]</f>
        <v>51.66</v>
      </c>
      <c r="Y6301" s="5">
        <f>Table1[[#This Row],[Sales]]*Table1[[#This Row],[Discount]]</f>
        <v>0</v>
      </c>
    </row>
    <row r="6302" spans="1:25" x14ac:dyDescent="0.3">
      <c r="A6302">
        <v>6301</v>
      </c>
      <c r="B6302" s="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s="2">
        <v>3</v>
      </c>
      <c r="T6302" s="3">
        <v>0.8</v>
      </c>
      <c r="U6302" s="2">
        <v>-38.111400000000003</v>
      </c>
      <c r="V6302" s="2">
        <f>Table1[[#This Row],[Sales]]*(1-Table1[[#This Row],[Discount]])</f>
        <v>4.9175999999999993</v>
      </c>
      <c r="W6302" s="2">
        <f>Table1[[#This Row],[Sales]]*Table1[[#This Row],[Quantity]]</f>
        <v>73.76400000000001</v>
      </c>
      <c r="X6302" s="2">
        <f>Table1[[#This Row],[Sales]]+Table1[[#This Row],[Discount]]+Table1[[#This Row],[Adjusted Sales]]</f>
        <v>30.305600000000002</v>
      </c>
      <c r="Y6302" s="5">
        <f>Table1[[#This Row],[Sales]]*Table1[[#This Row],[Discount]]</f>
        <v>19.670400000000001</v>
      </c>
    </row>
    <row r="6303" spans="1:25" x14ac:dyDescent="0.3">
      <c r="A6303">
        <v>6302</v>
      </c>
      <c r="B6303" s="2"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s="2">
        <v>2</v>
      </c>
      <c r="T6303" s="3">
        <v>0.2</v>
      </c>
      <c r="U6303" s="2">
        <v>4.7195999999999998</v>
      </c>
      <c r="V6303" s="2">
        <f>Table1[[#This Row],[Sales]]*(1-Table1[[#This Row],[Discount]])</f>
        <v>11.187200000000001</v>
      </c>
      <c r="W6303" s="2">
        <f>Table1[[#This Row],[Sales]]*Table1[[#This Row],[Quantity]]</f>
        <v>27.968</v>
      </c>
      <c r="X6303" s="2">
        <f>Table1[[#This Row],[Sales]]+Table1[[#This Row],[Discount]]+Table1[[#This Row],[Adjusted Sales]]</f>
        <v>25.371200000000002</v>
      </c>
      <c r="Y6303" s="5">
        <f>Table1[[#This Row],[Sales]]*Table1[[#This Row],[Discount]]</f>
        <v>2.7968000000000002</v>
      </c>
    </row>
    <row r="6304" spans="1:25" x14ac:dyDescent="0.3">
      <c r="A6304">
        <v>6303</v>
      </c>
      <c r="B6304" s="2"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s="2">
        <v>5</v>
      </c>
      <c r="T6304" s="3">
        <v>0.2</v>
      </c>
      <c r="U6304" s="2">
        <v>19.596</v>
      </c>
      <c r="V6304" s="2">
        <f>Table1[[#This Row],[Sales]]*(1-Table1[[#This Row],[Discount]])</f>
        <v>156.76800000000003</v>
      </c>
      <c r="W6304" s="2">
        <f>Table1[[#This Row],[Sales]]*Table1[[#This Row],[Quantity]]</f>
        <v>979.80000000000007</v>
      </c>
      <c r="X6304" s="2">
        <f>Table1[[#This Row],[Sales]]+Table1[[#This Row],[Discount]]+Table1[[#This Row],[Adjusted Sales]]</f>
        <v>352.928</v>
      </c>
      <c r="Y6304" s="5">
        <f>Table1[[#This Row],[Sales]]*Table1[[#This Row],[Discount]]</f>
        <v>39.192000000000007</v>
      </c>
    </row>
    <row r="6305" spans="1:25" x14ac:dyDescent="0.3">
      <c r="A6305">
        <v>6304</v>
      </c>
      <c r="B6305" s="2"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s="2">
        <v>3</v>
      </c>
      <c r="T6305" s="3">
        <v>0.2</v>
      </c>
      <c r="U6305" s="2">
        <v>23.234999999999999</v>
      </c>
      <c r="V6305" s="2">
        <f>Table1[[#This Row],[Sales]]*(1-Table1[[#This Row],[Discount]])</f>
        <v>59.481600000000007</v>
      </c>
      <c r="W6305" s="2">
        <f>Table1[[#This Row],[Sales]]*Table1[[#This Row],[Quantity]]</f>
        <v>223.05600000000001</v>
      </c>
      <c r="X6305" s="2">
        <f>Table1[[#This Row],[Sales]]+Table1[[#This Row],[Discount]]+Table1[[#This Row],[Adjusted Sales]]</f>
        <v>134.03360000000001</v>
      </c>
      <c r="Y6305" s="5">
        <f>Table1[[#This Row],[Sales]]*Table1[[#This Row],[Discount]]</f>
        <v>14.870400000000002</v>
      </c>
    </row>
    <row r="6306" spans="1:25" x14ac:dyDescent="0.3">
      <c r="A6306">
        <v>6305</v>
      </c>
      <c r="B6306" s="2"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s="2">
        <v>1</v>
      </c>
      <c r="T6306" s="3">
        <v>0</v>
      </c>
      <c r="U6306" s="2">
        <v>3.2063999999999999</v>
      </c>
      <c r="V6306" s="2">
        <f>Table1[[#This Row],[Sales]]*(1-Table1[[#This Row],[Discount]])</f>
        <v>6.68</v>
      </c>
      <c r="W6306" s="2">
        <f>Table1[[#This Row],[Sales]]*Table1[[#This Row],[Quantity]]</f>
        <v>6.68</v>
      </c>
      <c r="X6306" s="2">
        <f>Table1[[#This Row],[Sales]]+Table1[[#This Row],[Discount]]+Table1[[#This Row],[Adjusted Sales]]</f>
        <v>13.36</v>
      </c>
      <c r="Y6306" s="5">
        <f>Table1[[#This Row],[Sales]]*Table1[[#This Row],[Discount]]</f>
        <v>0</v>
      </c>
    </row>
    <row r="6307" spans="1:25" x14ac:dyDescent="0.3">
      <c r="A6307">
        <v>6306</v>
      </c>
      <c r="B6307" s="2"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s="2">
        <v>7</v>
      </c>
      <c r="T6307" s="3">
        <v>0.2</v>
      </c>
      <c r="U6307" s="2">
        <v>-4.1761999999999997</v>
      </c>
      <c r="V6307" s="2">
        <f>Table1[[#This Row],[Sales]]*(1-Table1[[#This Row],[Discount]])</f>
        <v>14.0672</v>
      </c>
      <c r="W6307" s="2">
        <f>Table1[[#This Row],[Sales]]*Table1[[#This Row],[Quantity]]</f>
        <v>123.08799999999999</v>
      </c>
      <c r="X6307" s="2">
        <f>Table1[[#This Row],[Sales]]+Table1[[#This Row],[Discount]]+Table1[[#This Row],[Adjusted Sales]]</f>
        <v>31.851199999999999</v>
      </c>
      <c r="Y6307" s="5">
        <f>Table1[[#This Row],[Sales]]*Table1[[#This Row],[Discount]]</f>
        <v>3.5167999999999999</v>
      </c>
    </row>
    <row r="6308" spans="1:25" x14ac:dyDescent="0.3">
      <c r="A6308">
        <v>6307</v>
      </c>
      <c r="B6308" s="2"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s="2">
        <v>1</v>
      </c>
      <c r="T6308" s="3">
        <v>0.2</v>
      </c>
      <c r="U6308" s="2">
        <v>-14.4078</v>
      </c>
      <c r="V6308" s="2">
        <f>Table1[[#This Row],[Sales]]*(1-Table1[[#This Row],[Discount]])</f>
        <v>83.827200000000005</v>
      </c>
      <c r="W6308" s="2">
        <f>Table1[[#This Row],[Sales]]*Table1[[#This Row],[Quantity]]</f>
        <v>104.78400000000001</v>
      </c>
      <c r="X6308" s="2">
        <f>Table1[[#This Row],[Sales]]+Table1[[#This Row],[Discount]]+Table1[[#This Row],[Adjusted Sales]]</f>
        <v>188.81120000000001</v>
      </c>
      <c r="Y6308" s="5">
        <f>Table1[[#This Row],[Sales]]*Table1[[#This Row],[Discount]]</f>
        <v>20.956800000000001</v>
      </c>
    </row>
    <row r="6309" spans="1:25" x14ac:dyDescent="0.3">
      <c r="A6309">
        <v>6308</v>
      </c>
      <c r="B6309" s="2"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s="2">
        <v>3</v>
      </c>
      <c r="T6309" s="3">
        <v>0.2</v>
      </c>
      <c r="U6309" s="2">
        <v>16.783200000000001</v>
      </c>
      <c r="V6309" s="2">
        <f>Table1[[#This Row],[Sales]]*(1-Table1[[#This Row],[Discount]])</f>
        <v>38.361600000000003</v>
      </c>
      <c r="W6309" s="2">
        <f>Table1[[#This Row],[Sales]]*Table1[[#This Row],[Quantity]]</f>
        <v>143.85599999999999</v>
      </c>
      <c r="X6309" s="2">
        <f>Table1[[#This Row],[Sales]]+Table1[[#This Row],[Discount]]+Table1[[#This Row],[Adjusted Sales]]</f>
        <v>86.513599999999997</v>
      </c>
      <c r="Y6309" s="5">
        <f>Table1[[#This Row],[Sales]]*Table1[[#This Row],[Discount]]</f>
        <v>9.5904000000000007</v>
      </c>
    </row>
    <row r="6310" spans="1:25" x14ac:dyDescent="0.3">
      <c r="A6310">
        <v>6309</v>
      </c>
      <c r="B6310" s="2"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s="2">
        <v>3</v>
      </c>
      <c r="T6310" s="3">
        <v>0.2</v>
      </c>
      <c r="U6310" s="2">
        <v>-97.552800000000005</v>
      </c>
      <c r="V6310" s="2">
        <f>Table1[[#This Row],[Sales]]*(1-Table1[[#This Row],[Discount]])</f>
        <v>520.28160000000003</v>
      </c>
      <c r="W6310" s="2">
        <f>Table1[[#This Row],[Sales]]*Table1[[#This Row],[Quantity]]</f>
        <v>1951.056</v>
      </c>
      <c r="X6310" s="2">
        <f>Table1[[#This Row],[Sales]]+Table1[[#This Row],[Discount]]+Table1[[#This Row],[Adjusted Sales]]</f>
        <v>1170.8335999999999</v>
      </c>
      <c r="Y6310" s="5">
        <f>Table1[[#This Row],[Sales]]*Table1[[#This Row],[Discount]]</f>
        <v>130.07040000000001</v>
      </c>
    </row>
    <row r="6311" spans="1:25" x14ac:dyDescent="0.3">
      <c r="A6311">
        <v>6310</v>
      </c>
      <c r="B6311" s="2"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s="2">
        <v>8</v>
      </c>
      <c r="T6311" s="3">
        <v>0.2</v>
      </c>
      <c r="U6311" s="2">
        <v>228.07919999999999</v>
      </c>
      <c r="V6311" s="2">
        <f>Table1[[#This Row],[Sales]]*(1-Table1[[#This Row],[Discount]])</f>
        <v>503.34719999999999</v>
      </c>
      <c r="W6311" s="2">
        <f>Table1[[#This Row],[Sales]]*Table1[[#This Row],[Quantity]]</f>
        <v>5033.4719999999998</v>
      </c>
      <c r="X6311" s="2">
        <f>Table1[[#This Row],[Sales]]+Table1[[#This Row],[Discount]]+Table1[[#This Row],[Adjusted Sales]]</f>
        <v>1132.7311999999999</v>
      </c>
      <c r="Y6311" s="5">
        <f>Table1[[#This Row],[Sales]]*Table1[[#This Row],[Discount]]</f>
        <v>125.8368</v>
      </c>
    </row>
    <row r="6312" spans="1:25" x14ac:dyDescent="0.3">
      <c r="A6312">
        <v>6311</v>
      </c>
      <c r="B6312" s="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s="2">
        <v>1</v>
      </c>
      <c r="T6312" s="3">
        <v>0.2</v>
      </c>
      <c r="U6312" s="2">
        <v>5.3116000000000003</v>
      </c>
      <c r="V6312" s="2">
        <f>Table1[[#This Row],[Sales]]*(1-Table1[[#This Row],[Discount]])</f>
        <v>12.1408</v>
      </c>
      <c r="W6312" s="2">
        <f>Table1[[#This Row],[Sales]]*Table1[[#This Row],[Quantity]]</f>
        <v>15.176</v>
      </c>
      <c r="X6312" s="2">
        <f>Table1[[#This Row],[Sales]]+Table1[[#This Row],[Discount]]+Table1[[#This Row],[Adjusted Sales]]</f>
        <v>27.5168</v>
      </c>
      <c r="Y6312" s="5">
        <f>Table1[[#This Row],[Sales]]*Table1[[#This Row],[Discount]]</f>
        <v>3.0352000000000001</v>
      </c>
    </row>
    <row r="6313" spans="1:25" x14ac:dyDescent="0.3">
      <c r="A6313">
        <v>6312</v>
      </c>
      <c r="B6313" s="2"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s="2">
        <v>3</v>
      </c>
      <c r="T6313" s="3">
        <v>0</v>
      </c>
      <c r="U6313" s="2">
        <v>21.7515</v>
      </c>
      <c r="V6313" s="2">
        <f>Table1[[#This Row],[Sales]]*(1-Table1[[#This Row],[Discount]])</f>
        <v>127.95</v>
      </c>
      <c r="W6313" s="2">
        <f>Table1[[#This Row],[Sales]]*Table1[[#This Row],[Quantity]]</f>
        <v>383.85</v>
      </c>
      <c r="X6313" s="2">
        <f>Table1[[#This Row],[Sales]]+Table1[[#This Row],[Discount]]+Table1[[#This Row],[Adjusted Sales]]</f>
        <v>255.9</v>
      </c>
      <c r="Y6313" s="5">
        <f>Table1[[#This Row],[Sales]]*Table1[[#This Row],[Discount]]</f>
        <v>0</v>
      </c>
    </row>
    <row r="6314" spans="1:25" x14ac:dyDescent="0.3">
      <c r="A6314">
        <v>6313</v>
      </c>
      <c r="B6314" s="2"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s="2">
        <v>3</v>
      </c>
      <c r="T6314" s="3">
        <v>0</v>
      </c>
      <c r="U6314" s="2">
        <v>81.131399999999999</v>
      </c>
      <c r="V6314" s="2">
        <f>Table1[[#This Row],[Sales]]*(1-Table1[[#This Row],[Discount]])</f>
        <v>579.51</v>
      </c>
      <c r="W6314" s="2">
        <f>Table1[[#This Row],[Sales]]*Table1[[#This Row],[Quantity]]</f>
        <v>1738.53</v>
      </c>
      <c r="X6314" s="2">
        <f>Table1[[#This Row],[Sales]]+Table1[[#This Row],[Discount]]+Table1[[#This Row],[Adjusted Sales]]</f>
        <v>1159.02</v>
      </c>
      <c r="Y6314" s="5">
        <f>Table1[[#This Row],[Sales]]*Table1[[#This Row],[Discount]]</f>
        <v>0</v>
      </c>
    </row>
    <row r="6315" spans="1:25" x14ac:dyDescent="0.3">
      <c r="A6315">
        <v>6314</v>
      </c>
      <c r="B6315" s="2"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s="2">
        <v>1</v>
      </c>
      <c r="T6315" s="3">
        <v>0</v>
      </c>
      <c r="U6315" s="2">
        <v>7.3451000000000004</v>
      </c>
      <c r="V6315" s="2">
        <f>Table1[[#This Row],[Sales]]*(1-Table1[[#This Row],[Discount]])</f>
        <v>14.99</v>
      </c>
      <c r="W6315" s="2">
        <f>Table1[[#This Row],[Sales]]*Table1[[#This Row],[Quantity]]</f>
        <v>14.99</v>
      </c>
      <c r="X6315" s="2">
        <f>Table1[[#This Row],[Sales]]+Table1[[#This Row],[Discount]]+Table1[[#This Row],[Adjusted Sales]]</f>
        <v>29.98</v>
      </c>
      <c r="Y6315" s="5">
        <f>Table1[[#This Row],[Sales]]*Table1[[#This Row],[Discount]]</f>
        <v>0</v>
      </c>
    </row>
    <row r="6316" spans="1:25" x14ac:dyDescent="0.3">
      <c r="A6316">
        <v>6315</v>
      </c>
      <c r="B6316" s="2"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s="2">
        <v>4</v>
      </c>
      <c r="T6316" s="3">
        <v>0</v>
      </c>
      <c r="U6316" s="2">
        <v>45.576000000000001</v>
      </c>
      <c r="V6316" s="2">
        <f>Table1[[#This Row],[Sales]]*(1-Table1[[#This Row],[Discount]])</f>
        <v>151.91999999999999</v>
      </c>
      <c r="W6316" s="2">
        <f>Table1[[#This Row],[Sales]]*Table1[[#This Row],[Quantity]]</f>
        <v>607.67999999999995</v>
      </c>
      <c r="X6316" s="2">
        <f>Table1[[#This Row],[Sales]]+Table1[[#This Row],[Discount]]+Table1[[#This Row],[Adjusted Sales]]</f>
        <v>303.83999999999997</v>
      </c>
      <c r="Y6316" s="5">
        <f>Table1[[#This Row],[Sales]]*Table1[[#This Row],[Discount]]</f>
        <v>0</v>
      </c>
    </row>
    <row r="6317" spans="1:25" x14ac:dyDescent="0.3">
      <c r="A6317">
        <v>6316</v>
      </c>
      <c r="B6317" s="2"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s="2">
        <v>2</v>
      </c>
      <c r="T6317" s="3">
        <v>0</v>
      </c>
      <c r="U6317" s="2">
        <v>96.343800000000002</v>
      </c>
      <c r="V6317" s="2">
        <f>Table1[[#This Row],[Sales]]*(1-Table1[[#This Row],[Discount]])</f>
        <v>196.62</v>
      </c>
      <c r="W6317" s="2">
        <f>Table1[[#This Row],[Sales]]*Table1[[#This Row],[Quantity]]</f>
        <v>393.24</v>
      </c>
      <c r="X6317" s="2">
        <f>Table1[[#This Row],[Sales]]+Table1[[#This Row],[Discount]]+Table1[[#This Row],[Adjusted Sales]]</f>
        <v>393.24</v>
      </c>
      <c r="Y6317" s="5">
        <f>Table1[[#This Row],[Sales]]*Table1[[#This Row],[Discount]]</f>
        <v>0</v>
      </c>
    </row>
    <row r="6318" spans="1:25" x14ac:dyDescent="0.3">
      <c r="A6318">
        <v>6317</v>
      </c>
      <c r="B6318" s="2"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s="2">
        <v>3</v>
      </c>
      <c r="T6318" s="3">
        <v>0</v>
      </c>
      <c r="U6318" s="2">
        <v>69.177599999999998</v>
      </c>
      <c r="V6318" s="2">
        <f>Table1[[#This Row],[Sales]]*(1-Table1[[#This Row],[Discount]])</f>
        <v>144.12</v>
      </c>
      <c r="W6318" s="2">
        <f>Table1[[#This Row],[Sales]]*Table1[[#This Row],[Quantity]]</f>
        <v>432.36</v>
      </c>
      <c r="X6318" s="2">
        <f>Table1[[#This Row],[Sales]]+Table1[[#This Row],[Discount]]+Table1[[#This Row],[Adjusted Sales]]</f>
        <v>288.24</v>
      </c>
      <c r="Y6318" s="5">
        <f>Table1[[#This Row],[Sales]]*Table1[[#This Row],[Discount]]</f>
        <v>0</v>
      </c>
    </row>
    <row r="6319" spans="1:25" x14ac:dyDescent="0.3">
      <c r="A6319">
        <v>6318</v>
      </c>
      <c r="B6319" s="2"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s="2">
        <v>2</v>
      </c>
      <c r="T6319" s="3">
        <v>0</v>
      </c>
      <c r="U6319" s="2">
        <v>7.98</v>
      </c>
      <c r="V6319" s="2">
        <f>Table1[[#This Row],[Sales]]*(1-Table1[[#This Row],[Discount]])</f>
        <v>15.96</v>
      </c>
      <c r="W6319" s="2">
        <f>Table1[[#This Row],[Sales]]*Table1[[#This Row],[Quantity]]</f>
        <v>31.92</v>
      </c>
      <c r="X6319" s="2">
        <f>Table1[[#This Row],[Sales]]+Table1[[#This Row],[Discount]]+Table1[[#This Row],[Adjusted Sales]]</f>
        <v>31.92</v>
      </c>
      <c r="Y6319" s="5">
        <f>Table1[[#This Row],[Sales]]*Table1[[#This Row],[Discount]]</f>
        <v>0</v>
      </c>
    </row>
    <row r="6320" spans="1:25" x14ac:dyDescent="0.3">
      <c r="A6320">
        <v>6319</v>
      </c>
      <c r="B6320" s="2"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s="2">
        <v>5</v>
      </c>
      <c r="T6320" s="3">
        <v>0.2</v>
      </c>
      <c r="U6320" s="2">
        <v>3.4965000000000002</v>
      </c>
      <c r="V6320" s="2">
        <f>Table1[[#This Row],[Sales]]*(1-Table1[[#This Row],[Discount]])</f>
        <v>31.968000000000004</v>
      </c>
      <c r="W6320" s="2">
        <f>Table1[[#This Row],[Sales]]*Table1[[#This Row],[Quantity]]</f>
        <v>199.8</v>
      </c>
      <c r="X6320" s="2">
        <f>Table1[[#This Row],[Sales]]+Table1[[#This Row],[Discount]]+Table1[[#This Row],[Adjusted Sales]]</f>
        <v>72.128000000000014</v>
      </c>
      <c r="Y6320" s="5">
        <f>Table1[[#This Row],[Sales]]*Table1[[#This Row],[Discount]]</f>
        <v>7.9920000000000009</v>
      </c>
    </row>
    <row r="6321" spans="1:25" x14ac:dyDescent="0.3">
      <c r="A6321">
        <v>6320</v>
      </c>
      <c r="B6321" s="2"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s="2">
        <v>6</v>
      </c>
      <c r="T6321" s="3">
        <v>0</v>
      </c>
      <c r="U6321" s="2">
        <v>15.336</v>
      </c>
      <c r="V6321" s="2">
        <f>Table1[[#This Row],[Sales]]*(1-Table1[[#This Row],[Discount]])</f>
        <v>34.08</v>
      </c>
      <c r="W6321" s="2">
        <f>Table1[[#This Row],[Sales]]*Table1[[#This Row],[Quantity]]</f>
        <v>204.48</v>
      </c>
      <c r="X6321" s="2">
        <f>Table1[[#This Row],[Sales]]+Table1[[#This Row],[Discount]]+Table1[[#This Row],[Adjusted Sales]]</f>
        <v>68.16</v>
      </c>
      <c r="Y6321" s="5">
        <f>Table1[[#This Row],[Sales]]*Table1[[#This Row],[Discount]]</f>
        <v>0</v>
      </c>
    </row>
    <row r="6322" spans="1:25" x14ac:dyDescent="0.3">
      <c r="A6322">
        <v>6321</v>
      </c>
      <c r="B6322" s="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s="2">
        <v>2</v>
      </c>
      <c r="T6322" s="3">
        <v>0.2</v>
      </c>
      <c r="U6322" s="2">
        <v>3.6288</v>
      </c>
      <c r="V6322" s="2">
        <f>Table1[[#This Row],[Sales]]*(1-Table1[[#This Row],[Discount]])</f>
        <v>8.2944000000000013</v>
      </c>
      <c r="W6322" s="2">
        <f>Table1[[#This Row],[Sales]]*Table1[[#This Row],[Quantity]]</f>
        <v>20.736000000000001</v>
      </c>
      <c r="X6322" s="2">
        <f>Table1[[#This Row],[Sales]]+Table1[[#This Row],[Discount]]+Table1[[#This Row],[Adjusted Sales]]</f>
        <v>18.862400000000001</v>
      </c>
      <c r="Y6322" s="5">
        <f>Table1[[#This Row],[Sales]]*Table1[[#This Row],[Discount]]</f>
        <v>2.0736000000000003</v>
      </c>
    </row>
    <row r="6323" spans="1:25" x14ac:dyDescent="0.3">
      <c r="A6323">
        <v>6322</v>
      </c>
      <c r="B6323" s="2"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s="2">
        <v>3</v>
      </c>
      <c r="T6323" s="3">
        <v>0.2</v>
      </c>
      <c r="U6323" s="2">
        <v>2.8100999999999998</v>
      </c>
      <c r="V6323" s="2">
        <f>Table1[[#This Row],[Sales]]*(1-Table1[[#This Row],[Discount]])</f>
        <v>6.2016</v>
      </c>
      <c r="W6323" s="2">
        <f>Table1[[#This Row],[Sales]]*Table1[[#This Row],[Quantity]]</f>
        <v>23.256</v>
      </c>
      <c r="X6323" s="2">
        <f>Table1[[#This Row],[Sales]]+Table1[[#This Row],[Discount]]+Table1[[#This Row],[Adjusted Sales]]</f>
        <v>14.153600000000001</v>
      </c>
      <c r="Y6323" s="5">
        <f>Table1[[#This Row],[Sales]]*Table1[[#This Row],[Discount]]</f>
        <v>1.5504</v>
      </c>
    </row>
    <row r="6324" spans="1:25" x14ac:dyDescent="0.3">
      <c r="A6324">
        <v>6323</v>
      </c>
      <c r="B6324" s="2"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s="2">
        <v>2</v>
      </c>
      <c r="T6324" s="3">
        <v>0</v>
      </c>
      <c r="U6324" s="2">
        <v>7.4871999999999996</v>
      </c>
      <c r="V6324" s="2">
        <f>Table1[[#This Row],[Sales]]*(1-Table1[[#This Row],[Discount]])</f>
        <v>15.28</v>
      </c>
      <c r="W6324" s="2">
        <f>Table1[[#This Row],[Sales]]*Table1[[#This Row],[Quantity]]</f>
        <v>30.56</v>
      </c>
      <c r="X6324" s="2">
        <f>Table1[[#This Row],[Sales]]+Table1[[#This Row],[Discount]]+Table1[[#This Row],[Adjusted Sales]]</f>
        <v>30.56</v>
      </c>
      <c r="Y6324" s="5">
        <f>Table1[[#This Row],[Sales]]*Table1[[#This Row],[Discount]]</f>
        <v>0</v>
      </c>
    </row>
    <row r="6325" spans="1:25" x14ac:dyDescent="0.3">
      <c r="A6325">
        <v>6324</v>
      </c>
      <c r="B6325" s="2"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s="2">
        <v>3</v>
      </c>
      <c r="T6325" s="3">
        <v>0</v>
      </c>
      <c r="U6325" s="2">
        <v>31.0059</v>
      </c>
      <c r="V6325" s="2">
        <f>Table1[[#This Row],[Sales]]*(1-Table1[[#This Row],[Discount]])</f>
        <v>65.97</v>
      </c>
      <c r="W6325" s="2">
        <f>Table1[[#This Row],[Sales]]*Table1[[#This Row],[Quantity]]</f>
        <v>197.91</v>
      </c>
      <c r="X6325" s="2">
        <f>Table1[[#This Row],[Sales]]+Table1[[#This Row],[Discount]]+Table1[[#This Row],[Adjusted Sales]]</f>
        <v>131.94</v>
      </c>
      <c r="Y6325" s="5">
        <f>Table1[[#This Row],[Sales]]*Table1[[#This Row],[Discount]]</f>
        <v>0</v>
      </c>
    </row>
    <row r="6326" spans="1:25" x14ac:dyDescent="0.3">
      <c r="A6326">
        <v>6325</v>
      </c>
      <c r="B6326" s="2"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s="2">
        <v>5</v>
      </c>
      <c r="T6326" s="3">
        <v>0</v>
      </c>
      <c r="U6326" s="2">
        <v>16.032</v>
      </c>
      <c r="V6326" s="2">
        <f>Table1[[#This Row],[Sales]]*(1-Table1[[#This Row],[Discount]])</f>
        <v>33.4</v>
      </c>
      <c r="W6326" s="2">
        <f>Table1[[#This Row],[Sales]]*Table1[[#This Row],[Quantity]]</f>
        <v>167</v>
      </c>
      <c r="X6326" s="2">
        <f>Table1[[#This Row],[Sales]]+Table1[[#This Row],[Discount]]+Table1[[#This Row],[Adjusted Sales]]</f>
        <v>66.8</v>
      </c>
      <c r="Y6326" s="5">
        <f>Table1[[#This Row],[Sales]]*Table1[[#This Row],[Discount]]</f>
        <v>0</v>
      </c>
    </row>
    <row r="6327" spans="1:25" x14ac:dyDescent="0.3">
      <c r="A6327">
        <v>6326</v>
      </c>
      <c r="B6327" s="2"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s="2">
        <v>4</v>
      </c>
      <c r="T6327" s="3">
        <v>0</v>
      </c>
      <c r="U6327" s="2">
        <v>103.3116</v>
      </c>
      <c r="V6327" s="2">
        <f>Table1[[#This Row],[Sales]]*(1-Table1[[#This Row],[Discount]])</f>
        <v>210.84</v>
      </c>
      <c r="W6327" s="2">
        <f>Table1[[#This Row],[Sales]]*Table1[[#This Row],[Quantity]]</f>
        <v>843.36</v>
      </c>
      <c r="X6327" s="2">
        <f>Table1[[#This Row],[Sales]]+Table1[[#This Row],[Discount]]+Table1[[#This Row],[Adjusted Sales]]</f>
        <v>421.68</v>
      </c>
      <c r="Y6327" s="5">
        <f>Table1[[#This Row],[Sales]]*Table1[[#This Row],[Discount]]</f>
        <v>0</v>
      </c>
    </row>
    <row r="6328" spans="1:25" x14ac:dyDescent="0.3">
      <c r="A6328">
        <v>6327</v>
      </c>
      <c r="B6328" s="2"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s="2">
        <v>1</v>
      </c>
      <c r="T6328" s="3">
        <v>0</v>
      </c>
      <c r="U6328" s="2">
        <v>4.0541999999999998</v>
      </c>
      <c r="V6328" s="2">
        <f>Table1[[#This Row],[Sales]]*(1-Table1[[#This Row],[Discount]])</f>
        <v>13.98</v>
      </c>
      <c r="W6328" s="2">
        <f>Table1[[#This Row],[Sales]]*Table1[[#This Row],[Quantity]]</f>
        <v>13.98</v>
      </c>
      <c r="X6328" s="2">
        <f>Table1[[#This Row],[Sales]]+Table1[[#This Row],[Discount]]+Table1[[#This Row],[Adjusted Sales]]</f>
        <v>27.96</v>
      </c>
      <c r="Y6328" s="5">
        <f>Table1[[#This Row],[Sales]]*Table1[[#This Row],[Discount]]</f>
        <v>0</v>
      </c>
    </row>
    <row r="6329" spans="1:25" x14ac:dyDescent="0.3">
      <c r="A6329">
        <v>6328</v>
      </c>
      <c r="B6329" s="2"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s="2">
        <v>3</v>
      </c>
      <c r="T6329" s="3">
        <v>0</v>
      </c>
      <c r="U6329" s="2">
        <v>30.023399999999999</v>
      </c>
      <c r="V6329" s="2">
        <f>Table1[[#This Row],[Sales]]*(1-Table1[[#This Row],[Discount]])</f>
        <v>272.94</v>
      </c>
      <c r="W6329" s="2">
        <f>Table1[[#This Row],[Sales]]*Table1[[#This Row],[Quantity]]</f>
        <v>818.81999999999994</v>
      </c>
      <c r="X6329" s="2">
        <f>Table1[[#This Row],[Sales]]+Table1[[#This Row],[Discount]]+Table1[[#This Row],[Adjusted Sales]]</f>
        <v>545.88</v>
      </c>
      <c r="Y6329" s="5">
        <f>Table1[[#This Row],[Sales]]*Table1[[#This Row],[Discount]]</f>
        <v>0</v>
      </c>
    </row>
    <row r="6330" spans="1:25" x14ac:dyDescent="0.3">
      <c r="A6330">
        <v>6329</v>
      </c>
      <c r="B6330" s="2"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s="2">
        <v>5</v>
      </c>
      <c r="T6330" s="3">
        <v>0</v>
      </c>
      <c r="U6330" s="2">
        <v>8.9535</v>
      </c>
      <c r="V6330" s="2">
        <f>Table1[[#This Row],[Sales]]*(1-Table1[[#This Row],[Discount]])</f>
        <v>19.05</v>
      </c>
      <c r="W6330" s="2">
        <f>Table1[[#This Row],[Sales]]*Table1[[#This Row],[Quantity]]</f>
        <v>95.25</v>
      </c>
      <c r="X6330" s="2">
        <f>Table1[[#This Row],[Sales]]+Table1[[#This Row],[Discount]]+Table1[[#This Row],[Adjusted Sales]]</f>
        <v>38.1</v>
      </c>
      <c r="Y6330" s="5">
        <f>Table1[[#This Row],[Sales]]*Table1[[#This Row],[Discount]]</f>
        <v>0</v>
      </c>
    </row>
    <row r="6331" spans="1:25" x14ac:dyDescent="0.3">
      <c r="A6331">
        <v>6330</v>
      </c>
      <c r="B6331" s="2"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s="2">
        <v>4</v>
      </c>
      <c r="T6331" s="3">
        <v>0.1</v>
      </c>
      <c r="U6331" s="2">
        <v>93.581599999999995</v>
      </c>
      <c r="V6331" s="2">
        <f>Table1[[#This Row],[Sales]]*(1-Table1[[#This Row],[Discount]])</f>
        <v>222.9444</v>
      </c>
      <c r="W6331" s="2">
        <f>Table1[[#This Row],[Sales]]*Table1[[#This Row],[Quantity]]</f>
        <v>990.86400000000003</v>
      </c>
      <c r="X6331" s="2">
        <f>Table1[[#This Row],[Sales]]+Table1[[#This Row],[Discount]]+Table1[[#This Row],[Adjusted Sales]]</f>
        <v>470.7604</v>
      </c>
      <c r="Y6331" s="5">
        <f>Table1[[#This Row],[Sales]]*Table1[[#This Row],[Discount]]</f>
        <v>24.771600000000003</v>
      </c>
    </row>
    <row r="6332" spans="1:25" x14ac:dyDescent="0.3">
      <c r="A6332">
        <v>6331</v>
      </c>
      <c r="B6332" s="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s="2">
        <v>2</v>
      </c>
      <c r="T6332" s="3">
        <v>0</v>
      </c>
      <c r="U6332" s="2">
        <v>15.979200000000001</v>
      </c>
      <c r="V6332" s="2">
        <f>Table1[[#This Row],[Sales]]*(1-Table1[[#This Row],[Discount]])</f>
        <v>66.58</v>
      </c>
      <c r="W6332" s="2">
        <f>Table1[[#This Row],[Sales]]*Table1[[#This Row],[Quantity]]</f>
        <v>133.16</v>
      </c>
      <c r="X6332" s="2">
        <f>Table1[[#This Row],[Sales]]+Table1[[#This Row],[Discount]]+Table1[[#This Row],[Adjusted Sales]]</f>
        <v>133.16</v>
      </c>
      <c r="Y6332" s="5">
        <f>Table1[[#This Row],[Sales]]*Table1[[#This Row],[Discount]]</f>
        <v>0</v>
      </c>
    </row>
    <row r="6333" spans="1:25" x14ac:dyDescent="0.3">
      <c r="A6333">
        <v>6332</v>
      </c>
      <c r="B6333" s="2"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s="2">
        <v>3</v>
      </c>
      <c r="T6333" s="3">
        <v>0</v>
      </c>
      <c r="U6333" s="2">
        <v>12.736800000000001</v>
      </c>
      <c r="V6333" s="2">
        <f>Table1[[#This Row],[Sales]]*(1-Table1[[#This Row],[Discount]])</f>
        <v>43.92</v>
      </c>
      <c r="W6333" s="2">
        <f>Table1[[#This Row],[Sales]]*Table1[[#This Row],[Quantity]]</f>
        <v>131.76</v>
      </c>
      <c r="X6333" s="2">
        <f>Table1[[#This Row],[Sales]]+Table1[[#This Row],[Discount]]+Table1[[#This Row],[Adjusted Sales]]</f>
        <v>87.84</v>
      </c>
      <c r="Y6333" s="5">
        <f>Table1[[#This Row],[Sales]]*Table1[[#This Row],[Discount]]</f>
        <v>0</v>
      </c>
    </row>
    <row r="6334" spans="1:25" x14ac:dyDescent="0.3">
      <c r="A6334">
        <v>6333</v>
      </c>
      <c r="B6334" s="2"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s="2">
        <v>3</v>
      </c>
      <c r="T6334" s="3">
        <v>0</v>
      </c>
      <c r="U6334" s="2">
        <v>4.8609</v>
      </c>
      <c r="V6334" s="2">
        <f>Table1[[#This Row],[Sales]]*(1-Table1[[#This Row],[Discount]])</f>
        <v>14.73</v>
      </c>
      <c r="W6334" s="2">
        <f>Table1[[#This Row],[Sales]]*Table1[[#This Row],[Quantity]]</f>
        <v>44.19</v>
      </c>
      <c r="X6334" s="2">
        <f>Table1[[#This Row],[Sales]]+Table1[[#This Row],[Discount]]+Table1[[#This Row],[Adjusted Sales]]</f>
        <v>29.46</v>
      </c>
      <c r="Y6334" s="5">
        <f>Table1[[#This Row],[Sales]]*Table1[[#This Row],[Discount]]</f>
        <v>0</v>
      </c>
    </row>
    <row r="6335" spans="1:25" x14ac:dyDescent="0.3">
      <c r="A6335">
        <v>6334</v>
      </c>
      <c r="B6335" s="2"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s="2">
        <v>5</v>
      </c>
      <c r="T6335" s="3">
        <v>0</v>
      </c>
      <c r="U6335" s="2">
        <v>13.365</v>
      </c>
      <c r="V6335" s="2">
        <f>Table1[[#This Row],[Sales]]*(1-Table1[[#This Row],[Discount]])</f>
        <v>29.7</v>
      </c>
      <c r="W6335" s="2">
        <f>Table1[[#This Row],[Sales]]*Table1[[#This Row],[Quantity]]</f>
        <v>148.5</v>
      </c>
      <c r="X6335" s="2">
        <f>Table1[[#This Row],[Sales]]+Table1[[#This Row],[Discount]]+Table1[[#This Row],[Adjusted Sales]]</f>
        <v>59.4</v>
      </c>
      <c r="Y6335" s="5">
        <f>Table1[[#This Row],[Sales]]*Table1[[#This Row],[Discount]]</f>
        <v>0</v>
      </c>
    </row>
    <row r="6336" spans="1:25" x14ac:dyDescent="0.3">
      <c r="A6336">
        <v>6335</v>
      </c>
      <c r="B6336" s="2"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s="2">
        <v>4</v>
      </c>
      <c r="T6336" s="3">
        <v>0</v>
      </c>
      <c r="U6336" s="2">
        <v>23.086400000000001</v>
      </c>
      <c r="V6336" s="2">
        <f>Table1[[#This Row],[Sales]]*(1-Table1[[#This Row],[Discount]])</f>
        <v>49.12</v>
      </c>
      <c r="W6336" s="2">
        <f>Table1[[#This Row],[Sales]]*Table1[[#This Row],[Quantity]]</f>
        <v>196.48</v>
      </c>
      <c r="X6336" s="2">
        <f>Table1[[#This Row],[Sales]]+Table1[[#This Row],[Discount]]+Table1[[#This Row],[Adjusted Sales]]</f>
        <v>98.24</v>
      </c>
      <c r="Y6336" s="5">
        <f>Table1[[#This Row],[Sales]]*Table1[[#This Row],[Discount]]</f>
        <v>0</v>
      </c>
    </row>
    <row r="6337" spans="1:25" x14ac:dyDescent="0.3">
      <c r="A6337">
        <v>6336</v>
      </c>
      <c r="B6337" s="2"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s="2">
        <v>5</v>
      </c>
      <c r="T6337" s="3">
        <v>0.2</v>
      </c>
      <c r="U6337" s="2">
        <v>6.3979999999999997</v>
      </c>
      <c r="V6337" s="2">
        <f>Table1[[#This Row],[Sales]]*(1-Table1[[#This Row],[Discount]])</f>
        <v>14.624000000000002</v>
      </c>
      <c r="W6337" s="2">
        <f>Table1[[#This Row],[Sales]]*Table1[[#This Row],[Quantity]]</f>
        <v>91.4</v>
      </c>
      <c r="X6337" s="2">
        <f>Table1[[#This Row],[Sales]]+Table1[[#This Row],[Discount]]+Table1[[#This Row],[Adjusted Sales]]</f>
        <v>33.103999999999999</v>
      </c>
      <c r="Y6337" s="5">
        <f>Table1[[#This Row],[Sales]]*Table1[[#This Row],[Discount]]</f>
        <v>3.6560000000000006</v>
      </c>
    </row>
    <row r="6338" spans="1:25" x14ac:dyDescent="0.3">
      <c r="A6338">
        <v>6337</v>
      </c>
      <c r="B6338" s="2"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s="2">
        <v>4</v>
      </c>
      <c r="T6338" s="3">
        <v>0</v>
      </c>
      <c r="U6338" s="2">
        <v>15.993600000000001</v>
      </c>
      <c r="V6338" s="2">
        <f>Table1[[#This Row],[Sales]]*(1-Table1[[#This Row],[Discount]])</f>
        <v>47.04</v>
      </c>
      <c r="W6338" s="2">
        <f>Table1[[#This Row],[Sales]]*Table1[[#This Row],[Quantity]]</f>
        <v>188.16</v>
      </c>
      <c r="X6338" s="2">
        <f>Table1[[#This Row],[Sales]]+Table1[[#This Row],[Discount]]+Table1[[#This Row],[Adjusted Sales]]</f>
        <v>94.08</v>
      </c>
      <c r="Y6338" s="5">
        <f>Table1[[#This Row],[Sales]]*Table1[[#This Row],[Discount]]</f>
        <v>0</v>
      </c>
    </row>
    <row r="6339" spans="1:25" x14ac:dyDescent="0.3">
      <c r="A6339">
        <v>6338</v>
      </c>
      <c r="B6339" s="2"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s="2">
        <v>5</v>
      </c>
      <c r="T6339" s="3">
        <v>0.2</v>
      </c>
      <c r="U6339" s="2">
        <v>42.494999999999997</v>
      </c>
      <c r="V6339" s="2">
        <f>Table1[[#This Row],[Sales]]*(1-Table1[[#This Row],[Discount]])</f>
        <v>271.96800000000002</v>
      </c>
      <c r="W6339" s="2">
        <f>Table1[[#This Row],[Sales]]*Table1[[#This Row],[Quantity]]</f>
        <v>1699.8</v>
      </c>
      <c r="X6339" s="2">
        <f>Table1[[#This Row],[Sales]]+Table1[[#This Row],[Discount]]+Table1[[#This Row],[Adjusted Sales]]</f>
        <v>612.12799999999993</v>
      </c>
      <c r="Y6339" s="5">
        <f>Table1[[#This Row],[Sales]]*Table1[[#This Row],[Discount]]</f>
        <v>67.992000000000004</v>
      </c>
    </row>
    <row r="6340" spans="1:25" x14ac:dyDescent="0.3">
      <c r="A6340">
        <v>6339</v>
      </c>
      <c r="B6340" s="2"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s="2">
        <v>4</v>
      </c>
      <c r="T6340" s="3">
        <v>0</v>
      </c>
      <c r="U6340" s="2">
        <v>43.9</v>
      </c>
      <c r="V6340" s="2">
        <f>Table1[[#This Row],[Sales]]*(1-Table1[[#This Row],[Discount]])</f>
        <v>87.8</v>
      </c>
      <c r="W6340" s="2">
        <f>Table1[[#This Row],[Sales]]*Table1[[#This Row],[Quantity]]</f>
        <v>351.2</v>
      </c>
      <c r="X6340" s="2">
        <f>Table1[[#This Row],[Sales]]+Table1[[#This Row],[Discount]]+Table1[[#This Row],[Adjusted Sales]]</f>
        <v>175.6</v>
      </c>
      <c r="Y6340" s="5">
        <f>Table1[[#This Row],[Sales]]*Table1[[#This Row],[Discount]]</f>
        <v>0</v>
      </c>
    </row>
    <row r="6341" spans="1:25" x14ac:dyDescent="0.3">
      <c r="A6341">
        <v>6340</v>
      </c>
      <c r="B6341" s="2"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s="2">
        <v>2</v>
      </c>
      <c r="T6341" s="3">
        <v>0.1</v>
      </c>
      <c r="U6341" s="2">
        <v>2.4598</v>
      </c>
      <c r="V6341" s="2">
        <f>Table1[[#This Row],[Sales]]*(1-Table1[[#This Row],[Discount]])</f>
        <v>199.24380000000002</v>
      </c>
      <c r="W6341" s="2">
        <f>Table1[[#This Row],[Sales]]*Table1[[#This Row],[Quantity]]</f>
        <v>442.76400000000001</v>
      </c>
      <c r="X6341" s="2">
        <f>Table1[[#This Row],[Sales]]+Table1[[#This Row],[Discount]]+Table1[[#This Row],[Adjusted Sales]]</f>
        <v>420.72580000000005</v>
      </c>
      <c r="Y6341" s="5">
        <f>Table1[[#This Row],[Sales]]*Table1[[#This Row],[Discount]]</f>
        <v>22.138200000000001</v>
      </c>
    </row>
    <row r="6342" spans="1:25" x14ac:dyDescent="0.3">
      <c r="A6342">
        <v>6341</v>
      </c>
      <c r="B6342" s="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s="2">
        <v>4</v>
      </c>
      <c r="T6342" s="3">
        <v>0</v>
      </c>
      <c r="U6342" s="2">
        <v>1351.9896000000001</v>
      </c>
      <c r="V6342" s="2">
        <f>Table1[[#This Row],[Sales]]*(1-Table1[[#This Row],[Discount]])</f>
        <v>5199.96</v>
      </c>
      <c r="W6342" s="2">
        <f>Table1[[#This Row],[Sales]]*Table1[[#This Row],[Quantity]]</f>
        <v>20799.84</v>
      </c>
      <c r="X6342" s="2">
        <f>Table1[[#This Row],[Sales]]+Table1[[#This Row],[Discount]]+Table1[[#This Row],[Adjusted Sales]]</f>
        <v>10399.92</v>
      </c>
      <c r="Y6342" s="5">
        <f>Table1[[#This Row],[Sales]]*Table1[[#This Row],[Discount]]</f>
        <v>0</v>
      </c>
    </row>
    <row r="6343" spans="1:25" x14ac:dyDescent="0.3">
      <c r="A6343">
        <v>6342</v>
      </c>
      <c r="B6343" s="2"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s="2">
        <v>4</v>
      </c>
      <c r="T6343" s="3">
        <v>0.2</v>
      </c>
      <c r="U6343" s="2">
        <v>-35.215200000000003</v>
      </c>
      <c r="V6343" s="2">
        <f>Table1[[#This Row],[Sales]]*(1-Table1[[#This Row],[Discount]])</f>
        <v>125.20960000000001</v>
      </c>
      <c r="W6343" s="2">
        <f>Table1[[#This Row],[Sales]]*Table1[[#This Row],[Quantity]]</f>
        <v>626.048</v>
      </c>
      <c r="X6343" s="2">
        <f>Table1[[#This Row],[Sales]]+Table1[[#This Row],[Discount]]+Table1[[#This Row],[Adjusted Sales]]</f>
        <v>281.92160000000001</v>
      </c>
      <c r="Y6343" s="5">
        <f>Table1[[#This Row],[Sales]]*Table1[[#This Row],[Discount]]</f>
        <v>31.302400000000002</v>
      </c>
    </row>
    <row r="6344" spans="1:25" x14ac:dyDescent="0.3">
      <c r="A6344">
        <v>6343</v>
      </c>
      <c r="B6344" s="2"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s="2">
        <v>3</v>
      </c>
      <c r="T6344" s="3">
        <v>0</v>
      </c>
      <c r="U6344" s="2">
        <v>52.734000000000002</v>
      </c>
      <c r="V6344" s="2">
        <f>Table1[[#This Row],[Sales]]*(1-Table1[[#This Row],[Discount]])</f>
        <v>119.85</v>
      </c>
      <c r="W6344" s="2">
        <f>Table1[[#This Row],[Sales]]*Table1[[#This Row],[Quantity]]</f>
        <v>359.54999999999995</v>
      </c>
      <c r="X6344" s="2">
        <f>Table1[[#This Row],[Sales]]+Table1[[#This Row],[Discount]]+Table1[[#This Row],[Adjusted Sales]]</f>
        <v>239.7</v>
      </c>
      <c r="Y6344" s="5">
        <f>Table1[[#This Row],[Sales]]*Table1[[#This Row],[Discount]]</f>
        <v>0</v>
      </c>
    </row>
    <row r="6345" spans="1:25" x14ac:dyDescent="0.3">
      <c r="A6345">
        <v>6344</v>
      </c>
      <c r="B6345" s="2"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s="2">
        <v>2</v>
      </c>
      <c r="T6345" s="3">
        <v>0</v>
      </c>
      <c r="U6345" s="2">
        <v>14.9156</v>
      </c>
      <c r="V6345" s="2">
        <f>Table1[[#This Row],[Sales]]*(1-Table1[[#This Row],[Discount]])</f>
        <v>30.44</v>
      </c>
      <c r="W6345" s="2">
        <f>Table1[[#This Row],[Sales]]*Table1[[#This Row],[Quantity]]</f>
        <v>60.88</v>
      </c>
      <c r="X6345" s="2">
        <f>Table1[[#This Row],[Sales]]+Table1[[#This Row],[Discount]]+Table1[[#This Row],[Adjusted Sales]]</f>
        <v>60.88</v>
      </c>
      <c r="Y6345" s="5">
        <f>Table1[[#This Row],[Sales]]*Table1[[#This Row],[Discount]]</f>
        <v>0</v>
      </c>
    </row>
    <row r="6346" spans="1:25" x14ac:dyDescent="0.3">
      <c r="A6346">
        <v>6345</v>
      </c>
      <c r="B6346" s="2"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s="2">
        <v>2</v>
      </c>
      <c r="T6346" s="3">
        <v>0</v>
      </c>
      <c r="U6346" s="2">
        <v>33.254399999999997</v>
      </c>
      <c r="V6346" s="2">
        <f>Table1[[#This Row],[Sales]]*(1-Table1[[#This Row],[Discount]])</f>
        <v>69.28</v>
      </c>
      <c r="W6346" s="2">
        <f>Table1[[#This Row],[Sales]]*Table1[[#This Row],[Quantity]]</f>
        <v>138.56</v>
      </c>
      <c r="X6346" s="2">
        <f>Table1[[#This Row],[Sales]]+Table1[[#This Row],[Discount]]+Table1[[#This Row],[Adjusted Sales]]</f>
        <v>138.56</v>
      </c>
      <c r="Y6346" s="5">
        <f>Table1[[#This Row],[Sales]]*Table1[[#This Row],[Discount]]</f>
        <v>0</v>
      </c>
    </row>
    <row r="6347" spans="1:25" x14ac:dyDescent="0.3">
      <c r="A6347">
        <v>6346</v>
      </c>
      <c r="B6347" s="2"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s="2">
        <v>3</v>
      </c>
      <c r="T6347" s="3">
        <v>0</v>
      </c>
      <c r="U6347" s="2">
        <v>170.51130000000001</v>
      </c>
      <c r="V6347" s="2">
        <f>Table1[[#This Row],[Sales]]*(1-Table1[[#This Row],[Discount]])</f>
        <v>587.97</v>
      </c>
      <c r="W6347" s="2">
        <f>Table1[[#This Row],[Sales]]*Table1[[#This Row],[Quantity]]</f>
        <v>1763.91</v>
      </c>
      <c r="X6347" s="2">
        <f>Table1[[#This Row],[Sales]]+Table1[[#This Row],[Discount]]+Table1[[#This Row],[Adjusted Sales]]</f>
        <v>1175.94</v>
      </c>
      <c r="Y6347" s="5">
        <f>Table1[[#This Row],[Sales]]*Table1[[#This Row],[Discount]]</f>
        <v>0</v>
      </c>
    </row>
    <row r="6348" spans="1:25" x14ac:dyDescent="0.3">
      <c r="A6348">
        <v>6347</v>
      </c>
      <c r="B6348" s="2"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s="2">
        <v>5</v>
      </c>
      <c r="T6348" s="3">
        <v>0</v>
      </c>
      <c r="U6348" s="2">
        <v>12.029500000000001</v>
      </c>
      <c r="V6348" s="2">
        <f>Table1[[#This Row],[Sales]]*(1-Table1[[#This Row],[Discount]])</f>
        <v>24.55</v>
      </c>
      <c r="W6348" s="2">
        <f>Table1[[#This Row],[Sales]]*Table1[[#This Row],[Quantity]]</f>
        <v>122.75</v>
      </c>
      <c r="X6348" s="2">
        <f>Table1[[#This Row],[Sales]]+Table1[[#This Row],[Discount]]+Table1[[#This Row],[Adjusted Sales]]</f>
        <v>49.1</v>
      </c>
      <c r="Y6348" s="5">
        <f>Table1[[#This Row],[Sales]]*Table1[[#This Row],[Discount]]</f>
        <v>0</v>
      </c>
    </row>
    <row r="6349" spans="1:25" x14ac:dyDescent="0.3">
      <c r="A6349">
        <v>6348</v>
      </c>
      <c r="B6349" s="2"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s="2">
        <v>1</v>
      </c>
      <c r="T6349" s="3">
        <v>0.2</v>
      </c>
      <c r="U6349" s="2">
        <v>4.4138000000000002</v>
      </c>
      <c r="V6349" s="2">
        <f>Table1[[#This Row],[Sales]]*(1-Table1[[#This Row],[Discount]])</f>
        <v>9.7408000000000001</v>
      </c>
      <c r="W6349" s="2">
        <f>Table1[[#This Row],[Sales]]*Table1[[#This Row],[Quantity]]</f>
        <v>12.176</v>
      </c>
      <c r="X6349" s="2">
        <f>Table1[[#This Row],[Sales]]+Table1[[#This Row],[Discount]]+Table1[[#This Row],[Adjusted Sales]]</f>
        <v>22.116799999999998</v>
      </c>
      <c r="Y6349" s="5">
        <f>Table1[[#This Row],[Sales]]*Table1[[#This Row],[Discount]]</f>
        <v>2.4352</v>
      </c>
    </row>
    <row r="6350" spans="1:25" x14ac:dyDescent="0.3">
      <c r="A6350">
        <v>6349</v>
      </c>
      <c r="B6350" s="2"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s="2">
        <v>3</v>
      </c>
      <c r="T6350" s="3">
        <v>0</v>
      </c>
      <c r="U6350" s="2">
        <v>10.4496</v>
      </c>
      <c r="V6350" s="2">
        <f>Table1[[#This Row],[Sales]]*(1-Table1[[#This Row],[Discount]])</f>
        <v>37.32</v>
      </c>
      <c r="W6350" s="2">
        <f>Table1[[#This Row],[Sales]]*Table1[[#This Row],[Quantity]]</f>
        <v>111.96000000000001</v>
      </c>
      <c r="X6350" s="2">
        <f>Table1[[#This Row],[Sales]]+Table1[[#This Row],[Discount]]+Table1[[#This Row],[Adjusted Sales]]</f>
        <v>74.64</v>
      </c>
      <c r="Y6350" s="5">
        <f>Table1[[#This Row],[Sales]]*Table1[[#This Row],[Discount]]</f>
        <v>0</v>
      </c>
    </row>
    <row r="6351" spans="1:25" x14ac:dyDescent="0.3">
      <c r="A6351">
        <v>6350</v>
      </c>
      <c r="B6351" s="2"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s="2">
        <v>2</v>
      </c>
      <c r="T6351" s="3">
        <v>0</v>
      </c>
      <c r="U6351" s="2">
        <v>10.518000000000001</v>
      </c>
      <c r="V6351" s="2">
        <f>Table1[[#This Row],[Sales]]*(1-Table1[[#This Row],[Discount]])</f>
        <v>35.06</v>
      </c>
      <c r="W6351" s="2">
        <f>Table1[[#This Row],[Sales]]*Table1[[#This Row],[Quantity]]</f>
        <v>70.12</v>
      </c>
      <c r="X6351" s="2">
        <f>Table1[[#This Row],[Sales]]+Table1[[#This Row],[Discount]]+Table1[[#This Row],[Adjusted Sales]]</f>
        <v>70.12</v>
      </c>
      <c r="Y6351" s="5">
        <f>Table1[[#This Row],[Sales]]*Table1[[#This Row],[Discount]]</f>
        <v>0</v>
      </c>
    </row>
    <row r="6352" spans="1:25" x14ac:dyDescent="0.3">
      <c r="A6352">
        <v>6351</v>
      </c>
      <c r="B6352" s="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s="2">
        <v>5</v>
      </c>
      <c r="T6352" s="3">
        <v>0.6</v>
      </c>
      <c r="U6352" s="2">
        <v>-105.69</v>
      </c>
      <c r="V6352" s="2">
        <f>Table1[[#This Row],[Sales]]*(1-Table1[[#This Row],[Discount]])</f>
        <v>43.360000000000007</v>
      </c>
      <c r="W6352" s="2">
        <f>Table1[[#This Row],[Sales]]*Table1[[#This Row],[Quantity]]</f>
        <v>542</v>
      </c>
      <c r="X6352" s="2">
        <f>Table1[[#This Row],[Sales]]+Table1[[#This Row],[Discount]]+Table1[[#This Row],[Adjusted Sales]]</f>
        <v>152.36000000000001</v>
      </c>
      <c r="Y6352" s="5">
        <f>Table1[[#This Row],[Sales]]*Table1[[#This Row],[Discount]]</f>
        <v>65.040000000000006</v>
      </c>
    </row>
    <row r="6353" spans="1:25" x14ac:dyDescent="0.3">
      <c r="A6353">
        <v>6352</v>
      </c>
      <c r="B6353" s="2"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s="2">
        <v>2</v>
      </c>
      <c r="T6353" s="3">
        <v>0.2</v>
      </c>
      <c r="U6353" s="2">
        <v>27.103200000000001</v>
      </c>
      <c r="V6353" s="2">
        <f>Table1[[#This Row],[Sales]]*(1-Table1[[#This Row],[Discount]])</f>
        <v>289.10079999999999</v>
      </c>
      <c r="W6353" s="2">
        <f>Table1[[#This Row],[Sales]]*Table1[[#This Row],[Quantity]]</f>
        <v>722.75199999999995</v>
      </c>
      <c r="X6353" s="2">
        <f>Table1[[#This Row],[Sales]]+Table1[[#This Row],[Discount]]+Table1[[#This Row],[Adjusted Sales]]</f>
        <v>650.67679999999996</v>
      </c>
      <c r="Y6353" s="5">
        <f>Table1[[#This Row],[Sales]]*Table1[[#This Row],[Discount]]</f>
        <v>72.275199999999998</v>
      </c>
    </row>
    <row r="6354" spans="1:25" x14ac:dyDescent="0.3">
      <c r="A6354">
        <v>6353</v>
      </c>
      <c r="B6354" s="2"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s="2">
        <v>1</v>
      </c>
      <c r="T6354" s="3">
        <v>0.7</v>
      </c>
      <c r="U6354" s="2">
        <v>-2.0099999999999998</v>
      </c>
      <c r="V6354" s="2">
        <f>Table1[[#This Row],[Sales]]*(1-Table1[[#This Row],[Discount]])</f>
        <v>0.72360000000000013</v>
      </c>
      <c r="W6354" s="2">
        <f>Table1[[#This Row],[Sales]]*Table1[[#This Row],[Quantity]]</f>
        <v>2.4119999999999999</v>
      </c>
      <c r="X6354" s="2">
        <f>Table1[[#This Row],[Sales]]+Table1[[#This Row],[Discount]]+Table1[[#This Row],[Adjusted Sales]]</f>
        <v>3.8356000000000003</v>
      </c>
      <c r="Y6354" s="5">
        <f>Table1[[#This Row],[Sales]]*Table1[[#This Row],[Discount]]</f>
        <v>1.6883999999999999</v>
      </c>
    </row>
    <row r="6355" spans="1:25" x14ac:dyDescent="0.3">
      <c r="A6355">
        <v>6354</v>
      </c>
      <c r="B6355" s="2"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s="2">
        <v>1</v>
      </c>
      <c r="T6355" s="3">
        <v>0</v>
      </c>
      <c r="U6355" s="2">
        <v>2.0975000000000001</v>
      </c>
      <c r="V6355" s="2">
        <f>Table1[[#This Row],[Sales]]*(1-Table1[[#This Row],[Discount]])</f>
        <v>8.39</v>
      </c>
      <c r="W6355" s="2">
        <f>Table1[[#This Row],[Sales]]*Table1[[#This Row],[Quantity]]</f>
        <v>8.39</v>
      </c>
      <c r="X6355" s="2">
        <f>Table1[[#This Row],[Sales]]+Table1[[#This Row],[Discount]]+Table1[[#This Row],[Adjusted Sales]]</f>
        <v>16.78</v>
      </c>
      <c r="Y6355" s="5">
        <f>Table1[[#This Row],[Sales]]*Table1[[#This Row],[Discount]]</f>
        <v>0</v>
      </c>
    </row>
    <row r="6356" spans="1:25" x14ac:dyDescent="0.3">
      <c r="A6356">
        <v>6355</v>
      </c>
      <c r="B6356" s="2"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s="2">
        <v>2</v>
      </c>
      <c r="T6356" s="3">
        <v>0</v>
      </c>
      <c r="U6356" s="2">
        <v>101.39400000000001</v>
      </c>
      <c r="V6356" s="2">
        <f>Table1[[#This Row],[Sales]]*(1-Table1[[#This Row],[Discount]])</f>
        <v>337.98</v>
      </c>
      <c r="W6356" s="2">
        <f>Table1[[#This Row],[Sales]]*Table1[[#This Row],[Quantity]]</f>
        <v>675.96</v>
      </c>
      <c r="X6356" s="2">
        <f>Table1[[#This Row],[Sales]]+Table1[[#This Row],[Discount]]+Table1[[#This Row],[Adjusted Sales]]</f>
        <v>675.96</v>
      </c>
      <c r="Y6356" s="5">
        <f>Table1[[#This Row],[Sales]]*Table1[[#This Row],[Discount]]</f>
        <v>0</v>
      </c>
    </row>
    <row r="6357" spans="1:25" x14ac:dyDescent="0.3">
      <c r="A6357">
        <v>6356</v>
      </c>
      <c r="B6357" s="2"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s="2">
        <v>5</v>
      </c>
      <c r="T6357" s="3">
        <v>0.2</v>
      </c>
      <c r="U6357" s="2">
        <v>-13.637</v>
      </c>
      <c r="V6357" s="2">
        <f>Table1[[#This Row],[Sales]]*(1-Table1[[#This Row],[Discount]])</f>
        <v>67.13600000000001</v>
      </c>
      <c r="W6357" s="2">
        <f>Table1[[#This Row],[Sales]]*Table1[[#This Row],[Quantity]]</f>
        <v>419.6</v>
      </c>
      <c r="X6357" s="2">
        <f>Table1[[#This Row],[Sales]]+Table1[[#This Row],[Discount]]+Table1[[#This Row],[Adjusted Sales]]</f>
        <v>151.25600000000003</v>
      </c>
      <c r="Y6357" s="5">
        <f>Table1[[#This Row],[Sales]]*Table1[[#This Row],[Discount]]</f>
        <v>16.784000000000002</v>
      </c>
    </row>
    <row r="6358" spans="1:25" x14ac:dyDescent="0.3">
      <c r="A6358">
        <v>6357</v>
      </c>
      <c r="B6358" s="2"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s="2">
        <v>5</v>
      </c>
      <c r="T6358" s="3">
        <v>0.2</v>
      </c>
      <c r="U6358" s="2">
        <v>6.8879999999999999</v>
      </c>
      <c r="V6358" s="2">
        <f>Table1[[#This Row],[Sales]]*(1-Table1[[#This Row],[Discount]])</f>
        <v>15.744</v>
      </c>
      <c r="W6358" s="2">
        <f>Table1[[#This Row],[Sales]]*Table1[[#This Row],[Quantity]]</f>
        <v>98.4</v>
      </c>
      <c r="X6358" s="2">
        <f>Table1[[#This Row],[Sales]]+Table1[[#This Row],[Discount]]+Table1[[#This Row],[Adjusted Sales]]</f>
        <v>35.623999999999995</v>
      </c>
      <c r="Y6358" s="5">
        <f>Table1[[#This Row],[Sales]]*Table1[[#This Row],[Discount]]</f>
        <v>3.9359999999999999</v>
      </c>
    </row>
    <row r="6359" spans="1:25" x14ac:dyDescent="0.3">
      <c r="A6359">
        <v>6358</v>
      </c>
      <c r="B6359" s="2"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s="2">
        <v>4</v>
      </c>
      <c r="T6359" s="3">
        <v>0</v>
      </c>
      <c r="U6359" s="2">
        <v>12.441599999999999</v>
      </c>
      <c r="V6359" s="2">
        <f>Table1[[#This Row],[Sales]]*(1-Table1[[#This Row],[Discount]])</f>
        <v>25.92</v>
      </c>
      <c r="W6359" s="2">
        <f>Table1[[#This Row],[Sales]]*Table1[[#This Row],[Quantity]]</f>
        <v>103.68</v>
      </c>
      <c r="X6359" s="2">
        <f>Table1[[#This Row],[Sales]]+Table1[[#This Row],[Discount]]+Table1[[#This Row],[Adjusted Sales]]</f>
        <v>51.84</v>
      </c>
      <c r="Y6359" s="5">
        <f>Table1[[#This Row],[Sales]]*Table1[[#This Row],[Discount]]</f>
        <v>0</v>
      </c>
    </row>
    <row r="6360" spans="1:25" x14ac:dyDescent="0.3">
      <c r="A6360">
        <v>6359</v>
      </c>
      <c r="B6360" s="2"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s="2">
        <v>1</v>
      </c>
      <c r="T6360" s="3">
        <v>0</v>
      </c>
      <c r="U6360" s="2">
        <v>3.1103999999999998</v>
      </c>
      <c r="V6360" s="2">
        <f>Table1[[#This Row],[Sales]]*(1-Table1[[#This Row],[Discount]])</f>
        <v>6.48</v>
      </c>
      <c r="W6360" s="2">
        <f>Table1[[#This Row],[Sales]]*Table1[[#This Row],[Quantity]]</f>
        <v>6.48</v>
      </c>
      <c r="X6360" s="2">
        <f>Table1[[#This Row],[Sales]]+Table1[[#This Row],[Discount]]+Table1[[#This Row],[Adjusted Sales]]</f>
        <v>12.96</v>
      </c>
      <c r="Y6360" s="5">
        <f>Table1[[#This Row],[Sales]]*Table1[[#This Row],[Discount]]</f>
        <v>0</v>
      </c>
    </row>
    <row r="6361" spans="1:25" x14ac:dyDescent="0.3">
      <c r="A6361">
        <v>6360</v>
      </c>
      <c r="B6361" s="2"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s="2">
        <v>6</v>
      </c>
      <c r="T6361" s="3">
        <v>0.2</v>
      </c>
      <c r="U6361" s="2">
        <v>8.6351999999999993</v>
      </c>
      <c r="V6361" s="2">
        <f>Table1[[#This Row],[Sales]]*(1-Table1[[#This Row],[Discount]])</f>
        <v>69.081600000000009</v>
      </c>
      <c r="W6361" s="2">
        <f>Table1[[#This Row],[Sales]]*Table1[[#This Row],[Quantity]]</f>
        <v>518.11200000000008</v>
      </c>
      <c r="X6361" s="2">
        <f>Table1[[#This Row],[Sales]]+Table1[[#This Row],[Discount]]+Table1[[#This Row],[Adjusted Sales]]</f>
        <v>155.6336</v>
      </c>
      <c r="Y6361" s="5">
        <f>Table1[[#This Row],[Sales]]*Table1[[#This Row],[Discount]]</f>
        <v>17.270400000000002</v>
      </c>
    </row>
    <row r="6362" spans="1:25" x14ac:dyDescent="0.3">
      <c r="A6362">
        <v>6361</v>
      </c>
      <c r="B6362" s="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s="2">
        <v>2</v>
      </c>
      <c r="T6362" s="3">
        <v>0</v>
      </c>
      <c r="U6362" s="2">
        <v>15.763999999999999</v>
      </c>
      <c r="V6362" s="2">
        <f>Table1[[#This Row],[Sales]]*(1-Table1[[#This Row],[Discount]])</f>
        <v>56.3</v>
      </c>
      <c r="W6362" s="2">
        <f>Table1[[#This Row],[Sales]]*Table1[[#This Row],[Quantity]]</f>
        <v>112.6</v>
      </c>
      <c r="X6362" s="2">
        <f>Table1[[#This Row],[Sales]]+Table1[[#This Row],[Discount]]+Table1[[#This Row],[Adjusted Sales]]</f>
        <v>112.6</v>
      </c>
      <c r="Y6362" s="5">
        <f>Table1[[#This Row],[Sales]]*Table1[[#This Row],[Discount]]</f>
        <v>0</v>
      </c>
    </row>
    <row r="6363" spans="1:25" x14ac:dyDescent="0.3">
      <c r="A6363">
        <v>6362</v>
      </c>
      <c r="B6363" s="2"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s="2">
        <v>7</v>
      </c>
      <c r="T6363" s="3">
        <v>0.2</v>
      </c>
      <c r="U6363" s="2">
        <v>8.2901000000000007</v>
      </c>
      <c r="V6363" s="2">
        <f>Table1[[#This Row],[Sales]]*(1-Table1[[#This Row],[Discount]])</f>
        <v>40.812800000000003</v>
      </c>
      <c r="W6363" s="2">
        <f>Table1[[#This Row],[Sales]]*Table1[[#This Row],[Quantity]]</f>
        <v>357.11199999999997</v>
      </c>
      <c r="X6363" s="2">
        <f>Table1[[#This Row],[Sales]]+Table1[[#This Row],[Discount]]+Table1[[#This Row],[Adjusted Sales]]</f>
        <v>92.028800000000004</v>
      </c>
      <c r="Y6363" s="5">
        <f>Table1[[#This Row],[Sales]]*Table1[[#This Row],[Discount]]</f>
        <v>10.203200000000001</v>
      </c>
    </row>
    <row r="6364" spans="1:25" x14ac:dyDescent="0.3">
      <c r="A6364">
        <v>6363</v>
      </c>
      <c r="B6364" s="2"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s="2">
        <v>5</v>
      </c>
      <c r="T6364" s="3">
        <v>0.2</v>
      </c>
      <c r="U6364" s="2">
        <v>56.55</v>
      </c>
      <c r="V6364" s="2">
        <f>Table1[[#This Row],[Sales]]*(1-Table1[[#This Row],[Discount]])</f>
        <v>120.64000000000001</v>
      </c>
      <c r="W6364" s="2">
        <f>Table1[[#This Row],[Sales]]*Table1[[#This Row],[Quantity]]</f>
        <v>754</v>
      </c>
      <c r="X6364" s="2">
        <f>Table1[[#This Row],[Sales]]+Table1[[#This Row],[Discount]]+Table1[[#This Row],[Adjusted Sales]]</f>
        <v>271.64</v>
      </c>
      <c r="Y6364" s="5">
        <f>Table1[[#This Row],[Sales]]*Table1[[#This Row],[Discount]]</f>
        <v>30.160000000000004</v>
      </c>
    </row>
    <row r="6365" spans="1:25" x14ac:dyDescent="0.3">
      <c r="A6365">
        <v>6364</v>
      </c>
      <c r="B6365" s="2"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s="2">
        <v>1</v>
      </c>
      <c r="T6365" s="3">
        <v>0.2</v>
      </c>
      <c r="U6365" s="2">
        <v>103.9992</v>
      </c>
      <c r="V6365" s="2">
        <f>Table1[[#This Row],[Sales]]*(1-Table1[[#This Row],[Discount]])</f>
        <v>831.99360000000001</v>
      </c>
      <c r="W6365" s="2">
        <f>Table1[[#This Row],[Sales]]*Table1[[#This Row],[Quantity]]</f>
        <v>1039.992</v>
      </c>
      <c r="X6365" s="2">
        <f>Table1[[#This Row],[Sales]]+Table1[[#This Row],[Discount]]+Table1[[#This Row],[Adjusted Sales]]</f>
        <v>1872.1856</v>
      </c>
      <c r="Y6365" s="5">
        <f>Table1[[#This Row],[Sales]]*Table1[[#This Row],[Discount]]</f>
        <v>207.9984</v>
      </c>
    </row>
    <row r="6366" spans="1:25" x14ac:dyDescent="0.3">
      <c r="A6366">
        <v>6365</v>
      </c>
      <c r="B6366" s="2"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s="2">
        <v>8</v>
      </c>
      <c r="T6366" s="3">
        <v>0</v>
      </c>
      <c r="U6366" s="2">
        <v>24.883199999999999</v>
      </c>
      <c r="V6366" s="2">
        <f>Table1[[#This Row],[Sales]]*(1-Table1[[#This Row],[Discount]])</f>
        <v>51.84</v>
      </c>
      <c r="W6366" s="2">
        <f>Table1[[#This Row],[Sales]]*Table1[[#This Row],[Quantity]]</f>
        <v>414.72</v>
      </c>
      <c r="X6366" s="2">
        <f>Table1[[#This Row],[Sales]]+Table1[[#This Row],[Discount]]+Table1[[#This Row],[Adjusted Sales]]</f>
        <v>103.68</v>
      </c>
      <c r="Y6366" s="5">
        <f>Table1[[#This Row],[Sales]]*Table1[[#This Row],[Discount]]</f>
        <v>0</v>
      </c>
    </row>
    <row r="6367" spans="1:25" x14ac:dyDescent="0.3">
      <c r="A6367">
        <v>6366</v>
      </c>
      <c r="B6367" s="2"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s="2">
        <v>1</v>
      </c>
      <c r="T6367" s="3">
        <v>0</v>
      </c>
      <c r="U6367" s="2">
        <v>11.1294</v>
      </c>
      <c r="V6367" s="2">
        <f>Table1[[#This Row],[Sales]]*(1-Table1[[#This Row],[Discount]])</f>
        <v>41.22</v>
      </c>
      <c r="W6367" s="2">
        <f>Table1[[#This Row],[Sales]]*Table1[[#This Row],[Quantity]]</f>
        <v>41.22</v>
      </c>
      <c r="X6367" s="2">
        <f>Table1[[#This Row],[Sales]]+Table1[[#This Row],[Discount]]+Table1[[#This Row],[Adjusted Sales]]</f>
        <v>82.44</v>
      </c>
      <c r="Y6367" s="5">
        <f>Table1[[#This Row],[Sales]]*Table1[[#This Row],[Discount]]</f>
        <v>0</v>
      </c>
    </row>
    <row r="6368" spans="1:25" x14ac:dyDescent="0.3">
      <c r="A6368">
        <v>6367</v>
      </c>
      <c r="B6368" s="2"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s="2">
        <v>1</v>
      </c>
      <c r="T6368" s="3">
        <v>0</v>
      </c>
      <c r="U6368" s="2">
        <v>7.2111000000000001</v>
      </c>
      <c r="V6368" s="2">
        <f>Table1[[#This Row],[Sales]]*(1-Table1[[#This Row],[Discount]])</f>
        <v>240.37</v>
      </c>
      <c r="W6368" s="2">
        <f>Table1[[#This Row],[Sales]]*Table1[[#This Row],[Quantity]]</f>
        <v>240.37</v>
      </c>
      <c r="X6368" s="2">
        <f>Table1[[#This Row],[Sales]]+Table1[[#This Row],[Discount]]+Table1[[#This Row],[Adjusted Sales]]</f>
        <v>480.74</v>
      </c>
      <c r="Y6368" s="5">
        <f>Table1[[#This Row],[Sales]]*Table1[[#This Row],[Discount]]</f>
        <v>0</v>
      </c>
    </row>
    <row r="6369" spans="1:25" x14ac:dyDescent="0.3">
      <c r="A6369">
        <v>6368</v>
      </c>
      <c r="B6369" s="2"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s="2">
        <v>2</v>
      </c>
      <c r="T6369" s="3">
        <v>0</v>
      </c>
      <c r="U6369" s="2">
        <v>33.325600000000001</v>
      </c>
      <c r="V6369" s="2">
        <f>Table1[[#This Row],[Sales]]*(1-Table1[[#This Row],[Discount]])</f>
        <v>119.02</v>
      </c>
      <c r="W6369" s="2">
        <f>Table1[[#This Row],[Sales]]*Table1[[#This Row],[Quantity]]</f>
        <v>238.04</v>
      </c>
      <c r="X6369" s="2">
        <f>Table1[[#This Row],[Sales]]+Table1[[#This Row],[Discount]]+Table1[[#This Row],[Adjusted Sales]]</f>
        <v>238.04</v>
      </c>
      <c r="Y6369" s="5">
        <f>Table1[[#This Row],[Sales]]*Table1[[#This Row],[Discount]]</f>
        <v>0</v>
      </c>
    </row>
    <row r="6370" spans="1:25" x14ac:dyDescent="0.3">
      <c r="A6370">
        <v>6369</v>
      </c>
      <c r="B6370" s="2"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s="2">
        <v>5</v>
      </c>
      <c r="T6370" s="3">
        <v>0.2</v>
      </c>
      <c r="U6370" s="2">
        <v>49.92</v>
      </c>
      <c r="V6370" s="2">
        <f>Table1[[#This Row],[Sales]]*(1-Table1[[#This Row],[Discount]])</f>
        <v>106.49600000000001</v>
      </c>
      <c r="W6370" s="2">
        <f>Table1[[#This Row],[Sales]]*Table1[[#This Row],[Quantity]]</f>
        <v>665.6</v>
      </c>
      <c r="X6370" s="2">
        <f>Table1[[#This Row],[Sales]]+Table1[[#This Row],[Discount]]+Table1[[#This Row],[Adjusted Sales]]</f>
        <v>239.816</v>
      </c>
      <c r="Y6370" s="5">
        <f>Table1[[#This Row],[Sales]]*Table1[[#This Row],[Discount]]</f>
        <v>26.624000000000002</v>
      </c>
    </row>
    <row r="6371" spans="1:25" x14ac:dyDescent="0.3">
      <c r="A6371">
        <v>6370</v>
      </c>
      <c r="B6371" s="2"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s="2">
        <v>5</v>
      </c>
      <c r="T6371" s="3">
        <v>0.6</v>
      </c>
      <c r="U6371" s="2">
        <v>-29.512</v>
      </c>
      <c r="V6371" s="2">
        <f>Table1[[#This Row],[Sales]]*(1-Table1[[#This Row],[Discount]])</f>
        <v>15.231999999999999</v>
      </c>
      <c r="W6371" s="2">
        <f>Table1[[#This Row],[Sales]]*Table1[[#This Row],[Quantity]]</f>
        <v>190.39999999999998</v>
      </c>
      <c r="X6371" s="2">
        <f>Table1[[#This Row],[Sales]]+Table1[[#This Row],[Discount]]+Table1[[#This Row],[Adjusted Sales]]</f>
        <v>53.911999999999999</v>
      </c>
      <c r="Y6371" s="5">
        <f>Table1[[#This Row],[Sales]]*Table1[[#This Row],[Discount]]</f>
        <v>22.847999999999999</v>
      </c>
    </row>
    <row r="6372" spans="1:25" x14ac:dyDescent="0.3">
      <c r="A6372">
        <v>6371</v>
      </c>
      <c r="B6372" s="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s="2">
        <v>2</v>
      </c>
      <c r="T6372" s="3">
        <v>0.2</v>
      </c>
      <c r="U6372" s="2">
        <v>12.776400000000001</v>
      </c>
      <c r="V6372" s="2">
        <f>Table1[[#This Row],[Sales]]*(1-Table1[[#This Row],[Discount]])</f>
        <v>90.854399999999998</v>
      </c>
      <c r="W6372" s="2">
        <f>Table1[[#This Row],[Sales]]*Table1[[#This Row],[Quantity]]</f>
        <v>227.136</v>
      </c>
      <c r="X6372" s="2">
        <f>Table1[[#This Row],[Sales]]+Table1[[#This Row],[Discount]]+Table1[[#This Row],[Adjusted Sales]]</f>
        <v>204.6224</v>
      </c>
      <c r="Y6372" s="5">
        <f>Table1[[#This Row],[Sales]]*Table1[[#This Row],[Discount]]</f>
        <v>22.7136</v>
      </c>
    </row>
    <row r="6373" spans="1:25" x14ac:dyDescent="0.3">
      <c r="A6373">
        <v>6372</v>
      </c>
      <c r="B6373" s="2"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s="2">
        <v>4</v>
      </c>
      <c r="T6373" s="3">
        <v>0</v>
      </c>
      <c r="U6373" s="2">
        <v>21.819199999999999</v>
      </c>
      <c r="V6373" s="2">
        <f>Table1[[#This Row],[Sales]]*(1-Table1[[#This Row],[Discount]])</f>
        <v>83.92</v>
      </c>
      <c r="W6373" s="2">
        <f>Table1[[#This Row],[Sales]]*Table1[[#This Row],[Quantity]]</f>
        <v>335.68</v>
      </c>
      <c r="X6373" s="2">
        <f>Table1[[#This Row],[Sales]]+Table1[[#This Row],[Discount]]+Table1[[#This Row],[Adjusted Sales]]</f>
        <v>167.84</v>
      </c>
      <c r="Y6373" s="5">
        <f>Table1[[#This Row],[Sales]]*Table1[[#This Row],[Discount]]</f>
        <v>0</v>
      </c>
    </row>
    <row r="6374" spans="1:25" x14ac:dyDescent="0.3">
      <c r="A6374">
        <v>6373</v>
      </c>
      <c r="B6374" s="2"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s="2">
        <v>3</v>
      </c>
      <c r="T6374" s="3">
        <v>0</v>
      </c>
      <c r="U6374" s="2">
        <v>3.1160999999999999</v>
      </c>
      <c r="V6374" s="2">
        <f>Table1[[#This Row],[Sales]]*(1-Table1[[#This Row],[Discount]])</f>
        <v>6.63</v>
      </c>
      <c r="W6374" s="2">
        <f>Table1[[#This Row],[Sales]]*Table1[[#This Row],[Quantity]]</f>
        <v>19.89</v>
      </c>
      <c r="X6374" s="2">
        <f>Table1[[#This Row],[Sales]]+Table1[[#This Row],[Discount]]+Table1[[#This Row],[Adjusted Sales]]</f>
        <v>13.26</v>
      </c>
      <c r="Y6374" s="5">
        <f>Table1[[#This Row],[Sales]]*Table1[[#This Row],[Discount]]</f>
        <v>0</v>
      </c>
    </row>
    <row r="6375" spans="1:25" x14ac:dyDescent="0.3">
      <c r="A6375">
        <v>6374</v>
      </c>
      <c r="B6375" s="2"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s="2">
        <v>3</v>
      </c>
      <c r="T6375" s="3">
        <v>0</v>
      </c>
      <c r="U6375" s="2">
        <v>66.954599999999999</v>
      </c>
      <c r="V6375" s="2">
        <f>Table1[[#This Row],[Sales]]*(1-Table1[[#This Row],[Discount]])</f>
        <v>371.97</v>
      </c>
      <c r="W6375" s="2">
        <f>Table1[[#This Row],[Sales]]*Table1[[#This Row],[Quantity]]</f>
        <v>1115.9100000000001</v>
      </c>
      <c r="X6375" s="2">
        <f>Table1[[#This Row],[Sales]]+Table1[[#This Row],[Discount]]+Table1[[#This Row],[Adjusted Sales]]</f>
        <v>743.94</v>
      </c>
      <c r="Y6375" s="5">
        <f>Table1[[#This Row],[Sales]]*Table1[[#This Row],[Discount]]</f>
        <v>0</v>
      </c>
    </row>
    <row r="6376" spans="1:25" x14ac:dyDescent="0.3">
      <c r="A6376">
        <v>6375</v>
      </c>
      <c r="B6376" s="2"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s="2">
        <v>2</v>
      </c>
      <c r="T6376" s="3">
        <v>0.2</v>
      </c>
      <c r="U6376" s="2">
        <v>70.197999999999993</v>
      </c>
      <c r="V6376" s="2">
        <f>Table1[[#This Row],[Sales]]*(1-Table1[[#This Row],[Discount]])</f>
        <v>449.2672</v>
      </c>
      <c r="W6376" s="2">
        <f>Table1[[#This Row],[Sales]]*Table1[[#This Row],[Quantity]]</f>
        <v>1123.1679999999999</v>
      </c>
      <c r="X6376" s="2">
        <f>Table1[[#This Row],[Sales]]+Table1[[#This Row],[Discount]]+Table1[[#This Row],[Adjusted Sales]]</f>
        <v>1011.0512</v>
      </c>
      <c r="Y6376" s="5">
        <f>Table1[[#This Row],[Sales]]*Table1[[#This Row],[Discount]]</f>
        <v>112.3168</v>
      </c>
    </row>
    <row r="6377" spans="1:25" x14ac:dyDescent="0.3">
      <c r="A6377">
        <v>6376</v>
      </c>
      <c r="B6377" s="2"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s="2">
        <v>5</v>
      </c>
      <c r="T6377" s="3">
        <v>0.2</v>
      </c>
      <c r="U6377" s="2">
        <v>-1.2490000000000001</v>
      </c>
      <c r="V6377" s="2">
        <f>Table1[[#This Row],[Sales]]*(1-Table1[[#This Row],[Discount]])</f>
        <v>79.936000000000007</v>
      </c>
      <c r="W6377" s="2">
        <f>Table1[[#This Row],[Sales]]*Table1[[#This Row],[Quantity]]</f>
        <v>499.6</v>
      </c>
      <c r="X6377" s="2">
        <f>Table1[[#This Row],[Sales]]+Table1[[#This Row],[Discount]]+Table1[[#This Row],[Adjusted Sales]]</f>
        <v>180.05600000000001</v>
      </c>
      <c r="Y6377" s="5">
        <f>Table1[[#This Row],[Sales]]*Table1[[#This Row],[Discount]]</f>
        <v>19.984000000000002</v>
      </c>
    </row>
    <row r="6378" spans="1:25" x14ac:dyDescent="0.3">
      <c r="A6378">
        <v>6377</v>
      </c>
      <c r="B6378" s="2"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s="2">
        <v>2</v>
      </c>
      <c r="T6378" s="3">
        <v>0.2</v>
      </c>
      <c r="U6378" s="2">
        <v>1.7248000000000001</v>
      </c>
      <c r="V6378" s="2">
        <f>Table1[[#This Row],[Sales]]*(1-Table1[[#This Row],[Discount]])</f>
        <v>3.9424000000000001</v>
      </c>
      <c r="W6378" s="2">
        <f>Table1[[#This Row],[Sales]]*Table1[[#This Row],[Quantity]]</f>
        <v>9.8559999999999999</v>
      </c>
      <c r="X6378" s="2">
        <f>Table1[[#This Row],[Sales]]+Table1[[#This Row],[Discount]]+Table1[[#This Row],[Adjusted Sales]]</f>
        <v>9.0703999999999994</v>
      </c>
      <c r="Y6378" s="5">
        <f>Table1[[#This Row],[Sales]]*Table1[[#This Row],[Discount]]</f>
        <v>0.98560000000000003</v>
      </c>
    </row>
    <row r="6379" spans="1:25" x14ac:dyDescent="0.3">
      <c r="A6379">
        <v>6378</v>
      </c>
      <c r="B6379" s="2"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s="2">
        <v>2</v>
      </c>
      <c r="T6379" s="3">
        <v>0</v>
      </c>
      <c r="U6379" s="2">
        <v>4.2804000000000002</v>
      </c>
      <c r="V6379" s="2">
        <f>Table1[[#This Row],[Sales]]*(1-Table1[[#This Row],[Discount]])</f>
        <v>14.76</v>
      </c>
      <c r="W6379" s="2">
        <f>Table1[[#This Row],[Sales]]*Table1[[#This Row],[Quantity]]</f>
        <v>29.52</v>
      </c>
      <c r="X6379" s="2">
        <f>Table1[[#This Row],[Sales]]+Table1[[#This Row],[Discount]]+Table1[[#This Row],[Adjusted Sales]]</f>
        <v>29.52</v>
      </c>
      <c r="Y6379" s="5">
        <f>Table1[[#This Row],[Sales]]*Table1[[#This Row],[Discount]]</f>
        <v>0</v>
      </c>
    </row>
    <row r="6380" spans="1:25" x14ac:dyDescent="0.3">
      <c r="A6380">
        <v>6379</v>
      </c>
      <c r="B6380" s="2"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s="2">
        <v>1</v>
      </c>
      <c r="T6380" s="3">
        <v>0</v>
      </c>
      <c r="U6380" s="2">
        <v>41.995800000000003</v>
      </c>
      <c r="V6380" s="2">
        <f>Table1[[#This Row],[Sales]]*(1-Table1[[#This Row],[Discount]])</f>
        <v>99.99</v>
      </c>
      <c r="W6380" s="2">
        <f>Table1[[#This Row],[Sales]]*Table1[[#This Row],[Quantity]]</f>
        <v>99.99</v>
      </c>
      <c r="X6380" s="2">
        <f>Table1[[#This Row],[Sales]]+Table1[[#This Row],[Discount]]+Table1[[#This Row],[Adjusted Sales]]</f>
        <v>199.98</v>
      </c>
      <c r="Y6380" s="5">
        <f>Table1[[#This Row],[Sales]]*Table1[[#This Row],[Discount]]</f>
        <v>0</v>
      </c>
    </row>
    <row r="6381" spans="1:25" x14ac:dyDescent="0.3">
      <c r="A6381">
        <v>6380</v>
      </c>
      <c r="B6381" s="2"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s="2">
        <v>5</v>
      </c>
      <c r="T6381" s="3">
        <v>0</v>
      </c>
      <c r="U6381" s="2">
        <v>71.537499999999994</v>
      </c>
      <c r="V6381" s="2">
        <f>Table1[[#This Row],[Sales]]*(1-Table1[[#This Row],[Discount]])</f>
        <v>286.14999999999998</v>
      </c>
      <c r="W6381" s="2">
        <f>Table1[[#This Row],[Sales]]*Table1[[#This Row],[Quantity]]</f>
        <v>1430.75</v>
      </c>
      <c r="X6381" s="2">
        <f>Table1[[#This Row],[Sales]]+Table1[[#This Row],[Discount]]+Table1[[#This Row],[Adjusted Sales]]</f>
        <v>572.29999999999995</v>
      </c>
      <c r="Y6381" s="5">
        <f>Table1[[#This Row],[Sales]]*Table1[[#This Row],[Discount]]</f>
        <v>0</v>
      </c>
    </row>
    <row r="6382" spans="1:25" x14ac:dyDescent="0.3">
      <c r="A6382">
        <v>6381</v>
      </c>
      <c r="B6382" s="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s="2">
        <v>8</v>
      </c>
      <c r="T6382" s="3">
        <v>0.2</v>
      </c>
      <c r="U6382" s="2">
        <v>-11.8256</v>
      </c>
      <c r="V6382" s="2">
        <f>Table1[[#This Row],[Sales]]*(1-Table1[[#This Row],[Discount]])</f>
        <v>39.833600000000004</v>
      </c>
      <c r="W6382" s="2">
        <f>Table1[[#This Row],[Sales]]*Table1[[#This Row],[Quantity]]</f>
        <v>398.33600000000001</v>
      </c>
      <c r="X6382" s="2">
        <f>Table1[[#This Row],[Sales]]+Table1[[#This Row],[Discount]]+Table1[[#This Row],[Adjusted Sales]]</f>
        <v>89.825600000000009</v>
      </c>
      <c r="Y6382" s="5">
        <f>Table1[[#This Row],[Sales]]*Table1[[#This Row],[Discount]]</f>
        <v>9.958400000000001</v>
      </c>
    </row>
    <row r="6383" spans="1:25" x14ac:dyDescent="0.3">
      <c r="A6383">
        <v>6382</v>
      </c>
      <c r="B6383" s="2"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s="2">
        <v>5</v>
      </c>
      <c r="T6383" s="3">
        <v>0.5</v>
      </c>
      <c r="U6383" s="2">
        <v>-167.98599999999999</v>
      </c>
      <c r="V6383" s="2">
        <f>Table1[[#This Row],[Sales]]*(1-Table1[[#This Row],[Discount]])</f>
        <v>149.98750000000001</v>
      </c>
      <c r="W6383" s="2">
        <f>Table1[[#This Row],[Sales]]*Table1[[#This Row],[Quantity]]</f>
        <v>1499.875</v>
      </c>
      <c r="X6383" s="2">
        <f>Table1[[#This Row],[Sales]]+Table1[[#This Row],[Discount]]+Table1[[#This Row],[Adjusted Sales]]</f>
        <v>450.46250000000003</v>
      </c>
      <c r="Y6383" s="5">
        <f>Table1[[#This Row],[Sales]]*Table1[[#This Row],[Discount]]</f>
        <v>149.98750000000001</v>
      </c>
    </row>
    <row r="6384" spans="1:25" x14ac:dyDescent="0.3">
      <c r="A6384">
        <v>6383</v>
      </c>
      <c r="B6384" s="2"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s="2">
        <v>4</v>
      </c>
      <c r="T6384" s="3">
        <v>0.4</v>
      </c>
      <c r="U6384" s="2">
        <v>-36.9544</v>
      </c>
      <c r="V6384" s="2">
        <f>Table1[[#This Row],[Sales]]*(1-Table1[[#This Row],[Discount]])</f>
        <v>95.025599999999997</v>
      </c>
      <c r="W6384" s="2">
        <f>Table1[[#This Row],[Sales]]*Table1[[#This Row],[Quantity]]</f>
        <v>633.50400000000002</v>
      </c>
      <c r="X6384" s="2">
        <f>Table1[[#This Row],[Sales]]+Table1[[#This Row],[Discount]]+Table1[[#This Row],[Adjusted Sales]]</f>
        <v>253.80160000000001</v>
      </c>
      <c r="Y6384" s="5">
        <f>Table1[[#This Row],[Sales]]*Table1[[#This Row],[Discount]]</f>
        <v>63.350400000000008</v>
      </c>
    </row>
    <row r="6385" spans="1:25" x14ac:dyDescent="0.3">
      <c r="A6385">
        <v>6384</v>
      </c>
      <c r="B6385" s="2"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s="2">
        <v>4</v>
      </c>
      <c r="T6385" s="3">
        <v>0.8</v>
      </c>
      <c r="U6385" s="2">
        <v>-52.4544</v>
      </c>
      <c r="V6385" s="2">
        <f>Table1[[#This Row],[Sales]]*(1-Table1[[#This Row],[Discount]])</f>
        <v>6.5567999999999982</v>
      </c>
      <c r="W6385" s="2">
        <f>Table1[[#This Row],[Sales]]*Table1[[#This Row],[Quantity]]</f>
        <v>131.136</v>
      </c>
      <c r="X6385" s="2">
        <f>Table1[[#This Row],[Sales]]+Table1[[#This Row],[Discount]]+Table1[[#This Row],[Adjusted Sales]]</f>
        <v>40.140799999999992</v>
      </c>
      <c r="Y6385" s="5">
        <f>Table1[[#This Row],[Sales]]*Table1[[#This Row],[Discount]]</f>
        <v>26.2272</v>
      </c>
    </row>
    <row r="6386" spans="1:25" x14ac:dyDescent="0.3">
      <c r="A6386">
        <v>6385</v>
      </c>
      <c r="B6386" s="2"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s="2">
        <v>2</v>
      </c>
      <c r="T6386" s="3">
        <v>0.2</v>
      </c>
      <c r="U6386" s="2">
        <v>14.395200000000001</v>
      </c>
      <c r="V6386" s="2">
        <f>Table1[[#This Row],[Sales]]*(1-Table1[[#This Row],[Discount]])</f>
        <v>38.387200000000007</v>
      </c>
      <c r="W6386" s="2">
        <f>Table1[[#This Row],[Sales]]*Table1[[#This Row],[Quantity]]</f>
        <v>95.968000000000004</v>
      </c>
      <c r="X6386" s="2">
        <f>Table1[[#This Row],[Sales]]+Table1[[#This Row],[Discount]]+Table1[[#This Row],[Adjusted Sales]]</f>
        <v>86.571200000000005</v>
      </c>
      <c r="Y6386" s="5">
        <f>Table1[[#This Row],[Sales]]*Table1[[#This Row],[Discount]]</f>
        <v>9.5968000000000018</v>
      </c>
    </row>
    <row r="6387" spans="1:25" x14ac:dyDescent="0.3">
      <c r="A6387">
        <v>6386</v>
      </c>
      <c r="B6387" s="2"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s="2">
        <v>8</v>
      </c>
      <c r="T6387" s="3">
        <v>0.2</v>
      </c>
      <c r="U6387" s="2">
        <v>13.300800000000001</v>
      </c>
      <c r="V6387" s="2">
        <f>Table1[[#This Row],[Sales]]*(1-Table1[[#This Row],[Discount]])</f>
        <v>50.073599999999999</v>
      </c>
      <c r="W6387" s="2">
        <f>Table1[[#This Row],[Sales]]*Table1[[#This Row],[Quantity]]</f>
        <v>500.73599999999999</v>
      </c>
      <c r="X6387" s="2">
        <f>Table1[[#This Row],[Sales]]+Table1[[#This Row],[Discount]]+Table1[[#This Row],[Adjusted Sales]]</f>
        <v>112.8656</v>
      </c>
      <c r="Y6387" s="5">
        <f>Table1[[#This Row],[Sales]]*Table1[[#This Row],[Discount]]</f>
        <v>12.5184</v>
      </c>
    </row>
    <row r="6388" spans="1:25" x14ac:dyDescent="0.3">
      <c r="A6388">
        <v>6387</v>
      </c>
      <c r="B6388" s="2"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s="2">
        <v>1</v>
      </c>
      <c r="T6388" s="3">
        <v>0.8</v>
      </c>
      <c r="U6388" s="2">
        <v>-6.6277999999999997</v>
      </c>
      <c r="V6388" s="2">
        <f>Table1[[#This Row],[Sales]]*(1-Table1[[#This Row],[Discount]])</f>
        <v>0.85519999999999974</v>
      </c>
      <c r="W6388" s="2">
        <f>Table1[[#This Row],[Sales]]*Table1[[#This Row],[Quantity]]</f>
        <v>4.2759999999999998</v>
      </c>
      <c r="X6388" s="2">
        <f>Table1[[#This Row],[Sales]]+Table1[[#This Row],[Discount]]+Table1[[#This Row],[Adjusted Sales]]</f>
        <v>5.9311999999999996</v>
      </c>
      <c r="Y6388" s="5">
        <f>Table1[[#This Row],[Sales]]*Table1[[#This Row],[Discount]]</f>
        <v>3.4207999999999998</v>
      </c>
    </row>
    <row r="6389" spans="1:25" x14ac:dyDescent="0.3">
      <c r="A6389">
        <v>6388</v>
      </c>
      <c r="B6389" s="2"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s="2">
        <v>2</v>
      </c>
      <c r="T6389" s="3">
        <v>0</v>
      </c>
      <c r="U6389" s="2">
        <v>4.7519999999999998</v>
      </c>
      <c r="V6389" s="2">
        <f>Table1[[#This Row],[Sales]]*(1-Table1[[#This Row],[Discount]])</f>
        <v>10.56</v>
      </c>
      <c r="W6389" s="2">
        <f>Table1[[#This Row],[Sales]]*Table1[[#This Row],[Quantity]]</f>
        <v>21.12</v>
      </c>
      <c r="X6389" s="2">
        <f>Table1[[#This Row],[Sales]]+Table1[[#This Row],[Discount]]+Table1[[#This Row],[Adjusted Sales]]</f>
        <v>21.12</v>
      </c>
      <c r="Y6389" s="5">
        <f>Table1[[#This Row],[Sales]]*Table1[[#This Row],[Discount]]</f>
        <v>0</v>
      </c>
    </row>
    <row r="6390" spans="1:25" x14ac:dyDescent="0.3">
      <c r="A6390">
        <v>6389</v>
      </c>
      <c r="B6390" s="2"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s="2">
        <v>2</v>
      </c>
      <c r="T6390" s="3">
        <v>0</v>
      </c>
      <c r="U6390" s="2">
        <v>6.8982000000000001</v>
      </c>
      <c r="V6390" s="2">
        <f>Table1[[#This Row],[Sales]]*(1-Table1[[#This Row],[Discount]])</f>
        <v>229.94</v>
      </c>
      <c r="W6390" s="2">
        <f>Table1[[#This Row],[Sales]]*Table1[[#This Row],[Quantity]]</f>
        <v>459.88</v>
      </c>
      <c r="X6390" s="2">
        <f>Table1[[#This Row],[Sales]]+Table1[[#This Row],[Discount]]+Table1[[#This Row],[Adjusted Sales]]</f>
        <v>459.88</v>
      </c>
      <c r="Y6390" s="5">
        <f>Table1[[#This Row],[Sales]]*Table1[[#This Row],[Discount]]</f>
        <v>0</v>
      </c>
    </row>
    <row r="6391" spans="1:25" x14ac:dyDescent="0.3">
      <c r="A6391">
        <v>6390</v>
      </c>
      <c r="B6391" s="2"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s="2">
        <v>5</v>
      </c>
      <c r="T6391" s="3">
        <v>0</v>
      </c>
      <c r="U6391" s="2">
        <v>146.2405</v>
      </c>
      <c r="V6391" s="2">
        <f>Table1[[#This Row],[Sales]]*(1-Table1[[#This Row],[Discount]])</f>
        <v>311.14999999999998</v>
      </c>
      <c r="W6391" s="2">
        <f>Table1[[#This Row],[Sales]]*Table1[[#This Row],[Quantity]]</f>
        <v>1555.75</v>
      </c>
      <c r="X6391" s="2">
        <f>Table1[[#This Row],[Sales]]+Table1[[#This Row],[Discount]]+Table1[[#This Row],[Adjusted Sales]]</f>
        <v>622.29999999999995</v>
      </c>
      <c r="Y6391" s="5">
        <f>Table1[[#This Row],[Sales]]*Table1[[#This Row],[Discount]]</f>
        <v>0</v>
      </c>
    </row>
    <row r="6392" spans="1:25" x14ac:dyDescent="0.3">
      <c r="A6392">
        <v>6391</v>
      </c>
      <c r="B6392" s="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s="2">
        <v>2</v>
      </c>
      <c r="T6392" s="3">
        <v>0</v>
      </c>
      <c r="U6392" s="2">
        <v>6.3503999999999996</v>
      </c>
      <c r="V6392" s="2">
        <f>Table1[[#This Row],[Sales]]*(1-Table1[[#This Row],[Discount]])</f>
        <v>12.96</v>
      </c>
      <c r="W6392" s="2">
        <f>Table1[[#This Row],[Sales]]*Table1[[#This Row],[Quantity]]</f>
        <v>25.92</v>
      </c>
      <c r="X6392" s="2">
        <f>Table1[[#This Row],[Sales]]+Table1[[#This Row],[Discount]]+Table1[[#This Row],[Adjusted Sales]]</f>
        <v>25.92</v>
      </c>
      <c r="Y6392" s="5">
        <f>Table1[[#This Row],[Sales]]*Table1[[#This Row],[Discount]]</f>
        <v>0</v>
      </c>
    </row>
    <row r="6393" spans="1:25" x14ac:dyDescent="0.3">
      <c r="A6393">
        <v>6392</v>
      </c>
      <c r="B6393" s="2"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s="2">
        <v>2</v>
      </c>
      <c r="T6393" s="3">
        <v>0</v>
      </c>
      <c r="U6393" s="2">
        <v>6.7252000000000001</v>
      </c>
      <c r="V6393" s="2">
        <f>Table1[[#This Row],[Sales]]*(1-Table1[[#This Row],[Discount]])</f>
        <v>14.62</v>
      </c>
      <c r="W6393" s="2">
        <f>Table1[[#This Row],[Sales]]*Table1[[#This Row],[Quantity]]</f>
        <v>29.24</v>
      </c>
      <c r="X6393" s="2">
        <f>Table1[[#This Row],[Sales]]+Table1[[#This Row],[Discount]]+Table1[[#This Row],[Adjusted Sales]]</f>
        <v>29.24</v>
      </c>
      <c r="Y6393" s="5">
        <f>Table1[[#This Row],[Sales]]*Table1[[#This Row],[Discount]]</f>
        <v>0</v>
      </c>
    </row>
    <row r="6394" spans="1:25" x14ac:dyDescent="0.3">
      <c r="A6394">
        <v>6393</v>
      </c>
      <c r="B6394" s="2"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s="2">
        <v>2</v>
      </c>
      <c r="T6394" s="3">
        <v>0</v>
      </c>
      <c r="U6394" s="2">
        <v>2.8224</v>
      </c>
      <c r="V6394" s="2">
        <f>Table1[[#This Row],[Sales]]*(1-Table1[[#This Row],[Discount]])</f>
        <v>5.76</v>
      </c>
      <c r="W6394" s="2">
        <f>Table1[[#This Row],[Sales]]*Table1[[#This Row],[Quantity]]</f>
        <v>11.52</v>
      </c>
      <c r="X6394" s="2">
        <f>Table1[[#This Row],[Sales]]+Table1[[#This Row],[Discount]]+Table1[[#This Row],[Adjusted Sales]]</f>
        <v>11.52</v>
      </c>
      <c r="Y6394" s="5">
        <f>Table1[[#This Row],[Sales]]*Table1[[#This Row],[Discount]]</f>
        <v>0</v>
      </c>
    </row>
    <row r="6395" spans="1:25" x14ac:dyDescent="0.3">
      <c r="A6395">
        <v>6394</v>
      </c>
      <c r="B6395" s="2"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s="2">
        <v>6</v>
      </c>
      <c r="T6395" s="3">
        <v>0</v>
      </c>
      <c r="U6395" s="2">
        <v>10.5252</v>
      </c>
      <c r="V6395" s="2">
        <f>Table1[[#This Row],[Sales]]*(1-Table1[[#This Row],[Discount]])</f>
        <v>21.48</v>
      </c>
      <c r="W6395" s="2">
        <f>Table1[[#This Row],[Sales]]*Table1[[#This Row],[Quantity]]</f>
        <v>128.88</v>
      </c>
      <c r="X6395" s="2">
        <f>Table1[[#This Row],[Sales]]+Table1[[#This Row],[Discount]]+Table1[[#This Row],[Adjusted Sales]]</f>
        <v>42.96</v>
      </c>
      <c r="Y6395" s="5">
        <f>Table1[[#This Row],[Sales]]*Table1[[#This Row],[Discount]]</f>
        <v>0</v>
      </c>
    </row>
    <row r="6396" spans="1:25" x14ac:dyDescent="0.3">
      <c r="A6396">
        <v>6395</v>
      </c>
      <c r="B6396" s="2"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s="2">
        <v>4</v>
      </c>
      <c r="T6396" s="3">
        <v>0</v>
      </c>
      <c r="U6396" s="2">
        <v>198.46</v>
      </c>
      <c r="V6396" s="2">
        <f>Table1[[#This Row],[Sales]]*(1-Table1[[#This Row],[Discount]])</f>
        <v>396.92</v>
      </c>
      <c r="W6396" s="2">
        <f>Table1[[#This Row],[Sales]]*Table1[[#This Row],[Quantity]]</f>
        <v>1587.68</v>
      </c>
      <c r="X6396" s="2">
        <f>Table1[[#This Row],[Sales]]+Table1[[#This Row],[Discount]]+Table1[[#This Row],[Adjusted Sales]]</f>
        <v>793.84</v>
      </c>
      <c r="Y6396" s="5">
        <f>Table1[[#This Row],[Sales]]*Table1[[#This Row],[Discount]]</f>
        <v>0</v>
      </c>
    </row>
    <row r="6397" spans="1:25" x14ac:dyDescent="0.3">
      <c r="A6397">
        <v>6396</v>
      </c>
      <c r="B6397" s="2"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s="2">
        <v>1</v>
      </c>
      <c r="T6397" s="3">
        <v>0</v>
      </c>
      <c r="U6397" s="2">
        <v>4.6304999999999996</v>
      </c>
      <c r="V6397" s="2">
        <f>Table1[[#This Row],[Sales]]*(1-Table1[[#This Row],[Discount]])</f>
        <v>17.149999999999999</v>
      </c>
      <c r="W6397" s="2">
        <f>Table1[[#This Row],[Sales]]*Table1[[#This Row],[Quantity]]</f>
        <v>17.149999999999999</v>
      </c>
      <c r="X6397" s="2">
        <f>Table1[[#This Row],[Sales]]+Table1[[#This Row],[Discount]]+Table1[[#This Row],[Adjusted Sales]]</f>
        <v>34.299999999999997</v>
      </c>
      <c r="Y6397" s="5">
        <f>Table1[[#This Row],[Sales]]*Table1[[#This Row],[Discount]]</f>
        <v>0</v>
      </c>
    </row>
    <row r="6398" spans="1:25" x14ac:dyDescent="0.3">
      <c r="A6398">
        <v>6397</v>
      </c>
      <c r="B6398" s="2"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s="2">
        <v>2</v>
      </c>
      <c r="T6398" s="3">
        <v>0.2</v>
      </c>
      <c r="U6398" s="2">
        <v>7.8029999999999999</v>
      </c>
      <c r="V6398" s="2">
        <f>Table1[[#This Row],[Sales]]*(1-Table1[[#This Row],[Discount]])</f>
        <v>18.496000000000002</v>
      </c>
      <c r="W6398" s="2">
        <f>Table1[[#This Row],[Sales]]*Table1[[#This Row],[Quantity]]</f>
        <v>46.24</v>
      </c>
      <c r="X6398" s="2">
        <f>Table1[[#This Row],[Sales]]+Table1[[#This Row],[Discount]]+Table1[[#This Row],[Adjusted Sales]]</f>
        <v>41.816000000000003</v>
      </c>
      <c r="Y6398" s="5">
        <f>Table1[[#This Row],[Sales]]*Table1[[#This Row],[Discount]]</f>
        <v>4.6240000000000006</v>
      </c>
    </row>
    <row r="6399" spans="1:25" x14ac:dyDescent="0.3">
      <c r="A6399">
        <v>6398</v>
      </c>
      <c r="B6399" s="2"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s="2">
        <v>2</v>
      </c>
      <c r="T6399" s="3">
        <v>0.2</v>
      </c>
      <c r="U6399" s="2">
        <v>0.59040000000000004</v>
      </c>
      <c r="V6399" s="2">
        <f>Table1[[#This Row],[Sales]]*(1-Table1[[#This Row],[Discount]])</f>
        <v>4.1984000000000004</v>
      </c>
      <c r="W6399" s="2">
        <f>Table1[[#This Row],[Sales]]*Table1[[#This Row],[Quantity]]</f>
        <v>10.496</v>
      </c>
      <c r="X6399" s="2">
        <f>Table1[[#This Row],[Sales]]+Table1[[#This Row],[Discount]]+Table1[[#This Row],[Adjusted Sales]]</f>
        <v>9.6463999999999999</v>
      </c>
      <c r="Y6399" s="5">
        <f>Table1[[#This Row],[Sales]]*Table1[[#This Row],[Discount]]</f>
        <v>1.0496000000000001</v>
      </c>
    </row>
    <row r="6400" spans="1:25" x14ac:dyDescent="0.3">
      <c r="A6400">
        <v>6399</v>
      </c>
      <c r="B6400" s="2"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s="2">
        <v>5</v>
      </c>
      <c r="T6400" s="3">
        <v>0</v>
      </c>
      <c r="U6400" s="2">
        <v>247.48500000000001</v>
      </c>
      <c r="V6400" s="2">
        <f>Table1[[#This Row],[Sales]]*(1-Table1[[#This Row],[Discount]])</f>
        <v>824.95</v>
      </c>
      <c r="W6400" s="2">
        <f>Table1[[#This Row],[Sales]]*Table1[[#This Row],[Quantity]]</f>
        <v>4124.75</v>
      </c>
      <c r="X6400" s="2">
        <f>Table1[[#This Row],[Sales]]+Table1[[#This Row],[Discount]]+Table1[[#This Row],[Adjusted Sales]]</f>
        <v>1649.9</v>
      </c>
      <c r="Y6400" s="5">
        <f>Table1[[#This Row],[Sales]]*Table1[[#This Row],[Discount]]</f>
        <v>0</v>
      </c>
    </row>
    <row r="6401" spans="1:25" x14ac:dyDescent="0.3">
      <c r="A6401">
        <v>6400</v>
      </c>
      <c r="B6401" s="2"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s="2">
        <v>8</v>
      </c>
      <c r="T6401" s="3">
        <v>0</v>
      </c>
      <c r="U6401" s="2">
        <v>11.827199999999999</v>
      </c>
      <c r="V6401" s="2">
        <f>Table1[[#This Row],[Sales]]*(1-Table1[[#This Row],[Discount]])</f>
        <v>24.64</v>
      </c>
      <c r="W6401" s="2">
        <f>Table1[[#This Row],[Sales]]*Table1[[#This Row],[Quantity]]</f>
        <v>197.12</v>
      </c>
      <c r="X6401" s="2">
        <f>Table1[[#This Row],[Sales]]+Table1[[#This Row],[Discount]]+Table1[[#This Row],[Adjusted Sales]]</f>
        <v>49.28</v>
      </c>
      <c r="Y6401" s="5">
        <f>Table1[[#This Row],[Sales]]*Table1[[#This Row],[Discount]]</f>
        <v>0</v>
      </c>
    </row>
    <row r="6402" spans="1:25" x14ac:dyDescent="0.3">
      <c r="A6402">
        <v>6401</v>
      </c>
      <c r="B6402" s="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s="2">
        <v>6</v>
      </c>
      <c r="T6402" s="3">
        <v>0</v>
      </c>
      <c r="U6402" s="2">
        <v>68.364000000000004</v>
      </c>
      <c r="V6402" s="2">
        <f>Table1[[#This Row],[Sales]]*(1-Table1[[#This Row],[Discount]])</f>
        <v>227.88</v>
      </c>
      <c r="W6402" s="2">
        <f>Table1[[#This Row],[Sales]]*Table1[[#This Row],[Quantity]]</f>
        <v>1367.28</v>
      </c>
      <c r="X6402" s="2">
        <f>Table1[[#This Row],[Sales]]+Table1[[#This Row],[Discount]]+Table1[[#This Row],[Adjusted Sales]]</f>
        <v>455.76</v>
      </c>
      <c r="Y6402" s="5">
        <f>Table1[[#This Row],[Sales]]*Table1[[#This Row],[Discount]]</f>
        <v>0</v>
      </c>
    </row>
    <row r="6403" spans="1:25" x14ac:dyDescent="0.3">
      <c r="A6403">
        <v>6402</v>
      </c>
      <c r="B6403" s="2"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s="2">
        <v>2</v>
      </c>
      <c r="T6403" s="3">
        <v>0</v>
      </c>
      <c r="U6403" s="2">
        <v>33.874400000000001</v>
      </c>
      <c r="V6403" s="2">
        <f>Table1[[#This Row],[Sales]]*(1-Table1[[#This Row],[Discount]])</f>
        <v>241.96</v>
      </c>
      <c r="W6403" s="2">
        <f>Table1[[#This Row],[Sales]]*Table1[[#This Row],[Quantity]]</f>
        <v>483.92</v>
      </c>
      <c r="X6403" s="2">
        <f>Table1[[#This Row],[Sales]]+Table1[[#This Row],[Discount]]+Table1[[#This Row],[Adjusted Sales]]</f>
        <v>483.92</v>
      </c>
      <c r="Y6403" s="5">
        <f>Table1[[#This Row],[Sales]]*Table1[[#This Row],[Discount]]</f>
        <v>0</v>
      </c>
    </row>
    <row r="6404" spans="1:25" x14ac:dyDescent="0.3">
      <c r="A6404">
        <v>6403</v>
      </c>
      <c r="B6404" s="2"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s="2">
        <v>1</v>
      </c>
      <c r="T6404" s="3">
        <v>0</v>
      </c>
      <c r="U6404" s="2">
        <v>1.8672</v>
      </c>
      <c r="V6404" s="2">
        <f>Table1[[#This Row],[Sales]]*(1-Table1[[#This Row],[Discount]])</f>
        <v>3.89</v>
      </c>
      <c r="W6404" s="2">
        <f>Table1[[#This Row],[Sales]]*Table1[[#This Row],[Quantity]]</f>
        <v>3.89</v>
      </c>
      <c r="X6404" s="2">
        <f>Table1[[#This Row],[Sales]]+Table1[[#This Row],[Discount]]+Table1[[#This Row],[Adjusted Sales]]</f>
        <v>7.78</v>
      </c>
      <c r="Y6404" s="5">
        <f>Table1[[#This Row],[Sales]]*Table1[[#This Row],[Discount]]</f>
        <v>0</v>
      </c>
    </row>
    <row r="6405" spans="1:25" x14ac:dyDescent="0.3">
      <c r="A6405">
        <v>6404</v>
      </c>
      <c r="B6405" s="2"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s="2">
        <v>3</v>
      </c>
      <c r="T6405" s="3">
        <v>0</v>
      </c>
      <c r="U6405" s="2">
        <v>3.0438000000000001</v>
      </c>
      <c r="V6405" s="2">
        <f>Table1[[#This Row],[Sales]]*(1-Table1[[#This Row],[Discount]])</f>
        <v>8.01</v>
      </c>
      <c r="W6405" s="2">
        <f>Table1[[#This Row],[Sales]]*Table1[[#This Row],[Quantity]]</f>
        <v>24.03</v>
      </c>
      <c r="X6405" s="2">
        <f>Table1[[#This Row],[Sales]]+Table1[[#This Row],[Discount]]+Table1[[#This Row],[Adjusted Sales]]</f>
        <v>16.02</v>
      </c>
      <c r="Y6405" s="5">
        <f>Table1[[#This Row],[Sales]]*Table1[[#This Row],[Discount]]</f>
        <v>0</v>
      </c>
    </row>
    <row r="6406" spans="1:25" x14ac:dyDescent="0.3">
      <c r="A6406">
        <v>6405</v>
      </c>
      <c r="B6406" s="2"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s="2">
        <v>3</v>
      </c>
      <c r="T6406" s="3">
        <v>0.2</v>
      </c>
      <c r="U6406" s="2">
        <v>19.9665</v>
      </c>
      <c r="V6406" s="2">
        <f>Table1[[#This Row],[Sales]]*(1-Table1[[#This Row],[Discount]])</f>
        <v>141.98400000000001</v>
      </c>
      <c r="W6406" s="2">
        <f>Table1[[#This Row],[Sales]]*Table1[[#This Row],[Quantity]]</f>
        <v>532.43999999999994</v>
      </c>
      <c r="X6406" s="2">
        <f>Table1[[#This Row],[Sales]]+Table1[[#This Row],[Discount]]+Table1[[#This Row],[Adjusted Sales]]</f>
        <v>319.66399999999999</v>
      </c>
      <c r="Y6406" s="5">
        <f>Table1[[#This Row],[Sales]]*Table1[[#This Row],[Discount]]</f>
        <v>35.496000000000002</v>
      </c>
    </row>
    <row r="6407" spans="1:25" x14ac:dyDescent="0.3">
      <c r="A6407">
        <v>6406</v>
      </c>
      <c r="B6407" s="2"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s="2">
        <v>2</v>
      </c>
      <c r="T6407" s="3">
        <v>0.2</v>
      </c>
      <c r="U6407" s="2">
        <v>7.1196000000000002</v>
      </c>
      <c r="V6407" s="2">
        <f>Table1[[#This Row],[Sales]]*(1-Table1[[#This Row],[Discount]])</f>
        <v>455.65440000000001</v>
      </c>
      <c r="W6407" s="2">
        <f>Table1[[#This Row],[Sales]]*Table1[[#This Row],[Quantity]]</f>
        <v>1139.136</v>
      </c>
      <c r="X6407" s="2">
        <f>Table1[[#This Row],[Sales]]+Table1[[#This Row],[Discount]]+Table1[[#This Row],[Adjusted Sales]]</f>
        <v>1025.4223999999999</v>
      </c>
      <c r="Y6407" s="5">
        <f>Table1[[#This Row],[Sales]]*Table1[[#This Row],[Discount]]</f>
        <v>113.9136</v>
      </c>
    </row>
    <row r="6408" spans="1:25" x14ac:dyDescent="0.3">
      <c r="A6408">
        <v>6407</v>
      </c>
      <c r="B6408" s="2"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s="2">
        <v>7</v>
      </c>
      <c r="T6408" s="3">
        <v>0</v>
      </c>
      <c r="U6408" s="2">
        <v>43.421700000000001</v>
      </c>
      <c r="V6408" s="2">
        <f>Table1[[#This Row],[Sales]]*(1-Table1[[#This Row],[Discount]])</f>
        <v>149.72999999999999</v>
      </c>
      <c r="W6408" s="2">
        <f>Table1[[#This Row],[Sales]]*Table1[[#This Row],[Quantity]]</f>
        <v>1048.1099999999999</v>
      </c>
      <c r="X6408" s="2">
        <f>Table1[[#This Row],[Sales]]+Table1[[#This Row],[Discount]]+Table1[[#This Row],[Adjusted Sales]]</f>
        <v>299.45999999999998</v>
      </c>
      <c r="Y6408" s="5">
        <f>Table1[[#This Row],[Sales]]*Table1[[#This Row],[Discount]]</f>
        <v>0</v>
      </c>
    </row>
    <row r="6409" spans="1:25" x14ac:dyDescent="0.3">
      <c r="A6409">
        <v>6408</v>
      </c>
      <c r="B6409" s="2"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s="2">
        <v>5</v>
      </c>
      <c r="T6409" s="3">
        <v>0.3</v>
      </c>
      <c r="U6409" s="2">
        <v>-12.849</v>
      </c>
      <c r="V6409" s="2">
        <f>Table1[[#This Row],[Sales]]*(1-Table1[[#This Row],[Discount]])</f>
        <v>629.60099999999989</v>
      </c>
      <c r="W6409" s="2">
        <f>Table1[[#This Row],[Sales]]*Table1[[#This Row],[Quantity]]</f>
        <v>4497.1499999999996</v>
      </c>
      <c r="X6409" s="2">
        <f>Table1[[#This Row],[Sales]]+Table1[[#This Row],[Discount]]+Table1[[#This Row],[Adjusted Sales]]</f>
        <v>1529.3309999999997</v>
      </c>
      <c r="Y6409" s="5">
        <f>Table1[[#This Row],[Sales]]*Table1[[#This Row],[Discount]]</f>
        <v>269.82899999999995</v>
      </c>
    </row>
    <row r="6410" spans="1:25" x14ac:dyDescent="0.3">
      <c r="A6410">
        <v>6409</v>
      </c>
      <c r="B6410" s="2"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s="2">
        <v>5</v>
      </c>
      <c r="T6410" s="3">
        <v>0.2</v>
      </c>
      <c r="U6410" s="2">
        <v>5.7750000000000004</v>
      </c>
      <c r="V6410" s="2">
        <f>Table1[[#This Row],[Sales]]*(1-Table1[[#This Row],[Discount]])</f>
        <v>36.96</v>
      </c>
      <c r="W6410" s="2">
        <f>Table1[[#This Row],[Sales]]*Table1[[#This Row],[Quantity]]</f>
        <v>231</v>
      </c>
      <c r="X6410" s="2">
        <f>Table1[[#This Row],[Sales]]+Table1[[#This Row],[Discount]]+Table1[[#This Row],[Adjusted Sales]]</f>
        <v>83.360000000000014</v>
      </c>
      <c r="Y6410" s="5">
        <f>Table1[[#This Row],[Sales]]*Table1[[#This Row],[Discount]]</f>
        <v>9.24</v>
      </c>
    </row>
    <row r="6411" spans="1:25" x14ac:dyDescent="0.3">
      <c r="A6411">
        <v>6410</v>
      </c>
      <c r="B6411" s="2"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s="2">
        <v>3</v>
      </c>
      <c r="T6411" s="3">
        <v>0.2</v>
      </c>
      <c r="U6411" s="2">
        <v>16.183800000000002</v>
      </c>
      <c r="V6411" s="2">
        <f>Table1[[#This Row],[Sales]]*(1-Table1[[#This Row],[Discount]])</f>
        <v>38.361600000000003</v>
      </c>
      <c r="W6411" s="2">
        <f>Table1[[#This Row],[Sales]]*Table1[[#This Row],[Quantity]]</f>
        <v>143.85599999999999</v>
      </c>
      <c r="X6411" s="2">
        <f>Table1[[#This Row],[Sales]]+Table1[[#This Row],[Discount]]+Table1[[#This Row],[Adjusted Sales]]</f>
        <v>86.513599999999997</v>
      </c>
      <c r="Y6411" s="5">
        <f>Table1[[#This Row],[Sales]]*Table1[[#This Row],[Discount]]</f>
        <v>9.5904000000000007</v>
      </c>
    </row>
    <row r="6412" spans="1:25" x14ac:dyDescent="0.3">
      <c r="A6412">
        <v>6411</v>
      </c>
      <c r="B6412" s="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s="2">
        <v>1</v>
      </c>
      <c r="T6412" s="3">
        <v>0.2</v>
      </c>
      <c r="U6412" s="2">
        <v>0.69930000000000003</v>
      </c>
      <c r="V6412" s="2">
        <f>Table1[[#This Row],[Sales]]*(1-Table1[[#This Row],[Discount]])</f>
        <v>6.3936000000000002</v>
      </c>
      <c r="W6412" s="2">
        <f>Table1[[#This Row],[Sales]]*Table1[[#This Row],[Quantity]]</f>
        <v>7.992</v>
      </c>
      <c r="X6412" s="2">
        <f>Table1[[#This Row],[Sales]]+Table1[[#This Row],[Discount]]+Table1[[#This Row],[Adjusted Sales]]</f>
        <v>14.585599999999999</v>
      </c>
      <c r="Y6412" s="5">
        <f>Table1[[#This Row],[Sales]]*Table1[[#This Row],[Discount]]</f>
        <v>1.5984</v>
      </c>
    </row>
    <row r="6413" spans="1:25" x14ac:dyDescent="0.3">
      <c r="A6413">
        <v>6412</v>
      </c>
      <c r="B6413" s="2"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s="2">
        <v>2</v>
      </c>
      <c r="T6413" s="3">
        <v>0.2</v>
      </c>
      <c r="U6413" s="2">
        <v>26.9024</v>
      </c>
      <c r="V6413" s="2">
        <f>Table1[[#This Row],[Sales]]*(1-Table1[[#This Row],[Discount]])</f>
        <v>61.491200000000006</v>
      </c>
      <c r="W6413" s="2">
        <f>Table1[[#This Row],[Sales]]*Table1[[#This Row],[Quantity]]</f>
        <v>153.72800000000001</v>
      </c>
      <c r="X6413" s="2">
        <f>Table1[[#This Row],[Sales]]+Table1[[#This Row],[Discount]]+Table1[[#This Row],[Adjusted Sales]]</f>
        <v>138.55520000000001</v>
      </c>
      <c r="Y6413" s="5">
        <f>Table1[[#This Row],[Sales]]*Table1[[#This Row],[Discount]]</f>
        <v>15.372800000000002</v>
      </c>
    </row>
    <row r="6414" spans="1:25" x14ac:dyDescent="0.3">
      <c r="A6414">
        <v>6413</v>
      </c>
      <c r="B6414" s="2"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s="2">
        <v>3</v>
      </c>
      <c r="T6414" s="3">
        <v>0</v>
      </c>
      <c r="U6414" s="2">
        <v>48.377099999999999</v>
      </c>
      <c r="V6414" s="2">
        <f>Table1[[#This Row],[Sales]]*(1-Table1[[#This Row],[Discount]])</f>
        <v>102.93</v>
      </c>
      <c r="W6414" s="2">
        <f>Table1[[#This Row],[Sales]]*Table1[[#This Row],[Quantity]]</f>
        <v>308.79000000000002</v>
      </c>
      <c r="X6414" s="2">
        <f>Table1[[#This Row],[Sales]]+Table1[[#This Row],[Discount]]+Table1[[#This Row],[Adjusted Sales]]</f>
        <v>205.86</v>
      </c>
      <c r="Y6414" s="5">
        <f>Table1[[#This Row],[Sales]]*Table1[[#This Row],[Discount]]</f>
        <v>0</v>
      </c>
    </row>
    <row r="6415" spans="1:25" x14ac:dyDescent="0.3">
      <c r="A6415">
        <v>6414</v>
      </c>
      <c r="B6415" s="2"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s="2">
        <v>6</v>
      </c>
      <c r="T6415" s="3">
        <v>0</v>
      </c>
      <c r="U6415" s="2">
        <v>9.8160000000000007</v>
      </c>
      <c r="V6415" s="2">
        <f>Table1[[#This Row],[Sales]]*(1-Table1[[#This Row],[Discount]])</f>
        <v>98.16</v>
      </c>
      <c r="W6415" s="2">
        <f>Table1[[#This Row],[Sales]]*Table1[[#This Row],[Quantity]]</f>
        <v>588.96</v>
      </c>
      <c r="X6415" s="2">
        <f>Table1[[#This Row],[Sales]]+Table1[[#This Row],[Discount]]+Table1[[#This Row],[Adjusted Sales]]</f>
        <v>196.32</v>
      </c>
      <c r="Y6415" s="5">
        <f>Table1[[#This Row],[Sales]]*Table1[[#This Row],[Discount]]</f>
        <v>0</v>
      </c>
    </row>
    <row r="6416" spans="1:25" x14ac:dyDescent="0.3">
      <c r="A6416">
        <v>6415</v>
      </c>
      <c r="B6416" s="2"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s="2">
        <v>5</v>
      </c>
      <c r="T6416" s="3">
        <v>0.7</v>
      </c>
      <c r="U6416" s="2">
        <v>-7.68</v>
      </c>
      <c r="V6416" s="2">
        <f>Table1[[#This Row],[Sales]]*(1-Table1[[#This Row],[Discount]])</f>
        <v>3.4560000000000004</v>
      </c>
      <c r="W6416" s="2">
        <f>Table1[[#This Row],[Sales]]*Table1[[#This Row],[Quantity]]</f>
        <v>57.599999999999994</v>
      </c>
      <c r="X6416" s="2">
        <f>Table1[[#This Row],[Sales]]+Table1[[#This Row],[Discount]]+Table1[[#This Row],[Adjusted Sales]]</f>
        <v>15.675999999999998</v>
      </c>
      <c r="Y6416" s="5">
        <f>Table1[[#This Row],[Sales]]*Table1[[#This Row],[Discount]]</f>
        <v>8.0640000000000001</v>
      </c>
    </row>
    <row r="6417" spans="1:25" x14ac:dyDescent="0.3">
      <c r="A6417">
        <v>6416</v>
      </c>
      <c r="B6417" s="2"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s="2">
        <v>1</v>
      </c>
      <c r="T6417" s="3">
        <v>0.2</v>
      </c>
      <c r="U6417" s="2">
        <v>29.358000000000001</v>
      </c>
      <c r="V6417" s="2">
        <f>Table1[[#This Row],[Sales]]*(1-Table1[[#This Row],[Discount]])</f>
        <v>67.103999999999999</v>
      </c>
      <c r="W6417" s="2">
        <f>Table1[[#This Row],[Sales]]*Table1[[#This Row],[Quantity]]</f>
        <v>83.88</v>
      </c>
      <c r="X6417" s="2">
        <f>Table1[[#This Row],[Sales]]+Table1[[#This Row],[Discount]]+Table1[[#This Row],[Adjusted Sales]]</f>
        <v>151.184</v>
      </c>
      <c r="Y6417" s="5">
        <f>Table1[[#This Row],[Sales]]*Table1[[#This Row],[Discount]]</f>
        <v>16.776</v>
      </c>
    </row>
    <row r="6418" spans="1:25" x14ac:dyDescent="0.3">
      <c r="A6418">
        <v>6417</v>
      </c>
      <c r="B6418" s="2"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s="2">
        <v>4</v>
      </c>
      <c r="T6418" s="3">
        <v>0.4</v>
      </c>
      <c r="U6418" s="2">
        <v>-25.334399999999999</v>
      </c>
      <c r="V6418" s="2">
        <f>Table1[[#This Row],[Sales]]*(1-Table1[[#This Row],[Discount]])</f>
        <v>65.145599999999988</v>
      </c>
      <c r="W6418" s="2">
        <f>Table1[[#This Row],[Sales]]*Table1[[#This Row],[Quantity]]</f>
        <v>434.30399999999997</v>
      </c>
      <c r="X6418" s="2">
        <f>Table1[[#This Row],[Sales]]+Table1[[#This Row],[Discount]]+Table1[[#This Row],[Adjusted Sales]]</f>
        <v>174.1216</v>
      </c>
      <c r="Y6418" s="5">
        <f>Table1[[#This Row],[Sales]]*Table1[[#This Row],[Discount]]</f>
        <v>43.430399999999999</v>
      </c>
    </row>
    <row r="6419" spans="1:25" x14ac:dyDescent="0.3">
      <c r="A6419">
        <v>6418</v>
      </c>
      <c r="B6419" s="2"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s="2">
        <v>2</v>
      </c>
      <c r="T6419" s="3">
        <v>0.2</v>
      </c>
      <c r="U6419" s="2">
        <v>-1.3464</v>
      </c>
      <c r="V6419" s="2">
        <f>Table1[[#This Row],[Sales]]*(1-Table1[[#This Row],[Discount]])</f>
        <v>4.7872000000000003</v>
      </c>
      <c r="W6419" s="2">
        <f>Table1[[#This Row],[Sales]]*Table1[[#This Row],[Quantity]]</f>
        <v>11.968</v>
      </c>
      <c r="X6419" s="2">
        <f>Table1[[#This Row],[Sales]]+Table1[[#This Row],[Discount]]+Table1[[#This Row],[Adjusted Sales]]</f>
        <v>10.9712</v>
      </c>
      <c r="Y6419" s="5">
        <f>Table1[[#This Row],[Sales]]*Table1[[#This Row],[Discount]]</f>
        <v>1.1968000000000001</v>
      </c>
    </row>
    <row r="6420" spans="1:25" x14ac:dyDescent="0.3">
      <c r="A6420">
        <v>6419</v>
      </c>
      <c r="B6420" s="2"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s="2">
        <v>2</v>
      </c>
      <c r="T6420" s="3">
        <v>0</v>
      </c>
      <c r="U6420" s="2">
        <v>6.1487999999999996</v>
      </c>
      <c r="V6420" s="2">
        <f>Table1[[#This Row],[Sales]]*(1-Table1[[#This Row],[Discount]])</f>
        <v>21.96</v>
      </c>
      <c r="W6420" s="2">
        <f>Table1[[#This Row],[Sales]]*Table1[[#This Row],[Quantity]]</f>
        <v>43.92</v>
      </c>
      <c r="X6420" s="2">
        <f>Table1[[#This Row],[Sales]]+Table1[[#This Row],[Discount]]+Table1[[#This Row],[Adjusted Sales]]</f>
        <v>43.92</v>
      </c>
      <c r="Y6420" s="5">
        <f>Table1[[#This Row],[Sales]]*Table1[[#This Row],[Discount]]</f>
        <v>0</v>
      </c>
    </row>
    <row r="6421" spans="1:25" x14ac:dyDescent="0.3">
      <c r="A6421">
        <v>6420</v>
      </c>
      <c r="B6421" s="2"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s="2">
        <v>3</v>
      </c>
      <c r="T6421" s="3">
        <v>0</v>
      </c>
      <c r="U6421" s="2">
        <v>81.173400000000001</v>
      </c>
      <c r="V6421" s="2">
        <f>Table1[[#This Row],[Sales]]*(1-Table1[[#This Row],[Discount]])</f>
        <v>368.97</v>
      </c>
      <c r="W6421" s="2">
        <f>Table1[[#This Row],[Sales]]*Table1[[#This Row],[Quantity]]</f>
        <v>1106.9100000000001</v>
      </c>
      <c r="X6421" s="2">
        <f>Table1[[#This Row],[Sales]]+Table1[[#This Row],[Discount]]+Table1[[#This Row],[Adjusted Sales]]</f>
        <v>737.94</v>
      </c>
      <c r="Y6421" s="5">
        <f>Table1[[#This Row],[Sales]]*Table1[[#This Row],[Discount]]</f>
        <v>0</v>
      </c>
    </row>
    <row r="6422" spans="1:25" x14ac:dyDescent="0.3">
      <c r="A6422">
        <v>6421</v>
      </c>
      <c r="B6422" s="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s="2">
        <v>3</v>
      </c>
      <c r="T6422" s="3">
        <v>0</v>
      </c>
      <c r="U6422" s="2">
        <v>3.4691999999999998</v>
      </c>
      <c r="V6422" s="2">
        <f>Table1[[#This Row],[Sales]]*(1-Table1[[#This Row],[Discount]])</f>
        <v>12.39</v>
      </c>
      <c r="W6422" s="2">
        <f>Table1[[#This Row],[Sales]]*Table1[[#This Row],[Quantity]]</f>
        <v>37.17</v>
      </c>
      <c r="X6422" s="2">
        <f>Table1[[#This Row],[Sales]]+Table1[[#This Row],[Discount]]+Table1[[#This Row],[Adjusted Sales]]</f>
        <v>24.78</v>
      </c>
      <c r="Y6422" s="5">
        <f>Table1[[#This Row],[Sales]]*Table1[[#This Row],[Discount]]</f>
        <v>0</v>
      </c>
    </row>
    <row r="6423" spans="1:25" x14ac:dyDescent="0.3">
      <c r="A6423">
        <v>6422</v>
      </c>
      <c r="B6423" s="2"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s="2">
        <v>3</v>
      </c>
      <c r="T6423" s="3">
        <v>0</v>
      </c>
      <c r="U6423" s="2">
        <v>9.9882000000000009</v>
      </c>
      <c r="V6423" s="2">
        <f>Table1[[#This Row],[Sales]]*(1-Table1[[#This Row],[Discount]])</f>
        <v>332.94</v>
      </c>
      <c r="W6423" s="2">
        <f>Table1[[#This Row],[Sales]]*Table1[[#This Row],[Quantity]]</f>
        <v>998.81999999999994</v>
      </c>
      <c r="X6423" s="2">
        <f>Table1[[#This Row],[Sales]]+Table1[[#This Row],[Discount]]+Table1[[#This Row],[Adjusted Sales]]</f>
        <v>665.88</v>
      </c>
      <c r="Y6423" s="5">
        <f>Table1[[#This Row],[Sales]]*Table1[[#This Row],[Discount]]</f>
        <v>0</v>
      </c>
    </row>
    <row r="6424" spans="1:25" x14ac:dyDescent="0.3">
      <c r="A6424">
        <v>6423</v>
      </c>
      <c r="B6424" s="2"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s="2">
        <v>7</v>
      </c>
      <c r="T6424" s="3">
        <v>0</v>
      </c>
      <c r="U6424" s="2">
        <v>34.698300000000003</v>
      </c>
      <c r="V6424" s="2">
        <f>Table1[[#This Row],[Sales]]*(1-Table1[[#This Row],[Discount]])</f>
        <v>111.93</v>
      </c>
      <c r="W6424" s="2">
        <f>Table1[[#This Row],[Sales]]*Table1[[#This Row],[Quantity]]</f>
        <v>783.51</v>
      </c>
      <c r="X6424" s="2">
        <f>Table1[[#This Row],[Sales]]+Table1[[#This Row],[Discount]]+Table1[[#This Row],[Adjusted Sales]]</f>
        <v>223.86</v>
      </c>
      <c r="Y6424" s="5">
        <f>Table1[[#This Row],[Sales]]*Table1[[#This Row],[Discount]]</f>
        <v>0</v>
      </c>
    </row>
    <row r="6425" spans="1:25" x14ac:dyDescent="0.3">
      <c r="A6425">
        <v>6424</v>
      </c>
      <c r="B6425" s="2"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s="2">
        <v>8</v>
      </c>
      <c r="T6425" s="3">
        <v>0.2</v>
      </c>
      <c r="U6425" s="2">
        <v>-73.819199999999995</v>
      </c>
      <c r="V6425" s="2">
        <f>Table1[[#This Row],[Sales]]*(1-Table1[[#This Row],[Discount]])</f>
        <v>363.41759999999999</v>
      </c>
      <c r="W6425" s="2">
        <f>Table1[[#This Row],[Sales]]*Table1[[#This Row],[Quantity]]</f>
        <v>3634.1759999999999</v>
      </c>
      <c r="X6425" s="2">
        <f>Table1[[#This Row],[Sales]]+Table1[[#This Row],[Discount]]+Table1[[#This Row],[Adjusted Sales]]</f>
        <v>817.88959999999997</v>
      </c>
      <c r="Y6425" s="5">
        <f>Table1[[#This Row],[Sales]]*Table1[[#This Row],[Discount]]</f>
        <v>90.854399999999998</v>
      </c>
    </row>
    <row r="6426" spans="1:25" x14ac:dyDescent="0.3">
      <c r="A6426">
        <v>6425</v>
      </c>
      <c r="B6426" s="2"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s="2">
        <v>3</v>
      </c>
      <c r="T6426" s="3">
        <v>0</v>
      </c>
      <c r="U6426" s="2">
        <v>9.3312000000000008</v>
      </c>
      <c r="V6426" s="2">
        <f>Table1[[#This Row],[Sales]]*(1-Table1[[#This Row],[Discount]])</f>
        <v>19.440000000000001</v>
      </c>
      <c r="W6426" s="2">
        <f>Table1[[#This Row],[Sales]]*Table1[[#This Row],[Quantity]]</f>
        <v>58.320000000000007</v>
      </c>
      <c r="X6426" s="2">
        <f>Table1[[#This Row],[Sales]]+Table1[[#This Row],[Discount]]+Table1[[#This Row],[Adjusted Sales]]</f>
        <v>38.880000000000003</v>
      </c>
      <c r="Y6426" s="5">
        <f>Table1[[#This Row],[Sales]]*Table1[[#This Row],[Discount]]</f>
        <v>0</v>
      </c>
    </row>
    <row r="6427" spans="1:25" x14ac:dyDescent="0.3">
      <c r="A6427">
        <v>6426</v>
      </c>
      <c r="B6427" s="2"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s="2">
        <v>4</v>
      </c>
      <c r="T6427" s="3">
        <v>0.4</v>
      </c>
      <c r="U6427" s="2">
        <v>1119.9967999999999</v>
      </c>
      <c r="V6427" s="2">
        <f>Table1[[#This Row],[Sales]]*(1-Table1[[#This Row],[Discount]])</f>
        <v>5039.9856</v>
      </c>
      <c r="W6427" s="2">
        <f>Table1[[#This Row],[Sales]]*Table1[[#This Row],[Quantity]]</f>
        <v>33599.904000000002</v>
      </c>
      <c r="X6427" s="2">
        <f>Table1[[#This Row],[Sales]]+Table1[[#This Row],[Discount]]+Table1[[#This Row],[Adjusted Sales]]</f>
        <v>13440.3616</v>
      </c>
      <c r="Y6427" s="5">
        <f>Table1[[#This Row],[Sales]]*Table1[[#This Row],[Discount]]</f>
        <v>3359.9904000000006</v>
      </c>
    </row>
    <row r="6428" spans="1:25" x14ac:dyDescent="0.3">
      <c r="A6428">
        <v>6427</v>
      </c>
      <c r="B6428" s="2"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s="2">
        <v>1</v>
      </c>
      <c r="T6428" s="3">
        <v>0.7</v>
      </c>
      <c r="U6428" s="2">
        <v>-4.1959999999999997</v>
      </c>
      <c r="V6428" s="2">
        <f>Table1[[#This Row],[Sales]]*(1-Table1[[#This Row],[Discount]])</f>
        <v>1.8882000000000001</v>
      </c>
      <c r="W6428" s="2">
        <f>Table1[[#This Row],[Sales]]*Table1[[#This Row],[Quantity]]</f>
        <v>6.2939999999999996</v>
      </c>
      <c r="X6428" s="2">
        <f>Table1[[#This Row],[Sales]]+Table1[[#This Row],[Discount]]+Table1[[#This Row],[Adjusted Sales]]</f>
        <v>8.8821999999999992</v>
      </c>
      <c r="Y6428" s="5">
        <f>Table1[[#This Row],[Sales]]*Table1[[#This Row],[Discount]]</f>
        <v>4.4057999999999993</v>
      </c>
    </row>
    <row r="6429" spans="1:25" x14ac:dyDescent="0.3">
      <c r="A6429">
        <v>6428</v>
      </c>
      <c r="B6429" s="2"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s="2">
        <v>2</v>
      </c>
      <c r="T6429" s="3">
        <v>0.2</v>
      </c>
      <c r="U6429" s="2">
        <v>3.6288</v>
      </c>
      <c r="V6429" s="2">
        <f>Table1[[#This Row],[Sales]]*(1-Table1[[#This Row],[Discount]])</f>
        <v>8.2944000000000013</v>
      </c>
      <c r="W6429" s="2">
        <f>Table1[[#This Row],[Sales]]*Table1[[#This Row],[Quantity]]</f>
        <v>20.736000000000001</v>
      </c>
      <c r="X6429" s="2">
        <f>Table1[[#This Row],[Sales]]+Table1[[#This Row],[Discount]]+Table1[[#This Row],[Adjusted Sales]]</f>
        <v>18.862400000000001</v>
      </c>
      <c r="Y6429" s="5">
        <f>Table1[[#This Row],[Sales]]*Table1[[#This Row],[Discount]]</f>
        <v>2.0736000000000003</v>
      </c>
    </row>
    <row r="6430" spans="1:25" x14ac:dyDescent="0.3">
      <c r="A6430">
        <v>6429</v>
      </c>
      <c r="B6430" s="2"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s="2">
        <v>3</v>
      </c>
      <c r="T6430" s="3">
        <v>0.4</v>
      </c>
      <c r="U6430" s="2">
        <v>-24.476400000000002</v>
      </c>
      <c r="V6430" s="2">
        <f>Table1[[#This Row],[Sales]]*(1-Table1[[#This Row],[Discount]])</f>
        <v>73.429199999999994</v>
      </c>
      <c r="W6430" s="2">
        <f>Table1[[#This Row],[Sales]]*Table1[[#This Row],[Quantity]]</f>
        <v>367.14600000000002</v>
      </c>
      <c r="X6430" s="2">
        <f>Table1[[#This Row],[Sales]]+Table1[[#This Row],[Discount]]+Table1[[#This Row],[Adjusted Sales]]</f>
        <v>196.21120000000002</v>
      </c>
      <c r="Y6430" s="5">
        <f>Table1[[#This Row],[Sales]]*Table1[[#This Row],[Discount]]</f>
        <v>48.952800000000003</v>
      </c>
    </row>
    <row r="6431" spans="1:25" x14ac:dyDescent="0.3">
      <c r="A6431">
        <v>6430</v>
      </c>
      <c r="B6431" s="2"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s="2">
        <v>2</v>
      </c>
      <c r="T6431" s="3">
        <v>0.2</v>
      </c>
      <c r="U6431" s="2">
        <v>-1.6240000000000001</v>
      </c>
      <c r="V6431" s="2">
        <f>Table1[[#This Row],[Sales]]*(1-Table1[[#This Row],[Discount]])</f>
        <v>20.787200000000002</v>
      </c>
      <c r="W6431" s="2">
        <f>Table1[[#This Row],[Sales]]*Table1[[#This Row],[Quantity]]</f>
        <v>51.968000000000004</v>
      </c>
      <c r="X6431" s="2">
        <f>Table1[[#This Row],[Sales]]+Table1[[#This Row],[Discount]]+Table1[[#This Row],[Adjusted Sales]]</f>
        <v>46.971200000000003</v>
      </c>
      <c r="Y6431" s="5">
        <f>Table1[[#This Row],[Sales]]*Table1[[#This Row],[Discount]]</f>
        <v>5.1968000000000005</v>
      </c>
    </row>
    <row r="6432" spans="1:25" x14ac:dyDescent="0.3">
      <c r="A6432">
        <v>6431</v>
      </c>
      <c r="B6432" s="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s="2">
        <v>6</v>
      </c>
      <c r="T6432" s="3">
        <v>0.4</v>
      </c>
      <c r="U6432" s="2">
        <v>-299.26139999999998</v>
      </c>
      <c r="V6432" s="2">
        <f>Table1[[#This Row],[Sales]]*(1-Table1[[#This Row],[Discount]])</f>
        <v>567.02159999999992</v>
      </c>
      <c r="W6432" s="2">
        <f>Table1[[#This Row],[Sales]]*Table1[[#This Row],[Quantity]]</f>
        <v>5670.2159999999994</v>
      </c>
      <c r="X6432" s="2">
        <f>Table1[[#This Row],[Sales]]+Table1[[#This Row],[Discount]]+Table1[[#This Row],[Adjusted Sales]]</f>
        <v>1512.4575999999997</v>
      </c>
      <c r="Y6432" s="5">
        <f>Table1[[#This Row],[Sales]]*Table1[[#This Row],[Discount]]</f>
        <v>378.01440000000002</v>
      </c>
    </row>
    <row r="6433" spans="1:25" x14ac:dyDescent="0.3">
      <c r="A6433">
        <v>6432</v>
      </c>
      <c r="B6433" s="2"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s="2">
        <v>7</v>
      </c>
      <c r="T6433" s="3">
        <v>0.7</v>
      </c>
      <c r="U6433" s="2">
        <v>-10.487399999999999</v>
      </c>
      <c r="V6433" s="2">
        <f>Table1[[#This Row],[Sales]]*(1-Table1[[#This Row],[Discount]])</f>
        <v>4.2903000000000011</v>
      </c>
      <c r="W6433" s="2">
        <f>Table1[[#This Row],[Sales]]*Table1[[#This Row],[Quantity]]</f>
        <v>100.107</v>
      </c>
      <c r="X6433" s="2">
        <f>Table1[[#This Row],[Sales]]+Table1[[#This Row],[Discount]]+Table1[[#This Row],[Adjusted Sales]]</f>
        <v>19.2913</v>
      </c>
      <c r="Y6433" s="5">
        <f>Table1[[#This Row],[Sales]]*Table1[[#This Row],[Discount]]</f>
        <v>10.0107</v>
      </c>
    </row>
    <row r="6434" spans="1:25" x14ac:dyDescent="0.3">
      <c r="A6434">
        <v>6433</v>
      </c>
      <c r="B6434" s="2"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s="2">
        <v>3</v>
      </c>
      <c r="T6434" s="3">
        <v>0.2</v>
      </c>
      <c r="U6434" s="2">
        <v>-51.293999999999997</v>
      </c>
      <c r="V6434" s="2">
        <f>Table1[[#This Row],[Sales]]*(1-Table1[[#This Row],[Discount]])</f>
        <v>328.28160000000003</v>
      </c>
      <c r="W6434" s="2">
        <f>Table1[[#This Row],[Sales]]*Table1[[#This Row],[Quantity]]</f>
        <v>1231.056</v>
      </c>
      <c r="X6434" s="2">
        <f>Table1[[#This Row],[Sales]]+Table1[[#This Row],[Discount]]+Table1[[#This Row],[Adjusted Sales]]</f>
        <v>738.83359999999993</v>
      </c>
      <c r="Y6434" s="5">
        <f>Table1[[#This Row],[Sales]]*Table1[[#This Row],[Discount]]</f>
        <v>82.070400000000006</v>
      </c>
    </row>
    <row r="6435" spans="1:25" x14ac:dyDescent="0.3">
      <c r="A6435">
        <v>6434</v>
      </c>
      <c r="B6435" s="2"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s="2">
        <v>5</v>
      </c>
      <c r="T6435" s="3">
        <v>0.2</v>
      </c>
      <c r="U6435" s="2">
        <v>8.5259999999999998</v>
      </c>
      <c r="V6435" s="2">
        <f>Table1[[#This Row],[Sales]]*(1-Table1[[#This Row],[Discount]])</f>
        <v>18.815999999999999</v>
      </c>
      <c r="W6435" s="2">
        <f>Table1[[#This Row],[Sales]]*Table1[[#This Row],[Quantity]]</f>
        <v>117.6</v>
      </c>
      <c r="X6435" s="2">
        <f>Table1[[#This Row],[Sales]]+Table1[[#This Row],[Discount]]+Table1[[#This Row],[Adjusted Sales]]</f>
        <v>42.536000000000001</v>
      </c>
      <c r="Y6435" s="5">
        <f>Table1[[#This Row],[Sales]]*Table1[[#This Row],[Discount]]</f>
        <v>4.7039999999999997</v>
      </c>
    </row>
    <row r="6436" spans="1:25" x14ac:dyDescent="0.3">
      <c r="A6436">
        <v>6435</v>
      </c>
      <c r="B6436" s="2"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s="2">
        <v>5</v>
      </c>
      <c r="T6436" s="3">
        <v>0.2</v>
      </c>
      <c r="U6436" s="2">
        <v>13.571999999999999</v>
      </c>
      <c r="V6436" s="2">
        <f>Table1[[#This Row],[Sales]]*(1-Table1[[#This Row],[Discount]])</f>
        <v>144.768</v>
      </c>
      <c r="W6436" s="2">
        <f>Table1[[#This Row],[Sales]]*Table1[[#This Row],[Quantity]]</f>
        <v>904.80000000000007</v>
      </c>
      <c r="X6436" s="2">
        <f>Table1[[#This Row],[Sales]]+Table1[[#This Row],[Discount]]+Table1[[#This Row],[Adjusted Sales]]</f>
        <v>325.928</v>
      </c>
      <c r="Y6436" s="5">
        <f>Table1[[#This Row],[Sales]]*Table1[[#This Row],[Discount]]</f>
        <v>36.192</v>
      </c>
    </row>
    <row r="6437" spans="1:25" x14ac:dyDescent="0.3">
      <c r="A6437">
        <v>6436</v>
      </c>
      <c r="B6437" s="2"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s="2">
        <v>4</v>
      </c>
      <c r="T6437" s="3">
        <v>0</v>
      </c>
      <c r="U6437" s="2">
        <v>14.7</v>
      </c>
      <c r="V6437" s="2">
        <f>Table1[[#This Row],[Sales]]*(1-Table1[[#This Row],[Discount]])</f>
        <v>35</v>
      </c>
      <c r="W6437" s="2">
        <f>Table1[[#This Row],[Sales]]*Table1[[#This Row],[Quantity]]</f>
        <v>140</v>
      </c>
      <c r="X6437" s="2">
        <f>Table1[[#This Row],[Sales]]+Table1[[#This Row],[Discount]]+Table1[[#This Row],[Adjusted Sales]]</f>
        <v>70</v>
      </c>
      <c r="Y6437" s="5">
        <f>Table1[[#This Row],[Sales]]*Table1[[#This Row],[Discount]]</f>
        <v>0</v>
      </c>
    </row>
    <row r="6438" spans="1:25" x14ac:dyDescent="0.3">
      <c r="A6438">
        <v>6437</v>
      </c>
      <c r="B6438" s="2"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s="2">
        <v>5</v>
      </c>
      <c r="T6438" s="3">
        <v>0</v>
      </c>
      <c r="U6438" s="2">
        <v>28.629000000000001</v>
      </c>
      <c r="V6438" s="2">
        <f>Table1[[#This Row],[Sales]]*(1-Table1[[#This Row],[Discount]])</f>
        <v>477.15</v>
      </c>
      <c r="W6438" s="2">
        <f>Table1[[#This Row],[Sales]]*Table1[[#This Row],[Quantity]]</f>
        <v>2385.75</v>
      </c>
      <c r="X6438" s="2">
        <f>Table1[[#This Row],[Sales]]+Table1[[#This Row],[Discount]]+Table1[[#This Row],[Adjusted Sales]]</f>
        <v>954.3</v>
      </c>
      <c r="Y6438" s="5">
        <f>Table1[[#This Row],[Sales]]*Table1[[#This Row],[Discount]]</f>
        <v>0</v>
      </c>
    </row>
    <row r="6439" spans="1:25" x14ac:dyDescent="0.3">
      <c r="A6439">
        <v>6438</v>
      </c>
      <c r="B6439" s="2"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s="2">
        <v>3</v>
      </c>
      <c r="T6439" s="3">
        <v>0.2</v>
      </c>
      <c r="U6439" s="2">
        <v>22.6782</v>
      </c>
      <c r="V6439" s="2">
        <f>Table1[[#This Row],[Sales]]*(1-Table1[[#This Row],[Discount]])</f>
        <v>241.9008</v>
      </c>
      <c r="W6439" s="2">
        <f>Table1[[#This Row],[Sales]]*Table1[[#This Row],[Quantity]]</f>
        <v>907.12799999999993</v>
      </c>
      <c r="X6439" s="2">
        <f>Table1[[#This Row],[Sales]]+Table1[[#This Row],[Discount]]+Table1[[#This Row],[Adjusted Sales]]</f>
        <v>544.47679999999991</v>
      </c>
      <c r="Y6439" s="5">
        <f>Table1[[#This Row],[Sales]]*Table1[[#This Row],[Discount]]</f>
        <v>60.475200000000001</v>
      </c>
    </row>
    <row r="6440" spans="1:25" x14ac:dyDescent="0.3">
      <c r="A6440">
        <v>6439</v>
      </c>
      <c r="B6440" s="2"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s="2">
        <v>4</v>
      </c>
      <c r="T6440" s="3">
        <v>0.3</v>
      </c>
      <c r="U6440" s="2">
        <v>-97.498800000000003</v>
      </c>
      <c r="V6440" s="2">
        <f>Table1[[#This Row],[Sales]]*(1-Table1[[#This Row],[Discount]])</f>
        <v>682.49159999999995</v>
      </c>
      <c r="W6440" s="2">
        <f>Table1[[#This Row],[Sales]]*Table1[[#This Row],[Quantity]]</f>
        <v>3899.9520000000002</v>
      </c>
      <c r="X6440" s="2">
        <f>Table1[[#This Row],[Sales]]+Table1[[#This Row],[Discount]]+Table1[[#This Row],[Adjusted Sales]]</f>
        <v>1657.7795999999998</v>
      </c>
      <c r="Y6440" s="5">
        <f>Table1[[#This Row],[Sales]]*Table1[[#This Row],[Discount]]</f>
        <v>292.49639999999999</v>
      </c>
    </row>
    <row r="6441" spans="1:25" x14ac:dyDescent="0.3">
      <c r="A6441">
        <v>6440</v>
      </c>
      <c r="B6441" s="2"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s="2">
        <v>5</v>
      </c>
      <c r="T6441" s="3">
        <v>0.1</v>
      </c>
      <c r="U6441" s="2">
        <v>-6.5490000000000004</v>
      </c>
      <c r="V6441" s="2">
        <f>Table1[[#This Row],[Sales]]*(1-Table1[[#This Row],[Discount]])</f>
        <v>530.46899999999994</v>
      </c>
      <c r="W6441" s="2">
        <f>Table1[[#This Row],[Sales]]*Table1[[#This Row],[Quantity]]</f>
        <v>2947.0499999999997</v>
      </c>
      <c r="X6441" s="2">
        <f>Table1[[#This Row],[Sales]]+Table1[[#This Row],[Discount]]+Table1[[#This Row],[Adjusted Sales]]</f>
        <v>1119.9789999999998</v>
      </c>
      <c r="Y6441" s="5">
        <f>Table1[[#This Row],[Sales]]*Table1[[#This Row],[Discount]]</f>
        <v>58.941000000000003</v>
      </c>
    </row>
    <row r="6442" spans="1:25" x14ac:dyDescent="0.3">
      <c r="A6442">
        <v>6441</v>
      </c>
      <c r="B6442" s="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s="2">
        <v>5</v>
      </c>
      <c r="T6442" s="3">
        <v>0</v>
      </c>
      <c r="U6442" s="2">
        <v>12.492000000000001</v>
      </c>
      <c r="V6442" s="2">
        <f>Table1[[#This Row],[Sales]]*(1-Table1[[#This Row],[Discount]])</f>
        <v>34.700000000000003</v>
      </c>
      <c r="W6442" s="2">
        <f>Table1[[#This Row],[Sales]]*Table1[[#This Row],[Quantity]]</f>
        <v>173.5</v>
      </c>
      <c r="X6442" s="2">
        <f>Table1[[#This Row],[Sales]]+Table1[[#This Row],[Discount]]+Table1[[#This Row],[Adjusted Sales]]</f>
        <v>69.400000000000006</v>
      </c>
      <c r="Y6442" s="5">
        <f>Table1[[#This Row],[Sales]]*Table1[[#This Row],[Discount]]</f>
        <v>0</v>
      </c>
    </row>
    <row r="6443" spans="1:25" x14ac:dyDescent="0.3">
      <c r="A6443">
        <v>6442</v>
      </c>
      <c r="B6443" s="2"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s="2">
        <v>3</v>
      </c>
      <c r="T6443" s="3">
        <v>0</v>
      </c>
      <c r="U6443" s="2">
        <v>23.968800000000002</v>
      </c>
      <c r="V6443" s="2">
        <f>Table1[[#This Row],[Sales]]*(1-Table1[[#This Row],[Discount]])</f>
        <v>99.87</v>
      </c>
      <c r="W6443" s="2">
        <f>Table1[[#This Row],[Sales]]*Table1[[#This Row],[Quantity]]</f>
        <v>299.61</v>
      </c>
      <c r="X6443" s="2">
        <f>Table1[[#This Row],[Sales]]+Table1[[#This Row],[Discount]]+Table1[[#This Row],[Adjusted Sales]]</f>
        <v>199.74</v>
      </c>
      <c r="Y6443" s="5">
        <f>Table1[[#This Row],[Sales]]*Table1[[#This Row],[Discount]]</f>
        <v>0</v>
      </c>
    </row>
    <row r="6444" spans="1:25" x14ac:dyDescent="0.3">
      <c r="A6444">
        <v>6443</v>
      </c>
      <c r="B6444" s="2"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s="2">
        <v>2</v>
      </c>
      <c r="T6444" s="3">
        <v>0</v>
      </c>
      <c r="U6444" s="2">
        <v>18.211200000000002</v>
      </c>
      <c r="V6444" s="2">
        <f>Table1[[#This Row],[Sales]]*(1-Table1[[#This Row],[Discount]])</f>
        <v>37.94</v>
      </c>
      <c r="W6444" s="2">
        <f>Table1[[#This Row],[Sales]]*Table1[[#This Row],[Quantity]]</f>
        <v>75.88</v>
      </c>
      <c r="X6444" s="2">
        <f>Table1[[#This Row],[Sales]]+Table1[[#This Row],[Discount]]+Table1[[#This Row],[Adjusted Sales]]</f>
        <v>75.88</v>
      </c>
      <c r="Y6444" s="5">
        <f>Table1[[#This Row],[Sales]]*Table1[[#This Row],[Discount]]</f>
        <v>0</v>
      </c>
    </row>
    <row r="6445" spans="1:25" x14ac:dyDescent="0.3">
      <c r="A6445">
        <v>6444</v>
      </c>
      <c r="B6445" s="2"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s="2">
        <v>5</v>
      </c>
      <c r="T6445" s="3">
        <v>0</v>
      </c>
      <c r="U6445" s="2">
        <v>11.454000000000001</v>
      </c>
      <c r="V6445" s="2">
        <f>Table1[[#This Row],[Sales]]*(1-Table1[[#This Row],[Discount]])</f>
        <v>24.9</v>
      </c>
      <c r="W6445" s="2">
        <f>Table1[[#This Row],[Sales]]*Table1[[#This Row],[Quantity]]</f>
        <v>124.5</v>
      </c>
      <c r="X6445" s="2">
        <f>Table1[[#This Row],[Sales]]+Table1[[#This Row],[Discount]]+Table1[[#This Row],[Adjusted Sales]]</f>
        <v>49.8</v>
      </c>
      <c r="Y6445" s="5">
        <f>Table1[[#This Row],[Sales]]*Table1[[#This Row],[Discount]]</f>
        <v>0</v>
      </c>
    </row>
    <row r="6446" spans="1:25" x14ac:dyDescent="0.3">
      <c r="A6446">
        <v>6445</v>
      </c>
      <c r="B6446" s="2"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s="2">
        <v>3</v>
      </c>
      <c r="T6446" s="3">
        <v>0</v>
      </c>
      <c r="U6446" s="2">
        <v>33.726599999999998</v>
      </c>
      <c r="V6446" s="2">
        <f>Table1[[#This Row],[Sales]]*(1-Table1[[#This Row],[Discount]])</f>
        <v>82.26</v>
      </c>
      <c r="W6446" s="2">
        <f>Table1[[#This Row],[Sales]]*Table1[[#This Row],[Quantity]]</f>
        <v>246.78000000000003</v>
      </c>
      <c r="X6446" s="2">
        <f>Table1[[#This Row],[Sales]]+Table1[[#This Row],[Discount]]+Table1[[#This Row],[Adjusted Sales]]</f>
        <v>164.52</v>
      </c>
      <c r="Y6446" s="5">
        <f>Table1[[#This Row],[Sales]]*Table1[[#This Row],[Discount]]</f>
        <v>0</v>
      </c>
    </row>
    <row r="6447" spans="1:25" x14ac:dyDescent="0.3">
      <c r="A6447">
        <v>6446</v>
      </c>
      <c r="B6447" s="2"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s="2">
        <v>6</v>
      </c>
      <c r="T6447" s="3">
        <v>0.2</v>
      </c>
      <c r="U6447" s="2">
        <v>2.4864000000000002</v>
      </c>
      <c r="V6447" s="2">
        <f>Table1[[#This Row],[Sales]]*(1-Table1[[#This Row],[Discount]])</f>
        <v>5.6832000000000003</v>
      </c>
      <c r="W6447" s="2">
        <f>Table1[[#This Row],[Sales]]*Table1[[#This Row],[Quantity]]</f>
        <v>42.624000000000002</v>
      </c>
      <c r="X6447" s="2">
        <f>Table1[[#This Row],[Sales]]+Table1[[#This Row],[Discount]]+Table1[[#This Row],[Adjusted Sales]]</f>
        <v>12.987200000000001</v>
      </c>
      <c r="Y6447" s="5">
        <f>Table1[[#This Row],[Sales]]*Table1[[#This Row],[Discount]]</f>
        <v>1.4208000000000001</v>
      </c>
    </row>
    <row r="6448" spans="1:25" x14ac:dyDescent="0.3">
      <c r="A6448">
        <v>6447</v>
      </c>
      <c r="B6448" s="2"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s="2">
        <v>5</v>
      </c>
      <c r="T6448" s="3">
        <v>0.6</v>
      </c>
      <c r="U6448" s="2">
        <v>-77.625</v>
      </c>
      <c r="V6448" s="2">
        <f>Table1[[#This Row],[Sales]]*(1-Table1[[#This Row],[Discount]])</f>
        <v>41.400000000000006</v>
      </c>
      <c r="W6448" s="2">
        <f>Table1[[#This Row],[Sales]]*Table1[[#This Row],[Quantity]]</f>
        <v>517.5</v>
      </c>
      <c r="X6448" s="2">
        <f>Table1[[#This Row],[Sales]]+Table1[[#This Row],[Discount]]+Table1[[#This Row],[Adjusted Sales]]</f>
        <v>145.5</v>
      </c>
      <c r="Y6448" s="5">
        <f>Table1[[#This Row],[Sales]]*Table1[[#This Row],[Discount]]</f>
        <v>62.099999999999994</v>
      </c>
    </row>
    <row r="6449" spans="1:25" x14ac:dyDescent="0.3">
      <c r="A6449">
        <v>6448</v>
      </c>
      <c r="B6449" s="2"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s="2">
        <v>1</v>
      </c>
      <c r="T6449" s="3">
        <v>0.2</v>
      </c>
      <c r="U6449" s="2">
        <v>0.86240000000000006</v>
      </c>
      <c r="V6449" s="2">
        <f>Table1[[#This Row],[Sales]]*(1-Table1[[#This Row],[Discount]])</f>
        <v>1.9712000000000001</v>
      </c>
      <c r="W6449" s="2">
        <f>Table1[[#This Row],[Sales]]*Table1[[#This Row],[Quantity]]</f>
        <v>2.464</v>
      </c>
      <c r="X6449" s="2">
        <f>Table1[[#This Row],[Sales]]+Table1[[#This Row],[Discount]]+Table1[[#This Row],[Adjusted Sales]]</f>
        <v>4.6352000000000002</v>
      </c>
      <c r="Y6449" s="5">
        <f>Table1[[#This Row],[Sales]]*Table1[[#This Row],[Discount]]</f>
        <v>0.49280000000000002</v>
      </c>
    </row>
    <row r="6450" spans="1:25" x14ac:dyDescent="0.3">
      <c r="A6450">
        <v>6449</v>
      </c>
      <c r="B6450" s="2"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s="2">
        <v>1</v>
      </c>
      <c r="T6450" s="3">
        <v>0.2</v>
      </c>
      <c r="U6450" s="2">
        <v>0.65400000000000003</v>
      </c>
      <c r="V6450" s="2">
        <f>Table1[[#This Row],[Sales]]*(1-Table1[[#This Row],[Discount]])</f>
        <v>6.9760000000000009</v>
      </c>
      <c r="W6450" s="2">
        <f>Table1[[#This Row],[Sales]]*Table1[[#This Row],[Quantity]]</f>
        <v>8.7200000000000006</v>
      </c>
      <c r="X6450" s="2">
        <f>Table1[[#This Row],[Sales]]+Table1[[#This Row],[Discount]]+Table1[[#This Row],[Adjusted Sales]]</f>
        <v>15.896000000000001</v>
      </c>
      <c r="Y6450" s="5">
        <f>Table1[[#This Row],[Sales]]*Table1[[#This Row],[Discount]]</f>
        <v>1.7440000000000002</v>
      </c>
    </row>
    <row r="6451" spans="1:25" x14ac:dyDescent="0.3">
      <c r="A6451">
        <v>6450</v>
      </c>
      <c r="B6451" s="2"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s="2">
        <v>2</v>
      </c>
      <c r="T6451" s="3">
        <v>0</v>
      </c>
      <c r="U6451" s="2">
        <v>5.1647999999999996</v>
      </c>
      <c r="V6451" s="2">
        <f>Table1[[#This Row],[Sales]]*(1-Table1[[#This Row],[Discount]])</f>
        <v>10.76</v>
      </c>
      <c r="W6451" s="2">
        <f>Table1[[#This Row],[Sales]]*Table1[[#This Row],[Quantity]]</f>
        <v>21.52</v>
      </c>
      <c r="X6451" s="2">
        <f>Table1[[#This Row],[Sales]]+Table1[[#This Row],[Discount]]+Table1[[#This Row],[Adjusted Sales]]</f>
        <v>21.52</v>
      </c>
      <c r="Y6451" s="5">
        <f>Table1[[#This Row],[Sales]]*Table1[[#This Row],[Discount]]</f>
        <v>0</v>
      </c>
    </row>
    <row r="6452" spans="1:25" x14ac:dyDescent="0.3">
      <c r="A6452">
        <v>6451</v>
      </c>
      <c r="B6452" s="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s="2">
        <v>2</v>
      </c>
      <c r="T6452" s="3">
        <v>0</v>
      </c>
      <c r="U6452" s="2">
        <v>21.012799999999999</v>
      </c>
      <c r="V6452" s="2">
        <f>Table1[[#This Row],[Sales]]*(1-Table1[[#This Row],[Discount]])</f>
        <v>45.68</v>
      </c>
      <c r="W6452" s="2">
        <f>Table1[[#This Row],[Sales]]*Table1[[#This Row],[Quantity]]</f>
        <v>91.36</v>
      </c>
      <c r="X6452" s="2">
        <f>Table1[[#This Row],[Sales]]+Table1[[#This Row],[Discount]]+Table1[[#This Row],[Adjusted Sales]]</f>
        <v>91.36</v>
      </c>
      <c r="Y6452" s="5">
        <f>Table1[[#This Row],[Sales]]*Table1[[#This Row],[Discount]]</f>
        <v>0</v>
      </c>
    </row>
    <row r="6453" spans="1:25" x14ac:dyDescent="0.3">
      <c r="A6453">
        <v>6452</v>
      </c>
      <c r="B6453" s="2"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s="2">
        <v>1</v>
      </c>
      <c r="T6453" s="3">
        <v>0</v>
      </c>
      <c r="U6453" s="2">
        <v>2.2109999999999999</v>
      </c>
      <c r="V6453" s="2">
        <f>Table1[[#This Row],[Sales]]*(1-Table1[[#This Row],[Discount]])</f>
        <v>6.7</v>
      </c>
      <c r="W6453" s="2">
        <f>Table1[[#This Row],[Sales]]*Table1[[#This Row],[Quantity]]</f>
        <v>6.7</v>
      </c>
      <c r="X6453" s="2">
        <f>Table1[[#This Row],[Sales]]+Table1[[#This Row],[Discount]]+Table1[[#This Row],[Adjusted Sales]]</f>
        <v>13.4</v>
      </c>
      <c r="Y6453" s="5">
        <f>Table1[[#This Row],[Sales]]*Table1[[#This Row],[Discount]]</f>
        <v>0</v>
      </c>
    </row>
    <row r="6454" spans="1:25" x14ac:dyDescent="0.3">
      <c r="A6454">
        <v>6453</v>
      </c>
      <c r="B6454" s="2"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s="2">
        <v>3</v>
      </c>
      <c r="T6454" s="3">
        <v>0.2</v>
      </c>
      <c r="U6454" s="2">
        <v>13.857900000000001</v>
      </c>
      <c r="V6454" s="2">
        <f>Table1[[#This Row],[Sales]]*(1-Table1[[#This Row],[Discount]])</f>
        <v>126.70080000000002</v>
      </c>
      <c r="W6454" s="2">
        <f>Table1[[#This Row],[Sales]]*Table1[[#This Row],[Quantity]]</f>
        <v>475.12800000000004</v>
      </c>
      <c r="X6454" s="2">
        <f>Table1[[#This Row],[Sales]]+Table1[[#This Row],[Discount]]+Table1[[#This Row],[Adjusted Sales]]</f>
        <v>285.27679999999998</v>
      </c>
      <c r="Y6454" s="5">
        <f>Table1[[#This Row],[Sales]]*Table1[[#This Row],[Discount]]</f>
        <v>31.675200000000004</v>
      </c>
    </row>
    <row r="6455" spans="1:25" x14ac:dyDescent="0.3">
      <c r="A6455">
        <v>6454</v>
      </c>
      <c r="B6455" s="2"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s="2">
        <v>2</v>
      </c>
      <c r="T6455" s="3">
        <v>0.2</v>
      </c>
      <c r="U6455" s="2">
        <v>0.55900000000000005</v>
      </c>
      <c r="V6455" s="2">
        <f>Table1[[#This Row],[Sales]]*(1-Table1[[#This Row],[Discount]])</f>
        <v>2.7520000000000002</v>
      </c>
      <c r="W6455" s="2">
        <f>Table1[[#This Row],[Sales]]*Table1[[#This Row],[Quantity]]</f>
        <v>6.88</v>
      </c>
      <c r="X6455" s="2">
        <f>Table1[[#This Row],[Sales]]+Table1[[#This Row],[Discount]]+Table1[[#This Row],[Adjusted Sales]]</f>
        <v>6.3920000000000003</v>
      </c>
      <c r="Y6455" s="5">
        <f>Table1[[#This Row],[Sales]]*Table1[[#This Row],[Discount]]</f>
        <v>0.68800000000000006</v>
      </c>
    </row>
    <row r="6456" spans="1:25" x14ac:dyDescent="0.3">
      <c r="A6456">
        <v>6455</v>
      </c>
      <c r="B6456" s="2"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s="2">
        <v>2</v>
      </c>
      <c r="T6456" s="3">
        <v>0</v>
      </c>
      <c r="U6456" s="2">
        <v>15.2712</v>
      </c>
      <c r="V6456" s="2">
        <f>Table1[[#This Row],[Sales]]*(1-Table1[[#This Row],[Discount]])</f>
        <v>56.56</v>
      </c>
      <c r="W6456" s="2">
        <f>Table1[[#This Row],[Sales]]*Table1[[#This Row],[Quantity]]</f>
        <v>113.12</v>
      </c>
      <c r="X6456" s="2">
        <f>Table1[[#This Row],[Sales]]+Table1[[#This Row],[Discount]]+Table1[[#This Row],[Adjusted Sales]]</f>
        <v>113.12</v>
      </c>
      <c r="Y6456" s="5">
        <f>Table1[[#This Row],[Sales]]*Table1[[#This Row],[Discount]]</f>
        <v>0</v>
      </c>
    </row>
    <row r="6457" spans="1:25" x14ac:dyDescent="0.3">
      <c r="A6457">
        <v>6456</v>
      </c>
      <c r="B6457" s="2"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s="2">
        <v>7</v>
      </c>
      <c r="T6457" s="3">
        <v>0</v>
      </c>
      <c r="U6457" s="2">
        <v>11.457599999999999</v>
      </c>
      <c r="V6457" s="2">
        <f>Table1[[#This Row],[Sales]]*(1-Table1[[#This Row],[Discount]])</f>
        <v>36.96</v>
      </c>
      <c r="W6457" s="2">
        <f>Table1[[#This Row],[Sales]]*Table1[[#This Row],[Quantity]]</f>
        <v>258.72000000000003</v>
      </c>
      <c r="X6457" s="2">
        <f>Table1[[#This Row],[Sales]]+Table1[[#This Row],[Discount]]+Table1[[#This Row],[Adjusted Sales]]</f>
        <v>73.92</v>
      </c>
      <c r="Y6457" s="5">
        <f>Table1[[#This Row],[Sales]]*Table1[[#This Row],[Discount]]</f>
        <v>0</v>
      </c>
    </row>
    <row r="6458" spans="1:25" x14ac:dyDescent="0.3">
      <c r="A6458">
        <v>6457</v>
      </c>
      <c r="B6458" s="2"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s="2">
        <v>1</v>
      </c>
      <c r="T6458" s="3">
        <v>0</v>
      </c>
      <c r="U6458" s="2">
        <v>36.717300000000002</v>
      </c>
      <c r="V6458" s="2">
        <f>Table1[[#This Row],[Sales]]*(1-Table1[[#This Row],[Discount]])</f>
        <v>135.99</v>
      </c>
      <c r="W6458" s="2">
        <f>Table1[[#This Row],[Sales]]*Table1[[#This Row],[Quantity]]</f>
        <v>135.99</v>
      </c>
      <c r="X6458" s="2">
        <f>Table1[[#This Row],[Sales]]+Table1[[#This Row],[Discount]]+Table1[[#This Row],[Adjusted Sales]]</f>
        <v>271.98</v>
      </c>
      <c r="Y6458" s="5">
        <f>Table1[[#This Row],[Sales]]*Table1[[#This Row],[Discount]]</f>
        <v>0</v>
      </c>
    </row>
    <row r="6459" spans="1:25" x14ac:dyDescent="0.3">
      <c r="A6459">
        <v>6458</v>
      </c>
      <c r="B6459" s="2"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s="2">
        <v>7</v>
      </c>
      <c r="T6459" s="3">
        <v>0</v>
      </c>
      <c r="U6459" s="2">
        <v>7.0224000000000002</v>
      </c>
      <c r="V6459" s="2">
        <f>Table1[[#This Row],[Sales]]*(1-Table1[[#This Row],[Discount]])</f>
        <v>15.96</v>
      </c>
      <c r="W6459" s="2">
        <f>Table1[[#This Row],[Sales]]*Table1[[#This Row],[Quantity]]</f>
        <v>111.72</v>
      </c>
      <c r="X6459" s="2">
        <f>Table1[[#This Row],[Sales]]+Table1[[#This Row],[Discount]]+Table1[[#This Row],[Adjusted Sales]]</f>
        <v>31.92</v>
      </c>
      <c r="Y6459" s="5">
        <f>Table1[[#This Row],[Sales]]*Table1[[#This Row],[Discount]]</f>
        <v>0</v>
      </c>
    </row>
    <row r="6460" spans="1:25" x14ac:dyDescent="0.3">
      <c r="A6460">
        <v>6459</v>
      </c>
      <c r="B6460" s="2"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s="2">
        <v>2</v>
      </c>
      <c r="T6460" s="3">
        <v>0</v>
      </c>
      <c r="U6460" s="2">
        <v>1.0904</v>
      </c>
      <c r="V6460" s="2">
        <f>Table1[[#This Row],[Sales]]*(1-Table1[[#This Row],[Discount]])</f>
        <v>3.76</v>
      </c>
      <c r="W6460" s="2">
        <f>Table1[[#This Row],[Sales]]*Table1[[#This Row],[Quantity]]</f>
        <v>7.52</v>
      </c>
      <c r="X6460" s="2">
        <f>Table1[[#This Row],[Sales]]+Table1[[#This Row],[Discount]]+Table1[[#This Row],[Adjusted Sales]]</f>
        <v>7.52</v>
      </c>
      <c r="Y6460" s="5">
        <f>Table1[[#This Row],[Sales]]*Table1[[#This Row],[Discount]]</f>
        <v>0</v>
      </c>
    </row>
    <row r="6461" spans="1:25" x14ac:dyDescent="0.3">
      <c r="A6461">
        <v>6460</v>
      </c>
      <c r="B6461" s="2"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s="2">
        <v>5</v>
      </c>
      <c r="T6461" s="3">
        <v>0</v>
      </c>
      <c r="U6461" s="2">
        <v>6.6150000000000002</v>
      </c>
      <c r="V6461" s="2">
        <f>Table1[[#This Row],[Sales]]*(1-Table1[[#This Row],[Discount]])</f>
        <v>14.7</v>
      </c>
      <c r="W6461" s="2">
        <f>Table1[[#This Row],[Sales]]*Table1[[#This Row],[Quantity]]</f>
        <v>73.5</v>
      </c>
      <c r="X6461" s="2">
        <f>Table1[[#This Row],[Sales]]+Table1[[#This Row],[Discount]]+Table1[[#This Row],[Adjusted Sales]]</f>
        <v>29.4</v>
      </c>
      <c r="Y6461" s="5">
        <f>Table1[[#This Row],[Sales]]*Table1[[#This Row],[Discount]]</f>
        <v>0</v>
      </c>
    </row>
    <row r="6462" spans="1:25" x14ac:dyDescent="0.3">
      <c r="A6462">
        <v>6461</v>
      </c>
      <c r="B6462" s="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s="2">
        <v>5</v>
      </c>
      <c r="T6462" s="3">
        <v>0</v>
      </c>
      <c r="U6462" s="2">
        <v>9.3000000000000007</v>
      </c>
      <c r="V6462" s="2">
        <f>Table1[[#This Row],[Sales]]*(1-Table1[[#This Row],[Discount]])</f>
        <v>37.200000000000003</v>
      </c>
      <c r="W6462" s="2">
        <f>Table1[[#This Row],[Sales]]*Table1[[#This Row],[Quantity]]</f>
        <v>186</v>
      </c>
      <c r="X6462" s="2">
        <f>Table1[[#This Row],[Sales]]+Table1[[#This Row],[Discount]]+Table1[[#This Row],[Adjusted Sales]]</f>
        <v>74.400000000000006</v>
      </c>
      <c r="Y6462" s="5">
        <f>Table1[[#This Row],[Sales]]*Table1[[#This Row],[Discount]]</f>
        <v>0</v>
      </c>
    </row>
    <row r="6463" spans="1:25" x14ac:dyDescent="0.3">
      <c r="A6463">
        <v>6462</v>
      </c>
      <c r="B6463" s="2"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s="2">
        <v>3</v>
      </c>
      <c r="T6463" s="3">
        <v>0</v>
      </c>
      <c r="U6463" s="2">
        <v>18.893699999999999</v>
      </c>
      <c r="V6463" s="2">
        <f>Table1[[#This Row],[Sales]]*(1-Table1[[#This Row],[Discount]])</f>
        <v>89.97</v>
      </c>
      <c r="W6463" s="2">
        <f>Table1[[#This Row],[Sales]]*Table1[[#This Row],[Quantity]]</f>
        <v>269.90999999999997</v>
      </c>
      <c r="X6463" s="2">
        <f>Table1[[#This Row],[Sales]]+Table1[[#This Row],[Discount]]+Table1[[#This Row],[Adjusted Sales]]</f>
        <v>179.94</v>
      </c>
      <c r="Y6463" s="5">
        <f>Table1[[#This Row],[Sales]]*Table1[[#This Row],[Discount]]</f>
        <v>0</v>
      </c>
    </row>
    <row r="6464" spans="1:25" x14ac:dyDescent="0.3">
      <c r="A6464">
        <v>6463</v>
      </c>
      <c r="B6464" s="2"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s="2">
        <v>2</v>
      </c>
      <c r="T6464" s="3">
        <v>0</v>
      </c>
      <c r="U6464" s="2">
        <v>23.5764</v>
      </c>
      <c r="V6464" s="2">
        <f>Table1[[#This Row],[Sales]]*(1-Table1[[#This Row],[Discount]])</f>
        <v>261.95999999999998</v>
      </c>
      <c r="W6464" s="2">
        <f>Table1[[#This Row],[Sales]]*Table1[[#This Row],[Quantity]]</f>
        <v>523.91999999999996</v>
      </c>
      <c r="X6464" s="2">
        <f>Table1[[#This Row],[Sales]]+Table1[[#This Row],[Discount]]+Table1[[#This Row],[Adjusted Sales]]</f>
        <v>523.91999999999996</v>
      </c>
      <c r="Y6464" s="5">
        <f>Table1[[#This Row],[Sales]]*Table1[[#This Row],[Discount]]</f>
        <v>0</v>
      </c>
    </row>
    <row r="6465" spans="1:25" x14ac:dyDescent="0.3">
      <c r="A6465">
        <v>6464</v>
      </c>
      <c r="B6465" s="2"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s="2">
        <v>5</v>
      </c>
      <c r="T6465" s="3">
        <v>0</v>
      </c>
      <c r="U6465" s="2">
        <v>37</v>
      </c>
      <c r="V6465" s="2">
        <f>Table1[[#This Row],[Sales]]*(1-Table1[[#This Row],[Discount]])</f>
        <v>74</v>
      </c>
      <c r="W6465" s="2">
        <f>Table1[[#This Row],[Sales]]*Table1[[#This Row],[Quantity]]</f>
        <v>370</v>
      </c>
      <c r="X6465" s="2">
        <f>Table1[[#This Row],[Sales]]+Table1[[#This Row],[Discount]]+Table1[[#This Row],[Adjusted Sales]]</f>
        <v>148</v>
      </c>
      <c r="Y6465" s="5">
        <f>Table1[[#This Row],[Sales]]*Table1[[#This Row],[Discount]]</f>
        <v>0</v>
      </c>
    </row>
    <row r="6466" spans="1:25" x14ac:dyDescent="0.3">
      <c r="A6466">
        <v>6465</v>
      </c>
      <c r="B6466" s="2"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s="2">
        <v>2</v>
      </c>
      <c r="T6466" s="3">
        <v>0</v>
      </c>
      <c r="U6466" s="2">
        <v>6.3743999999999996</v>
      </c>
      <c r="V6466" s="2">
        <f>Table1[[#This Row],[Sales]]*(1-Table1[[#This Row],[Discount]])</f>
        <v>13.28</v>
      </c>
      <c r="W6466" s="2">
        <f>Table1[[#This Row],[Sales]]*Table1[[#This Row],[Quantity]]</f>
        <v>26.56</v>
      </c>
      <c r="X6466" s="2">
        <f>Table1[[#This Row],[Sales]]+Table1[[#This Row],[Discount]]+Table1[[#This Row],[Adjusted Sales]]</f>
        <v>26.56</v>
      </c>
      <c r="Y6466" s="5">
        <f>Table1[[#This Row],[Sales]]*Table1[[#This Row],[Discount]]</f>
        <v>0</v>
      </c>
    </row>
    <row r="6467" spans="1:25" x14ac:dyDescent="0.3">
      <c r="A6467">
        <v>6466</v>
      </c>
      <c r="B6467" s="2"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s="2">
        <v>6</v>
      </c>
      <c r="T6467" s="3">
        <v>0.2</v>
      </c>
      <c r="U6467" s="2">
        <v>6.3719999999999999</v>
      </c>
      <c r="V6467" s="2">
        <f>Table1[[#This Row],[Sales]]*(1-Table1[[#This Row],[Discount]])</f>
        <v>67.968000000000004</v>
      </c>
      <c r="W6467" s="2">
        <f>Table1[[#This Row],[Sales]]*Table1[[#This Row],[Quantity]]</f>
        <v>509.76</v>
      </c>
      <c r="X6467" s="2">
        <f>Table1[[#This Row],[Sales]]+Table1[[#This Row],[Discount]]+Table1[[#This Row],[Adjusted Sales]]</f>
        <v>153.12799999999999</v>
      </c>
      <c r="Y6467" s="5">
        <f>Table1[[#This Row],[Sales]]*Table1[[#This Row],[Discount]]</f>
        <v>16.992000000000001</v>
      </c>
    </row>
    <row r="6468" spans="1:25" x14ac:dyDescent="0.3">
      <c r="A6468">
        <v>6467</v>
      </c>
      <c r="B6468" s="2"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s="2">
        <v>7</v>
      </c>
      <c r="T6468" s="3">
        <v>0</v>
      </c>
      <c r="U6468" s="2">
        <v>25.330200000000001</v>
      </c>
      <c r="V6468" s="2">
        <f>Table1[[#This Row],[Sales]]*(1-Table1[[#This Row],[Discount]])</f>
        <v>68.459999999999994</v>
      </c>
      <c r="W6468" s="2">
        <f>Table1[[#This Row],[Sales]]*Table1[[#This Row],[Quantity]]</f>
        <v>479.21999999999997</v>
      </c>
      <c r="X6468" s="2">
        <f>Table1[[#This Row],[Sales]]+Table1[[#This Row],[Discount]]+Table1[[#This Row],[Adjusted Sales]]</f>
        <v>136.91999999999999</v>
      </c>
      <c r="Y6468" s="5">
        <f>Table1[[#This Row],[Sales]]*Table1[[#This Row],[Discount]]</f>
        <v>0</v>
      </c>
    </row>
    <row r="6469" spans="1:25" x14ac:dyDescent="0.3">
      <c r="A6469">
        <v>6468</v>
      </c>
      <c r="B6469" s="2"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s="2">
        <v>5</v>
      </c>
      <c r="T6469" s="3">
        <v>0</v>
      </c>
      <c r="U6469" s="2">
        <v>582.23199999999997</v>
      </c>
      <c r="V6469" s="2">
        <f>Table1[[#This Row],[Sales]]*(1-Table1[[#This Row],[Discount]])</f>
        <v>2079.4</v>
      </c>
      <c r="W6469" s="2">
        <f>Table1[[#This Row],[Sales]]*Table1[[#This Row],[Quantity]]</f>
        <v>10397</v>
      </c>
      <c r="X6469" s="2">
        <f>Table1[[#This Row],[Sales]]+Table1[[#This Row],[Discount]]+Table1[[#This Row],[Adjusted Sales]]</f>
        <v>4158.8</v>
      </c>
      <c r="Y6469" s="5">
        <f>Table1[[#This Row],[Sales]]*Table1[[#This Row],[Discount]]</f>
        <v>0</v>
      </c>
    </row>
    <row r="6470" spans="1:25" x14ac:dyDescent="0.3">
      <c r="A6470">
        <v>6469</v>
      </c>
      <c r="B6470" s="2"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s="2">
        <v>5</v>
      </c>
      <c r="T6470" s="3">
        <v>0</v>
      </c>
      <c r="U6470" s="2">
        <v>176.386</v>
      </c>
      <c r="V6470" s="2">
        <f>Table1[[#This Row],[Sales]]*(1-Table1[[#This Row],[Discount]])</f>
        <v>629.95000000000005</v>
      </c>
      <c r="W6470" s="2">
        <f>Table1[[#This Row],[Sales]]*Table1[[#This Row],[Quantity]]</f>
        <v>3149.75</v>
      </c>
      <c r="X6470" s="2">
        <f>Table1[[#This Row],[Sales]]+Table1[[#This Row],[Discount]]+Table1[[#This Row],[Adjusted Sales]]</f>
        <v>1259.9000000000001</v>
      </c>
      <c r="Y6470" s="5">
        <f>Table1[[#This Row],[Sales]]*Table1[[#This Row],[Discount]]</f>
        <v>0</v>
      </c>
    </row>
    <row r="6471" spans="1:25" x14ac:dyDescent="0.3">
      <c r="A6471">
        <v>6470</v>
      </c>
      <c r="B6471" s="2"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s="2">
        <v>6</v>
      </c>
      <c r="T6471" s="3">
        <v>0</v>
      </c>
      <c r="U6471" s="2">
        <v>23.898599999999998</v>
      </c>
      <c r="V6471" s="2">
        <f>Table1[[#This Row],[Sales]]*(1-Table1[[#This Row],[Discount]])</f>
        <v>72.42</v>
      </c>
      <c r="W6471" s="2">
        <f>Table1[[#This Row],[Sales]]*Table1[[#This Row],[Quantity]]</f>
        <v>434.52</v>
      </c>
      <c r="X6471" s="2">
        <f>Table1[[#This Row],[Sales]]+Table1[[#This Row],[Discount]]+Table1[[#This Row],[Adjusted Sales]]</f>
        <v>144.84</v>
      </c>
      <c r="Y6471" s="5">
        <f>Table1[[#This Row],[Sales]]*Table1[[#This Row],[Discount]]</f>
        <v>0</v>
      </c>
    </row>
    <row r="6472" spans="1:25" x14ac:dyDescent="0.3">
      <c r="A6472">
        <v>6471</v>
      </c>
      <c r="B6472" s="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s="2">
        <v>2</v>
      </c>
      <c r="T6472" s="3">
        <v>0</v>
      </c>
      <c r="U6472" s="2">
        <v>35.634599999999999</v>
      </c>
      <c r="V6472" s="2">
        <f>Table1[[#This Row],[Sales]]*(1-Table1[[#This Row],[Discount]])</f>
        <v>131.97999999999999</v>
      </c>
      <c r="W6472" s="2">
        <f>Table1[[#This Row],[Sales]]*Table1[[#This Row],[Quantity]]</f>
        <v>263.95999999999998</v>
      </c>
      <c r="X6472" s="2">
        <f>Table1[[#This Row],[Sales]]+Table1[[#This Row],[Discount]]+Table1[[#This Row],[Adjusted Sales]]</f>
        <v>263.95999999999998</v>
      </c>
      <c r="Y6472" s="5">
        <f>Table1[[#This Row],[Sales]]*Table1[[#This Row],[Discount]]</f>
        <v>0</v>
      </c>
    </row>
    <row r="6473" spans="1:25" x14ac:dyDescent="0.3">
      <c r="A6473">
        <v>6472</v>
      </c>
      <c r="B6473" s="2"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s="2">
        <v>7</v>
      </c>
      <c r="T6473" s="3">
        <v>0</v>
      </c>
      <c r="U6473" s="2">
        <v>11.452</v>
      </c>
      <c r="V6473" s="2">
        <f>Table1[[#This Row],[Sales]]*(1-Table1[[#This Row],[Discount]])</f>
        <v>114.52</v>
      </c>
      <c r="W6473" s="2">
        <f>Table1[[#This Row],[Sales]]*Table1[[#This Row],[Quantity]]</f>
        <v>801.64</v>
      </c>
      <c r="X6473" s="2">
        <f>Table1[[#This Row],[Sales]]+Table1[[#This Row],[Discount]]+Table1[[#This Row],[Adjusted Sales]]</f>
        <v>229.04</v>
      </c>
      <c r="Y6473" s="5">
        <f>Table1[[#This Row],[Sales]]*Table1[[#This Row],[Discount]]</f>
        <v>0</v>
      </c>
    </row>
    <row r="6474" spans="1:25" x14ac:dyDescent="0.3">
      <c r="A6474">
        <v>6473</v>
      </c>
      <c r="B6474" s="2"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s="2">
        <v>10</v>
      </c>
      <c r="T6474" s="3">
        <v>0.2</v>
      </c>
      <c r="U6474" s="2">
        <v>33.831000000000003</v>
      </c>
      <c r="V6474" s="2">
        <f>Table1[[#This Row],[Sales]]*(1-Table1[[#This Row],[Discount]])</f>
        <v>80.192000000000007</v>
      </c>
      <c r="W6474" s="2">
        <f>Table1[[#This Row],[Sales]]*Table1[[#This Row],[Quantity]]</f>
        <v>1002.4</v>
      </c>
      <c r="X6474" s="2">
        <f>Table1[[#This Row],[Sales]]+Table1[[#This Row],[Discount]]+Table1[[#This Row],[Adjusted Sales]]</f>
        <v>180.63200000000001</v>
      </c>
      <c r="Y6474" s="5">
        <f>Table1[[#This Row],[Sales]]*Table1[[#This Row],[Discount]]</f>
        <v>20.048000000000002</v>
      </c>
    </row>
    <row r="6475" spans="1:25" x14ac:dyDescent="0.3">
      <c r="A6475">
        <v>6474</v>
      </c>
      <c r="B6475" s="2"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s="2">
        <v>3</v>
      </c>
      <c r="T6475" s="3">
        <v>0.2</v>
      </c>
      <c r="U6475" s="2">
        <v>87.18</v>
      </c>
      <c r="V6475" s="2">
        <f>Table1[[#This Row],[Sales]]*(1-Table1[[#This Row],[Discount]])</f>
        <v>697.44</v>
      </c>
      <c r="W6475" s="2">
        <f>Table1[[#This Row],[Sales]]*Table1[[#This Row],[Quantity]]</f>
        <v>2615.3999999999996</v>
      </c>
      <c r="X6475" s="2">
        <f>Table1[[#This Row],[Sales]]+Table1[[#This Row],[Discount]]+Table1[[#This Row],[Adjusted Sales]]</f>
        <v>1569.44</v>
      </c>
      <c r="Y6475" s="5">
        <f>Table1[[#This Row],[Sales]]*Table1[[#This Row],[Discount]]</f>
        <v>174.36</v>
      </c>
    </row>
    <row r="6476" spans="1:25" x14ac:dyDescent="0.3">
      <c r="A6476">
        <v>6475</v>
      </c>
      <c r="B6476" s="2"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s="2">
        <v>4</v>
      </c>
      <c r="T6476" s="3">
        <v>0.5</v>
      </c>
      <c r="U6476" s="2">
        <v>-53.285600000000002</v>
      </c>
      <c r="V6476" s="2">
        <f>Table1[[#This Row],[Sales]]*(1-Table1[[#This Row],[Discount]])</f>
        <v>30.98</v>
      </c>
      <c r="W6476" s="2">
        <f>Table1[[#This Row],[Sales]]*Table1[[#This Row],[Quantity]]</f>
        <v>247.84</v>
      </c>
      <c r="X6476" s="2">
        <f>Table1[[#This Row],[Sales]]+Table1[[#This Row],[Discount]]+Table1[[#This Row],[Adjusted Sales]]</f>
        <v>93.44</v>
      </c>
      <c r="Y6476" s="5">
        <f>Table1[[#This Row],[Sales]]*Table1[[#This Row],[Discount]]</f>
        <v>30.98</v>
      </c>
    </row>
    <row r="6477" spans="1:25" x14ac:dyDescent="0.3">
      <c r="A6477">
        <v>6476</v>
      </c>
      <c r="B6477" s="2"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s="2">
        <v>3</v>
      </c>
      <c r="T6477" s="3">
        <v>0.7</v>
      </c>
      <c r="U6477" s="2">
        <v>-3.4914000000000001</v>
      </c>
      <c r="V6477" s="2">
        <f>Table1[[#This Row],[Sales]]*(1-Table1[[#This Row],[Discount]])</f>
        <v>1.3662000000000003</v>
      </c>
      <c r="W6477" s="2">
        <f>Table1[[#This Row],[Sales]]*Table1[[#This Row],[Quantity]]</f>
        <v>13.662000000000001</v>
      </c>
      <c r="X6477" s="2">
        <f>Table1[[#This Row],[Sales]]+Table1[[#This Row],[Discount]]+Table1[[#This Row],[Adjusted Sales]]</f>
        <v>6.6202000000000005</v>
      </c>
      <c r="Y6477" s="5">
        <f>Table1[[#This Row],[Sales]]*Table1[[#This Row],[Discount]]</f>
        <v>3.1878000000000002</v>
      </c>
    </row>
    <row r="6478" spans="1:25" x14ac:dyDescent="0.3">
      <c r="A6478">
        <v>6477</v>
      </c>
      <c r="B6478" s="2"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s="2">
        <v>2</v>
      </c>
      <c r="T6478" s="3">
        <v>0.2</v>
      </c>
      <c r="U6478" s="2">
        <v>0.58499999999999996</v>
      </c>
      <c r="V6478" s="2">
        <f>Table1[[#This Row],[Sales]]*(1-Table1[[#This Row],[Discount]])</f>
        <v>4.16</v>
      </c>
      <c r="W6478" s="2">
        <f>Table1[[#This Row],[Sales]]*Table1[[#This Row],[Quantity]]</f>
        <v>10.4</v>
      </c>
      <c r="X6478" s="2">
        <f>Table1[[#This Row],[Sales]]+Table1[[#This Row],[Discount]]+Table1[[#This Row],[Adjusted Sales]]</f>
        <v>9.56</v>
      </c>
      <c r="Y6478" s="5">
        <f>Table1[[#This Row],[Sales]]*Table1[[#This Row],[Discount]]</f>
        <v>1.04</v>
      </c>
    </row>
    <row r="6479" spans="1:25" x14ac:dyDescent="0.3">
      <c r="A6479">
        <v>6478</v>
      </c>
      <c r="B6479" s="2"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s="2">
        <v>1</v>
      </c>
      <c r="T6479" s="3">
        <v>0.2</v>
      </c>
      <c r="U6479" s="2">
        <v>-2.5749</v>
      </c>
      <c r="V6479" s="2">
        <f>Table1[[#This Row],[Sales]]*(1-Table1[[#This Row],[Discount]])</f>
        <v>164.7936</v>
      </c>
      <c r="W6479" s="2">
        <f>Table1[[#This Row],[Sales]]*Table1[[#This Row],[Quantity]]</f>
        <v>205.99199999999999</v>
      </c>
      <c r="X6479" s="2">
        <f>Table1[[#This Row],[Sales]]+Table1[[#This Row],[Discount]]+Table1[[#This Row],[Adjusted Sales]]</f>
        <v>370.98559999999998</v>
      </c>
      <c r="Y6479" s="5">
        <f>Table1[[#This Row],[Sales]]*Table1[[#This Row],[Discount]]</f>
        <v>41.198399999999999</v>
      </c>
    </row>
    <row r="6480" spans="1:25" x14ac:dyDescent="0.3">
      <c r="A6480">
        <v>6479</v>
      </c>
      <c r="B6480" s="2"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s="2">
        <v>3</v>
      </c>
      <c r="T6480" s="3">
        <v>0.2</v>
      </c>
      <c r="U6480" s="2">
        <v>5.4432</v>
      </c>
      <c r="V6480" s="2">
        <f>Table1[[#This Row],[Sales]]*(1-Table1[[#This Row],[Discount]])</f>
        <v>12.441600000000001</v>
      </c>
      <c r="W6480" s="2">
        <f>Table1[[#This Row],[Sales]]*Table1[[#This Row],[Quantity]]</f>
        <v>46.655999999999999</v>
      </c>
      <c r="X6480" s="2">
        <f>Table1[[#This Row],[Sales]]+Table1[[#This Row],[Discount]]+Table1[[#This Row],[Adjusted Sales]]</f>
        <v>28.1936</v>
      </c>
      <c r="Y6480" s="5">
        <f>Table1[[#This Row],[Sales]]*Table1[[#This Row],[Discount]]</f>
        <v>3.1104000000000003</v>
      </c>
    </row>
    <row r="6481" spans="1:25" x14ac:dyDescent="0.3">
      <c r="A6481">
        <v>6480</v>
      </c>
      <c r="B6481" s="2"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s="2">
        <v>5</v>
      </c>
      <c r="T6481" s="3">
        <v>0.2</v>
      </c>
      <c r="U6481" s="2">
        <v>50.396000000000001</v>
      </c>
      <c r="V6481" s="2">
        <f>Table1[[#This Row],[Sales]]*(1-Table1[[#This Row],[Discount]])</f>
        <v>403.16800000000001</v>
      </c>
      <c r="W6481" s="2">
        <f>Table1[[#This Row],[Sales]]*Table1[[#This Row],[Quantity]]</f>
        <v>2519.7999999999997</v>
      </c>
      <c r="X6481" s="2">
        <f>Table1[[#This Row],[Sales]]+Table1[[#This Row],[Discount]]+Table1[[#This Row],[Adjusted Sales]]</f>
        <v>907.32799999999997</v>
      </c>
      <c r="Y6481" s="5">
        <f>Table1[[#This Row],[Sales]]*Table1[[#This Row],[Discount]]</f>
        <v>100.792</v>
      </c>
    </row>
    <row r="6482" spans="1:25" x14ac:dyDescent="0.3">
      <c r="A6482">
        <v>6481</v>
      </c>
      <c r="B6482" s="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s="2">
        <v>7</v>
      </c>
      <c r="T6482" s="3">
        <v>0.2</v>
      </c>
      <c r="U6482" s="2">
        <v>1.8353999999999999</v>
      </c>
      <c r="V6482" s="2">
        <f>Table1[[#This Row],[Sales]]*(1-Table1[[#This Row],[Discount]])</f>
        <v>19.577600000000004</v>
      </c>
      <c r="W6482" s="2">
        <f>Table1[[#This Row],[Sales]]*Table1[[#This Row],[Quantity]]</f>
        <v>171.304</v>
      </c>
      <c r="X6482" s="2">
        <f>Table1[[#This Row],[Sales]]+Table1[[#This Row],[Discount]]+Table1[[#This Row],[Adjusted Sales]]</f>
        <v>44.249600000000001</v>
      </c>
      <c r="Y6482" s="5">
        <f>Table1[[#This Row],[Sales]]*Table1[[#This Row],[Discount]]</f>
        <v>4.894400000000001</v>
      </c>
    </row>
    <row r="6483" spans="1:25" x14ac:dyDescent="0.3">
      <c r="A6483">
        <v>6482</v>
      </c>
      <c r="B6483" s="2"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s="2">
        <v>2</v>
      </c>
      <c r="T6483" s="3">
        <v>0.2</v>
      </c>
      <c r="U6483" s="2">
        <v>0</v>
      </c>
      <c r="V6483" s="2">
        <f>Table1[[#This Row],[Sales]]*(1-Table1[[#This Row],[Discount]])</f>
        <v>193.25440000000003</v>
      </c>
      <c r="W6483" s="2">
        <f>Table1[[#This Row],[Sales]]*Table1[[#This Row],[Quantity]]</f>
        <v>483.13600000000002</v>
      </c>
      <c r="X6483" s="2">
        <f>Table1[[#This Row],[Sales]]+Table1[[#This Row],[Discount]]+Table1[[#This Row],[Adjusted Sales]]</f>
        <v>435.02240000000006</v>
      </c>
      <c r="Y6483" s="5">
        <f>Table1[[#This Row],[Sales]]*Table1[[#This Row],[Discount]]</f>
        <v>48.313600000000008</v>
      </c>
    </row>
    <row r="6484" spans="1:25" x14ac:dyDescent="0.3">
      <c r="A6484">
        <v>6483</v>
      </c>
      <c r="B6484" s="2"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s="2">
        <v>2</v>
      </c>
      <c r="T6484" s="3">
        <v>0.2</v>
      </c>
      <c r="U6484" s="2">
        <v>-4.1399999999999997</v>
      </c>
      <c r="V6484" s="2">
        <f>Table1[[#This Row],[Sales]]*(1-Table1[[#This Row],[Discount]])</f>
        <v>88.320000000000007</v>
      </c>
      <c r="W6484" s="2">
        <f>Table1[[#This Row],[Sales]]*Table1[[#This Row],[Quantity]]</f>
        <v>220.8</v>
      </c>
      <c r="X6484" s="2">
        <f>Table1[[#This Row],[Sales]]+Table1[[#This Row],[Discount]]+Table1[[#This Row],[Adjusted Sales]]</f>
        <v>198.92000000000002</v>
      </c>
      <c r="Y6484" s="5">
        <f>Table1[[#This Row],[Sales]]*Table1[[#This Row],[Discount]]</f>
        <v>22.080000000000002</v>
      </c>
    </row>
    <row r="6485" spans="1:25" x14ac:dyDescent="0.3">
      <c r="A6485">
        <v>6484</v>
      </c>
      <c r="B6485" s="2"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s="2">
        <v>2</v>
      </c>
      <c r="T6485" s="3">
        <v>0.4</v>
      </c>
      <c r="U6485" s="2">
        <v>-115.43040000000001</v>
      </c>
      <c r="V6485" s="2">
        <f>Table1[[#This Row],[Sales]]*(1-Table1[[#This Row],[Discount]])</f>
        <v>230.86079999999998</v>
      </c>
      <c r="W6485" s="2">
        <f>Table1[[#This Row],[Sales]]*Table1[[#This Row],[Quantity]]</f>
        <v>769.53599999999994</v>
      </c>
      <c r="X6485" s="2">
        <f>Table1[[#This Row],[Sales]]+Table1[[#This Row],[Discount]]+Table1[[#This Row],[Adjusted Sales]]</f>
        <v>616.02879999999993</v>
      </c>
      <c r="Y6485" s="5">
        <f>Table1[[#This Row],[Sales]]*Table1[[#This Row],[Discount]]</f>
        <v>153.90719999999999</v>
      </c>
    </row>
    <row r="6486" spans="1:25" x14ac:dyDescent="0.3">
      <c r="A6486">
        <v>6485</v>
      </c>
      <c r="B6486" s="2"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s="2">
        <v>6</v>
      </c>
      <c r="T6486" s="3">
        <v>0</v>
      </c>
      <c r="U6486" s="2">
        <v>36.183599999999998</v>
      </c>
      <c r="V6486" s="2">
        <f>Table1[[#This Row],[Sales]]*(1-Table1[[#This Row],[Discount]])</f>
        <v>78.66</v>
      </c>
      <c r="W6486" s="2">
        <f>Table1[[#This Row],[Sales]]*Table1[[#This Row],[Quantity]]</f>
        <v>471.96</v>
      </c>
      <c r="X6486" s="2">
        <f>Table1[[#This Row],[Sales]]+Table1[[#This Row],[Discount]]+Table1[[#This Row],[Adjusted Sales]]</f>
        <v>157.32</v>
      </c>
      <c r="Y6486" s="5">
        <f>Table1[[#This Row],[Sales]]*Table1[[#This Row],[Discount]]</f>
        <v>0</v>
      </c>
    </row>
    <row r="6487" spans="1:25" x14ac:dyDescent="0.3">
      <c r="A6487">
        <v>6486</v>
      </c>
      <c r="B6487" s="2"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s="2">
        <v>4</v>
      </c>
      <c r="T6487" s="3">
        <v>0</v>
      </c>
      <c r="U6487" s="2">
        <v>22.226400000000002</v>
      </c>
      <c r="V6487" s="2">
        <f>Table1[[#This Row],[Sales]]*(1-Table1[[#This Row],[Discount]])</f>
        <v>45.36</v>
      </c>
      <c r="W6487" s="2">
        <f>Table1[[#This Row],[Sales]]*Table1[[#This Row],[Quantity]]</f>
        <v>181.44</v>
      </c>
      <c r="X6487" s="2">
        <f>Table1[[#This Row],[Sales]]+Table1[[#This Row],[Discount]]+Table1[[#This Row],[Adjusted Sales]]</f>
        <v>90.72</v>
      </c>
      <c r="Y6487" s="5">
        <f>Table1[[#This Row],[Sales]]*Table1[[#This Row],[Discount]]</f>
        <v>0</v>
      </c>
    </row>
    <row r="6488" spans="1:25" x14ac:dyDescent="0.3">
      <c r="A6488">
        <v>6487</v>
      </c>
      <c r="B6488" s="2"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s="2">
        <v>4</v>
      </c>
      <c r="T6488" s="3">
        <v>0.2</v>
      </c>
      <c r="U6488" s="2">
        <v>156.33799999999999</v>
      </c>
      <c r="V6488" s="2">
        <f>Table1[[#This Row],[Sales]]*(1-Table1[[#This Row],[Discount]])</f>
        <v>769.6640000000001</v>
      </c>
      <c r="W6488" s="2">
        <f>Table1[[#This Row],[Sales]]*Table1[[#This Row],[Quantity]]</f>
        <v>3848.32</v>
      </c>
      <c r="X6488" s="2">
        <f>Table1[[#This Row],[Sales]]+Table1[[#This Row],[Discount]]+Table1[[#This Row],[Adjusted Sales]]</f>
        <v>1731.9440000000002</v>
      </c>
      <c r="Y6488" s="5">
        <f>Table1[[#This Row],[Sales]]*Table1[[#This Row],[Discount]]</f>
        <v>192.41600000000003</v>
      </c>
    </row>
    <row r="6489" spans="1:25" x14ac:dyDescent="0.3">
      <c r="A6489">
        <v>6488</v>
      </c>
      <c r="B6489" s="2"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s="2">
        <v>3</v>
      </c>
      <c r="T6489" s="3">
        <v>0.7</v>
      </c>
      <c r="U6489" s="2">
        <v>-9.8462999999999994</v>
      </c>
      <c r="V6489" s="2">
        <f>Table1[[#This Row],[Sales]]*(1-Table1[[#This Row],[Discount]])</f>
        <v>3.8529000000000004</v>
      </c>
      <c r="W6489" s="2">
        <f>Table1[[#This Row],[Sales]]*Table1[[#This Row],[Quantity]]</f>
        <v>38.528999999999996</v>
      </c>
      <c r="X6489" s="2">
        <f>Table1[[#This Row],[Sales]]+Table1[[#This Row],[Discount]]+Table1[[#This Row],[Adjusted Sales]]</f>
        <v>17.395900000000001</v>
      </c>
      <c r="Y6489" s="5">
        <f>Table1[[#This Row],[Sales]]*Table1[[#This Row],[Discount]]</f>
        <v>8.9901</v>
      </c>
    </row>
    <row r="6490" spans="1:25" x14ac:dyDescent="0.3">
      <c r="A6490">
        <v>6489</v>
      </c>
      <c r="B6490" s="2"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s="2">
        <v>14</v>
      </c>
      <c r="T6490" s="3">
        <v>0.2</v>
      </c>
      <c r="U6490" s="2">
        <v>96.023200000000003</v>
      </c>
      <c r="V6490" s="2">
        <f>Table1[[#This Row],[Sales]]*(1-Table1[[#This Row],[Discount]])</f>
        <v>236.36480000000003</v>
      </c>
      <c r="W6490" s="2">
        <f>Table1[[#This Row],[Sales]]*Table1[[#This Row],[Quantity]]</f>
        <v>4136.384</v>
      </c>
      <c r="X6490" s="2">
        <f>Table1[[#This Row],[Sales]]+Table1[[#This Row],[Discount]]+Table1[[#This Row],[Adjusted Sales]]</f>
        <v>532.02080000000001</v>
      </c>
      <c r="Y6490" s="5">
        <f>Table1[[#This Row],[Sales]]*Table1[[#This Row],[Discount]]</f>
        <v>59.091200000000008</v>
      </c>
    </row>
    <row r="6491" spans="1:25" x14ac:dyDescent="0.3">
      <c r="A6491">
        <v>6490</v>
      </c>
      <c r="B6491" s="2"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s="2">
        <v>5</v>
      </c>
      <c r="T6491" s="3">
        <v>0</v>
      </c>
      <c r="U6491" s="2">
        <v>15.552</v>
      </c>
      <c r="V6491" s="2">
        <f>Table1[[#This Row],[Sales]]*(1-Table1[[#This Row],[Discount]])</f>
        <v>32.4</v>
      </c>
      <c r="W6491" s="2">
        <f>Table1[[#This Row],[Sales]]*Table1[[#This Row],[Quantity]]</f>
        <v>162</v>
      </c>
      <c r="X6491" s="2">
        <f>Table1[[#This Row],[Sales]]+Table1[[#This Row],[Discount]]+Table1[[#This Row],[Adjusted Sales]]</f>
        <v>64.8</v>
      </c>
      <c r="Y6491" s="5">
        <f>Table1[[#This Row],[Sales]]*Table1[[#This Row],[Discount]]</f>
        <v>0</v>
      </c>
    </row>
    <row r="6492" spans="1:25" x14ac:dyDescent="0.3">
      <c r="A6492">
        <v>6491</v>
      </c>
      <c r="B6492" s="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s="2">
        <v>4</v>
      </c>
      <c r="T6492" s="3">
        <v>0.2</v>
      </c>
      <c r="U6492" s="2">
        <v>16.889600000000002</v>
      </c>
      <c r="V6492" s="2">
        <f>Table1[[#This Row],[Sales]]*(1-Table1[[#This Row],[Discount]])</f>
        <v>83.148800000000008</v>
      </c>
      <c r="W6492" s="2">
        <f>Table1[[#This Row],[Sales]]*Table1[[#This Row],[Quantity]]</f>
        <v>415.74400000000003</v>
      </c>
      <c r="X6492" s="2">
        <f>Table1[[#This Row],[Sales]]+Table1[[#This Row],[Discount]]+Table1[[#This Row],[Adjusted Sales]]</f>
        <v>187.28480000000002</v>
      </c>
      <c r="Y6492" s="5">
        <f>Table1[[#This Row],[Sales]]*Table1[[#This Row],[Discount]]</f>
        <v>20.787200000000002</v>
      </c>
    </row>
    <row r="6493" spans="1:25" x14ac:dyDescent="0.3">
      <c r="A6493">
        <v>6492</v>
      </c>
      <c r="B6493" s="2"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s="2">
        <v>2</v>
      </c>
      <c r="T6493" s="3">
        <v>0.2</v>
      </c>
      <c r="U6493" s="2">
        <v>10.8588</v>
      </c>
      <c r="V6493" s="2">
        <f>Table1[[#This Row],[Sales]]*(1-Table1[[#This Row],[Discount]])</f>
        <v>231.65440000000001</v>
      </c>
      <c r="W6493" s="2">
        <f>Table1[[#This Row],[Sales]]*Table1[[#This Row],[Quantity]]</f>
        <v>579.13599999999997</v>
      </c>
      <c r="X6493" s="2">
        <f>Table1[[#This Row],[Sales]]+Table1[[#This Row],[Discount]]+Table1[[#This Row],[Adjusted Sales]]</f>
        <v>521.42239999999993</v>
      </c>
      <c r="Y6493" s="5">
        <f>Table1[[#This Row],[Sales]]*Table1[[#This Row],[Discount]]</f>
        <v>57.913600000000002</v>
      </c>
    </row>
    <row r="6494" spans="1:25" x14ac:dyDescent="0.3">
      <c r="A6494">
        <v>6493</v>
      </c>
      <c r="B6494" s="2"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s="2">
        <v>5</v>
      </c>
      <c r="T6494" s="3">
        <v>0.2</v>
      </c>
      <c r="U6494" s="2">
        <v>4.4684999999999997</v>
      </c>
      <c r="V6494" s="2">
        <f>Table1[[#This Row],[Sales]]*(1-Table1[[#This Row],[Discount]])</f>
        <v>31.776</v>
      </c>
      <c r="W6494" s="2">
        <f>Table1[[#This Row],[Sales]]*Table1[[#This Row],[Quantity]]</f>
        <v>198.6</v>
      </c>
      <c r="X6494" s="2">
        <f>Table1[[#This Row],[Sales]]+Table1[[#This Row],[Discount]]+Table1[[#This Row],[Adjusted Sales]]</f>
        <v>71.695999999999998</v>
      </c>
      <c r="Y6494" s="5">
        <f>Table1[[#This Row],[Sales]]*Table1[[#This Row],[Discount]]</f>
        <v>7.944</v>
      </c>
    </row>
    <row r="6495" spans="1:25" x14ac:dyDescent="0.3">
      <c r="A6495">
        <v>6494</v>
      </c>
      <c r="B6495" s="2"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s="2">
        <v>4</v>
      </c>
      <c r="T6495" s="3">
        <v>0.2</v>
      </c>
      <c r="U6495" s="2">
        <v>24.476800000000001</v>
      </c>
      <c r="V6495" s="2">
        <f>Table1[[#This Row],[Sales]]*(1-Table1[[#This Row],[Discount]])</f>
        <v>195.81440000000001</v>
      </c>
      <c r="W6495" s="2">
        <f>Table1[[#This Row],[Sales]]*Table1[[#This Row],[Quantity]]</f>
        <v>979.072</v>
      </c>
      <c r="X6495" s="2">
        <f>Table1[[#This Row],[Sales]]+Table1[[#This Row],[Discount]]+Table1[[#This Row],[Adjusted Sales]]</f>
        <v>440.7824</v>
      </c>
      <c r="Y6495" s="5">
        <f>Table1[[#This Row],[Sales]]*Table1[[#This Row],[Discount]]</f>
        <v>48.953600000000002</v>
      </c>
    </row>
    <row r="6496" spans="1:25" x14ac:dyDescent="0.3">
      <c r="A6496">
        <v>6495</v>
      </c>
      <c r="B6496" s="2"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s="2">
        <v>2</v>
      </c>
      <c r="T6496" s="3">
        <v>0.2</v>
      </c>
      <c r="U6496" s="2">
        <v>-2.7</v>
      </c>
      <c r="V6496" s="2">
        <f>Table1[[#This Row],[Sales]]*(1-Table1[[#This Row],[Discount]])</f>
        <v>19.200000000000003</v>
      </c>
      <c r="W6496" s="2">
        <f>Table1[[#This Row],[Sales]]*Table1[[#This Row],[Quantity]]</f>
        <v>48</v>
      </c>
      <c r="X6496" s="2">
        <f>Table1[[#This Row],[Sales]]+Table1[[#This Row],[Discount]]+Table1[[#This Row],[Adjusted Sales]]</f>
        <v>43.400000000000006</v>
      </c>
      <c r="Y6496" s="5">
        <f>Table1[[#This Row],[Sales]]*Table1[[#This Row],[Discount]]</f>
        <v>4.8000000000000007</v>
      </c>
    </row>
    <row r="6497" spans="1:25" x14ac:dyDescent="0.3">
      <c r="A6497">
        <v>6496</v>
      </c>
      <c r="B6497" s="2"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s="2">
        <v>3</v>
      </c>
      <c r="T6497" s="3">
        <v>0.2</v>
      </c>
      <c r="U6497" s="2">
        <v>5.4432</v>
      </c>
      <c r="V6497" s="2">
        <f>Table1[[#This Row],[Sales]]*(1-Table1[[#This Row],[Discount]])</f>
        <v>12.441600000000001</v>
      </c>
      <c r="W6497" s="2">
        <f>Table1[[#This Row],[Sales]]*Table1[[#This Row],[Quantity]]</f>
        <v>46.655999999999999</v>
      </c>
      <c r="X6497" s="2">
        <f>Table1[[#This Row],[Sales]]+Table1[[#This Row],[Discount]]+Table1[[#This Row],[Adjusted Sales]]</f>
        <v>28.1936</v>
      </c>
      <c r="Y6497" s="5">
        <f>Table1[[#This Row],[Sales]]*Table1[[#This Row],[Discount]]</f>
        <v>3.1104000000000003</v>
      </c>
    </row>
    <row r="6498" spans="1:25" x14ac:dyDescent="0.3">
      <c r="A6498">
        <v>6497</v>
      </c>
      <c r="B6498" s="2"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s="2">
        <v>2</v>
      </c>
      <c r="T6498" s="3">
        <v>0.2</v>
      </c>
      <c r="U6498" s="2">
        <v>-3.2719999999999998</v>
      </c>
      <c r="V6498" s="2">
        <f>Table1[[#This Row],[Sales]]*(1-Table1[[#This Row],[Discount]])</f>
        <v>20.940799999999999</v>
      </c>
      <c r="W6498" s="2">
        <f>Table1[[#This Row],[Sales]]*Table1[[#This Row],[Quantity]]</f>
        <v>52.351999999999997</v>
      </c>
      <c r="X6498" s="2">
        <f>Table1[[#This Row],[Sales]]+Table1[[#This Row],[Discount]]+Table1[[#This Row],[Adjusted Sales]]</f>
        <v>47.316800000000001</v>
      </c>
      <c r="Y6498" s="5">
        <f>Table1[[#This Row],[Sales]]*Table1[[#This Row],[Discount]]</f>
        <v>5.2351999999999999</v>
      </c>
    </row>
    <row r="6499" spans="1:25" x14ac:dyDescent="0.3">
      <c r="A6499">
        <v>6498</v>
      </c>
      <c r="B6499" s="2"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s="2">
        <v>3</v>
      </c>
      <c r="T6499" s="3">
        <v>0</v>
      </c>
      <c r="U6499" s="2">
        <v>6.0726000000000004</v>
      </c>
      <c r="V6499" s="2">
        <f>Table1[[#This Row],[Sales]]*(1-Table1[[#This Row],[Discount]])</f>
        <v>20.94</v>
      </c>
      <c r="W6499" s="2">
        <f>Table1[[#This Row],[Sales]]*Table1[[#This Row],[Quantity]]</f>
        <v>62.820000000000007</v>
      </c>
      <c r="X6499" s="2">
        <f>Table1[[#This Row],[Sales]]+Table1[[#This Row],[Discount]]+Table1[[#This Row],[Adjusted Sales]]</f>
        <v>41.88</v>
      </c>
      <c r="Y6499" s="5">
        <f>Table1[[#This Row],[Sales]]*Table1[[#This Row],[Discount]]</f>
        <v>0</v>
      </c>
    </row>
    <row r="6500" spans="1:25" x14ac:dyDescent="0.3">
      <c r="A6500">
        <v>6499</v>
      </c>
      <c r="B6500" s="2"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s="2">
        <v>9</v>
      </c>
      <c r="T6500" s="3">
        <v>0</v>
      </c>
      <c r="U6500" s="2">
        <v>62.141399999999997</v>
      </c>
      <c r="V6500" s="2">
        <f>Table1[[#This Row],[Sales]]*(1-Table1[[#This Row],[Discount]])</f>
        <v>135.09</v>
      </c>
      <c r="W6500" s="2">
        <f>Table1[[#This Row],[Sales]]*Table1[[#This Row],[Quantity]]</f>
        <v>1215.81</v>
      </c>
      <c r="X6500" s="2">
        <f>Table1[[#This Row],[Sales]]+Table1[[#This Row],[Discount]]+Table1[[#This Row],[Adjusted Sales]]</f>
        <v>270.18</v>
      </c>
      <c r="Y6500" s="5">
        <f>Table1[[#This Row],[Sales]]*Table1[[#This Row],[Discount]]</f>
        <v>0</v>
      </c>
    </row>
    <row r="6501" spans="1:25" x14ac:dyDescent="0.3">
      <c r="A6501">
        <v>6500</v>
      </c>
      <c r="B6501" s="2"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s="2">
        <v>14</v>
      </c>
      <c r="T6501" s="3">
        <v>0</v>
      </c>
      <c r="U6501" s="2">
        <v>64.367800000000003</v>
      </c>
      <c r="V6501" s="2">
        <f>Table1[[#This Row],[Sales]]*(1-Table1[[#This Row],[Discount]])</f>
        <v>279.86</v>
      </c>
      <c r="W6501" s="2">
        <f>Table1[[#This Row],[Sales]]*Table1[[#This Row],[Quantity]]</f>
        <v>3918.04</v>
      </c>
      <c r="X6501" s="2">
        <f>Table1[[#This Row],[Sales]]+Table1[[#This Row],[Discount]]+Table1[[#This Row],[Adjusted Sales]]</f>
        <v>559.72</v>
      </c>
      <c r="Y6501" s="5">
        <f>Table1[[#This Row],[Sales]]*Table1[[#This Row],[Discount]]</f>
        <v>0</v>
      </c>
    </row>
    <row r="6502" spans="1:25" x14ac:dyDescent="0.3">
      <c r="A6502">
        <v>6501</v>
      </c>
      <c r="B6502" s="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s="2">
        <v>6</v>
      </c>
      <c r="T6502" s="3">
        <v>0</v>
      </c>
      <c r="U6502" s="2">
        <v>41.427599999999998</v>
      </c>
      <c r="V6502" s="2">
        <f>Table1[[#This Row],[Sales]]*(1-Table1[[#This Row],[Discount]])</f>
        <v>90.06</v>
      </c>
      <c r="W6502" s="2">
        <f>Table1[[#This Row],[Sales]]*Table1[[#This Row],[Quantity]]</f>
        <v>540.36</v>
      </c>
      <c r="X6502" s="2">
        <f>Table1[[#This Row],[Sales]]+Table1[[#This Row],[Discount]]+Table1[[#This Row],[Adjusted Sales]]</f>
        <v>180.12</v>
      </c>
      <c r="Y6502" s="5">
        <f>Table1[[#This Row],[Sales]]*Table1[[#This Row],[Discount]]</f>
        <v>0</v>
      </c>
    </row>
    <row r="6503" spans="1:25" x14ac:dyDescent="0.3">
      <c r="A6503">
        <v>6502</v>
      </c>
      <c r="B6503" s="2"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s="2">
        <v>6</v>
      </c>
      <c r="T6503" s="3">
        <v>0.4</v>
      </c>
      <c r="U6503" s="2">
        <v>-107.9928</v>
      </c>
      <c r="V6503" s="2">
        <f>Table1[[#This Row],[Sales]]*(1-Table1[[#This Row],[Discount]])</f>
        <v>323.97840000000002</v>
      </c>
      <c r="W6503" s="2">
        <f>Table1[[#This Row],[Sales]]*Table1[[#This Row],[Quantity]]</f>
        <v>3239.7840000000006</v>
      </c>
      <c r="X6503" s="2">
        <f>Table1[[#This Row],[Sales]]+Table1[[#This Row],[Discount]]+Table1[[#This Row],[Adjusted Sales]]</f>
        <v>864.3424</v>
      </c>
      <c r="Y6503" s="5">
        <f>Table1[[#This Row],[Sales]]*Table1[[#This Row],[Discount]]</f>
        <v>215.98560000000003</v>
      </c>
    </row>
    <row r="6504" spans="1:25" x14ac:dyDescent="0.3">
      <c r="A6504">
        <v>6503</v>
      </c>
      <c r="B6504" s="2"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s="2">
        <v>7</v>
      </c>
      <c r="T6504" s="3">
        <v>0.4</v>
      </c>
      <c r="U6504" s="2">
        <v>-10.0464</v>
      </c>
      <c r="V6504" s="2">
        <f>Table1[[#This Row],[Sales]]*(1-Table1[[#This Row],[Discount]])</f>
        <v>30.139199999999999</v>
      </c>
      <c r="W6504" s="2">
        <f>Table1[[#This Row],[Sales]]*Table1[[#This Row],[Quantity]]</f>
        <v>351.62400000000002</v>
      </c>
      <c r="X6504" s="2">
        <f>Table1[[#This Row],[Sales]]+Table1[[#This Row],[Discount]]+Table1[[#This Row],[Adjusted Sales]]</f>
        <v>80.771199999999993</v>
      </c>
      <c r="Y6504" s="5">
        <f>Table1[[#This Row],[Sales]]*Table1[[#This Row],[Discount]]</f>
        <v>20.0928</v>
      </c>
    </row>
    <row r="6505" spans="1:25" x14ac:dyDescent="0.3">
      <c r="A6505">
        <v>6504</v>
      </c>
      <c r="B6505" s="2"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s="2">
        <v>3</v>
      </c>
      <c r="T6505" s="3">
        <v>0.7</v>
      </c>
      <c r="U6505" s="2">
        <v>-13.4694</v>
      </c>
      <c r="V6505" s="2">
        <f>Table1[[#This Row],[Sales]]*(1-Table1[[#This Row],[Discount]])</f>
        <v>5.7726000000000015</v>
      </c>
      <c r="W6505" s="2">
        <f>Table1[[#This Row],[Sales]]*Table1[[#This Row],[Quantity]]</f>
        <v>57.725999999999999</v>
      </c>
      <c r="X6505" s="2">
        <f>Table1[[#This Row],[Sales]]+Table1[[#This Row],[Discount]]+Table1[[#This Row],[Adjusted Sales]]</f>
        <v>25.714600000000001</v>
      </c>
      <c r="Y6505" s="5">
        <f>Table1[[#This Row],[Sales]]*Table1[[#This Row],[Discount]]</f>
        <v>13.4694</v>
      </c>
    </row>
    <row r="6506" spans="1:25" x14ac:dyDescent="0.3">
      <c r="A6506">
        <v>6505</v>
      </c>
      <c r="B6506" s="2"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s="2">
        <v>3</v>
      </c>
      <c r="T6506" s="3">
        <v>0</v>
      </c>
      <c r="U6506" s="2">
        <v>349.33920000000001</v>
      </c>
      <c r="V6506" s="2">
        <f>Table1[[#This Row],[Sales]]*(1-Table1[[#This Row],[Discount]])</f>
        <v>1247.6400000000001</v>
      </c>
      <c r="W6506" s="2">
        <f>Table1[[#This Row],[Sales]]*Table1[[#This Row],[Quantity]]</f>
        <v>3742.92</v>
      </c>
      <c r="X6506" s="2">
        <f>Table1[[#This Row],[Sales]]+Table1[[#This Row],[Discount]]+Table1[[#This Row],[Adjusted Sales]]</f>
        <v>2495.2800000000002</v>
      </c>
      <c r="Y6506" s="5">
        <f>Table1[[#This Row],[Sales]]*Table1[[#This Row],[Discount]]</f>
        <v>0</v>
      </c>
    </row>
    <row r="6507" spans="1:25" x14ac:dyDescent="0.3">
      <c r="A6507">
        <v>6506</v>
      </c>
      <c r="B6507" s="2"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s="2">
        <v>3</v>
      </c>
      <c r="T6507" s="3">
        <v>0.2</v>
      </c>
      <c r="U6507" s="2">
        <v>0.46410000000000001</v>
      </c>
      <c r="V6507" s="2">
        <f>Table1[[#This Row],[Sales]]*(1-Table1[[#This Row],[Discount]])</f>
        <v>4.2432000000000007</v>
      </c>
      <c r="W6507" s="2">
        <f>Table1[[#This Row],[Sales]]*Table1[[#This Row],[Quantity]]</f>
        <v>15.912000000000001</v>
      </c>
      <c r="X6507" s="2">
        <f>Table1[[#This Row],[Sales]]+Table1[[#This Row],[Discount]]+Table1[[#This Row],[Adjusted Sales]]</f>
        <v>9.7472000000000012</v>
      </c>
      <c r="Y6507" s="5">
        <f>Table1[[#This Row],[Sales]]*Table1[[#This Row],[Discount]]</f>
        <v>1.0608000000000002</v>
      </c>
    </row>
    <row r="6508" spans="1:25" x14ac:dyDescent="0.3">
      <c r="A6508">
        <v>6507</v>
      </c>
      <c r="B6508" s="2"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s="2">
        <v>4</v>
      </c>
      <c r="T6508" s="3">
        <v>0.2</v>
      </c>
      <c r="U6508" s="2">
        <v>5.98</v>
      </c>
      <c r="V6508" s="2">
        <f>Table1[[#This Row],[Sales]]*(1-Table1[[#This Row],[Discount]])</f>
        <v>15.3088</v>
      </c>
      <c r="W6508" s="2">
        <f>Table1[[#This Row],[Sales]]*Table1[[#This Row],[Quantity]]</f>
        <v>76.543999999999997</v>
      </c>
      <c r="X6508" s="2">
        <f>Table1[[#This Row],[Sales]]+Table1[[#This Row],[Discount]]+Table1[[#This Row],[Adjusted Sales]]</f>
        <v>34.644799999999996</v>
      </c>
      <c r="Y6508" s="5">
        <f>Table1[[#This Row],[Sales]]*Table1[[#This Row],[Discount]]</f>
        <v>3.8271999999999999</v>
      </c>
    </row>
    <row r="6509" spans="1:25" x14ac:dyDescent="0.3">
      <c r="A6509">
        <v>6508</v>
      </c>
      <c r="B6509" s="2"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s="2">
        <v>4</v>
      </c>
      <c r="T6509" s="3">
        <v>0.2</v>
      </c>
      <c r="U6509" s="2">
        <v>-24.962399999999999</v>
      </c>
      <c r="V6509" s="2">
        <f>Table1[[#This Row],[Sales]]*(1-Table1[[#This Row],[Discount]])</f>
        <v>266.26560000000001</v>
      </c>
      <c r="W6509" s="2">
        <f>Table1[[#This Row],[Sales]]*Table1[[#This Row],[Quantity]]</f>
        <v>1331.328</v>
      </c>
      <c r="X6509" s="2">
        <f>Table1[[#This Row],[Sales]]+Table1[[#This Row],[Discount]]+Table1[[#This Row],[Adjusted Sales]]</f>
        <v>599.29759999999999</v>
      </c>
      <c r="Y6509" s="5">
        <f>Table1[[#This Row],[Sales]]*Table1[[#This Row],[Discount]]</f>
        <v>66.566400000000002</v>
      </c>
    </row>
    <row r="6510" spans="1:25" x14ac:dyDescent="0.3">
      <c r="A6510">
        <v>6509</v>
      </c>
      <c r="B6510" s="2"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s="2">
        <v>5</v>
      </c>
      <c r="T6510" s="3">
        <v>0</v>
      </c>
      <c r="U6510" s="2">
        <v>137.15100000000001</v>
      </c>
      <c r="V6510" s="2">
        <f>Table1[[#This Row],[Sales]]*(1-Table1[[#This Row],[Discount]])</f>
        <v>279.89999999999998</v>
      </c>
      <c r="W6510" s="2">
        <f>Table1[[#This Row],[Sales]]*Table1[[#This Row],[Quantity]]</f>
        <v>1399.5</v>
      </c>
      <c r="X6510" s="2">
        <f>Table1[[#This Row],[Sales]]+Table1[[#This Row],[Discount]]+Table1[[#This Row],[Adjusted Sales]]</f>
        <v>559.79999999999995</v>
      </c>
      <c r="Y6510" s="5">
        <f>Table1[[#This Row],[Sales]]*Table1[[#This Row],[Discount]]</f>
        <v>0</v>
      </c>
    </row>
    <row r="6511" spans="1:25" x14ac:dyDescent="0.3">
      <c r="A6511">
        <v>6510</v>
      </c>
      <c r="B6511" s="2"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s="2">
        <v>3</v>
      </c>
      <c r="T6511" s="3">
        <v>0.2</v>
      </c>
      <c r="U6511" s="2">
        <v>17.623200000000001</v>
      </c>
      <c r="V6511" s="2">
        <f>Table1[[#This Row],[Sales]]*(1-Table1[[#This Row],[Discount]])</f>
        <v>40.281599999999997</v>
      </c>
      <c r="W6511" s="2">
        <f>Table1[[#This Row],[Sales]]*Table1[[#This Row],[Quantity]]</f>
        <v>151.05599999999998</v>
      </c>
      <c r="X6511" s="2">
        <f>Table1[[#This Row],[Sales]]+Table1[[#This Row],[Discount]]+Table1[[#This Row],[Adjusted Sales]]</f>
        <v>90.83359999999999</v>
      </c>
      <c r="Y6511" s="5">
        <f>Table1[[#This Row],[Sales]]*Table1[[#This Row],[Discount]]</f>
        <v>10.070399999999999</v>
      </c>
    </row>
    <row r="6512" spans="1:25" x14ac:dyDescent="0.3">
      <c r="A6512">
        <v>6511</v>
      </c>
      <c r="B6512" s="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s="2">
        <v>3</v>
      </c>
      <c r="T6512" s="3">
        <v>0</v>
      </c>
      <c r="U6512" s="2">
        <v>16.669799999999999</v>
      </c>
      <c r="V6512" s="2">
        <f>Table1[[#This Row],[Sales]]*(1-Table1[[#This Row],[Discount]])</f>
        <v>34.020000000000003</v>
      </c>
      <c r="W6512" s="2">
        <f>Table1[[#This Row],[Sales]]*Table1[[#This Row],[Quantity]]</f>
        <v>102.06</v>
      </c>
      <c r="X6512" s="2">
        <f>Table1[[#This Row],[Sales]]+Table1[[#This Row],[Discount]]+Table1[[#This Row],[Adjusted Sales]]</f>
        <v>68.040000000000006</v>
      </c>
      <c r="Y6512" s="5">
        <f>Table1[[#This Row],[Sales]]*Table1[[#This Row],[Discount]]</f>
        <v>0</v>
      </c>
    </row>
    <row r="6513" spans="1:25" x14ac:dyDescent="0.3">
      <c r="A6513">
        <v>6512</v>
      </c>
      <c r="B6513" s="2"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s="2">
        <v>6</v>
      </c>
      <c r="T6513" s="3">
        <v>0</v>
      </c>
      <c r="U6513" s="2">
        <v>8.1191999999999993</v>
      </c>
      <c r="V6513" s="2">
        <f>Table1[[#This Row],[Sales]]*(1-Table1[[#This Row],[Discount]])</f>
        <v>23.88</v>
      </c>
      <c r="W6513" s="2">
        <f>Table1[[#This Row],[Sales]]*Table1[[#This Row],[Quantity]]</f>
        <v>143.28</v>
      </c>
      <c r="X6513" s="2">
        <f>Table1[[#This Row],[Sales]]+Table1[[#This Row],[Discount]]+Table1[[#This Row],[Adjusted Sales]]</f>
        <v>47.76</v>
      </c>
      <c r="Y6513" s="5">
        <f>Table1[[#This Row],[Sales]]*Table1[[#This Row],[Discount]]</f>
        <v>0</v>
      </c>
    </row>
    <row r="6514" spans="1:25" x14ac:dyDescent="0.3">
      <c r="A6514">
        <v>6513</v>
      </c>
      <c r="B6514" s="2"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s="2">
        <v>4</v>
      </c>
      <c r="T6514" s="3">
        <v>0</v>
      </c>
      <c r="U6514" s="2">
        <v>5.6448</v>
      </c>
      <c r="V6514" s="2">
        <f>Table1[[#This Row],[Sales]]*(1-Table1[[#This Row],[Discount]])</f>
        <v>11.52</v>
      </c>
      <c r="W6514" s="2">
        <f>Table1[[#This Row],[Sales]]*Table1[[#This Row],[Quantity]]</f>
        <v>46.08</v>
      </c>
      <c r="X6514" s="2">
        <f>Table1[[#This Row],[Sales]]+Table1[[#This Row],[Discount]]+Table1[[#This Row],[Adjusted Sales]]</f>
        <v>23.04</v>
      </c>
      <c r="Y6514" s="5">
        <f>Table1[[#This Row],[Sales]]*Table1[[#This Row],[Discount]]</f>
        <v>0</v>
      </c>
    </row>
    <row r="6515" spans="1:25" x14ac:dyDescent="0.3">
      <c r="A6515">
        <v>6514</v>
      </c>
      <c r="B6515" s="2"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s="2">
        <v>7</v>
      </c>
      <c r="T6515" s="3">
        <v>0</v>
      </c>
      <c r="U6515" s="2">
        <v>140.59569999999999</v>
      </c>
      <c r="V6515" s="2">
        <f>Table1[[#This Row],[Sales]]*(1-Table1[[#This Row],[Discount]])</f>
        <v>286.93</v>
      </c>
      <c r="W6515" s="2">
        <f>Table1[[#This Row],[Sales]]*Table1[[#This Row],[Quantity]]</f>
        <v>2008.51</v>
      </c>
      <c r="X6515" s="2">
        <f>Table1[[#This Row],[Sales]]+Table1[[#This Row],[Discount]]+Table1[[#This Row],[Adjusted Sales]]</f>
        <v>573.86</v>
      </c>
      <c r="Y6515" s="5">
        <f>Table1[[#This Row],[Sales]]*Table1[[#This Row],[Discount]]</f>
        <v>0</v>
      </c>
    </row>
    <row r="6516" spans="1:25" x14ac:dyDescent="0.3">
      <c r="A6516">
        <v>6515</v>
      </c>
      <c r="B6516" s="2"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s="2">
        <v>2</v>
      </c>
      <c r="T6516" s="3">
        <v>0.2</v>
      </c>
      <c r="U6516" s="2">
        <v>23.2182</v>
      </c>
      <c r="V6516" s="2">
        <f>Table1[[#This Row],[Sales]]*(1-Table1[[#This Row],[Discount]])</f>
        <v>165.10720000000001</v>
      </c>
      <c r="W6516" s="2">
        <f>Table1[[#This Row],[Sales]]*Table1[[#This Row],[Quantity]]</f>
        <v>412.76799999999997</v>
      </c>
      <c r="X6516" s="2">
        <f>Table1[[#This Row],[Sales]]+Table1[[#This Row],[Discount]]+Table1[[#This Row],[Adjusted Sales]]</f>
        <v>371.69119999999998</v>
      </c>
      <c r="Y6516" s="5">
        <f>Table1[[#This Row],[Sales]]*Table1[[#This Row],[Discount]]</f>
        <v>41.276800000000001</v>
      </c>
    </row>
    <row r="6517" spans="1:25" x14ac:dyDescent="0.3">
      <c r="A6517">
        <v>6516</v>
      </c>
      <c r="B6517" s="2"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s="2">
        <v>3</v>
      </c>
      <c r="T6517" s="3">
        <v>0.2</v>
      </c>
      <c r="U6517" s="2">
        <v>0</v>
      </c>
      <c r="V6517" s="2">
        <f>Table1[[#This Row],[Sales]]*(1-Table1[[#This Row],[Discount]])</f>
        <v>174.6816</v>
      </c>
      <c r="W6517" s="2">
        <f>Table1[[#This Row],[Sales]]*Table1[[#This Row],[Quantity]]</f>
        <v>655.05600000000004</v>
      </c>
      <c r="X6517" s="2">
        <f>Table1[[#This Row],[Sales]]+Table1[[#This Row],[Discount]]+Table1[[#This Row],[Adjusted Sales]]</f>
        <v>393.23360000000002</v>
      </c>
      <c r="Y6517" s="5">
        <f>Table1[[#This Row],[Sales]]*Table1[[#This Row],[Discount]]</f>
        <v>43.670400000000001</v>
      </c>
    </row>
    <row r="6518" spans="1:25" x14ac:dyDescent="0.3">
      <c r="A6518">
        <v>6517</v>
      </c>
      <c r="B6518" s="2"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s="2">
        <v>5</v>
      </c>
      <c r="T6518" s="3">
        <v>0</v>
      </c>
      <c r="U6518" s="2">
        <v>105.98</v>
      </c>
      <c r="V6518" s="2">
        <f>Table1[[#This Row],[Sales]]*(1-Table1[[#This Row],[Discount]])</f>
        <v>529.9</v>
      </c>
      <c r="W6518" s="2">
        <f>Table1[[#This Row],[Sales]]*Table1[[#This Row],[Quantity]]</f>
        <v>2649.5</v>
      </c>
      <c r="X6518" s="2">
        <f>Table1[[#This Row],[Sales]]+Table1[[#This Row],[Discount]]+Table1[[#This Row],[Adjusted Sales]]</f>
        <v>1059.8</v>
      </c>
      <c r="Y6518" s="5">
        <f>Table1[[#This Row],[Sales]]*Table1[[#This Row],[Discount]]</f>
        <v>0</v>
      </c>
    </row>
    <row r="6519" spans="1:25" x14ac:dyDescent="0.3">
      <c r="A6519">
        <v>6518</v>
      </c>
      <c r="B6519" s="2"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s="2">
        <v>10</v>
      </c>
      <c r="T6519" s="3">
        <v>0</v>
      </c>
      <c r="U6519" s="2">
        <v>41.706000000000003</v>
      </c>
      <c r="V6519" s="2">
        <f>Table1[[#This Row],[Sales]]*(1-Table1[[#This Row],[Discount]])</f>
        <v>99.3</v>
      </c>
      <c r="W6519" s="2">
        <f>Table1[[#This Row],[Sales]]*Table1[[#This Row],[Quantity]]</f>
        <v>993</v>
      </c>
      <c r="X6519" s="2">
        <f>Table1[[#This Row],[Sales]]+Table1[[#This Row],[Discount]]+Table1[[#This Row],[Adjusted Sales]]</f>
        <v>198.6</v>
      </c>
      <c r="Y6519" s="5">
        <f>Table1[[#This Row],[Sales]]*Table1[[#This Row],[Discount]]</f>
        <v>0</v>
      </c>
    </row>
    <row r="6520" spans="1:25" x14ac:dyDescent="0.3">
      <c r="A6520">
        <v>6519</v>
      </c>
      <c r="B6520" s="2"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s="2">
        <v>2</v>
      </c>
      <c r="T6520" s="3">
        <v>0</v>
      </c>
      <c r="U6520" s="2">
        <v>30.508800000000001</v>
      </c>
      <c r="V6520" s="2">
        <f>Table1[[#This Row],[Sales]]*(1-Table1[[#This Row],[Discount]])</f>
        <v>108.96</v>
      </c>
      <c r="W6520" s="2">
        <f>Table1[[#This Row],[Sales]]*Table1[[#This Row],[Quantity]]</f>
        <v>217.92</v>
      </c>
      <c r="X6520" s="2">
        <f>Table1[[#This Row],[Sales]]+Table1[[#This Row],[Discount]]+Table1[[#This Row],[Adjusted Sales]]</f>
        <v>217.92</v>
      </c>
      <c r="Y6520" s="5">
        <f>Table1[[#This Row],[Sales]]*Table1[[#This Row],[Discount]]</f>
        <v>0</v>
      </c>
    </row>
    <row r="6521" spans="1:25" x14ac:dyDescent="0.3">
      <c r="A6521">
        <v>6520</v>
      </c>
      <c r="B6521" s="2"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s="2">
        <v>1</v>
      </c>
      <c r="T6521" s="3">
        <v>0.2</v>
      </c>
      <c r="U6521" s="2">
        <v>0.84</v>
      </c>
      <c r="V6521" s="2">
        <f>Table1[[#This Row],[Sales]]*(1-Table1[[#This Row],[Discount]])</f>
        <v>2.1504000000000003</v>
      </c>
      <c r="W6521" s="2">
        <f>Table1[[#This Row],[Sales]]*Table1[[#This Row],[Quantity]]</f>
        <v>2.6880000000000002</v>
      </c>
      <c r="X6521" s="2">
        <f>Table1[[#This Row],[Sales]]+Table1[[#This Row],[Discount]]+Table1[[#This Row],[Adjusted Sales]]</f>
        <v>5.0384000000000011</v>
      </c>
      <c r="Y6521" s="5">
        <f>Table1[[#This Row],[Sales]]*Table1[[#This Row],[Discount]]</f>
        <v>0.53760000000000008</v>
      </c>
    </row>
    <row r="6522" spans="1:25" x14ac:dyDescent="0.3">
      <c r="A6522">
        <v>6521</v>
      </c>
      <c r="B6522" s="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s="2">
        <v>4</v>
      </c>
      <c r="T6522" s="3">
        <v>0</v>
      </c>
      <c r="U6522" s="2">
        <v>2504.2215999999999</v>
      </c>
      <c r="V6522" s="2">
        <f>Table1[[#This Row],[Sales]]*(1-Table1[[#This Row],[Discount]])</f>
        <v>5443.96</v>
      </c>
      <c r="W6522" s="2">
        <f>Table1[[#This Row],[Sales]]*Table1[[#This Row],[Quantity]]</f>
        <v>21775.84</v>
      </c>
      <c r="X6522" s="2">
        <f>Table1[[#This Row],[Sales]]+Table1[[#This Row],[Discount]]+Table1[[#This Row],[Adjusted Sales]]</f>
        <v>10887.92</v>
      </c>
      <c r="Y6522" s="5">
        <f>Table1[[#This Row],[Sales]]*Table1[[#This Row],[Discount]]</f>
        <v>0</v>
      </c>
    </row>
    <row r="6523" spans="1:25" x14ac:dyDescent="0.3">
      <c r="A6523">
        <v>6522</v>
      </c>
      <c r="B6523" s="2"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s="2">
        <v>3</v>
      </c>
      <c r="T6523" s="3">
        <v>0</v>
      </c>
      <c r="U6523" s="2">
        <v>72.640799999999999</v>
      </c>
      <c r="V6523" s="2">
        <f>Table1[[#This Row],[Sales]]*(1-Table1[[#This Row],[Discount]])</f>
        <v>302.67</v>
      </c>
      <c r="W6523" s="2">
        <f>Table1[[#This Row],[Sales]]*Table1[[#This Row],[Quantity]]</f>
        <v>908.01</v>
      </c>
      <c r="X6523" s="2">
        <f>Table1[[#This Row],[Sales]]+Table1[[#This Row],[Discount]]+Table1[[#This Row],[Adjusted Sales]]</f>
        <v>605.34</v>
      </c>
      <c r="Y6523" s="5">
        <f>Table1[[#This Row],[Sales]]*Table1[[#This Row],[Discount]]</f>
        <v>0</v>
      </c>
    </row>
    <row r="6524" spans="1:25" x14ac:dyDescent="0.3">
      <c r="A6524">
        <v>6523</v>
      </c>
      <c r="B6524" s="2"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s="2">
        <v>7</v>
      </c>
      <c r="T6524" s="3">
        <v>0</v>
      </c>
      <c r="U6524" s="2">
        <v>25.2315</v>
      </c>
      <c r="V6524" s="2">
        <f>Table1[[#This Row],[Sales]]*(1-Table1[[#This Row],[Discount]])</f>
        <v>56.07</v>
      </c>
      <c r="W6524" s="2">
        <f>Table1[[#This Row],[Sales]]*Table1[[#This Row],[Quantity]]</f>
        <v>392.49</v>
      </c>
      <c r="X6524" s="2">
        <f>Table1[[#This Row],[Sales]]+Table1[[#This Row],[Discount]]+Table1[[#This Row],[Adjusted Sales]]</f>
        <v>112.14</v>
      </c>
      <c r="Y6524" s="5">
        <f>Table1[[#This Row],[Sales]]*Table1[[#This Row],[Discount]]</f>
        <v>0</v>
      </c>
    </row>
    <row r="6525" spans="1:25" x14ac:dyDescent="0.3">
      <c r="A6525">
        <v>6524</v>
      </c>
      <c r="B6525" s="2"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s="2">
        <v>2</v>
      </c>
      <c r="T6525" s="3">
        <v>0.2</v>
      </c>
      <c r="U6525" s="2">
        <v>3.2759999999999998</v>
      </c>
      <c r="V6525" s="2">
        <f>Table1[[#This Row],[Sales]]*(1-Table1[[#This Row],[Discount]])</f>
        <v>8.0640000000000001</v>
      </c>
      <c r="W6525" s="2">
        <f>Table1[[#This Row],[Sales]]*Table1[[#This Row],[Quantity]]</f>
        <v>20.16</v>
      </c>
      <c r="X6525" s="2">
        <f>Table1[[#This Row],[Sales]]+Table1[[#This Row],[Discount]]+Table1[[#This Row],[Adjusted Sales]]</f>
        <v>18.344000000000001</v>
      </c>
      <c r="Y6525" s="5">
        <f>Table1[[#This Row],[Sales]]*Table1[[#This Row],[Discount]]</f>
        <v>2.016</v>
      </c>
    </row>
    <row r="6526" spans="1:25" x14ac:dyDescent="0.3">
      <c r="A6526">
        <v>6525</v>
      </c>
      <c r="B6526" s="2"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s="2">
        <v>1</v>
      </c>
      <c r="T6526" s="3">
        <v>0.4</v>
      </c>
      <c r="U6526" s="2">
        <v>-12.998699999999999</v>
      </c>
      <c r="V6526" s="2">
        <f>Table1[[#This Row],[Sales]]*(1-Table1[[#This Row],[Discount]])</f>
        <v>35.996400000000001</v>
      </c>
      <c r="W6526" s="2">
        <f>Table1[[#This Row],[Sales]]*Table1[[#This Row],[Quantity]]</f>
        <v>59.994</v>
      </c>
      <c r="X6526" s="2">
        <f>Table1[[#This Row],[Sales]]+Table1[[#This Row],[Discount]]+Table1[[#This Row],[Adjusted Sales]]</f>
        <v>96.3904</v>
      </c>
      <c r="Y6526" s="5">
        <f>Table1[[#This Row],[Sales]]*Table1[[#This Row],[Discount]]</f>
        <v>23.997600000000002</v>
      </c>
    </row>
    <row r="6527" spans="1:25" x14ac:dyDescent="0.3">
      <c r="A6527">
        <v>6526</v>
      </c>
      <c r="B6527" s="2"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s="2">
        <v>5</v>
      </c>
      <c r="T6527" s="3">
        <v>0.7</v>
      </c>
      <c r="U6527" s="2">
        <v>-4.7625000000000002</v>
      </c>
      <c r="V6527" s="2">
        <f>Table1[[#This Row],[Sales]]*(1-Table1[[#This Row],[Discount]])</f>
        <v>1.7145000000000001</v>
      </c>
      <c r="W6527" s="2">
        <f>Table1[[#This Row],[Sales]]*Table1[[#This Row],[Quantity]]</f>
        <v>28.574999999999999</v>
      </c>
      <c r="X6527" s="2">
        <f>Table1[[#This Row],[Sales]]+Table1[[#This Row],[Discount]]+Table1[[#This Row],[Adjusted Sales]]</f>
        <v>8.1295000000000002</v>
      </c>
      <c r="Y6527" s="5">
        <f>Table1[[#This Row],[Sales]]*Table1[[#This Row],[Discount]]</f>
        <v>4.0004999999999997</v>
      </c>
    </row>
    <row r="6528" spans="1:25" x14ac:dyDescent="0.3">
      <c r="A6528">
        <v>6527</v>
      </c>
      <c r="B6528" s="2"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s="2">
        <v>5</v>
      </c>
      <c r="T6528" s="3">
        <v>0.7</v>
      </c>
      <c r="U6528" s="2">
        <v>-7.85</v>
      </c>
      <c r="V6528" s="2">
        <f>Table1[[#This Row],[Sales]]*(1-Table1[[#This Row],[Discount]])</f>
        <v>2.8260000000000005</v>
      </c>
      <c r="W6528" s="2">
        <f>Table1[[#This Row],[Sales]]*Table1[[#This Row],[Quantity]]</f>
        <v>47.1</v>
      </c>
      <c r="X6528" s="2">
        <f>Table1[[#This Row],[Sales]]+Table1[[#This Row],[Discount]]+Table1[[#This Row],[Adjusted Sales]]</f>
        <v>12.946</v>
      </c>
      <c r="Y6528" s="5">
        <f>Table1[[#This Row],[Sales]]*Table1[[#This Row],[Discount]]</f>
        <v>6.5939999999999994</v>
      </c>
    </row>
    <row r="6529" spans="1:25" x14ac:dyDescent="0.3">
      <c r="A6529">
        <v>6528</v>
      </c>
      <c r="B6529" s="2"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s="2">
        <v>4</v>
      </c>
      <c r="T6529" s="3">
        <v>0</v>
      </c>
      <c r="U6529" s="2">
        <v>899.98199999999997</v>
      </c>
      <c r="V6529" s="2">
        <f>Table1[[#This Row],[Sales]]*(1-Table1[[#This Row],[Discount]])</f>
        <v>1999.96</v>
      </c>
      <c r="W6529" s="2">
        <f>Table1[[#This Row],[Sales]]*Table1[[#This Row],[Quantity]]</f>
        <v>7999.84</v>
      </c>
      <c r="X6529" s="2">
        <f>Table1[[#This Row],[Sales]]+Table1[[#This Row],[Discount]]+Table1[[#This Row],[Adjusted Sales]]</f>
        <v>3999.92</v>
      </c>
      <c r="Y6529" s="5">
        <f>Table1[[#This Row],[Sales]]*Table1[[#This Row],[Discount]]</f>
        <v>0</v>
      </c>
    </row>
    <row r="6530" spans="1:25" x14ac:dyDescent="0.3">
      <c r="A6530">
        <v>6529</v>
      </c>
      <c r="B6530" s="2"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s="2">
        <v>4</v>
      </c>
      <c r="T6530" s="3">
        <v>0</v>
      </c>
      <c r="U6530" s="2">
        <v>56.264000000000003</v>
      </c>
      <c r="V6530" s="2">
        <f>Table1[[#This Row],[Sales]]*(1-Table1[[#This Row],[Discount]])</f>
        <v>216.4</v>
      </c>
      <c r="W6530" s="2">
        <f>Table1[[#This Row],[Sales]]*Table1[[#This Row],[Quantity]]</f>
        <v>865.6</v>
      </c>
      <c r="X6530" s="2">
        <f>Table1[[#This Row],[Sales]]+Table1[[#This Row],[Discount]]+Table1[[#This Row],[Adjusted Sales]]</f>
        <v>432.8</v>
      </c>
      <c r="Y6530" s="5">
        <f>Table1[[#This Row],[Sales]]*Table1[[#This Row],[Discount]]</f>
        <v>0</v>
      </c>
    </row>
    <row r="6531" spans="1:25" x14ac:dyDescent="0.3">
      <c r="A6531">
        <v>6530</v>
      </c>
      <c r="B6531" s="2"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s="2">
        <v>3</v>
      </c>
      <c r="T6531" s="3">
        <v>0.2</v>
      </c>
      <c r="U6531" s="2">
        <v>2.3409</v>
      </c>
      <c r="V6531" s="2">
        <f>Table1[[#This Row],[Sales]]*(1-Table1[[#This Row],[Discount]])</f>
        <v>5.5488</v>
      </c>
      <c r="W6531" s="2">
        <f>Table1[[#This Row],[Sales]]*Table1[[#This Row],[Quantity]]</f>
        <v>20.808</v>
      </c>
      <c r="X6531" s="2">
        <f>Table1[[#This Row],[Sales]]+Table1[[#This Row],[Discount]]+Table1[[#This Row],[Adjusted Sales]]</f>
        <v>12.684799999999999</v>
      </c>
      <c r="Y6531" s="5">
        <f>Table1[[#This Row],[Sales]]*Table1[[#This Row],[Discount]]</f>
        <v>1.3872</v>
      </c>
    </row>
    <row r="6532" spans="1:25" x14ac:dyDescent="0.3">
      <c r="A6532">
        <v>6531</v>
      </c>
      <c r="B6532" s="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s="2">
        <v>3</v>
      </c>
      <c r="T6532" s="3">
        <v>0.8</v>
      </c>
      <c r="U6532" s="2">
        <v>-6.8634000000000004</v>
      </c>
      <c r="V6532" s="2">
        <f>Table1[[#This Row],[Sales]]*(1-Table1[[#This Row],[Discount]])</f>
        <v>0.88559999999999983</v>
      </c>
      <c r="W6532" s="2">
        <f>Table1[[#This Row],[Sales]]*Table1[[#This Row],[Quantity]]</f>
        <v>13.283999999999999</v>
      </c>
      <c r="X6532" s="2">
        <f>Table1[[#This Row],[Sales]]+Table1[[#This Row],[Discount]]+Table1[[#This Row],[Adjusted Sales]]</f>
        <v>6.1135999999999999</v>
      </c>
      <c r="Y6532" s="5">
        <f>Table1[[#This Row],[Sales]]*Table1[[#This Row],[Discount]]</f>
        <v>3.5424000000000002</v>
      </c>
    </row>
    <row r="6533" spans="1:25" x14ac:dyDescent="0.3">
      <c r="A6533">
        <v>6532</v>
      </c>
      <c r="B6533" s="2"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s="2">
        <v>5</v>
      </c>
      <c r="T6533" s="3">
        <v>0</v>
      </c>
      <c r="U6533" s="2">
        <v>2.552</v>
      </c>
      <c r="V6533" s="2">
        <f>Table1[[#This Row],[Sales]]*(1-Table1[[#This Row],[Discount]])</f>
        <v>8.8000000000000007</v>
      </c>
      <c r="W6533" s="2">
        <f>Table1[[#This Row],[Sales]]*Table1[[#This Row],[Quantity]]</f>
        <v>44</v>
      </c>
      <c r="X6533" s="2">
        <f>Table1[[#This Row],[Sales]]+Table1[[#This Row],[Discount]]+Table1[[#This Row],[Adjusted Sales]]</f>
        <v>17.600000000000001</v>
      </c>
      <c r="Y6533" s="5">
        <f>Table1[[#This Row],[Sales]]*Table1[[#This Row],[Discount]]</f>
        <v>0</v>
      </c>
    </row>
    <row r="6534" spans="1:25" x14ac:dyDescent="0.3">
      <c r="A6534">
        <v>6533</v>
      </c>
      <c r="B6534" s="2"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s="2">
        <v>1</v>
      </c>
      <c r="T6534" s="3">
        <v>0</v>
      </c>
      <c r="U6534" s="2">
        <v>29.988</v>
      </c>
      <c r="V6534" s="2">
        <f>Table1[[#This Row],[Sales]]*(1-Table1[[#This Row],[Discount]])</f>
        <v>142.80000000000001</v>
      </c>
      <c r="W6534" s="2">
        <f>Table1[[#This Row],[Sales]]*Table1[[#This Row],[Quantity]]</f>
        <v>142.80000000000001</v>
      </c>
      <c r="X6534" s="2">
        <f>Table1[[#This Row],[Sales]]+Table1[[#This Row],[Discount]]+Table1[[#This Row],[Adjusted Sales]]</f>
        <v>285.60000000000002</v>
      </c>
      <c r="Y6534" s="5">
        <f>Table1[[#This Row],[Sales]]*Table1[[#This Row],[Discount]]</f>
        <v>0</v>
      </c>
    </row>
    <row r="6535" spans="1:25" x14ac:dyDescent="0.3">
      <c r="A6535">
        <v>6534</v>
      </c>
      <c r="B6535" s="2"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s="2">
        <v>5</v>
      </c>
      <c r="T6535" s="3">
        <v>0</v>
      </c>
      <c r="U6535" s="2">
        <v>143.982</v>
      </c>
      <c r="V6535" s="2">
        <f>Table1[[#This Row],[Sales]]*(1-Table1[[#This Row],[Discount]])</f>
        <v>399.95</v>
      </c>
      <c r="W6535" s="2">
        <f>Table1[[#This Row],[Sales]]*Table1[[#This Row],[Quantity]]</f>
        <v>1999.75</v>
      </c>
      <c r="X6535" s="2">
        <f>Table1[[#This Row],[Sales]]+Table1[[#This Row],[Discount]]+Table1[[#This Row],[Adjusted Sales]]</f>
        <v>799.9</v>
      </c>
      <c r="Y6535" s="5">
        <f>Table1[[#This Row],[Sales]]*Table1[[#This Row],[Discount]]</f>
        <v>0</v>
      </c>
    </row>
    <row r="6536" spans="1:25" x14ac:dyDescent="0.3">
      <c r="A6536">
        <v>6535</v>
      </c>
      <c r="B6536" s="2"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s="2">
        <v>3</v>
      </c>
      <c r="T6536" s="3">
        <v>0.2</v>
      </c>
      <c r="U6536" s="2">
        <v>726.56190000000004</v>
      </c>
      <c r="V6536" s="2">
        <f>Table1[[#This Row],[Sales]]*(1-Table1[[#This Row],[Discount]])</f>
        <v>1722.2208000000001</v>
      </c>
      <c r="W6536" s="2">
        <f>Table1[[#This Row],[Sales]]*Table1[[#This Row],[Quantity]]</f>
        <v>6458.3279999999995</v>
      </c>
      <c r="X6536" s="2">
        <f>Table1[[#This Row],[Sales]]+Table1[[#This Row],[Discount]]+Table1[[#This Row],[Adjusted Sales]]</f>
        <v>3875.1967999999997</v>
      </c>
      <c r="Y6536" s="5">
        <f>Table1[[#This Row],[Sales]]*Table1[[#This Row],[Discount]]</f>
        <v>430.55520000000001</v>
      </c>
    </row>
    <row r="6537" spans="1:25" x14ac:dyDescent="0.3">
      <c r="A6537">
        <v>6536</v>
      </c>
      <c r="B6537" s="2"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s="2">
        <v>10</v>
      </c>
      <c r="T6537" s="3">
        <v>0.2</v>
      </c>
      <c r="U6537" s="2">
        <v>-50.097999999999999</v>
      </c>
      <c r="V6537" s="2">
        <f>Table1[[#This Row],[Sales]]*(1-Table1[[#This Row],[Discount]])</f>
        <v>3206.2720000000004</v>
      </c>
      <c r="W6537" s="2">
        <f>Table1[[#This Row],[Sales]]*Table1[[#This Row],[Quantity]]</f>
        <v>40078.400000000001</v>
      </c>
      <c r="X6537" s="2">
        <f>Table1[[#This Row],[Sales]]+Table1[[#This Row],[Discount]]+Table1[[#This Row],[Adjusted Sales]]</f>
        <v>7214.3119999999999</v>
      </c>
      <c r="Y6537" s="5">
        <f>Table1[[#This Row],[Sales]]*Table1[[#This Row],[Discount]]</f>
        <v>801.5680000000001</v>
      </c>
    </row>
    <row r="6538" spans="1:25" x14ac:dyDescent="0.3">
      <c r="A6538">
        <v>6537</v>
      </c>
      <c r="B6538" s="2"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s="2">
        <v>3</v>
      </c>
      <c r="T6538" s="3">
        <v>0.4</v>
      </c>
      <c r="U6538" s="2">
        <v>-147.8655</v>
      </c>
      <c r="V6538" s="2">
        <f>Table1[[#This Row],[Sales]]*(1-Table1[[#This Row],[Discount]])</f>
        <v>197.15399999999997</v>
      </c>
      <c r="W6538" s="2">
        <f>Table1[[#This Row],[Sales]]*Table1[[#This Row],[Quantity]]</f>
        <v>985.77</v>
      </c>
      <c r="X6538" s="2">
        <f>Table1[[#This Row],[Sales]]+Table1[[#This Row],[Discount]]+Table1[[#This Row],[Adjusted Sales]]</f>
        <v>526.14399999999989</v>
      </c>
      <c r="Y6538" s="5">
        <f>Table1[[#This Row],[Sales]]*Table1[[#This Row],[Discount]]</f>
        <v>131.43600000000001</v>
      </c>
    </row>
    <row r="6539" spans="1:25" x14ac:dyDescent="0.3">
      <c r="A6539">
        <v>6538</v>
      </c>
      <c r="B6539" s="2"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s="2">
        <v>3</v>
      </c>
      <c r="T6539" s="3">
        <v>0.2</v>
      </c>
      <c r="U6539" s="2">
        <v>-24.588000000000001</v>
      </c>
      <c r="V6539" s="2">
        <f>Table1[[#This Row],[Sales]]*(1-Table1[[#This Row],[Discount]])</f>
        <v>78.681600000000003</v>
      </c>
      <c r="W6539" s="2">
        <f>Table1[[#This Row],[Sales]]*Table1[[#This Row],[Quantity]]</f>
        <v>295.05600000000004</v>
      </c>
      <c r="X6539" s="2">
        <f>Table1[[#This Row],[Sales]]+Table1[[#This Row],[Discount]]+Table1[[#This Row],[Adjusted Sales]]</f>
        <v>177.23360000000002</v>
      </c>
      <c r="Y6539" s="5">
        <f>Table1[[#This Row],[Sales]]*Table1[[#This Row],[Discount]]</f>
        <v>19.670400000000001</v>
      </c>
    </row>
    <row r="6540" spans="1:25" x14ac:dyDescent="0.3">
      <c r="A6540">
        <v>6539</v>
      </c>
      <c r="B6540" s="2"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s="2">
        <v>1</v>
      </c>
      <c r="T6540" s="3">
        <v>0</v>
      </c>
      <c r="U6540" s="2">
        <v>41.337400000000002</v>
      </c>
      <c r="V6540" s="2">
        <f>Table1[[#This Row],[Sales]]*(1-Table1[[#This Row],[Discount]])</f>
        <v>158.99</v>
      </c>
      <c r="W6540" s="2">
        <f>Table1[[#This Row],[Sales]]*Table1[[#This Row],[Quantity]]</f>
        <v>158.99</v>
      </c>
      <c r="X6540" s="2">
        <f>Table1[[#This Row],[Sales]]+Table1[[#This Row],[Discount]]+Table1[[#This Row],[Adjusted Sales]]</f>
        <v>317.98</v>
      </c>
      <c r="Y6540" s="5">
        <f>Table1[[#This Row],[Sales]]*Table1[[#This Row],[Discount]]</f>
        <v>0</v>
      </c>
    </row>
    <row r="6541" spans="1:25" x14ac:dyDescent="0.3">
      <c r="A6541">
        <v>6540</v>
      </c>
      <c r="B6541" s="2"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s="2">
        <v>5</v>
      </c>
      <c r="T6541" s="3">
        <v>0</v>
      </c>
      <c r="U6541" s="2">
        <v>75.686000000000007</v>
      </c>
      <c r="V6541" s="2">
        <f>Table1[[#This Row],[Sales]]*(1-Table1[[#This Row],[Discount]])</f>
        <v>291.10000000000002</v>
      </c>
      <c r="W6541" s="2">
        <f>Table1[[#This Row],[Sales]]*Table1[[#This Row],[Quantity]]</f>
        <v>1455.5</v>
      </c>
      <c r="X6541" s="2">
        <f>Table1[[#This Row],[Sales]]+Table1[[#This Row],[Discount]]+Table1[[#This Row],[Adjusted Sales]]</f>
        <v>582.20000000000005</v>
      </c>
      <c r="Y6541" s="5">
        <f>Table1[[#This Row],[Sales]]*Table1[[#This Row],[Discount]]</f>
        <v>0</v>
      </c>
    </row>
    <row r="6542" spans="1:25" x14ac:dyDescent="0.3">
      <c r="A6542">
        <v>6541</v>
      </c>
      <c r="B6542" s="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s="2">
        <v>6</v>
      </c>
      <c r="T6542" s="3">
        <v>0</v>
      </c>
      <c r="U6542" s="2">
        <v>34.629600000000003</v>
      </c>
      <c r="V6542" s="2">
        <f>Table1[[#This Row],[Sales]]*(1-Table1[[#This Row],[Discount]])</f>
        <v>73.680000000000007</v>
      </c>
      <c r="W6542" s="2">
        <f>Table1[[#This Row],[Sales]]*Table1[[#This Row],[Quantity]]</f>
        <v>442.08000000000004</v>
      </c>
      <c r="X6542" s="2">
        <f>Table1[[#This Row],[Sales]]+Table1[[#This Row],[Discount]]+Table1[[#This Row],[Adjusted Sales]]</f>
        <v>147.36000000000001</v>
      </c>
      <c r="Y6542" s="5">
        <f>Table1[[#This Row],[Sales]]*Table1[[#This Row],[Discount]]</f>
        <v>0</v>
      </c>
    </row>
    <row r="6543" spans="1:25" x14ac:dyDescent="0.3">
      <c r="A6543">
        <v>6542</v>
      </c>
      <c r="B6543" s="2"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s="2">
        <v>2</v>
      </c>
      <c r="T6543" s="3">
        <v>0</v>
      </c>
      <c r="U6543" s="2">
        <v>23.7864</v>
      </c>
      <c r="V6543" s="2">
        <f>Table1[[#This Row],[Sales]]*(1-Table1[[#This Row],[Discount]])</f>
        <v>139.91999999999999</v>
      </c>
      <c r="W6543" s="2">
        <f>Table1[[#This Row],[Sales]]*Table1[[#This Row],[Quantity]]</f>
        <v>279.83999999999997</v>
      </c>
      <c r="X6543" s="2">
        <f>Table1[[#This Row],[Sales]]+Table1[[#This Row],[Discount]]+Table1[[#This Row],[Adjusted Sales]]</f>
        <v>279.83999999999997</v>
      </c>
      <c r="Y6543" s="5">
        <f>Table1[[#This Row],[Sales]]*Table1[[#This Row],[Discount]]</f>
        <v>0</v>
      </c>
    </row>
    <row r="6544" spans="1:25" x14ac:dyDescent="0.3">
      <c r="A6544">
        <v>6543</v>
      </c>
      <c r="B6544" s="2"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s="2">
        <v>3</v>
      </c>
      <c r="T6544" s="3">
        <v>0.2</v>
      </c>
      <c r="U6544" s="2">
        <v>10.788</v>
      </c>
      <c r="V6544" s="2">
        <f>Table1[[#This Row],[Sales]]*(1-Table1[[#This Row],[Discount]])</f>
        <v>86.304000000000002</v>
      </c>
      <c r="W6544" s="2">
        <f>Table1[[#This Row],[Sales]]*Table1[[#This Row],[Quantity]]</f>
        <v>323.64</v>
      </c>
      <c r="X6544" s="2">
        <f>Table1[[#This Row],[Sales]]+Table1[[#This Row],[Discount]]+Table1[[#This Row],[Adjusted Sales]]</f>
        <v>194.38400000000001</v>
      </c>
      <c r="Y6544" s="5">
        <f>Table1[[#This Row],[Sales]]*Table1[[#This Row],[Discount]]</f>
        <v>21.576000000000001</v>
      </c>
    </row>
    <row r="6545" spans="1:25" x14ac:dyDescent="0.3">
      <c r="A6545">
        <v>6544</v>
      </c>
      <c r="B6545" s="2"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s="2">
        <v>1</v>
      </c>
      <c r="T6545" s="3">
        <v>0</v>
      </c>
      <c r="U6545" s="2">
        <v>7.9896000000000003</v>
      </c>
      <c r="V6545" s="2">
        <f>Table1[[#This Row],[Sales]]*(1-Table1[[#This Row],[Discount]])</f>
        <v>33.29</v>
      </c>
      <c r="W6545" s="2">
        <f>Table1[[#This Row],[Sales]]*Table1[[#This Row],[Quantity]]</f>
        <v>33.29</v>
      </c>
      <c r="X6545" s="2">
        <f>Table1[[#This Row],[Sales]]+Table1[[#This Row],[Discount]]+Table1[[#This Row],[Adjusted Sales]]</f>
        <v>66.58</v>
      </c>
      <c r="Y6545" s="5">
        <f>Table1[[#This Row],[Sales]]*Table1[[#This Row],[Discount]]</f>
        <v>0</v>
      </c>
    </row>
    <row r="6546" spans="1:25" x14ac:dyDescent="0.3">
      <c r="A6546">
        <v>6545</v>
      </c>
      <c r="B6546" s="2"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s="2">
        <v>5</v>
      </c>
      <c r="T6546" s="3">
        <v>0.7</v>
      </c>
      <c r="U6546" s="2">
        <v>-46.536000000000001</v>
      </c>
      <c r="V6546" s="2">
        <f>Table1[[#This Row],[Sales]]*(1-Table1[[#This Row],[Discount]])</f>
        <v>17.451000000000004</v>
      </c>
      <c r="W6546" s="2">
        <f>Table1[[#This Row],[Sales]]*Table1[[#This Row],[Quantity]]</f>
        <v>290.85000000000002</v>
      </c>
      <c r="X6546" s="2">
        <f>Table1[[#This Row],[Sales]]+Table1[[#This Row],[Discount]]+Table1[[#This Row],[Adjusted Sales]]</f>
        <v>76.321000000000012</v>
      </c>
      <c r="Y6546" s="5">
        <f>Table1[[#This Row],[Sales]]*Table1[[#This Row],[Discount]]</f>
        <v>40.719000000000001</v>
      </c>
    </row>
    <row r="6547" spans="1:25" x14ac:dyDescent="0.3">
      <c r="A6547">
        <v>6546</v>
      </c>
      <c r="B6547" s="2"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s="2">
        <v>2</v>
      </c>
      <c r="T6547" s="3">
        <v>0.2</v>
      </c>
      <c r="U6547" s="2">
        <v>1.764</v>
      </c>
      <c r="V6547" s="2">
        <f>Table1[[#This Row],[Sales]]*(1-Table1[[#This Row],[Discount]])</f>
        <v>4.032</v>
      </c>
      <c r="W6547" s="2">
        <f>Table1[[#This Row],[Sales]]*Table1[[#This Row],[Quantity]]</f>
        <v>10.08</v>
      </c>
      <c r="X6547" s="2">
        <f>Table1[[#This Row],[Sales]]+Table1[[#This Row],[Discount]]+Table1[[#This Row],[Adjusted Sales]]</f>
        <v>9.2720000000000002</v>
      </c>
      <c r="Y6547" s="5">
        <f>Table1[[#This Row],[Sales]]*Table1[[#This Row],[Discount]]</f>
        <v>1.008</v>
      </c>
    </row>
    <row r="6548" spans="1:25" x14ac:dyDescent="0.3">
      <c r="A6548">
        <v>6547</v>
      </c>
      <c r="B6548" s="2"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s="2">
        <v>1</v>
      </c>
      <c r="T6548" s="3">
        <v>0.2</v>
      </c>
      <c r="U6548" s="2">
        <v>7.7450000000000001</v>
      </c>
      <c r="V6548" s="2">
        <f>Table1[[#This Row],[Sales]]*(1-Table1[[#This Row],[Discount]])</f>
        <v>19.827200000000001</v>
      </c>
      <c r="W6548" s="2">
        <f>Table1[[#This Row],[Sales]]*Table1[[#This Row],[Quantity]]</f>
        <v>24.783999999999999</v>
      </c>
      <c r="X6548" s="2">
        <f>Table1[[#This Row],[Sales]]+Table1[[#This Row],[Discount]]+Table1[[#This Row],[Adjusted Sales]]</f>
        <v>44.811199999999999</v>
      </c>
      <c r="Y6548" s="5">
        <f>Table1[[#This Row],[Sales]]*Table1[[#This Row],[Discount]]</f>
        <v>4.9568000000000003</v>
      </c>
    </row>
    <row r="6549" spans="1:25" x14ac:dyDescent="0.3">
      <c r="A6549">
        <v>6548</v>
      </c>
      <c r="B6549" s="2"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s="2">
        <v>6</v>
      </c>
      <c r="T6549" s="3">
        <v>0.3</v>
      </c>
      <c r="U6549" s="2">
        <v>-172.1172</v>
      </c>
      <c r="V6549" s="2">
        <f>Table1[[#This Row],[Sales]]*(1-Table1[[#This Row],[Discount]])</f>
        <v>443.88119999999998</v>
      </c>
      <c r="W6549" s="2">
        <f>Table1[[#This Row],[Sales]]*Table1[[#This Row],[Quantity]]</f>
        <v>3804.6959999999999</v>
      </c>
      <c r="X6549" s="2">
        <f>Table1[[#This Row],[Sales]]+Table1[[#This Row],[Discount]]+Table1[[#This Row],[Adjusted Sales]]</f>
        <v>1078.2972</v>
      </c>
      <c r="Y6549" s="5">
        <f>Table1[[#This Row],[Sales]]*Table1[[#This Row],[Discount]]</f>
        <v>190.23479999999998</v>
      </c>
    </row>
    <row r="6550" spans="1:25" x14ac:dyDescent="0.3">
      <c r="A6550">
        <v>6549</v>
      </c>
      <c r="B6550" s="2"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s="2">
        <v>3</v>
      </c>
      <c r="T6550" s="3">
        <v>0.2</v>
      </c>
      <c r="U6550" s="2">
        <v>5.6783999999999999</v>
      </c>
      <c r="V6550" s="2">
        <f>Table1[[#This Row],[Sales]]*(1-Table1[[#This Row],[Discount]])</f>
        <v>13.977600000000002</v>
      </c>
      <c r="W6550" s="2">
        <f>Table1[[#This Row],[Sales]]*Table1[[#This Row],[Quantity]]</f>
        <v>52.416000000000004</v>
      </c>
      <c r="X6550" s="2">
        <f>Table1[[#This Row],[Sales]]+Table1[[#This Row],[Discount]]+Table1[[#This Row],[Adjusted Sales]]</f>
        <v>31.649600000000003</v>
      </c>
      <c r="Y6550" s="5">
        <f>Table1[[#This Row],[Sales]]*Table1[[#This Row],[Discount]]</f>
        <v>3.4944000000000006</v>
      </c>
    </row>
    <row r="6551" spans="1:25" x14ac:dyDescent="0.3">
      <c r="A6551">
        <v>6550</v>
      </c>
      <c r="B6551" s="2"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s="2">
        <v>6</v>
      </c>
      <c r="T6551" s="3">
        <v>0</v>
      </c>
      <c r="U6551" s="2">
        <v>38.97</v>
      </c>
      <c r="V6551" s="2">
        <f>Table1[[#This Row],[Sales]]*(1-Table1[[#This Row],[Discount]])</f>
        <v>155.88</v>
      </c>
      <c r="W6551" s="2">
        <f>Table1[[#This Row],[Sales]]*Table1[[#This Row],[Quantity]]</f>
        <v>935.28</v>
      </c>
      <c r="X6551" s="2">
        <f>Table1[[#This Row],[Sales]]+Table1[[#This Row],[Discount]]+Table1[[#This Row],[Adjusted Sales]]</f>
        <v>311.76</v>
      </c>
      <c r="Y6551" s="5">
        <f>Table1[[#This Row],[Sales]]*Table1[[#This Row],[Discount]]</f>
        <v>0</v>
      </c>
    </row>
    <row r="6552" spans="1:25" x14ac:dyDescent="0.3">
      <c r="A6552">
        <v>6551</v>
      </c>
      <c r="B6552" s="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s="2">
        <v>4</v>
      </c>
      <c r="T6552" s="3">
        <v>0.1</v>
      </c>
      <c r="U6552" s="2">
        <v>21.837599999999998</v>
      </c>
      <c r="V6552" s="2">
        <f>Table1[[#This Row],[Sales]]*(1-Table1[[#This Row],[Discount]])</f>
        <v>294.80760000000004</v>
      </c>
      <c r="W6552" s="2">
        <f>Table1[[#This Row],[Sales]]*Table1[[#This Row],[Quantity]]</f>
        <v>1310.2560000000001</v>
      </c>
      <c r="X6552" s="2">
        <f>Table1[[#This Row],[Sales]]+Table1[[#This Row],[Discount]]+Table1[[#This Row],[Adjusted Sales]]</f>
        <v>622.47160000000008</v>
      </c>
      <c r="Y6552" s="5">
        <f>Table1[[#This Row],[Sales]]*Table1[[#This Row],[Discount]]</f>
        <v>32.756400000000006</v>
      </c>
    </row>
    <row r="6553" spans="1:25" x14ac:dyDescent="0.3">
      <c r="A6553">
        <v>6552</v>
      </c>
      <c r="B6553" s="2"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s="2">
        <v>2</v>
      </c>
      <c r="T6553" s="3">
        <v>0</v>
      </c>
      <c r="U6553" s="2">
        <v>6.4127999999999998</v>
      </c>
      <c r="V6553" s="2">
        <f>Table1[[#This Row],[Sales]]*(1-Table1[[#This Row],[Discount]])</f>
        <v>13.36</v>
      </c>
      <c r="W6553" s="2">
        <f>Table1[[#This Row],[Sales]]*Table1[[#This Row],[Quantity]]</f>
        <v>26.72</v>
      </c>
      <c r="X6553" s="2">
        <f>Table1[[#This Row],[Sales]]+Table1[[#This Row],[Discount]]+Table1[[#This Row],[Adjusted Sales]]</f>
        <v>26.72</v>
      </c>
      <c r="Y6553" s="5">
        <f>Table1[[#This Row],[Sales]]*Table1[[#This Row],[Discount]]</f>
        <v>0</v>
      </c>
    </row>
    <row r="6554" spans="1:25" x14ac:dyDescent="0.3">
      <c r="A6554">
        <v>6553</v>
      </c>
      <c r="B6554" s="2"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s="2">
        <v>5</v>
      </c>
      <c r="T6554" s="3">
        <v>0</v>
      </c>
      <c r="U6554" s="2">
        <v>7.9450000000000003</v>
      </c>
      <c r="V6554" s="2">
        <f>Table1[[#This Row],[Sales]]*(1-Table1[[#This Row],[Discount]])</f>
        <v>158.9</v>
      </c>
      <c r="W6554" s="2">
        <f>Table1[[#This Row],[Sales]]*Table1[[#This Row],[Quantity]]</f>
        <v>794.5</v>
      </c>
      <c r="X6554" s="2">
        <f>Table1[[#This Row],[Sales]]+Table1[[#This Row],[Discount]]+Table1[[#This Row],[Adjusted Sales]]</f>
        <v>317.8</v>
      </c>
      <c r="Y6554" s="5">
        <f>Table1[[#This Row],[Sales]]*Table1[[#This Row],[Discount]]</f>
        <v>0</v>
      </c>
    </row>
    <row r="6555" spans="1:25" x14ac:dyDescent="0.3">
      <c r="A6555">
        <v>6554</v>
      </c>
      <c r="B6555" s="2"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s="2">
        <v>4</v>
      </c>
      <c r="T6555" s="3">
        <v>0.2</v>
      </c>
      <c r="U6555" s="2">
        <v>71.992800000000003</v>
      </c>
      <c r="V6555" s="2">
        <f>Table1[[#This Row],[Sales]]*(1-Table1[[#This Row],[Discount]])</f>
        <v>255.97440000000003</v>
      </c>
      <c r="W6555" s="2">
        <f>Table1[[#This Row],[Sales]]*Table1[[#This Row],[Quantity]]</f>
        <v>1279.8720000000001</v>
      </c>
      <c r="X6555" s="2">
        <f>Table1[[#This Row],[Sales]]+Table1[[#This Row],[Discount]]+Table1[[#This Row],[Adjusted Sales]]</f>
        <v>576.14240000000007</v>
      </c>
      <c r="Y6555" s="5">
        <f>Table1[[#This Row],[Sales]]*Table1[[#This Row],[Discount]]</f>
        <v>63.993600000000008</v>
      </c>
    </row>
    <row r="6556" spans="1:25" x14ac:dyDescent="0.3">
      <c r="A6556">
        <v>6555</v>
      </c>
      <c r="B6556" s="2"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s="2">
        <v>3</v>
      </c>
      <c r="T6556" s="3">
        <v>0.2</v>
      </c>
      <c r="U6556" s="2">
        <v>31.5825</v>
      </c>
      <c r="V6556" s="2">
        <f>Table1[[#This Row],[Sales]]*(1-Table1[[#This Row],[Discount]])</f>
        <v>404.25600000000003</v>
      </c>
      <c r="W6556" s="2">
        <f>Table1[[#This Row],[Sales]]*Table1[[#This Row],[Quantity]]</f>
        <v>1515.96</v>
      </c>
      <c r="X6556" s="2">
        <f>Table1[[#This Row],[Sales]]+Table1[[#This Row],[Discount]]+Table1[[#This Row],[Adjusted Sales]]</f>
        <v>909.77600000000007</v>
      </c>
      <c r="Y6556" s="5">
        <f>Table1[[#This Row],[Sales]]*Table1[[#This Row],[Discount]]</f>
        <v>101.06400000000001</v>
      </c>
    </row>
    <row r="6557" spans="1:25" x14ac:dyDescent="0.3">
      <c r="A6557">
        <v>6556</v>
      </c>
      <c r="B6557" s="2"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s="2">
        <v>1</v>
      </c>
      <c r="T6557" s="3">
        <v>0.2</v>
      </c>
      <c r="U6557" s="2">
        <v>1.2376</v>
      </c>
      <c r="V6557" s="2">
        <f>Table1[[#This Row],[Sales]]*(1-Table1[[#This Row],[Discount]])</f>
        <v>3.0464000000000002</v>
      </c>
      <c r="W6557" s="2">
        <f>Table1[[#This Row],[Sales]]*Table1[[#This Row],[Quantity]]</f>
        <v>3.8079999999999998</v>
      </c>
      <c r="X6557" s="2">
        <f>Table1[[#This Row],[Sales]]+Table1[[#This Row],[Discount]]+Table1[[#This Row],[Adjusted Sales]]</f>
        <v>7.0544000000000002</v>
      </c>
      <c r="Y6557" s="5">
        <f>Table1[[#This Row],[Sales]]*Table1[[#This Row],[Discount]]</f>
        <v>0.76160000000000005</v>
      </c>
    </row>
    <row r="6558" spans="1:25" x14ac:dyDescent="0.3">
      <c r="A6558">
        <v>6557</v>
      </c>
      <c r="B6558" s="2"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s="2">
        <v>1</v>
      </c>
      <c r="T6558" s="3">
        <v>0.8</v>
      </c>
      <c r="U6558" s="2">
        <v>-14.759399999999999</v>
      </c>
      <c r="V6558" s="2">
        <f>Table1[[#This Row],[Sales]]*(1-Table1[[#This Row],[Discount]])</f>
        <v>1.7363999999999997</v>
      </c>
      <c r="W6558" s="2">
        <f>Table1[[#This Row],[Sales]]*Table1[[#This Row],[Quantity]]</f>
        <v>8.6820000000000004</v>
      </c>
      <c r="X6558" s="2">
        <f>Table1[[#This Row],[Sales]]+Table1[[#This Row],[Discount]]+Table1[[#This Row],[Adjusted Sales]]</f>
        <v>11.218400000000001</v>
      </c>
      <c r="Y6558" s="5">
        <f>Table1[[#This Row],[Sales]]*Table1[[#This Row],[Discount]]</f>
        <v>6.9456000000000007</v>
      </c>
    </row>
    <row r="6559" spans="1:25" x14ac:dyDescent="0.3">
      <c r="A6559">
        <v>6558</v>
      </c>
      <c r="B6559" s="2"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s="2">
        <v>1</v>
      </c>
      <c r="T6559" s="3">
        <v>0.2</v>
      </c>
      <c r="U6559" s="2">
        <v>7.9378000000000002</v>
      </c>
      <c r="V6559" s="2">
        <f>Table1[[#This Row],[Sales]]*(1-Table1[[#This Row],[Discount]])</f>
        <v>19.539200000000001</v>
      </c>
      <c r="W6559" s="2">
        <f>Table1[[#This Row],[Sales]]*Table1[[#This Row],[Quantity]]</f>
        <v>24.423999999999999</v>
      </c>
      <c r="X6559" s="2">
        <f>Table1[[#This Row],[Sales]]+Table1[[#This Row],[Discount]]+Table1[[#This Row],[Adjusted Sales]]</f>
        <v>44.163200000000003</v>
      </c>
      <c r="Y6559" s="5">
        <f>Table1[[#This Row],[Sales]]*Table1[[#This Row],[Discount]]</f>
        <v>4.8848000000000003</v>
      </c>
    </row>
    <row r="6560" spans="1:25" x14ac:dyDescent="0.3">
      <c r="A6560">
        <v>6559</v>
      </c>
      <c r="B6560" s="2"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s="2">
        <v>9</v>
      </c>
      <c r="T6560" s="3">
        <v>0.1</v>
      </c>
      <c r="U6560" s="2">
        <v>169.18199999999999</v>
      </c>
      <c r="V6560" s="2">
        <f>Table1[[#This Row],[Sales]]*(1-Table1[[#This Row],[Discount]])</f>
        <v>1370.3742</v>
      </c>
      <c r="W6560" s="2">
        <f>Table1[[#This Row],[Sales]]*Table1[[#This Row],[Quantity]]</f>
        <v>13703.741999999998</v>
      </c>
      <c r="X6560" s="2">
        <f>Table1[[#This Row],[Sales]]+Table1[[#This Row],[Discount]]+Table1[[#This Row],[Adjusted Sales]]</f>
        <v>2893.1121999999996</v>
      </c>
      <c r="Y6560" s="5">
        <f>Table1[[#This Row],[Sales]]*Table1[[#This Row],[Discount]]</f>
        <v>152.2638</v>
      </c>
    </row>
    <row r="6561" spans="1:25" x14ac:dyDescent="0.3">
      <c r="A6561">
        <v>6560</v>
      </c>
      <c r="B6561" s="2"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s="2">
        <v>5</v>
      </c>
      <c r="T6561" s="3">
        <v>0</v>
      </c>
      <c r="U6561" s="2">
        <v>197.35300000000001</v>
      </c>
      <c r="V6561" s="2">
        <f>Table1[[#This Row],[Sales]]*(1-Table1[[#This Row],[Discount]])</f>
        <v>419.9</v>
      </c>
      <c r="W6561" s="2">
        <f>Table1[[#This Row],[Sales]]*Table1[[#This Row],[Quantity]]</f>
        <v>2099.5</v>
      </c>
      <c r="X6561" s="2">
        <f>Table1[[#This Row],[Sales]]+Table1[[#This Row],[Discount]]+Table1[[#This Row],[Adjusted Sales]]</f>
        <v>839.8</v>
      </c>
      <c r="Y6561" s="5">
        <f>Table1[[#This Row],[Sales]]*Table1[[#This Row],[Discount]]</f>
        <v>0</v>
      </c>
    </row>
    <row r="6562" spans="1:25" x14ac:dyDescent="0.3">
      <c r="A6562">
        <v>6561</v>
      </c>
      <c r="B6562" s="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s="2">
        <v>1</v>
      </c>
      <c r="T6562" s="3">
        <v>0</v>
      </c>
      <c r="U6562" s="2">
        <v>1.512</v>
      </c>
      <c r="V6562" s="2">
        <f>Table1[[#This Row],[Sales]]*(1-Table1[[#This Row],[Discount]])</f>
        <v>3.15</v>
      </c>
      <c r="W6562" s="2">
        <f>Table1[[#This Row],[Sales]]*Table1[[#This Row],[Quantity]]</f>
        <v>3.15</v>
      </c>
      <c r="X6562" s="2">
        <f>Table1[[#This Row],[Sales]]+Table1[[#This Row],[Discount]]+Table1[[#This Row],[Adjusted Sales]]</f>
        <v>6.3</v>
      </c>
      <c r="Y6562" s="5">
        <f>Table1[[#This Row],[Sales]]*Table1[[#This Row],[Discount]]</f>
        <v>0</v>
      </c>
    </row>
    <row r="6563" spans="1:25" x14ac:dyDescent="0.3">
      <c r="A6563">
        <v>6562</v>
      </c>
      <c r="B6563" s="2"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s="2">
        <v>5</v>
      </c>
      <c r="T6563" s="3">
        <v>0.8</v>
      </c>
      <c r="U6563" s="2">
        <v>-90.774000000000001</v>
      </c>
      <c r="V6563" s="2">
        <f>Table1[[#This Row],[Sales]]*(1-Table1[[#This Row],[Discount]])</f>
        <v>6.7239999999999984</v>
      </c>
      <c r="W6563" s="2">
        <f>Table1[[#This Row],[Sales]]*Table1[[#This Row],[Quantity]]</f>
        <v>168.1</v>
      </c>
      <c r="X6563" s="2">
        <f>Table1[[#This Row],[Sales]]+Table1[[#This Row],[Discount]]+Table1[[#This Row],[Adjusted Sales]]</f>
        <v>41.143999999999991</v>
      </c>
      <c r="Y6563" s="5">
        <f>Table1[[#This Row],[Sales]]*Table1[[#This Row],[Discount]]</f>
        <v>26.896000000000001</v>
      </c>
    </row>
    <row r="6564" spans="1:25" x14ac:dyDescent="0.3">
      <c r="A6564">
        <v>6563</v>
      </c>
      <c r="B6564" s="2"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s="2">
        <v>3</v>
      </c>
      <c r="T6564" s="3">
        <v>0</v>
      </c>
      <c r="U6564" s="2">
        <v>7.9085999999999999</v>
      </c>
      <c r="V6564" s="2">
        <f>Table1[[#This Row],[Sales]]*(1-Table1[[#This Row],[Discount]])</f>
        <v>16.14</v>
      </c>
      <c r="W6564" s="2">
        <f>Table1[[#This Row],[Sales]]*Table1[[#This Row],[Quantity]]</f>
        <v>48.42</v>
      </c>
      <c r="X6564" s="2">
        <f>Table1[[#This Row],[Sales]]+Table1[[#This Row],[Discount]]+Table1[[#This Row],[Adjusted Sales]]</f>
        <v>32.28</v>
      </c>
      <c r="Y6564" s="5">
        <f>Table1[[#This Row],[Sales]]*Table1[[#This Row],[Discount]]</f>
        <v>0</v>
      </c>
    </row>
    <row r="6565" spans="1:25" x14ac:dyDescent="0.3">
      <c r="A6565">
        <v>6564</v>
      </c>
      <c r="B6565" s="2"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s="2">
        <v>2</v>
      </c>
      <c r="T6565" s="3">
        <v>0.3</v>
      </c>
      <c r="U6565" s="2">
        <v>-38.85</v>
      </c>
      <c r="V6565" s="2">
        <f>Table1[[#This Row],[Sales]]*(1-Table1[[#This Row],[Discount]])</f>
        <v>135.97499999999999</v>
      </c>
      <c r="W6565" s="2">
        <f>Table1[[#This Row],[Sales]]*Table1[[#This Row],[Quantity]]</f>
        <v>388.5</v>
      </c>
      <c r="X6565" s="2">
        <f>Table1[[#This Row],[Sales]]+Table1[[#This Row],[Discount]]+Table1[[#This Row],[Adjusted Sales]]</f>
        <v>330.52499999999998</v>
      </c>
      <c r="Y6565" s="5">
        <f>Table1[[#This Row],[Sales]]*Table1[[#This Row],[Discount]]</f>
        <v>58.274999999999999</v>
      </c>
    </row>
    <row r="6566" spans="1:25" x14ac:dyDescent="0.3">
      <c r="A6566">
        <v>6565</v>
      </c>
      <c r="B6566" s="2"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s="2">
        <v>3</v>
      </c>
      <c r="T6566" s="3">
        <v>0</v>
      </c>
      <c r="U6566" s="2">
        <v>2.5055999999999998</v>
      </c>
      <c r="V6566" s="2">
        <f>Table1[[#This Row],[Sales]]*(1-Table1[[#This Row],[Discount]])</f>
        <v>8.64</v>
      </c>
      <c r="W6566" s="2">
        <f>Table1[[#This Row],[Sales]]*Table1[[#This Row],[Quantity]]</f>
        <v>25.92</v>
      </c>
      <c r="X6566" s="2">
        <f>Table1[[#This Row],[Sales]]+Table1[[#This Row],[Discount]]+Table1[[#This Row],[Adjusted Sales]]</f>
        <v>17.28</v>
      </c>
      <c r="Y6566" s="5">
        <f>Table1[[#This Row],[Sales]]*Table1[[#This Row],[Discount]]</f>
        <v>0</v>
      </c>
    </row>
    <row r="6567" spans="1:25" x14ac:dyDescent="0.3">
      <c r="A6567">
        <v>6566</v>
      </c>
      <c r="B6567" s="2"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s="2">
        <v>4</v>
      </c>
      <c r="T6567" s="3">
        <v>0</v>
      </c>
      <c r="U6567" s="2">
        <v>244.24959999999999</v>
      </c>
      <c r="V6567" s="2">
        <f>Table1[[#This Row],[Sales]]*(1-Table1[[#This Row],[Discount]])</f>
        <v>872.32</v>
      </c>
      <c r="W6567" s="2">
        <f>Table1[[#This Row],[Sales]]*Table1[[#This Row],[Quantity]]</f>
        <v>3489.28</v>
      </c>
      <c r="X6567" s="2">
        <f>Table1[[#This Row],[Sales]]+Table1[[#This Row],[Discount]]+Table1[[#This Row],[Adjusted Sales]]</f>
        <v>1744.64</v>
      </c>
      <c r="Y6567" s="5">
        <f>Table1[[#This Row],[Sales]]*Table1[[#This Row],[Discount]]</f>
        <v>0</v>
      </c>
    </row>
    <row r="6568" spans="1:25" x14ac:dyDescent="0.3">
      <c r="A6568">
        <v>6567</v>
      </c>
      <c r="B6568" s="2"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s="2">
        <v>4</v>
      </c>
      <c r="T6568" s="3">
        <v>0.8</v>
      </c>
      <c r="U6568" s="2">
        <v>-426.98599999999999</v>
      </c>
      <c r="V6568" s="2">
        <f>Table1[[#This Row],[Sales]]*(1-Table1[[#This Row],[Discount]])</f>
        <v>48.798399999999987</v>
      </c>
      <c r="W6568" s="2">
        <f>Table1[[#This Row],[Sales]]*Table1[[#This Row],[Quantity]]</f>
        <v>975.96799999999996</v>
      </c>
      <c r="X6568" s="2">
        <f>Table1[[#This Row],[Sales]]+Table1[[#This Row],[Discount]]+Table1[[#This Row],[Adjusted Sales]]</f>
        <v>293.59039999999999</v>
      </c>
      <c r="Y6568" s="5">
        <f>Table1[[#This Row],[Sales]]*Table1[[#This Row],[Discount]]</f>
        <v>195.1936</v>
      </c>
    </row>
    <row r="6569" spans="1:25" x14ac:dyDescent="0.3">
      <c r="A6569">
        <v>6568</v>
      </c>
      <c r="B6569" s="2"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s="2">
        <v>5</v>
      </c>
      <c r="T6569" s="3">
        <v>0.2</v>
      </c>
      <c r="U6569" s="2">
        <v>0.71199999999999997</v>
      </c>
      <c r="V6569" s="2">
        <f>Table1[[#This Row],[Sales]]*(1-Table1[[#This Row],[Discount]])</f>
        <v>5.6960000000000006</v>
      </c>
      <c r="W6569" s="2">
        <f>Table1[[#This Row],[Sales]]*Table1[[#This Row],[Quantity]]</f>
        <v>35.6</v>
      </c>
      <c r="X6569" s="2">
        <f>Table1[[#This Row],[Sales]]+Table1[[#This Row],[Discount]]+Table1[[#This Row],[Adjusted Sales]]</f>
        <v>13.016000000000002</v>
      </c>
      <c r="Y6569" s="5">
        <f>Table1[[#This Row],[Sales]]*Table1[[#This Row],[Discount]]</f>
        <v>1.4240000000000002</v>
      </c>
    </row>
    <row r="6570" spans="1:25" x14ac:dyDescent="0.3">
      <c r="A6570">
        <v>6569</v>
      </c>
      <c r="B6570" s="2"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s="2">
        <v>2</v>
      </c>
      <c r="T6570" s="3">
        <v>0.2</v>
      </c>
      <c r="U6570" s="2">
        <v>1.008</v>
      </c>
      <c r="V6570" s="2">
        <f>Table1[[#This Row],[Sales]]*(1-Table1[[#This Row],[Discount]])</f>
        <v>2.1504000000000003</v>
      </c>
      <c r="W6570" s="2">
        <f>Table1[[#This Row],[Sales]]*Table1[[#This Row],[Quantity]]</f>
        <v>5.3760000000000003</v>
      </c>
      <c r="X6570" s="2">
        <f>Table1[[#This Row],[Sales]]+Table1[[#This Row],[Discount]]+Table1[[#This Row],[Adjusted Sales]]</f>
        <v>5.0384000000000011</v>
      </c>
      <c r="Y6570" s="5">
        <f>Table1[[#This Row],[Sales]]*Table1[[#This Row],[Discount]]</f>
        <v>0.53760000000000008</v>
      </c>
    </row>
    <row r="6571" spans="1:25" x14ac:dyDescent="0.3">
      <c r="A6571">
        <v>6570</v>
      </c>
      <c r="B6571" s="2"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s="2">
        <v>3</v>
      </c>
      <c r="T6571" s="3">
        <v>0.3</v>
      </c>
      <c r="U6571" s="2">
        <v>-18.117599999999999</v>
      </c>
      <c r="V6571" s="2">
        <f>Table1[[#This Row],[Sales]]*(1-Table1[[#This Row],[Discount]])</f>
        <v>221.94059999999999</v>
      </c>
      <c r="W6571" s="2">
        <f>Table1[[#This Row],[Sales]]*Table1[[#This Row],[Quantity]]</f>
        <v>951.17399999999998</v>
      </c>
      <c r="X6571" s="2">
        <f>Table1[[#This Row],[Sales]]+Table1[[#This Row],[Discount]]+Table1[[#This Row],[Adjusted Sales]]</f>
        <v>539.29859999999996</v>
      </c>
      <c r="Y6571" s="5">
        <f>Table1[[#This Row],[Sales]]*Table1[[#This Row],[Discount]]</f>
        <v>95.117399999999989</v>
      </c>
    </row>
    <row r="6572" spans="1:25" x14ac:dyDescent="0.3">
      <c r="A6572">
        <v>6571</v>
      </c>
      <c r="B6572" s="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s="2">
        <v>3</v>
      </c>
      <c r="T6572" s="3">
        <v>0.2</v>
      </c>
      <c r="U6572" s="2">
        <v>50.406300000000002</v>
      </c>
      <c r="V6572" s="2">
        <f>Table1[[#This Row],[Sales]]*(1-Table1[[#This Row],[Discount]])</f>
        <v>119.48160000000001</v>
      </c>
      <c r="W6572" s="2">
        <f>Table1[[#This Row],[Sales]]*Table1[[#This Row],[Quantity]]</f>
        <v>448.05600000000004</v>
      </c>
      <c r="X6572" s="2">
        <f>Table1[[#This Row],[Sales]]+Table1[[#This Row],[Discount]]+Table1[[#This Row],[Adjusted Sales]]</f>
        <v>269.03359999999998</v>
      </c>
      <c r="Y6572" s="5">
        <f>Table1[[#This Row],[Sales]]*Table1[[#This Row],[Discount]]</f>
        <v>29.870400000000004</v>
      </c>
    </row>
    <row r="6573" spans="1:25" x14ac:dyDescent="0.3">
      <c r="A6573">
        <v>6572</v>
      </c>
      <c r="B6573" s="2"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s="2">
        <v>3</v>
      </c>
      <c r="T6573" s="3">
        <v>0.2</v>
      </c>
      <c r="U6573" s="2">
        <v>28.497</v>
      </c>
      <c r="V6573" s="2">
        <f>Table1[[#This Row],[Sales]]*(1-Table1[[#This Row],[Discount]])</f>
        <v>182.38080000000002</v>
      </c>
      <c r="W6573" s="2">
        <f>Table1[[#This Row],[Sales]]*Table1[[#This Row],[Quantity]]</f>
        <v>683.928</v>
      </c>
      <c r="X6573" s="2">
        <f>Table1[[#This Row],[Sales]]+Table1[[#This Row],[Discount]]+Table1[[#This Row],[Adjusted Sales]]</f>
        <v>410.55680000000001</v>
      </c>
      <c r="Y6573" s="5">
        <f>Table1[[#This Row],[Sales]]*Table1[[#This Row],[Discount]]</f>
        <v>45.595200000000006</v>
      </c>
    </row>
    <row r="6574" spans="1:25" x14ac:dyDescent="0.3">
      <c r="A6574">
        <v>6573</v>
      </c>
      <c r="B6574" s="2"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s="2">
        <v>2</v>
      </c>
      <c r="T6574" s="3">
        <v>0</v>
      </c>
      <c r="U6574" s="2">
        <v>5.8604000000000003</v>
      </c>
      <c r="V6574" s="2">
        <f>Table1[[#This Row],[Sales]]*(1-Table1[[#This Row],[Discount]])</f>
        <v>11.96</v>
      </c>
      <c r="W6574" s="2">
        <f>Table1[[#This Row],[Sales]]*Table1[[#This Row],[Quantity]]</f>
        <v>23.92</v>
      </c>
      <c r="X6574" s="2">
        <f>Table1[[#This Row],[Sales]]+Table1[[#This Row],[Discount]]+Table1[[#This Row],[Adjusted Sales]]</f>
        <v>23.92</v>
      </c>
      <c r="Y6574" s="5">
        <f>Table1[[#This Row],[Sales]]*Table1[[#This Row],[Discount]]</f>
        <v>0</v>
      </c>
    </row>
    <row r="6575" spans="1:25" x14ac:dyDescent="0.3">
      <c r="A6575">
        <v>6574</v>
      </c>
      <c r="B6575" s="2"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s="2">
        <v>4</v>
      </c>
      <c r="T6575" s="3">
        <v>0</v>
      </c>
      <c r="U6575" s="2">
        <v>67.608000000000004</v>
      </c>
      <c r="V6575" s="2">
        <f>Table1[[#This Row],[Sales]]*(1-Table1[[#This Row],[Discount]])</f>
        <v>563.4</v>
      </c>
      <c r="W6575" s="2">
        <f>Table1[[#This Row],[Sales]]*Table1[[#This Row],[Quantity]]</f>
        <v>2253.6</v>
      </c>
      <c r="X6575" s="2">
        <f>Table1[[#This Row],[Sales]]+Table1[[#This Row],[Discount]]+Table1[[#This Row],[Adjusted Sales]]</f>
        <v>1126.8</v>
      </c>
      <c r="Y6575" s="5">
        <f>Table1[[#This Row],[Sales]]*Table1[[#This Row],[Discount]]</f>
        <v>0</v>
      </c>
    </row>
    <row r="6576" spans="1:25" x14ac:dyDescent="0.3">
      <c r="A6576">
        <v>6575</v>
      </c>
      <c r="B6576" s="2"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s="2">
        <v>8</v>
      </c>
      <c r="T6576" s="3">
        <v>0</v>
      </c>
      <c r="U6576" s="2">
        <v>118.3704</v>
      </c>
      <c r="V6576" s="2">
        <f>Table1[[#This Row],[Sales]]*(1-Table1[[#This Row],[Discount]])</f>
        <v>319.92</v>
      </c>
      <c r="W6576" s="2">
        <f>Table1[[#This Row],[Sales]]*Table1[[#This Row],[Quantity]]</f>
        <v>2559.36</v>
      </c>
      <c r="X6576" s="2">
        <f>Table1[[#This Row],[Sales]]+Table1[[#This Row],[Discount]]+Table1[[#This Row],[Adjusted Sales]]</f>
        <v>639.84</v>
      </c>
      <c r="Y6576" s="5">
        <f>Table1[[#This Row],[Sales]]*Table1[[#This Row],[Discount]]</f>
        <v>0</v>
      </c>
    </row>
    <row r="6577" spans="1:25" x14ac:dyDescent="0.3">
      <c r="A6577">
        <v>6576</v>
      </c>
      <c r="B6577" s="2"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s="2">
        <v>8</v>
      </c>
      <c r="T6577" s="3">
        <v>0</v>
      </c>
      <c r="U6577" s="2">
        <v>440.76479999999998</v>
      </c>
      <c r="V6577" s="2">
        <f>Table1[[#This Row],[Sales]]*(1-Table1[[#This Row],[Discount]])</f>
        <v>1049.44</v>
      </c>
      <c r="W6577" s="2">
        <f>Table1[[#This Row],[Sales]]*Table1[[#This Row],[Quantity]]</f>
        <v>8395.52</v>
      </c>
      <c r="X6577" s="2">
        <f>Table1[[#This Row],[Sales]]+Table1[[#This Row],[Discount]]+Table1[[#This Row],[Adjusted Sales]]</f>
        <v>2098.88</v>
      </c>
      <c r="Y6577" s="5">
        <f>Table1[[#This Row],[Sales]]*Table1[[#This Row],[Discount]]</f>
        <v>0</v>
      </c>
    </row>
    <row r="6578" spans="1:25" x14ac:dyDescent="0.3">
      <c r="A6578">
        <v>6577</v>
      </c>
      <c r="B6578" s="2"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s="2">
        <v>3</v>
      </c>
      <c r="T6578" s="3">
        <v>0.2</v>
      </c>
      <c r="U6578" s="2">
        <v>-17.0352</v>
      </c>
      <c r="V6578" s="2">
        <f>Table1[[#This Row],[Sales]]*(1-Table1[[#This Row],[Discount]])</f>
        <v>136.2816</v>
      </c>
      <c r="W6578" s="2">
        <f>Table1[[#This Row],[Sales]]*Table1[[#This Row],[Quantity]]</f>
        <v>511.05600000000004</v>
      </c>
      <c r="X6578" s="2">
        <f>Table1[[#This Row],[Sales]]+Table1[[#This Row],[Discount]]+Table1[[#This Row],[Adjusted Sales]]</f>
        <v>306.83359999999999</v>
      </c>
      <c r="Y6578" s="5">
        <f>Table1[[#This Row],[Sales]]*Table1[[#This Row],[Discount]]</f>
        <v>34.070399999999999</v>
      </c>
    </row>
    <row r="6579" spans="1:25" x14ac:dyDescent="0.3">
      <c r="A6579">
        <v>6578</v>
      </c>
      <c r="B6579" s="2"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s="2">
        <v>6</v>
      </c>
      <c r="T6579" s="3">
        <v>0</v>
      </c>
      <c r="U6579" s="2">
        <v>50.442599999999999</v>
      </c>
      <c r="V6579" s="2">
        <f>Table1[[#This Row],[Sales]]*(1-Table1[[#This Row],[Discount]])</f>
        <v>173.94</v>
      </c>
      <c r="W6579" s="2">
        <f>Table1[[#This Row],[Sales]]*Table1[[#This Row],[Quantity]]</f>
        <v>1043.6399999999999</v>
      </c>
      <c r="X6579" s="2">
        <f>Table1[[#This Row],[Sales]]+Table1[[#This Row],[Discount]]+Table1[[#This Row],[Adjusted Sales]]</f>
        <v>347.88</v>
      </c>
      <c r="Y6579" s="5">
        <f>Table1[[#This Row],[Sales]]*Table1[[#This Row],[Discount]]</f>
        <v>0</v>
      </c>
    </row>
    <row r="6580" spans="1:25" x14ac:dyDescent="0.3">
      <c r="A6580">
        <v>6579</v>
      </c>
      <c r="B6580" s="2"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s="2">
        <v>7</v>
      </c>
      <c r="T6580" s="3">
        <v>0.2</v>
      </c>
      <c r="U6580" s="2">
        <v>75.595799999999997</v>
      </c>
      <c r="V6580" s="2">
        <f>Table1[[#This Row],[Sales]]*(1-Table1[[#This Row],[Discount]])</f>
        <v>806.35519999999997</v>
      </c>
      <c r="W6580" s="2">
        <f>Table1[[#This Row],[Sales]]*Table1[[#This Row],[Quantity]]</f>
        <v>7055.6080000000002</v>
      </c>
      <c r="X6580" s="2">
        <f>Table1[[#This Row],[Sales]]+Table1[[#This Row],[Discount]]+Table1[[#This Row],[Adjusted Sales]]</f>
        <v>1814.4992</v>
      </c>
      <c r="Y6580" s="5">
        <f>Table1[[#This Row],[Sales]]*Table1[[#This Row],[Discount]]</f>
        <v>201.58879999999999</v>
      </c>
    </row>
    <row r="6581" spans="1:25" x14ac:dyDescent="0.3">
      <c r="A6581">
        <v>6580</v>
      </c>
      <c r="B6581" s="2"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s="2">
        <v>1</v>
      </c>
      <c r="T6581" s="3">
        <v>0</v>
      </c>
      <c r="U6581" s="2">
        <v>3.2063999999999999</v>
      </c>
      <c r="V6581" s="2">
        <f>Table1[[#This Row],[Sales]]*(1-Table1[[#This Row],[Discount]])</f>
        <v>6.68</v>
      </c>
      <c r="W6581" s="2">
        <f>Table1[[#This Row],[Sales]]*Table1[[#This Row],[Quantity]]</f>
        <v>6.68</v>
      </c>
      <c r="X6581" s="2">
        <f>Table1[[#This Row],[Sales]]+Table1[[#This Row],[Discount]]+Table1[[#This Row],[Adjusted Sales]]</f>
        <v>13.36</v>
      </c>
      <c r="Y6581" s="5">
        <f>Table1[[#This Row],[Sales]]*Table1[[#This Row],[Discount]]</f>
        <v>0</v>
      </c>
    </row>
    <row r="6582" spans="1:25" x14ac:dyDescent="0.3">
      <c r="A6582">
        <v>6581</v>
      </c>
      <c r="B6582" s="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s="2">
        <v>3</v>
      </c>
      <c r="T6582" s="3">
        <v>0</v>
      </c>
      <c r="U6582" s="2">
        <v>2.2517999999999998</v>
      </c>
      <c r="V6582" s="2">
        <f>Table1[[#This Row],[Sales]]*(1-Table1[[#This Row],[Discount]])</f>
        <v>8.34</v>
      </c>
      <c r="W6582" s="2">
        <f>Table1[[#This Row],[Sales]]*Table1[[#This Row],[Quantity]]</f>
        <v>25.02</v>
      </c>
      <c r="X6582" s="2">
        <f>Table1[[#This Row],[Sales]]+Table1[[#This Row],[Discount]]+Table1[[#This Row],[Adjusted Sales]]</f>
        <v>16.68</v>
      </c>
      <c r="Y6582" s="5">
        <f>Table1[[#This Row],[Sales]]*Table1[[#This Row],[Discount]]</f>
        <v>0</v>
      </c>
    </row>
    <row r="6583" spans="1:25" x14ac:dyDescent="0.3">
      <c r="A6583">
        <v>6582</v>
      </c>
      <c r="B6583" s="2"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s="2">
        <v>3</v>
      </c>
      <c r="T6583" s="3">
        <v>0</v>
      </c>
      <c r="U6583" s="2">
        <v>30.582000000000001</v>
      </c>
      <c r="V6583" s="2">
        <f>Table1[[#This Row],[Sales]]*(1-Table1[[#This Row],[Discount]])</f>
        <v>101.94</v>
      </c>
      <c r="W6583" s="2">
        <f>Table1[[#This Row],[Sales]]*Table1[[#This Row],[Quantity]]</f>
        <v>305.82</v>
      </c>
      <c r="X6583" s="2">
        <f>Table1[[#This Row],[Sales]]+Table1[[#This Row],[Discount]]+Table1[[#This Row],[Adjusted Sales]]</f>
        <v>203.88</v>
      </c>
      <c r="Y6583" s="5">
        <f>Table1[[#This Row],[Sales]]*Table1[[#This Row],[Discount]]</f>
        <v>0</v>
      </c>
    </row>
    <row r="6584" spans="1:25" x14ac:dyDescent="0.3">
      <c r="A6584">
        <v>6583</v>
      </c>
      <c r="B6584" s="2"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s="2">
        <v>3</v>
      </c>
      <c r="T6584" s="3">
        <v>0</v>
      </c>
      <c r="U6584" s="2">
        <v>86.385599999999997</v>
      </c>
      <c r="V6584" s="2">
        <f>Table1[[#This Row],[Sales]]*(1-Table1[[#This Row],[Discount]])</f>
        <v>179.97</v>
      </c>
      <c r="W6584" s="2">
        <f>Table1[[#This Row],[Sales]]*Table1[[#This Row],[Quantity]]</f>
        <v>539.91</v>
      </c>
      <c r="X6584" s="2">
        <f>Table1[[#This Row],[Sales]]+Table1[[#This Row],[Discount]]+Table1[[#This Row],[Adjusted Sales]]</f>
        <v>359.94</v>
      </c>
      <c r="Y6584" s="5">
        <f>Table1[[#This Row],[Sales]]*Table1[[#This Row],[Discount]]</f>
        <v>0</v>
      </c>
    </row>
    <row r="6585" spans="1:25" x14ac:dyDescent="0.3">
      <c r="A6585">
        <v>6584</v>
      </c>
      <c r="B6585" s="2"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s="2">
        <v>6</v>
      </c>
      <c r="T6585" s="3">
        <v>0</v>
      </c>
      <c r="U6585" s="2">
        <v>29.5626</v>
      </c>
      <c r="V6585" s="2">
        <f>Table1[[#This Row],[Sales]]*(1-Table1[[#This Row],[Discount]])</f>
        <v>101.94</v>
      </c>
      <c r="W6585" s="2">
        <f>Table1[[#This Row],[Sales]]*Table1[[#This Row],[Quantity]]</f>
        <v>611.64</v>
      </c>
      <c r="X6585" s="2">
        <f>Table1[[#This Row],[Sales]]+Table1[[#This Row],[Discount]]+Table1[[#This Row],[Adjusted Sales]]</f>
        <v>203.88</v>
      </c>
      <c r="Y6585" s="5">
        <f>Table1[[#This Row],[Sales]]*Table1[[#This Row],[Discount]]</f>
        <v>0</v>
      </c>
    </row>
    <row r="6586" spans="1:25" x14ac:dyDescent="0.3">
      <c r="A6586">
        <v>6585</v>
      </c>
      <c r="B6586" s="2"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s="2">
        <v>4</v>
      </c>
      <c r="T6586" s="3">
        <v>0</v>
      </c>
      <c r="U6586" s="2">
        <v>67.989999999999995</v>
      </c>
      <c r="V6586" s="2">
        <f>Table1[[#This Row],[Sales]]*(1-Table1[[#This Row],[Discount]])</f>
        <v>271.95999999999998</v>
      </c>
      <c r="W6586" s="2">
        <f>Table1[[#This Row],[Sales]]*Table1[[#This Row],[Quantity]]</f>
        <v>1087.8399999999999</v>
      </c>
      <c r="X6586" s="2">
        <f>Table1[[#This Row],[Sales]]+Table1[[#This Row],[Discount]]+Table1[[#This Row],[Adjusted Sales]]</f>
        <v>543.91999999999996</v>
      </c>
      <c r="Y6586" s="5">
        <f>Table1[[#This Row],[Sales]]*Table1[[#This Row],[Discount]]</f>
        <v>0</v>
      </c>
    </row>
    <row r="6587" spans="1:25" x14ac:dyDescent="0.3">
      <c r="A6587">
        <v>6586</v>
      </c>
      <c r="B6587" s="2"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s="2">
        <v>5</v>
      </c>
      <c r="T6587" s="3">
        <v>0</v>
      </c>
      <c r="U6587" s="2">
        <v>3.8719999999999999</v>
      </c>
      <c r="V6587" s="2">
        <f>Table1[[#This Row],[Sales]]*(1-Table1[[#This Row],[Discount]])</f>
        <v>8.8000000000000007</v>
      </c>
      <c r="W6587" s="2">
        <f>Table1[[#This Row],[Sales]]*Table1[[#This Row],[Quantity]]</f>
        <v>44</v>
      </c>
      <c r="X6587" s="2">
        <f>Table1[[#This Row],[Sales]]+Table1[[#This Row],[Discount]]+Table1[[#This Row],[Adjusted Sales]]</f>
        <v>17.600000000000001</v>
      </c>
      <c r="Y6587" s="5">
        <f>Table1[[#This Row],[Sales]]*Table1[[#This Row],[Discount]]</f>
        <v>0</v>
      </c>
    </row>
    <row r="6588" spans="1:25" x14ac:dyDescent="0.3">
      <c r="A6588">
        <v>6587</v>
      </c>
      <c r="B6588" s="2"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s="2">
        <v>6</v>
      </c>
      <c r="T6588" s="3">
        <v>0</v>
      </c>
      <c r="U6588" s="2">
        <v>5.7072000000000003</v>
      </c>
      <c r="V6588" s="2">
        <f>Table1[[#This Row],[Sales]]*(1-Table1[[#This Row],[Discount]])</f>
        <v>19.68</v>
      </c>
      <c r="W6588" s="2">
        <f>Table1[[#This Row],[Sales]]*Table1[[#This Row],[Quantity]]</f>
        <v>118.08</v>
      </c>
      <c r="X6588" s="2">
        <f>Table1[[#This Row],[Sales]]+Table1[[#This Row],[Discount]]+Table1[[#This Row],[Adjusted Sales]]</f>
        <v>39.36</v>
      </c>
      <c r="Y6588" s="5">
        <f>Table1[[#This Row],[Sales]]*Table1[[#This Row],[Discount]]</f>
        <v>0</v>
      </c>
    </row>
    <row r="6589" spans="1:25" x14ac:dyDescent="0.3">
      <c r="A6589">
        <v>6588</v>
      </c>
      <c r="B6589" s="2"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s="2">
        <v>3</v>
      </c>
      <c r="T6589" s="3">
        <v>0</v>
      </c>
      <c r="U6589" s="2">
        <v>69.676199999999994</v>
      </c>
      <c r="V6589" s="2">
        <f>Table1[[#This Row],[Sales]]*(1-Table1[[#This Row],[Discount]])</f>
        <v>302.94</v>
      </c>
      <c r="W6589" s="2">
        <f>Table1[[#This Row],[Sales]]*Table1[[#This Row],[Quantity]]</f>
        <v>908.81999999999994</v>
      </c>
      <c r="X6589" s="2">
        <f>Table1[[#This Row],[Sales]]+Table1[[#This Row],[Discount]]+Table1[[#This Row],[Adjusted Sales]]</f>
        <v>605.88</v>
      </c>
      <c r="Y6589" s="5">
        <f>Table1[[#This Row],[Sales]]*Table1[[#This Row],[Discount]]</f>
        <v>0</v>
      </c>
    </row>
    <row r="6590" spans="1:25" x14ac:dyDescent="0.3">
      <c r="A6590">
        <v>6589</v>
      </c>
      <c r="B6590" s="2"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s="2">
        <v>3</v>
      </c>
      <c r="T6590" s="3">
        <v>0</v>
      </c>
      <c r="U6590" s="2">
        <v>7.1711999999999998</v>
      </c>
      <c r="V6590" s="2">
        <f>Table1[[#This Row],[Sales]]*(1-Table1[[#This Row],[Discount]])</f>
        <v>14.94</v>
      </c>
      <c r="W6590" s="2">
        <f>Table1[[#This Row],[Sales]]*Table1[[#This Row],[Quantity]]</f>
        <v>44.82</v>
      </c>
      <c r="X6590" s="2">
        <f>Table1[[#This Row],[Sales]]+Table1[[#This Row],[Discount]]+Table1[[#This Row],[Adjusted Sales]]</f>
        <v>29.88</v>
      </c>
      <c r="Y6590" s="5">
        <f>Table1[[#This Row],[Sales]]*Table1[[#This Row],[Discount]]</f>
        <v>0</v>
      </c>
    </row>
    <row r="6591" spans="1:25" x14ac:dyDescent="0.3">
      <c r="A6591">
        <v>6590</v>
      </c>
      <c r="B6591" s="2"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s="2">
        <v>2</v>
      </c>
      <c r="T6591" s="3">
        <v>0</v>
      </c>
      <c r="U6591" s="2">
        <v>11.586</v>
      </c>
      <c r="V6591" s="2">
        <f>Table1[[#This Row],[Sales]]*(1-Table1[[#This Row],[Discount]])</f>
        <v>231.72</v>
      </c>
      <c r="W6591" s="2">
        <f>Table1[[#This Row],[Sales]]*Table1[[#This Row],[Quantity]]</f>
        <v>463.44</v>
      </c>
      <c r="X6591" s="2">
        <f>Table1[[#This Row],[Sales]]+Table1[[#This Row],[Discount]]+Table1[[#This Row],[Adjusted Sales]]</f>
        <v>463.44</v>
      </c>
      <c r="Y6591" s="5">
        <f>Table1[[#This Row],[Sales]]*Table1[[#This Row],[Discount]]</f>
        <v>0</v>
      </c>
    </row>
    <row r="6592" spans="1:25" x14ac:dyDescent="0.3">
      <c r="A6592">
        <v>6591</v>
      </c>
      <c r="B6592" s="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s="2">
        <v>3</v>
      </c>
      <c r="T6592" s="3">
        <v>0.2</v>
      </c>
      <c r="U6592" s="2">
        <v>3.2214</v>
      </c>
      <c r="V6592" s="2">
        <f>Table1[[#This Row],[Sales]]*(1-Table1[[#This Row],[Discount]])</f>
        <v>7.9296000000000006</v>
      </c>
      <c r="W6592" s="2">
        <f>Table1[[#This Row],[Sales]]*Table1[[#This Row],[Quantity]]</f>
        <v>29.736000000000004</v>
      </c>
      <c r="X6592" s="2">
        <f>Table1[[#This Row],[Sales]]+Table1[[#This Row],[Discount]]+Table1[[#This Row],[Adjusted Sales]]</f>
        <v>18.041600000000003</v>
      </c>
      <c r="Y6592" s="5">
        <f>Table1[[#This Row],[Sales]]*Table1[[#This Row],[Discount]]</f>
        <v>1.9824000000000002</v>
      </c>
    </row>
    <row r="6593" spans="1:25" x14ac:dyDescent="0.3">
      <c r="A6593">
        <v>6592</v>
      </c>
      <c r="B6593" s="2"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s="2">
        <v>3</v>
      </c>
      <c r="T6593" s="3">
        <v>0</v>
      </c>
      <c r="U6593" s="2">
        <v>9.702</v>
      </c>
      <c r="V6593" s="2">
        <f>Table1[[#This Row],[Sales]]*(1-Table1[[#This Row],[Discount]])</f>
        <v>34.65</v>
      </c>
      <c r="W6593" s="2">
        <f>Table1[[#This Row],[Sales]]*Table1[[#This Row],[Quantity]]</f>
        <v>103.94999999999999</v>
      </c>
      <c r="X6593" s="2">
        <f>Table1[[#This Row],[Sales]]+Table1[[#This Row],[Discount]]+Table1[[#This Row],[Adjusted Sales]]</f>
        <v>69.3</v>
      </c>
      <c r="Y6593" s="5">
        <f>Table1[[#This Row],[Sales]]*Table1[[#This Row],[Discount]]</f>
        <v>0</v>
      </c>
    </row>
    <row r="6594" spans="1:25" x14ac:dyDescent="0.3">
      <c r="A6594">
        <v>6593</v>
      </c>
      <c r="B6594" s="2"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s="2">
        <v>5</v>
      </c>
      <c r="T6594" s="3">
        <v>0.2</v>
      </c>
      <c r="U6594" s="2">
        <v>1.7324999999999999</v>
      </c>
      <c r="V6594" s="2">
        <f>Table1[[#This Row],[Sales]]*(1-Table1[[#This Row],[Discount]])</f>
        <v>15.840000000000002</v>
      </c>
      <c r="W6594" s="2">
        <f>Table1[[#This Row],[Sales]]*Table1[[#This Row],[Quantity]]</f>
        <v>99</v>
      </c>
      <c r="X6594" s="2">
        <f>Table1[[#This Row],[Sales]]+Table1[[#This Row],[Discount]]+Table1[[#This Row],[Adjusted Sales]]</f>
        <v>35.840000000000003</v>
      </c>
      <c r="Y6594" s="5">
        <f>Table1[[#This Row],[Sales]]*Table1[[#This Row],[Discount]]</f>
        <v>3.9600000000000004</v>
      </c>
    </row>
    <row r="6595" spans="1:25" x14ac:dyDescent="0.3">
      <c r="A6595">
        <v>6594</v>
      </c>
      <c r="B6595" s="2"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s="2">
        <v>2</v>
      </c>
      <c r="T6595" s="3">
        <v>0.2</v>
      </c>
      <c r="U6595" s="2">
        <v>11.748799999999999</v>
      </c>
      <c r="V6595" s="2">
        <f>Table1[[#This Row],[Sales]]*(1-Table1[[#This Row],[Discount]])</f>
        <v>26.854399999999998</v>
      </c>
      <c r="W6595" s="2">
        <f>Table1[[#This Row],[Sales]]*Table1[[#This Row],[Quantity]]</f>
        <v>67.135999999999996</v>
      </c>
      <c r="X6595" s="2">
        <f>Table1[[#This Row],[Sales]]+Table1[[#This Row],[Discount]]+Table1[[#This Row],[Adjusted Sales]]</f>
        <v>60.622399999999999</v>
      </c>
      <c r="Y6595" s="5">
        <f>Table1[[#This Row],[Sales]]*Table1[[#This Row],[Discount]]</f>
        <v>6.7135999999999996</v>
      </c>
    </row>
    <row r="6596" spans="1:25" x14ac:dyDescent="0.3">
      <c r="A6596">
        <v>6595</v>
      </c>
      <c r="B6596" s="2"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s="2">
        <v>7</v>
      </c>
      <c r="T6596" s="3">
        <v>0</v>
      </c>
      <c r="U6596" s="2">
        <v>35.260399999999997</v>
      </c>
      <c r="V6596" s="2">
        <f>Table1[[#This Row],[Sales]]*(1-Table1[[#This Row],[Discount]])</f>
        <v>125.93</v>
      </c>
      <c r="W6596" s="2">
        <f>Table1[[#This Row],[Sales]]*Table1[[#This Row],[Quantity]]</f>
        <v>881.51</v>
      </c>
      <c r="X6596" s="2">
        <f>Table1[[#This Row],[Sales]]+Table1[[#This Row],[Discount]]+Table1[[#This Row],[Adjusted Sales]]</f>
        <v>251.86</v>
      </c>
      <c r="Y6596" s="5">
        <f>Table1[[#This Row],[Sales]]*Table1[[#This Row],[Discount]]</f>
        <v>0</v>
      </c>
    </row>
    <row r="6597" spans="1:25" x14ac:dyDescent="0.3">
      <c r="A6597">
        <v>6596</v>
      </c>
      <c r="B6597" s="2"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s="2">
        <v>5</v>
      </c>
      <c r="T6597" s="3">
        <v>0.7</v>
      </c>
      <c r="U6597" s="2">
        <v>-7.84</v>
      </c>
      <c r="V6597" s="2">
        <f>Table1[[#This Row],[Sales]]*(1-Table1[[#This Row],[Discount]])</f>
        <v>3.5280000000000005</v>
      </c>
      <c r="W6597" s="2">
        <f>Table1[[#This Row],[Sales]]*Table1[[#This Row],[Quantity]]</f>
        <v>58.8</v>
      </c>
      <c r="X6597" s="2">
        <f>Table1[[#This Row],[Sales]]+Table1[[#This Row],[Discount]]+Table1[[#This Row],[Adjusted Sales]]</f>
        <v>15.988</v>
      </c>
      <c r="Y6597" s="5">
        <f>Table1[[#This Row],[Sales]]*Table1[[#This Row],[Discount]]</f>
        <v>8.2319999999999993</v>
      </c>
    </row>
    <row r="6598" spans="1:25" x14ac:dyDescent="0.3">
      <c r="A6598">
        <v>6597</v>
      </c>
      <c r="B6598" s="2"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s="2">
        <v>1</v>
      </c>
      <c r="T6598" s="3">
        <v>0.2</v>
      </c>
      <c r="U6598" s="2">
        <v>1.8704000000000001</v>
      </c>
      <c r="V6598" s="2">
        <f>Table1[[#This Row],[Sales]]*(1-Table1[[#This Row],[Discount]])</f>
        <v>4.2752000000000008</v>
      </c>
      <c r="W6598" s="2">
        <f>Table1[[#This Row],[Sales]]*Table1[[#This Row],[Quantity]]</f>
        <v>5.3440000000000003</v>
      </c>
      <c r="X6598" s="2">
        <f>Table1[[#This Row],[Sales]]+Table1[[#This Row],[Discount]]+Table1[[#This Row],[Adjusted Sales]]</f>
        <v>9.8192000000000021</v>
      </c>
      <c r="Y6598" s="5">
        <f>Table1[[#This Row],[Sales]]*Table1[[#This Row],[Discount]]</f>
        <v>1.0688000000000002</v>
      </c>
    </row>
    <row r="6599" spans="1:25" x14ac:dyDescent="0.3">
      <c r="A6599">
        <v>6598</v>
      </c>
      <c r="B6599" s="2"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s="2">
        <v>1</v>
      </c>
      <c r="T6599" s="3">
        <v>0.7</v>
      </c>
      <c r="U6599" s="2">
        <v>-0.91</v>
      </c>
      <c r="V6599" s="2">
        <f>Table1[[#This Row],[Sales]]*(1-Table1[[#This Row],[Discount]])</f>
        <v>0.40950000000000003</v>
      </c>
      <c r="W6599" s="2">
        <f>Table1[[#This Row],[Sales]]*Table1[[#This Row],[Quantity]]</f>
        <v>1.365</v>
      </c>
      <c r="X6599" s="2">
        <f>Table1[[#This Row],[Sales]]+Table1[[#This Row],[Discount]]+Table1[[#This Row],[Adjusted Sales]]</f>
        <v>2.4744999999999999</v>
      </c>
      <c r="Y6599" s="5">
        <f>Table1[[#This Row],[Sales]]*Table1[[#This Row],[Discount]]</f>
        <v>0.9554999999999999</v>
      </c>
    </row>
    <row r="6600" spans="1:25" x14ac:dyDescent="0.3">
      <c r="A6600">
        <v>6599</v>
      </c>
      <c r="B6600" s="2"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s="2">
        <v>2</v>
      </c>
      <c r="T6600" s="3">
        <v>0.2</v>
      </c>
      <c r="U6600" s="2">
        <v>22.480799999999999</v>
      </c>
      <c r="V6600" s="2">
        <f>Table1[[#This Row],[Sales]]*(1-Table1[[#This Row],[Discount]])</f>
        <v>49.6128</v>
      </c>
      <c r="W6600" s="2">
        <f>Table1[[#This Row],[Sales]]*Table1[[#This Row],[Quantity]]</f>
        <v>124.032</v>
      </c>
      <c r="X6600" s="2">
        <f>Table1[[#This Row],[Sales]]+Table1[[#This Row],[Discount]]+Table1[[#This Row],[Adjusted Sales]]</f>
        <v>111.8288</v>
      </c>
      <c r="Y6600" s="5">
        <f>Table1[[#This Row],[Sales]]*Table1[[#This Row],[Discount]]</f>
        <v>12.4032</v>
      </c>
    </row>
    <row r="6601" spans="1:25" x14ac:dyDescent="0.3">
      <c r="A6601">
        <v>6600</v>
      </c>
      <c r="B6601" s="2"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s="2">
        <v>3</v>
      </c>
      <c r="T6601" s="3">
        <v>0</v>
      </c>
      <c r="U6601" s="2">
        <v>23.680800000000001</v>
      </c>
      <c r="V6601" s="2">
        <f>Table1[[#This Row],[Sales]]*(1-Table1[[#This Row],[Discount]])</f>
        <v>60.72</v>
      </c>
      <c r="W6601" s="2">
        <f>Table1[[#This Row],[Sales]]*Table1[[#This Row],[Quantity]]</f>
        <v>182.16</v>
      </c>
      <c r="X6601" s="2">
        <f>Table1[[#This Row],[Sales]]+Table1[[#This Row],[Discount]]+Table1[[#This Row],[Adjusted Sales]]</f>
        <v>121.44</v>
      </c>
      <c r="Y6601" s="5">
        <f>Table1[[#This Row],[Sales]]*Table1[[#This Row],[Discount]]</f>
        <v>0</v>
      </c>
    </row>
    <row r="6602" spans="1:25" x14ac:dyDescent="0.3">
      <c r="A6602">
        <v>6601</v>
      </c>
      <c r="B6602" s="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s="2">
        <v>3</v>
      </c>
      <c r="T6602" s="3">
        <v>0</v>
      </c>
      <c r="U6602" s="2">
        <v>73.41</v>
      </c>
      <c r="V6602" s="2">
        <f>Table1[[#This Row],[Sales]]*(1-Table1[[#This Row],[Discount]])</f>
        <v>146.82</v>
      </c>
      <c r="W6602" s="2">
        <f>Table1[[#This Row],[Sales]]*Table1[[#This Row],[Quantity]]</f>
        <v>440.46</v>
      </c>
      <c r="X6602" s="2">
        <f>Table1[[#This Row],[Sales]]+Table1[[#This Row],[Discount]]+Table1[[#This Row],[Adjusted Sales]]</f>
        <v>293.64</v>
      </c>
      <c r="Y6602" s="5">
        <f>Table1[[#This Row],[Sales]]*Table1[[#This Row],[Discount]]</f>
        <v>0</v>
      </c>
    </row>
    <row r="6603" spans="1:25" x14ac:dyDescent="0.3">
      <c r="A6603">
        <v>6602</v>
      </c>
      <c r="B6603" s="2"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s="2">
        <v>8</v>
      </c>
      <c r="T6603" s="3">
        <v>0</v>
      </c>
      <c r="U6603" s="2">
        <v>64.756799999999998</v>
      </c>
      <c r="V6603" s="2">
        <f>Table1[[#This Row],[Sales]]*(1-Table1[[#This Row],[Discount]])</f>
        <v>239.84</v>
      </c>
      <c r="W6603" s="2">
        <f>Table1[[#This Row],[Sales]]*Table1[[#This Row],[Quantity]]</f>
        <v>1918.72</v>
      </c>
      <c r="X6603" s="2">
        <f>Table1[[#This Row],[Sales]]+Table1[[#This Row],[Discount]]+Table1[[#This Row],[Adjusted Sales]]</f>
        <v>479.68</v>
      </c>
      <c r="Y6603" s="5">
        <f>Table1[[#This Row],[Sales]]*Table1[[#This Row],[Discount]]</f>
        <v>0</v>
      </c>
    </row>
    <row r="6604" spans="1:25" x14ac:dyDescent="0.3">
      <c r="A6604">
        <v>6603</v>
      </c>
      <c r="B6604" s="2"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s="2">
        <v>6</v>
      </c>
      <c r="T6604" s="3">
        <v>0</v>
      </c>
      <c r="U6604" s="2">
        <v>7.2035999999999998</v>
      </c>
      <c r="V6604" s="2">
        <f>Table1[[#This Row],[Sales]]*(1-Table1[[#This Row],[Discount]])</f>
        <v>15.66</v>
      </c>
      <c r="W6604" s="2">
        <f>Table1[[#This Row],[Sales]]*Table1[[#This Row],[Quantity]]</f>
        <v>93.960000000000008</v>
      </c>
      <c r="X6604" s="2">
        <f>Table1[[#This Row],[Sales]]+Table1[[#This Row],[Discount]]+Table1[[#This Row],[Adjusted Sales]]</f>
        <v>31.32</v>
      </c>
      <c r="Y6604" s="5">
        <f>Table1[[#This Row],[Sales]]*Table1[[#This Row],[Discount]]</f>
        <v>0</v>
      </c>
    </row>
    <row r="6605" spans="1:25" x14ac:dyDescent="0.3">
      <c r="A6605">
        <v>6604</v>
      </c>
      <c r="B6605" s="2"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s="2">
        <v>3</v>
      </c>
      <c r="T6605" s="3">
        <v>0.2</v>
      </c>
      <c r="U6605" s="2">
        <v>-32.929200000000002</v>
      </c>
      <c r="V6605" s="2">
        <f>Table1[[#This Row],[Sales]]*(1-Table1[[#This Row],[Discount]])</f>
        <v>117.08160000000001</v>
      </c>
      <c r="W6605" s="2">
        <f>Table1[[#This Row],[Sales]]*Table1[[#This Row],[Quantity]]</f>
        <v>439.05600000000004</v>
      </c>
      <c r="X6605" s="2">
        <f>Table1[[#This Row],[Sales]]+Table1[[#This Row],[Discount]]+Table1[[#This Row],[Adjusted Sales]]</f>
        <v>263.6336</v>
      </c>
      <c r="Y6605" s="5">
        <f>Table1[[#This Row],[Sales]]*Table1[[#This Row],[Discount]]</f>
        <v>29.270400000000002</v>
      </c>
    </row>
    <row r="6606" spans="1:25" x14ac:dyDescent="0.3">
      <c r="A6606">
        <v>6605</v>
      </c>
      <c r="B6606" s="2"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s="2">
        <v>3</v>
      </c>
      <c r="T6606" s="3">
        <v>0</v>
      </c>
      <c r="U6606" s="2">
        <v>0</v>
      </c>
      <c r="V6606" s="2">
        <f>Table1[[#This Row],[Sales]]*(1-Table1[[#This Row],[Discount]])</f>
        <v>5.94</v>
      </c>
      <c r="W6606" s="2">
        <f>Table1[[#This Row],[Sales]]*Table1[[#This Row],[Quantity]]</f>
        <v>17.82</v>
      </c>
      <c r="X6606" s="2">
        <f>Table1[[#This Row],[Sales]]+Table1[[#This Row],[Discount]]+Table1[[#This Row],[Adjusted Sales]]</f>
        <v>11.88</v>
      </c>
      <c r="Y6606" s="5">
        <f>Table1[[#This Row],[Sales]]*Table1[[#This Row],[Discount]]</f>
        <v>0</v>
      </c>
    </row>
    <row r="6607" spans="1:25" x14ac:dyDescent="0.3">
      <c r="A6607">
        <v>6606</v>
      </c>
      <c r="B6607" s="2"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s="2">
        <v>7</v>
      </c>
      <c r="T6607" s="3">
        <v>0</v>
      </c>
      <c r="U6607" s="2">
        <v>21.7728</v>
      </c>
      <c r="V6607" s="2">
        <f>Table1[[#This Row],[Sales]]*(1-Table1[[#This Row],[Discount]])</f>
        <v>45.36</v>
      </c>
      <c r="W6607" s="2">
        <f>Table1[[#This Row],[Sales]]*Table1[[#This Row],[Quantity]]</f>
        <v>317.52</v>
      </c>
      <c r="X6607" s="2">
        <f>Table1[[#This Row],[Sales]]+Table1[[#This Row],[Discount]]+Table1[[#This Row],[Adjusted Sales]]</f>
        <v>90.72</v>
      </c>
      <c r="Y6607" s="5">
        <f>Table1[[#This Row],[Sales]]*Table1[[#This Row],[Discount]]</f>
        <v>0</v>
      </c>
    </row>
    <row r="6608" spans="1:25" x14ac:dyDescent="0.3">
      <c r="A6608">
        <v>6607</v>
      </c>
      <c r="B6608" s="2"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s="2">
        <v>4</v>
      </c>
      <c r="T6608" s="3">
        <v>0.2</v>
      </c>
      <c r="U6608" s="2">
        <v>23.756399999999999</v>
      </c>
      <c r="V6608" s="2">
        <f>Table1[[#This Row],[Sales]]*(1-Table1[[#This Row],[Discount]])</f>
        <v>168.93440000000001</v>
      </c>
      <c r="W6608" s="2">
        <f>Table1[[#This Row],[Sales]]*Table1[[#This Row],[Quantity]]</f>
        <v>844.67200000000003</v>
      </c>
      <c r="X6608" s="2">
        <f>Table1[[#This Row],[Sales]]+Table1[[#This Row],[Discount]]+Table1[[#This Row],[Adjusted Sales]]</f>
        <v>380.30240000000003</v>
      </c>
      <c r="Y6608" s="5">
        <f>Table1[[#This Row],[Sales]]*Table1[[#This Row],[Discount]]</f>
        <v>42.233600000000003</v>
      </c>
    </row>
    <row r="6609" spans="1:25" x14ac:dyDescent="0.3">
      <c r="A6609">
        <v>6608</v>
      </c>
      <c r="B6609" s="2"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s="2">
        <v>6</v>
      </c>
      <c r="T6609" s="3">
        <v>0.2</v>
      </c>
      <c r="U6609" s="2">
        <v>-84.8232</v>
      </c>
      <c r="V6609" s="2">
        <f>Table1[[#This Row],[Sales]]*(1-Table1[[#This Row],[Discount]])</f>
        <v>387.76320000000004</v>
      </c>
      <c r="W6609" s="2">
        <f>Table1[[#This Row],[Sales]]*Table1[[#This Row],[Quantity]]</f>
        <v>2908.2240000000002</v>
      </c>
      <c r="X6609" s="2">
        <f>Table1[[#This Row],[Sales]]+Table1[[#This Row],[Discount]]+Table1[[#This Row],[Adjusted Sales]]</f>
        <v>872.66720000000009</v>
      </c>
      <c r="Y6609" s="5">
        <f>Table1[[#This Row],[Sales]]*Table1[[#This Row],[Discount]]</f>
        <v>96.94080000000001</v>
      </c>
    </row>
    <row r="6610" spans="1:25" x14ac:dyDescent="0.3">
      <c r="A6610">
        <v>6609</v>
      </c>
      <c r="B6610" s="2"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s="2">
        <v>3</v>
      </c>
      <c r="T6610" s="3">
        <v>0.2</v>
      </c>
      <c r="U6610" s="2">
        <v>116.24250000000001</v>
      </c>
      <c r="V6610" s="2">
        <f>Table1[[#This Row],[Sales]]*(1-Table1[[#This Row],[Discount]])</f>
        <v>297.58080000000001</v>
      </c>
      <c r="W6610" s="2">
        <f>Table1[[#This Row],[Sales]]*Table1[[#This Row],[Quantity]]</f>
        <v>1115.9279999999999</v>
      </c>
      <c r="X6610" s="2">
        <f>Table1[[#This Row],[Sales]]+Table1[[#This Row],[Discount]]+Table1[[#This Row],[Adjusted Sales]]</f>
        <v>669.7568</v>
      </c>
      <c r="Y6610" s="5">
        <f>Table1[[#This Row],[Sales]]*Table1[[#This Row],[Discount]]</f>
        <v>74.395200000000003</v>
      </c>
    </row>
    <row r="6611" spans="1:25" x14ac:dyDescent="0.3">
      <c r="A6611">
        <v>6610</v>
      </c>
      <c r="B6611" s="2"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s="2">
        <v>6</v>
      </c>
      <c r="T6611" s="3">
        <v>0</v>
      </c>
      <c r="U6611" s="2">
        <v>25.1496</v>
      </c>
      <c r="V6611" s="2">
        <f>Table1[[#This Row],[Sales]]*(1-Table1[[#This Row],[Discount]])</f>
        <v>89.82</v>
      </c>
      <c r="W6611" s="2">
        <f>Table1[[#This Row],[Sales]]*Table1[[#This Row],[Quantity]]</f>
        <v>538.91999999999996</v>
      </c>
      <c r="X6611" s="2">
        <f>Table1[[#This Row],[Sales]]+Table1[[#This Row],[Discount]]+Table1[[#This Row],[Adjusted Sales]]</f>
        <v>179.64</v>
      </c>
      <c r="Y6611" s="5">
        <f>Table1[[#This Row],[Sales]]*Table1[[#This Row],[Discount]]</f>
        <v>0</v>
      </c>
    </row>
    <row r="6612" spans="1:25" x14ac:dyDescent="0.3">
      <c r="A6612">
        <v>6611</v>
      </c>
      <c r="B6612" s="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s="2">
        <v>3</v>
      </c>
      <c r="T6612" s="3">
        <v>0.2</v>
      </c>
      <c r="U6612" s="2">
        <v>6.03</v>
      </c>
      <c r="V6612" s="2">
        <f>Table1[[#This Row],[Sales]]*(1-Table1[[#This Row],[Discount]])</f>
        <v>15.4368</v>
      </c>
      <c r="W6612" s="2">
        <f>Table1[[#This Row],[Sales]]*Table1[[#This Row],[Quantity]]</f>
        <v>57.887999999999998</v>
      </c>
      <c r="X6612" s="2">
        <f>Table1[[#This Row],[Sales]]+Table1[[#This Row],[Discount]]+Table1[[#This Row],[Adjusted Sales]]</f>
        <v>34.9328</v>
      </c>
      <c r="Y6612" s="5">
        <f>Table1[[#This Row],[Sales]]*Table1[[#This Row],[Discount]]</f>
        <v>3.8592</v>
      </c>
    </row>
    <row r="6613" spans="1:25" x14ac:dyDescent="0.3">
      <c r="A6613">
        <v>6612</v>
      </c>
      <c r="B6613" s="2"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s="2">
        <v>2</v>
      </c>
      <c r="T6613" s="3">
        <v>0</v>
      </c>
      <c r="U6613" s="2">
        <v>51.8292</v>
      </c>
      <c r="V6613" s="2">
        <f>Table1[[#This Row],[Sales]]*(1-Table1[[#This Row],[Discount]])</f>
        <v>191.96</v>
      </c>
      <c r="W6613" s="2">
        <f>Table1[[#This Row],[Sales]]*Table1[[#This Row],[Quantity]]</f>
        <v>383.92</v>
      </c>
      <c r="X6613" s="2">
        <f>Table1[[#This Row],[Sales]]+Table1[[#This Row],[Discount]]+Table1[[#This Row],[Adjusted Sales]]</f>
        <v>383.92</v>
      </c>
      <c r="Y6613" s="5">
        <f>Table1[[#This Row],[Sales]]*Table1[[#This Row],[Discount]]</f>
        <v>0</v>
      </c>
    </row>
    <row r="6614" spans="1:25" x14ac:dyDescent="0.3">
      <c r="A6614">
        <v>6613</v>
      </c>
      <c r="B6614" s="2"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s="2">
        <v>3</v>
      </c>
      <c r="T6614" s="3">
        <v>0</v>
      </c>
      <c r="U6614" s="2">
        <v>9.798</v>
      </c>
      <c r="V6614" s="2">
        <f>Table1[[#This Row],[Sales]]*(1-Table1[[#This Row],[Discount]])</f>
        <v>21.3</v>
      </c>
      <c r="W6614" s="2">
        <f>Table1[[#This Row],[Sales]]*Table1[[#This Row],[Quantity]]</f>
        <v>63.900000000000006</v>
      </c>
      <c r="X6614" s="2">
        <f>Table1[[#This Row],[Sales]]+Table1[[#This Row],[Discount]]+Table1[[#This Row],[Adjusted Sales]]</f>
        <v>42.6</v>
      </c>
      <c r="Y6614" s="5">
        <f>Table1[[#This Row],[Sales]]*Table1[[#This Row],[Discount]]</f>
        <v>0</v>
      </c>
    </row>
    <row r="6615" spans="1:25" x14ac:dyDescent="0.3">
      <c r="A6615">
        <v>6614</v>
      </c>
      <c r="B6615" s="2"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s="2">
        <v>5</v>
      </c>
      <c r="T6615" s="3">
        <v>0</v>
      </c>
      <c r="U6615" s="2">
        <v>131.58600000000001</v>
      </c>
      <c r="V6615" s="2">
        <f>Table1[[#This Row],[Sales]]*(1-Table1[[#This Row],[Discount]])</f>
        <v>469.95</v>
      </c>
      <c r="W6615" s="2">
        <f>Table1[[#This Row],[Sales]]*Table1[[#This Row],[Quantity]]</f>
        <v>2349.75</v>
      </c>
      <c r="X6615" s="2">
        <f>Table1[[#This Row],[Sales]]+Table1[[#This Row],[Discount]]+Table1[[#This Row],[Adjusted Sales]]</f>
        <v>939.9</v>
      </c>
      <c r="Y6615" s="5">
        <f>Table1[[#This Row],[Sales]]*Table1[[#This Row],[Discount]]</f>
        <v>0</v>
      </c>
    </row>
    <row r="6616" spans="1:25" x14ac:dyDescent="0.3">
      <c r="A6616">
        <v>6615</v>
      </c>
      <c r="B6616" s="2"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s="2">
        <v>3</v>
      </c>
      <c r="T6616" s="3">
        <v>0</v>
      </c>
      <c r="U6616" s="2">
        <v>35.679600000000001</v>
      </c>
      <c r="V6616" s="2">
        <f>Table1[[#This Row],[Sales]]*(1-Table1[[#This Row],[Discount]])</f>
        <v>209.88</v>
      </c>
      <c r="W6616" s="2">
        <f>Table1[[#This Row],[Sales]]*Table1[[#This Row],[Quantity]]</f>
        <v>629.64</v>
      </c>
      <c r="X6616" s="2">
        <f>Table1[[#This Row],[Sales]]+Table1[[#This Row],[Discount]]+Table1[[#This Row],[Adjusted Sales]]</f>
        <v>419.76</v>
      </c>
      <c r="Y6616" s="5">
        <f>Table1[[#This Row],[Sales]]*Table1[[#This Row],[Discount]]</f>
        <v>0</v>
      </c>
    </row>
    <row r="6617" spans="1:25" x14ac:dyDescent="0.3">
      <c r="A6617">
        <v>6616</v>
      </c>
      <c r="B6617" s="2"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s="2">
        <v>2</v>
      </c>
      <c r="T6617" s="3">
        <v>0.15</v>
      </c>
      <c r="U6617" s="2">
        <v>14.098000000000001</v>
      </c>
      <c r="V6617" s="2">
        <f>Table1[[#This Row],[Sales]]*(1-Table1[[#This Row],[Discount]])</f>
        <v>203.71609999999998</v>
      </c>
      <c r="W6617" s="2">
        <f>Table1[[#This Row],[Sales]]*Table1[[#This Row],[Quantity]]</f>
        <v>479.33199999999999</v>
      </c>
      <c r="X6617" s="2">
        <f>Table1[[#This Row],[Sales]]+Table1[[#This Row],[Discount]]+Table1[[#This Row],[Adjusted Sales]]</f>
        <v>443.53210000000001</v>
      </c>
      <c r="Y6617" s="5">
        <f>Table1[[#This Row],[Sales]]*Table1[[#This Row],[Discount]]</f>
        <v>35.9499</v>
      </c>
    </row>
    <row r="6618" spans="1:25" x14ac:dyDescent="0.3">
      <c r="A6618">
        <v>6617</v>
      </c>
      <c r="B6618" s="2"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s="2">
        <v>6</v>
      </c>
      <c r="T6618" s="3">
        <v>0</v>
      </c>
      <c r="U6618" s="2">
        <v>10.8</v>
      </c>
      <c r="V6618" s="2">
        <f>Table1[[#This Row],[Sales]]*(1-Table1[[#This Row],[Discount]])</f>
        <v>22.5</v>
      </c>
      <c r="W6618" s="2">
        <f>Table1[[#This Row],[Sales]]*Table1[[#This Row],[Quantity]]</f>
        <v>135</v>
      </c>
      <c r="X6618" s="2">
        <f>Table1[[#This Row],[Sales]]+Table1[[#This Row],[Discount]]+Table1[[#This Row],[Adjusted Sales]]</f>
        <v>45</v>
      </c>
      <c r="Y6618" s="5">
        <f>Table1[[#This Row],[Sales]]*Table1[[#This Row],[Discount]]</f>
        <v>0</v>
      </c>
    </row>
    <row r="6619" spans="1:25" x14ac:dyDescent="0.3">
      <c r="A6619">
        <v>6618</v>
      </c>
      <c r="B6619" s="2"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s="2">
        <v>4</v>
      </c>
      <c r="T6619" s="3">
        <v>0</v>
      </c>
      <c r="U6619" s="2">
        <v>107.7216</v>
      </c>
      <c r="V6619" s="2">
        <f>Table1[[#This Row],[Sales]]*(1-Table1[[#This Row],[Discount]])</f>
        <v>219.84</v>
      </c>
      <c r="W6619" s="2">
        <f>Table1[[#This Row],[Sales]]*Table1[[#This Row],[Quantity]]</f>
        <v>879.36</v>
      </c>
      <c r="X6619" s="2">
        <f>Table1[[#This Row],[Sales]]+Table1[[#This Row],[Discount]]+Table1[[#This Row],[Adjusted Sales]]</f>
        <v>439.68</v>
      </c>
      <c r="Y6619" s="5">
        <f>Table1[[#This Row],[Sales]]*Table1[[#This Row],[Discount]]</f>
        <v>0</v>
      </c>
    </row>
    <row r="6620" spans="1:25" x14ac:dyDescent="0.3">
      <c r="A6620">
        <v>6619</v>
      </c>
      <c r="B6620" s="2"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s="2">
        <v>5</v>
      </c>
      <c r="T6620" s="3">
        <v>0</v>
      </c>
      <c r="U6620" s="2">
        <v>15.552</v>
      </c>
      <c r="V6620" s="2">
        <f>Table1[[#This Row],[Sales]]*(1-Table1[[#This Row],[Discount]])</f>
        <v>32.4</v>
      </c>
      <c r="W6620" s="2">
        <f>Table1[[#This Row],[Sales]]*Table1[[#This Row],[Quantity]]</f>
        <v>162</v>
      </c>
      <c r="X6620" s="2">
        <f>Table1[[#This Row],[Sales]]+Table1[[#This Row],[Discount]]+Table1[[#This Row],[Adjusted Sales]]</f>
        <v>64.8</v>
      </c>
      <c r="Y6620" s="5">
        <f>Table1[[#This Row],[Sales]]*Table1[[#This Row],[Discount]]</f>
        <v>0</v>
      </c>
    </row>
    <row r="6621" spans="1:25" x14ac:dyDescent="0.3">
      <c r="A6621">
        <v>6620</v>
      </c>
      <c r="B6621" s="2"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s="2">
        <v>6</v>
      </c>
      <c r="T6621" s="3">
        <v>0</v>
      </c>
      <c r="U6621" s="2">
        <v>54.584400000000002</v>
      </c>
      <c r="V6621" s="2">
        <f>Table1[[#This Row],[Sales]]*(1-Table1[[#This Row],[Discount]])</f>
        <v>209.94</v>
      </c>
      <c r="W6621" s="2">
        <f>Table1[[#This Row],[Sales]]*Table1[[#This Row],[Quantity]]</f>
        <v>1259.6399999999999</v>
      </c>
      <c r="X6621" s="2">
        <f>Table1[[#This Row],[Sales]]+Table1[[#This Row],[Discount]]+Table1[[#This Row],[Adjusted Sales]]</f>
        <v>419.88</v>
      </c>
      <c r="Y6621" s="5">
        <f>Table1[[#This Row],[Sales]]*Table1[[#This Row],[Discount]]</f>
        <v>0</v>
      </c>
    </row>
    <row r="6622" spans="1:25" x14ac:dyDescent="0.3">
      <c r="A6622">
        <v>6621</v>
      </c>
      <c r="B6622" s="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s="2">
        <v>5</v>
      </c>
      <c r="T6622" s="3">
        <v>0</v>
      </c>
      <c r="U6622" s="2">
        <v>83.281000000000006</v>
      </c>
      <c r="V6622" s="2">
        <f>Table1[[#This Row],[Sales]]*(1-Table1[[#This Row],[Discount]])</f>
        <v>4164.05</v>
      </c>
      <c r="W6622" s="2">
        <f>Table1[[#This Row],[Sales]]*Table1[[#This Row],[Quantity]]</f>
        <v>20820.25</v>
      </c>
      <c r="X6622" s="2">
        <f>Table1[[#This Row],[Sales]]+Table1[[#This Row],[Discount]]+Table1[[#This Row],[Adjusted Sales]]</f>
        <v>8328.1</v>
      </c>
      <c r="Y6622" s="5">
        <f>Table1[[#This Row],[Sales]]*Table1[[#This Row],[Discount]]</f>
        <v>0</v>
      </c>
    </row>
    <row r="6623" spans="1:25" x14ac:dyDescent="0.3">
      <c r="A6623">
        <v>6622</v>
      </c>
      <c r="B6623" s="2"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s="2">
        <v>3</v>
      </c>
      <c r="T6623" s="3">
        <v>0</v>
      </c>
      <c r="U6623" s="2">
        <v>53.234999999999999</v>
      </c>
      <c r="V6623" s="2">
        <f>Table1[[#This Row],[Sales]]*(1-Table1[[#This Row],[Discount]])</f>
        <v>212.94</v>
      </c>
      <c r="W6623" s="2">
        <f>Table1[[#This Row],[Sales]]*Table1[[#This Row],[Quantity]]</f>
        <v>638.81999999999994</v>
      </c>
      <c r="X6623" s="2">
        <f>Table1[[#This Row],[Sales]]+Table1[[#This Row],[Discount]]+Table1[[#This Row],[Adjusted Sales]]</f>
        <v>425.88</v>
      </c>
      <c r="Y6623" s="5">
        <f>Table1[[#This Row],[Sales]]*Table1[[#This Row],[Discount]]</f>
        <v>0</v>
      </c>
    </row>
    <row r="6624" spans="1:25" x14ac:dyDescent="0.3">
      <c r="A6624">
        <v>6623</v>
      </c>
      <c r="B6624" s="2"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s="2">
        <v>6</v>
      </c>
      <c r="T6624" s="3">
        <v>0</v>
      </c>
      <c r="U6624" s="2">
        <v>12.145200000000001</v>
      </c>
      <c r="V6624" s="2">
        <f>Table1[[#This Row],[Sales]]*(1-Table1[[#This Row],[Discount]])</f>
        <v>41.88</v>
      </c>
      <c r="W6624" s="2">
        <f>Table1[[#This Row],[Sales]]*Table1[[#This Row],[Quantity]]</f>
        <v>251.28000000000003</v>
      </c>
      <c r="X6624" s="2">
        <f>Table1[[#This Row],[Sales]]+Table1[[#This Row],[Discount]]+Table1[[#This Row],[Adjusted Sales]]</f>
        <v>83.76</v>
      </c>
      <c r="Y6624" s="5">
        <f>Table1[[#This Row],[Sales]]*Table1[[#This Row],[Discount]]</f>
        <v>0</v>
      </c>
    </row>
    <row r="6625" spans="1:25" x14ac:dyDescent="0.3">
      <c r="A6625">
        <v>6624</v>
      </c>
      <c r="B6625" s="2"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s="2">
        <v>8</v>
      </c>
      <c r="T6625" s="3">
        <v>0</v>
      </c>
      <c r="U6625" s="2">
        <v>27.485600000000002</v>
      </c>
      <c r="V6625" s="2">
        <f>Table1[[#This Row],[Sales]]*(1-Table1[[#This Row],[Discount]])</f>
        <v>58.48</v>
      </c>
      <c r="W6625" s="2">
        <f>Table1[[#This Row],[Sales]]*Table1[[#This Row],[Quantity]]</f>
        <v>467.84</v>
      </c>
      <c r="X6625" s="2">
        <f>Table1[[#This Row],[Sales]]+Table1[[#This Row],[Discount]]+Table1[[#This Row],[Adjusted Sales]]</f>
        <v>116.96</v>
      </c>
      <c r="Y6625" s="5">
        <f>Table1[[#This Row],[Sales]]*Table1[[#This Row],[Discount]]</f>
        <v>0</v>
      </c>
    </row>
    <row r="6626" spans="1:25" x14ac:dyDescent="0.3">
      <c r="A6626">
        <v>6625</v>
      </c>
      <c r="B6626" s="2"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s="2">
        <v>1</v>
      </c>
      <c r="T6626" s="3">
        <v>0.3</v>
      </c>
      <c r="U6626" s="2">
        <v>-13.1706</v>
      </c>
      <c r="V6626" s="2">
        <f>Table1[[#This Row],[Sales]]*(1-Table1[[#This Row],[Discount]])</f>
        <v>71.706599999999995</v>
      </c>
      <c r="W6626" s="2">
        <f>Table1[[#This Row],[Sales]]*Table1[[#This Row],[Quantity]]</f>
        <v>102.438</v>
      </c>
      <c r="X6626" s="2">
        <f>Table1[[#This Row],[Sales]]+Table1[[#This Row],[Discount]]+Table1[[#This Row],[Adjusted Sales]]</f>
        <v>174.44459999999998</v>
      </c>
      <c r="Y6626" s="5">
        <f>Table1[[#This Row],[Sales]]*Table1[[#This Row],[Discount]]</f>
        <v>30.731400000000001</v>
      </c>
    </row>
    <row r="6627" spans="1:25" x14ac:dyDescent="0.3">
      <c r="A6627">
        <v>6626</v>
      </c>
      <c r="B6627" s="2"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s="2">
        <v>4</v>
      </c>
      <c r="T6627" s="3">
        <v>0.3</v>
      </c>
      <c r="U6627" s="2">
        <v>-8.5416000000000007</v>
      </c>
      <c r="V6627" s="2">
        <f>Table1[[#This Row],[Sales]]*(1-Table1[[#This Row],[Discount]])</f>
        <v>139.5128</v>
      </c>
      <c r="W6627" s="2">
        <f>Table1[[#This Row],[Sales]]*Table1[[#This Row],[Quantity]]</f>
        <v>797.21600000000001</v>
      </c>
      <c r="X6627" s="2">
        <f>Table1[[#This Row],[Sales]]+Table1[[#This Row],[Discount]]+Table1[[#This Row],[Adjusted Sales]]</f>
        <v>339.11680000000001</v>
      </c>
      <c r="Y6627" s="5">
        <f>Table1[[#This Row],[Sales]]*Table1[[#This Row],[Discount]]</f>
        <v>59.791199999999996</v>
      </c>
    </row>
    <row r="6628" spans="1:25" x14ac:dyDescent="0.3">
      <c r="A6628">
        <v>6627</v>
      </c>
      <c r="B6628" s="2"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s="2">
        <v>4</v>
      </c>
      <c r="T6628" s="3">
        <v>0</v>
      </c>
      <c r="U6628" s="2">
        <v>2239.9872</v>
      </c>
      <c r="V6628" s="2">
        <f>Table1[[#This Row],[Sales]]*(1-Table1[[#This Row],[Discount]])</f>
        <v>6999.96</v>
      </c>
      <c r="W6628" s="2">
        <f>Table1[[#This Row],[Sales]]*Table1[[#This Row],[Quantity]]</f>
        <v>27999.84</v>
      </c>
      <c r="X6628" s="2">
        <f>Table1[[#This Row],[Sales]]+Table1[[#This Row],[Discount]]+Table1[[#This Row],[Adjusted Sales]]</f>
        <v>13999.92</v>
      </c>
      <c r="Y6628" s="5">
        <f>Table1[[#This Row],[Sales]]*Table1[[#This Row],[Discount]]</f>
        <v>0</v>
      </c>
    </row>
    <row r="6629" spans="1:25" x14ac:dyDescent="0.3">
      <c r="A6629">
        <v>6628</v>
      </c>
      <c r="B6629" s="2"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s="2">
        <v>2</v>
      </c>
      <c r="T6629" s="3">
        <v>0</v>
      </c>
      <c r="U6629" s="2">
        <v>6.2207999999999997</v>
      </c>
      <c r="V6629" s="2">
        <f>Table1[[#This Row],[Sales]]*(1-Table1[[#This Row],[Discount]])</f>
        <v>12.96</v>
      </c>
      <c r="W6629" s="2">
        <f>Table1[[#This Row],[Sales]]*Table1[[#This Row],[Quantity]]</f>
        <v>25.92</v>
      </c>
      <c r="X6629" s="2">
        <f>Table1[[#This Row],[Sales]]+Table1[[#This Row],[Discount]]+Table1[[#This Row],[Adjusted Sales]]</f>
        <v>25.92</v>
      </c>
      <c r="Y6629" s="5">
        <f>Table1[[#This Row],[Sales]]*Table1[[#This Row],[Discount]]</f>
        <v>0</v>
      </c>
    </row>
    <row r="6630" spans="1:25" x14ac:dyDescent="0.3">
      <c r="A6630">
        <v>6629</v>
      </c>
      <c r="B6630" s="2"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s="2">
        <v>14</v>
      </c>
      <c r="T6630" s="3">
        <v>0</v>
      </c>
      <c r="U6630" s="2">
        <v>134.33279999999999</v>
      </c>
      <c r="V6630" s="2">
        <f>Table1[[#This Row],[Sales]]*(1-Table1[[#This Row],[Discount]])</f>
        <v>279.86</v>
      </c>
      <c r="W6630" s="2">
        <f>Table1[[#This Row],[Sales]]*Table1[[#This Row],[Quantity]]</f>
        <v>3918.04</v>
      </c>
      <c r="X6630" s="2">
        <f>Table1[[#This Row],[Sales]]+Table1[[#This Row],[Discount]]+Table1[[#This Row],[Adjusted Sales]]</f>
        <v>559.72</v>
      </c>
      <c r="Y6630" s="5">
        <f>Table1[[#This Row],[Sales]]*Table1[[#This Row],[Discount]]</f>
        <v>0</v>
      </c>
    </row>
    <row r="6631" spans="1:25" x14ac:dyDescent="0.3">
      <c r="A6631">
        <v>6630</v>
      </c>
      <c r="B6631" s="2"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s="2">
        <v>5</v>
      </c>
      <c r="T6631" s="3">
        <v>0.7</v>
      </c>
      <c r="U6631" s="2">
        <v>-5.4119999999999999</v>
      </c>
      <c r="V6631" s="2">
        <f>Table1[[#This Row],[Sales]]*(1-Table1[[#This Row],[Discount]])</f>
        <v>2.2140000000000004</v>
      </c>
      <c r="W6631" s="2">
        <f>Table1[[#This Row],[Sales]]*Table1[[#This Row],[Quantity]]</f>
        <v>36.9</v>
      </c>
      <c r="X6631" s="2">
        <f>Table1[[#This Row],[Sales]]+Table1[[#This Row],[Discount]]+Table1[[#This Row],[Adjusted Sales]]</f>
        <v>10.294</v>
      </c>
      <c r="Y6631" s="5">
        <f>Table1[[#This Row],[Sales]]*Table1[[#This Row],[Discount]]</f>
        <v>5.1659999999999995</v>
      </c>
    </row>
    <row r="6632" spans="1:25" x14ac:dyDescent="0.3">
      <c r="A6632">
        <v>6631</v>
      </c>
      <c r="B6632" s="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s="2">
        <v>3</v>
      </c>
      <c r="T6632" s="3">
        <v>0.2</v>
      </c>
      <c r="U6632" s="2">
        <v>52.376399999999997</v>
      </c>
      <c r="V6632" s="2">
        <f>Table1[[#This Row],[Sales]]*(1-Table1[[#This Row],[Discount]])</f>
        <v>558.6816</v>
      </c>
      <c r="W6632" s="2">
        <f>Table1[[#This Row],[Sales]]*Table1[[#This Row],[Quantity]]</f>
        <v>2095.056</v>
      </c>
      <c r="X6632" s="2">
        <f>Table1[[#This Row],[Sales]]+Table1[[#This Row],[Discount]]+Table1[[#This Row],[Adjusted Sales]]</f>
        <v>1257.2336</v>
      </c>
      <c r="Y6632" s="5">
        <f>Table1[[#This Row],[Sales]]*Table1[[#This Row],[Discount]]</f>
        <v>139.6704</v>
      </c>
    </row>
    <row r="6633" spans="1:25" x14ac:dyDescent="0.3">
      <c r="A6633">
        <v>6632</v>
      </c>
      <c r="B6633" s="2"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s="2">
        <v>5</v>
      </c>
      <c r="T6633" s="3">
        <v>0</v>
      </c>
      <c r="U6633" s="2">
        <v>629.01</v>
      </c>
      <c r="V6633" s="2">
        <f>Table1[[#This Row],[Sales]]*(1-Table1[[#This Row],[Discount]])</f>
        <v>1747.25</v>
      </c>
      <c r="W6633" s="2">
        <f>Table1[[#This Row],[Sales]]*Table1[[#This Row],[Quantity]]</f>
        <v>8736.25</v>
      </c>
      <c r="X6633" s="2">
        <f>Table1[[#This Row],[Sales]]+Table1[[#This Row],[Discount]]+Table1[[#This Row],[Adjusted Sales]]</f>
        <v>3494.5</v>
      </c>
      <c r="Y6633" s="5">
        <f>Table1[[#This Row],[Sales]]*Table1[[#This Row],[Discount]]</f>
        <v>0</v>
      </c>
    </row>
    <row r="6634" spans="1:25" x14ac:dyDescent="0.3">
      <c r="A6634">
        <v>6633</v>
      </c>
      <c r="B6634" s="2"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s="2">
        <v>1</v>
      </c>
      <c r="T6634" s="3">
        <v>0</v>
      </c>
      <c r="U6634" s="2">
        <v>15.2544</v>
      </c>
      <c r="V6634" s="2">
        <f>Table1[[#This Row],[Sales]]*(1-Table1[[#This Row],[Discount]])</f>
        <v>54.48</v>
      </c>
      <c r="W6634" s="2">
        <f>Table1[[#This Row],[Sales]]*Table1[[#This Row],[Quantity]]</f>
        <v>54.48</v>
      </c>
      <c r="X6634" s="2">
        <f>Table1[[#This Row],[Sales]]+Table1[[#This Row],[Discount]]+Table1[[#This Row],[Adjusted Sales]]</f>
        <v>108.96</v>
      </c>
      <c r="Y6634" s="5">
        <f>Table1[[#This Row],[Sales]]*Table1[[#This Row],[Discount]]</f>
        <v>0</v>
      </c>
    </row>
    <row r="6635" spans="1:25" x14ac:dyDescent="0.3">
      <c r="A6635">
        <v>6634</v>
      </c>
      <c r="B6635" s="2"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s="2">
        <v>1</v>
      </c>
      <c r="T6635" s="3">
        <v>0</v>
      </c>
      <c r="U6635" s="2">
        <v>85.995699999999999</v>
      </c>
      <c r="V6635" s="2">
        <f>Table1[[#This Row],[Sales]]*(1-Table1[[#This Row],[Discount]])</f>
        <v>199.99</v>
      </c>
      <c r="W6635" s="2">
        <f>Table1[[#This Row],[Sales]]*Table1[[#This Row],[Quantity]]</f>
        <v>199.99</v>
      </c>
      <c r="X6635" s="2">
        <f>Table1[[#This Row],[Sales]]+Table1[[#This Row],[Discount]]+Table1[[#This Row],[Adjusted Sales]]</f>
        <v>399.98</v>
      </c>
      <c r="Y6635" s="5">
        <f>Table1[[#This Row],[Sales]]*Table1[[#This Row],[Discount]]</f>
        <v>0</v>
      </c>
    </row>
    <row r="6636" spans="1:25" x14ac:dyDescent="0.3">
      <c r="A6636">
        <v>6635</v>
      </c>
      <c r="B6636" s="2"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s="2">
        <v>11</v>
      </c>
      <c r="T6636" s="3">
        <v>0.7</v>
      </c>
      <c r="U6636" s="2">
        <v>-52.548099999999998</v>
      </c>
      <c r="V6636" s="2">
        <f>Table1[[#This Row],[Sales]]*(1-Table1[[#This Row],[Discount]])</f>
        <v>20.5623</v>
      </c>
      <c r="W6636" s="2">
        <f>Table1[[#This Row],[Sales]]*Table1[[#This Row],[Quantity]]</f>
        <v>753.95100000000002</v>
      </c>
      <c r="X6636" s="2">
        <f>Table1[[#This Row],[Sales]]+Table1[[#This Row],[Discount]]+Table1[[#This Row],[Adjusted Sales]]</f>
        <v>89.803300000000007</v>
      </c>
      <c r="Y6636" s="5">
        <f>Table1[[#This Row],[Sales]]*Table1[[#This Row],[Discount]]</f>
        <v>47.978699999999996</v>
      </c>
    </row>
    <row r="6637" spans="1:25" x14ac:dyDescent="0.3">
      <c r="A6637">
        <v>6636</v>
      </c>
      <c r="B6637" s="2"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s="2">
        <v>4</v>
      </c>
      <c r="T6637" s="3">
        <v>0.2</v>
      </c>
      <c r="U6637" s="2">
        <v>70.556399999999996</v>
      </c>
      <c r="V6637" s="2">
        <f>Table1[[#This Row],[Sales]]*(1-Table1[[#This Row],[Discount]])</f>
        <v>501.73440000000005</v>
      </c>
      <c r="W6637" s="2">
        <f>Table1[[#This Row],[Sales]]*Table1[[#This Row],[Quantity]]</f>
        <v>2508.672</v>
      </c>
      <c r="X6637" s="2">
        <f>Table1[[#This Row],[Sales]]+Table1[[#This Row],[Discount]]+Table1[[#This Row],[Adjusted Sales]]</f>
        <v>1129.1024000000002</v>
      </c>
      <c r="Y6637" s="5">
        <f>Table1[[#This Row],[Sales]]*Table1[[#This Row],[Discount]]</f>
        <v>125.43360000000001</v>
      </c>
    </row>
    <row r="6638" spans="1:25" x14ac:dyDescent="0.3">
      <c r="A6638">
        <v>6637</v>
      </c>
      <c r="B6638" s="2"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s="2">
        <v>5</v>
      </c>
      <c r="T6638" s="3">
        <v>0.2</v>
      </c>
      <c r="U6638" s="2">
        <v>39.689</v>
      </c>
      <c r="V6638" s="2">
        <f>Table1[[#This Row],[Sales]]*(1-Table1[[#This Row],[Discount]])</f>
        <v>97.696000000000012</v>
      </c>
      <c r="W6638" s="2">
        <f>Table1[[#This Row],[Sales]]*Table1[[#This Row],[Quantity]]</f>
        <v>610.6</v>
      </c>
      <c r="X6638" s="2">
        <f>Table1[[#This Row],[Sales]]+Table1[[#This Row],[Discount]]+Table1[[#This Row],[Adjusted Sales]]</f>
        <v>220.01600000000002</v>
      </c>
      <c r="Y6638" s="5">
        <f>Table1[[#This Row],[Sales]]*Table1[[#This Row],[Discount]]</f>
        <v>24.424000000000003</v>
      </c>
    </row>
    <row r="6639" spans="1:25" x14ac:dyDescent="0.3">
      <c r="A6639">
        <v>6638</v>
      </c>
      <c r="B6639" s="2"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s="2">
        <v>3</v>
      </c>
      <c r="T6639" s="3">
        <v>0</v>
      </c>
      <c r="U6639" s="2">
        <v>2.0270999999999999</v>
      </c>
      <c r="V6639" s="2">
        <f>Table1[[#This Row],[Sales]]*(1-Table1[[#This Row],[Discount]])</f>
        <v>6.99</v>
      </c>
      <c r="W6639" s="2">
        <f>Table1[[#This Row],[Sales]]*Table1[[#This Row],[Quantity]]</f>
        <v>20.97</v>
      </c>
      <c r="X6639" s="2">
        <f>Table1[[#This Row],[Sales]]+Table1[[#This Row],[Discount]]+Table1[[#This Row],[Adjusted Sales]]</f>
        <v>13.98</v>
      </c>
      <c r="Y6639" s="5">
        <f>Table1[[#This Row],[Sales]]*Table1[[#This Row],[Discount]]</f>
        <v>0</v>
      </c>
    </row>
    <row r="6640" spans="1:25" x14ac:dyDescent="0.3">
      <c r="A6640">
        <v>6639</v>
      </c>
      <c r="B6640" s="2"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s="2">
        <v>6</v>
      </c>
      <c r="T6640" s="3">
        <v>0.2</v>
      </c>
      <c r="U6640" s="2">
        <v>36.255600000000001</v>
      </c>
      <c r="V6640" s="2">
        <f>Table1[[#This Row],[Sales]]*(1-Table1[[#This Row],[Discount]])</f>
        <v>85.939200000000014</v>
      </c>
      <c r="W6640" s="2">
        <f>Table1[[#This Row],[Sales]]*Table1[[#This Row],[Quantity]]</f>
        <v>644.5440000000001</v>
      </c>
      <c r="X6640" s="2">
        <f>Table1[[#This Row],[Sales]]+Table1[[#This Row],[Discount]]+Table1[[#This Row],[Adjusted Sales]]</f>
        <v>193.56320000000002</v>
      </c>
      <c r="Y6640" s="5">
        <f>Table1[[#This Row],[Sales]]*Table1[[#This Row],[Discount]]</f>
        <v>21.484800000000003</v>
      </c>
    </row>
    <row r="6641" spans="1:25" x14ac:dyDescent="0.3">
      <c r="A6641">
        <v>6640</v>
      </c>
      <c r="B6641" s="2"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s="2">
        <v>8</v>
      </c>
      <c r="T6641" s="3">
        <v>0.4</v>
      </c>
      <c r="U6641" s="2">
        <v>-734.52639999999997</v>
      </c>
      <c r="V6641" s="2">
        <f>Table1[[#This Row],[Sales]]*(1-Table1[[#This Row],[Discount]])</f>
        <v>852.99839999999995</v>
      </c>
      <c r="W6641" s="2">
        <f>Table1[[#This Row],[Sales]]*Table1[[#This Row],[Quantity]]</f>
        <v>11373.312</v>
      </c>
      <c r="X6641" s="2">
        <f>Table1[[#This Row],[Sales]]+Table1[[#This Row],[Discount]]+Table1[[#This Row],[Adjusted Sales]]</f>
        <v>2275.0623999999998</v>
      </c>
      <c r="Y6641" s="5">
        <f>Table1[[#This Row],[Sales]]*Table1[[#This Row],[Discount]]</f>
        <v>568.66560000000004</v>
      </c>
    </row>
    <row r="6642" spans="1:25" x14ac:dyDescent="0.3">
      <c r="A6642">
        <v>6641</v>
      </c>
      <c r="B6642" s="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s="2">
        <v>6</v>
      </c>
      <c r="T6642" s="3">
        <v>0</v>
      </c>
      <c r="U6642" s="2">
        <v>60.422400000000003</v>
      </c>
      <c r="V6642" s="2">
        <f>Table1[[#This Row],[Sales]]*(1-Table1[[#This Row],[Discount]])</f>
        <v>125.88</v>
      </c>
      <c r="W6642" s="2">
        <f>Table1[[#This Row],[Sales]]*Table1[[#This Row],[Quantity]]</f>
        <v>755.28</v>
      </c>
      <c r="X6642" s="2">
        <f>Table1[[#This Row],[Sales]]+Table1[[#This Row],[Discount]]+Table1[[#This Row],[Adjusted Sales]]</f>
        <v>251.76</v>
      </c>
      <c r="Y6642" s="5">
        <f>Table1[[#This Row],[Sales]]*Table1[[#This Row],[Discount]]</f>
        <v>0</v>
      </c>
    </row>
    <row r="6643" spans="1:25" x14ac:dyDescent="0.3">
      <c r="A6643">
        <v>6642</v>
      </c>
      <c r="B6643" s="2"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s="2">
        <v>2</v>
      </c>
      <c r="T6643" s="3">
        <v>0</v>
      </c>
      <c r="U6643" s="2">
        <v>29.518599999999999</v>
      </c>
      <c r="V6643" s="2">
        <f>Table1[[#This Row],[Sales]]*(1-Table1[[#This Row],[Discount]])</f>
        <v>79.78</v>
      </c>
      <c r="W6643" s="2">
        <f>Table1[[#This Row],[Sales]]*Table1[[#This Row],[Quantity]]</f>
        <v>159.56</v>
      </c>
      <c r="X6643" s="2">
        <f>Table1[[#This Row],[Sales]]+Table1[[#This Row],[Discount]]+Table1[[#This Row],[Adjusted Sales]]</f>
        <v>159.56</v>
      </c>
      <c r="Y6643" s="5">
        <f>Table1[[#This Row],[Sales]]*Table1[[#This Row],[Discount]]</f>
        <v>0</v>
      </c>
    </row>
    <row r="6644" spans="1:25" x14ac:dyDescent="0.3">
      <c r="A6644">
        <v>6643</v>
      </c>
      <c r="B6644" s="2"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s="2">
        <v>9</v>
      </c>
      <c r="T6644" s="3">
        <v>0</v>
      </c>
      <c r="U6644" s="2">
        <v>66.599999999999994</v>
      </c>
      <c r="V6644" s="2">
        <f>Table1[[#This Row],[Sales]]*(1-Table1[[#This Row],[Discount]])</f>
        <v>133.19999999999999</v>
      </c>
      <c r="W6644" s="2">
        <f>Table1[[#This Row],[Sales]]*Table1[[#This Row],[Quantity]]</f>
        <v>1198.8</v>
      </c>
      <c r="X6644" s="2">
        <f>Table1[[#This Row],[Sales]]+Table1[[#This Row],[Discount]]+Table1[[#This Row],[Adjusted Sales]]</f>
        <v>266.39999999999998</v>
      </c>
      <c r="Y6644" s="5">
        <f>Table1[[#This Row],[Sales]]*Table1[[#This Row],[Discount]]</f>
        <v>0</v>
      </c>
    </row>
    <row r="6645" spans="1:25" x14ac:dyDescent="0.3">
      <c r="A6645">
        <v>6644</v>
      </c>
      <c r="B6645" s="2"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s="2">
        <v>4</v>
      </c>
      <c r="T6645" s="3">
        <v>0.2</v>
      </c>
      <c r="U6645" s="2">
        <v>38.357199999999999</v>
      </c>
      <c r="V6645" s="2">
        <f>Table1[[#This Row],[Sales]]*(1-Table1[[#This Row],[Discount]])</f>
        <v>350.69440000000003</v>
      </c>
      <c r="W6645" s="2">
        <f>Table1[[#This Row],[Sales]]*Table1[[#This Row],[Quantity]]</f>
        <v>1753.472</v>
      </c>
      <c r="X6645" s="2">
        <f>Table1[[#This Row],[Sales]]+Table1[[#This Row],[Discount]]+Table1[[#This Row],[Adjusted Sales]]</f>
        <v>789.26240000000007</v>
      </c>
      <c r="Y6645" s="5">
        <f>Table1[[#This Row],[Sales]]*Table1[[#This Row],[Discount]]</f>
        <v>87.673600000000008</v>
      </c>
    </row>
    <row r="6646" spans="1:25" x14ac:dyDescent="0.3">
      <c r="A6646">
        <v>6645</v>
      </c>
      <c r="B6646" s="2"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s="2">
        <v>7</v>
      </c>
      <c r="T6646" s="3">
        <v>0.2</v>
      </c>
      <c r="U6646" s="2">
        <v>-31.487400000000001</v>
      </c>
      <c r="V6646" s="2">
        <f>Table1[[#This Row],[Sales]]*(1-Table1[[#This Row],[Discount]])</f>
        <v>111.95519999999999</v>
      </c>
      <c r="W6646" s="2">
        <f>Table1[[#This Row],[Sales]]*Table1[[#This Row],[Quantity]]</f>
        <v>979.60799999999995</v>
      </c>
      <c r="X6646" s="2">
        <f>Table1[[#This Row],[Sales]]+Table1[[#This Row],[Discount]]+Table1[[#This Row],[Adjusted Sales]]</f>
        <v>252.09919999999997</v>
      </c>
      <c r="Y6646" s="5">
        <f>Table1[[#This Row],[Sales]]*Table1[[#This Row],[Discount]]</f>
        <v>27.988799999999998</v>
      </c>
    </row>
    <row r="6647" spans="1:25" x14ac:dyDescent="0.3">
      <c r="A6647">
        <v>6646</v>
      </c>
      <c r="B6647" s="2"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s="2">
        <v>4</v>
      </c>
      <c r="T6647" s="3">
        <v>0.2</v>
      </c>
      <c r="U6647" s="2">
        <v>15.015599999999999</v>
      </c>
      <c r="V6647" s="2">
        <f>Table1[[#This Row],[Sales]]*(1-Table1[[#This Row],[Discount]])</f>
        <v>106.77760000000001</v>
      </c>
      <c r="W6647" s="2">
        <f>Table1[[#This Row],[Sales]]*Table1[[#This Row],[Quantity]]</f>
        <v>533.88800000000003</v>
      </c>
      <c r="X6647" s="2">
        <f>Table1[[#This Row],[Sales]]+Table1[[#This Row],[Discount]]+Table1[[#This Row],[Adjusted Sales]]</f>
        <v>240.4496</v>
      </c>
      <c r="Y6647" s="5">
        <f>Table1[[#This Row],[Sales]]*Table1[[#This Row],[Discount]]</f>
        <v>26.694400000000002</v>
      </c>
    </row>
    <row r="6648" spans="1:25" x14ac:dyDescent="0.3">
      <c r="A6648">
        <v>6647</v>
      </c>
      <c r="B6648" s="2"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s="2">
        <v>3</v>
      </c>
      <c r="T6648" s="3">
        <v>0.5</v>
      </c>
      <c r="U6648" s="2">
        <v>-304.6653</v>
      </c>
      <c r="V6648" s="2">
        <f>Table1[[#This Row],[Sales]]*(1-Table1[[#This Row],[Discount]])</f>
        <v>282.09750000000003</v>
      </c>
      <c r="W6648" s="2">
        <f>Table1[[#This Row],[Sales]]*Table1[[#This Row],[Quantity]]</f>
        <v>1692.585</v>
      </c>
      <c r="X6648" s="2">
        <f>Table1[[#This Row],[Sales]]+Table1[[#This Row],[Discount]]+Table1[[#This Row],[Adjusted Sales]]</f>
        <v>846.79250000000002</v>
      </c>
      <c r="Y6648" s="5">
        <f>Table1[[#This Row],[Sales]]*Table1[[#This Row],[Discount]]</f>
        <v>282.09750000000003</v>
      </c>
    </row>
    <row r="6649" spans="1:25" x14ac:dyDescent="0.3">
      <c r="A6649">
        <v>6648</v>
      </c>
      <c r="B6649" s="2"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s="2">
        <v>2</v>
      </c>
      <c r="T6649" s="3">
        <v>0.2</v>
      </c>
      <c r="U6649" s="2">
        <v>8.7167999999999992</v>
      </c>
      <c r="V6649" s="2">
        <f>Table1[[#This Row],[Sales]]*(1-Table1[[#This Row],[Discount]])</f>
        <v>69.734400000000008</v>
      </c>
      <c r="W6649" s="2">
        <f>Table1[[#This Row],[Sales]]*Table1[[#This Row],[Quantity]]</f>
        <v>174.33600000000001</v>
      </c>
      <c r="X6649" s="2">
        <f>Table1[[#This Row],[Sales]]+Table1[[#This Row],[Discount]]+Table1[[#This Row],[Adjusted Sales]]</f>
        <v>157.10240000000002</v>
      </c>
      <c r="Y6649" s="5">
        <f>Table1[[#This Row],[Sales]]*Table1[[#This Row],[Discount]]</f>
        <v>17.433600000000002</v>
      </c>
    </row>
    <row r="6650" spans="1:25" x14ac:dyDescent="0.3">
      <c r="A6650">
        <v>6649</v>
      </c>
      <c r="B6650" s="2"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s="2">
        <v>7</v>
      </c>
      <c r="T6650" s="3">
        <v>0.8</v>
      </c>
      <c r="U6650" s="2">
        <v>-68.185599999999994</v>
      </c>
      <c r="V6650" s="2">
        <f>Table1[[#This Row],[Sales]]*(1-Table1[[#This Row],[Discount]])</f>
        <v>8.5231999999999974</v>
      </c>
      <c r="W6650" s="2">
        <f>Table1[[#This Row],[Sales]]*Table1[[#This Row],[Quantity]]</f>
        <v>298.31200000000001</v>
      </c>
      <c r="X6650" s="2">
        <f>Table1[[#This Row],[Sales]]+Table1[[#This Row],[Discount]]+Table1[[#This Row],[Adjusted Sales]]</f>
        <v>51.939199999999992</v>
      </c>
      <c r="Y6650" s="5">
        <f>Table1[[#This Row],[Sales]]*Table1[[#This Row],[Discount]]</f>
        <v>34.092800000000004</v>
      </c>
    </row>
    <row r="6651" spans="1:25" x14ac:dyDescent="0.3">
      <c r="A6651">
        <v>6650</v>
      </c>
      <c r="B6651" s="2"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s="2">
        <v>2</v>
      </c>
      <c r="T6651" s="3">
        <v>0.2</v>
      </c>
      <c r="U6651" s="2">
        <v>107.99460000000001</v>
      </c>
      <c r="V6651" s="2">
        <f>Table1[[#This Row],[Sales]]*(1-Table1[[#This Row],[Discount]])</f>
        <v>255.9872</v>
      </c>
      <c r="W6651" s="2">
        <f>Table1[[#This Row],[Sales]]*Table1[[#This Row],[Quantity]]</f>
        <v>639.96799999999996</v>
      </c>
      <c r="X6651" s="2">
        <f>Table1[[#This Row],[Sales]]+Table1[[#This Row],[Discount]]+Table1[[#This Row],[Adjusted Sales]]</f>
        <v>576.1712</v>
      </c>
      <c r="Y6651" s="5">
        <f>Table1[[#This Row],[Sales]]*Table1[[#This Row],[Discount]]</f>
        <v>63.9968</v>
      </c>
    </row>
    <row r="6652" spans="1:25" x14ac:dyDescent="0.3">
      <c r="A6652">
        <v>6651</v>
      </c>
      <c r="B6652" s="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s="2">
        <v>5</v>
      </c>
      <c r="T6652" s="3">
        <v>0.2</v>
      </c>
      <c r="U6652" s="2">
        <v>15.497999999999999</v>
      </c>
      <c r="V6652" s="2">
        <f>Table1[[#This Row],[Sales]]*(1-Table1[[#This Row],[Discount]])</f>
        <v>36.736000000000004</v>
      </c>
      <c r="W6652" s="2">
        <f>Table1[[#This Row],[Sales]]*Table1[[#This Row],[Quantity]]</f>
        <v>229.60000000000002</v>
      </c>
      <c r="X6652" s="2">
        <f>Table1[[#This Row],[Sales]]+Table1[[#This Row],[Discount]]+Table1[[#This Row],[Adjusted Sales]]</f>
        <v>82.856000000000009</v>
      </c>
      <c r="Y6652" s="5">
        <f>Table1[[#This Row],[Sales]]*Table1[[#This Row],[Discount]]</f>
        <v>9.1840000000000011</v>
      </c>
    </row>
    <row r="6653" spans="1:25" x14ac:dyDescent="0.3">
      <c r="A6653">
        <v>6652</v>
      </c>
      <c r="B6653" s="2"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s="2">
        <v>2</v>
      </c>
      <c r="T6653" s="3">
        <v>0.6</v>
      </c>
      <c r="U6653" s="2">
        <v>-11.651199999999999</v>
      </c>
      <c r="V6653" s="2">
        <f>Table1[[#This Row],[Sales]]*(1-Table1[[#This Row],[Discount]])</f>
        <v>8.4736000000000011</v>
      </c>
      <c r="W6653" s="2">
        <f>Table1[[#This Row],[Sales]]*Table1[[#This Row],[Quantity]]</f>
        <v>42.368000000000002</v>
      </c>
      <c r="X6653" s="2">
        <f>Table1[[#This Row],[Sales]]+Table1[[#This Row],[Discount]]+Table1[[#This Row],[Adjusted Sales]]</f>
        <v>30.257600000000004</v>
      </c>
      <c r="Y6653" s="5">
        <f>Table1[[#This Row],[Sales]]*Table1[[#This Row],[Discount]]</f>
        <v>12.7104</v>
      </c>
    </row>
    <row r="6654" spans="1:25" x14ac:dyDescent="0.3">
      <c r="A6654">
        <v>6653</v>
      </c>
      <c r="B6654" s="2"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s="2">
        <v>4</v>
      </c>
      <c r="T6654" s="3">
        <v>0.2</v>
      </c>
      <c r="U6654" s="2">
        <v>7.2576000000000001</v>
      </c>
      <c r="V6654" s="2">
        <f>Table1[[#This Row],[Sales]]*(1-Table1[[#This Row],[Discount]])</f>
        <v>16.588800000000003</v>
      </c>
      <c r="W6654" s="2">
        <f>Table1[[#This Row],[Sales]]*Table1[[#This Row],[Quantity]]</f>
        <v>82.944000000000003</v>
      </c>
      <c r="X6654" s="2">
        <f>Table1[[#This Row],[Sales]]+Table1[[#This Row],[Discount]]+Table1[[#This Row],[Adjusted Sales]]</f>
        <v>37.524799999999999</v>
      </c>
      <c r="Y6654" s="5">
        <f>Table1[[#This Row],[Sales]]*Table1[[#This Row],[Discount]]</f>
        <v>4.1472000000000007</v>
      </c>
    </row>
    <row r="6655" spans="1:25" x14ac:dyDescent="0.3">
      <c r="A6655">
        <v>6654</v>
      </c>
      <c r="B6655" s="2"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s="2">
        <v>5</v>
      </c>
      <c r="T6655" s="3">
        <v>0.3</v>
      </c>
      <c r="U6655" s="2">
        <v>-39.637</v>
      </c>
      <c r="V6655" s="2">
        <f>Table1[[#This Row],[Sales]]*(1-Table1[[#This Row],[Discount]])</f>
        <v>149.40099999999998</v>
      </c>
      <c r="W6655" s="2">
        <f>Table1[[#This Row],[Sales]]*Table1[[#This Row],[Quantity]]</f>
        <v>1067.1500000000001</v>
      </c>
      <c r="X6655" s="2">
        <f>Table1[[#This Row],[Sales]]+Table1[[#This Row],[Discount]]+Table1[[#This Row],[Adjusted Sales]]</f>
        <v>363.13099999999997</v>
      </c>
      <c r="Y6655" s="5">
        <f>Table1[[#This Row],[Sales]]*Table1[[#This Row],[Discount]]</f>
        <v>64.028999999999996</v>
      </c>
    </row>
    <row r="6656" spans="1:25" x14ac:dyDescent="0.3">
      <c r="A6656">
        <v>6655</v>
      </c>
      <c r="B6656" s="2"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s="2">
        <v>3</v>
      </c>
      <c r="T6656" s="3">
        <v>0.2</v>
      </c>
      <c r="U6656" s="2">
        <v>25.0182</v>
      </c>
      <c r="V6656" s="2">
        <f>Table1[[#This Row],[Sales]]*(1-Table1[[#This Row],[Discount]])</f>
        <v>266.86080000000004</v>
      </c>
      <c r="W6656" s="2">
        <f>Table1[[#This Row],[Sales]]*Table1[[#This Row],[Quantity]]</f>
        <v>1000.7280000000001</v>
      </c>
      <c r="X6656" s="2">
        <f>Table1[[#This Row],[Sales]]+Table1[[#This Row],[Discount]]+Table1[[#This Row],[Adjusted Sales]]</f>
        <v>600.63679999999999</v>
      </c>
      <c r="Y6656" s="5">
        <f>Table1[[#This Row],[Sales]]*Table1[[#This Row],[Discount]]</f>
        <v>66.71520000000001</v>
      </c>
    </row>
    <row r="6657" spans="1:25" x14ac:dyDescent="0.3">
      <c r="A6657">
        <v>6656</v>
      </c>
      <c r="B6657" s="2"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s="2">
        <v>1</v>
      </c>
      <c r="T6657" s="3">
        <v>0.2</v>
      </c>
      <c r="U6657" s="2">
        <v>4.7988</v>
      </c>
      <c r="V6657" s="2">
        <f>Table1[[#This Row],[Sales]]*(1-Table1[[#This Row],[Discount]])</f>
        <v>25.593600000000002</v>
      </c>
      <c r="W6657" s="2">
        <f>Table1[[#This Row],[Sales]]*Table1[[#This Row],[Quantity]]</f>
        <v>31.992000000000001</v>
      </c>
      <c r="X6657" s="2">
        <f>Table1[[#This Row],[Sales]]+Table1[[#This Row],[Discount]]+Table1[[#This Row],[Adjusted Sales]]</f>
        <v>57.785600000000002</v>
      </c>
      <c r="Y6657" s="5">
        <f>Table1[[#This Row],[Sales]]*Table1[[#This Row],[Discount]]</f>
        <v>6.3984000000000005</v>
      </c>
    </row>
    <row r="6658" spans="1:25" x14ac:dyDescent="0.3">
      <c r="A6658">
        <v>6657</v>
      </c>
      <c r="B6658" s="2"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s="2">
        <v>2</v>
      </c>
      <c r="T6658" s="3">
        <v>0.2</v>
      </c>
      <c r="U6658" s="2">
        <v>-6.3959999999999999</v>
      </c>
      <c r="V6658" s="2">
        <f>Table1[[#This Row],[Sales]]*(1-Table1[[#This Row],[Discount]])</f>
        <v>40.934400000000004</v>
      </c>
      <c r="W6658" s="2">
        <f>Table1[[#This Row],[Sales]]*Table1[[#This Row],[Quantity]]</f>
        <v>102.336</v>
      </c>
      <c r="X6658" s="2">
        <f>Table1[[#This Row],[Sales]]+Table1[[#This Row],[Discount]]+Table1[[#This Row],[Adjusted Sales]]</f>
        <v>92.302400000000006</v>
      </c>
      <c r="Y6658" s="5">
        <f>Table1[[#This Row],[Sales]]*Table1[[#This Row],[Discount]]</f>
        <v>10.233600000000001</v>
      </c>
    </row>
    <row r="6659" spans="1:25" x14ac:dyDescent="0.3">
      <c r="A6659">
        <v>6658</v>
      </c>
      <c r="B6659" s="2"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s="2">
        <v>5</v>
      </c>
      <c r="T6659" s="3">
        <v>0.2</v>
      </c>
      <c r="U6659" s="2">
        <v>3.8570000000000002</v>
      </c>
      <c r="V6659" s="2">
        <f>Table1[[#This Row],[Sales]]*(1-Table1[[#This Row],[Discount]])</f>
        <v>8.5120000000000005</v>
      </c>
      <c r="W6659" s="2">
        <f>Table1[[#This Row],[Sales]]*Table1[[#This Row],[Quantity]]</f>
        <v>53.2</v>
      </c>
      <c r="X6659" s="2">
        <f>Table1[[#This Row],[Sales]]+Table1[[#This Row],[Discount]]+Table1[[#This Row],[Adjusted Sales]]</f>
        <v>19.352</v>
      </c>
      <c r="Y6659" s="5">
        <f>Table1[[#This Row],[Sales]]*Table1[[#This Row],[Discount]]</f>
        <v>2.1280000000000001</v>
      </c>
    </row>
    <row r="6660" spans="1:25" x14ac:dyDescent="0.3">
      <c r="A6660">
        <v>6659</v>
      </c>
      <c r="B6660" s="2"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s="2">
        <v>2</v>
      </c>
      <c r="T6660" s="3">
        <v>0.2</v>
      </c>
      <c r="U6660" s="2">
        <v>16.3172</v>
      </c>
      <c r="V6660" s="2">
        <f>Table1[[#This Row],[Sales]]*(1-Table1[[#This Row],[Discount]])</f>
        <v>54.963200000000001</v>
      </c>
      <c r="W6660" s="2">
        <f>Table1[[#This Row],[Sales]]*Table1[[#This Row],[Quantity]]</f>
        <v>137.40799999999999</v>
      </c>
      <c r="X6660" s="2">
        <f>Table1[[#This Row],[Sales]]+Table1[[#This Row],[Discount]]+Table1[[#This Row],[Adjusted Sales]]</f>
        <v>123.8672</v>
      </c>
      <c r="Y6660" s="5">
        <f>Table1[[#This Row],[Sales]]*Table1[[#This Row],[Discount]]</f>
        <v>13.7408</v>
      </c>
    </row>
    <row r="6661" spans="1:25" x14ac:dyDescent="0.3">
      <c r="A6661">
        <v>6660</v>
      </c>
      <c r="B6661" s="2"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s="2">
        <v>9</v>
      </c>
      <c r="T6661" s="3">
        <v>0.5</v>
      </c>
      <c r="U6661" s="2">
        <v>-185.71680000000001</v>
      </c>
      <c r="V6661" s="2">
        <f>Table1[[#This Row],[Sales]]*(1-Table1[[#This Row],[Discount]])</f>
        <v>193.45500000000001</v>
      </c>
      <c r="W6661" s="2">
        <f>Table1[[#This Row],[Sales]]*Table1[[#This Row],[Quantity]]</f>
        <v>3482.19</v>
      </c>
      <c r="X6661" s="2">
        <f>Table1[[#This Row],[Sales]]+Table1[[#This Row],[Discount]]+Table1[[#This Row],[Adjusted Sales]]</f>
        <v>580.86500000000001</v>
      </c>
      <c r="Y6661" s="5">
        <f>Table1[[#This Row],[Sales]]*Table1[[#This Row],[Discount]]</f>
        <v>193.45500000000001</v>
      </c>
    </row>
    <row r="6662" spans="1:25" x14ac:dyDescent="0.3">
      <c r="A6662">
        <v>6661</v>
      </c>
      <c r="B6662" s="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s="2">
        <v>2</v>
      </c>
      <c r="T6662" s="3">
        <v>0</v>
      </c>
      <c r="U6662" s="2">
        <v>11.898</v>
      </c>
      <c r="V6662" s="2">
        <f>Table1[[#This Row],[Sales]]*(1-Table1[[#This Row],[Discount]])</f>
        <v>39.659999999999997</v>
      </c>
      <c r="W6662" s="2">
        <f>Table1[[#This Row],[Sales]]*Table1[[#This Row],[Quantity]]</f>
        <v>79.319999999999993</v>
      </c>
      <c r="X6662" s="2">
        <f>Table1[[#This Row],[Sales]]+Table1[[#This Row],[Discount]]+Table1[[#This Row],[Adjusted Sales]]</f>
        <v>79.319999999999993</v>
      </c>
      <c r="Y6662" s="5">
        <f>Table1[[#This Row],[Sales]]*Table1[[#This Row],[Discount]]</f>
        <v>0</v>
      </c>
    </row>
    <row r="6663" spans="1:25" x14ac:dyDescent="0.3">
      <c r="A6663">
        <v>6662</v>
      </c>
      <c r="B6663" s="2"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s="2">
        <v>2</v>
      </c>
      <c r="T6663" s="3">
        <v>0</v>
      </c>
      <c r="U6663" s="2">
        <v>33.036799999999999</v>
      </c>
      <c r="V6663" s="2">
        <f>Table1[[#This Row],[Sales]]*(1-Table1[[#This Row],[Discount]])</f>
        <v>113.92</v>
      </c>
      <c r="W6663" s="2">
        <f>Table1[[#This Row],[Sales]]*Table1[[#This Row],[Quantity]]</f>
        <v>227.84</v>
      </c>
      <c r="X6663" s="2">
        <f>Table1[[#This Row],[Sales]]+Table1[[#This Row],[Discount]]+Table1[[#This Row],[Adjusted Sales]]</f>
        <v>227.84</v>
      </c>
      <c r="Y6663" s="5">
        <f>Table1[[#This Row],[Sales]]*Table1[[#This Row],[Discount]]</f>
        <v>0</v>
      </c>
    </row>
    <row r="6664" spans="1:25" x14ac:dyDescent="0.3">
      <c r="A6664">
        <v>6663</v>
      </c>
      <c r="B6664" s="2"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s="2">
        <v>7</v>
      </c>
      <c r="T6664" s="3">
        <v>0</v>
      </c>
      <c r="U6664" s="2">
        <v>210.49420000000001</v>
      </c>
      <c r="V6664" s="2">
        <f>Table1[[#This Row],[Sales]]*(1-Table1[[#This Row],[Discount]])</f>
        <v>447.86</v>
      </c>
      <c r="W6664" s="2">
        <f>Table1[[#This Row],[Sales]]*Table1[[#This Row],[Quantity]]</f>
        <v>3135.02</v>
      </c>
      <c r="X6664" s="2">
        <f>Table1[[#This Row],[Sales]]+Table1[[#This Row],[Discount]]+Table1[[#This Row],[Adjusted Sales]]</f>
        <v>895.72</v>
      </c>
      <c r="Y6664" s="5">
        <f>Table1[[#This Row],[Sales]]*Table1[[#This Row],[Discount]]</f>
        <v>0</v>
      </c>
    </row>
    <row r="6665" spans="1:25" x14ac:dyDescent="0.3">
      <c r="A6665">
        <v>6664</v>
      </c>
      <c r="B6665" s="2"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s="2">
        <v>5</v>
      </c>
      <c r="T6665" s="3">
        <v>0</v>
      </c>
      <c r="U6665" s="2">
        <v>60.664499999999997</v>
      </c>
      <c r="V6665" s="2">
        <f>Table1[[#This Row],[Sales]]*(1-Table1[[#This Row],[Discount]])</f>
        <v>356.85</v>
      </c>
      <c r="W6665" s="2">
        <f>Table1[[#This Row],[Sales]]*Table1[[#This Row],[Quantity]]</f>
        <v>1784.25</v>
      </c>
      <c r="X6665" s="2">
        <f>Table1[[#This Row],[Sales]]+Table1[[#This Row],[Discount]]+Table1[[#This Row],[Adjusted Sales]]</f>
        <v>713.7</v>
      </c>
      <c r="Y6665" s="5">
        <f>Table1[[#This Row],[Sales]]*Table1[[#This Row],[Discount]]</f>
        <v>0</v>
      </c>
    </row>
    <row r="6666" spans="1:25" x14ac:dyDescent="0.3">
      <c r="A6666">
        <v>6665</v>
      </c>
      <c r="B6666" s="2"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s="2">
        <v>7</v>
      </c>
      <c r="T6666" s="3">
        <v>0</v>
      </c>
      <c r="U6666" s="2">
        <v>113.211</v>
      </c>
      <c r="V6666" s="2">
        <f>Table1[[#This Row],[Sales]]*(1-Table1[[#This Row],[Discount]])</f>
        <v>251.58</v>
      </c>
      <c r="W6666" s="2">
        <f>Table1[[#This Row],[Sales]]*Table1[[#This Row],[Quantity]]</f>
        <v>1761.0600000000002</v>
      </c>
      <c r="X6666" s="2">
        <f>Table1[[#This Row],[Sales]]+Table1[[#This Row],[Discount]]+Table1[[#This Row],[Adjusted Sales]]</f>
        <v>503.16</v>
      </c>
      <c r="Y6666" s="5">
        <f>Table1[[#This Row],[Sales]]*Table1[[#This Row],[Discount]]</f>
        <v>0</v>
      </c>
    </row>
    <row r="6667" spans="1:25" x14ac:dyDescent="0.3">
      <c r="A6667">
        <v>6666</v>
      </c>
      <c r="B6667" s="2"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s="2">
        <v>5</v>
      </c>
      <c r="T6667" s="3">
        <v>0.2</v>
      </c>
      <c r="U6667" s="2">
        <v>79.691999999999993</v>
      </c>
      <c r="V6667" s="2">
        <f>Table1[[#This Row],[Sales]]*(1-Table1[[#This Row],[Discount]])</f>
        <v>175.87200000000001</v>
      </c>
      <c r="W6667" s="2">
        <f>Table1[[#This Row],[Sales]]*Table1[[#This Row],[Quantity]]</f>
        <v>1099.2</v>
      </c>
      <c r="X6667" s="2">
        <f>Table1[[#This Row],[Sales]]+Table1[[#This Row],[Discount]]+Table1[[#This Row],[Adjusted Sales]]</f>
        <v>395.91200000000003</v>
      </c>
      <c r="Y6667" s="5">
        <f>Table1[[#This Row],[Sales]]*Table1[[#This Row],[Discount]]</f>
        <v>43.968000000000004</v>
      </c>
    </row>
    <row r="6668" spans="1:25" x14ac:dyDescent="0.3">
      <c r="A6668">
        <v>6667</v>
      </c>
      <c r="B6668" s="2"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s="2">
        <v>5</v>
      </c>
      <c r="T6668" s="3">
        <v>0</v>
      </c>
      <c r="U6668" s="2">
        <v>15.426</v>
      </c>
      <c r="V6668" s="2">
        <f>Table1[[#This Row],[Sales]]*(1-Table1[[#This Row],[Discount]])</f>
        <v>42.85</v>
      </c>
      <c r="W6668" s="2">
        <f>Table1[[#This Row],[Sales]]*Table1[[#This Row],[Quantity]]</f>
        <v>214.25</v>
      </c>
      <c r="X6668" s="2">
        <f>Table1[[#This Row],[Sales]]+Table1[[#This Row],[Discount]]+Table1[[#This Row],[Adjusted Sales]]</f>
        <v>85.7</v>
      </c>
      <c r="Y6668" s="5">
        <f>Table1[[#This Row],[Sales]]*Table1[[#This Row],[Discount]]</f>
        <v>0</v>
      </c>
    </row>
    <row r="6669" spans="1:25" x14ac:dyDescent="0.3">
      <c r="A6669">
        <v>6668</v>
      </c>
      <c r="B6669" s="2"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s="2">
        <v>2</v>
      </c>
      <c r="T6669" s="3">
        <v>0</v>
      </c>
      <c r="U6669" s="2">
        <v>2.9567999999999999</v>
      </c>
      <c r="V6669" s="2">
        <f>Table1[[#This Row],[Sales]]*(1-Table1[[#This Row],[Discount]])</f>
        <v>6.16</v>
      </c>
      <c r="W6669" s="2">
        <f>Table1[[#This Row],[Sales]]*Table1[[#This Row],[Quantity]]</f>
        <v>12.32</v>
      </c>
      <c r="X6669" s="2">
        <f>Table1[[#This Row],[Sales]]+Table1[[#This Row],[Discount]]+Table1[[#This Row],[Adjusted Sales]]</f>
        <v>12.32</v>
      </c>
      <c r="Y6669" s="5">
        <f>Table1[[#This Row],[Sales]]*Table1[[#This Row],[Discount]]</f>
        <v>0</v>
      </c>
    </row>
    <row r="6670" spans="1:25" x14ac:dyDescent="0.3">
      <c r="A6670">
        <v>6669</v>
      </c>
      <c r="B6670" s="2"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s="2">
        <v>2</v>
      </c>
      <c r="T6670" s="3">
        <v>0</v>
      </c>
      <c r="U6670" s="2">
        <v>4.42</v>
      </c>
      <c r="V6670" s="2">
        <f>Table1[[#This Row],[Sales]]*(1-Table1[[#This Row],[Discount]])</f>
        <v>17</v>
      </c>
      <c r="W6670" s="2">
        <f>Table1[[#This Row],[Sales]]*Table1[[#This Row],[Quantity]]</f>
        <v>34</v>
      </c>
      <c r="X6670" s="2">
        <f>Table1[[#This Row],[Sales]]+Table1[[#This Row],[Discount]]+Table1[[#This Row],[Adjusted Sales]]</f>
        <v>34</v>
      </c>
      <c r="Y6670" s="5">
        <f>Table1[[#This Row],[Sales]]*Table1[[#This Row],[Discount]]</f>
        <v>0</v>
      </c>
    </row>
    <row r="6671" spans="1:25" x14ac:dyDescent="0.3">
      <c r="A6671">
        <v>6670</v>
      </c>
      <c r="B6671" s="2"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s="2">
        <v>5</v>
      </c>
      <c r="T6671" s="3">
        <v>0</v>
      </c>
      <c r="U6671" s="2">
        <v>34.96</v>
      </c>
      <c r="V6671" s="2">
        <f>Table1[[#This Row],[Sales]]*(1-Table1[[#This Row],[Discount]])</f>
        <v>87.4</v>
      </c>
      <c r="W6671" s="2">
        <f>Table1[[#This Row],[Sales]]*Table1[[#This Row],[Quantity]]</f>
        <v>437</v>
      </c>
      <c r="X6671" s="2">
        <f>Table1[[#This Row],[Sales]]+Table1[[#This Row],[Discount]]+Table1[[#This Row],[Adjusted Sales]]</f>
        <v>174.8</v>
      </c>
      <c r="Y6671" s="5">
        <f>Table1[[#This Row],[Sales]]*Table1[[#This Row],[Discount]]</f>
        <v>0</v>
      </c>
    </row>
    <row r="6672" spans="1:25" x14ac:dyDescent="0.3">
      <c r="A6672">
        <v>6671</v>
      </c>
      <c r="B6672" s="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s="2">
        <v>2</v>
      </c>
      <c r="T6672" s="3">
        <v>0</v>
      </c>
      <c r="U6672" s="2">
        <v>13.428000000000001</v>
      </c>
      <c r="V6672" s="2">
        <f>Table1[[#This Row],[Sales]]*(1-Table1[[#This Row],[Discount]])</f>
        <v>29.84</v>
      </c>
      <c r="W6672" s="2">
        <f>Table1[[#This Row],[Sales]]*Table1[[#This Row],[Quantity]]</f>
        <v>59.68</v>
      </c>
      <c r="X6672" s="2">
        <f>Table1[[#This Row],[Sales]]+Table1[[#This Row],[Discount]]+Table1[[#This Row],[Adjusted Sales]]</f>
        <v>59.68</v>
      </c>
      <c r="Y6672" s="5">
        <f>Table1[[#This Row],[Sales]]*Table1[[#This Row],[Discount]]</f>
        <v>0</v>
      </c>
    </row>
    <row r="6673" spans="1:25" x14ac:dyDescent="0.3">
      <c r="A6673">
        <v>6672</v>
      </c>
      <c r="B6673" s="2"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s="2">
        <v>2</v>
      </c>
      <c r="T6673" s="3">
        <v>0.2</v>
      </c>
      <c r="U6673" s="2">
        <v>17.348800000000001</v>
      </c>
      <c r="V6673" s="2">
        <f>Table1[[#This Row],[Sales]]*(1-Table1[[#This Row],[Discount]])</f>
        <v>39.654400000000003</v>
      </c>
      <c r="W6673" s="2">
        <f>Table1[[#This Row],[Sales]]*Table1[[#This Row],[Quantity]]</f>
        <v>99.135999999999996</v>
      </c>
      <c r="X6673" s="2">
        <f>Table1[[#This Row],[Sales]]+Table1[[#This Row],[Discount]]+Table1[[#This Row],[Adjusted Sales]]</f>
        <v>89.42240000000001</v>
      </c>
      <c r="Y6673" s="5">
        <f>Table1[[#This Row],[Sales]]*Table1[[#This Row],[Discount]]</f>
        <v>9.9136000000000006</v>
      </c>
    </row>
    <row r="6674" spans="1:25" x14ac:dyDescent="0.3">
      <c r="A6674">
        <v>6673</v>
      </c>
      <c r="B6674" s="2"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s="2">
        <v>7</v>
      </c>
      <c r="T6674" s="3">
        <v>0</v>
      </c>
      <c r="U6674" s="2">
        <v>79.757999999999996</v>
      </c>
      <c r="V6674" s="2">
        <f>Table1[[#This Row],[Sales]]*(1-Table1[[#This Row],[Discount]])</f>
        <v>265.86</v>
      </c>
      <c r="W6674" s="2">
        <f>Table1[[#This Row],[Sales]]*Table1[[#This Row],[Quantity]]</f>
        <v>1861.02</v>
      </c>
      <c r="X6674" s="2">
        <f>Table1[[#This Row],[Sales]]+Table1[[#This Row],[Discount]]+Table1[[#This Row],[Adjusted Sales]]</f>
        <v>531.72</v>
      </c>
      <c r="Y6674" s="5">
        <f>Table1[[#This Row],[Sales]]*Table1[[#This Row],[Discount]]</f>
        <v>0</v>
      </c>
    </row>
    <row r="6675" spans="1:25" x14ac:dyDescent="0.3">
      <c r="A6675">
        <v>6674</v>
      </c>
      <c r="B6675" s="2"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s="2">
        <v>4</v>
      </c>
      <c r="T6675" s="3">
        <v>0</v>
      </c>
      <c r="U6675" s="2">
        <v>12.232799999999999</v>
      </c>
      <c r="V6675" s="2">
        <f>Table1[[#This Row],[Sales]]*(1-Table1[[#This Row],[Discount]])</f>
        <v>67.959999999999994</v>
      </c>
      <c r="W6675" s="2">
        <f>Table1[[#This Row],[Sales]]*Table1[[#This Row],[Quantity]]</f>
        <v>271.83999999999997</v>
      </c>
      <c r="X6675" s="2">
        <f>Table1[[#This Row],[Sales]]+Table1[[#This Row],[Discount]]+Table1[[#This Row],[Adjusted Sales]]</f>
        <v>135.91999999999999</v>
      </c>
      <c r="Y6675" s="5">
        <f>Table1[[#This Row],[Sales]]*Table1[[#This Row],[Discount]]</f>
        <v>0</v>
      </c>
    </row>
    <row r="6676" spans="1:25" x14ac:dyDescent="0.3">
      <c r="A6676">
        <v>6675</v>
      </c>
      <c r="B6676" s="2"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s="2">
        <v>6</v>
      </c>
      <c r="T6676" s="3">
        <v>0</v>
      </c>
      <c r="U6676" s="2">
        <v>4.9139999999999997</v>
      </c>
      <c r="V6676" s="2">
        <f>Table1[[#This Row],[Sales]]*(1-Table1[[#This Row],[Discount]])</f>
        <v>10.92</v>
      </c>
      <c r="W6676" s="2">
        <f>Table1[[#This Row],[Sales]]*Table1[[#This Row],[Quantity]]</f>
        <v>65.52</v>
      </c>
      <c r="X6676" s="2">
        <f>Table1[[#This Row],[Sales]]+Table1[[#This Row],[Discount]]+Table1[[#This Row],[Adjusted Sales]]</f>
        <v>21.84</v>
      </c>
      <c r="Y6676" s="5">
        <f>Table1[[#This Row],[Sales]]*Table1[[#This Row],[Discount]]</f>
        <v>0</v>
      </c>
    </row>
    <row r="6677" spans="1:25" x14ac:dyDescent="0.3">
      <c r="A6677">
        <v>6676</v>
      </c>
      <c r="B6677" s="2"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s="2">
        <v>2</v>
      </c>
      <c r="T6677" s="3">
        <v>0</v>
      </c>
      <c r="U6677" s="2">
        <v>22.652999999999999</v>
      </c>
      <c r="V6677" s="2">
        <f>Table1[[#This Row],[Sales]]*(1-Table1[[#This Row],[Discount]])</f>
        <v>83.9</v>
      </c>
      <c r="W6677" s="2">
        <f>Table1[[#This Row],[Sales]]*Table1[[#This Row],[Quantity]]</f>
        <v>167.8</v>
      </c>
      <c r="X6677" s="2">
        <f>Table1[[#This Row],[Sales]]+Table1[[#This Row],[Discount]]+Table1[[#This Row],[Adjusted Sales]]</f>
        <v>167.8</v>
      </c>
      <c r="Y6677" s="5">
        <f>Table1[[#This Row],[Sales]]*Table1[[#This Row],[Discount]]</f>
        <v>0</v>
      </c>
    </row>
    <row r="6678" spans="1:25" x14ac:dyDescent="0.3">
      <c r="A6678">
        <v>6677</v>
      </c>
      <c r="B6678" s="2"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s="2">
        <v>5</v>
      </c>
      <c r="T6678" s="3">
        <v>0</v>
      </c>
      <c r="U6678" s="2">
        <v>5.1349999999999998</v>
      </c>
      <c r="V6678" s="2">
        <f>Table1[[#This Row],[Sales]]*(1-Table1[[#This Row],[Discount]])</f>
        <v>19.75</v>
      </c>
      <c r="W6678" s="2">
        <f>Table1[[#This Row],[Sales]]*Table1[[#This Row],[Quantity]]</f>
        <v>98.75</v>
      </c>
      <c r="X6678" s="2">
        <f>Table1[[#This Row],[Sales]]+Table1[[#This Row],[Discount]]+Table1[[#This Row],[Adjusted Sales]]</f>
        <v>39.5</v>
      </c>
      <c r="Y6678" s="5">
        <f>Table1[[#This Row],[Sales]]*Table1[[#This Row],[Discount]]</f>
        <v>0</v>
      </c>
    </row>
    <row r="6679" spans="1:25" x14ac:dyDescent="0.3">
      <c r="A6679">
        <v>6678</v>
      </c>
      <c r="B6679" s="2"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s="2">
        <v>3</v>
      </c>
      <c r="T6679" s="3">
        <v>0</v>
      </c>
      <c r="U6679" s="2">
        <v>165.2868</v>
      </c>
      <c r="V6679" s="2">
        <f>Table1[[#This Row],[Sales]]*(1-Table1[[#This Row],[Discount]])</f>
        <v>393.54</v>
      </c>
      <c r="W6679" s="2">
        <f>Table1[[#This Row],[Sales]]*Table1[[#This Row],[Quantity]]</f>
        <v>1180.6200000000001</v>
      </c>
      <c r="X6679" s="2">
        <f>Table1[[#This Row],[Sales]]+Table1[[#This Row],[Discount]]+Table1[[#This Row],[Adjusted Sales]]</f>
        <v>787.08</v>
      </c>
      <c r="Y6679" s="5">
        <f>Table1[[#This Row],[Sales]]*Table1[[#This Row],[Discount]]</f>
        <v>0</v>
      </c>
    </row>
    <row r="6680" spans="1:25" x14ac:dyDescent="0.3">
      <c r="A6680">
        <v>6679</v>
      </c>
      <c r="B6680" s="2"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s="2">
        <v>7</v>
      </c>
      <c r="T6680" s="3">
        <v>0.2</v>
      </c>
      <c r="U6680" s="2">
        <v>3.5154000000000001</v>
      </c>
      <c r="V6680" s="2">
        <f>Table1[[#This Row],[Sales]]*(1-Table1[[#This Row],[Discount]])</f>
        <v>37.497599999999998</v>
      </c>
      <c r="W6680" s="2">
        <f>Table1[[#This Row],[Sales]]*Table1[[#This Row],[Quantity]]</f>
        <v>328.10399999999998</v>
      </c>
      <c r="X6680" s="2">
        <f>Table1[[#This Row],[Sales]]+Table1[[#This Row],[Discount]]+Table1[[#This Row],[Adjusted Sales]]</f>
        <v>84.569600000000008</v>
      </c>
      <c r="Y6680" s="5">
        <f>Table1[[#This Row],[Sales]]*Table1[[#This Row],[Discount]]</f>
        <v>9.3743999999999996</v>
      </c>
    </row>
    <row r="6681" spans="1:25" x14ac:dyDescent="0.3">
      <c r="A6681">
        <v>6680</v>
      </c>
      <c r="B6681" s="2"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s="2">
        <v>1</v>
      </c>
      <c r="T6681" s="3">
        <v>0</v>
      </c>
      <c r="U6681" s="2">
        <v>2.8340000000000001</v>
      </c>
      <c r="V6681" s="2">
        <f>Table1[[#This Row],[Sales]]*(1-Table1[[#This Row],[Discount]])</f>
        <v>10.9</v>
      </c>
      <c r="W6681" s="2">
        <f>Table1[[#This Row],[Sales]]*Table1[[#This Row],[Quantity]]</f>
        <v>10.9</v>
      </c>
      <c r="X6681" s="2">
        <f>Table1[[#This Row],[Sales]]+Table1[[#This Row],[Discount]]+Table1[[#This Row],[Adjusted Sales]]</f>
        <v>21.8</v>
      </c>
      <c r="Y6681" s="5">
        <f>Table1[[#This Row],[Sales]]*Table1[[#This Row],[Discount]]</f>
        <v>0</v>
      </c>
    </row>
    <row r="6682" spans="1:25" x14ac:dyDescent="0.3">
      <c r="A6682">
        <v>6681</v>
      </c>
      <c r="B6682" s="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s="2">
        <v>4</v>
      </c>
      <c r="T6682" s="3">
        <v>0</v>
      </c>
      <c r="U6682" s="2">
        <v>37.562399999999997</v>
      </c>
      <c r="V6682" s="2">
        <f>Table1[[#This Row],[Sales]]*(1-Table1[[#This Row],[Discount]])</f>
        <v>79.92</v>
      </c>
      <c r="W6682" s="2">
        <f>Table1[[#This Row],[Sales]]*Table1[[#This Row],[Quantity]]</f>
        <v>319.68</v>
      </c>
      <c r="X6682" s="2">
        <f>Table1[[#This Row],[Sales]]+Table1[[#This Row],[Discount]]+Table1[[#This Row],[Adjusted Sales]]</f>
        <v>159.84</v>
      </c>
      <c r="Y6682" s="5">
        <f>Table1[[#This Row],[Sales]]*Table1[[#This Row],[Discount]]</f>
        <v>0</v>
      </c>
    </row>
    <row r="6683" spans="1:25" x14ac:dyDescent="0.3">
      <c r="A6683">
        <v>6682</v>
      </c>
      <c r="B6683" s="2"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s="2">
        <v>3</v>
      </c>
      <c r="T6683" s="3">
        <v>0</v>
      </c>
      <c r="U6683" s="2">
        <v>73.41</v>
      </c>
      <c r="V6683" s="2">
        <f>Table1[[#This Row],[Sales]]*(1-Table1[[#This Row],[Discount]])</f>
        <v>146.82</v>
      </c>
      <c r="W6683" s="2">
        <f>Table1[[#This Row],[Sales]]*Table1[[#This Row],[Quantity]]</f>
        <v>440.46</v>
      </c>
      <c r="X6683" s="2">
        <f>Table1[[#This Row],[Sales]]+Table1[[#This Row],[Discount]]+Table1[[#This Row],[Adjusted Sales]]</f>
        <v>293.64</v>
      </c>
      <c r="Y6683" s="5">
        <f>Table1[[#This Row],[Sales]]*Table1[[#This Row],[Discount]]</f>
        <v>0</v>
      </c>
    </row>
    <row r="6684" spans="1:25" x14ac:dyDescent="0.3">
      <c r="A6684">
        <v>6683</v>
      </c>
      <c r="B6684" s="2"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s="2">
        <v>2</v>
      </c>
      <c r="T6684" s="3">
        <v>0</v>
      </c>
      <c r="U6684" s="2">
        <v>1.728</v>
      </c>
      <c r="V6684" s="2">
        <f>Table1[[#This Row],[Sales]]*(1-Table1[[#This Row],[Discount]])</f>
        <v>3.6</v>
      </c>
      <c r="W6684" s="2">
        <f>Table1[[#This Row],[Sales]]*Table1[[#This Row],[Quantity]]</f>
        <v>7.2</v>
      </c>
      <c r="X6684" s="2">
        <f>Table1[[#This Row],[Sales]]+Table1[[#This Row],[Discount]]+Table1[[#This Row],[Adjusted Sales]]</f>
        <v>7.2</v>
      </c>
      <c r="Y6684" s="5">
        <f>Table1[[#This Row],[Sales]]*Table1[[#This Row],[Discount]]</f>
        <v>0</v>
      </c>
    </row>
    <row r="6685" spans="1:25" x14ac:dyDescent="0.3">
      <c r="A6685">
        <v>6684</v>
      </c>
      <c r="B6685" s="2"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s="2">
        <v>6</v>
      </c>
      <c r="T6685" s="3">
        <v>0</v>
      </c>
      <c r="U6685" s="2">
        <v>8.8176000000000005</v>
      </c>
      <c r="V6685" s="2">
        <f>Table1[[#This Row],[Sales]]*(1-Table1[[#This Row],[Discount]])</f>
        <v>20.04</v>
      </c>
      <c r="W6685" s="2">
        <f>Table1[[#This Row],[Sales]]*Table1[[#This Row],[Quantity]]</f>
        <v>120.24</v>
      </c>
      <c r="X6685" s="2">
        <f>Table1[[#This Row],[Sales]]+Table1[[#This Row],[Discount]]+Table1[[#This Row],[Adjusted Sales]]</f>
        <v>40.08</v>
      </c>
      <c r="Y6685" s="5">
        <f>Table1[[#This Row],[Sales]]*Table1[[#This Row],[Discount]]</f>
        <v>0</v>
      </c>
    </row>
    <row r="6686" spans="1:25" x14ac:dyDescent="0.3">
      <c r="A6686">
        <v>6685</v>
      </c>
      <c r="B6686" s="2"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s="2">
        <v>1</v>
      </c>
      <c r="T6686" s="3">
        <v>0.2</v>
      </c>
      <c r="U6686" s="2">
        <v>-15.7514</v>
      </c>
      <c r="V6686" s="2">
        <f>Table1[[#This Row],[Sales]]*(1-Table1[[#This Row],[Discount]])</f>
        <v>144.0128</v>
      </c>
      <c r="W6686" s="2">
        <f>Table1[[#This Row],[Sales]]*Table1[[#This Row],[Quantity]]</f>
        <v>180.01599999999999</v>
      </c>
      <c r="X6686" s="2">
        <f>Table1[[#This Row],[Sales]]+Table1[[#This Row],[Discount]]+Table1[[#This Row],[Adjusted Sales]]</f>
        <v>324.22879999999998</v>
      </c>
      <c r="Y6686" s="5">
        <f>Table1[[#This Row],[Sales]]*Table1[[#This Row],[Discount]]</f>
        <v>36.0032</v>
      </c>
    </row>
    <row r="6687" spans="1:25" x14ac:dyDescent="0.3">
      <c r="A6687">
        <v>6686</v>
      </c>
      <c r="B6687" s="2"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s="2">
        <v>2</v>
      </c>
      <c r="T6687" s="3">
        <v>0.6</v>
      </c>
      <c r="U6687" s="2">
        <v>-19.737200000000001</v>
      </c>
      <c r="V6687" s="2">
        <f>Table1[[#This Row],[Sales]]*(1-Table1[[#This Row],[Discount]])</f>
        <v>16.620799999999999</v>
      </c>
      <c r="W6687" s="2">
        <f>Table1[[#This Row],[Sales]]*Table1[[#This Row],[Quantity]]</f>
        <v>83.103999999999999</v>
      </c>
      <c r="X6687" s="2">
        <f>Table1[[#This Row],[Sales]]+Table1[[#This Row],[Discount]]+Table1[[#This Row],[Adjusted Sales]]</f>
        <v>58.772800000000004</v>
      </c>
      <c r="Y6687" s="5">
        <f>Table1[[#This Row],[Sales]]*Table1[[#This Row],[Discount]]</f>
        <v>24.9312</v>
      </c>
    </row>
    <row r="6688" spans="1:25" x14ac:dyDescent="0.3">
      <c r="A6688">
        <v>6687</v>
      </c>
      <c r="B6688" s="2"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s="2">
        <v>5</v>
      </c>
      <c r="T6688" s="3">
        <v>0.2</v>
      </c>
      <c r="U6688" s="2">
        <v>1.476</v>
      </c>
      <c r="V6688" s="2">
        <f>Table1[[#This Row],[Sales]]*(1-Table1[[#This Row],[Discount]])</f>
        <v>10.496</v>
      </c>
      <c r="W6688" s="2">
        <f>Table1[[#This Row],[Sales]]*Table1[[#This Row],[Quantity]]</f>
        <v>65.599999999999994</v>
      </c>
      <c r="X6688" s="2">
        <f>Table1[[#This Row],[Sales]]+Table1[[#This Row],[Discount]]+Table1[[#This Row],[Adjusted Sales]]</f>
        <v>23.815999999999999</v>
      </c>
      <c r="Y6688" s="5">
        <f>Table1[[#This Row],[Sales]]*Table1[[#This Row],[Discount]]</f>
        <v>2.6240000000000001</v>
      </c>
    </row>
    <row r="6689" spans="1:25" x14ac:dyDescent="0.3">
      <c r="A6689">
        <v>6688</v>
      </c>
      <c r="B6689" s="2"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s="2">
        <v>4</v>
      </c>
      <c r="T6689" s="3">
        <v>0</v>
      </c>
      <c r="U6689" s="2">
        <v>55.896000000000001</v>
      </c>
      <c r="V6689" s="2">
        <f>Table1[[#This Row],[Sales]]*(1-Table1[[#This Row],[Discount]])</f>
        <v>1117.92</v>
      </c>
      <c r="W6689" s="2">
        <f>Table1[[#This Row],[Sales]]*Table1[[#This Row],[Quantity]]</f>
        <v>4471.68</v>
      </c>
      <c r="X6689" s="2">
        <f>Table1[[#This Row],[Sales]]+Table1[[#This Row],[Discount]]+Table1[[#This Row],[Adjusted Sales]]</f>
        <v>2235.84</v>
      </c>
      <c r="Y6689" s="5">
        <f>Table1[[#This Row],[Sales]]*Table1[[#This Row],[Discount]]</f>
        <v>0</v>
      </c>
    </row>
    <row r="6690" spans="1:25" x14ac:dyDescent="0.3">
      <c r="A6690">
        <v>6689</v>
      </c>
      <c r="B6690" s="2"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s="2">
        <v>4</v>
      </c>
      <c r="T6690" s="3">
        <v>0</v>
      </c>
      <c r="U6690" s="2">
        <v>21.272400000000001</v>
      </c>
      <c r="V6690" s="2">
        <f>Table1[[#This Row],[Sales]]*(1-Table1[[#This Row],[Discount]])</f>
        <v>111.96</v>
      </c>
      <c r="W6690" s="2">
        <f>Table1[[#This Row],[Sales]]*Table1[[#This Row],[Quantity]]</f>
        <v>447.84</v>
      </c>
      <c r="X6690" s="2">
        <f>Table1[[#This Row],[Sales]]+Table1[[#This Row],[Discount]]+Table1[[#This Row],[Adjusted Sales]]</f>
        <v>223.92</v>
      </c>
      <c r="Y6690" s="5">
        <f>Table1[[#This Row],[Sales]]*Table1[[#This Row],[Discount]]</f>
        <v>0</v>
      </c>
    </row>
    <row r="6691" spans="1:25" x14ac:dyDescent="0.3">
      <c r="A6691">
        <v>6690</v>
      </c>
      <c r="B6691" s="2"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s="2">
        <v>5</v>
      </c>
      <c r="T6691" s="3">
        <v>0.2</v>
      </c>
      <c r="U6691" s="2">
        <v>2.1280000000000001</v>
      </c>
      <c r="V6691" s="2">
        <f>Table1[[#This Row],[Sales]]*(1-Table1[[#This Row],[Discount]])</f>
        <v>9.7280000000000015</v>
      </c>
      <c r="W6691" s="2">
        <f>Table1[[#This Row],[Sales]]*Table1[[#This Row],[Quantity]]</f>
        <v>60.8</v>
      </c>
      <c r="X6691" s="2">
        <f>Table1[[#This Row],[Sales]]+Table1[[#This Row],[Discount]]+Table1[[#This Row],[Adjusted Sales]]</f>
        <v>22.088000000000001</v>
      </c>
      <c r="Y6691" s="5">
        <f>Table1[[#This Row],[Sales]]*Table1[[#This Row],[Discount]]</f>
        <v>2.4320000000000004</v>
      </c>
    </row>
    <row r="6692" spans="1:25" x14ac:dyDescent="0.3">
      <c r="A6692">
        <v>6691</v>
      </c>
      <c r="B6692" s="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s="2">
        <v>4</v>
      </c>
      <c r="T6692" s="3">
        <v>0</v>
      </c>
      <c r="U6692" s="2">
        <v>8.4095999999999993</v>
      </c>
      <c r="V6692" s="2">
        <f>Table1[[#This Row],[Sales]]*(1-Table1[[#This Row],[Discount]])</f>
        <v>17.52</v>
      </c>
      <c r="W6692" s="2">
        <f>Table1[[#This Row],[Sales]]*Table1[[#This Row],[Quantity]]</f>
        <v>70.08</v>
      </c>
      <c r="X6692" s="2">
        <f>Table1[[#This Row],[Sales]]+Table1[[#This Row],[Discount]]+Table1[[#This Row],[Adjusted Sales]]</f>
        <v>35.04</v>
      </c>
      <c r="Y6692" s="5">
        <f>Table1[[#This Row],[Sales]]*Table1[[#This Row],[Discount]]</f>
        <v>0</v>
      </c>
    </row>
    <row r="6693" spans="1:25" x14ac:dyDescent="0.3">
      <c r="A6693">
        <v>6692</v>
      </c>
      <c r="B6693" s="2"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s="2">
        <v>6</v>
      </c>
      <c r="T6693" s="3">
        <v>0</v>
      </c>
      <c r="U6693" s="2">
        <v>54.558</v>
      </c>
      <c r="V6693" s="2">
        <f>Table1[[#This Row],[Sales]]*(1-Table1[[#This Row],[Discount]])</f>
        <v>155.88</v>
      </c>
      <c r="W6693" s="2">
        <f>Table1[[#This Row],[Sales]]*Table1[[#This Row],[Quantity]]</f>
        <v>935.28</v>
      </c>
      <c r="X6693" s="2">
        <f>Table1[[#This Row],[Sales]]+Table1[[#This Row],[Discount]]+Table1[[#This Row],[Adjusted Sales]]</f>
        <v>311.76</v>
      </c>
      <c r="Y6693" s="5">
        <f>Table1[[#This Row],[Sales]]*Table1[[#This Row],[Discount]]</f>
        <v>0</v>
      </c>
    </row>
    <row r="6694" spans="1:25" x14ac:dyDescent="0.3">
      <c r="A6694">
        <v>6693</v>
      </c>
      <c r="B6694" s="2"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s="2">
        <v>11</v>
      </c>
      <c r="T6694" s="3">
        <v>0</v>
      </c>
      <c r="U6694" s="2">
        <v>219.65459999999999</v>
      </c>
      <c r="V6694" s="2">
        <f>Table1[[#This Row],[Sales]]*(1-Table1[[#This Row],[Discount]])</f>
        <v>477.51</v>
      </c>
      <c r="W6694" s="2">
        <f>Table1[[#This Row],[Sales]]*Table1[[#This Row],[Quantity]]</f>
        <v>5252.61</v>
      </c>
      <c r="X6694" s="2">
        <f>Table1[[#This Row],[Sales]]+Table1[[#This Row],[Discount]]+Table1[[#This Row],[Adjusted Sales]]</f>
        <v>955.02</v>
      </c>
      <c r="Y6694" s="5">
        <f>Table1[[#This Row],[Sales]]*Table1[[#This Row],[Discount]]</f>
        <v>0</v>
      </c>
    </row>
    <row r="6695" spans="1:25" x14ac:dyDescent="0.3">
      <c r="A6695">
        <v>6694</v>
      </c>
      <c r="B6695" s="2"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s="2">
        <v>3</v>
      </c>
      <c r="T6695" s="3">
        <v>0</v>
      </c>
      <c r="U6695" s="2">
        <v>80.791200000000003</v>
      </c>
      <c r="V6695" s="2">
        <f>Table1[[#This Row],[Sales]]*(1-Table1[[#This Row],[Discount]])</f>
        <v>164.88</v>
      </c>
      <c r="W6695" s="2">
        <f>Table1[[#This Row],[Sales]]*Table1[[#This Row],[Quantity]]</f>
        <v>494.64</v>
      </c>
      <c r="X6695" s="2">
        <f>Table1[[#This Row],[Sales]]+Table1[[#This Row],[Discount]]+Table1[[#This Row],[Adjusted Sales]]</f>
        <v>329.76</v>
      </c>
      <c r="Y6695" s="5">
        <f>Table1[[#This Row],[Sales]]*Table1[[#This Row],[Discount]]</f>
        <v>0</v>
      </c>
    </row>
    <row r="6696" spans="1:25" x14ac:dyDescent="0.3">
      <c r="A6696">
        <v>6695</v>
      </c>
      <c r="B6696" s="2"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s="2">
        <v>3</v>
      </c>
      <c r="T6696" s="3">
        <v>0</v>
      </c>
      <c r="U6696" s="2">
        <v>14.870699999999999</v>
      </c>
      <c r="V6696" s="2">
        <f>Table1[[#This Row],[Sales]]*(1-Table1[[#This Row],[Discount]])</f>
        <v>47.97</v>
      </c>
      <c r="W6696" s="2">
        <f>Table1[[#This Row],[Sales]]*Table1[[#This Row],[Quantity]]</f>
        <v>143.91</v>
      </c>
      <c r="X6696" s="2">
        <f>Table1[[#This Row],[Sales]]+Table1[[#This Row],[Discount]]+Table1[[#This Row],[Adjusted Sales]]</f>
        <v>95.94</v>
      </c>
      <c r="Y6696" s="5">
        <f>Table1[[#This Row],[Sales]]*Table1[[#This Row],[Discount]]</f>
        <v>0</v>
      </c>
    </row>
    <row r="6697" spans="1:25" x14ac:dyDescent="0.3">
      <c r="A6697">
        <v>6696</v>
      </c>
      <c r="B6697" s="2"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s="2">
        <v>3</v>
      </c>
      <c r="T6697" s="3">
        <v>0.2</v>
      </c>
      <c r="U6697" s="2">
        <v>134.93219999999999</v>
      </c>
      <c r="V6697" s="2">
        <f>Table1[[#This Row],[Sales]]*(1-Table1[[#This Row],[Discount]])</f>
        <v>332.14080000000001</v>
      </c>
      <c r="W6697" s="2">
        <f>Table1[[#This Row],[Sales]]*Table1[[#This Row],[Quantity]]</f>
        <v>1245.528</v>
      </c>
      <c r="X6697" s="2">
        <f>Table1[[#This Row],[Sales]]+Table1[[#This Row],[Discount]]+Table1[[#This Row],[Adjusted Sales]]</f>
        <v>747.51679999999999</v>
      </c>
      <c r="Y6697" s="5">
        <f>Table1[[#This Row],[Sales]]*Table1[[#This Row],[Discount]]</f>
        <v>83.035200000000003</v>
      </c>
    </row>
    <row r="6698" spans="1:25" x14ac:dyDescent="0.3">
      <c r="A6698">
        <v>6697</v>
      </c>
      <c r="B6698" s="2"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s="2">
        <v>3</v>
      </c>
      <c r="T6698" s="3">
        <v>0.2</v>
      </c>
      <c r="U6698" s="2">
        <v>11.4504</v>
      </c>
      <c r="V6698" s="2">
        <f>Table1[[#This Row],[Sales]]*(1-Table1[[#This Row],[Discount]])</f>
        <v>28.185600000000001</v>
      </c>
      <c r="W6698" s="2">
        <f>Table1[[#This Row],[Sales]]*Table1[[#This Row],[Quantity]]</f>
        <v>105.696</v>
      </c>
      <c r="X6698" s="2">
        <f>Table1[[#This Row],[Sales]]+Table1[[#This Row],[Discount]]+Table1[[#This Row],[Adjusted Sales]]</f>
        <v>63.617600000000003</v>
      </c>
      <c r="Y6698" s="5">
        <f>Table1[[#This Row],[Sales]]*Table1[[#This Row],[Discount]]</f>
        <v>7.0464000000000002</v>
      </c>
    </row>
    <row r="6699" spans="1:25" x14ac:dyDescent="0.3">
      <c r="A6699">
        <v>6698</v>
      </c>
      <c r="B6699" s="2"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s="2">
        <v>1</v>
      </c>
      <c r="T6699" s="3">
        <v>0</v>
      </c>
      <c r="U6699" s="2">
        <v>26.930399999999999</v>
      </c>
      <c r="V6699" s="2">
        <f>Table1[[#This Row],[Sales]]*(1-Table1[[#This Row],[Discount]])</f>
        <v>54.96</v>
      </c>
      <c r="W6699" s="2">
        <f>Table1[[#This Row],[Sales]]*Table1[[#This Row],[Quantity]]</f>
        <v>54.96</v>
      </c>
      <c r="X6699" s="2">
        <f>Table1[[#This Row],[Sales]]+Table1[[#This Row],[Discount]]+Table1[[#This Row],[Adjusted Sales]]</f>
        <v>109.92</v>
      </c>
      <c r="Y6699" s="5">
        <f>Table1[[#This Row],[Sales]]*Table1[[#This Row],[Discount]]</f>
        <v>0</v>
      </c>
    </row>
    <row r="6700" spans="1:25" x14ac:dyDescent="0.3">
      <c r="A6700">
        <v>6699</v>
      </c>
      <c r="B6700" s="2"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s="2">
        <v>2</v>
      </c>
      <c r="T6700" s="3">
        <v>0</v>
      </c>
      <c r="U6700" s="2">
        <v>7.6798000000000002</v>
      </c>
      <c r="V6700" s="2">
        <f>Table1[[#This Row],[Sales]]*(1-Table1[[#This Row],[Discount]])</f>
        <v>16.34</v>
      </c>
      <c r="W6700" s="2">
        <f>Table1[[#This Row],[Sales]]*Table1[[#This Row],[Quantity]]</f>
        <v>32.68</v>
      </c>
      <c r="X6700" s="2">
        <f>Table1[[#This Row],[Sales]]+Table1[[#This Row],[Discount]]+Table1[[#This Row],[Adjusted Sales]]</f>
        <v>32.68</v>
      </c>
      <c r="Y6700" s="5">
        <f>Table1[[#This Row],[Sales]]*Table1[[#This Row],[Discount]]</f>
        <v>0</v>
      </c>
    </row>
    <row r="6701" spans="1:25" x14ac:dyDescent="0.3">
      <c r="A6701">
        <v>6700</v>
      </c>
      <c r="B6701" s="2"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s="2">
        <v>2</v>
      </c>
      <c r="T6701" s="3">
        <v>0.2</v>
      </c>
      <c r="U6701" s="2">
        <v>22.529599999999999</v>
      </c>
      <c r="V6701" s="2">
        <f>Table1[[#This Row],[Sales]]*(1-Table1[[#This Row],[Discount]])</f>
        <v>180.23680000000002</v>
      </c>
      <c r="W6701" s="2">
        <f>Table1[[#This Row],[Sales]]*Table1[[#This Row],[Quantity]]</f>
        <v>450.59199999999998</v>
      </c>
      <c r="X6701" s="2">
        <f>Table1[[#This Row],[Sales]]+Table1[[#This Row],[Discount]]+Table1[[#This Row],[Adjusted Sales]]</f>
        <v>405.7328</v>
      </c>
      <c r="Y6701" s="5">
        <f>Table1[[#This Row],[Sales]]*Table1[[#This Row],[Discount]]</f>
        <v>45.059200000000004</v>
      </c>
    </row>
    <row r="6702" spans="1:25" x14ac:dyDescent="0.3">
      <c r="A6702">
        <v>6701</v>
      </c>
      <c r="B6702" s="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s="2">
        <v>3</v>
      </c>
      <c r="T6702" s="3">
        <v>0.2</v>
      </c>
      <c r="U6702" s="2">
        <v>17.623200000000001</v>
      </c>
      <c r="V6702" s="2">
        <f>Table1[[#This Row],[Sales]]*(1-Table1[[#This Row],[Discount]])</f>
        <v>40.281599999999997</v>
      </c>
      <c r="W6702" s="2">
        <f>Table1[[#This Row],[Sales]]*Table1[[#This Row],[Quantity]]</f>
        <v>151.05599999999998</v>
      </c>
      <c r="X6702" s="2">
        <f>Table1[[#This Row],[Sales]]+Table1[[#This Row],[Discount]]+Table1[[#This Row],[Adjusted Sales]]</f>
        <v>90.83359999999999</v>
      </c>
      <c r="Y6702" s="5">
        <f>Table1[[#This Row],[Sales]]*Table1[[#This Row],[Discount]]</f>
        <v>10.070399999999999</v>
      </c>
    </row>
    <row r="6703" spans="1:25" x14ac:dyDescent="0.3">
      <c r="A6703">
        <v>6702</v>
      </c>
      <c r="B6703" s="2"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s="2">
        <v>4</v>
      </c>
      <c r="T6703" s="3">
        <v>0.2</v>
      </c>
      <c r="U6703" s="2">
        <v>20.391999999999999</v>
      </c>
      <c r="V6703" s="2">
        <f>Table1[[#This Row],[Sales]]*(1-Table1[[#This Row],[Discount]])</f>
        <v>130.50880000000001</v>
      </c>
      <c r="W6703" s="2">
        <f>Table1[[#This Row],[Sales]]*Table1[[#This Row],[Quantity]]</f>
        <v>652.54399999999998</v>
      </c>
      <c r="X6703" s="2">
        <f>Table1[[#This Row],[Sales]]+Table1[[#This Row],[Discount]]+Table1[[#This Row],[Adjusted Sales]]</f>
        <v>293.84479999999996</v>
      </c>
      <c r="Y6703" s="5">
        <f>Table1[[#This Row],[Sales]]*Table1[[#This Row],[Discount]]</f>
        <v>32.627200000000002</v>
      </c>
    </row>
    <row r="6704" spans="1:25" x14ac:dyDescent="0.3">
      <c r="A6704">
        <v>6703</v>
      </c>
      <c r="B6704" s="2"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s="2">
        <v>4</v>
      </c>
      <c r="T6704" s="3">
        <v>0.7</v>
      </c>
      <c r="U6704" s="2">
        <v>-4.9127999999999998</v>
      </c>
      <c r="V6704" s="2">
        <f>Table1[[#This Row],[Sales]]*(1-Table1[[#This Row],[Discount]])</f>
        <v>1.9224000000000003</v>
      </c>
      <c r="W6704" s="2">
        <f>Table1[[#This Row],[Sales]]*Table1[[#This Row],[Quantity]]</f>
        <v>25.632000000000001</v>
      </c>
      <c r="X6704" s="2">
        <f>Table1[[#This Row],[Sales]]+Table1[[#This Row],[Discount]]+Table1[[#This Row],[Adjusted Sales]]</f>
        <v>9.0304000000000002</v>
      </c>
      <c r="Y6704" s="5">
        <f>Table1[[#This Row],[Sales]]*Table1[[#This Row],[Discount]]</f>
        <v>4.4855999999999998</v>
      </c>
    </row>
    <row r="6705" spans="1:25" x14ac:dyDescent="0.3">
      <c r="A6705">
        <v>6704</v>
      </c>
      <c r="B6705" s="2"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s="2">
        <v>2</v>
      </c>
      <c r="T6705" s="3">
        <v>0.2</v>
      </c>
      <c r="U6705" s="2">
        <v>19.038599999999999</v>
      </c>
      <c r="V6705" s="2">
        <f>Table1[[#This Row],[Sales]]*(1-Table1[[#This Row],[Discount]])</f>
        <v>174.06720000000001</v>
      </c>
      <c r="W6705" s="2">
        <f>Table1[[#This Row],[Sales]]*Table1[[#This Row],[Quantity]]</f>
        <v>435.16800000000001</v>
      </c>
      <c r="X6705" s="2">
        <f>Table1[[#This Row],[Sales]]+Table1[[#This Row],[Discount]]+Table1[[#This Row],[Adjusted Sales]]</f>
        <v>391.85120000000001</v>
      </c>
      <c r="Y6705" s="5">
        <f>Table1[[#This Row],[Sales]]*Table1[[#This Row],[Discount]]</f>
        <v>43.516800000000003</v>
      </c>
    </row>
    <row r="6706" spans="1:25" x14ac:dyDescent="0.3">
      <c r="A6706">
        <v>6705</v>
      </c>
      <c r="B6706" s="2"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s="2">
        <v>3</v>
      </c>
      <c r="T6706" s="3">
        <v>0</v>
      </c>
      <c r="U6706" s="2">
        <v>1.7919</v>
      </c>
      <c r="V6706" s="2">
        <f>Table1[[#This Row],[Sales]]*(1-Table1[[#This Row],[Discount]])</f>
        <v>5.43</v>
      </c>
      <c r="W6706" s="2">
        <f>Table1[[#This Row],[Sales]]*Table1[[#This Row],[Quantity]]</f>
        <v>16.29</v>
      </c>
      <c r="X6706" s="2">
        <f>Table1[[#This Row],[Sales]]+Table1[[#This Row],[Discount]]+Table1[[#This Row],[Adjusted Sales]]</f>
        <v>10.86</v>
      </c>
      <c r="Y6706" s="5">
        <f>Table1[[#This Row],[Sales]]*Table1[[#This Row],[Discount]]</f>
        <v>0</v>
      </c>
    </row>
    <row r="6707" spans="1:25" x14ac:dyDescent="0.3">
      <c r="A6707">
        <v>6706</v>
      </c>
      <c r="B6707" s="2"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s="2">
        <v>3</v>
      </c>
      <c r="T6707" s="3">
        <v>0.2</v>
      </c>
      <c r="U6707" s="2">
        <v>8.9984999999999999</v>
      </c>
      <c r="V6707" s="2">
        <f>Table1[[#This Row],[Sales]]*(1-Table1[[#This Row],[Discount]])</f>
        <v>115.1808</v>
      </c>
      <c r="W6707" s="2">
        <f>Table1[[#This Row],[Sales]]*Table1[[#This Row],[Quantity]]</f>
        <v>431.928</v>
      </c>
      <c r="X6707" s="2">
        <f>Table1[[#This Row],[Sales]]+Table1[[#This Row],[Discount]]+Table1[[#This Row],[Adjusted Sales]]</f>
        <v>259.35680000000002</v>
      </c>
      <c r="Y6707" s="5">
        <f>Table1[[#This Row],[Sales]]*Table1[[#This Row],[Discount]]</f>
        <v>28.795200000000001</v>
      </c>
    </row>
    <row r="6708" spans="1:25" x14ac:dyDescent="0.3">
      <c r="A6708">
        <v>6707</v>
      </c>
      <c r="B6708" s="2"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s="2">
        <v>7</v>
      </c>
      <c r="T6708" s="3">
        <v>0.2</v>
      </c>
      <c r="U6708" s="2">
        <v>58.463999999999999</v>
      </c>
      <c r="V6708" s="2">
        <f>Table1[[#This Row],[Sales]]*(1-Table1[[#This Row],[Discount]])</f>
        <v>415.74399999999997</v>
      </c>
      <c r="W6708" s="2">
        <f>Table1[[#This Row],[Sales]]*Table1[[#This Row],[Quantity]]</f>
        <v>3637.7599999999998</v>
      </c>
      <c r="X6708" s="2">
        <f>Table1[[#This Row],[Sales]]+Table1[[#This Row],[Discount]]+Table1[[#This Row],[Adjusted Sales]]</f>
        <v>935.62400000000002</v>
      </c>
      <c r="Y6708" s="5">
        <f>Table1[[#This Row],[Sales]]*Table1[[#This Row],[Discount]]</f>
        <v>103.93599999999999</v>
      </c>
    </row>
    <row r="6709" spans="1:25" x14ac:dyDescent="0.3">
      <c r="A6709">
        <v>6708</v>
      </c>
      <c r="B6709" s="2"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s="2">
        <v>3</v>
      </c>
      <c r="T6709" s="3">
        <v>0</v>
      </c>
      <c r="U6709" s="2">
        <v>3.6017999999999999</v>
      </c>
      <c r="V6709" s="2">
        <f>Table1[[#This Row],[Sales]]*(1-Table1[[#This Row],[Discount]])</f>
        <v>7.83</v>
      </c>
      <c r="W6709" s="2">
        <f>Table1[[#This Row],[Sales]]*Table1[[#This Row],[Quantity]]</f>
        <v>23.490000000000002</v>
      </c>
      <c r="X6709" s="2">
        <f>Table1[[#This Row],[Sales]]+Table1[[#This Row],[Discount]]+Table1[[#This Row],[Adjusted Sales]]</f>
        <v>15.66</v>
      </c>
      <c r="Y6709" s="5">
        <f>Table1[[#This Row],[Sales]]*Table1[[#This Row],[Discount]]</f>
        <v>0</v>
      </c>
    </row>
    <row r="6710" spans="1:25" x14ac:dyDescent="0.3">
      <c r="A6710">
        <v>6709</v>
      </c>
      <c r="B6710" s="2"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s="2">
        <v>4</v>
      </c>
      <c r="T6710" s="3">
        <v>0.2</v>
      </c>
      <c r="U6710" s="2">
        <v>99.432000000000002</v>
      </c>
      <c r="V6710" s="2">
        <f>Table1[[#This Row],[Sales]]*(1-Table1[[#This Row],[Discount]])</f>
        <v>707.07200000000012</v>
      </c>
      <c r="W6710" s="2">
        <f>Table1[[#This Row],[Sales]]*Table1[[#This Row],[Quantity]]</f>
        <v>3535.36</v>
      </c>
      <c r="X6710" s="2">
        <f>Table1[[#This Row],[Sales]]+Table1[[#This Row],[Discount]]+Table1[[#This Row],[Adjusted Sales]]</f>
        <v>1591.1120000000001</v>
      </c>
      <c r="Y6710" s="5">
        <f>Table1[[#This Row],[Sales]]*Table1[[#This Row],[Discount]]</f>
        <v>176.76800000000003</v>
      </c>
    </row>
    <row r="6711" spans="1:25" x14ac:dyDescent="0.3">
      <c r="A6711">
        <v>6710</v>
      </c>
      <c r="B6711" s="2"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s="2">
        <v>3</v>
      </c>
      <c r="T6711" s="3">
        <v>0.2</v>
      </c>
      <c r="U6711" s="2">
        <v>20.155799999999999</v>
      </c>
      <c r="V6711" s="2">
        <f>Table1[[#This Row],[Sales]]*(1-Table1[[#This Row],[Discount]])</f>
        <v>184.28160000000003</v>
      </c>
      <c r="W6711" s="2">
        <f>Table1[[#This Row],[Sales]]*Table1[[#This Row],[Quantity]]</f>
        <v>691.05600000000004</v>
      </c>
      <c r="X6711" s="2">
        <f>Table1[[#This Row],[Sales]]+Table1[[#This Row],[Discount]]+Table1[[#This Row],[Adjusted Sales]]</f>
        <v>414.83360000000005</v>
      </c>
      <c r="Y6711" s="5">
        <f>Table1[[#This Row],[Sales]]*Table1[[#This Row],[Discount]]</f>
        <v>46.070400000000006</v>
      </c>
    </row>
    <row r="6712" spans="1:25" x14ac:dyDescent="0.3">
      <c r="A6712">
        <v>6711</v>
      </c>
      <c r="B6712" s="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s="2">
        <v>8</v>
      </c>
      <c r="T6712" s="3">
        <v>0.2</v>
      </c>
      <c r="U6712" s="2">
        <v>99.296000000000006</v>
      </c>
      <c r="V6712" s="2">
        <f>Table1[[#This Row],[Sales]]*(1-Table1[[#This Row],[Discount]])</f>
        <v>219.13600000000002</v>
      </c>
      <c r="W6712" s="2">
        <f>Table1[[#This Row],[Sales]]*Table1[[#This Row],[Quantity]]</f>
        <v>2191.36</v>
      </c>
      <c r="X6712" s="2">
        <f>Table1[[#This Row],[Sales]]+Table1[[#This Row],[Discount]]+Table1[[#This Row],[Adjusted Sales]]</f>
        <v>493.25600000000003</v>
      </c>
      <c r="Y6712" s="5">
        <f>Table1[[#This Row],[Sales]]*Table1[[#This Row],[Discount]]</f>
        <v>54.784000000000006</v>
      </c>
    </row>
    <row r="6713" spans="1:25" x14ac:dyDescent="0.3">
      <c r="A6713">
        <v>6712</v>
      </c>
      <c r="B6713" s="2"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s="2">
        <v>3</v>
      </c>
      <c r="T6713" s="3">
        <v>0.2</v>
      </c>
      <c r="U6713" s="2">
        <v>1.2390000000000001</v>
      </c>
      <c r="V6713" s="2">
        <f>Table1[[#This Row],[Sales]]*(1-Table1[[#This Row],[Discount]])</f>
        <v>7.9296000000000006</v>
      </c>
      <c r="W6713" s="2">
        <f>Table1[[#This Row],[Sales]]*Table1[[#This Row],[Quantity]]</f>
        <v>29.736000000000004</v>
      </c>
      <c r="X6713" s="2">
        <f>Table1[[#This Row],[Sales]]+Table1[[#This Row],[Discount]]+Table1[[#This Row],[Adjusted Sales]]</f>
        <v>18.041600000000003</v>
      </c>
      <c r="Y6713" s="5">
        <f>Table1[[#This Row],[Sales]]*Table1[[#This Row],[Discount]]</f>
        <v>1.9824000000000002</v>
      </c>
    </row>
    <row r="6714" spans="1:25" x14ac:dyDescent="0.3">
      <c r="A6714">
        <v>6713</v>
      </c>
      <c r="B6714" s="2"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s="2">
        <v>6</v>
      </c>
      <c r="T6714" s="3">
        <v>0.6</v>
      </c>
      <c r="U6714" s="2">
        <v>-292.98719999999997</v>
      </c>
      <c r="V6714" s="2">
        <f>Table1[[#This Row],[Sales]]*(1-Table1[[#This Row],[Discount]])</f>
        <v>106.54079999999999</v>
      </c>
      <c r="W6714" s="2">
        <f>Table1[[#This Row],[Sales]]*Table1[[#This Row],[Quantity]]</f>
        <v>1598.1119999999999</v>
      </c>
      <c r="X6714" s="2">
        <f>Table1[[#This Row],[Sales]]+Table1[[#This Row],[Discount]]+Table1[[#This Row],[Adjusted Sales]]</f>
        <v>373.49279999999999</v>
      </c>
      <c r="Y6714" s="5">
        <f>Table1[[#This Row],[Sales]]*Table1[[#This Row],[Discount]]</f>
        <v>159.81119999999999</v>
      </c>
    </row>
    <row r="6715" spans="1:25" x14ac:dyDescent="0.3">
      <c r="A6715">
        <v>6714</v>
      </c>
      <c r="B6715" s="2"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s="2">
        <v>3</v>
      </c>
      <c r="T6715" s="3">
        <v>0.6</v>
      </c>
      <c r="U6715" s="2">
        <v>-26.755800000000001</v>
      </c>
      <c r="V6715" s="2">
        <f>Table1[[#This Row],[Sales]]*(1-Table1[[#This Row],[Discount]])</f>
        <v>22.531200000000002</v>
      </c>
      <c r="W6715" s="2">
        <f>Table1[[#This Row],[Sales]]*Table1[[#This Row],[Quantity]]</f>
        <v>168.98400000000001</v>
      </c>
      <c r="X6715" s="2">
        <f>Table1[[#This Row],[Sales]]+Table1[[#This Row],[Discount]]+Table1[[#This Row],[Adjusted Sales]]</f>
        <v>79.45920000000001</v>
      </c>
      <c r="Y6715" s="5">
        <f>Table1[[#This Row],[Sales]]*Table1[[#This Row],[Discount]]</f>
        <v>33.796799999999998</v>
      </c>
    </row>
    <row r="6716" spans="1:25" x14ac:dyDescent="0.3">
      <c r="A6716">
        <v>6715</v>
      </c>
      <c r="B6716" s="2"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s="2">
        <v>3</v>
      </c>
      <c r="T6716" s="3">
        <v>0.2</v>
      </c>
      <c r="U6716" s="2">
        <v>-4.9080000000000004</v>
      </c>
      <c r="V6716" s="2">
        <f>Table1[[#This Row],[Sales]]*(1-Table1[[#This Row],[Discount]])</f>
        <v>31.411200000000004</v>
      </c>
      <c r="W6716" s="2">
        <f>Table1[[#This Row],[Sales]]*Table1[[#This Row],[Quantity]]</f>
        <v>117.792</v>
      </c>
      <c r="X6716" s="2">
        <f>Table1[[#This Row],[Sales]]+Table1[[#This Row],[Discount]]+Table1[[#This Row],[Adjusted Sales]]</f>
        <v>70.875200000000007</v>
      </c>
      <c r="Y6716" s="5">
        <f>Table1[[#This Row],[Sales]]*Table1[[#This Row],[Discount]]</f>
        <v>7.8528000000000011</v>
      </c>
    </row>
    <row r="6717" spans="1:25" x14ac:dyDescent="0.3">
      <c r="A6717">
        <v>6716</v>
      </c>
      <c r="B6717" s="2"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s="2">
        <v>6</v>
      </c>
      <c r="T6717" s="3">
        <v>0.2</v>
      </c>
      <c r="U6717" s="2">
        <v>24.9984</v>
      </c>
      <c r="V6717" s="2">
        <f>Table1[[#This Row],[Sales]]*(1-Table1[[#This Row],[Discount]])</f>
        <v>76.185600000000008</v>
      </c>
      <c r="W6717" s="2">
        <f>Table1[[#This Row],[Sales]]*Table1[[#This Row],[Quantity]]</f>
        <v>571.39200000000005</v>
      </c>
      <c r="X6717" s="2">
        <f>Table1[[#This Row],[Sales]]+Table1[[#This Row],[Discount]]+Table1[[#This Row],[Adjusted Sales]]</f>
        <v>171.61760000000001</v>
      </c>
      <c r="Y6717" s="5">
        <f>Table1[[#This Row],[Sales]]*Table1[[#This Row],[Discount]]</f>
        <v>19.046400000000002</v>
      </c>
    </row>
    <row r="6718" spans="1:25" x14ac:dyDescent="0.3">
      <c r="A6718">
        <v>6717</v>
      </c>
      <c r="B6718" s="2"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s="2">
        <v>6</v>
      </c>
      <c r="T6718" s="3">
        <v>0</v>
      </c>
      <c r="U6718" s="2">
        <v>14.4</v>
      </c>
      <c r="V6718" s="2">
        <f>Table1[[#This Row],[Sales]]*(1-Table1[[#This Row],[Discount]])</f>
        <v>30</v>
      </c>
      <c r="W6718" s="2">
        <f>Table1[[#This Row],[Sales]]*Table1[[#This Row],[Quantity]]</f>
        <v>180</v>
      </c>
      <c r="X6718" s="2">
        <f>Table1[[#This Row],[Sales]]+Table1[[#This Row],[Discount]]+Table1[[#This Row],[Adjusted Sales]]</f>
        <v>60</v>
      </c>
      <c r="Y6718" s="5">
        <f>Table1[[#This Row],[Sales]]*Table1[[#This Row],[Discount]]</f>
        <v>0</v>
      </c>
    </row>
    <row r="6719" spans="1:25" x14ac:dyDescent="0.3">
      <c r="A6719">
        <v>6718</v>
      </c>
      <c r="B6719" s="2"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s="2">
        <v>4</v>
      </c>
      <c r="T6719" s="3">
        <v>0</v>
      </c>
      <c r="U6719" s="2">
        <v>12.700799999999999</v>
      </c>
      <c r="V6719" s="2">
        <f>Table1[[#This Row],[Sales]]*(1-Table1[[#This Row],[Discount]])</f>
        <v>25.92</v>
      </c>
      <c r="W6719" s="2">
        <f>Table1[[#This Row],[Sales]]*Table1[[#This Row],[Quantity]]</f>
        <v>103.68</v>
      </c>
      <c r="X6719" s="2">
        <f>Table1[[#This Row],[Sales]]+Table1[[#This Row],[Discount]]+Table1[[#This Row],[Adjusted Sales]]</f>
        <v>51.84</v>
      </c>
      <c r="Y6719" s="5">
        <f>Table1[[#This Row],[Sales]]*Table1[[#This Row],[Discount]]</f>
        <v>0</v>
      </c>
    </row>
    <row r="6720" spans="1:25" x14ac:dyDescent="0.3">
      <c r="A6720">
        <v>6719</v>
      </c>
      <c r="B6720" s="2"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s="2">
        <v>4</v>
      </c>
      <c r="T6720" s="3">
        <v>0</v>
      </c>
      <c r="U6720" s="2">
        <v>31.984000000000002</v>
      </c>
      <c r="V6720" s="2">
        <f>Table1[[#This Row],[Sales]]*(1-Table1[[#This Row],[Discount]])</f>
        <v>159.91999999999999</v>
      </c>
      <c r="W6720" s="2">
        <f>Table1[[#This Row],[Sales]]*Table1[[#This Row],[Quantity]]</f>
        <v>639.67999999999995</v>
      </c>
      <c r="X6720" s="2">
        <f>Table1[[#This Row],[Sales]]+Table1[[#This Row],[Discount]]+Table1[[#This Row],[Adjusted Sales]]</f>
        <v>319.83999999999997</v>
      </c>
      <c r="Y6720" s="5">
        <f>Table1[[#This Row],[Sales]]*Table1[[#This Row],[Discount]]</f>
        <v>0</v>
      </c>
    </row>
    <row r="6721" spans="1:25" x14ac:dyDescent="0.3">
      <c r="A6721">
        <v>6720</v>
      </c>
      <c r="B6721" s="2"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s="2">
        <v>3</v>
      </c>
      <c r="T6721" s="3">
        <v>0.2</v>
      </c>
      <c r="U6721" s="2">
        <v>3.0575999999999999</v>
      </c>
      <c r="V6721" s="2">
        <f>Table1[[#This Row],[Sales]]*(1-Table1[[#This Row],[Discount]])</f>
        <v>27.955200000000005</v>
      </c>
      <c r="W6721" s="2">
        <f>Table1[[#This Row],[Sales]]*Table1[[#This Row],[Quantity]]</f>
        <v>104.83200000000001</v>
      </c>
      <c r="X6721" s="2">
        <f>Table1[[#This Row],[Sales]]+Table1[[#This Row],[Discount]]+Table1[[#This Row],[Adjusted Sales]]</f>
        <v>63.09920000000001</v>
      </c>
      <c r="Y6721" s="5">
        <f>Table1[[#This Row],[Sales]]*Table1[[#This Row],[Discount]]</f>
        <v>6.9888000000000012</v>
      </c>
    </row>
    <row r="6722" spans="1:25" x14ac:dyDescent="0.3">
      <c r="A6722">
        <v>6721</v>
      </c>
      <c r="B6722" s="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s="2">
        <v>5</v>
      </c>
      <c r="T6722" s="3">
        <v>0</v>
      </c>
      <c r="U6722" s="2">
        <v>31.4895</v>
      </c>
      <c r="V6722" s="2">
        <f>Table1[[#This Row],[Sales]]*(1-Table1[[#This Row],[Discount]])</f>
        <v>149.94999999999999</v>
      </c>
      <c r="W6722" s="2">
        <f>Table1[[#This Row],[Sales]]*Table1[[#This Row],[Quantity]]</f>
        <v>749.75</v>
      </c>
      <c r="X6722" s="2">
        <f>Table1[[#This Row],[Sales]]+Table1[[#This Row],[Discount]]+Table1[[#This Row],[Adjusted Sales]]</f>
        <v>299.89999999999998</v>
      </c>
      <c r="Y6722" s="5">
        <f>Table1[[#This Row],[Sales]]*Table1[[#This Row],[Discount]]</f>
        <v>0</v>
      </c>
    </row>
    <row r="6723" spans="1:25" x14ac:dyDescent="0.3">
      <c r="A6723">
        <v>6722</v>
      </c>
      <c r="B6723" s="2"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s="2">
        <v>2</v>
      </c>
      <c r="T6723" s="3">
        <v>0</v>
      </c>
      <c r="U6723" s="2">
        <v>6.0632000000000001</v>
      </c>
      <c r="V6723" s="2">
        <f>Table1[[#This Row],[Sales]]*(1-Table1[[#This Row],[Discount]])</f>
        <v>23.32</v>
      </c>
      <c r="W6723" s="2">
        <f>Table1[[#This Row],[Sales]]*Table1[[#This Row],[Quantity]]</f>
        <v>46.64</v>
      </c>
      <c r="X6723" s="2">
        <f>Table1[[#This Row],[Sales]]+Table1[[#This Row],[Discount]]+Table1[[#This Row],[Adjusted Sales]]</f>
        <v>46.64</v>
      </c>
      <c r="Y6723" s="5">
        <f>Table1[[#This Row],[Sales]]*Table1[[#This Row],[Discount]]</f>
        <v>0</v>
      </c>
    </row>
    <row r="6724" spans="1:25" x14ac:dyDescent="0.3">
      <c r="A6724">
        <v>6723</v>
      </c>
      <c r="B6724" s="2"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s="2">
        <v>3</v>
      </c>
      <c r="T6724" s="3">
        <v>0</v>
      </c>
      <c r="U6724" s="2">
        <v>4.8545999999999996</v>
      </c>
      <c r="V6724" s="2">
        <f>Table1[[#This Row],[Sales]]*(1-Table1[[#This Row],[Discount]])</f>
        <v>16.739999999999998</v>
      </c>
      <c r="W6724" s="2">
        <f>Table1[[#This Row],[Sales]]*Table1[[#This Row],[Quantity]]</f>
        <v>50.22</v>
      </c>
      <c r="X6724" s="2">
        <f>Table1[[#This Row],[Sales]]+Table1[[#This Row],[Discount]]+Table1[[#This Row],[Adjusted Sales]]</f>
        <v>33.479999999999997</v>
      </c>
      <c r="Y6724" s="5">
        <f>Table1[[#This Row],[Sales]]*Table1[[#This Row],[Discount]]</f>
        <v>0</v>
      </c>
    </row>
    <row r="6725" spans="1:25" x14ac:dyDescent="0.3">
      <c r="A6725">
        <v>6724</v>
      </c>
      <c r="B6725" s="2"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s="2">
        <v>6</v>
      </c>
      <c r="T6725" s="3">
        <v>0</v>
      </c>
      <c r="U6725" s="2">
        <v>6.9653999999999998</v>
      </c>
      <c r="V6725" s="2">
        <f>Table1[[#This Row],[Sales]]*(1-Table1[[#This Row],[Discount]])</f>
        <v>14.82</v>
      </c>
      <c r="W6725" s="2">
        <f>Table1[[#This Row],[Sales]]*Table1[[#This Row],[Quantity]]</f>
        <v>88.92</v>
      </c>
      <c r="X6725" s="2">
        <f>Table1[[#This Row],[Sales]]+Table1[[#This Row],[Discount]]+Table1[[#This Row],[Adjusted Sales]]</f>
        <v>29.64</v>
      </c>
      <c r="Y6725" s="5">
        <f>Table1[[#This Row],[Sales]]*Table1[[#This Row],[Discount]]</f>
        <v>0</v>
      </c>
    </row>
    <row r="6726" spans="1:25" x14ac:dyDescent="0.3">
      <c r="A6726">
        <v>6725</v>
      </c>
      <c r="B6726" s="2"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s="2">
        <v>3</v>
      </c>
      <c r="T6726" s="3">
        <v>0</v>
      </c>
      <c r="U6726" s="2">
        <v>4.8162000000000003</v>
      </c>
      <c r="V6726" s="2">
        <f>Table1[[#This Row],[Sales]]*(1-Table1[[#This Row],[Discount]])</f>
        <v>10.47</v>
      </c>
      <c r="W6726" s="2">
        <f>Table1[[#This Row],[Sales]]*Table1[[#This Row],[Quantity]]</f>
        <v>31.410000000000004</v>
      </c>
      <c r="X6726" s="2">
        <f>Table1[[#This Row],[Sales]]+Table1[[#This Row],[Discount]]+Table1[[#This Row],[Adjusted Sales]]</f>
        <v>20.94</v>
      </c>
      <c r="Y6726" s="5">
        <f>Table1[[#This Row],[Sales]]*Table1[[#This Row],[Discount]]</f>
        <v>0</v>
      </c>
    </row>
    <row r="6727" spans="1:25" x14ac:dyDescent="0.3">
      <c r="A6727">
        <v>6726</v>
      </c>
      <c r="B6727" s="2"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s="2">
        <v>3</v>
      </c>
      <c r="T6727" s="3">
        <v>0</v>
      </c>
      <c r="U6727" s="2">
        <v>5.2028999999999996</v>
      </c>
      <c r="V6727" s="2">
        <f>Table1[[#This Row],[Sales]]*(1-Table1[[#This Row],[Discount]])</f>
        <v>11.07</v>
      </c>
      <c r="W6727" s="2">
        <f>Table1[[#This Row],[Sales]]*Table1[[#This Row],[Quantity]]</f>
        <v>33.21</v>
      </c>
      <c r="X6727" s="2">
        <f>Table1[[#This Row],[Sales]]+Table1[[#This Row],[Discount]]+Table1[[#This Row],[Adjusted Sales]]</f>
        <v>22.14</v>
      </c>
      <c r="Y6727" s="5">
        <f>Table1[[#This Row],[Sales]]*Table1[[#This Row],[Discount]]</f>
        <v>0</v>
      </c>
    </row>
    <row r="6728" spans="1:25" x14ac:dyDescent="0.3">
      <c r="A6728">
        <v>6727</v>
      </c>
      <c r="B6728" s="2"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s="2">
        <v>4</v>
      </c>
      <c r="T6728" s="3">
        <v>0.2</v>
      </c>
      <c r="U6728" s="2">
        <v>7.7640000000000002</v>
      </c>
      <c r="V6728" s="2">
        <f>Table1[[#This Row],[Sales]]*(1-Table1[[#This Row],[Discount]])</f>
        <v>16.563200000000002</v>
      </c>
      <c r="W6728" s="2">
        <f>Table1[[#This Row],[Sales]]*Table1[[#This Row],[Quantity]]</f>
        <v>82.816000000000003</v>
      </c>
      <c r="X6728" s="2">
        <f>Table1[[#This Row],[Sales]]+Table1[[#This Row],[Discount]]+Table1[[#This Row],[Adjusted Sales]]</f>
        <v>37.467200000000005</v>
      </c>
      <c r="Y6728" s="5">
        <f>Table1[[#This Row],[Sales]]*Table1[[#This Row],[Discount]]</f>
        <v>4.1408000000000005</v>
      </c>
    </row>
    <row r="6729" spans="1:25" x14ac:dyDescent="0.3">
      <c r="A6729">
        <v>6728</v>
      </c>
      <c r="B6729" s="2"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s="2">
        <v>5</v>
      </c>
      <c r="T6729" s="3">
        <v>0</v>
      </c>
      <c r="U6729" s="2">
        <v>83.284000000000006</v>
      </c>
      <c r="V6729" s="2">
        <f>Table1[[#This Row],[Sales]]*(1-Table1[[#This Row],[Discount]])</f>
        <v>177.2</v>
      </c>
      <c r="W6729" s="2">
        <f>Table1[[#This Row],[Sales]]*Table1[[#This Row],[Quantity]]</f>
        <v>886</v>
      </c>
      <c r="X6729" s="2">
        <f>Table1[[#This Row],[Sales]]+Table1[[#This Row],[Discount]]+Table1[[#This Row],[Adjusted Sales]]</f>
        <v>354.4</v>
      </c>
      <c r="Y6729" s="5">
        <f>Table1[[#This Row],[Sales]]*Table1[[#This Row],[Discount]]</f>
        <v>0</v>
      </c>
    </row>
    <row r="6730" spans="1:25" x14ac:dyDescent="0.3">
      <c r="A6730">
        <v>6729</v>
      </c>
      <c r="B6730" s="2"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s="2">
        <v>6</v>
      </c>
      <c r="T6730" s="3">
        <v>0.2</v>
      </c>
      <c r="U6730" s="2">
        <v>8.2056000000000004</v>
      </c>
      <c r="V6730" s="2">
        <f>Table1[[#This Row],[Sales]]*(1-Table1[[#This Row],[Discount]])</f>
        <v>40.396800000000006</v>
      </c>
      <c r="W6730" s="2">
        <f>Table1[[#This Row],[Sales]]*Table1[[#This Row],[Quantity]]</f>
        <v>302.976</v>
      </c>
      <c r="X6730" s="2">
        <f>Table1[[#This Row],[Sales]]+Table1[[#This Row],[Discount]]+Table1[[#This Row],[Adjusted Sales]]</f>
        <v>91.092800000000011</v>
      </c>
      <c r="Y6730" s="5">
        <f>Table1[[#This Row],[Sales]]*Table1[[#This Row],[Discount]]</f>
        <v>10.099200000000002</v>
      </c>
    </row>
    <row r="6731" spans="1:25" x14ac:dyDescent="0.3">
      <c r="A6731">
        <v>6730</v>
      </c>
      <c r="B6731" s="2"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s="2">
        <v>3</v>
      </c>
      <c r="T6731" s="3">
        <v>0.7</v>
      </c>
      <c r="U6731" s="2">
        <v>-4.4946000000000002</v>
      </c>
      <c r="V6731" s="2">
        <f>Table1[[#This Row],[Sales]]*(1-Table1[[#This Row],[Discount]])</f>
        <v>1.8387000000000002</v>
      </c>
      <c r="W6731" s="2">
        <f>Table1[[#This Row],[Sales]]*Table1[[#This Row],[Quantity]]</f>
        <v>18.387</v>
      </c>
      <c r="X6731" s="2">
        <f>Table1[[#This Row],[Sales]]+Table1[[#This Row],[Discount]]+Table1[[#This Row],[Adjusted Sales]]</f>
        <v>8.6677</v>
      </c>
      <c r="Y6731" s="5">
        <f>Table1[[#This Row],[Sales]]*Table1[[#This Row],[Discount]]</f>
        <v>4.2902999999999993</v>
      </c>
    </row>
    <row r="6732" spans="1:25" x14ac:dyDescent="0.3">
      <c r="A6732">
        <v>6731</v>
      </c>
      <c r="B6732" s="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s="2">
        <v>4</v>
      </c>
      <c r="T6732" s="3">
        <v>0.2</v>
      </c>
      <c r="U6732" s="2">
        <v>56.2744</v>
      </c>
      <c r="V6732" s="2">
        <f>Table1[[#This Row],[Sales]]*(1-Table1[[#This Row],[Discount]])</f>
        <v>514.50879999999995</v>
      </c>
      <c r="W6732" s="2">
        <f>Table1[[#This Row],[Sales]]*Table1[[#This Row],[Quantity]]</f>
        <v>2572.5439999999999</v>
      </c>
      <c r="X6732" s="2">
        <f>Table1[[#This Row],[Sales]]+Table1[[#This Row],[Discount]]+Table1[[#This Row],[Adjusted Sales]]</f>
        <v>1157.8447999999999</v>
      </c>
      <c r="Y6732" s="5">
        <f>Table1[[#This Row],[Sales]]*Table1[[#This Row],[Discount]]</f>
        <v>128.62719999999999</v>
      </c>
    </row>
    <row r="6733" spans="1:25" x14ac:dyDescent="0.3">
      <c r="A6733">
        <v>6732</v>
      </c>
      <c r="B6733" s="2"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s="2">
        <v>4</v>
      </c>
      <c r="T6733" s="3">
        <v>0.2</v>
      </c>
      <c r="U6733" s="2">
        <v>7.2576000000000001</v>
      </c>
      <c r="V6733" s="2">
        <f>Table1[[#This Row],[Sales]]*(1-Table1[[#This Row],[Discount]])</f>
        <v>16.588800000000003</v>
      </c>
      <c r="W6733" s="2">
        <f>Table1[[#This Row],[Sales]]*Table1[[#This Row],[Quantity]]</f>
        <v>82.944000000000003</v>
      </c>
      <c r="X6733" s="2">
        <f>Table1[[#This Row],[Sales]]+Table1[[#This Row],[Discount]]+Table1[[#This Row],[Adjusted Sales]]</f>
        <v>37.524799999999999</v>
      </c>
      <c r="Y6733" s="5">
        <f>Table1[[#This Row],[Sales]]*Table1[[#This Row],[Discount]]</f>
        <v>4.1472000000000007</v>
      </c>
    </row>
    <row r="6734" spans="1:25" x14ac:dyDescent="0.3">
      <c r="A6734">
        <v>6733</v>
      </c>
      <c r="B6734" s="2"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s="2">
        <v>4</v>
      </c>
      <c r="T6734" s="3">
        <v>0.2</v>
      </c>
      <c r="U6734" s="2">
        <v>62.137599999999999</v>
      </c>
      <c r="V6734" s="2">
        <f>Table1[[#This Row],[Sales]]*(1-Table1[[#This Row],[Discount]])</f>
        <v>142.02880000000002</v>
      </c>
      <c r="W6734" s="2">
        <f>Table1[[#This Row],[Sales]]*Table1[[#This Row],[Quantity]]</f>
        <v>710.14400000000001</v>
      </c>
      <c r="X6734" s="2">
        <f>Table1[[#This Row],[Sales]]+Table1[[#This Row],[Discount]]+Table1[[#This Row],[Adjusted Sales]]</f>
        <v>319.76480000000004</v>
      </c>
      <c r="Y6734" s="5">
        <f>Table1[[#This Row],[Sales]]*Table1[[#This Row],[Discount]]</f>
        <v>35.507200000000005</v>
      </c>
    </row>
    <row r="6735" spans="1:25" x14ac:dyDescent="0.3">
      <c r="A6735">
        <v>6734</v>
      </c>
      <c r="B6735" s="2"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s="2">
        <v>2</v>
      </c>
      <c r="T6735" s="3">
        <v>0.2</v>
      </c>
      <c r="U6735" s="2">
        <v>3.2431999999999999</v>
      </c>
      <c r="V6735" s="2">
        <f>Table1[[#This Row],[Sales]]*(1-Table1[[#This Row],[Discount]])</f>
        <v>25.945600000000002</v>
      </c>
      <c r="W6735" s="2">
        <f>Table1[[#This Row],[Sales]]*Table1[[#This Row],[Quantity]]</f>
        <v>64.864000000000004</v>
      </c>
      <c r="X6735" s="2">
        <f>Table1[[#This Row],[Sales]]+Table1[[#This Row],[Discount]]+Table1[[#This Row],[Adjusted Sales]]</f>
        <v>58.577600000000004</v>
      </c>
      <c r="Y6735" s="5">
        <f>Table1[[#This Row],[Sales]]*Table1[[#This Row],[Discount]]</f>
        <v>6.4864000000000006</v>
      </c>
    </row>
    <row r="6736" spans="1:25" x14ac:dyDescent="0.3">
      <c r="A6736">
        <v>6735</v>
      </c>
      <c r="B6736" s="2"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s="2">
        <v>2</v>
      </c>
      <c r="T6736" s="3">
        <v>0.2</v>
      </c>
      <c r="U6736" s="2">
        <v>3.9474</v>
      </c>
      <c r="V6736" s="2">
        <f>Table1[[#This Row],[Sales]]*(1-Table1[[#This Row],[Discount]])</f>
        <v>9.3567999999999998</v>
      </c>
      <c r="W6736" s="2">
        <f>Table1[[#This Row],[Sales]]*Table1[[#This Row],[Quantity]]</f>
        <v>23.391999999999999</v>
      </c>
      <c r="X6736" s="2">
        <f>Table1[[#This Row],[Sales]]+Table1[[#This Row],[Discount]]+Table1[[#This Row],[Adjusted Sales]]</f>
        <v>21.252800000000001</v>
      </c>
      <c r="Y6736" s="5">
        <f>Table1[[#This Row],[Sales]]*Table1[[#This Row],[Discount]]</f>
        <v>2.3391999999999999</v>
      </c>
    </row>
    <row r="6737" spans="1:25" x14ac:dyDescent="0.3">
      <c r="A6737">
        <v>6736</v>
      </c>
      <c r="B6737" s="2"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s="2">
        <v>3</v>
      </c>
      <c r="T6737" s="3">
        <v>0</v>
      </c>
      <c r="U6737" s="2">
        <v>44.366399999999999</v>
      </c>
      <c r="V6737" s="2">
        <f>Table1[[#This Row],[Sales]]*(1-Table1[[#This Row],[Discount]])</f>
        <v>113.76</v>
      </c>
      <c r="W6737" s="2">
        <f>Table1[[#This Row],[Sales]]*Table1[[#This Row],[Quantity]]</f>
        <v>341.28000000000003</v>
      </c>
      <c r="X6737" s="2">
        <f>Table1[[#This Row],[Sales]]+Table1[[#This Row],[Discount]]+Table1[[#This Row],[Adjusted Sales]]</f>
        <v>227.52</v>
      </c>
      <c r="Y6737" s="5">
        <f>Table1[[#This Row],[Sales]]*Table1[[#This Row],[Discount]]</f>
        <v>0</v>
      </c>
    </row>
    <row r="6738" spans="1:25" x14ac:dyDescent="0.3">
      <c r="A6738">
        <v>6737</v>
      </c>
      <c r="B6738" s="2"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s="2">
        <v>3</v>
      </c>
      <c r="T6738" s="3">
        <v>0</v>
      </c>
      <c r="U6738" s="2">
        <v>81.131399999999999</v>
      </c>
      <c r="V6738" s="2">
        <f>Table1[[#This Row],[Sales]]*(1-Table1[[#This Row],[Discount]])</f>
        <v>579.51</v>
      </c>
      <c r="W6738" s="2">
        <f>Table1[[#This Row],[Sales]]*Table1[[#This Row],[Quantity]]</f>
        <v>1738.53</v>
      </c>
      <c r="X6738" s="2">
        <f>Table1[[#This Row],[Sales]]+Table1[[#This Row],[Discount]]+Table1[[#This Row],[Adjusted Sales]]</f>
        <v>1159.02</v>
      </c>
      <c r="Y6738" s="5">
        <f>Table1[[#This Row],[Sales]]*Table1[[#This Row],[Discount]]</f>
        <v>0</v>
      </c>
    </row>
    <row r="6739" spans="1:25" x14ac:dyDescent="0.3">
      <c r="A6739">
        <v>6738</v>
      </c>
      <c r="B6739" s="2"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s="2">
        <v>9</v>
      </c>
      <c r="T6739" s="3">
        <v>0</v>
      </c>
      <c r="U6739" s="2">
        <v>6.0263999999999998</v>
      </c>
      <c r="V6739" s="2">
        <f>Table1[[#This Row],[Sales]]*(1-Table1[[#This Row],[Discount]])</f>
        <v>150.66</v>
      </c>
      <c r="W6739" s="2">
        <f>Table1[[#This Row],[Sales]]*Table1[[#This Row],[Quantity]]</f>
        <v>1355.94</v>
      </c>
      <c r="X6739" s="2">
        <f>Table1[[#This Row],[Sales]]+Table1[[#This Row],[Discount]]+Table1[[#This Row],[Adjusted Sales]]</f>
        <v>301.32</v>
      </c>
      <c r="Y6739" s="5">
        <f>Table1[[#This Row],[Sales]]*Table1[[#This Row],[Discount]]</f>
        <v>0</v>
      </c>
    </row>
    <row r="6740" spans="1:25" x14ac:dyDescent="0.3">
      <c r="A6740">
        <v>6739</v>
      </c>
      <c r="B6740" s="2"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s="2">
        <v>4</v>
      </c>
      <c r="T6740" s="3">
        <v>0.2</v>
      </c>
      <c r="U6740" s="2">
        <v>15.6104</v>
      </c>
      <c r="V6740" s="2">
        <f>Table1[[#This Row],[Sales]]*(1-Table1[[#This Row],[Discount]])</f>
        <v>38.425600000000003</v>
      </c>
      <c r="W6740" s="2">
        <f>Table1[[#This Row],[Sales]]*Table1[[#This Row],[Quantity]]</f>
        <v>192.12799999999999</v>
      </c>
      <c r="X6740" s="2">
        <f>Table1[[#This Row],[Sales]]+Table1[[#This Row],[Discount]]+Table1[[#This Row],[Adjusted Sales]]</f>
        <v>86.657600000000002</v>
      </c>
      <c r="Y6740" s="5">
        <f>Table1[[#This Row],[Sales]]*Table1[[#This Row],[Discount]]</f>
        <v>9.6064000000000007</v>
      </c>
    </row>
    <row r="6741" spans="1:25" x14ac:dyDescent="0.3">
      <c r="A6741">
        <v>6740</v>
      </c>
      <c r="B6741" s="2"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s="2">
        <v>3</v>
      </c>
      <c r="T6741" s="3">
        <v>0.2</v>
      </c>
      <c r="U6741" s="2">
        <v>7.6967999999999996</v>
      </c>
      <c r="V6741" s="2">
        <f>Table1[[#This Row],[Sales]]*(1-Table1[[#This Row],[Discount]])</f>
        <v>82.099199999999996</v>
      </c>
      <c r="W6741" s="2">
        <f>Table1[[#This Row],[Sales]]*Table1[[#This Row],[Quantity]]</f>
        <v>307.87199999999996</v>
      </c>
      <c r="X6741" s="2">
        <f>Table1[[#This Row],[Sales]]+Table1[[#This Row],[Discount]]+Table1[[#This Row],[Adjusted Sales]]</f>
        <v>184.92320000000001</v>
      </c>
      <c r="Y6741" s="5">
        <f>Table1[[#This Row],[Sales]]*Table1[[#This Row],[Discount]]</f>
        <v>20.524799999999999</v>
      </c>
    </row>
    <row r="6742" spans="1:25" x14ac:dyDescent="0.3">
      <c r="A6742">
        <v>6741</v>
      </c>
      <c r="B6742" s="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s="2">
        <v>2</v>
      </c>
      <c r="T6742" s="3">
        <v>0.3</v>
      </c>
      <c r="U6742" s="2">
        <v>-5.1395999999999997</v>
      </c>
      <c r="V6742" s="2">
        <f>Table1[[#This Row],[Sales]]*(1-Table1[[#This Row],[Discount]])</f>
        <v>251.84039999999999</v>
      </c>
      <c r="W6742" s="2">
        <f>Table1[[#This Row],[Sales]]*Table1[[#This Row],[Quantity]]</f>
        <v>719.54399999999998</v>
      </c>
      <c r="X6742" s="2">
        <f>Table1[[#This Row],[Sales]]+Table1[[#This Row],[Discount]]+Table1[[#This Row],[Adjusted Sales]]</f>
        <v>611.91239999999993</v>
      </c>
      <c r="Y6742" s="5">
        <f>Table1[[#This Row],[Sales]]*Table1[[#This Row],[Discount]]</f>
        <v>107.93159999999999</v>
      </c>
    </row>
    <row r="6743" spans="1:25" x14ac:dyDescent="0.3">
      <c r="A6743">
        <v>6742</v>
      </c>
      <c r="B6743" s="2"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s="2">
        <v>3</v>
      </c>
      <c r="T6743" s="3">
        <v>0.2</v>
      </c>
      <c r="U6743" s="2">
        <v>3.1806000000000001</v>
      </c>
      <c r="V6743" s="2">
        <f>Table1[[#This Row],[Sales]]*(1-Table1[[#This Row],[Discount]])</f>
        <v>10.7136</v>
      </c>
      <c r="W6743" s="2">
        <f>Table1[[#This Row],[Sales]]*Table1[[#This Row],[Quantity]]</f>
        <v>40.176000000000002</v>
      </c>
      <c r="X6743" s="2">
        <f>Table1[[#This Row],[Sales]]+Table1[[#This Row],[Discount]]+Table1[[#This Row],[Adjusted Sales]]</f>
        <v>24.305599999999998</v>
      </c>
      <c r="Y6743" s="5">
        <f>Table1[[#This Row],[Sales]]*Table1[[#This Row],[Discount]]</f>
        <v>2.6783999999999999</v>
      </c>
    </row>
    <row r="6744" spans="1:25" x14ac:dyDescent="0.3">
      <c r="A6744">
        <v>6743</v>
      </c>
      <c r="B6744" s="2"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s="2">
        <v>3</v>
      </c>
      <c r="T6744" s="3">
        <v>0.2</v>
      </c>
      <c r="U6744" s="2">
        <v>-13.7403</v>
      </c>
      <c r="V6744" s="2">
        <f>Table1[[#This Row],[Sales]]*(1-Table1[[#This Row],[Discount]])</f>
        <v>97.708799999999997</v>
      </c>
      <c r="W6744" s="2">
        <f>Table1[[#This Row],[Sales]]*Table1[[#This Row],[Quantity]]</f>
        <v>366.40800000000002</v>
      </c>
      <c r="X6744" s="2">
        <f>Table1[[#This Row],[Sales]]+Table1[[#This Row],[Discount]]+Table1[[#This Row],[Adjusted Sales]]</f>
        <v>220.04480000000001</v>
      </c>
      <c r="Y6744" s="5">
        <f>Table1[[#This Row],[Sales]]*Table1[[#This Row],[Discount]]</f>
        <v>24.427199999999999</v>
      </c>
    </row>
    <row r="6745" spans="1:25" x14ac:dyDescent="0.3">
      <c r="A6745">
        <v>6744</v>
      </c>
      <c r="B6745" s="2"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s="2">
        <v>6</v>
      </c>
      <c r="T6745" s="3">
        <v>0</v>
      </c>
      <c r="U6745" s="2">
        <v>16.146000000000001</v>
      </c>
      <c r="V6745" s="2">
        <f>Table1[[#This Row],[Sales]]*(1-Table1[[#This Row],[Discount]])</f>
        <v>35.880000000000003</v>
      </c>
      <c r="W6745" s="2">
        <f>Table1[[#This Row],[Sales]]*Table1[[#This Row],[Quantity]]</f>
        <v>215.28000000000003</v>
      </c>
      <c r="X6745" s="2">
        <f>Table1[[#This Row],[Sales]]+Table1[[#This Row],[Discount]]+Table1[[#This Row],[Adjusted Sales]]</f>
        <v>71.760000000000005</v>
      </c>
      <c r="Y6745" s="5">
        <f>Table1[[#This Row],[Sales]]*Table1[[#This Row],[Discount]]</f>
        <v>0</v>
      </c>
    </row>
    <row r="6746" spans="1:25" x14ac:dyDescent="0.3">
      <c r="A6746">
        <v>6745</v>
      </c>
      <c r="B6746" s="2"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s="2">
        <v>6</v>
      </c>
      <c r="T6746" s="3">
        <v>0.2</v>
      </c>
      <c r="U6746" s="2">
        <v>107.9892</v>
      </c>
      <c r="V6746" s="2">
        <f>Table1[[#This Row],[Sales]]*(1-Table1[[#This Row],[Discount]])</f>
        <v>383.96160000000003</v>
      </c>
      <c r="W6746" s="2">
        <f>Table1[[#This Row],[Sales]]*Table1[[#This Row],[Quantity]]</f>
        <v>2879.712</v>
      </c>
      <c r="X6746" s="2">
        <f>Table1[[#This Row],[Sales]]+Table1[[#This Row],[Discount]]+Table1[[#This Row],[Adjusted Sales]]</f>
        <v>864.11360000000002</v>
      </c>
      <c r="Y6746" s="5">
        <f>Table1[[#This Row],[Sales]]*Table1[[#This Row],[Discount]]</f>
        <v>95.990400000000008</v>
      </c>
    </row>
    <row r="6747" spans="1:25" x14ac:dyDescent="0.3">
      <c r="A6747">
        <v>6746</v>
      </c>
      <c r="B6747" s="2"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s="2">
        <v>5</v>
      </c>
      <c r="T6747" s="3">
        <v>0.2</v>
      </c>
      <c r="U6747" s="2">
        <v>1.794</v>
      </c>
      <c r="V6747" s="2">
        <f>Table1[[#This Row],[Sales]]*(1-Table1[[#This Row],[Discount]])</f>
        <v>19.136000000000003</v>
      </c>
      <c r="W6747" s="2">
        <f>Table1[[#This Row],[Sales]]*Table1[[#This Row],[Quantity]]</f>
        <v>119.60000000000001</v>
      </c>
      <c r="X6747" s="2">
        <f>Table1[[#This Row],[Sales]]+Table1[[#This Row],[Discount]]+Table1[[#This Row],[Adjusted Sales]]</f>
        <v>43.256</v>
      </c>
      <c r="Y6747" s="5">
        <f>Table1[[#This Row],[Sales]]*Table1[[#This Row],[Discount]]</f>
        <v>4.7840000000000007</v>
      </c>
    </row>
    <row r="6748" spans="1:25" x14ac:dyDescent="0.3">
      <c r="A6748">
        <v>6747</v>
      </c>
      <c r="B6748" s="2"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s="2">
        <v>5</v>
      </c>
      <c r="T6748" s="3">
        <v>0</v>
      </c>
      <c r="U6748" s="2">
        <v>163.78700000000001</v>
      </c>
      <c r="V6748" s="2">
        <f>Table1[[#This Row],[Sales]]*(1-Table1[[#This Row],[Discount]])</f>
        <v>629.95000000000005</v>
      </c>
      <c r="W6748" s="2">
        <f>Table1[[#This Row],[Sales]]*Table1[[#This Row],[Quantity]]</f>
        <v>3149.75</v>
      </c>
      <c r="X6748" s="2">
        <f>Table1[[#This Row],[Sales]]+Table1[[#This Row],[Discount]]+Table1[[#This Row],[Adjusted Sales]]</f>
        <v>1259.9000000000001</v>
      </c>
      <c r="Y6748" s="5">
        <f>Table1[[#This Row],[Sales]]*Table1[[#This Row],[Discount]]</f>
        <v>0</v>
      </c>
    </row>
    <row r="6749" spans="1:25" x14ac:dyDescent="0.3">
      <c r="A6749">
        <v>6748</v>
      </c>
      <c r="B6749" s="2"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s="2">
        <v>1</v>
      </c>
      <c r="T6749" s="3">
        <v>0.2</v>
      </c>
      <c r="U6749" s="2">
        <v>5.0462999999999996</v>
      </c>
      <c r="V6749" s="2">
        <f>Table1[[#This Row],[Sales]]*(1-Table1[[#This Row],[Discount]])</f>
        <v>11.961600000000001</v>
      </c>
      <c r="W6749" s="2">
        <f>Table1[[#This Row],[Sales]]*Table1[[#This Row],[Quantity]]</f>
        <v>14.952</v>
      </c>
      <c r="X6749" s="2">
        <f>Table1[[#This Row],[Sales]]+Table1[[#This Row],[Discount]]+Table1[[#This Row],[Adjusted Sales]]</f>
        <v>27.113599999999998</v>
      </c>
      <c r="Y6749" s="5">
        <f>Table1[[#This Row],[Sales]]*Table1[[#This Row],[Discount]]</f>
        <v>2.9904000000000002</v>
      </c>
    </row>
    <row r="6750" spans="1:25" x14ac:dyDescent="0.3">
      <c r="A6750">
        <v>6749</v>
      </c>
      <c r="B6750" s="2"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s="2">
        <v>3</v>
      </c>
      <c r="T6750" s="3">
        <v>0</v>
      </c>
      <c r="U6750" s="2">
        <v>8.0730000000000004</v>
      </c>
      <c r="V6750" s="2">
        <f>Table1[[#This Row],[Sales]]*(1-Table1[[#This Row],[Discount]])</f>
        <v>17.940000000000001</v>
      </c>
      <c r="W6750" s="2">
        <f>Table1[[#This Row],[Sales]]*Table1[[#This Row],[Quantity]]</f>
        <v>53.820000000000007</v>
      </c>
      <c r="X6750" s="2">
        <f>Table1[[#This Row],[Sales]]+Table1[[#This Row],[Discount]]+Table1[[#This Row],[Adjusted Sales]]</f>
        <v>35.880000000000003</v>
      </c>
      <c r="Y6750" s="5">
        <f>Table1[[#This Row],[Sales]]*Table1[[#This Row],[Discount]]</f>
        <v>0</v>
      </c>
    </row>
    <row r="6751" spans="1:25" x14ac:dyDescent="0.3">
      <c r="A6751">
        <v>6750</v>
      </c>
      <c r="B6751" s="2"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s="2">
        <v>2</v>
      </c>
      <c r="T6751" s="3">
        <v>0</v>
      </c>
      <c r="U6751" s="2">
        <v>29.245000000000001</v>
      </c>
      <c r="V6751" s="2">
        <f>Table1[[#This Row],[Sales]]*(1-Table1[[#This Row],[Discount]])</f>
        <v>116.98</v>
      </c>
      <c r="W6751" s="2">
        <f>Table1[[#This Row],[Sales]]*Table1[[#This Row],[Quantity]]</f>
        <v>233.96</v>
      </c>
      <c r="X6751" s="2">
        <f>Table1[[#This Row],[Sales]]+Table1[[#This Row],[Discount]]+Table1[[#This Row],[Adjusted Sales]]</f>
        <v>233.96</v>
      </c>
      <c r="Y6751" s="5">
        <f>Table1[[#This Row],[Sales]]*Table1[[#This Row],[Discount]]</f>
        <v>0</v>
      </c>
    </row>
    <row r="6752" spans="1:25" x14ac:dyDescent="0.3">
      <c r="A6752">
        <v>6751</v>
      </c>
      <c r="B6752" s="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s="2">
        <v>2</v>
      </c>
      <c r="T6752" s="3">
        <v>0</v>
      </c>
      <c r="U6752" s="2">
        <v>20.7332</v>
      </c>
      <c r="V6752" s="2">
        <f>Table1[[#This Row],[Sales]]*(1-Table1[[#This Row],[Discount]])</f>
        <v>121.96</v>
      </c>
      <c r="W6752" s="2">
        <f>Table1[[#This Row],[Sales]]*Table1[[#This Row],[Quantity]]</f>
        <v>243.92</v>
      </c>
      <c r="X6752" s="2">
        <f>Table1[[#This Row],[Sales]]+Table1[[#This Row],[Discount]]+Table1[[#This Row],[Adjusted Sales]]</f>
        <v>243.92</v>
      </c>
      <c r="Y6752" s="5">
        <f>Table1[[#This Row],[Sales]]*Table1[[#This Row],[Discount]]</f>
        <v>0</v>
      </c>
    </row>
    <row r="6753" spans="1:25" x14ac:dyDescent="0.3">
      <c r="A6753">
        <v>6752</v>
      </c>
      <c r="B6753" s="2"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s="2">
        <v>2</v>
      </c>
      <c r="T6753" s="3">
        <v>0</v>
      </c>
      <c r="U6753" s="2">
        <v>2.2724000000000002</v>
      </c>
      <c r="V6753" s="2">
        <f>Table1[[#This Row],[Sales]]*(1-Table1[[#This Row],[Discount]])</f>
        <v>8.74</v>
      </c>
      <c r="W6753" s="2">
        <f>Table1[[#This Row],[Sales]]*Table1[[#This Row],[Quantity]]</f>
        <v>17.48</v>
      </c>
      <c r="X6753" s="2">
        <f>Table1[[#This Row],[Sales]]+Table1[[#This Row],[Discount]]+Table1[[#This Row],[Adjusted Sales]]</f>
        <v>17.48</v>
      </c>
      <c r="Y6753" s="5">
        <f>Table1[[#This Row],[Sales]]*Table1[[#This Row],[Discount]]</f>
        <v>0</v>
      </c>
    </row>
    <row r="6754" spans="1:25" x14ac:dyDescent="0.3">
      <c r="A6754">
        <v>6753</v>
      </c>
      <c r="B6754" s="2"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s="2">
        <v>2</v>
      </c>
      <c r="T6754" s="3">
        <v>0</v>
      </c>
      <c r="U6754" s="2">
        <v>27.882000000000001</v>
      </c>
      <c r="V6754" s="2">
        <f>Table1[[#This Row],[Sales]]*(1-Table1[[#This Row],[Discount]])</f>
        <v>61.96</v>
      </c>
      <c r="W6754" s="2">
        <f>Table1[[#This Row],[Sales]]*Table1[[#This Row],[Quantity]]</f>
        <v>123.92</v>
      </c>
      <c r="X6754" s="2">
        <f>Table1[[#This Row],[Sales]]+Table1[[#This Row],[Discount]]+Table1[[#This Row],[Adjusted Sales]]</f>
        <v>123.92</v>
      </c>
      <c r="Y6754" s="5">
        <f>Table1[[#This Row],[Sales]]*Table1[[#This Row],[Discount]]</f>
        <v>0</v>
      </c>
    </row>
    <row r="6755" spans="1:25" x14ac:dyDescent="0.3">
      <c r="A6755">
        <v>6754</v>
      </c>
      <c r="B6755" s="2"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s="2">
        <v>2</v>
      </c>
      <c r="T6755" s="3">
        <v>0</v>
      </c>
      <c r="U6755" s="2">
        <v>3.7412000000000001</v>
      </c>
      <c r="V6755" s="2">
        <f>Table1[[#This Row],[Sales]]*(1-Table1[[#This Row],[Discount]])</f>
        <v>7.96</v>
      </c>
      <c r="W6755" s="2">
        <f>Table1[[#This Row],[Sales]]*Table1[[#This Row],[Quantity]]</f>
        <v>15.92</v>
      </c>
      <c r="X6755" s="2">
        <f>Table1[[#This Row],[Sales]]+Table1[[#This Row],[Discount]]+Table1[[#This Row],[Adjusted Sales]]</f>
        <v>15.92</v>
      </c>
      <c r="Y6755" s="5">
        <f>Table1[[#This Row],[Sales]]*Table1[[#This Row],[Discount]]</f>
        <v>0</v>
      </c>
    </row>
    <row r="6756" spans="1:25" x14ac:dyDescent="0.3">
      <c r="A6756">
        <v>6755</v>
      </c>
      <c r="B6756" s="2"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s="2">
        <v>4</v>
      </c>
      <c r="T6756" s="3">
        <v>0</v>
      </c>
      <c r="U6756" s="2">
        <v>121.1056</v>
      </c>
      <c r="V6756" s="2">
        <f>Table1[[#This Row],[Sales]]*(1-Table1[[#This Row],[Discount]])</f>
        <v>275.24</v>
      </c>
      <c r="W6756" s="2">
        <f>Table1[[#This Row],[Sales]]*Table1[[#This Row],[Quantity]]</f>
        <v>1100.96</v>
      </c>
      <c r="X6756" s="2">
        <f>Table1[[#This Row],[Sales]]+Table1[[#This Row],[Discount]]+Table1[[#This Row],[Adjusted Sales]]</f>
        <v>550.48</v>
      </c>
      <c r="Y6756" s="5">
        <f>Table1[[#This Row],[Sales]]*Table1[[#This Row],[Discount]]</f>
        <v>0</v>
      </c>
    </row>
    <row r="6757" spans="1:25" x14ac:dyDescent="0.3">
      <c r="A6757">
        <v>6756</v>
      </c>
      <c r="B6757" s="2"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s="2">
        <v>5</v>
      </c>
      <c r="T6757" s="3">
        <v>0</v>
      </c>
      <c r="U6757" s="2">
        <v>18.96</v>
      </c>
      <c r="V6757" s="2">
        <f>Table1[[#This Row],[Sales]]*(1-Table1[[#This Row],[Discount]])</f>
        <v>47.4</v>
      </c>
      <c r="W6757" s="2">
        <f>Table1[[#This Row],[Sales]]*Table1[[#This Row],[Quantity]]</f>
        <v>237</v>
      </c>
      <c r="X6757" s="2">
        <f>Table1[[#This Row],[Sales]]+Table1[[#This Row],[Discount]]+Table1[[#This Row],[Adjusted Sales]]</f>
        <v>94.8</v>
      </c>
      <c r="Y6757" s="5">
        <f>Table1[[#This Row],[Sales]]*Table1[[#This Row],[Discount]]</f>
        <v>0</v>
      </c>
    </row>
    <row r="6758" spans="1:25" x14ac:dyDescent="0.3">
      <c r="A6758">
        <v>6757</v>
      </c>
      <c r="B6758" s="2"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s="2">
        <v>4</v>
      </c>
      <c r="T6758" s="3">
        <v>0</v>
      </c>
      <c r="U6758" s="2">
        <v>143.62880000000001</v>
      </c>
      <c r="V6758" s="2">
        <f>Table1[[#This Row],[Sales]]*(1-Table1[[#This Row],[Discount]])</f>
        <v>512.96</v>
      </c>
      <c r="W6758" s="2">
        <f>Table1[[#This Row],[Sales]]*Table1[[#This Row],[Quantity]]</f>
        <v>2051.84</v>
      </c>
      <c r="X6758" s="2">
        <f>Table1[[#This Row],[Sales]]+Table1[[#This Row],[Discount]]+Table1[[#This Row],[Adjusted Sales]]</f>
        <v>1025.92</v>
      </c>
      <c r="Y6758" s="5">
        <f>Table1[[#This Row],[Sales]]*Table1[[#This Row],[Discount]]</f>
        <v>0</v>
      </c>
    </row>
    <row r="6759" spans="1:25" x14ac:dyDescent="0.3">
      <c r="A6759">
        <v>6758</v>
      </c>
      <c r="B6759" s="2"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s="2">
        <v>6</v>
      </c>
      <c r="T6759" s="3">
        <v>0</v>
      </c>
      <c r="U6759" s="2">
        <v>102.9444</v>
      </c>
      <c r="V6759" s="2">
        <f>Table1[[#This Row],[Sales]]*(1-Table1[[#This Row],[Discount]])</f>
        <v>395.94</v>
      </c>
      <c r="W6759" s="2">
        <f>Table1[[#This Row],[Sales]]*Table1[[#This Row],[Quantity]]</f>
        <v>2375.64</v>
      </c>
      <c r="X6759" s="2">
        <f>Table1[[#This Row],[Sales]]+Table1[[#This Row],[Discount]]+Table1[[#This Row],[Adjusted Sales]]</f>
        <v>791.88</v>
      </c>
      <c r="Y6759" s="5">
        <f>Table1[[#This Row],[Sales]]*Table1[[#This Row],[Discount]]</f>
        <v>0</v>
      </c>
    </row>
    <row r="6760" spans="1:25" x14ac:dyDescent="0.3">
      <c r="A6760">
        <v>6759</v>
      </c>
      <c r="B6760" s="2"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s="2">
        <v>2</v>
      </c>
      <c r="T6760" s="3">
        <v>0</v>
      </c>
      <c r="U6760" s="2">
        <v>0</v>
      </c>
      <c r="V6760" s="2">
        <f>Table1[[#This Row],[Sales]]*(1-Table1[[#This Row],[Discount]])</f>
        <v>81.96</v>
      </c>
      <c r="W6760" s="2">
        <f>Table1[[#This Row],[Sales]]*Table1[[#This Row],[Quantity]]</f>
        <v>163.92</v>
      </c>
      <c r="X6760" s="2">
        <f>Table1[[#This Row],[Sales]]+Table1[[#This Row],[Discount]]+Table1[[#This Row],[Adjusted Sales]]</f>
        <v>163.92</v>
      </c>
      <c r="Y6760" s="5">
        <f>Table1[[#This Row],[Sales]]*Table1[[#This Row],[Discount]]</f>
        <v>0</v>
      </c>
    </row>
    <row r="6761" spans="1:25" x14ac:dyDescent="0.3">
      <c r="A6761">
        <v>6760</v>
      </c>
      <c r="B6761" s="2"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s="2">
        <v>1</v>
      </c>
      <c r="T6761" s="3">
        <v>0.2</v>
      </c>
      <c r="U6761" s="2">
        <v>2.4582000000000002</v>
      </c>
      <c r="V6761" s="2">
        <f>Table1[[#This Row],[Sales]]*(1-Table1[[#This Row],[Discount]])</f>
        <v>26.220800000000004</v>
      </c>
      <c r="W6761" s="2">
        <f>Table1[[#This Row],[Sales]]*Table1[[#This Row],[Quantity]]</f>
        <v>32.776000000000003</v>
      </c>
      <c r="X6761" s="2">
        <f>Table1[[#This Row],[Sales]]+Table1[[#This Row],[Discount]]+Table1[[#This Row],[Adjusted Sales]]</f>
        <v>59.19680000000001</v>
      </c>
      <c r="Y6761" s="5">
        <f>Table1[[#This Row],[Sales]]*Table1[[#This Row],[Discount]]</f>
        <v>6.555200000000001</v>
      </c>
    </row>
    <row r="6762" spans="1:25" x14ac:dyDescent="0.3">
      <c r="A6762">
        <v>6761</v>
      </c>
      <c r="B6762" s="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s="2">
        <v>3</v>
      </c>
      <c r="T6762" s="3">
        <v>0</v>
      </c>
      <c r="U6762" s="2">
        <v>0</v>
      </c>
      <c r="V6762" s="2">
        <f>Table1[[#This Row],[Sales]]*(1-Table1[[#This Row],[Discount]])</f>
        <v>272.94</v>
      </c>
      <c r="W6762" s="2">
        <f>Table1[[#This Row],[Sales]]*Table1[[#This Row],[Quantity]]</f>
        <v>818.81999999999994</v>
      </c>
      <c r="X6762" s="2">
        <f>Table1[[#This Row],[Sales]]+Table1[[#This Row],[Discount]]+Table1[[#This Row],[Adjusted Sales]]</f>
        <v>545.88</v>
      </c>
      <c r="Y6762" s="5">
        <f>Table1[[#This Row],[Sales]]*Table1[[#This Row],[Discount]]</f>
        <v>0</v>
      </c>
    </row>
    <row r="6763" spans="1:25" x14ac:dyDescent="0.3">
      <c r="A6763">
        <v>6762</v>
      </c>
      <c r="B6763" s="2"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s="2">
        <v>2</v>
      </c>
      <c r="T6763" s="3">
        <v>0.1</v>
      </c>
      <c r="U6763" s="2">
        <v>31.015599999999999</v>
      </c>
      <c r="V6763" s="2">
        <f>Table1[[#This Row],[Sales]]*(1-Table1[[#This Row],[Discount]])</f>
        <v>228.38760000000002</v>
      </c>
      <c r="W6763" s="2">
        <f>Table1[[#This Row],[Sales]]*Table1[[#This Row],[Quantity]]</f>
        <v>507.52800000000002</v>
      </c>
      <c r="X6763" s="2">
        <f>Table1[[#This Row],[Sales]]+Table1[[#This Row],[Discount]]+Table1[[#This Row],[Adjusted Sales]]</f>
        <v>482.25160000000005</v>
      </c>
      <c r="Y6763" s="5">
        <f>Table1[[#This Row],[Sales]]*Table1[[#This Row],[Discount]]</f>
        <v>25.376400000000004</v>
      </c>
    </row>
    <row r="6764" spans="1:25" x14ac:dyDescent="0.3">
      <c r="A6764">
        <v>6763</v>
      </c>
      <c r="B6764" s="2"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s="2">
        <v>5</v>
      </c>
      <c r="T6764" s="3">
        <v>0.2</v>
      </c>
      <c r="U6764" s="2">
        <v>9.8684999999999992</v>
      </c>
      <c r="V6764" s="2">
        <f>Table1[[#This Row],[Sales]]*(1-Table1[[#This Row],[Discount]])</f>
        <v>23.391999999999999</v>
      </c>
      <c r="W6764" s="2">
        <f>Table1[[#This Row],[Sales]]*Table1[[#This Row],[Quantity]]</f>
        <v>146.19999999999999</v>
      </c>
      <c r="X6764" s="2">
        <f>Table1[[#This Row],[Sales]]+Table1[[#This Row],[Discount]]+Table1[[#This Row],[Adjusted Sales]]</f>
        <v>52.831999999999994</v>
      </c>
      <c r="Y6764" s="5">
        <f>Table1[[#This Row],[Sales]]*Table1[[#This Row],[Discount]]</f>
        <v>5.8479999999999999</v>
      </c>
    </row>
    <row r="6765" spans="1:25" x14ac:dyDescent="0.3">
      <c r="A6765">
        <v>6764</v>
      </c>
      <c r="B6765" s="2"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s="2">
        <v>2</v>
      </c>
      <c r="T6765" s="3">
        <v>0.2</v>
      </c>
      <c r="U6765" s="2">
        <v>-8.3523999999999994</v>
      </c>
      <c r="V6765" s="2">
        <f>Table1[[#This Row],[Sales]]*(1-Table1[[#This Row],[Discount]])</f>
        <v>28.134399999999999</v>
      </c>
      <c r="W6765" s="2">
        <f>Table1[[#This Row],[Sales]]*Table1[[#This Row],[Quantity]]</f>
        <v>70.335999999999999</v>
      </c>
      <c r="X6765" s="2">
        <f>Table1[[#This Row],[Sales]]+Table1[[#This Row],[Discount]]+Table1[[#This Row],[Adjusted Sales]]</f>
        <v>63.502400000000002</v>
      </c>
      <c r="Y6765" s="5">
        <f>Table1[[#This Row],[Sales]]*Table1[[#This Row],[Discount]]</f>
        <v>7.0335999999999999</v>
      </c>
    </row>
    <row r="6766" spans="1:25" x14ac:dyDescent="0.3">
      <c r="A6766">
        <v>6765</v>
      </c>
      <c r="B6766" s="2"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s="2">
        <v>3</v>
      </c>
      <c r="T6766" s="3">
        <v>0.3</v>
      </c>
      <c r="U6766" s="2">
        <v>-19.47</v>
      </c>
      <c r="V6766" s="2">
        <f>Table1[[#This Row],[Sales]]*(1-Table1[[#This Row],[Discount]])</f>
        <v>954.03</v>
      </c>
      <c r="W6766" s="2">
        <f>Table1[[#This Row],[Sales]]*Table1[[#This Row],[Quantity]]</f>
        <v>4088.7000000000003</v>
      </c>
      <c r="X6766" s="2">
        <f>Table1[[#This Row],[Sales]]+Table1[[#This Row],[Discount]]+Table1[[#This Row],[Adjusted Sales]]</f>
        <v>2317.23</v>
      </c>
      <c r="Y6766" s="5">
        <f>Table1[[#This Row],[Sales]]*Table1[[#This Row],[Discount]]</f>
        <v>408.87</v>
      </c>
    </row>
    <row r="6767" spans="1:25" x14ac:dyDescent="0.3">
      <c r="A6767">
        <v>6766</v>
      </c>
      <c r="B6767" s="2"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s="2">
        <v>3</v>
      </c>
      <c r="T6767" s="3">
        <v>0.3</v>
      </c>
      <c r="U6767" s="2">
        <v>-18.117599999999999</v>
      </c>
      <c r="V6767" s="2">
        <f>Table1[[#This Row],[Sales]]*(1-Table1[[#This Row],[Discount]])</f>
        <v>221.94059999999999</v>
      </c>
      <c r="W6767" s="2">
        <f>Table1[[#This Row],[Sales]]*Table1[[#This Row],[Quantity]]</f>
        <v>951.17399999999998</v>
      </c>
      <c r="X6767" s="2">
        <f>Table1[[#This Row],[Sales]]+Table1[[#This Row],[Discount]]+Table1[[#This Row],[Adjusted Sales]]</f>
        <v>539.29859999999996</v>
      </c>
      <c r="Y6767" s="5">
        <f>Table1[[#This Row],[Sales]]*Table1[[#This Row],[Discount]]</f>
        <v>95.117399999999989</v>
      </c>
    </row>
    <row r="6768" spans="1:25" x14ac:dyDescent="0.3">
      <c r="A6768">
        <v>6767</v>
      </c>
      <c r="B6768" s="2"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s="2">
        <v>2</v>
      </c>
      <c r="T6768" s="3">
        <v>0.2</v>
      </c>
      <c r="U6768" s="2">
        <v>3.5459999999999998</v>
      </c>
      <c r="V6768" s="2">
        <f>Table1[[#This Row],[Sales]]*(1-Table1[[#This Row],[Discount]])</f>
        <v>12.608000000000001</v>
      </c>
      <c r="W6768" s="2">
        <f>Table1[[#This Row],[Sales]]*Table1[[#This Row],[Quantity]]</f>
        <v>31.52</v>
      </c>
      <c r="X6768" s="2">
        <f>Table1[[#This Row],[Sales]]+Table1[[#This Row],[Discount]]+Table1[[#This Row],[Adjusted Sales]]</f>
        <v>28.567999999999998</v>
      </c>
      <c r="Y6768" s="5">
        <f>Table1[[#This Row],[Sales]]*Table1[[#This Row],[Discount]]</f>
        <v>3.1520000000000001</v>
      </c>
    </row>
    <row r="6769" spans="1:25" x14ac:dyDescent="0.3">
      <c r="A6769">
        <v>6768</v>
      </c>
      <c r="B6769" s="2"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s="2">
        <v>5</v>
      </c>
      <c r="T6769" s="3">
        <v>0.6</v>
      </c>
      <c r="U6769" s="2">
        <v>-6.1879999999999997</v>
      </c>
      <c r="V6769" s="2">
        <f>Table1[[#This Row],[Sales]]*(1-Table1[[#This Row],[Discount]])</f>
        <v>5.8240000000000007</v>
      </c>
      <c r="W6769" s="2">
        <f>Table1[[#This Row],[Sales]]*Table1[[#This Row],[Quantity]]</f>
        <v>72.8</v>
      </c>
      <c r="X6769" s="2">
        <f>Table1[[#This Row],[Sales]]+Table1[[#This Row],[Discount]]+Table1[[#This Row],[Adjusted Sales]]</f>
        <v>20.984000000000002</v>
      </c>
      <c r="Y6769" s="5">
        <f>Table1[[#This Row],[Sales]]*Table1[[#This Row],[Discount]]</f>
        <v>8.7360000000000007</v>
      </c>
    </row>
    <row r="6770" spans="1:25" x14ac:dyDescent="0.3">
      <c r="A6770">
        <v>6769</v>
      </c>
      <c r="B6770" s="2"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s="2">
        <v>7</v>
      </c>
      <c r="T6770" s="3">
        <v>0</v>
      </c>
      <c r="U6770" s="2">
        <v>98.105000000000004</v>
      </c>
      <c r="V6770" s="2">
        <f>Table1[[#This Row],[Sales]]*(1-Table1[[#This Row],[Discount]])</f>
        <v>196.21</v>
      </c>
      <c r="W6770" s="2">
        <f>Table1[[#This Row],[Sales]]*Table1[[#This Row],[Quantity]]</f>
        <v>1373.47</v>
      </c>
      <c r="X6770" s="2">
        <f>Table1[[#This Row],[Sales]]+Table1[[#This Row],[Discount]]+Table1[[#This Row],[Adjusted Sales]]</f>
        <v>392.42</v>
      </c>
      <c r="Y6770" s="5">
        <f>Table1[[#This Row],[Sales]]*Table1[[#This Row],[Discount]]</f>
        <v>0</v>
      </c>
    </row>
    <row r="6771" spans="1:25" x14ac:dyDescent="0.3">
      <c r="A6771">
        <v>6770</v>
      </c>
      <c r="B6771" s="2"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s="2">
        <v>5</v>
      </c>
      <c r="T6771" s="3">
        <v>0</v>
      </c>
      <c r="U6771" s="2">
        <v>13.452</v>
      </c>
      <c r="V6771" s="2">
        <f>Table1[[#This Row],[Sales]]*(1-Table1[[#This Row],[Discount]])</f>
        <v>35.4</v>
      </c>
      <c r="W6771" s="2">
        <f>Table1[[#This Row],[Sales]]*Table1[[#This Row],[Quantity]]</f>
        <v>177</v>
      </c>
      <c r="X6771" s="2">
        <f>Table1[[#This Row],[Sales]]+Table1[[#This Row],[Discount]]+Table1[[#This Row],[Adjusted Sales]]</f>
        <v>70.8</v>
      </c>
      <c r="Y6771" s="5">
        <f>Table1[[#This Row],[Sales]]*Table1[[#This Row],[Discount]]</f>
        <v>0</v>
      </c>
    </row>
    <row r="6772" spans="1:25" x14ac:dyDescent="0.3">
      <c r="A6772">
        <v>6771</v>
      </c>
      <c r="B6772" s="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s="2">
        <v>5</v>
      </c>
      <c r="T6772" s="3">
        <v>0.2</v>
      </c>
      <c r="U6772" s="2">
        <v>146.79</v>
      </c>
      <c r="V6772" s="2">
        <f>Table1[[#This Row],[Sales]]*(1-Table1[[#This Row],[Discount]])</f>
        <v>335.52</v>
      </c>
      <c r="W6772" s="2">
        <f>Table1[[#This Row],[Sales]]*Table1[[#This Row],[Quantity]]</f>
        <v>2097</v>
      </c>
      <c r="X6772" s="2">
        <f>Table1[[#This Row],[Sales]]+Table1[[#This Row],[Discount]]+Table1[[#This Row],[Adjusted Sales]]</f>
        <v>755.11999999999989</v>
      </c>
      <c r="Y6772" s="5">
        <f>Table1[[#This Row],[Sales]]*Table1[[#This Row],[Discount]]</f>
        <v>83.88</v>
      </c>
    </row>
    <row r="6773" spans="1:25" x14ac:dyDescent="0.3">
      <c r="A6773">
        <v>6772</v>
      </c>
      <c r="B6773" s="2"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s="2">
        <v>3</v>
      </c>
      <c r="T6773" s="3">
        <v>0.7</v>
      </c>
      <c r="U6773" s="2">
        <v>-9.9704999999999995</v>
      </c>
      <c r="V6773" s="2">
        <f>Table1[[#This Row],[Sales]]*(1-Table1[[#This Row],[Discount]])</f>
        <v>3.9015000000000009</v>
      </c>
      <c r="W6773" s="2">
        <f>Table1[[#This Row],[Sales]]*Table1[[#This Row],[Quantity]]</f>
        <v>39.015000000000001</v>
      </c>
      <c r="X6773" s="2">
        <f>Table1[[#This Row],[Sales]]+Table1[[#This Row],[Discount]]+Table1[[#This Row],[Adjusted Sales]]</f>
        <v>17.6065</v>
      </c>
      <c r="Y6773" s="5">
        <f>Table1[[#This Row],[Sales]]*Table1[[#This Row],[Discount]]</f>
        <v>9.1035000000000004</v>
      </c>
    </row>
    <row r="6774" spans="1:25" x14ac:dyDescent="0.3">
      <c r="A6774">
        <v>6773</v>
      </c>
      <c r="B6774" s="2"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s="2">
        <v>2</v>
      </c>
      <c r="T6774" s="3">
        <v>0.2</v>
      </c>
      <c r="U6774" s="2">
        <v>2.7955999999999999</v>
      </c>
      <c r="V6774" s="2">
        <f>Table1[[#This Row],[Sales]]*(1-Table1[[#This Row],[Discount]])</f>
        <v>6.1696</v>
      </c>
      <c r="W6774" s="2">
        <f>Table1[[#This Row],[Sales]]*Table1[[#This Row],[Quantity]]</f>
        <v>15.423999999999999</v>
      </c>
      <c r="X6774" s="2">
        <f>Table1[[#This Row],[Sales]]+Table1[[#This Row],[Discount]]+Table1[[#This Row],[Adjusted Sales]]</f>
        <v>14.0816</v>
      </c>
      <c r="Y6774" s="5">
        <f>Table1[[#This Row],[Sales]]*Table1[[#This Row],[Discount]]</f>
        <v>1.5424</v>
      </c>
    </row>
    <row r="6775" spans="1:25" x14ac:dyDescent="0.3">
      <c r="A6775">
        <v>6774</v>
      </c>
      <c r="B6775" s="2"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s="2">
        <v>1</v>
      </c>
      <c r="T6775" s="3">
        <v>0.2</v>
      </c>
      <c r="U6775" s="2">
        <v>1.3049999999999999</v>
      </c>
      <c r="V6775" s="2">
        <f>Table1[[#This Row],[Sales]]*(1-Table1[[#This Row],[Discount]])</f>
        <v>3.3408000000000002</v>
      </c>
      <c r="W6775" s="2">
        <f>Table1[[#This Row],[Sales]]*Table1[[#This Row],[Quantity]]</f>
        <v>4.1760000000000002</v>
      </c>
      <c r="X6775" s="2">
        <f>Table1[[#This Row],[Sales]]+Table1[[#This Row],[Discount]]+Table1[[#This Row],[Adjusted Sales]]</f>
        <v>7.716800000000001</v>
      </c>
      <c r="Y6775" s="5">
        <f>Table1[[#This Row],[Sales]]*Table1[[#This Row],[Discount]]</f>
        <v>0.83520000000000005</v>
      </c>
    </row>
    <row r="6776" spans="1:25" x14ac:dyDescent="0.3">
      <c r="A6776">
        <v>6775</v>
      </c>
      <c r="B6776" s="2"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s="2">
        <v>6</v>
      </c>
      <c r="T6776" s="3">
        <v>0</v>
      </c>
      <c r="U6776" s="2">
        <v>18.662400000000002</v>
      </c>
      <c r="V6776" s="2">
        <f>Table1[[#This Row],[Sales]]*(1-Table1[[#This Row],[Discount]])</f>
        <v>38.880000000000003</v>
      </c>
      <c r="W6776" s="2">
        <f>Table1[[#This Row],[Sales]]*Table1[[#This Row],[Quantity]]</f>
        <v>233.28000000000003</v>
      </c>
      <c r="X6776" s="2">
        <f>Table1[[#This Row],[Sales]]+Table1[[#This Row],[Discount]]+Table1[[#This Row],[Adjusted Sales]]</f>
        <v>77.760000000000005</v>
      </c>
      <c r="Y6776" s="5">
        <f>Table1[[#This Row],[Sales]]*Table1[[#This Row],[Discount]]</f>
        <v>0</v>
      </c>
    </row>
    <row r="6777" spans="1:25" x14ac:dyDescent="0.3">
      <c r="A6777">
        <v>6776</v>
      </c>
      <c r="B6777" s="2"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s="2">
        <v>4</v>
      </c>
      <c r="T6777" s="3">
        <v>0</v>
      </c>
      <c r="U6777" s="2">
        <v>8.1143999999999998</v>
      </c>
      <c r="V6777" s="2">
        <f>Table1[[#This Row],[Sales]]*(1-Table1[[#This Row],[Discount]])</f>
        <v>17.64</v>
      </c>
      <c r="W6777" s="2">
        <f>Table1[[#This Row],[Sales]]*Table1[[#This Row],[Quantity]]</f>
        <v>70.56</v>
      </c>
      <c r="X6777" s="2">
        <f>Table1[[#This Row],[Sales]]+Table1[[#This Row],[Discount]]+Table1[[#This Row],[Adjusted Sales]]</f>
        <v>35.28</v>
      </c>
      <c r="Y6777" s="5">
        <f>Table1[[#This Row],[Sales]]*Table1[[#This Row],[Discount]]</f>
        <v>0</v>
      </c>
    </row>
    <row r="6778" spans="1:25" x14ac:dyDescent="0.3">
      <c r="A6778">
        <v>6777</v>
      </c>
      <c r="B6778" s="2"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s="2">
        <v>3</v>
      </c>
      <c r="T6778" s="3">
        <v>0.2</v>
      </c>
      <c r="U6778" s="2">
        <v>-17.523</v>
      </c>
      <c r="V6778" s="2">
        <f>Table1[[#This Row],[Sales]]*(1-Table1[[#This Row],[Discount]])</f>
        <v>74.764800000000008</v>
      </c>
      <c r="W6778" s="2">
        <f>Table1[[#This Row],[Sales]]*Table1[[#This Row],[Quantity]]</f>
        <v>280.36799999999999</v>
      </c>
      <c r="X6778" s="2">
        <f>Table1[[#This Row],[Sales]]+Table1[[#This Row],[Discount]]+Table1[[#This Row],[Adjusted Sales]]</f>
        <v>168.42080000000001</v>
      </c>
      <c r="Y6778" s="5">
        <f>Table1[[#This Row],[Sales]]*Table1[[#This Row],[Discount]]</f>
        <v>18.691200000000002</v>
      </c>
    </row>
    <row r="6779" spans="1:25" x14ac:dyDescent="0.3">
      <c r="A6779">
        <v>6778</v>
      </c>
      <c r="B6779" s="2"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s="2">
        <v>9</v>
      </c>
      <c r="T6779" s="3">
        <v>0</v>
      </c>
      <c r="U6779" s="2">
        <v>157.46850000000001</v>
      </c>
      <c r="V6779" s="2">
        <f>Table1[[#This Row],[Sales]]*(1-Table1[[#This Row],[Discount]])</f>
        <v>449.91</v>
      </c>
      <c r="W6779" s="2">
        <f>Table1[[#This Row],[Sales]]*Table1[[#This Row],[Quantity]]</f>
        <v>4049.19</v>
      </c>
      <c r="X6779" s="2">
        <f>Table1[[#This Row],[Sales]]+Table1[[#This Row],[Discount]]+Table1[[#This Row],[Adjusted Sales]]</f>
        <v>899.82</v>
      </c>
      <c r="Y6779" s="5">
        <f>Table1[[#This Row],[Sales]]*Table1[[#This Row],[Discount]]</f>
        <v>0</v>
      </c>
    </row>
    <row r="6780" spans="1:25" x14ac:dyDescent="0.3">
      <c r="A6780">
        <v>6779</v>
      </c>
      <c r="B6780" s="2"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s="2">
        <v>3</v>
      </c>
      <c r="T6780" s="3">
        <v>0</v>
      </c>
      <c r="U6780" s="2">
        <v>31.044599999999999</v>
      </c>
      <c r="V6780" s="2">
        <f>Table1[[#This Row],[Sales]]*(1-Table1[[#This Row],[Discount]])</f>
        <v>344.94</v>
      </c>
      <c r="W6780" s="2">
        <f>Table1[[#This Row],[Sales]]*Table1[[#This Row],[Quantity]]</f>
        <v>1034.82</v>
      </c>
      <c r="X6780" s="2">
        <f>Table1[[#This Row],[Sales]]+Table1[[#This Row],[Discount]]+Table1[[#This Row],[Adjusted Sales]]</f>
        <v>689.88</v>
      </c>
      <c r="Y6780" s="5">
        <f>Table1[[#This Row],[Sales]]*Table1[[#This Row],[Discount]]</f>
        <v>0</v>
      </c>
    </row>
    <row r="6781" spans="1:25" x14ac:dyDescent="0.3">
      <c r="A6781">
        <v>6780</v>
      </c>
      <c r="B6781" s="2"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s="2">
        <v>2</v>
      </c>
      <c r="T6781" s="3">
        <v>0</v>
      </c>
      <c r="U6781" s="2">
        <v>4.2804000000000002</v>
      </c>
      <c r="V6781" s="2">
        <f>Table1[[#This Row],[Sales]]*(1-Table1[[#This Row],[Discount]])</f>
        <v>14.76</v>
      </c>
      <c r="W6781" s="2">
        <f>Table1[[#This Row],[Sales]]*Table1[[#This Row],[Quantity]]</f>
        <v>29.52</v>
      </c>
      <c r="X6781" s="2">
        <f>Table1[[#This Row],[Sales]]+Table1[[#This Row],[Discount]]+Table1[[#This Row],[Adjusted Sales]]</f>
        <v>29.52</v>
      </c>
      <c r="Y6781" s="5">
        <f>Table1[[#This Row],[Sales]]*Table1[[#This Row],[Discount]]</f>
        <v>0</v>
      </c>
    </row>
    <row r="6782" spans="1:25" x14ac:dyDescent="0.3">
      <c r="A6782">
        <v>6781</v>
      </c>
      <c r="B6782" s="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s="2">
        <v>2</v>
      </c>
      <c r="T6782" s="3">
        <v>0</v>
      </c>
      <c r="U6782" s="2">
        <v>5.8696000000000002</v>
      </c>
      <c r="V6782" s="2">
        <f>Table1[[#This Row],[Sales]]*(1-Table1[[#This Row],[Discount]])</f>
        <v>12.76</v>
      </c>
      <c r="W6782" s="2">
        <f>Table1[[#This Row],[Sales]]*Table1[[#This Row],[Quantity]]</f>
        <v>25.52</v>
      </c>
      <c r="X6782" s="2">
        <f>Table1[[#This Row],[Sales]]+Table1[[#This Row],[Discount]]+Table1[[#This Row],[Adjusted Sales]]</f>
        <v>25.52</v>
      </c>
      <c r="Y6782" s="5">
        <f>Table1[[#This Row],[Sales]]*Table1[[#This Row],[Discount]]</f>
        <v>0</v>
      </c>
    </row>
    <row r="6783" spans="1:25" x14ac:dyDescent="0.3">
      <c r="A6783">
        <v>6782</v>
      </c>
      <c r="B6783" s="2"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s="2">
        <v>8</v>
      </c>
      <c r="T6783" s="3">
        <v>0</v>
      </c>
      <c r="U6783" s="2">
        <v>27.485600000000002</v>
      </c>
      <c r="V6783" s="2">
        <f>Table1[[#This Row],[Sales]]*(1-Table1[[#This Row],[Discount]])</f>
        <v>58.48</v>
      </c>
      <c r="W6783" s="2">
        <f>Table1[[#This Row],[Sales]]*Table1[[#This Row],[Quantity]]</f>
        <v>467.84</v>
      </c>
      <c r="X6783" s="2">
        <f>Table1[[#This Row],[Sales]]+Table1[[#This Row],[Discount]]+Table1[[#This Row],[Adjusted Sales]]</f>
        <v>116.96</v>
      </c>
      <c r="Y6783" s="5">
        <f>Table1[[#This Row],[Sales]]*Table1[[#This Row],[Discount]]</f>
        <v>0</v>
      </c>
    </row>
    <row r="6784" spans="1:25" x14ac:dyDescent="0.3">
      <c r="A6784">
        <v>6783</v>
      </c>
      <c r="B6784" s="2"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s="2">
        <v>4</v>
      </c>
      <c r="T6784" s="3">
        <v>0.2</v>
      </c>
      <c r="U6784" s="2">
        <v>3.0144000000000002</v>
      </c>
      <c r="V6784" s="2">
        <f>Table1[[#This Row],[Sales]]*(1-Table1[[#This Row],[Discount]])</f>
        <v>16.076800000000002</v>
      </c>
      <c r="W6784" s="2">
        <f>Table1[[#This Row],[Sales]]*Table1[[#This Row],[Quantity]]</f>
        <v>80.384</v>
      </c>
      <c r="X6784" s="2">
        <f>Table1[[#This Row],[Sales]]+Table1[[#This Row],[Discount]]+Table1[[#This Row],[Adjusted Sales]]</f>
        <v>36.372799999999998</v>
      </c>
      <c r="Y6784" s="5">
        <f>Table1[[#This Row],[Sales]]*Table1[[#This Row],[Discount]]</f>
        <v>4.0192000000000005</v>
      </c>
    </row>
    <row r="6785" spans="1:25" x14ac:dyDescent="0.3">
      <c r="A6785">
        <v>6784</v>
      </c>
      <c r="B6785" s="2"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s="2">
        <v>3</v>
      </c>
      <c r="T6785" s="3">
        <v>0.2</v>
      </c>
      <c r="U6785" s="2">
        <v>4.2470999999999997</v>
      </c>
      <c r="V6785" s="2">
        <f>Table1[[#This Row],[Sales]]*(1-Table1[[#This Row],[Discount]])</f>
        <v>30.201600000000003</v>
      </c>
      <c r="W6785" s="2">
        <f>Table1[[#This Row],[Sales]]*Table1[[#This Row],[Quantity]]</f>
        <v>113.256</v>
      </c>
      <c r="X6785" s="2">
        <f>Table1[[#This Row],[Sales]]+Table1[[#This Row],[Discount]]+Table1[[#This Row],[Adjusted Sales]]</f>
        <v>68.153600000000012</v>
      </c>
      <c r="Y6785" s="5">
        <f>Table1[[#This Row],[Sales]]*Table1[[#This Row],[Discount]]</f>
        <v>7.5504000000000007</v>
      </c>
    </row>
    <row r="6786" spans="1:25" x14ac:dyDescent="0.3">
      <c r="A6786">
        <v>6785</v>
      </c>
      <c r="B6786" s="2"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s="2">
        <v>1</v>
      </c>
      <c r="T6786" s="3">
        <v>0.4</v>
      </c>
      <c r="U6786" s="2">
        <v>-34.646999999999998</v>
      </c>
      <c r="V6786" s="2">
        <f>Table1[[#This Row],[Sales]]*(1-Table1[[#This Row],[Discount]])</f>
        <v>83.152799999999999</v>
      </c>
      <c r="W6786" s="2">
        <f>Table1[[#This Row],[Sales]]*Table1[[#This Row],[Quantity]]</f>
        <v>138.58799999999999</v>
      </c>
      <c r="X6786" s="2">
        <f>Table1[[#This Row],[Sales]]+Table1[[#This Row],[Discount]]+Table1[[#This Row],[Adjusted Sales]]</f>
        <v>222.14080000000001</v>
      </c>
      <c r="Y6786" s="5">
        <f>Table1[[#This Row],[Sales]]*Table1[[#This Row],[Discount]]</f>
        <v>55.435200000000002</v>
      </c>
    </row>
    <row r="6787" spans="1:25" x14ac:dyDescent="0.3">
      <c r="A6787">
        <v>6786</v>
      </c>
      <c r="B6787" s="2"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s="2">
        <v>5</v>
      </c>
      <c r="T6787" s="3">
        <v>0.2</v>
      </c>
      <c r="U6787" s="2">
        <v>-25.992000000000001</v>
      </c>
      <c r="V6787" s="2">
        <f>Table1[[#This Row],[Sales]]*(1-Table1[[#This Row],[Discount]])</f>
        <v>207.93600000000004</v>
      </c>
      <c r="W6787" s="2">
        <f>Table1[[#This Row],[Sales]]*Table1[[#This Row],[Quantity]]</f>
        <v>1299.6000000000001</v>
      </c>
      <c r="X6787" s="2">
        <f>Table1[[#This Row],[Sales]]+Table1[[#This Row],[Discount]]+Table1[[#This Row],[Adjusted Sales]]</f>
        <v>468.05600000000004</v>
      </c>
      <c r="Y6787" s="5">
        <f>Table1[[#This Row],[Sales]]*Table1[[#This Row],[Discount]]</f>
        <v>51.984000000000009</v>
      </c>
    </row>
    <row r="6788" spans="1:25" x14ac:dyDescent="0.3">
      <c r="A6788">
        <v>6787</v>
      </c>
      <c r="B6788" s="2"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s="2">
        <v>4</v>
      </c>
      <c r="T6788" s="3">
        <v>0.2</v>
      </c>
      <c r="U6788" s="2">
        <v>7.2576000000000001</v>
      </c>
      <c r="V6788" s="2">
        <f>Table1[[#This Row],[Sales]]*(1-Table1[[#This Row],[Discount]])</f>
        <v>16.588800000000003</v>
      </c>
      <c r="W6788" s="2">
        <f>Table1[[#This Row],[Sales]]*Table1[[#This Row],[Quantity]]</f>
        <v>82.944000000000003</v>
      </c>
      <c r="X6788" s="2">
        <f>Table1[[#This Row],[Sales]]+Table1[[#This Row],[Discount]]+Table1[[#This Row],[Adjusted Sales]]</f>
        <v>37.524799999999999</v>
      </c>
      <c r="Y6788" s="5">
        <f>Table1[[#This Row],[Sales]]*Table1[[#This Row],[Discount]]</f>
        <v>4.1472000000000007</v>
      </c>
    </row>
    <row r="6789" spans="1:25" x14ac:dyDescent="0.3">
      <c r="A6789">
        <v>6788</v>
      </c>
      <c r="B6789" s="2"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s="2">
        <v>3</v>
      </c>
      <c r="T6789" s="3">
        <v>0</v>
      </c>
      <c r="U6789" s="2">
        <v>12.993</v>
      </c>
      <c r="V6789" s="2">
        <f>Table1[[#This Row],[Sales]]*(1-Table1[[#This Row],[Discount]])</f>
        <v>129.93</v>
      </c>
      <c r="W6789" s="2">
        <f>Table1[[#This Row],[Sales]]*Table1[[#This Row],[Quantity]]</f>
        <v>389.79</v>
      </c>
      <c r="X6789" s="2">
        <f>Table1[[#This Row],[Sales]]+Table1[[#This Row],[Discount]]+Table1[[#This Row],[Adjusted Sales]]</f>
        <v>259.86</v>
      </c>
      <c r="Y6789" s="5">
        <f>Table1[[#This Row],[Sales]]*Table1[[#This Row],[Discount]]</f>
        <v>0</v>
      </c>
    </row>
    <row r="6790" spans="1:25" x14ac:dyDescent="0.3">
      <c r="A6790">
        <v>6789</v>
      </c>
      <c r="B6790" s="2"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s="2">
        <v>7</v>
      </c>
      <c r="T6790" s="3">
        <v>0</v>
      </c>
      <c r="U6790" s="2">
        <v>31.468499999999999</v>
      </c>
      <c r="V6790" s="2">
        <f>Table1[[#This Row],[Sales]]*(1-Table1[[#This Row],[Discount]])</f>
        <v>69.930000000000007</v>
      </c>
      <c r="W6790" s="2">
        <f>Table1[[#This Row],[Sales]]*Table1[[#This Row],[Quantity]]</f>
        <v>489.51000000000005</v>
      </c>
      <c r="X6790" s="2">
        <f>Table1[[#This Row],[Sales]]+Table1[[#This Row],[Discount]]+Table1[[#This Row],[Adjusted Sales]]</f>
        <v>139.86000000000001</v>
      </c>
      <c r="Y6790" s="5">
        <f>Table1[[#This Row],[Sales]]*Table1[[#This Row],[Discount]]</f>
        <v>0</v>
      </c>
    </row>
    <row r="6791" spans="1:25" x14ac:dyDescent="0.3">
      <c r="A6791">
        <v>6790</v>
      </c>
      <c r="B6791" s="2"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s="2">
        <v>4</v>
      </c>
      <c r="T6791" s="3">
        <v>0.2</v>
      </c>
      <c r="U6791" s="2">
        <v>12.314399999999999</v>
      </c>
      <c r="V6791" s="2">
        <f>Table1[[#This Row],[Sales]]*(1-Table1[[#This Row],[Discount]])</f>
        <v>112.58879999999999</v>
      </c>
      <c r="W6791" s="2">
        <f>Table1[[#This Row],[Sales]]*Table1[[#This Row],[Quantity]]</f>
        <v>562.94399999999996</v>
      </c>
      <c r="X6791" s="2">
        <f>Table1[[#This Row],[Sales]]+Table1[[#This Row],[Discount]]+Table1[[#This Row],[Adjusted Sales]]</f>
        <v>253.52479999999997</v>
      </c>
      <c r="Y6791" s="5">
        <f>Table1[[#This Row],[Sales]]*Table1[[#This Row],[Discount]]</f>
        <v>28.147199999999998</v>
      </c>
    </row>
    <row r="6792" spans="1:25" x14ac:dyDescent="0.3">
      <c r="A6792">
        <v>6791</v>
      </c>
      <c r="B6792" s="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s="2">
        <v>5</v>
      </c>
      <c r="T6792" s="3">
        <v>0.2</v>
      </c>
      <c r="U6792" s="2">
        <v>2.8079999999999998</v>
      </c>
      <c r="V6792" s="2">
        <f>Table1[[#This Row],[Sales]]*(1-Table1[[#This Row],[Discount]])</f>
        <v>6.6560000000000006</v>
      </c>
      <c r="W6792" s="2">
        <f>Table1[[#This Row],[Sales]]*Table1[[#This Row],[Quantity]]</f>
        <v>41.6</v>
      </c>
      <c r="X6792" s="2">
        <f>Table1[[#This Row],[Sales]]+Table1[[#This Row],[Discount]]+Table1[[#This Row],[Adjusted Sales]]</f>
        <v>15.176</v>
      </c>
      <c r="Y6792" s="5">
        <f>Table1[[#This Row],[Sales]]*Table1[[#This Row],[Discount]]</f>
        <v>1.6640000000000001</v>
      </c>
    </row>
    <row r="6793" spans="1:25" x14ac:dyDescent="0.3">
      <c r="A6793">
        <v>6792</v>
      </c>
      <c r="B6793" s="2"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s="2">
        <v>1</v>
      </c>
      <c r="T6793" s="3">
        <v>0</v>
      </c>
      <c r="U6793" s="2">
        <v>2.7944</v>
      </c>
      <c r="V6793" s="2">
        <f>Table1[[#This Row],[Sales]]*(1-Table1[[#This Row],[Discount]])</f>
        <v>9.98</v>
      </c>
      <c r="W6793" s="2">
        <f>Table1[[#This Row],[Sales]]*Table1[[#This Row],[Quantity]]</f>
        <v>9.98</v>
      </c>
      <c r="X6793" s="2">
        <f>Table1[[#This Row],[Sales]]+Table1[[#This Row],[Discount]]+Table1[[#This Row],[Adjusted Sales]]</f>
        <v>19.96</v>
      </c>
      <c r="Y6793" s="5">
        <f>Table1[[#This Row],[Sales]]*Table1[[#This Row],[Discount]]</f>
        <v>0</v>
      </c>
    </row>
    <row r="6794" spans="1:25" x14ac:dyDescent="0.3">
      <c r="A6794">
        <v>6793</v>
      </c>
      <c r="B6794" s="2"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s="2">
        <v>3</v>
      </c>
      <c r="T6794" s="3">
        <v>0</v>
      </c>
      <c r="U6794" s="2">
        <v>30.211200000000002</v>
      </c>
      <c r="V6794" s="2">
        <f>Table1[[#This Row],[Sales]]*(1-Table1[[#This Row],[Discount]])</f>
        <v>62.94</v>
      </c>
      <c r="W6794" s="2">
        <f>Table1[[#This Row],[Sales]]*Table1[[#This Row],[Quantity]]</f>
        <v>188.82</v>
      </c>
      <c r="X6794" s="2">
        <f>Table1[[#This Row],[Sales]]+Table1[[#This Row],[Discount]]+Table1[[#This Row],[Adjusted Sales]]</f>
        <v>125.88</v>
      </c>
      <c r="Y6794" s="5">
        <f>Table1[[#This Row],[Sales]]*Table1[[#This Row],[Discount]]</f>
        <v>0</v>
      </c>
    </row>
    <row r="6795" spans="1:25" x14ac:dyDescent="0.3">
      <c r="A6795">
        <v>6794</v>
      </c>
      <c r="B6795" s="2"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s="2">
        <v>2</v>
      </c>
      <c r="T6795" s="3">
        <v>0.2</v>
      </c>
      <c r="U6795" s="2">
        <v>1.6115999999999999</v>
      </c>
      <c r="V6795" s="2">
        <f>Table1[[#This Row],[Sales]]*(1-Table1[[#This Row],[Discount]])</f>
        <v>17.1904</v>
      </c>
      <c r="W6795" s="2">
        <f>Table1[[#This Row],[Sales]]*Table1[[#This Row],[Quantity]]</f>
        <v>42.975999999999999</v>
      </c>
      <c r="X6795" s="2">
        <f>Table1[[#This Row],[Sales]]+Table1[[#This Row],[Discount]]+Table1[[#This Row],[Adjusted Sales]]</f>
        <v>38.878399999999999</v>
      </c>
      <c r="Y6795" s="5">
        <f>Table1[[#This Row],[Sales]]*Table1[[#This Row],[Discount]]</f>
        <v>4.2976000000000001</v>
      </c>
    </row>
    <row r="6796" spans="1:25" x14ac:dyDescent="0.3">
      <c r="A6796">
        <v>6795</v>
      </c>
      <c r="B6796" s="2"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s="2">
        <v>3</v>
      </c>
      <c r="T6796" s="3">
        <v>0.2</v>
      </c>
      <c r="U6796" s="2">
        <v>26.997299999999999</v>
      </c>
      <c r="V6796" s="2">
        <f>Table1[[#This Row],[Sales]]*(1-Table1[[#This Row],[Discount]])</f>
        <v>191.98080000000002</v>
      </c>
      <c r="W6796" s="2">
        <f>Table1[[#This Row],[Sales]]*Table1[[#This Row],[Quantity]]</f>
        <v>719.928</v>
      </c>
      <c r="X6796" s="2">
        <f>Table1[[#This Row],[Sales]]+Table1[[#This Row],[Discount]]+Table1[[#This Row],[Adjusted Sales]]</f>
        <v>432.15679999999998</v>
      </c>
      <c r="Y6796" s="5">
        <f>Table1[[#This Row],[Sales]]*Table1[[#This Row],[Discount]]</f>
        <v>47.995200000000004</v>
      </c>
    </row>
    <row r="6797" spans="1:25" x14ac:dyDescent="0.3">
      <c r="A6797">
        <v>6796</v>
      </c>
      <c r="B6797" s="2"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s="2">
        <v>2</v>
      </c>
      <c r="T6797" s="3">
        <v>0.6</v>
      </c>
      <c r="U6797" s="2">
        <v>-15.5268</v>
      </c>
      <c r="V6797" s="2">
        <f>Table1[[#This Row],[Sales]]*(1-Table1[[#This Row],[Discount]])</f>
        <v>13.801600000000001</v>
      </c>
      <c r="W6797" s="2">
        <f>Table1[[#This Row],[Sales]]*Table1[[#This Row],[Quantity]]</f>
        <v>69.007999999999996</v>
      </c>
      <c r="X6797" s="2">
        <f>Table1[[#This Row],[Sales]]+Table1[[#This Row],[Discount]]+Table1[[#This Row],[Adjusted Sales]]</f>
        <v>48.9056</v>
      </c>
      <c r="Y6797" s="5">
        <f>Table1[[#This Row],[Sales]]*Table1[[#This Row],[Discount]]</f>
        <v>20.702399999999997</v>
      </c>
    </row>
    <row r="6798" spans="1:25" x14ac:dyDescent="0.3">
      <c r="A6798">
        <v>6797</v>
      </c>
      <c r="B6798" s="2"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s="2">
        <v>2</v>
      </c>
      <c r="T6798" s="3">
        <v>0.6</v>
      </c>
      <c r="U6798" s="2">
        <v>-16.585799999999999</v>
      </c>
      <c r="V6798" s="2">
        <f>Table1[[#This Row],[Sales]]*(1-Table1[[#This Row],[Discount]])</f>
        <v>8.0416000000000007</v>
      </c>
      <c r="W6798" s="2">
        <f>Table1[[#This Row],[Sales]]*Table1[[#This Row],[Quantity]]</f>
        <v>40.207999999999998</v>
      </c>
      <c r="X6798" s="2">
        <f>Table1[[#This Row],[Sales]]+Table1[[#This Row],[Discount]]+Table1[[#This Row],[Adjusted Sales]]</f>
        <v>28.745600000000003</v>
      </c>
      <c r="Y6798" s="5">
        <f>Table1[[#This Row],[Sales]]*Table1[[#This Row],[Discount]]</f>
        <v>12.062399999999998</v>
      </c>
    </row>
    <row r="6799" spans="1:25" x14ac:dyDescent="0.3">
      <c r="A6799">
        <v>6798</v>
      </c>
      <c r="B6799" s="2"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s="2">
        <v>1</v>
      </c>
      <c r="T6799" s="3">
        <v>0.8</v>
      </c>
      <c r="U6799" s="2">
        <v>-6.0768000000000004</v>
      </c>
      <c r="V6799" s="2">
        <f>Table1[[#This Row],[Sales]]*(1-Table1[[#This Row],[Discount]])</f>
        <v>0.75959999999999983</v>
      </c>
      <c r="W6799" s="2">
        <f>Table1[[#This Row],[Sales]]*Table1[[#This Row],[Quantity]]</f>
        <v>3.798</v>
      </c>
      <c r="X6799" s="2">
        <f>Table1[[#This Row],[Sales]]+Table1[[#This Row],[Discount]]+Table1[[#This Row],[Adjusted Sales]]</f>
        <v>5.3575999999999997</v>
      </c>
      <c r="Y6799" s="5">
        <f>Table1[[#This Row],[Sales]]*Table1[[#This Row],[Discount]]</f>
        <v>3.0384000000000002</v>
      </c>
    </row>
    <row r="6800" spans="1:25" x14ac:dyDescent="0.3">
      <c r="A6800">
        <v>6799</v>
      </c>
      <c r="B6800" s="2"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s="2">
        <v>5</v>
      </c>
      <c r="T6800" s="3">
        <v>0.6</v>
      </c>
      <c r="U6800" s="2">
        <v>-3.94</v>
      </c>
      <c r="V6800" s="2">
        <f>Table1[[#This Row],[Sales]]*(1-Table1[[#This Row],[Discount]])</f>
        <v>3.1520000000000001</v>
      </c>
      <c r="W6800" s="2">
        <f>Table1[[#This Row],[Sales]]*Table1[[#This Row],[Quantity]]</f>
        <v>39.4</v>
      </c>
      <c r="X6800" s="2">
        <f>Table1[[#This Row],[Sales]]+Table1[[#This Row],[Discount]]+Table1[[#This Row],[Adjusted Sales]]</f>
        <v>11.632000000000001</v>
      </c>
      <c r="Y6800" s="5">
        <f>Table1[[#This Row],[Sales]]*Table1[[#This Row],[Discount]]</f>
        <v>4.7279999999999998</v>
      </c>
    </row>
    <row r="6801" spans="1:25" x14ac:dyDescent="0.3">
      <c r="A6801">
        <v>6800</v>
      </c>
      <c r="B6801" s="2"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s="2">
        <v>1</v>
      </c>
      <c r="T6801" s="3">
        <v>0.5</v>
      </c>
      <c r="U6801" s="2">
        <v>-24.102599999999999</v>
      </c>
      <c r="V6801" s="2">
        <f>Table1[[#This Row],[Sales]]*(1-Table1[[#This Row],[Discount]])</f>
        <v>17.7225</v>
      </c>
      <c r="W6801" s="2">
        <f>Table1[[#This Row],[Sales]]*Table1[[#This Row],[Quantity]]</f>
        <v>35.445</v>
      </c>
      <c r="X6801" s="2">
        <f>Table1[[#This Row],[Sales]]+Table1[[#This Row],[Discount]]+Table1[[#This Row],[Adjusted Sales]]</f>
        <v>53.667500000000004</v>
      </c>
      <c r="Y6801" s="5">
        <f>Table1[[#This Row],[Sales]]*Table1[[#This Row],[Discount]]</f>
        <v>17.7225</v>
      </c>
    </row>
    <row r="6802" spans="1:25" x14ac:dyDescent="0.3">
      <c r="A6802">
        <v>6801</v>
      </c>
      <c r="B6802" s="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s="2">
        <v>2</v>
      </c>
      <c r="T6802" s="3">
        <v>0.7</v>
      </c>
      <c r="U6802" s="2">
        <v>-386.95699999999999</v>
      </c>
      <c r="V6802" s="2">
        <f>Table1[[#This Row],[Sales]]*(1-Table1[[#This Row],[Discount]])</f>
        <v>80.991000000000014</v>
      </c>
      <c r="W6802" s="2">
        <f>Table1[[#This Row],[Sales]]*Table1[[#This Row],[Quantity]]</f>
        <v>539.94000000000005</v>
      </c>
      <c r="X6802" s="2">
        <f>Table1[[#This Row],[Sales]]+Table1[[#This Row],[Discount]]+Table1[[#This Row],[Adjusted Sales]]</f>
        <v>351.66100000000006</v>
      </c>
      <c r="Y6802" s="5">
        <f>Table1[[#This Row],[Sales]]*Table1[[#This Row],[Discount]]</f>
        <v>188.97900000000001</v>
      </c>
    </row>
    <row r="6803" spans="1:25" x14ac:dyDescent="0.3">
      <c r="A6803">
        <v>6802</v>
      </c>
      <c r="B6803" s="2"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s="2">
        <v>3</v>
      </c>
      <c r="T6803" s="3">
        <v>0.2</v>
      </c>
      <c r="U6803" s="2">
        <v>-7.8959999999999999</v>
      </c>
      <c r="V6803" s="2">
        <f>Table1[[#This Row],[Sales]]*(1-Table1[[#This Row],[Discount]])</f>
        <v>36.095999999999997</v>
      </c>
      <c r="W6803" s="2">
        <f>Table1[[#This Row],[Sales]]*Table1[[#This Row],[Quantity]]</f>
        <v>135.35999999999999</v>
      </c>
      <c r="X6803" s="2">
        <f>Table1[[#This Row],[Sales]]+Table1[[#This Row],[Discount]]+Table1[[#This Row],[Adjusted Sales]]</f>
        <v>81.415999999999997</v>
      </c>
      <c r="Y6803" s="5">
        <f>Table1[[#This Row],[Sales]]*Table1[[#This Row],[Discount]]</f>
        <v>9.0239999999999991</v>
      </c>
    </row>
    <row r="6804" spans="1:25" x14ac:dyDescent="0.3">
      <c r="A6804">
        <v>6803</v>
      </c>
      <c r="B6804" s="2"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s="2">
        <v>2</v>
      </c>
      <c r="T6804" s="3">
        <v>0.2</v>
      </c>
      <c r="U6804" s="2">
        <v>21.42</v>
      </c>
      <c r="V6804" s="2">
        <f>Table1[[#This Row],[Sales]]*(1-Table1[[#This Row],[Discount]])</f>
        <v>80.64</v>
      </c>
      <c r="W6804" s="2">
        <f>Table1[[#This Row],[Sales]]*Table1[[#This Row],[Quantity]]</f>
        <v>201.6</v>
      </c>
      <c r="X6804" s="2">
        <f>Table1[[#This Row],[Sales]]+Table1[[#This Row],[Discount]]+Table1[[#This Row],[Adjusted Sales]]</f>
        <v>181.64</v>
      </c>
      <c r="Y6804" s="5">
        <f>Table1[[#This Row],[Sales]]*Table1[[#This Row],[Discount]]</f>
        <v>20.16</v>
      </c>
    </row>
    <row r="6805" spans="1:25" x14ac:dyDescent="0.3">
      <c r="A6805">
        <v>6804</v>
      </c>
      <c r="B6805" s="2"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s="2">
        <v>2</v>
      </c>
      <c r="T6805" s="3">
        <v>0.2</v>
      </c>
      <c r="U6805" s="2">
        <v>4.1971999999999996</v>
      </c>
      <c r="V6805" s="2">
        <f>Table1[[#This Row],[Sales]]*(1-Table1[[#This Row],[Discount]])</f>
        <v>38.374400000000009</v>
      </c>
      <c r="W6805" s="2">
        <f>Table1[[#This Row],[Sales]]*Table1[[#This Row],[Quantity]]</f>
        <v>95.936000000000007</v>
      </c>
      <c r="X6805" s="2">
        <f>Table1[[#This Row],[Sales]]+Table1[[#This Row],[Discount]]+Table1[[#This Row],[Adjusted Sales]]</f>
        <v>86.542400000000015</v>
      </c>
      <c r="Y6805" s="5">
        <f>Table1[[#This Row],[Sales]]*Table1[[#This Row],[Discount]]</f>
        <v>9.5936000000000021</v>
      </c>
    </row>
    <row r="6806" spans="1:25" x14ac:dyDescent="0.3">
      <c r="A6806">
        <v>6805</v>
      </c>
      <c r="B6806" s="2"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s="2">
        <v>2</v>
      </c>
      <c r="T6806" s="3">
        <v>0</v>
      </c>
      <c r="U6806" s="2">
        <v>34.993000000000002</v>
      </c>
      <c r="V6806" s="2">
        <f>Table1[[#This Row],[Sales]]*(1-Table1[[#This Row],[Discount]])</f>
        <v>99.98</v>
      </c>
      <c r="W6806" s="2">
        <f>Table1[[#This Row],[Sales]]*Table1[[#This Row],[Quantity]]</f>
        <v>199.96</v>
      </c>
      <c r="X6806" s="2">
        <f>Table1[[#This Row],[Sales]]+Table1[[#This Row],[Discount]]+Table1[[#This Row],[Adjusted Sales]]</f>
        <v>199.96</v>
      </c>
      <c r="Y6806" s="5">
        <f>Table1[[#This Row],[Sales]]*Table1[[#This Row],[Discount]]</f>
        <v>0</v>
      </c>
    </row>
    <row r="6807" spans="1:25" x14ac:dyDescent="0.3">
      <c r="A6807">
        <v>6806</v>
      </c>
      <c r="B6807" s="2"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s="2">
        <v>2</v>
      </c>
      <c r="T6807" s="3">
        <v>0</v>
      </c>
      <c r="U6807" s="2">
        <v>4.8803999999999998</v>
      </c>
      <c r="V6807" s="2">
        <f>Table1[[#This Row],[Sales]]*(1-Table1[[#This Row],[Discount]])</f>
        <v>9.9600000000000009</v>
      </c>
      <c r="W6807" s="2">
        <f>Table1[[#This Row],[Sales]]*Table1[[#This Row],[Quantity]]</f>
        <v>19.920000000000002</v>
      </c>
      <c r="X6807" s="2">
        <f>Table1[[#This Row],[Sales]]+Table1[[#This Row],[Discount]]+Table1[[#This Row],[Adjusted Sales]]</f>
        <v>19.920000000000002</v>
      </c>
      <c r="Y6807" s="5">
        <f>Table1[[#This Row],[Sales]]*Table1[[#This Row],[Discount]]</f>
        <v>0</v>
      </c>
    </row>
    <row r="6808" spans="1:25" x14ac:dyDescent="0.3">
      <c r="A6808">
        <v>6807</v>
      </c>
      <c r="B6808" s="2"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s="2">
        <v>1</v>
      </c>
      <c r="T6808" s="3">
        <v>0.2</v>
      </c>
      <c r="U6808" s="2">
        <v>1.3977999999999999</v>
      </c>
      <c r="V6808" s="2">
        <f>Table1[[#This Row],[Sales]]*(1-Table1[[#This Row],[Discount]])</f>
        <v>3.0848</v>
      </c>
      <c r="W6808" s="2">
        <f>Table1[[#This Row],[Sales]]*Table1[[#This Row],[Quantity]]</f>
        <v>3.8559999999999999</v>
      </c>
      <c r="X6808" s="2">
        <f>Table1[[#This Row],[Sales]]+Table1[[#This Row],[Discount]]+Table1[[#This Row],[Adjusted Sales]]</f>
        <v>7.1408000000000005</v>
      </c>
      <c r="Y6808" s="5">
        <f>Table1[[#This Row],[Sales]]*Table1[[#This Row],[Discount]]</f>
        <v>0.7712</v>
      </c>
    </row>
    <row r="6809" spans="1:25" x14ac:dyDescent="0.3">
      <c r="A6809">
        <v>6808</v>
      </c>
      <c r="B6809" s="2"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s="2">
        <v>3</v>
      </c>
      <c r="T6809" s="3">
        <v>0.2</v>
      </c>
      <c r="U6809" s="2">
        <v>35.661299999999997</v>
      </c>
      <c r="V6809" s="2">
        <f>Table1[[#This Row],[Sales]]*(1-Table1[[#This Row],[Discount]])</f>
        <v>78.700800000000015</v>
      </c>
      <c r="W6809" s="2">
        <f>Table1[[#This Row],[Sales]]*Table1[[#This Row],[Quantity]]</f>
        <v>295.12800000000004</v>
      </c>
      <c r="X6809" s="2">
        <f>Table1[[#This Row],[Sales]]+Table1[[#This Row],[Discount]]+Table1[[#This Row],[Adjusted Sales]]</f>
        <v>177.27680000000004</v>
      </c>
      <c r="Y6809" s="5">
        <f>Table1[[#This Row],[Sales]]*Table1[[#This Row],[Discount]]</f>
        <v>19.675200000000004</v>
      </c>
    </row>
    <row r="6810" spans="1:25" x14ac:dyDescent="0.3">
      <c r="A6810">
        <v>6809</v>
      </c>
      <c r="B6810" s="2"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s="2">
        <v>3</v>
      </c>
      <c r="T6810" s="3">
        <v>0.6</v>
      </c>
      <c r="U6810" s="2">
        <v>-7.8330000000000002</v>
      </c>
      <c r="V6810" s="2">
        <f>Table1[[#This Row],[Sales]]*(1-Table1[[#This Row],[Discount]])</f>
        <v>8.952</v>
      </c>
      <c r="W6810" s="2">
        <f>Table1[[#This Row],[Sales]]*Table1[[#This Row],[Quantity]]</f>
        <v>67.14</v>
      </c>
      <c r="X6810" s="2">
        <f>Table1[[#This Row],[Sales]]+Table1[[#This Row],[Discount]]+Table1[[#This Row],[Adjusted Sales]]</f>
        <v>31.932000000000002</v>
      </c>
      <c r="Y6810" s="5">
        <f>Table1[[#This Row],[Sales]]*Table1[[#This Row],[Discount]]</f>
        <v>13.427999999999999</v>
      </c>
    </row>
    <row r="6811" spans="1:25" x14ac:dyDescent="0.3">
      <c r="A6811">
        <v>6810</v>
      </c>
      <c r="B6811" s="2"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s="2">
        <v>2</v>
      </c>
      <c r="T6811" s="3">
        <v>0.7</v>
      </c>
      <c r="U6811" s="2">
        <v>-2.5880000000000001</v>
      </c>
      <c r="V6811" s="2">
        <f>Table1[[#This Row],[Sales]]*(1-Table1[[#This Row],[Discount]])</f>
        <v>1.1646000000000003</v>
      </c>
      <c r="W6811" s="2">
        <f>Table1[[#This Row],[Sales]]*Table1[[#This Row],[Quantity]]</f>
        <v>7.7640000000000002</v>
      </c>
      <c r="X6811" s="2">
        <f>Table1[[#This Row],[Sales]]+Table1[[#This Row],[Discount]]+Table1[[#This Row],[Adjusted Sales]]</f>
        <v>5.7465999999999999</v>
      </c>
      <c r="Y6811" s="5">
        <f>Table1[[#This Row],[Sales]]*Table1[[#This Row],[Discount]]</f>
        <v>2.7174</v>
      </c>
    </row>
    <row r="6812" spans="1:25" x14ac:dyDescent="0.3">
      <c r="A6812">
        <v>6811</v>
      </c>
      <c r="B6812" s="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s="2">
        <v>1</v>
      </c>
      <c r="T6812" s="3">
        <v>0.7</v>
      </c>
      <c r="U6812" s="2">
        <v>-18.038499999999999</v>
      </c>
      <c r="V6812" s="2">
        <f>Table1[[#This Row],[Sales]]*(1-Table1[[#This Row],[Discount]])</f>
        <v>3.775500000000001</v>
      </c>
      <c r="W6812" s="2">
        <f>Table1[[#This Row],[Sales]]*Table1[[#This Row],[Quantity]]</f>
        <v>12.585000000000001</v>
      </c>
      <c r="X6812" s="2">
        <f>Table1[[#This Row],[Sales]]+Table1[[#This Row],[Discount]]+Table1[[#This Row],[Adjusted Sales]]</f>
        <v>17.060500000000001</v>
      </c>
      <c r="Y6812" s="5">
        <f>Table1[[#This Row],[Sales]]*Table1[[#This Row],[Discount]]</f>
        <v>8.8094999999999999</v>
      </c>
    </row>
    <row r="6813" spans="1:25" x14ac:dyDescent="0.3">
      <c r="A6813">
        <v>6812</v>
      </c>
      <c r="B6813" s="2"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s="2">
        <v>2</v>
      </c>
      <c r="T6813" s="3">
        <v>0.3</v>
      </c>
      <c r="U6813" s="2">
        <v>-29.152799999999999</v>
      </c>
      <c r="V6813" s="2">
        <f>Table1[[#This Row],[Sales]]*(1-Table1[[#This Row],[Discount]])</f>
        <v>79.360399999999998</v>
      </c>
      <c r="W6813" s="2">
        <f>Table1[[#This Row],[Sales]]*Table1[[#This Row],[Quantity]]</f>
        <v>226.744</v>
      </c>
      <c r="X6813" s="2">
        <f>Table1[[#This Row],[Sales]]+Table1[[#This Row],[Discount]]+Table1[[#This Row],[Adjusted Sales]]</f>
        <v>193.0324</v>
      </c>
      <c r="Y6813" s="5">
        <f>Table1[[#This Row],[Sales]]*Table1[[#This Row],[Discount]]</f>
        <v>34.011600000000001</v>
      </c>
    </row>
    <row r="6814" spans="1:25" x14ac:dyDescent="0.3">
      <c r="A6814">
        <v>6813</v>
      </c>
      <c r="B6814" s="2"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s="2">
        <v>4</v>
      </c>
      <c r="T6814" s="3">
        <v>0.7</v>
      </c>
      <c r="U6814" s="2">
        <v>-12.208</v>
      </c>
      <c r="V6814" s="2">
        <f>Table1[[#This Row],[Sales]]*(1-Table1[[#This Row],[Discount]])</f>
        <v>5.4936000000000016</v>
      </c>
      <c r="W6814" s="2">
        <f>Table1[[#This Row],[Sales]]*Table1[[#This Row],[Quantity]]</f>
        <v>73.248000000000005</v>
      </c>
      <c r="X6814" s="2">
        <f>Table1[[#This Row],[Sales]]+Table1[[#This Row],[Discount]]+Table1[[#This Row],[Adjusted Sales]]</f>
        <v>24.505600000000001</v>
      </c>
      <c r="Y6814" s="5">
        <f>Table1[[#This Row],[Sales]]*Table1[[#This Row],[Discount]]</f>
        <v>12.8184</v>
      </c>
    </row>
    <row r="6815" spans="1:25" x14ac:dyDescent="0.3">
      <c r="A6815">
        <v>6814</v>
      </c>
      <c r="B6815" s="2"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s="2">
        <v>8</v>
      </c>
      <c r="T6815" s="3">
        <v>0.2</v>
      </c>
      <c r="U6815" s="2">
        <v>4.7976000000000001</v>
      </c>
      <c r="V6815" s="2">
        <f>Table1[[#This Row],[Sales]]*(1-Table1[[#This Row],[Discount]])</f>
        <v>102.34880000000001</v>
      </c>
      <c r="W6815" s="2">
        <f>Table1[[#This Row],[Sales]]*Table1[[#This Row],[Quantity]]</f>
        <v>1023.4880000000001</v>
      </c>
      <c r="X6815" s="2">
        <f>Table1[[#This Row],[Sales]]+Table1[[#This Row],[Discount]]+Table1[[#This Row],[Adjusted Sales]]</f>
        <v>230.48480000000001</v>
      </c>
      <c r="Y6815" s="5">
        <f>Table1[[#This Row],[Sales]]*Table1[[#This Row],[Discount]]</f>
        <v>25.587200000000003</v>
      </c>
    </row>
    <row r="6816" spans="1:25" x14ac:dyDescent="0.3">
      <c r="A6816">
        <v>6815</v>
      </c>
      <c r="B6816" s="2"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s="2">
        <v>2</v>
      </c>
      <c r="T6816" s="3">
        <v>0.7</v>
      </c>
      <c r="U6816" s="2">
        <v>-168.81899999999999</v>
      </c>
      <c r="V6816" s="2">
        <f>Table1[[#This Row],[Sales]]*(1-Table1[[#This Row],[Discount]])</f>
        <v>72.351000000000013</v>
      </c>
      <c r="W6816" s="2">
        <f>Table1[[#This Row],[Sales]]*Table1[[#This Row],[Quantity]]</f>
        <v>482.34</v>
      </c>
      <c r="X6816" s="2">
        <f>Table1[[#This Row],[Sales]]+Table1[[#This Row],[Discount]]+Table1[[#This Row],[Adjusted Sales]]</f>
        <v>314.221</v>
      </c>
      <c r="Y6816" s="5">
        <f>Table1[[#This Row],[Sales]]*Table1[[#This Row],[Discount]]</f>
        <v>168.81899999999999</v>
      </c>
    </row>
    <row r="6817" spans="1:25" x14ac:dyDescent="0.3">
      <c r="A6817">
        <v>6816</v>
      </c>
      <c r="B6817" s="2"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s="2">
        <v>3</v>
      </c>
      <c r="T6817" s="3">
        <v>0</v>
      </c>
      <c r="U6817" s="2">
        <v>2.6208</v>
      </c>
      <c r="V6817" s="2">
        <f>Table1[[#This Row],[Sales]]*(1-Table1[[#This Row],[Discount]])</f>
        <v>6.24</v>
      </c>
      <c r="W6817" s="2">
        <f>Table1[[#This Row],[Sales]]*Table1[[#This Row],[Quantity]]</f>
        <v>18.72</v>
      </c>
      <c r="X6817" s="2">
        <f>Table1[[#This Row],[Sales]]+Table1[[#This Row],[Discount]]+Table1[[#This Row],[Adjusted Sales]]</f>
        <v>12.48</v>
      </c>
      <c r="Y6817" s="5">
        <f>Table1[[#This Row],[Sales]]*Table1[[#This Row],[Discount]]</f>
        <v>0</v>
      </c>
    </row>
    <row r="6818" spans="1:25" x14ac:dyDescent="0.3">
      <c r="A6818">
        <v>6817</v>
      </c>
      <c r="B6818" s="2"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s="2">
        <v>5</v>
      </c>
      <c r="T6818" s="3">
        <v>0</v>
      </c>
      <c r="U6818" s="2">
        <v>8.9499999999999993</v>
      </c>
      <c r="V6818" s="2">
        <f>Table1[[#This Row],[Sales]]*(1-Table1[[#This Row],[Discount]])</f>
        <v>17.899999999999999</v>
      </c>
      <c r="W6818" s="2">
        <f>Table1[[#This Row],[Sales]]*Table1[[#This Row],[Quantity]]</f>
        <v>89.5</v>
      </c>
      <c r="X6818" s="2">
        <f>Table1[[#This Row],[Sales]]+Table1[[#This Row],[Discount]]+Table1[[#This Row],[Adjusted Sales]]</f>
        <v>35.799999999999997</v>
      </c>
      <c r="Y6818" s="5">
        <f>Table1[[#This Row],[Sales]]*Table1[[#This Row],[Discount]]</f>
        <v>0</v>
      </c>
    </row>
    <row r="6819" spans="1:25" x14ac:dyDescent="0.3">
      <c r="A6819">
        <v>6818</v>
      </c>
      <c r="B6819" s="2"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s="2">
        <v>3</v>
      </c>
      <c r="T6819" s="3">
        <v>0.2</v>
      </c>
      <c r="U6819" s="2">
        <v>1061.5722000000001</v>
      </c>
      <c r="V6819" s="2">
        <f>Table1[[#This Row],[Sales]]*(1-Table1[[#This Row],[Discount]])</f>
        <v>2613.1008000000002</v>
      </c>
      <c r="W6819" s="2">
        <f>Table1[[#This Row],[Sales]]*Table1[[#This Row],[Quantity]]</f>
        <v>9799.1280000000006</v>
      </c>
      <c r="X6819" s="2">
        <f>Table1[[#This Row],[Sales]]+Table1[[#This Row],[Discount]]+Table1[[#This Row],[Adjusted Sales]]</f>
        <v>5879.6768000000002</v>
      </c>
      <c r="Y6819" s="5">
        <f>Table1[[#This Row],[Sales]]*Table1[[#This Row],[Discount]]</f>
        <v>653.27520000000004</v>
      </c>
    </row>
    <row r="6820" spans="1:25" x14ac:dyDescent="0.3">
      <c r="A6820">
        <v>6819</v>
      </c>
      <c r="B6820" s="2"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s="2">
        <v>5</v>
      </c>
      <c r="T6820" s="3">
        <v>0.8</v>
      </c>
      <c r="U6820" s="2">
        <v>-2.6880000000000002</v>
      </c>
      <c r="V6820" s="2">
        <f>Table1[[#This Row],[Sales]]*(1-Table1[[#This Row],[Discount]])</f>
        <v>0.33599999999999991</v>
      </c>
      <c r="W6820" s="2">
        <f>Table1[[#This Row],[Sales]]*Table1[[#This Row],[Quantity]]</f>
        <v>8.4</v>
      </c>
      <c r="X6820" s="2">
        <f>Table1[[#This Row],[Sales]]+Table1[[#This Row],[Discount]]+Table1[[#This Row],[Adjusted Sales]]</f>
        <v>2.8159999999999998</v>
      </c>
      <c r="Y6820" s="5">
        <f>Table1[[#This Row],[Sales]]*Table1[[#This Row],[Discount]]</f>
        <v>1.3440000000000001</v>
      </c>
    </row>
    <row r="6821" spans="1:25" x14ac:dyDescent="0.3">
      <c r="A6821">
        <v>6820</v>
      </c>
      <c r="B6821" s="2"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s="2">
        <v>3</v>
      </c>
      <c r="T6821" s="3">
        <v>0.6</v>
      </c>
      <c r="U6821" s="2">
        <v>-2.3904000000000001</v>
      </c>
      <c r="V6821" s="2">
        <f>Table1[[#This Row],[Sales]]*(1-Table1[[#This Row],[Discount]])</f>
        <v>3.1872000000000003</v>
      </c>
      <c r="W6821" s="2">
        <f>Table1[[#This Row],[Sales]]*Table1[[#This Row],[Quantity]]</f>
        <v>23.904</v>
      </c>
      <c r="X6821" s="2">
        <f>Table1[[#This Row],[Sales]]+Table1[[#This Row],[Discount]]+Table1[[#This Row],[Adjusted Sales]]</f>
        <v>11.7552</v>
      </c>
      <c r="Y6821" s="5">
        <f>Table1[[#This Row],[Sales]]*Table1[[#This Row],[Discount]]</f>
        <v>4.7808000000000002</v>
      </c>
    </row>
    <row r="6822" spans="1:25" x14ac:dyDescent="0.3">
      <c r="A6822">
        <v>6821</v>
      </c>
      <c r="B6822" s="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s="2">
        <v>2</v>
      </c>
      <c r="T6822" s="3">
        <v>0.3</v>
      </c>
      <c r="U6822" s="2">
        <v>-3.2391999999999999</v>
      </c>
      <c r="V6822" s="2">
        <f>Table1[[#This Row],[Sales]]*(1-Table1[[#This Row],[Discount]])</f>
        <v>79.360399999999998</v>
      </c>
      <c r="W6822" s="2">
        <f>Table1[[#This Row],[Sales]]*Table1[[#This Row],[Quantity]]</f>
        <v>226.744</v>
      </c>
      <c r="X6822" s="2">
        <f>Table1[[#This Row],[Sales]]+Table1[[#This Row],[Discount]]+Table1[[#This Row],[Adjusted Sales]]</f>
        <v>193.0324</v>
      </c>
      <c r="Y6822" s="5">
        <f>Table1[[#This Row],[Sales]]*Table1[[#This Row],[Discount]]</f>
        <v>34.011600000000001</v>
      </c>
    </row>
    <row r="6823" spans="1:25" x14ac:dyDescent="0.3">
      <c r="A6823">
        <v>6822</v>
      </c>
      <c r="B6823" s="2"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s="2">
        <v>2</v>
      </c>
      <c r="T6823" s="3">
        <v>0.6</v>
      </c>
      <c r="U6823" s="2">
        <v>-1.4059999999999999</v>
      </c>
      <c r="V6823" s="2">
        <f>Table1[[#This Row],[Sales]]*(1-Table1[[#This Row],[Discount]])</f>
        <v>1.1839999999999999</v>
      </c>
      <c r="W6823" s="2">
        <f>Table1[[#This Row],[Sales]]*Table1[[#This Row],[Quantity]]</f>
        <v>5.92</v>
      </c>
      <c r="X6823" s="2">
        <f>Table1[[#This Row],[Sales]]+Table1[[#This Row],[Discount]]+Table1[[#This Row],[Adjusted Sales]]</f>
        <v>4.7439999999999998</v>
      </c>
      <c r="Y6823" s="5">
        <f>Table1[[#This Row],[Sales]]*Table1[[#This Row],[Discount]]</f>
        <v>1.776</v>
      </c>
    </row>
    <row r="6824" spans="1:25" x14ac:dyDescent="0.3">
      <c r="A6824">
        <v>6823</v>
      </c>
      <c r="B6824" s="2"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s="2">
        <v>5</v>
      </c>
      <c r="T6824" s="3">
        <v>0</v>
      </c>
      <c r="U6824" s="2">
        <v>43.706000000000003</v>
      </c>
      <c r="V6824" s="2">
        <f>Table1[[#This Row],[Sales]]*(1-Table1[[#This Row],[Discount]])</f>
        <v>168.1</v>
      </c>
      <c r="W6824" s="2">
        <f>Table1[[#This Row],[Sales]]*Table1[[#This Row],[Quantity]]</f>
        <v>840.5</v>
      </c>
      <c r="X6824" s="2">
        <f>Table1[[#This Row],[Sales]]+Table1[[#This Row],[Discount]]+Table1[[#This Row],[Adjusted Sales]]</f>
        <v>336.2</v>
      </c>
      <c r="Y6824" s="5">
        <f>Table1[[#This Row],[Sales]]*Table1[[#This Row],[Discount]]</f>
        <v>0</v>
      </c>
    </row>
    <row r="6825" spans="1:25" x14ac:dyDescent="0.3">
      <c r="A6825">
        <v>6824</v>
      </c>
      <c r="B6825" s="2"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s="2">
        <v>9</v>
      </c>
      <c r="T6825" s="3">
        <v>0</v>
      </c>
      <c r="U6825" s="2">
        <v>49.23</v>
      </c>
      <c r="V6825" s="2">
        <f>Table1[[#This Row],[Sales]]*(1-Table1[[#This Row],[Discount]])</f>
        <v>98.46</v>
      </c>
      <c r="W6825" s="2">
        <f>Table1[[#This Row],[Sales]]*Table1[[#This Row],[Quantity]]</f>
        <v>886.14</v>
      </c>
      <c r="X6825" s="2">
        <f>Table1[[#This Row],[Sales]]+Table1[[#This Row],[Discount]]+Table1[[#This Row],[Adjusted Sales]]</f>
        <v>196.92</v>
      </c>
      <c r="Y6825" s="5">
        <f>Table1[[#This Row],[Sales]]*Table1[[#This Row],[Discount]]</f>
        <v>0</v>
      </c>
    </row>
    <row r="6826" spans="1:25" x14ac:dyDescent="0.3">
      <c r="A6826">
        <v>6825</v>
      </c>
      <c r="B6826" s="2"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s="2">
        <v>2</v>
      </c>
      <c r="T6826" s="3">
        <v>0</v>
      </c>
      <c r="U6826" s="2">
        <v>39.443800000000003</v>
      </c>
      <c r="V6826" s="2">
        <f>Table1[[#This Row],[Sales]]*(1-Table1[[#This Row],[Discount]])</f>
        <v>358.58</v>
      </c>
      <c r="W6826" s="2">
        <f>Table1[[#This Row],[Sales]]*Table1[[#This Row],[Quantity]]</f>
        <v>717.16</v>
      </c>
      <c r="X6826" s="2">
        <f>Table1[[#This Row],[Sales]]+Table1[[#This Row],[Discount]]+Table1[[#This Row],[Adjusted Sales]]</f>
        <v>717.16</v>
      </c>
      <c r="Y6826" s="5">
        <f>Table1[[#This Row],[Sales]]*Table1[[#This Row],[Discount]]</f>
        <v>0</v>
      </c>
    </row>
    <row r="6827" spans="1:25" x14ac:dyDescent="0.3">
      <c r="A6827">
        <v>6826</v>
      </c>
      <c r="B6827" s="2"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s="2">
        <v>2</v>
      </c>
      <c r="T6827" s="3">
        <v>0</v>
      </c>
      <c r="U6827" s="2">
        <v>4.8719999999999999</v>
      </c>
      <c r="V6827" s="2">
        <f>Table1[[#This Row],[Sales]]*(1-Table1[[#This Row],[Discount]])</f>
        <v>32.479999999999997</v>
      </c>
      <c r="W6827" s="2">
        <f>Table1[[#This Row],[Sales]]*Table1[[#This Row],[Quantity]]</f>
        <v>64.959999999999994</v>
      </c>
      <c r="X6827" s="2">
        <f>Table1[[#This Row],[Sales]]+Table1[[#This Row],[Discount]]+Table1[[#This Row],[Adjusted Sales]]</f>
        <v>64.959999999999994</v>
      </c>
      <c r="Y6827" s="5">
        <f>Table1[[#This Row],[Sales]]*Table1[[#This Row],[Discount]]</f>
        <v>0</v>
      </c>
    </row>
    <row r="6828" spans="1:25" x14ac:dyDescent="0.3">
      <c r="A6828">
        <v>6827</v>
      </c>
      <c r="B6828" s="2"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s="2">
        <v>5</v>
      </c>
      <c r="T6828" s="3">
        <v>0</v>
      </c>
      <c r="U6828" s="2">
        <v>8399.9760000000006</v>
      </c>
      <c r="V6828" s="2">
        <f>Table1[[#This Row],[Sales]]*(1-Table1[[#This Row],[Discount]])</f>
        <v>17499.95</v>
      </c>
      <c r="W6828" s="2">
        <f>Table1[[#This Row],[Sales]]*Table1[[#This Row],[Quantity]]</f>
        <v>87499.75</v>
      </c>
      <c r="X6828" s="2">
        <f>Table1[[#This Row],[Sales]]+Table1[[#This Row],[Discount]]+Table1[[#This Row],[Adjusted Sales]]</f>
        <v>34999.9</v>
      </c>
      <c r="Y6828" s="5">
        <f>Table1[[#This Row],[Sales]]*Table1[[#This Row],[Discount]]</f>
        <v>0</v>
      </c>
    </row>
    <row r="6829" spans="1:25" x14ac:dyDescent="0.3">
      <c r="A6829">
        <v>6828</v>
      </c>
      <c r="B6829" s="2"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s="2">
        <v>2</v>
      </c>
      <c r="T6829" s="3">
        <v>0</v>
      </c>
      <c r="U6829" s="2">
        <v>331.19099999999997</v>
      </c>
      <c r="V6829" s="2">
        <f>Table1[[#This Row],[Sales]]*(1-Table1[[#This Row],[Discount]])</f>
        <v>735.98</v>
      </c>
      <c r="W6829" s="2">
        <f>Table1[[#This Row],[Sales]]*Table1[[#This Row],[Quantity]]</f>
        <v>1471.96</v>
      </c>
      <c r="X6829" s="2">
        <f>Table1[[#This Row],[Sales]]+Table1[[#This Row],[Discount]]+Table1[[#This Row],[Adjusted Sales]]</f>
        <v>1471.96</v>
      </c>
      <c r="Y6829" s="5">
        <f>Table1[[#This Row],[Sales]]*Table1[[#This Row],[Discount]]</f>
        <v>0</v>
      </c>
    </row>
    <row r="6830" spans="1:25" x14ac:dyDescent="0.3">
      <c r="A6830">
        <v>6829</v>
      </c>
      <c r="B6830" s="2"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s="2">
        <v>7</v>
      </c>
      <c r="T6830" s="3">
        <v>0</v>
      </c>
      <c r="U6830" s="2">
        <v>16.8413</v>
      </c>
      <c r="V6830" s="2">
        <f>Table1[[#This Row],[Sales]]*(1-Table1[[#This Row],[Discount]])</f>
        <v>34.369999999999997</v>
      </c>
      <c r="W6830" s="2">
        <f>Table1[[#This Row],[Sales]]*Table1[[#This Row],[Quantity]]</f>
        <v>240.58999999999997</v>
      </c>
      <c r="X6830" s="2">
        <f>Table1[[#This Row],[Sales]]+Table1[[#This Row],[Discount]]+Table1[[#This Row],[Adjusted Sales]]</f>
        <v>68.739999999999995</v>
      </c>
      <c r="Y6830" s="5">
        <f>Table1[[#This Row],[Sales]]*Table1[[#This Row],[Discount]]</f>
        <v>0</v>
      </c>
    </row>
    <row r="6831" spans="1:25" x14ac:dyDescent="0.3">
      <c r="A6831">
        <v>6830</v>
      </c>
      <c r="B6831" s="2"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s="2">
        <v>2</v>
      </c>
      <c r="T6831" s="3">
        <v>0</v>
      </c>
      <c r="U6831" s="2">
        <v>9.5088000000000008</v>
      </c>
      <c r="V6831" s="2">
        <f>Table1[[#This Row],[Sales]]*(1-Table1[[#This Row],[Discount]])</f>
        <v>33.96</v>
      </c>
      <c r="W6831" s="2">
        <f>Table1[[#This Row],[Sales]]*Table1[[#This Row],[Quantity]]</f>
        <v>67.92</v>
      </c>
      <c r="X6831" s="2">
        <f>Table1[[#This Row],[Sales]]+Table1[[#This Row],[Discount]]+Table1[[#This Row],[Adjusted Sales]]</f>
        <v>67.92</v>
      </c>
      <c r="Y6831" s="5">
        <f>Table1[[#This Row],[Sales]]*Table1[[#This Row],[Discount]]</f>
        <v>0</v>
      </c>
    </row>
    <row r="6832" spans="1:25" x14ac:dyDescent="0.3">
      <c r="A6832">
        <v>6831</v>
      </c>
      <c r="B6832" s="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s="2">
        <v>3</v>
      </c>
      <c r="T6832" s="3">
        <v>0</v>
      </c>
      <c r="U6832" s="2">
        <v>53.451900000000002</v>
      </c>
      <c r="V6832" s="2">
        <f>Table1[[#This Row],[Sales]]*(1-Table1[[#This Row],[Discount]])</f>
        <v>197.97</v>
      </c>
      <c r="W6832" s="2">
        <f>Table1[[#This Row],[Sales]]*Table1[[#This Row],[Quantity]]</f>
        <v>593.91</v>
      </c>
      <c r="X6832" s="2">
        <f>Table1[[#This Row],[Sales]]+Table1[[#This Row],[Discount]]+Table1[[#This Row],[Adjusted Sales]]</f>
        <v>395.94</v>
      </c>
      <c r="Y6832" s="5">
        <f>Table1[[#This Row],[Sales]]*Table1[[#This Row],[Discount]]</f>
        <v>0</v>
      </c>
    </row>
    <row r="6833" spans="1:25" x14ac:dyDescent="0.3">
      <c r="A6833">
        <v>6832</v>
      </c>
      <c r="B6833" s="2"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s="2">
        <v>4</v>
      </c>
      <c r="T6833" s="3">
        <v>0</v>
      </c>
      <c r="U6833" s="2">
        <v>4.5448000000000004</v>
      </c>
      <c r="V6833" s="2">
        <f>Table1[[#This Row],[Sales]]*(1-Table1[[#This Row],[Discount]])</f>
        <v>17.48</v>
      </c>
      <c r="W6833" s="2">
        <f>Table1[[#This Row],[Sales]]*Table1[[#This Row],[Quantity]]</f>
        <v>69.92</v>
      </c>
      <c r="X6833" s="2">
        <f>Table1[[#This Row],[Sales]]+Table1[[#This Row],[Discount]]+Table1[[#This Row],[Adjusted Sales]]</f>
        <v>34.96</v>
      </c>
      <c r="Y6833" s="5">
        <f>Table1[[#This Row],[Sales]]*Table1[[#This Row],[Discount]]</f>
        <v>0</v>
      </c>
    </row>
    <row r="6834" spans="1:25" x14ac:dyDescent="0.3">
      <c r="A6834">
        <v>6833</v>
      </c>
      <c r="B6834" s="2"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s="2">
        <v>3</v>
      </c>
      <c r="T6834" s="3">
        <v>0.2</v>
      </c>
      <c r="U6834" s="2">
        <v>1.002</v>
      </c>
      <c r="V6834" s="2">
        <f>Table1[[#This Row],[Sales]]*(1-Table1[[#This Row],[Discount]])</f>
        <v>6.4128000000000007</v>
      </c>
      <c r="W6834" s="2">
        <f>Table1[[#This Row],[Sales]]*Table1[[#This Row],[Quantity]]</f>
        <v>24.048000000000002</v>
      </c>
      <c r="X6834" s="2">
        <f>Table1[[#This Row],[Sales]]+Table1[[#This Row],[Discount]]+Table1[[#This Row],[Adjusted Sales]]</f>
        <v>14.6288</v>
      </c>
      <c r="Y6834" s="5">
        <f>Table1[[#This Row],[Sales]]*Table1[[#This Row],[Discount]]</f>
        <v>1.6032000000000002</v>
      </c>
    </row>
    <row r="6835" spans="1:25" x14ac:dyDescent="0.3">
      <c r="A6835">
        <v>6834</v>
      </c>
      <c r="B6835" s="2"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s="2">
        <v>1</v>
      </c>
      <c r="T6835" s="3">
        <v>0.2</v>
      </c>
      <c r="U6835" s="2">
        <v>-12.778499999999999</v>
      </c>
      <c r="V6835" s="2">
        <f>Table1[[#This Row],[Sales]]*(1-Table1[[#This Row],[Discount]])</f>
        <v>116.83199999999999</v>
      </c>
      <c r="W6835" s="2">
        <f>Table1[[#This Row],[Sales]]*Table1[[#This Row],[Quantity]]</f>
        <v>146.04</v>
      </c>
      <c r="X6835" s="2">
        <f>Table1[[#This Row],[Sales]]+Table1[[#This Row],[Discount]]+Table1[[#This Row],[Adjusted Sales]]</f>
        <v>263.072</v>
      </c>
      <c r="Y6835" s="5">
        <f>Table1[[#This Row],[Sales]]*Table1[[#This Row],[Discount]]</f>
        <v>29.207999999999998</v>
      </c>
    </row>
    <row r="6836" spans="1:25" x14ac:dyDescent="0.3">
      <c r="A6836">
        <v>6835</v>
      </c>
      <c r="B6836" s="2"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s="2">
        <v>2</v>
      </c>
      <c r="T6836" s="3">
        <v>0</v>
      </c>
      <c r="U6836" s="2">
        <v>3.9032</v>
      </c>
      <c r="V6836" s="2">
        <f>Table1[[#This Row],[Sales]]*(1-Table1[[#This Row],[Discount]])</f>
        <v>27.88</v>
      </c>
      <c r="W6836" s="2">
        <f>Table1[[#This Row],[Sales]]*Table1[[#This Row],[Quantity]]</f>
        <v>55.76</v>
      </c>
      <c r="X6836" s="2">
        <f>Table1[[#This Row],[Sales]]+Table1[[#This Row],[Discount]]+Table1[[#This Row],[Adjusted Sales]]</f>
        <v>55.76</v>
      </c>
      <c r="Y6836" s="5">
        <f>Table1[[#This Row],[Sales]]*Table1[[#This Row],[Discount]]</f>
        <v>0</v>
      </c>
    </row>
    <row r="6837" spans="1:25" x14ac:dyDescent="0.3">
      <c r="A6837">
        <v>6836</v>
      </c>
      <c r="B6837" s="2"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s="2">
        <v>5</v>
      </c>
      <c r="T6837" s="3">
        <v>0</v>
      </c>
      <c r="U6837" s="2">
        <v>70.218999999999994</v>
      </c>
      <c r="V6837" s="2">
        <f>Table1[[#This Row],[Sales]]*(1-Table1[[#This Row],[Discount]])</f>
        <v>152.65</v>
      </c>
      <c r="W6837" s="2">
        <f>Table1[[#This Row],[Sales]]*Table1[[#This Row],[Quantity]]</f>
        <v>763.25</v>
      </c>
      <c r="X6837" s="2">
        <f>Table1[[#This Row],[Sales]]+Table1[[#This Row],[Discount]]+Table1[[#This Row],[Adjusted Sales]]</f>
        <v>305.3</v>
      </c>
      <c r="Y6837" s="5">
        <f>Table1[[#This Row],[Sales]]*Table1[[#This Row],[Discount]]</f>
        <v>0</v>
      </c>
    </row>
    <row r="6838" spans="1:25" x14ac:dyDescent="0.3">
      <c r="A6838">
        <v>6837</v>
      </c>
      <c r="B6838" s="2"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s="2">
        <v>1</v>
      </c>
      <c r="T6838" s="3">
        <v>0</v>
      </c>
      <c r="U6838" s="2">
        <v>9.3152000000000008</v>
      </c>
      <c r="V6838" s="2">
        <f>Table1[[#This Row],[Sales]]*(1-Table1[[#This Row],[Discount]])</f>
        <v>22.72</v>
      </c>
      <c r="W6838" s="2">
        <f>Table1[[#This Row],[Sales]]*Table1[[#This Row],[Quantity]]</f>
        <v>22.72</v>
      </c>
      <c r="X6838" s="2">
        <f>Table1[[#This Row],[Sales]]+Table1[[#This Row],[Discount]]+Table1[[#This Row],[Adjusted Sales]]</f>
        <v>45.44</v>
      </c>
      <c r="Y6838" s="5">
        <f>Table1[[#This Row],[Sales]]*Table1[[#This Row],[Discount]]</f>
        <v>0</v>
      </c>
    </row>
    <row r="6839" spans="1:25" x14ac:dyDescent="0.3">
      <c r="A6839">
        <v>6838</v>
      </c>
      <c r="B6839" s="2"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s="2">
        <v>4</v>
      </c>
      <c r="T6839" s="3">
        <v>0</v>
      </c>
      <c r="U6839" s="2">
        <v>2.8912</v>
      </c>
      <c r="V6839" s="2">
        <f>Table1[[#This Row],[Sales]]*(1-Table1[[#This Row],[Discount]])</f>
        <v>11.12</v>
      </c>
      <c r="W6839" s="2">
        <f>Table1[[#This Row],[Sales]]*Table1[[#This Row],[Quantity]]</f>
        <v>44.48</v>
      </c>
      <c r="X6839" s="2">
        <f>Table1[[#This Row],[Sales]]+Table1[[#This Row],[Discount]]+Table1[[#This Row],[Adjusted Sales]]</f>
        <v>22.24</v>
      </c>
      <c r="Y6839" s="5">
        <f>Table1[[#This Row],[Sales]]*Table1[[#This Row],[Discount]]</f>
        <v>0</v>
      </c>
    </row>
    <row r="6840" spans="1:25" x14ac:dyDescent="0.3">
      <c r="A6840">
        <v>6839</v>
      </c>
      <c r="B6840" s="2"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s="2">
        <v>5</v>
      </c>
      <c r="T6840" s="3">
        <v>0</v>
      </c>
      <c r="U6840" s="2">
        <v>459.39600000000002</v>
      </c>
      <c r="V6840" s="2">
        <f>Table1[[#This Row],[Sales]]*(1-Table1[[#This Row],[Discount]])</f>
        <v>1640.7</v>
      </c>
      <c r="W6840" s="2">
        <f>Table1[[#This Row],[Sales]]*Table1[[#This Row],[Quantity]]</f>
        <v>8203.5</v>
      </c>
      <c r="X6840" s="2">
        <f>Table1[[#This Row],[Sales]]+Table1[[#This Row],[Discount]]+Table1[[#This Row],[Adjusted Sales]]</f>
        <v>3281.4</v>
      </c>
      <c r="Y6840" s="5">
        <f>Table1[[#This Row],[Sales]]*Table1[[#This Row],[Discount]]</f>
        <v>0</v>
      </c>
    </row>
    <row r="6841" spans="1:25" x14ac:dyDescent="0.3">
      <c r="A6841">
        <v>6840</v>
      </c>
      <c r="B6841" s="2"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s="2">
        <v>5</v>
      </c>
      <c r="T6841" s="3">
        <v>0.2</v>
      </c>
      <c r="U6841" s="2">
        <v>41.76</v>
      </c>
      <c r="V6841" s="2">
        <f>Table1[[#This Row],[Sales]]*(1-Table1[[#This Row],[Discount]])</f>
        <v>296.95999999999998</v>
      </c>
      <c r="W6841" s="2">
        <f>Table1[[#This Row],[Sales]]*Table1[[#This Row],[Quantity]]</f>
        <v>1856</v>
      </c>
      <c r="X6841" s="2">
        <f>Table1[[#This Row],[Sales]]+Table1[[#This Row],[Discount]]+Table1[[#This Row],[Adjusted Sales]]</f>
        <v>668.3599999999999</v>
      </c>
      <c r="Y6841" s="5">
        <f>Table1[[#This Row],[Sales]]*Table1[[#This Row],[Discount]]</f>
        <v>74.239999999999995</v>
      </c>
    </row>
    <row r="6842" spans="1:25" x14ac:dyDescent="0.3">
      <c r="A6842">
        <v>6841</v>
      </c>
      <c r="B6842" s="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s="2">
        <v>3</v>
      </c>
      <c r="T6842" s="3">
        <v>0.7</v>
      </c>
      <c r="U6842" s="2">
        <v>-10.382400000000001</v>
      </c>
      <c r="V6842" s="2">
        <f>Table1[[#This Row],[Sales]]*(1-Table1[[#This Row],[Discount]])</f>
        <v>4.4496000000000011</v>
      </c>
      <c r="W6842" s="2">
        <f>Table1[[#This Row],[Sales]]*Table1[[#This Row],[Quantity]]</f>
        <v>44.496000000000002</v>
      </c>
      <c r="X6842" s="2">
        <f>Table1[[#This Row],[Sales]]+Table1[[#This Row],[Discount]]+Table1[[#This Row],[Adjusted Sales]]</f>
        <v>19.9816</v>
      </c>
      <c r="Y6842" s="5">
        <f>Table1[[#This Row],[Sales]]*Table1[[#This Row],[Discount]]</f>
        <v>10.382400000000001</v>
      </c>
    </row>
    <row r="6843" spans="1:25" x14ac:dyDescent="0.3">
      <c r="A6843">
        <v>6842</v>
      </c>
      <c r="B6843" s="2"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s="2">
        <v>3</v>
      </c>
      <c r="T6843" s="3">
        <v>0</v>
      </c>
      <c r="U6843" s="2">
        <v>1.6559999999999999</v>
      </c>
      <c r="V6843" s="2">
        <f>Table1[[#This Row],[Sales]]*(1-Table1[[#This Row],[Discount]])</f>
        <v>20.7</v>
      </c>
      <c r="W6843" s="2">
        <f>Table1[[#This Row],[Sales]]*Table1[[#This Row],[Quantity]]</f>
        <v>62.099999999999994</v>
      </c>
      <c r="X6843" s="2">
        <f>Table1[[#This Row],[Sales]]+Table1[[#This Row],[Discount]]+Table1[[#This Row],[Adjusted Sales]]</f>
        <v>41.4</v>
      </c>
      <c r="Y6843" s="5">
        <f>Table1[[#This Row],[Sales]]*Table1[[#This Row],[Discount]]</f>
        <v>0</v>
      </c>
    </row>
    <row r="6844" spans="1:25" x14ac:dyDescent="0.3">
      <c r="A6844">
        <v>6843</v>
      </c>
      <c r="B6844" s="2"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s="2">
        <v>3</v>
      </c>
      <c r="T6844" s="3">
        <v>0</v>
      </c>
      <c r="U6844" s="2">
        <v>5.2164000000000001</v>
      </c>
      <c r="V6844" s="2">
        <f>Table1[[#This Row],[Sales]]*(1-Table1[[#This Row],[Discount]])</f>
        <v>11.34</v>
      </c>
      <c r="W6844" s="2">
        <f>Table1[[#This Row],[Sales]]*Table1[[#This Row],[Quantity]]</f>
        <v>34.019999999999996</v>
      </c>
      <c r="X6844" s="2">
        <f>Table1[[#This Row],[Sales]]+Table1[[#This Row],[Discount]]+Table1[[#This Row],[Adjusted Sales]]</f>
        <v>22.68</v>
      </c>
      <c r="Y6844" s="5">
        <f>Table1[[#This Row],[Sales]]*Table1[[#This Row],[Discount]]</f>
        <v>0</v>
      </c>
    </row>
    <row r="6845" spans="1:25" x14ac:dyDescent="0.3">
      <c r="A6845">
        <v>6844</v>
      </c>
      <c r="B6845" s="2"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s="2">
        <v>5</v>
      </c>
      <c r="T6845" s="3">
        <v>0</v>
      </c>
      <c r="U6845" s="2">
        <v>0.67900000000000005</v>
      </c>
      <c r="V6845" s="2">
        <f>Table1[[#This Row],[Sales]]*(1-Table1[[#This Row],[Discount]])</f>
        <v>67.900000000000006</v>
      </c>
      <c r="W6845" s="2">
        <f>Table1[[#This Row],[Sales]]*Table1[[#This Row],[Quantity]]</f>
        <v>339.5</v>
      </c>
      <c r="X6845" s="2">
        <f>Table1[[#This Row],[Sales]]+Table1[[#This Row],[Discount]]+Table1[[#This Row],[Adjusted Sales]]</f>
        <v>135.80000000000001</v>
      </c>
      <c r="Y6845" s="5">
        <f>Table1[[#This Row],[Sales]]*Table1[[#This Row],[Discount]]</f>
        <v>0</v>
      </c>
    </row>
    <row r="6846" spans="1:25" x14ac:dyDescent="0.3">
      <c r="A6846">
        <v>6845</v>
      </c>
      <c r="B6846" s="2"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s="2">
        <v>4</v>
      </c>
      <c r="T6846" s="3">
        <v>0</v>
      </c>
      <c r="U6846" s="2">
        <v>307.14479999999998</v>
      </c>
      <c r="V6846" s="2">
        <f>Table1[[#This Row],[Sales]]*(1-Table1[[#This Row],[Discount]])</f>
        <v>1059.1199999999999</v>
      </c>
      <c r="W6846" s="2">
        <f>Table1[[#This Row],[Sales]]*Table1[[#This Row],[Quantity]]</f>
        <v>4236.4799999999996</v>
      </c>
      <c r="X6846" s="2">
        <f>Table1[[#This Row],[Sales]]+Table1[[#This Row],[Discount]]+Table1[[#This Row],[Adjusted Sales]]</f>
        <v>2118.2399999999998</v>
      </c>
      <c r="Y6846" s="5">
        <f>Table1[[#This Row],[Sales]]*Table1[[#This Row],[Discount]]</f>
        <v>0</v>
      </c>
    </row>
    <row r="6847" spans="1:25" x14ac:dyDescent="0.3">
      <c r="A6847">
        <v>6846</v>
      </c>
      <c r="B6847" s="2"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s="2">
        <v>2</v>
      </c>
      <c r="T6847" s="3">
        <v>0.2</v>
      </c>
      <c r="U6847" s="2">
        <v>47.847999999999999</v>
      </c>
      <c r="V6847" s="2">
        <f>Table1[[#This Row],[Sales]]*(1-Table1[[#This Row],[Discount]])</f>
        <v>382.78400000000005</v>
      </c>
      <c r="W6847" s="2">
        <f>Table1[[#This Row],[Sales]]*Table1[[#This Row],[Quantity]]</f>
        <v>956.96</v>
      </c>
      <c r="X6847" s="2">
        <f>Table1[[#This Row],[Sales]]+Table1[[#This Row],[Discount]]+Table1[[#This Row],[Adjusted Sales]]</f>
        <v>861.46400000000006</v>
      </c>
      <c r="Y6847" s="5">
        <f>Table1[[#This Row],[Sales]]*Table1[[#This Row],[Discount]]</f>
        <v>95.696000000000012</v>
      </c>
    </row>
    <row r="6848" spans="1:25" x14ac:dyDescent="0.3">
      <c r="A6848">
        <v>6847</v>
      </c>
      <c r="B6848" s="2"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s="2">
        <v>4</v>
      </c>
      <c r="T6848" s="3">
        <v>0</v>
      </c>
      <c r="U6848" s="2">
        <v>14.417999999999999</v>
      </c>
      <c r="V6848" s="2">
        <f>Table1[[#This Row],[Sales]]*(1-Table1[[#This Row],[Discount]])</f>
        <v>32.04</v>
      </c>
      <c r="W6848" s="2">
        <f>Table1[[#This Row],[Sales]]*Table1[[#This Row],[Quantity]]</f>
        <v>128.16</v>
      </c>
      <c r="X6848" s="2">
        <f>Table1[[#This Row],[Sales]]+Table1[[#This Row],[Discount]]+Table1[[#This Row],[Adjusted Sales]]</f>
        <v>64.08</v>
      </c>
      <c r="Y6848" s="5">
        <f>Table1[[#This Row],[Sales]]*Table1[[#This Row],[Discount]]</f>
        <v>0</v>
      </c>
    </row>
    <row r="6849" spans="1:25" x14ac:dyDescent="0.3">
      <c r="A6849">
        <v>6848</v>
      </c>
      <c r="B6849" s="2"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s="2">
        <v>1</v>
      </c>
      <c r="T6849" s="3">
        <v>0.2</v>
      </c>
      <c r="U6849" s="2">
        <v>3.4994999999999998</v>
      </c>
      <c r="V6849" s="2">
        <f>Table1[[#This Row],[Sales]]*(1-Table1[[#This Row],[Discount]])</f>
        <v>44.793599999999998</v>
      </c>
      <c r="W6849" s="2">
        <f>Table1[[#This Row],[Sales]]*Table1[[#This Row],[Quantity]]</f>
        <v>55.991999999999997</v>
      </c>
      <c r="X6849" s="2">
        <f>Table1[[#This Row],[Sales]]+Table1[[#This Row],[Discount]]+Table1[[#This Row],[Adjusted Sales]]</f>
        <v>100.98560000000001</v>
      </c>
      <c r="Y6849" s="5">
        <f>Table1[[#This Row],[Sales]]*Table1[[#This Row],[Discount]]</f>
        <v>11.198399999999999</v>
      </c>
    </row>
    <row r="6850" spans="1:25" x14ac:dyDescent="0.3">
      <c r="A6850">
        <v>6849</v>
      </c>
      <c r="B6850" s="2"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s="2">
        <v>2</v>
      </c>
      <c r="T6850" s="3">
        <v>0.2</v>
      </c>
      <c r="U6850" s="2">
        <v>26.9024</v>
      </c>
      <c r="V6850" s="2">
        <f>Table1[[#This Row],[Sales]]*(1-Table1[[#This Row],[Discount]])</f>
        <v>61.491200000000006</v>
      </c>
      <c r="W6850" s="2">
        <f>Table1[[#This Row],[Sales]]*Table1[[#This Row],[Quantity]]</f>
        <v>153.72800000000001</v>
      </c>
      <c r="X6850" s="2">
        <f>Table1[[#This Row],[Sales]]+Table1[[#This Row],[Discount]]+Table1[[#This Row],[Adjusted Sales]]</f>
        <v>138.55520000000001</v>
      </c>
      <c r="Y6850" s="5">
        <f>Table1[[#This Row],[Sales]]*Table1[[#This Row],[Discount]]</f>
        <v>15.372800000000002</v>
      </c>
    </row>
    <row r="6851" spans="1:25" x14ac:dyDescent="0.3">
      <c r="A6851">
        <v>6850</v>
      </c>
      <c r="B6851" s="2"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s="2">
        <v>4</v>
      </c>
      <c r="T6851" s="3">
        <v>0</v>
      </c>
      <c r="U6851" s="2">
        <v>27.563199999999998</v>
      </c>
      <c r="V6851" s="2">
        <f>Table1[[#This Row],[Sales]]*(1-Table1[[#This Row],[Discount]])</f>
        <v>59.92</v>
      </c>
      <c r="W6851" s="2">
        <f>Table1[[#This Row],[Sales]]*Table1[[#This Row],[Quantity]]</f>
        <v>239.68</v>
      </c>
      <c r="X6851" s="2">
        <f>Table1[[#This Row],[Sales]]+Table1[[#This Row],[Discount]]+Table1[[#This Row],[Adjusted Sales]]</f>
        <v>119.84</v>
      </c>
      <c r="Y6851" s="5">
        <f>Table1[[#This Row],[Sales]]*Table1[[#This Row],[Discount]]</f>
        <v>0</v>
      </c>
    </row>
    <row r="6852" spans="1:25" x14ac:dyDescent="0.3">
      <c r="A6852">
        <v>6851</v>
      </c>
      <c r="B6852" s="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s="2">
        <v>6</v>
      </c>
      <c r="T6852" s="3">
        <v>0</v>
      </c>
      <c r="U6852" s="2">
        <v>407.12880000000001</v>
      </c>
      <c r="V6852" s="2">
        <f>Table1[[#This Row],[Sales]]*(1-Table1[[#This Row],[Discount]])</f>
        <v>1565.88</v>
      </c>
      <c r="W6852" s="2">
        <f>Table1[[#This Row],[Sales]]*Table1[[#This Row],[Quantity]]</f>
        <v>9395.2800000000007</v>
      </c>
      <c r="X6852" s="2">
        <f>Table1[[#This Row],[Sales]]+Table1[[#This Row],[Discount]]+Table1[[#This Row],[Adjusted Sales]]</f>
        <v>3131.76</v>
      </c>
      <c r="Y6852" s="5">
        <f>Table1[[#This Row],[Sales]]*Table1[[#This Row],[Discount]]</f>
        <v>0</v>
      </c>
    </row>
    <row r="6853" spans="1:25" x14ac:dyDescent="0.3">
      <c r="A6853">
        <v>6852</v>
      </c>
      <c r="B6853" s="2"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s="2">
        <v>7</v>
      </c>
      <c r="T6853" s="3">
        <v>0</v>
      </c>
      <c r="U6853" s="2">
        <v>49.843499999999999</v>
      </c>
      <c r="V6853" s="2">
        <f>Table1[[#This Row],[Sales]]*(1-Table1[[#This Row],[Discount]])</f>
        <v>106.05</v>
      </c>
      <c r="W6853" s="2">
        <f>Table1[[#This Row],[Sales]]*Table1[[#This Row],[Quantity]]</f>
        <v>742.35</v>
      </c>
      <c r="X6853" s="2">
        <f>Table1[[#This Row],[Sales]]+Table1[[#This Row],[Discount]]+Table1[[#This Row],[Adjusted Sales]]</f>
        <v>212.1</v>
      </c>
      <c r="Y6853" s="5">
        <f>Table1[[#This Row],[Sales]]*Table1[[#This Row],[Discount]]</f>
        <v>0</v>
      </c>
    </row>
    <row r="6854" spans="1:25" x14ac:dyDescent="0.3">
      <c r="A6854">
        <v>6853</v>
      </c>
      <c r="B6854" s="2"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s="2">
        <v>4</v>
      </c>
      <c r="T6854" s="3">
        <v>0</v>
      </c>
      <c r="U6854" s="2">
        <v>17.371200000000002</v>
      </c>
      <c r="V6854" s="2">
        <f>Table1[[#This Row],[Sales]]*(1-Table1[[#This Row],[Discount]])</f>
        <v>62.04</v>
      </c>
      <c r="W6854" s="2">
        <f>Table1[[#This Row],[Sales]]*Table1[[#This Row],[Quantity]]</f>
        <v>248.16</v>
      </c>
      <c r="X6854" s="2">
        <f>Table1[[#This Row],[Sales]]+Table1[[#This Row],[Discount]]+Table1[[#This Row],[Adjusted Sales]]</f>
        <v>124.08</v>
      </c>
      <c r="Y6854" s="5">
        <f>Table1[[#This Row],[Sales]]*Table1[[#This Row],[Discount]]</f>
        <v>0</v>
      </c>
    </row>
    <row r="6855" spans="1:25" x14ac:dyDescent="0.3">
      <c r="A6855">
        <v>6854</v>
      </c>
      <c r="B6855" s="2"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s="2">
        <v>3</v>
      </c>
      <c r="T6855" s="3">
        <v>0</v>
      </c>
      <c r="U6855" s="2">
        <v>148.49100000000001</v>
      </c>
      <c r="V6855" s="2">
        <f>Table1[[#This Row],[Sales]]*(1-Table1[[#This Row],[Discount]])</f>
        <v>494.97</v>
      </c>
      <c r="W6855" s="2">
        <f>Table1[[#This Row],[Sales]]*Table1[[#This Row],[Quantity]]</f>
        <v>1484.91</v>
      </c>
      <c r="X6855" s="2">
        <f>Table1[[#This Row],[Sales]]+Table1[[#This Row],[Discount]]+Table1[[#This Row],[Adjusted Sales]]</f>
        <v>989.94</v>
      </c>
      <c r="Y6855" s="5">
        <f>Table1[[#This Row],[Sales]]*Table1[[#This Row],[Discount]]</f>
        <v>0</v>
      </c>
    </row>
    <row r="6856" spans="1:25" x14ac:dyDescent="0.3">
      <c r="A6856">
        <v>6855</v>
      </c>
      <c r="B6856" s="2"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s="2">
        <v>4</v>
      </c>
      <c r="T6856" s="3">
        <v>0</v>
      </c>
      <c r="U6856" s="2">
        <v>14.718400000000001</v>
      </c>
      <c r="V6856" s="2">
        <f>Table1[[#This Row],[Sales]]*(1-Table1[[#This Row],[Discount]])</f>
        <v>367.96</v>
      </c>
      <c r="W6856" s="2">
        <f>Table1[[#This Row],[Sales]]*Table1[[#This Row],[Quantity]]</f>
        <v>1471.84</v>
      </c>
      <c r="X6856" s="2">
        <f>Table1[[#This Row],[Sales]]+Table1[[#This Row],[Discount]]+Table1[[#This Row],[Adjusted Sales]]</f>
        <v>735.92</v>
      </c>
      <c r="Y6856" s="5">
        <f>Table1[[#This Row],[Sales]]*Table1[[#This Row],[Discount]]</f>
        <v>0</v>
      </c>
    </row>
    <row r="6857" spans="1:25" x14ac:dyDescent="0.3">
      <c r="A6857">
        <v>6856</v>
      </c>
      <c r="B6857" s="2"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s="2">
        <v>2</v>
      </c>
      <c r="T6857" s="3">
        <v>0</v>
      </c>
      <c r="U6857" s="2">
        <v>20.6816</v>
      </c>
      <c r="V6857" s="2">
        <f>Table1[[#This Row],[Sales]]*(1-Table1[[#This Row],[Discount]])</f>
        <v>44.96</v>
      </c>
      <c r="W6857" s="2">
        <f>Table1[[#This Row],[Sales]]*Table1[[#This Row],[Quantity]]</f>
        <v>89.92</v>
      </c>
      <c r="X6857" s="2">
        <f>Table1[[#This Row],[Sales]]+Table1[[#This Row],[Discount]]+Table1[[#This Row],[Adjusted Sales]]</f>
        <v>89.92</v>
      </c>
      <c r="Y6857" s="5">
        <f>Table1[[#This Row],[Sales]]*Table1[[#This Row],[Discount]]</f>
        <v>0</v>
      </c>
    </row>
    <row r="6858" spans="1:25" x14ac:dyDescent="0.3">
      <c r="A6858">
        <v>6857</v>
      </c>
      <c r="B6858" s="2"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s="2">
        <v>3</v>
      </c>
      <c r="T6858" s="3">
        <v>0</v>
      </c>
      <c r="U6858" s="2">
        <v>85.981800000000007</v>
      </c>
      <c r="V6858" s="2">
        <f>Table1[[#This Row],[Sales]]*(1-Table1[[#This Row],[Discount]])</f>
        <v>182.94</v>
      </c>
      <c r="W6858" s="2">
        <f>Table1[[#This Row],[Sales]]*Table1[[#This Row],[Quantity]]</f>
        <v>548.81999999999994</v>
      </c>
      <c r="X6858" s="2">
        <f>Table1[[#This Row],[Sales]]+Table1[[#This Row],[Discount]]+Table1[[#This Row],[Adjusted Sales]]</f>
        <v>365.88</v>
      </c>
      <c r="Y6858" s="5">
        <f>Table1[[#This Row],[Sales]]*Table1[[#This Row],[Discount]]</f>
        <v>0</v>
      </c>
    </row>
    <row r="6859" spans="1:25" x14ac:dyDescent="0.3">
      <c r="A6859">
        <v>6858</v>
      </c>
      <c r="B6859" s="2"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s="2">
        <v>3</v>
      </c>
      <c r="T6859" s="3">
        <v>0</v>
      </c>
      <c r="U6859" s="2">
        <v>13.507199999999999</v>
      </c>
      <c r="V6859" s="2">
        <f>Table1[[#This Row],[Sales]]*(1-Table1[[#This Row],[Discount]])</f>
        <v>28.14</v>
      </c>
      <c r="W6859" s="2">
        <f>Table1[[#This Row],[Sales]]*Table1[[#This Row],[Quantity]]</f>
        <v>84.42</v>
      </c>
      <c r="X6859" s="2">
        <f>Table1[[#This Row],[Sales]]+Table1[[#This Row],[Discount]]+Table1[[#This Row],[Adjusted Sales]]</f>
        <v>56.28</v>
      </c>
      <c r="Y6859" s="5">
        <f>Table1[[#This Row],[Sales]]*Table1[[#This Row],[Discount]]</f>
        <v>0</v>
      </c>
    </row>
    <row r="6860" spans="1:25" x14ac:dyDescent="0.3">
      <c r="A6860">
        <v>6859</v>
      </c>
      <c r="B6860" s="2"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s="2">
        <v>2</v>
      </c>
      <c r="T6860" s="3">
        <v>0</v>
      </c>
      <c r="U6860" s="2">
        <v>3.4685999999999999</v>
      </c>
      <c r="V6860" s="2">
        <f>Table1[[#This Row],[Sales]]*(1-Table1[[#This Row],[Discount]])</f>
        <v>7.38</v>
      </c>
      <c r="W6860" s="2">
        <f>Table1[[#This Row],[Sales]]*Table1[[#This Row],[Quantity]]</f>
        <v>14.76</v>
      </c>
      <c r="X6860" s="2">
        <f>Table1[[#This Row],[Sales]]+Table1[[#This Row],[Discount]]+Table1[[#This Row],[Adjusted Sales]]</f>
        <v>14.76</v>
      </c>
      <c r="Y6860" s="5">
        <f>Table1[[#This Row],[Sales]]*Table1[[#This Row],[Discount]]</f>
        <v>0</v>
      </c>
    </row>
    <row r="6861" spans="1:25" x14ac:dyDescent="0.3">
      <c r="A6861">
        <v>6860</v>
      </c>
      <c r="B6861" s="2"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s="2">
        <v>5</v>
      </c>
      <c r="T6861" s="3">
        <v>0</v>
      </c>
      <c r="U6861" s="2">
        <v>3.597</v>
      </c>
      <c r="V6861" s="2">
        <f>Table1[[#This Row],[Sales]]*(1-Table1[[#This Row],[Discount]])</f>
        <v>10.9</v>
      </c>
      <c r="W6861" s="2">
        <f>Table1[[#This Row],[Sales]]*Table1[[#This Row],[Quantity]]</f>
        <v>54.5</v>
      </c>
      <c r="X6861" s="2">
        <f>Table1[[#This Row],[Sales]]+Table1[[#This Row],[Discount]]+Table1[[#This Row],[Adjusted Sales]]</f>
        <v>21.8</v>
      </c>
      <c r="Y6861" s="5">
        <f>Table1[[#This Row],[Sales]]*Table1[[#This Row],[Discount]]</f>
        <v>0</v>
      </c>
    </row>
    <row r="6862" spans="1:25" x14ac:dyDescent="0.3">
      <c r="A6862">
        <v>6861</v>
      </c>
      <c r="B6862" s="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s="2">
        <v>11</v>
      </c>
      <c r="T6862" s="3">
        <v>0</v>
      </c>
      <c r="U6862" s="2">
        <v>46.731299999999997</v>
      </c>
      <c r="V6862" s="2">
        <f>Table1[[#This Row],[Sales]]*(1-Table1[[#This Row],[Discount]])</f>
        <v>274.89</v>
      </c>
      <c r="W6862" s="2">
        <f>Table1[[#This Row],[Sales]]*Table1[[#This Row],[Quantity]]</f>
        <v>3023.79</v>
      </c>
      <c r="X6862" s="2">
        <f>Table1[[#This Row],[Sales]]+Table1[[#This Row],[Discount]]+Table1[[#This Row],[Adjusted Sales]]</f>
        <v>549.78</v>
      </c>
      <c r="Y6862" s="5">
        <f>Table1[[#This Row],[Sales]]*Table1[[#This Row],[Discount]]</f>
        <v>0</v>
      </c>
    </row>
    <row r="6863" spans="1:25" x14ac:dyDescent="0.3">
      <c r="A6863">
        <v>6862</v>
      </c>
      <c r="B6863" s="2"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s="2">
        <v>8</v>
      </c>
      <c r="T6863" s="3">
        <v>0</v>
      </c>
      <c r="U6863" s="2">
        <v>11.2896</v>
      </c>
      <c r="V6863" s="2">
        <f>Table1[[#This Row],[Sales]]*(1-Table1[[#This Row],[Discount]])</f>
        <v>23.04</v>
      </c>
      <c r="W6863" s="2">
        <f>Table1[[#This Row],[Sales]]*Table1[[#This Row],[Quantity]]</f>
        <v>184.32</v>
      </c>
      <c r="X6863" s="2">
        <f>Table1[[#This Row],[Sales]]+Table1[[#This Row],[Discount]]+Table1[[#This Row],[Adjusted Sales]]</f>
        <v>46.08</v>
      </c>
      <c r="Y6863" s="5">
        <f>Table1[[#This Row],[Sales]]*Table1[[#This Row],[Discount]]</f>
        <v>0</v>
      </c>
    </row>
    <row r="6864" spans="1:25" x14ac:dyDescent="0.3">
      <c r="A6864">
        <v>6863</v>
      </c>
      <c r="B6864" s="2"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s="2">
        <v>3</v>
      </c>
      <c r="T6864" s="3">
        <v>0.2</v>
      </c>
      <c r="U6864" s="2">
        <v>-19.105799999999999</v>
      </c>
      <c r="V6864" s="2">
        <f>Table1[[#This Row],[Sales]]*(1-Table1[[#This Row],[Discount]])</f>
        <v>174.6816</v>
      </c>
      <c r="W6864" s="2">
        <f>Table1[[#This Row],[Sales]]*Table1[[#This Row],[Quantity]]</f>
        <v>655.05600000000004</v>
      </c>
      <c r="X6864" s="2">
        <f>Table1[[#This Row],[Sales]]+Table1[[#This Row],[Discount]]+Table1[[#This Row],[Adjusted Sales]]</f>
        <v>393.23360000000002</v>
      </c>
      <c r="Y6864" s="5">
        <f>Table1[[#This Row],[Sales]]*Table1[[#This Row],[Discount]]</f>
        <v>43.670400000000001</v>
      </c>
    </row>
    <row r="6865" spans="1:25" x14ac:dyDescent="0.3">
      <c r="A6865">
        <v>6864</v>
      </c>
      <c r="B6865" s="2"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s="2">
        <v>2</v>
      </c>
      <c r="T6865" s="3">
        <v>0.2</v>
      </c>
      <c r="U6865" s="2">
        <v>3.6288</v>
      </c>
      <c r="V6865" s="2">
        <f>Table1[[#This Row],[Sales]]*(1-Table1[[#This Row],[Discount]])</f>
        <v>8.2944000000000013</v>
      </c>
      <c r="W6865" s="2">
        <f>Table1[[#This Row],[Sales]]*Table1[[#This Row],[Quantity]]</f>
        <v>20.736000000000001</v>
      </c>
      <c r="X6865" s="2">
        <f>Table1[[#This Row],[Sales]]+Table1[[#This Row],[Discount]]+Table1[[#This Row],[Adjusted Sales]]</f>
        <v>18.862400000000001</v>
      </c>
      <c r="Y6865" s="5">
        <f>Table1[[#This Row],[Sales]]*Table1[[#This Row],[Discount]]</f>
        <v>2.0736000000000003</v>
      </c>
    </row>
    <row r="6866" spans="1:25" x14ac:dyDescent="0.3">
      <c r="A6866">
        <v>6865</v>
      </c>
      <c r="B6866" s="2"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s="2">
        <v>2</v>
      </c>
      <c r="T6866" s="3">
        <v>0.2</v>
      </c>
      <c r="U6866" s="2">
        <v>4.7519999999999998</v>
      </c>
      <c r="V6866" s="2">
        <f>Table1[[#This Row],[Sales]]*(1-Table1[[#This Row],[Discount]])</f>
        <v>10.137600000000001</v>
      </c>
      <c r="W6866" s="2">
        <f>Table1[[#This Row],[Sales]]*Table1[[#This Row],[Quantity]]</f>
        <v>25.344000000000001</v>
      </c>
      <c r="X6866" s="2">
        <f>Table1[[#This Row],[Sales]]+Table1[[#This Row],[Discount]]+Table1[[#This Row],[Adjusted Sales]]</f>
        <v>23.009599999999999</v>
      </c>
      <c r="Y6866" s="5">
        <f>Table1[[#This Row],[Sales]]*Table1[[#This Row],[Discount]]</f>
        <v>2.5344000000000002</v>
      </c>
    </row>
    <row r="6867" spans="1:25" x14ac:dyDescent="0.3">
      <c r="A6867">
        <v>6866</v>
      </c>
      <c r="B6867" s="2"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s="2">
        <v>5</v>
      </c>
      <c r="T6867" s="3">
        <v>0.2</v>
      </c>
      <c r="U6867" s="2">
        <v>-20.690999999999999</v>
      </c>
      <c r="V6867" s="2">
        <f>Table1[[#This Row],[Sales]]*(1-Table1[[#This Row],[Discount]])</f>
        <v>73.567999999999998</v>
      </c>
      <c r="W6867" s="2">
        <f>Table1[[#This Row],[Sales]]*Table1[[#This Row],[Quantity]]</f>
        <v>459.79999999999995</v>
      </c>
      <c r="X6867" s="2">
        <f>Table1[[#This Row],[Sales]]+Table1[[#This Row],[Discount]]+Table1[[#This Row],[Adjusted Sales]]</f>
        <v>165.72800000000001</v>
      </c>
      <c r="Y6867" s="5">
        <f>Table1[[#This Row],[Sales]]*Table1[[#This Row],[Discount]]</f>
        <v>18.391999999999999</v>
      </c>
    </row>
    <row r="6868" spans="1:25" x14ac:dyDescent="0.3">
      <c r="A6868">
        <v>6867</v>
      </c>
      <c r="B6868" s="2"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s="2">
        <v>3</v>
      </c>
      <c r="T6868" s="3">
        <v>0</v>
      </c>
      <c r="U6868" s="2">
        <v>91.789199999999994</v>
      </c>
      <c r="V6868" s="2">
        <f>Table1[[#This Row],[Sales]]*(1-Table1[[#This Row],[Discount]])</f>
        <v>254.97</v>
      </c>
      <c r="W6868" s="2">
        <f>Table1[[#This Row],[Sales]]*Table1[[#This Row],[Quantity]]</f>
        <v>764.91</v>
      </c>
      <c r="X6868" s="2">
        <f>Table1[[#This Row],[Sales]]+Table1[[#This Row],[Discount]]+Table1[[#This Row],[Adjusted Sales]]</f>
        <v>509.94</v>
      </c>
      <c r="Y6868" s="5">
        <f>Table1[[#This Row],[Sales]]*Table1[[#This Row],[Discount]]</f>
        <v>0</v>
      </c>
    </row>
    <row r="6869" spans="1:25" x14ac:dyDescent="0.3">
      <c r="A6869">
        <v>6868</v>
      </c>
      <c r="B6869" s="2"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s="2">
        <v>2</v>
      </c>
      <c r="T6869" s="3">
        <v>0.2</v>
      </c>
      <c r="U6869" s="2">
        <v>-7.9960000000000004</v>
      </c>
      <c r="V6869" s="2">
        <f>Table1[[#This Row],[Sales]]*(1-Table1[[#This Row],[Discount]])</f>
        <v>25.587200000000003</v>
      </c>
      <c r="W6869" s="2">
        <f>Table1[[#This Row],[Sales]]*Table1[[#This Row],[Quantity]]</f>
        <v>63.968000000000004</v>
      </c>
      <c r="X6869" s="2">
        <f>Table1[[#This Row],[Sales]]+Table1[[#This Row],[Discount]]+Table1[[#This Row],[Adjusted Sales]]</f>
        <v>57.771200000000007</v>
      </c>
      <c r="Y6869" s="5">
        <f>Table1[[#This Row],[Sales]]*Table1[[#This Row],[Discount]]</f>
        <v>6.3968000000000007</v>
      </c>
    </row>
    <row r="6870" spans="1:25" x14ac:dyDescent="0.3">
      <c r="A6870">
        <v>6869</v>
      </c>
      <c r="B6870" s="2"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s="2">
        <v>9</v>
      </c>
      <c r="T6870" s="3">
        <v>0.2</v>
      </c>
      <c r="U6870" s="2">
        <v>180.441</v>
      </c>
      <c r="V6870" s="2">
        <f>Table1[[#This Row],[Sales]]*(1-Table1[[#This Row],[Discount]])</f>
        <v>2309.6448</v>
      </c>
      <c r="W6870" s="2">
        <f>Table1[[#This Row],[Sales]]*Table1[[#This Row],[Quantity]]</f>
        <v>25983.504000000001</v>
      </c>
      <c r="X6870" s="2">
        <f>Table1[[#This Row],[Sales]]+Table1[[#This Row],[Discount]]+Table1[[#This Row],[Adjusted Sales]]</f>
        <v>5196.9007999999994</v>
      </c>
      <c r="Y6870" s="5">
        <f>Table1[[#This Row],[Sales]]*Table1[[#This Row],[Discount]]</f>
        <v>577.41120000000001</v>
      </c>
    </row>
    <row r="6871" spans="1:25" x14ac:dyDescent="0.3">
      <c r="A6871">
        <v>6870</v>
      </c>
      <c r="B6871" s="2"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s="2">
        <v>2</v>
      </c>
      <c r="T6871" s="3">
        <v>0</v>
      </c>
      <c r="U6871" s="2">
        <v>6.2207999999999997</v>
      </c>
      <c r="V6871" s="2">
        <f>Table1[[#This Row],[Sales]]*(1-Table1[[#This Row],[Discount]])</f>
        <v>12.96</v>
      </c>
      <c r="W6871" s="2">
        <f>Table1[[#This Row],[Sales]]*Table1[[#This Row],[Quantity]]</f>
        <v>25.92</v>
      </c>
      <c r="X6871" s="2">
        <f>Table1[[#This Row],[Sales]]+Table1[[#This Row],[Discount]]+Table1[[#This Row],[Adjusted Sales]]</f>
        <v>25.92</v>
      </c>
      <c r="Y6871" s="5">
        <f>Table1[[#This Row],[Sales]]*Table1[[#This Row],[Discount]]</f>
        <v>0</v>
      </c>
    </row>
    <row r="6872" spans="1:25" x14ac:dyDescent="0.3">
      <c r="A6872">
        <v>6871</v>
      </c>
      <c r="B6872" s="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s="2">
        <v>9</v>
      </c>
      <c r="T6872" s="3">
        <v>0</v>
      </c>
      <c r="U6872" s="2">
        <v>21.384</v>
      </c>
      <c r="V6872" s="2">
        <f>Table1[[#This Row],[Sales]]*(1-Table1[[#This Row],[Discount]])</f>
        <v>47.52</v>
      </c>
      <c r="W6872" s="2">
        <f>Table1[[#This Row],[Sales]]*Table1[[#This Row],[Quantity]]</f>
        <v>427.68</v>
      </c>
      <c r="X6872" s="2">
        <f>Table1[[#This Row],[Sales]]+Table1[[#This Row],[Discount]]+Table1[[#This Row],[Adjusted Sales]]</f>
        <v>95.04</v>
      </c>
      <c r="Y6872" s="5">
        <f>Table1[[#This Row],[Sales]]*Table1[[#This Row],[Discount]]</f>
        <v>0</v>
      </c>
    </row>
    <row r="6873" spans="1:25" x14ac:dyDescent="0.3">
      <c r="A6873">
        <v>6872</v>
      </c>
      <c r="B6873" s="2"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s="2">
        <v>3</v>
      </c>
      <c r="T6873" s="3">
        <v>0.2</v>
      </c>
      <c r="U6873" s="2">
        <v>3.8843999999999999</v>
      </c>
      <c r="V6873" s="2">
        <f>Table1[[#This Row],[Sales]]*(1-Table1[[#This Row],[Discount]])</f>
        <v>9.5616000000000003</v>
      </c>
      <c r="W6873" s="2">
        <f>Table1[[#This Row],[Sales]]*Table1[[#This Row],[Quantity]]</f>
        <v>35.856000000000002</v>
      </c>
      <c r="X6873" s="2">
        <f>Table1[[#This Row],[Sales]]+Table1[[#This Row],[Discount]]+Table1[[#This Row],[Adjusted Sales]]</f>
        <v>21.7136</v>
      </c>
      <c r="Y6873" s="5">
        <f>Table1[[#This Row],[Sales]]*Table1[[#This Row],[Discount]]</f>
        <v>2.3904000000000001</v>
      </c>
    </row>
    <row r="6874" spans="1:25" x14ac:dyDescent="0.3">
      <c r="A6874">
        <v>6873</v>
      </c>
      <c r="B6874" s="2"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s="2">
        <v>1</v>
      </c>
      <c r="T6874" s="3">
        <v>0</v>
      </c>
      <c r="U6874" s="2">
        <v>2.3405999999999998</v>
      </c>
      <c r="V6874" s="2">
        <f>Table1[[#This Row],[Sales]]*(1-Table1[[#This Row],[Discount]])</f>
        <v>4.9800000000000004</v>
      </c>
      <c r="W6874" s="2">
        <f>Table1[[#This Row],[Sales]]*Table1[[#This Row],[Quantity]]</f>
        <v>4.9800000000000004</v>
      </c>
      <c r="X6874" s="2">
        <f>Table1[[#This Row],[Sales]]+Table1[[#This Row],[Discount]]+Table1[[#This Row],[Adjusted Sales]]</f>
        <v>9.9600000000000009</v>
      </c>
      <c r="Y6874" s="5">
        <f>Table1[[#This Row],[Sales]]*Table1[[#This Row],[Discount]]</f>
        <v>0</v>
      </c>
    </row>
    <row r="6875" spans="1:25" x14ac:dyDescent="0.3">
      <c r="A6875">
        <v>6874</v>
      </c>
      <c r="B6875" s="2"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s="2">
        <v>5</v>
      </c>
      <c r="T6875" s="3">
        <v>0.8</v>
      </c>
      <c r="U6875" s="2">
        <v>-17.248000000000001</v>
      </c>
      <c r="V6875" s="2">
        <f>Table1[[#This Row],[Sales]]*(1-Table1[[#This Row],[Discount]])</f>
        <v>2.1559999999999993</v>
      </c>
      <c r="W6875" s="2">
        <f>Table1[[#This Row],[Sales]]*Table1[[#This Row],[Quantity]]</f>
        <v>53.9</v>
      </c>
      <c r="X6875" s="2">
        <f>Table1[[#This Row],[Sales]]+Table1[[#This Row],[Discount]]+Table1[[#This Row],[Adjusted Sales]]</f>
        <v>13.735999999999999</v>
      </c>
      <c r="Y6875" s="5">
        <f>Table1[[#This Row],[Sales]]*Table1[[#This Row],[Discount]]</f>
        <v>8.6240000000000006</v>
      </c>
    </row>
    <row r="6876" spans="1:25" x14ac:dyDescent="0.3">
      <c r="A6876">
        <v>6875</v>
      </c>
      <c r="B6876" s="2"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s="2">
        <v>3</v>
      </c>
      <c r="T6876" s="3">
        <v>0.2</v>
      </c>
      <c r="U6876" s="2">
        <v>-17.996400000000001</v>
      </c>
      <c r="V6876" s="2">
        <f>Table1[[#This Row],[Sales]]*(1-Table1[[#This Row],[Discount]])</f>
        <v>95.980800000000002</v>
      </c>
      <c r="W6876" s="2">
        <f>Table1[[#This Row],[Sales]]*Table1[[#This Row],[Quantity]]</f>
        <v>359.928</v>
      </c>
      <c r="X6876" s="2">
        <f>Table1[[#This Row],[Sales]]+Table1[[#This Row],[Discount]]+Table1[[#This Row],[Adjusted Sales]]</f>
        <v>216.1568</v>
      </c>
      <c r="Y6876" s="5">
        <f>Table1[[#This Row],[Sales]]*Table1[[#This Row],[Discount]]</f>
        <v>23.995200000000001</v>
      </c>
    </row>
    <row r="6877" spans="1:25" x14ac:dyDescent="0.3">
      <c r="A6877">
        <v>6876</v>
      </c>
      <c r="B6877" s="2"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s="2">
        <v>2</v>
      </c>
      <c r="T6877" s="3">
        <v>0</v>
      </c>
      <c r="U6877" s="2">
        <v>11.7782</v>
      </c>
      <c r="V6877" s="2">
        <f>Table1[[#This Row],[Sales]]*(1-Table1[[#This Row],[Discount]])</f>
        <v>25.06</v>
      </c>
      <c r="W6877" s="2">
        <f>Table1[[#This Row],[Sales]]*Table1[[#This Row],[Quantity]]</f>
        <v>50.12</v>
      </c>
      <c r="X6877" s="2">
        <f>Table1[[#This Row],[Sales]]+Table1[[#This Row],[Discount]]+Table1[[#This Row],[Adjusted Sales]]</f>
        <v>50.12</v>
      </c>
      <c r="Y6877" s="5">
        <f>Table1[[#This Row],[Sales]]*Table1[[#This Row],[Discount]]</f>
        <v>0</v>
      </c>
    </row>
    <row r="6878" spans="1:25" x14ac:dyDescent="0.3">
      <c r="A6878">
        <v>6877</v>
      </c>
      <c r="B6878" s="2"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s="2">
        <v>3</v>
      </c>
      <c r="T6878" s="3">
        <v>0</v>
      </c>
      <c r="U6878" s="2">
        <v>314.05860000000001</v>
      </c>
      <c r="V6878" s="2">
        <f>Table1[[#This Row],[Sales]]*(1-Table1[[#This Row],[Discount]])</f>
        <v>1652.94</v>
      </c>
      <c r="W6878" s="2">
        <f>Table1[[#This Row],[Sales]]*Table1[[#This Row],[Quantity]]</f>
        <v>4958.82</v>
      </c>
      <c r="X6878" s="2">
        <f>Table1[[#This Row],[Sales]]+Table1[[#This Row],[Discount]]+Table1[[#This Row],[Adjusted Sales]]</f>
        <v>3305.88</v>
      </c>
      <c r="Y6878" s="5">
        <f>Table1[[#This Row],[Sales]]*Table1[[#This Row],[Discount]]</f>
        <v>0</v>
      </c>
    </row>
    <row r="6879" spans="1:25" x14ac:dyDescent="0.3">
      <c r="A6879">
        <v>6878</v>
      </c>
      <c r="B6879" s="2"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s="2">
        <v>6</v>
      </c>
      <c r="T6879" s="3">
        <v>0.6</v>
      </c>
      <c r="U6879" s="2">
        <v>-95.247600000000006</v>
      </c>
      <c r="V6879" s="2">
        <f>Table1[[#This Row],[Sales]]*(1-Table1[[#This Row],[Discount]])</f>
        <v>52.550400000000003</v>
      </c>
      <c r="W6879" s="2">
        <f>Table1[[#This Row],[Sales]]*Table1[[#This Row],[Quantity]]</f>
        <v>788.25600000000009</v>
      </c>
      <c r="X6879" s="2">
        <f>Table1[[#This Row],[Sales]]+Table1[[#This Row],[Discount]]+Table1[[#This Row],[Adjusted Sales]]</f>
        <v>184.5264</v>
      </c>
      <c r="Y6879" s="5">
        <f>Table1[[#This Row],[Sales]]*Table1[[#This Row],[Discount]]</f>
        <v>78.825599999999994</v>
      </c>
    </row>
    <row r="6880" spans="1:25" x14ac:dyDescent="0.3">
      <c r="A6880">
        <v>6879</v>
      </c>
      <c r="B6880" s="2"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s="2">
        <v>1</v>
      </c>
      <c r="T6880" s="3">
        <v>0.2</v>
      </c>
      <c r="U6880" s="2">
        <v>1.8704000000000001</v>
      </c>
      <c r="V6880" s="2">
        <f>Table1[[#This Row],[Sales]]*(1-Table1[[#This Row],[Discount]])</f>
        <v>4.2752000000000008</v>
      </c>
      <c r="W6880" s="2">
        <f>Table1[[#This Row],[Sales]]*Table1[[#This Row],[Quantity]]</f>
        <v>5.3440000000000003</v>
      </c>
      <c r="X6880" s="2">
        <f>Table1[[#This Row],[Sales]]+Table1[[#This Row],[Discount]]+Table1[[#This Row],[Adjusted Sales]]</f>
        <v>9.8192000000000021</v>
      </c>
      <c r="Y6880" s="5">
        <f>Table1[[#This Row],[Sales]]*Table1[[#This Row],[Discount]]</f>
        <v>1.0688000000000002</v>
      </c>
    </row>
    <row r="6881" spans="1:25" x14ac:dyDescent="0.3">
      <c r="A6881">
        <v>6880</v>
      </c>
      <c r="B6881" s="2"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s="2">
        <v>5</v>
      </c>
      <c r="T6881" s="3">
        <v>0.2</v>
      </c>
      <c r="U6881" s="2">
        <v>125.245</v>
      </c>
      <c r="V6881" s="2">
        <f>Table1[[#This Row],[Sales]]*(1-Table1[[#This Row],[Discount]])</f>
        <v>1603.1360000000002</v>
      </c>
      <c r="W6881" s="2">
        <f>Table1[[#This Row],[Sales]]*Table1[[#This Row],[Quantity]]</f>
        <v>10019.6</v>
      </c>
      <c r="X6881" s="2">
        <f>Table1[[#This Row],[Sales]]+Table1[[#This Row],[Discount]]+Table1[[#This Row],[Adjusted Sales]]</f>
        <v>3607.2560000000003</v>
      </c>
      <c r="Y6881" s="5">
        <f>Table1[[#This Row],[Sales]]*Table1[[#This Row],[Discount]]</f>
        <v>400.78400000000005</v>
      </c>
    </row>
    <row r="6882" spans="1:25" x14ac:dyDescent="0.3">
      <c r="A6882">
        <v>6881</v>
      </c>
      <c r="B6882" s="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s="2">
        <v>5</v>
      </c>
      <c r="T6882" s="3">
        <v>0</v>
      </c>
      <c r="U6882" s="2">
        <v>15.552</v>
      </c>
      <c r="V6882" s="2">
        <f>Table1[[#This Row],[Sales]]*(1-Table1[[#This Row],[Discount]])</f>
        <v>32.4</v>
      </c>
      <c r="W6882" s="2">
        <f>Table1[[#This Row],[Sales]]*Table1[[#This Row],[Quantity]]</f>
        <v>162</v>
      </c>
      <c r="X6882" s="2">
        <f>Table1[[#This Row],[Sales]]+Table1[[#This Row],[Discount]]+Table1[[#This Row],[Adjusted Sales]]</f>
        <v>64.8</v>
      </c>
      <c r="Y6882" s="5">
        <f>Table1[[#This Row],[Sales]]*Table1[[#This Row],[Discount]]</f>
        <v>0</v>
      </c>
    </row>
    <row r="6883" spans="1:25" x14ac:dyDescent="0.3">
      <c r="A6883">
        <v>6882</v>
      </c>
      <c r="B6883" s="2"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s="2">
        <v>9</v>
      </c>
      <c r="T6883" s="3">
        <v>0</v>
      </c>
      <c r="U6883" s="2">
        <v>401.81400000000002</v>
      </c>
      <c r="V6883" s="2">
        <f>Table1[[#This Row],[Sales]]*(1-Table1[[#This Row],[Discount]])</f>
        <v>1913.4</v>
      </c>
      <c r="W6883" s="2">
        <f>Table1[[#This Row],[Sales]]*Table1[[#This Row],[Quantity]]</f>
        <v>17220.600000000002</v>
      </c>
      <c r="X6883" s="2">
        <f>Table1[[#This Row],[Sales]]+Table1[[#This Row],[Discount]]+Table1[[#This Row],[Adjusted Sales]]</f>
        <v>3826.8</v>
      </c>
      <c r="Y6883" s="5">
        <f>Table1[[#This Row],[Sales]]*Table1[[#This Row],[Discount]]</f>
        <v>0</v>
      </c>
    </row>
    <row r="6884" spans="1:25" x14ac:dyDescent="0.3">
      <c r="A6884">
        <v>6883</v>
      </c>
      <c r="B6884" s="2"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s="2">
        <v>3</v>
      </c>
      <c r="T6884" s="3">
        <v>0</v>
      </c>
      <c r="U6884" s="2">
        <v>2.9346000000000001</v>
      </c>
      <c r="V6884" s="2">
        <f>Table1[[#This Row],[Sales]]*(1-Table1[[#This Row],[Discount]])</f>
        <v>146.72999999999999</v>
      </c>
      <c r="W6884" s="2">
        <f>Table1[[#This Row],[Sales]]*Table1[[#This Row],[Quantity]]</f>
        <v>440.18999999999994</v>
      </c>
      <c r="X6884" s="2">
        <f>Table1[[#This Row],[Sales]]+Table1[[#This Row],[Discount]]+Table1[[#This Row],[Adjusted Sales]]</f>
        <v>293.45999999999998</v>
      </c>
      <c r="Y6884" s="5">
        <f>Table1[[#This Row],[Sales]]*Table1[[#This Row],[Discount]]</f>
        <v>0</v>
      </c>
    </row>
    <row r="6885" spans="1:25" x14ac:dyDescent="0.3">
      <c r="A6885">
        <v>6884</v>
      </c>
      <c r="B6885" s="2"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s="2">
        <v>5</v>
      </c>
      <c r="T6885" s="3">
        <v>0</v>
      </c>
      <c r="U6885" s="2">
        <v>52.531999999999996</v>
      </c>
      <c r="V6885" s="2">
        <f>Table1[[#This Row],[Sales]]*(1-Table1[[#This Row],[Discount]])</f>
        <v>114.2</v>
      </c>
      <c r="W6885" s="2">
        <f>Table1[[#This Row],[Sales]]*Table1[[#This Row],[Quantity]]</f>
        <v>571</v>
      </c>
      <c r="X6885" s="2">
        <f>Table1[[#This Row],[Sales]]+Table1[[#This Row],[Discount]]+Table1[[#This Row],[Adjusted Sales]]</f>
        <v>228.4</v>
      </c>
      <c r="Y6885" s="5">
        <f>Table1[[#This Row],[Sales]]*Table1[[#This Row],[Discount]]</f>
        <v>0</v>
      </c>
    </row>
    <row r="6886" spans="1:25" x14ac:dyDescent="0.3">
      <c r="A6886">
        <v>6885</v>
      </c>
      <c r="B6886" s="2"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s="2">
        <v>8</v>
      </c>
      <c r="T6886" s="3">
        <v>0</v>
      </c>
      <c r="U6886" s="2">
        <v>770.35199999999998</v>
      </c>
      <c r="V6886" s="2">
        <f>Table1[[#This Row],[Sales]]*(1-Table1[[#This Row],[Discount]])</f>
        <v>2567.84</v>
      </c>
      <c r="W6886" s="2">
        <f>Table1[[#This Row],[Sales]]*Table1[[#This Row],[Quantity]]</f>
        <v>20542.72</v>
      </c>
      <c r="X6886" s="2">
        <f>Table1[[#This Row],[Sales]]+Table1[[#This Row],[Discount]]+Table1[[#This Row],[Adjusted Sales]]</f>
        <v>5135.68</v>
      </c>
      <c r="Y6886" s="5">
        <f>Table1[[#This Row],[Sales]]*Table1[[#This Row],[Discount]]</f>
        <v>0</v>
      </c>
    </row>
    <row r="6887" spans="1:25" x14ac:dyDescent="0.3">
      <c r="A6887">
        <v>6886</v>
      </c>
      <c r="B6887" s="2"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s="2">
        <v>4</v>
      </c>
      <c r="T6887" s="3">
        <v>0.2</v>
      </c>
      <c r="U6887" s="2">
        <v>8.8008000000000006</v>
      </c>
      <c r="V6887" s="2">
        <f>Table1[[#This Row],[Sales]]*(1-Table1[[#This Row],[Discount]])</f>
        <v>29.6448</v>
      </c>
      <c r="W6887" s="2">
        <f>Table1[[#This Row],[Sales]]*Table1[[#This Row],[Quantity]]</f>
        <v>148.22399999999999</v>
      </c>
      <c r="X6887" s="2">
        <f>Table1[[#This Row],[Sales]]+Table1[[#This Row],[Discount]]+Table1[[#This Row],[Adjusted Sales]]</f>
        <v>66.900800000000004</v>
      </c>
      <c r="Y6887" s="5">
        <f>Table1[[#This Row],[Sales]]*Table1[[#This Row],[Discount]]</f>
        <v>7.4112</v>
      </c>
    </row>
    <row r="6888" spans="1:25" x14ac:dyDescent="0.3">
      <c r="A6888">
        <v>6887</v>
      </c>
      <c r="B6888" s="2"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s="2">
        <v>2</v>
      </c>
      <c r="T6888" s="3">
        <v>0.4</v>
      </c>
      <c r="U6888" s="2">
        <v>-56.3108</v>
      </c>
      <c r="V6888" s="2">
        <f>Table1[[#This Row],[Sales]]*(1-Table1[[#This Row],[Discount]])</f>
        <v>155.9376</v>
      </c>
      <c r="W6888" s="2">
        <f>Table1[[#This Row],[Sales]]*Table1[[#This Row],[Quantity]]</f>
        <v>519.79200000000003</v>
      </c>
      <c r="X6888" s="2">
        <f>Table1[[#This Row],[Sales]]+Table1[[#This Row],[Discount]]+Table1[[#This Row],[Adjusted Sales]]</f>
        <v>416.23360000000002</v>
      </c>
      <c r="Y6888" s="5">
        <f>Table1[[#This Row],[Sales]]*Table1[[#This Row],[Discount]]</f>
        <v>103.95840000000001</v>
      </c>
    </row>
    <row r="6889" spans="1:25" x14ac:dyDescent="0.3">
      <c r="A6889">
        <v>6888</v>
      </c>
      <c r="B6889" s="2"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s="2">
        <v>3</v>
      </c>
      <c r="T6889" s="3">
        <v>0</v>
      </c>
      <c r="U6889" s="2">
        <v>8.7629999999999999</v>
      </c>
      <c r="V6889" s="2">
        <f>Table1[[#This Row],[Sales]]*(1-Table1[[#This Row],[Discount]])</f>
        <v>19.05</v>
      </c>
      <c r="W6889" s="2">
        <f>Table1[[#This Row],[Sales]]*Table1[[#This Row],[Quantity]]</f>
        <v>57.150000000000006</v>
      </c>
      <c r="X6889" s="2">
        <f>Table1[[#This Row],[Sales]]+Table1[[#This Row],[Discount]]+Table1[[#This Row],[Adjusted Sales]]</f>
        <v>38.1</v>
      </c>
      <c r="Y6889" s="5">
        <f>Table1[[#This Row],[Sales]]*Table1[[#This Row],[Discount]]</f>
        <v>0</v>
      </c>
    </row>
    <row r="6890" spans="1:25" x14ac:dyDescent="0.3">
      <c r="A6890">
        <v>6889</v>
      </c>
      <c r="B6890" s="2"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s="2">
        <v>3</v>
      </c>
      <c r="T6890" s="3">
        <v>0.2</v>
      </c>
      <c r="U6890" s="2">
        <v>27.504000000000001</v>
      </c>
      <c r="V6890" s="2">
        <f>Table1[[#This Row],[Sales]]*(1-Table1[[#This Row],[Discount]])</f>
        <v>58.675199999999997</v>
      </c>
      <c r="W6890" s="2">
        <f>Table1[[#This Row],[Sales]]*Table1[[#This Row],[Quantity]]</f>
        <v>220.03199999999998</v>
      </c>
      <c r="X6890" s="2">
        <f>Table1[[#This Row],[Sales]]+Table1[[#This Row],[Discount]]+Table1[[#This Row],[Adjusted Sales]]</f>
        <v>132.2192</v>
      </c>
      <c r="Y6890" s="5">
        <f>Table1[[#This Row],[Sales]]*Table1[[#This Row],[Discount]]</f>
        <v>14.668799999999999</v>
      </c>
    </row>
    <row r="6891" spans="1:25" x14ac:dyDescent="0.3">
      <c r="A6891">
        <v>6890</v>
      </c>
      <c r="B6891" s="2"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s="2">
        <v>8</v>
      </c>
      <c r="T6891" s="3">
        <v>0</v>
      </c>
      <c r="U6891" s="2">
        <v>26.790400000000002</v>
      </c>
      <c r="V6891" s="2">
        <f>Table1[[#This Row],[Sales]]*(1-Table1[[#This Row],[Discount]])</f>
        <v>95.68</v>
      </c>
      <c r="W6891" s="2">
        <f>Table1[[#This Row],[Sales]]*Table1[[#This Row],[Quantity]]</f>
        <v>765.44</v>
      </c>
      <c r="X6891" s="2">
        <f>Table1[[#This Row],[Sales]]+Table1[[#This Row],[Discount]]+Table1[[#This Row],[Adjusted Sales]]</f>
        <v>191.36</v>
      </c>
      <c r="Y6891" s="5">
        <f>Table1[[#This Row],[Sales]]*Table1[[#This Row],[Discount]]</f>
        <v>0</v>
      </c>
    </row>
    <row r="6892" spans="1:25" x14ac:dyDescent="0.3">
      <c r="A6892">
        <v>6891</v>
      </c>
      <c r="B6892" s="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s="2">
        <v>7</v>
      </c>
      <c r="T6892" s="3">
        <v>0</v>
      </c>
      <c r="U6892" s="2">
        <v>24.460799999999999</v>
      </c>
      <c r="V6892" s="2">
        <f>Table1[[#This Row],[Sales]]*(1-Table1[[#This Row],[Discount]])</f>
        <v>50.96</v>
      </c>
      <c r="W6892" s="2">
        <f>Table1[[#This Row],[Sales]]*Table1[[#This Row],[Quantity]]</f>
        <v>356.72</v>
      </c>
      <c r="X6892" s="2">
        <f>Table1[[#This Row],[Sales]]+Table1[[#This Row],[Discount]]+Table1[[#This Row],[Adjusted Sales]]</f>
        <v>101.92</v>
      </c>
      <c r="Y6892" s="5">
        <f>Table1[[#This Row],[Sales]]*Table1[[#This Row],[Discount]]</f>
        <v>0</v>
      </c>
    </row>
    <row r="6893" spans="1:25" x14ac:dyDescent="0.3">
      <c r="A6893">
        <v>6892</v>
      </c>
      <c r="B6893" s="2"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s="2">
        <v>3</v>
      </c>
      <c r="T6893" s="3">
        <v>0</v>
      </c>
      <c r="U6893" s="2">
        <v>34.182000000000002</v>
      </c>
      <c r="V6893" s="2">
        <f>Table1[[#This Row],[Sales]]*(1-Table1[[#This Row],[Discount]])</f>
        <v>113.94</v>
      </c>
      <c r="W6893" s="2">
        <f>Table1[[#This Row],[Sales]]*Table1[[#This Row],[Quantity]]</f>
        <v>341.82</v>
      </c>
      <c r="X6893" s="2">
        <f>Table1[[#This Row],[Sales]]+Table1[[#This Row],[Discount]]+Table1[[#This Row],[Adjusted Sales]]</f>
        <v>227.88</v>
      </c>
      <c r="Y6893" s="5">
        <f>Table1[[#This Row],[Sales]]*Table1[[#This Row],[Discount]]</f>
        <v>0</v>
      </c>
    </row>
    <row r="6894" spans="1:25" x14ac:dyDescent="0.3">
      <c r="A6894">
        <v>6893</v>
      </c>
      <c r="B6894" s="2"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s="2">
        <v>4</v>
      </c>
      <c r="T6894" s="3">
        <v>0</v>
      </c>
      <c r="U6894" s="2">
        <v>12.441599999999999</v>
      </c>
      <c r="V6894" s="2">
        <f>Table1[[#This Row],[Sales]]*(1-Table1[[#This Row],[Discount]])</f>
        <v>25.92</v>
      </c>
      <c r="W6894" s="2">
        <f>Table1[[#This Row],[Sales]]*Table1[[#This Row],[Quantity]]</f>
        <v>103.68</v>
      </c>
      <c r="X6894" s="2">
        <f>Table1[[#This Row],[Sales]]+Table1[[#This Row],[Discount]]+Table1[[#This Row],[Adjusted Sales]]</f>
        <v>51.84</v>
      </c>
      <c r="Y6894" s="5">
        <f>Table1[[#This Row],[Sales]]*Table1[[#This Row],[Discount]]</f>
        <v>0</v>
      </c>
    </row>
    <row r="6895" spans="1:25" x14ac:dyDescent="0.3">
      <c r="A6895">
        <v>6894</v>
      </c>
      <c r="B6895" s="2"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s="2">
        <v>4</v>
      </c>
      <c r="T6895" s="3">
        <v>0</v>
      </c>
      <c r="U6895" s="2">
        <v>6.9088000000000003</v>
      </c>
      <c r="V6895" s="2">
        <f>Table1[[#This Row],[Sales]]*(1-Table1[[#This Row],[Discount]])</f>
        <v>20.32</v>
      </c>
      <c r="W6895" s="2">
        <f>Table1[[#This Row],[Sales]]*Table1[[#This Row],[Quantity]]</f>
        <v>81.28</v>
      </c>
      <c r="X6895" s="2">
        <f>Table1[[#This Row],[Sales]]+Table1[[#This Row],[Discount]]+Table1[[#This Row],[Adjusted Sales]]</f>
        <v>40.64</v>
      </c>
      <c r="Y6895" s="5">
        <f>Table1[[#This Row],[Sales]]*Table1[[#This Row],[Discount]]</f>
        <v>0</v>
      </c>
    </row>
    <row r="6896" spans="1:25" x14ac:dyDescent="0.3">
      <c r="A6896">
        <v>6895</v>
      </c>
      <c r="B6896" s="2"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s="2">
        <v>2</v>
      </c>
      <c r="T6896" s="3">
        <v>0</v>
      </c>
      <c r="U6896" s="2">
        <v>119.4742</v>
      </c>
      <c r="V6896" s="2">
        <f>Table1[[#This Row],[Sales]]*(1-Table1[[#This Row],[Discount]])</f>
        <v>411.98</v>
      </c>
      <c r="W6896" s="2">
        <f>Table1[[#This Row],[Sales]]*Table1[[#This Row],[Quantity]]</f>
        <v>823.96</v>
      </c>
      <c r="X6896" s="2">
        <f>Table1[[#This Row],[Sales]]+Table1[[#This Row],[Discount]]+Table1[[#This Row],[Adjusted Sales]]</f>
        <v>823.96</v>
      </c>
      <c r="Y6896" s="5">
        <f>Table1[[#This Row],[Sales]]*Table1[[#This Row],[Discount]]</f>
        <v>0</v>
      </c>
    </row>
    <row r="6897" spans="1:25" x14ac:dyDescent="0.3">
      <c r="A6897">
        <v>6896</v>
      </c>
      <c r="B6897" s="2"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s="2">
        <v>2</v>
      </c>
      <c r="T6897" s="3">
        <v>0</v>
      </c>
      <c r="U6897" s="2">
        <v>9.9992000000000001</v>
      </c>
      <c r="V6897" s="2">
        <f>Table1[[#This Row],[Sales]]*(1-Table1[[#This Row],[Discount]])</f>
        <v>34.479999999999997</v>
      </c>
      <c r="W6897" s="2">
        <f>Table1[[#This Row],[Sales]]*Table1[[#This Row],[Quantity]]</f>
        <v>68.959999999999994</v>
      </c>
      <c r="X6897" s="2">
        <f>Table1[[#This Row],[Sales]]+Table1[[#This Row],[Discount]]+Table1[[#This Row],[Adjusted Sales]]</f>
        <v>68.959999999999994</v>
      </c>
      <c r="Y6897" s="5">
        <f>Table1[[#This Row],[Sales]]*Table1[[#This Row],[Discount]]</f>
        <v>0</v>
      </c>
    </row>
    <row r="6898" spans="1:25" x14ac:dyDescent="0.3">
      <c r="A6898">
        <v>6897</v>
      </c>
      <c r="B6898" s="2"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s="2">
        <v>5</v>
      </c>
      <c r="T6898" s="3">
        <v>0</v>
      </c>
      <c r="U6898" s="2">
        <v>114.9385</v>
      </c>
      <c r="V6898" s="2">
        <f>Table1[[#This Row],[Sales]]*(1-Table1[[#This Row],[Discount]])</f>
        <v>244.55</v>
      </c>
      <c r="W6898" s="2">
        <f>Table1[[#This Row],[Sales]]*Table1[[#This Row],[Quantity]]</f>
        <v>1222.75</v>
      </c>
      <c r="X6898" s="2">
        <f>Table1[[#This Row],[Sales]]+Table1[[#This Row],[Discount]]+Table1[[#This Row],[Adjusted Sales]]</f>
        <v>489.1</v>
      </c>
      <c r="Y6898" s="5">
        <f>Table1[[#This Row],[Sales]]*Table1[[#This Row],[Discount]]</f>
        <v>0</v>
      </c>
    </row>
    <row r="6899" spans="1:25" x14ac:dyDescent="0.3">
      <c r="A6899">
        <v>6898</v>
      </c>
      <c r="B6899" s="2"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s="2">
        <v>3</v>
      </c>
      <c r="T6899" s="3">
        <v>0.7</v>
      </c>
      <c r="U6899" s="2">
        <v>-7.9067999999999996</v>
      </c>
      <c r="V6899" s="2">
        <f>Table1[[#This Row],[Sales]]*(1-Table1[[#This Row],[Discount]])</f>
        <v>3.2346000000000004</v>
      </c>
      <c r="W6899" s="2">
        <f>Table1[[#This Row],[Sales]]*Table1[[#This Row],[Quantity]]</f>
        <v>32.346000000000004</v>
      </c>
      <c r="X6899" s="2">
        <f>Table1[[#This Row],[Sales]]+Table1[[#This Row],[Discount]]+Table1[[#This Row],[Adjusted Sales]]</f>
        <v>14.7166</v>
      </c>
      <c r="Y6899" s="5">
        <f>Table1[[#This Row],[Sales]]*Table1[[#This Row],[Discount]]</f>
        <v>7.5473999999999997</v>
      </c>
    </row>
    <row r="6900" spans="1:25" x14ac:dyDescent="0.3">
      <c r="A6900">
        <v>6899</v>
      </c>
      <c r="B6900" s="2"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s="2">
        <v>7</v>
      </c>
      <c r="T6900" s="3">
        <v>0.3</v>
      </c>
      <c r="U6900" s="2">
        <v>-163.57669999999999</v>
      </c>
      <c r="V6900" s="2">
        <f>Table1[[#This Row],[Sales]]*(1-Table1[[#This Row],[Discount]])</f>
        <v>421.85569999999996</v>
      </c>
      <c r="W6900" s="2">
        <f>Table1[[#This Row],[Sales]]*Table1[[#This Row],[Quantity]]</f>
        <v>4218.5569999999998</v>
      </c>
      <c r="X6900" s="2">
        <f>Table1[[#This Row],[Sales]]+Table1[[#This Row],[Discount]]+Table1[[#This Row],[Adjusted Sales]]</f>
        <v>1024.8066999999999</v>
      </c>
      <c r="Y6900" s="5">
        <f>Table1[[#This Row],[Sales]]*Table1[[#This Row],[Discount]]</f>
        <v>180.79529999999997</v>
      </c>
    </row>
    <row r="6901" spans="1:25" x14ac:dyDescent="0.3">
      <c r="A6901">
        <v>6900</v>
      </c>
      <c r="B6901" s="2"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s="2">
        <v>6</v>
      </c>
      <c r="T6901" s="3">
        <v>0.8</v>
      </c>
      <c r="U6901" s="2">
        <v>-13.0152</v>
      </c>
      <c r="V6901" s="2">
        <f>Table1[[#This Row],[Sales]]*(1-Table1[[#This Row],[Discount]])</f>
        <v>1.5311999999999997</v>
      </c>
      <c r="W6901" s="2">
        <f>Table1[[#This Row],[Sales]]*Table1[[#This Row],[Quantity]]</f>
        <v>45.936</v>
      </c>
      <c r="X6901" s="2">
        <f>Table1[[#This Row],[Sales]]+Table1[[#This Row],[Discount]]+Table1[[#This Row],[Adjusted Sales]]</f>
        <v>9.9871999999999996</v>
      </c>
      <c r="Y6901" s="5">
        <f>Table1[[#This Row],[Sales]]*Table1[[#This Row],[Discount]]</f>
        <v>6.1248000000000005</v>
      </c>
    </row>
    <row r="6902" spans="1:25" x14ac:dyDescent="0.3">
      <c r="A6902">
        <v>6901</v>
      </c>
      <c r="B6902" s="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s="2">
        <v>7</v>
      </c>
      <c r="T6902" s="3">
        <v>0</v>
      </c>
      <c r="U6902" s="2">
        <v>167.97900000000001</v>
      </c>
      <c r="V6902" s="2">
        <f>Table1[[#This Row],[Sales]]*(1-Table1[[#This Row],[Discount]])</f>
        <v>559.92999999999995</v>
      </c>
      <c r="W6902" s="2">
        <f>Table1[[#This Row],[Sales]]*Table1[[#This Row],[Quantity]]</f>
        <v>3919.5099999999998</v>
      </c>
      <c r="X6902" s="2">
        <f>Table1[[#This Row],[Sales]]+Table1[[#This Row],[Discount]]+Table1[[#This Row],[Adjusted Sales]]</f>
        <v>1119.8599999999999</v>
      </c>
      <c r="Y6902" s="5">
        <f>Table1[[#This Row],[Sales]]*Table1[[#This Row],[Discount]]</f>
        <v>0</v>
      </c>
    </row>
    <row r="6903" spans="1:25" x14ac:dyDescent="0.3">
      <c r="A6903">
        <v>6902</v>
      </c>
      <c r="B6903" s="2"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s="2">
        <v>5</v>
      </c>
      <c r="T6903" s="3">
        <v>0.2</v>
      </c>
      <c r="U6903" s="2">
        <v>839.98599999999999</v>
      </c>
      <c r="V6903" s="2">
        <f>Table1[[#This Row],[Sales]]*(1-Table1[[#This Row],[Discount]])</f>
        <v>1919.9680000000001</v>
      </c>
      <c r="W6903" s="2">
        <f>Table1[[#This Row],[Sales]]*Table1[[#This Row],[Quantity]]</f>
        <v>11999.8</v>
      </c>
      <c r="X6903" s="2">
        <f>Table1[[#This Row],[Sales]]+Table1[[#This Row],[Discount]]+Table1[[#This Row],[Adjusted Sales]]</f>
        <v>4320.1279999999997</v>
      </c>
      <c r="Y6903" s="5">
        <f>Table1[[#This Row],[Sales]]*Table1[[#This Row],[Discount]]</f>
        <v>479.99200000000002</v>
      </c>
    </row>
    <row r="6904" spans="1:25" x14ac:dyDescent="0.3">
      <c r="A6904">
        <v>6903</v>
      </c>
      <c r="B6904" s="2"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s="2">
        <v>4</v>
      </c>
      <c r="T6904" s="3">
        <v>0.2</v>
      </c>
      <c r="U6904" s="2">
        <v>5.6</v>
      </c>
      <c r="V6904" s="2">
        <f>Table1[[#This Row],[Sales]]*(1-Table1[[#This Row],[Discount]])</f>
        <v>12.8</v>
      </c>
      <c r="W6904" s="2">
        <f>Table1[[#This Row],[Sales]]*Table1[[#This Row],[Quantity]]</f>
        <v>64</v>
      </c>
      <c r="X6904" s="2">
        <f>Table1[[#This Row],[Sales]]+Table1[[#This Row],[Discount]]+Table1[[#This Row],[Adjusted Sales]]</f>
        <v>29</v>
      </c>
      <c r="Y6904" s="5">
        <f>Table1[[#This Row],[Sales]]*Table1[[#This Row],[Discount]]</f>
        <v>3.2</v>
      </c>
    </row>
    <row r="6905" spans="1:25" x14ac:dyDescent="0.3">
      <c r="A6905">
        <v>6904</v>
      </c>
      <c r="B6905" s="2"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s="2">
        <v>2</v>
      </c>
      <c r="T6905" s="3">
        <v>0.8</v>
      </c>
      <c r="U6905" s="2">
        <v>-15.0876</v>
      </c>
      <c r="V6905" s="2">
        <f>Table1[[#This Row],[Sales]]*(1-Table1[[#This Row],[Discount]])</f>
        <v>1.1175999999999997</v>
      </c>
      <c r="W6905" s="2">
        <f>Table1[[#This Row],[Sales]]*Table1[[#This Row],[Quantity]]</f>
        <v>11.176</v>
      </c>
      <c r="X6905" s="2">
        <f>Table1[[#This Row],[Sales]]+Table1[[#This Row],[Discount]]+Table1[[#This Row],[Adjusted Sales]]</f>
        <v>7.5055999999999994</v>
      </c>
      <c r="Y6905" s="5">
        <f>Table1[[#This Row],[Sales]]*Table1[[#This Row],[Discount]]</f>
        <v>4.4704000000000006</v>
      </c>
    </row>
    <row r="6906" spans="1:25" x14ac:dyDescent="0.3">
      <c r="A6906">
        <v>6905</v>
      </c>
      <c r="B6906" s="2"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s="2">
        <v>5</v>
      </c>
      <c r="T6906" s="3">
        <v>0.2</v>
      </c>
      <c r="U6906" s="2">
        <v>-44.234999999999999</v>
      </c>
      <c r="V6906" s="2">
        <f>Table1[[#This Row],[Sales]]*(1-Table1[[#This Row],[Discount]])</f>
        <v>188.73599999999999</v>
      </c>
      <c r="W6906" s="2">
        <f>Table1[[#This Row],[Sales]]*Table1[[#This Row],[Quantity]]</f>
        <v>1179.5999999999999</v>
      </c>
      <c r="X6906" s="2">
        <f>Table1[[#This Row],[Sales]]+Table1[[#This Row],[Discount]]+Table1[[#This Row],[Adjusted Sales]]</f>
        <v>424.85599999999999</v>
      </c>
      <c r="Y6906" s="5">
        <f>Table1[[#This Row],[Sales]]*Table1[[#This Row],[Discount]]</f>
        <v>47.183999999999997</v>
      </c>
    </row>
    <row r="6907" spans="1:25" x14ac:dyDescent="0.3">
      <c r="A6907">
        <v>6906</v>
      </c>
      <c r="B6907" s="2"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s="2">
        <v>1</v>
      </c>
      <c r="T6907" s="3">
        <v>0</v>
      </c>
      <c r="U6907" s="2">
        <v>2.8835999999999999</v>
      </c>
      <c r="V6907" s="2">
        <f>Table1[[#This Row],[Sales]]*(1-Table1[[#This Row],[Discount]])</f>
        <v>10.68</v>
      </c>
      <c r="W6907" s="2">
        <f>Table1[[#This Row],[Sales]]*Table1[[#This Row],[Quantity]]</f>
        <v>10.68</v>
      </c>
      <c r="X6907" s="2">
        <f>Table1[[#This Row],[Sales]]+Table1[[#This Row],[Discount]]+Table1[[#This Row],[Adjusted Sales]]</f>
        <v>21.36</v>
      </c>
      <c r="Y6907" s="5">
        <f>Table1[[#This Row],[Sales]]*Table1[[#This Row],[Discount]]</f>
        <v>0</v>
      </c>
    </row>
    <row r="6908" spans="1:25" x14ac:dyDescent="0.3">
      <c r="A6908">
        <v>6907</v>
      </c>
      <c r="B6908" s="2"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s="2">
        <v>2</v>
      </c>
      <c r="T6908" s="3">
        <v>0</v>
      </c>
      <c r="U6908" s="2">
        <v>19.814399999999999</v>
      </c>
      <c r="V6908" s="2">
        <f>Table1[[#This Row],[Sales]]*(1-Table1[[#This Row],[Discount]])</f>
        <v>41.28</v>
      </c>
      <c r="W6908" s="2">
        <f>Table1[[#This Row],[Sales]]*Table1[[#This Row],[Quantity]]</f>
        <v>82.56</v>
      </c>
      <c r="X6908" s="2">
        <f>Table1[[#This Row],[Sales]]+Table1[[#This Row],[Discount]]+Table1[[#This Row],[Adjusted Sales]]</f>
        <v>82.56</v>
      </c>
      <c r="Y6908" s="5">
        <f>Table1[[#This Row],[Sales]]*Table1[[#This Row],[Discount]]</f>
        <v>0</v>
      </c>
    </row>
    <row r="6909" spans="1:25" x14ac:dyDescent="0.3">
      <c r="A6909">
        <v>6908</v>
      </c>
      <c r="B6909" s="2"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s="2">
        <v>2</v>
      </c>
      <c r="T6909" s="3">
        <v>0.2</v>
      </c>
      <c r="U6909" s="2">
        <v>125.19799999999999</v>
      </c>
      <c r="V6909" s="2">
        <f>Table1[[#This Row],[Sales]]*(1-Table1[[#This Row],[Discount]])</f>
        <v>801.2672</v>
      </c>
      <c r="W6909" s="2">
        <f>Table1[[#This Row],[Sales]]*Table1[[#This Row],[Quantity]]</f>
        <v>2003.1679999999999</v>
      </c>
      <c r="X6909" s="2">
        <f>Table1[[#This Row],[Sales]]+Table1[[#This Row],[Discount]]+Table1[[#This Row],[Adjusted Sales]]</f>
        <v>1803.0511999999999</v>
      </c>
      <c r="Y6909" s="5">
        <f>Table1[[#This Row],[Sales]]*Table1[[#This Row],[Discount]]</f>
        <v>200.3168</v>
      </c>
    </row>
    <row r="6910" spans="1:25" x14ac:dyDescent="0.3">
      <c r="A6910">
        <v>6909</v>
      </c>
      <c r="B6910" s="2"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s="2">
        <v>2</v>
      </c>
      <c r="T6910" s="3">
        <v>0</v>
      </c>
      <c r="U6910" s="2">
        <v>4.2804000000000002</v>
      </c>
      <c r="V6910" s="2">
        <f>Table1[[#This Row],[Sales]]*(1-Table1[[#This Row],[Discount]])</f>
        <v>14.76</v>
      </c>
      <c r="W6910" s="2">
        <f>Table1[[#This Row],[Sales]]*Table1[[#This Row],[Quantity]]</f>
        <v>29.52</v>
      </c>
      <c r="X6910" s="2">
        <f>Table1[[#This Row],[Sales]]+Table1[[#This Row],[Discount]]+Table1[[#This Row],[Adjusted Sales]]</f>
        <v>29.52</v>
      </c>
      <c r="Y6910" s="5">
        <f>Table1[[#This Row],[Sales]]*Table1[[#This Row],[Discount]]</f>
        <v>0</v>
      </c>
    </row>
    <row r="6911" spans="1:25" x14ac:dyDescent="0.3">
      <c r="A6911">
        <v>6910</v>
      </c>
      <c r="B6911" s="2"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s="2">
        <v>3</v>
      </c>
      <c r="T6911" s="3">
        <v>0.7</v>
      </c>
      <c r="U6911" s="2">
        <v>-2.0015999999999998</v>
      </c>
      <c r="V6911" s="2">
        <f>Table1[[#This Row],[Sales]]*(1-Table1[[#This Row],[Discount]])</f>
        <v>0.75060000000000004</v>
      </c>
      <c r="W6911" s="2">
        <f>Table1[[#This Row],[Sales]]*Table1[[#This Row],[Quantity]]</f>
        <v>7.5059999999999993</v>
      </c>
      <c r="X6911" s="2">
        <f>Table1[[#This Row],[Sales]]+Table1[[#This Row],[Discount]]+Table1[[#This Row],[Adjusted Sales]]</f>
        <v>3.9525999999999999</v>
      </c>
      <c r="Y6911" s="5">
        <f>Table1[[#This Row],[Sales]]*Table1[[#This Row],[Discount]]</f>
        <v>1.7513999999999996</v>
      </c>
    </row>
    <row r="6912" spans="1:25" x14ac:dyDescent="0.3">
      <c r="A6912">
        <v>6911</v>
      </c>
      <c r="B6912" s="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s="2">
        <v>2</v>
      </c>
      <c r="T6912" s="3">
        <v>0</v>
      </c>
      <c r="U6912" s="2">
        <v>25.511199999999999</v>
      </c>
      <c r="V6912" s="2">
        <f>Table1[[#This Row],[Sales]]*(1-Table1[[#This Row],[Discount]])</f>
        <v>115.96</v>
      </c>
      <c r="W6912" s="2">
        <f>Table1[[#This Row],[Sales]]*Table1[[#This Row],[Quantity]]</f>
        <v>231.92</v>
      </c>
      <c r="X6912" s="2">
        <f>Table1[[#This Row],[Sales]]+Table1[[#This Row],[Discount]]+Table1[[#This Row],[Adjusted Sales]]</f>
        <v>231.92</v>
      </c>
      <c r="Y6912" s="5">
        <f>Table1[[#This Row],[Sales]]*Table1[[#This Row],[Discount]]</f>
        <v>0</v>
      </c>
    </row>
    <row r="6913" spans="1:25" x14ac:dyDescent="0.3">
      <c r="A6913">
        <v>6912</v>
      </c>
      <c r="B6913" s="2"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s="2">
        <v>3</v>
      </c>
      <c r="T6913" s="3">
        <v>0</v>
      </c>
      <c r="U6913" s="2">
        <v>50.3658</v>
      </c>
      <c r="V6913" s="2">
        <f>Table1[[#This Row],[Sales]]*(1-Table1[[#This Row],[Discount]])</f>
        <v>186.54</v>
      </c>
      <c r="W6913" s="2">
        <f>Table1[[#This Row],[Sales]]*Table1[[#This Row],[Quantity]]</f>
        <v>559.62</v>
      </c>
      <c r="X6913" s="2">
        <f>Table1[[#This Row],[Sales]]+Table1[[#This Row],[Discount]]+Table1[[#This Row],[Adjusted Sales]]</f>
        <v>373.08</v>
      </c>
      <c r="Y6913" s="5">
        <f>Table1[[#This Row],[Sales]]*Table1[[#This Row],[Discount]]</f>
        <v>0</v>
      </c>
    </row>
    <row r="6914" spans="1:25" x14ac:dyDescent="0.3">
      <c r="A6914">
        <v>6913</v>
      </c>
      <c r="B6914" s="2"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s="2">
        <v>4</v>
      </c>
      <c r="T6914" s="3">
        <v>0</v>
      </c>
      <c r="U6914" s="2">
        <v>59.037199999999999</v>
      </c>
      <c r="V6914" s="2">
        <f>Table1[[#This Row],[Sales]]*(1-Table1[[#This Row],[Discount]])</f>
        <v>159.56</v>
      </c>
      <c r="W6914" s="2">
        <f>Table1[[#This Row],[Sales]]*Table1[[#This Row],[Quantity]]</f>
        <v>638.24</v>
      </c>
      <c r="X6914" s="2">
        <f>Table1[[#This Row],[Sales]]+Table1[[#This Row],[Discount]]+Table1[[#This Row],[Adjusted Sales]]</f>
        <v>319.12</v>
      </c>
      <c r="Y6914" s="5">
        <f>Table1[[#This Row],[Sales]]*Table1[[#This Row],[Discount]]</f>
        <v>0</v>
      </c>
    </row>
    <row r="6915" spans="1:25" x14ac:dyDescent="0.3">
      <c r="A6915">
        <v>6914</v>
      </c>
      <c r="B6915" s="2"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s="2">
        <v>2</v>
      </c>
      <c r="T6915" s="3">
        <v>0.2</v>
      </c>
      <c r="U6915" s="2">
        <v>4.1988000000000003</v>
      </c>
      <c r="V6915" s="2">
        <f>Table1[[#This Row],[Sales]]*(1-Table1[[#This Row],[Discount]])</f>
        <v>44.787200000000006</v>
      </c>
      <c r="W6915" s="2">
        <f>Table1[[#This Row],[Sales]]*Table1[[#This Row],[Quantity]]</f>
        <v>111.968</v>
      </c>
      <c r="X6915" s="2">
        <f>Table1[[#This Row],[Sales]]+Table1[[#This Row],[Discount]]+Table1[[#This Row],[Adjusted Sales]]</f>
        <v>100.97120000000001</v>
      </c>
      <c r="Y6915" s="5">
        <f>Table1[[#This Row],[Sales]]*Table1[[#This Row],[Discount]]</f>
        <v>11.196800000000001</v>
      </c>
    </row>
    <row r="6916" spans="1:25" x14ac:dyDescent="0.3">
      <c r="A6916">
        <v>6915</v>
      </c>
      <c r="B6916" s="2"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s="2">
        <v>1</v>
      </c>
      <c r="T6916" s="3">
        <v>0.2</v>
      </c>
      <c r="U6916" s="2">
        <v>9.9120000000000008</v>
      </c>
      <c r="V6916" s="2">
        <f>Table1[[#This Row],[Sales]]*(1-Table1[[#This Row],[Discount]])</f>
        <v>105.72800000000001</v>
      </c>
      <c r="W6916" s="2">
        <f>Table1[[#This Row],[Sales]]*Table1[[#This Row],[Quantity]]</f>
        <v>132.16</v>
      </c>
      <c r="X6916" s="2">
        <f>Table1[[#This Row],[Sales]]+Table1[[#This Row],[Discount]]+Table1[[#This Row],[Adjusted Sales]]</f>
        <v>238.08799999999999</v>
      </c>
      <c r="Y6916" s="5">
        <f>Table1[[#This Row],[Sales]]*Table1[[#This Row],[Discount]]</f>
        <v>26.432000000000002</v>
      </c>
    </row>
    <row r="6917" spans="1:25" x14ac:dyDescent="0.3">
      <c r="A6917">
        <v>6916</v>
      </c>
      <c r="B6917" s="2"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s="2">
        <v>6</v>
      </c>
      <c r="T6917" s="3">
        <v>0.8</v>
      </c>
      <c r="U6917" s="2">
        <v>-31.332000000000001</v>
      </c>
      <c r="V6917" s="2">
        <f>Table1[[#This Row],[Sales]]*(1-Table1[[#This Row],[Discount]])</f>
        <v>3.5807999999999991</v>
      </c>
      <c r="W6917" s="2">
        <f>Table1[[#This Row],[Sales]]*Table1[[#This Row],[Quantity]]</f>
        <v>107.42400000000001</v>
      </c>
      <c r="X6917" s="2">
        <f>Table1[[#This Row],[Sales]]+Table1[[#This Row],[Discount]]+Table1[[#This Row],[Adjusted Sales]]</f>
        <v>22.284800000000001</v>
      </c>
      <c r="Y6917" s="5">
        <f>Table1[[#This Row],[Sales]]*Table1[[#This Row],[Discount]]</f>
        <v>14.3232</v>
      </c>
    </row>
    <row r="6918" spans="1:25" x14ac:dyDescent="0.3">
      <c r="A6918">
        <v>6917</v>
      </c>
      <c r="B6918" s="2"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s="2">
        <v>4</v>
      </c>
      <c r="T6918" s="3">
        <v>0.2</v>
      </c>
      <c r="U6918" s="2">
        <v>44.961599999999997</v>
      </c>
      <c r="V6918" s="2">
        <f>Table1[[#This Row],[Sales]]*(1-Table1[[#This Row],[Discount]])</f>
        <v>99.2256</v>
      </c>
      <c r="W6918" s="2">
        <f>Table1[[#This Row],[Sales]]*Table1[[#This Row],[Quantity]]</f>
        <v>496.12799999999999</v>
      </c>
      <c r="X6918" s="2">
        <f>Table1[[#This Row],[Sales]]+Table1[[#This Row],[Discount]]+Table1[[#This Row],[Adjusted Sales]]</f>
        <v>223.45760000000001</v>
      </c>
      <c r="Y6918" s="5">
        <f>Table1[[#This Row],[Sales]]*Table1[[#This Row],[Discount]]</f>
        <v>24.8064</v>
      </c>
    </row>
    <row r="6919" spans="1:25" x14ac:dyDescent="0.3">
      <c r="A6919">
        <v>6918</v>
      </c>
      <c r="B6919" s="2"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s="2">
        <v>5</v>
      </c>
      <c r="T6919" s="3">
        <v>0.2</v>
      </c>
      <c r="U6919" s="2">
        <v>70.195999999999998</v>
      </c>
      <c r="V6919" s="2">
        <f>Table1[[#This Row],[Sales]]*(1-Table1[[#This Row],[Discount]])</f>
        <v>1123.1360000000002</v>
      </c>
      <c r="W6919" s="2">
        <f>Table1[[#This Row],[Sales]]*Table1[[#This Row],[Quantity]]</f>
        <v>7019.6</v>
      </c>
      <c r="X6919" s="2">
        <f>Table1[[#This Row],[Sales]]+Table1[[#This Row],[Discount]]+Table1[[#This Row],[Adjusted Sales]]</f>
        <v>2527.2560000000003</v>
      </c>
      <c r="Y6919" s="5">
        <f>Table1[[#This Row],[Sales]]*Table1[[#This Row],[Discount]]</f>
        <v>280.78400000000005</v>
      </c>
    </row>
    <row r="6920" spans="1:25" x14ac:dyDescent="0.3">
      <c r="A6920">
        <v>6919</v>
      </c>
      <c r="B6920" s="2"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s="2">
        <v>3</v>
      </c>
      <c r="T6920" s="3">
        <v>0</v>
      </c>
      <c r="U6920" s="2">
        <v>0.86399999999999999</v>
      </c>
      <c r="V6920" s="2">
        <f>Table1[[#This Row],[Sales]]*(1-Table1[[#This Row],[Discount]])</f>
        <v>28.8</v>
      </c>
      <c r="W6920" s="2">
        <f>Table1[[#This Row],[Sales]]*Table1[[#This Row],[Quantity]]</f>
        <v>86.4</v>
      </c>
      <c r="X6920" s="2">
        <f>Table1[[#This Row],[Sales]]+Table1[[#This Row],[Discount]]+Table1[[#This Row],[Adjusted Sales]]</f>
        <v>57.6</v>
      </c>
      <c r="Y6920" s="5">
        <f>Table1[[#This Row],[Sales]]*Table1[[#This Row],[Discount]]</f>
        <v>0</v>
      </c>
    </row>
    <row r="6921" spans="1:25" x14ac:dyDescent="0.3">
      <c r="A6921">
        <v>6920</v>
      </c>
      <c r="B6921" s="2"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s="2">
        <v>2</v>
      </c>
      <c r="T6921" s="3">
        <v>0.7</v>
      </c>
      <c r="U6921" s="2">
        <v>-18.031199999999998</v>
      </c>
      <c r="V6921" s="2">
        <f>Table1[[#This Row],[Sales]]*(1-Table1[[#This Row],[Discount]])</f>
        <v>7.3764000000000012</v>
      </c>
      <c r="W6921" s="2">
        <f>Table1[[#This Row],[Sales]]*Table1[[#This Row],[Quantity]]</f>
        <v>49.176000000000002</v>
      </c>
      <c r="X6921" s="2">
        <f>Table1[[#This Row],[Sales]]+Table1[[#This Row],[Discount]]+Table1[[#This Row],[Adjusted Sales]]</f>
        <v>32.664400000000001</v>
      </c>
      <c r="Y6921" s="5">
        <f>Table1[[#This Row],[Sales]]*Table1[[#This Row],[Discount]]</f>
        <v>17.211600000000001</v>
      </c>
    </row>
    <row r="6922" spans="1:25" x14ac:dyDescent="0.3">
      <c r="A6922">
        <v>6921</v>
      </c>
      <c r="B6922" s="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s="2">
        <v>7</v>
      </c>
      <c r="T6922" s="3">
        <v>0</v>
      </c>
      <c r="U6922" s="2">
        <v>99.901200000000003</v>
      </c>
      <c r="V6922" s="2">
        <f>Table1[[#This Row],[Sales]]*(1-Table1[[#This Row],[Discount]])</f>
        <v>356.79</v>
      </c>
      <c r="W6922" s="2">
        <f>Table1[[#This Row],[Sales]]*Table1[[#This Row],[Quantity]]</f>
        <v>2497.5300000000002</v>
      </c>
      <c r="X6922" s="2">
        <f>Table1[[#This Row],[Sales]]+Table1[[#This Row],[Discount]]+Table1[[#This Row],[Adjusted Sales]]</f>
        <v>713.58</v>
      </c>
      <c r="Y6922" s="5">
        <f>Table1[[#This Row],[Sales]]*Table1[[#This Row],[Discount]]</f>
        <v>0</v>
      </c>
    </row>
    <row r="6923" spans="1:25" x14ac:dyDescent="0.3">
      <c r="A6923">
        <v>6922</v>
      </c>
      <c r="B6923" s="2"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s="2">
        <v>1</v>
      </c>
      <c r="T6923" s="3">
        <v>0</v>
      </c>
      <c r="U6923" s="2">
        <v>8.49</v>
      </c>
      <c r="V6923" s="2">
        <f>Table1[[#This Row],[Sales]]*(1-Table1[[#This Row],[Discount]])</f>
        <v>16.98</v>
      </c>
      <c r="W6923" s="2">
        <f>Table1[[#This Row],[Sales]]*Table1[[#This Row],[Quantity]]</f>
        <v>16.98</v>
      </c>
      <c r="X6923" s="2">
        <f>Table1[[#This Row],[Sales]]+Table1[[#This Row],[Discount]]+Table1[[#This Row],[Adjusted Sales]]</f>
        <v>33.96</v>
      </c>
      <c r="Y6923" s="5">
        <f>Table1[[#This Row],[Sales]]*Table1[[#This Row],[Discount]]</f>
        <v>0</v>
      </c>
    </row>
    <row r="6924" spans="1:25" x14ac:dyDescent="0.3">
      <c r="A6924">
        <v>6923</v>
      </c>
      <c r="B6924" s="2"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s="2">
        <v>5</v>
      </c>
      <c r="T6924" s="3">
        <v>0</v>
      </c>
      <c r="U6924" s="2">
        <v>240.8595</v>
      </c>
      <c r="V6924" s="2">
        <f>Table1[[#This Row],[Sales]]*(1-Table1[[#This Row],[Discount]])</f>
        <v>491.55</v>
      </c>
      <c r="W6924" s="2">
        <f>Table1[[#This Row],[Sales]]*Table1[[#This Row],[Quantity]]</f>
        <v>2457.75</v>
      </c>
      <c r="X6924" s="2">
        <f>Table1[[#This Row],[Sales]]+Table1[[#This Row],[Discount]]+Table1[[#This Row],[Adjusted Sales]]</f>
        <v>983.1</v>
      </c>
      <c r="Y6924" s="5">
        <f>Table1[[#This Row],[Sales]]*Table1[[#This Row],[Discount]]</f>
        <v>0</v>
      </c>
    </row>
    <row r="6925" spans="1:25" x14ac:dyDescent="0.3">
      <c r="A6925">
        <v>6924</v>
      </c>
      <c r="B6925" s="2"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s="2">
        <v>2</v>
      </c>
      <c r="T6925" s="3">
        <v>0</v>
      </c>
      <c r="U6925" s="2">
        <v>3.3948</v>
      </c>
      <c r="V6925" s="2">
        <f>Table1[[#This Row],[Sales]]*(1-Table1[[#This Row],[Discount]])</f>
        <v>7.38</v>
      </c>
      <c r="W6925" s="2">
        <f>Table1[[#This Row],[Sales]]*Table1[[#This Row],[Quantity]]</f>
        <v>14.76</v>
      </c>
      <c r="X6925" s="2">
        <f>Table1[[#This Row],[Sales]]+Table1[[#This Row],[Discount]]+Table1[[#This Row],[Adjusted Sales]]</f>
        <v>14.76</v>
      </c>
      <c r="Y6925" s="5">
        <f>Table1[[#This Row],[Sales]]*Table1[[#This Row],[Discount]]</f>
        <v>0</v>
      </c>
    </row>
    <row r="6926" spans="1:25" x14ac:dyDescent="0.3">
      <c r="A6926">
        <v>6925</v>
      </c>
      <c r="B6926" s="2"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s="2">
        <v>7</v>
      </c>
      <c r="T6926" s="3">
        <v>0</v>
      </c>
      <c r="U6926" s="2">
        <v>10.883599999999999</v>
      </c>
      <c r="V6926" s="2">
        <f>Table1[[#This Row],[Sales]]*(1-Table1[[#This Row],[Discount]])</f>
        <v>23.66</v>
      </c>
      <c r="W6926" s="2">
        <f>Table1[[#This Row],[Sales]]*Table1[[#This Row],[Quantity]]</f>
        <v>165.62</v>
      </c>
      <c r="X6926" s="2">
        <f>Table1[[#This Row],[Sales]]+Table1[[#This Row],[Discount]]+Table1[[#This Row],[Adjusted Sales]]</f>
        <v>47.32</v>
      </c>
      <c r="Y6926" s="5">
        <f>Table1[[#This Row],[Sales]]*Table1[[#This Row],[Discount]]</f>
        <v>0</v>
      </c>
    </row>
    <row r="6927" spans="1:25" x14ac:dyDescent="0.3">
      <c r="A6927">
        <v>6926</v>
      </c>
      <c r="B6927" s="2"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s="2">
        <v>12</v>
      </c>
      <c r="T6927" s="3">
        <v>0.2</v>
      </c>
      <c r="U6927" s="2">
        <v>42.588000000000001</v>
      </c>
      <c r="V6927" s="2">
        <f>Table1[[#This Row],[Sales]]*(1-Table1[[#This Row],[Discount]])</f>
        <v>545.12639999999999</v>
      </c>
      <c r="W6927" s="2">
        <f>Table1[[#This Row],[Sales]]*Table1[[#This Row],[Quantity]]</f>
        <v>8176.8960000000006</v>
      </c>
      <c r="X6927" s="2">
        <f>Table1[[#This Row],[Sales]]+Table1[[#This Row],[Discount]]+Table1[[#This Row],[Adjusted Sales]]</f>
        <v>1226.7344000000001</v>
      </c>
      <c r="Y6927" s="5">
        <f>Table1[[#This Row],[Sales]]*Table1[[#This Row],[Discount]]</f>
        <v>136.2816</v>
      </c>
    </row>
    <row r="6928" spans="1:25" x14ac:dyDescent="0.3">
      <c r="A6928">
        <v>6927</v>
      </c>
      <c r="B6928" s="2"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s="2">
        <v>3</v>
      </c>
      <c r="T6928" s="3">
        <v>0</v>
      </c>
      <c r="U6928" s="2">
        <v>8.6940000000000008</v>
      </c>
      <c r="V6928" s="2">
        <f>Table1[[#This Row],[Sales]]*(1-Table1[[#This Row],[Discount]])</f>
        <v>18.899999999999999</v>
      </c>
      <c r="W6928" s="2">
        <f>Table1[[#This Row],[Sales]]*Table1[[#This Row],[Quantity]]</f>
        <v>56.699999999999996</v>
      </c>
      <c r="X6928" s="2">
        <f>Table1[[#This Row],[Sales]]+Table1[[#This Row],[Discount]]+Table1[[#This Row],[Adjusted Sales]]</f>
        <v>37.799999999999997</v>
      </c>
      <c r="Y6928" s="5">
        <f>Table1[[#This Row],[Sales]]*Table1[[#This Row],[Discount]]</f>
        <v>0</v>
      </c>
    </row>
    <row r="6929" spans="1:25" x14ac:dyDescent="0.3">
      <c r="A6929">
        <v>6928</v>
      </c>
      <c r="B6929" s="2"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s="2">
        <v>4</v>
      </c>
      <c r="T6929" s="3">
        <v>0</v>
      </c>
      <c r="U6929" s="2">
        <v>25.293600000000001</v>
      </c>
      <c r="V6929" s="2">
        <f>Table1[[#This Row],[Sales]]*(1-Table1[[#This Row],[Discount]])</f>
        <v>93.68</v>
      </c>
      <c r="W6929" s="2">
        <f>Table1[[#This Row],[Sales]]*Table1[[#This Row],[Quantity]]</f>
        <v>374.72</v>
      </c>
      <c r="X6929" s="2">
        <f>Table1[[#This Row],[Sales]]+Table1[[#This Row],[Discount]]+Table1[[#This Row],[Adjusted Sales]]</f>
        <v>187.36</v>
      </c>
      <c r="Y6929" s="5">
        <f>Table1[[#This Row],[Sales]]*Table1[[#This Row],[Discount]]</f>
        <v>0</v>
      </c>
    </row>
    <row r="6930" spans="1:25" x14ac:dyDescent="0.3">
      <c r="A6930">
        <v>6929</v>
      </c>
      <c r="B6930" s="2"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s="2">
        <v>3</v>
      </c>
      <c r="T6930" s="3">
        <v>0</v>
      </c>
      <c r="U6930" s="2">
        <v>10.3071</v>
      </c>
      <c r="V6930" s="2">
        <f>Table1[[#This Row],[Sales]]*(1-Table1[[#This Row],[Discount]])</f>
        <v>21.93</v>
      </c>
      <c r="W6930" s="2">
        <f>Table1[[#This Row],[Sales]]*Table1[[#This Row],[Quantity]]</f>
        <v>65.789999999999992</v>
      </c>
      <c r="X6930" s="2">
        <f>Table1[[#This Row],[Sales]]+Table1[[#This Row],[Discount]]+Table1[[#This Row],[Adjusted Sales]]</f>
        <v>43.86</v>
      </c>
      <c r="Y6930" s="5">
        <f>Table1[[#This Row],[Sales]]*Table1[[#This Row],[Discount]]</f>
        <v>0</v>
      </c>
    </row>
    <row r="6931" spans="1:25" x14ac:dyDescent="0.3">
      <c r="A6931">
        <v>6930</v>
      </c>
      <c r="B6931" s="2"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s="2">
        <v>7</v>
      </c>
      <c r="T6931" s="3">
        <v>0.2</v>
      </c>
      <c r="U6931" s="2">
        <v>97.0137</v>
      </c>
      <c r="V6931" s="2">
        <f>Table1[[#This Row],[Sales]]*(1-Table1[[#This Row],[Discount]])</f>
        <v>689.87520000000006</v>
      </c>
      <c r="W6931" s="2">
        <f>Table1[[#This Row],[Sales]]*Table1[[#This Row],[Quantity]]</f>
        <v>6036.4080000000004</v>
      </c>
      <c r="X6931" s="2">
        <f>Table1[[#This Row],[Sales]]+Table1[[#This Row],[Discount]]+Table1[[#This Row],[Adjusted Sales]]</f>
        <v>1552.4192000000003</v>
      </c>
      <c r="Y6931" s="5">
        <f>Table1[[#This Row],[Sales]]*Table1[[#This Row],[Discount]]</f>
        <v>172.46880000000002</v>
      </c>
    </row>
    <row r="6932" spans="1:25" x14ac:dyDescent="0.3">
      <c r="A6932">
        <v>6931</v>
      </c>
      <c r="B6932" s="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s="2">
        <v>1</v>
      </c>
      <c r="T6932" s="3">
        <v>0</v>
      </c>
      <c r="U6932" s="2">
        <v>9.3905999999999992</v>
      </c>
      <c r="V6932" s="2">
        <f>Table1[[#This Row],[Sales]]*(1-Table1[[#This Row],[Discount]])</f>
        <v>19.98</v>
      </c>
      <c r="W6932" s="2">
        <f>Table1[[#This Row],[Sales]]*Table1[[#This Row],[Quantity]]</f>
        <v>19.98</v>
      </c>
      <c r="X6932" s="2">
        <f>Table1[[#This Row],[Sales]]+Table1[[#This Row],[Discount]]+Table1[[#This Row],[Adjusted Sales]]</f>
        <v>39.96</v>
      </c>
      <c r="Y6932" s="5">
        <f>Table1[[#This Row],[Sales]]*Table1[[#This Row],[Discount]]</f>
        <v>0</v>
      </c>
    </row>
    <row r="6933" spans="1:25" x14ac:dyDescent="0.3">
      <c r="A6933">
        <v>6932</v>
      </c>
      <c r="B6933" s="2"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s="2">
        <v>1</v>
      </c>
      <c r="T6933" s="3">
        <v>0.4</v>
      </c>
      <c r="U6933" s="2">
        <v>-2.2490000000000001</v>
      </c>
      <c r="V6933" s="2">
        <f>Table1[[#This Row],[Sales]]*(1-Table1[[#This Row],[Discount]])</f>
        <v>8.0963999999999992</v>
      </c>
      <c r="W6933" s="2">
        <f>Table1[[#This Row],[Sales]]*Table1[[#This Row],[Quantity]]</f>
        <v>13.494</v>
      </c>
      <c r="X6933" s="2">
        <f>Table1[[#This Row],[Sales]]+Table1[[#This Row],[Discount]]+Table1[[#This Row],[Adjusted Sales]]</f>
        <v>21.990400000000001</v>
      </c>
      <c r="Y6933" s="5">
        <f>Table1[[#This Row],[Sales]]*Table1[[#This Row],[Discount]]</f>
        <v>5.3976000000000006</v>
      </c>
    </row>
    <row r="6934" spans="1:25" x14ac:dyDescent="0.3">
      <c r="A6934">
        <v>6933</v>
      </c>
      <c r="B6934" s="2"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s="2">
        <v>2</v>
      </c>
      <c r="T6934" s="3">
        <v>0.4</v>
      </c>
      <c r="U6934" s="2">
        <v>-13.993</v>
      </c>
      <c r="V6934" s="2">
        <f>Table1[[#This Row],[Sales]]*(1-Table1[[#This Row],[Discount]])</f>
        <v>14.392799999999999</v>
      </c>
      <c r="W6934" s="2">
        <f>Table1[[#This Row],[Sales]]*Table1[[#This Row],[Quantity]]</f>
        <v>47.975999999999999</v>
      </c>
      <c r="X6934" s="2">
        <f>Table1[[#This Row],[Sales]]+Table1[[#This Row],[Discount]]+Table1[[#This Row],[Adjusted Sales]]</f>
        <v>38.780799999999999</v>
      </c>
      <c r="Y6934" s="5">
        <f>Table1[[#This Row],[Sales]]*Table1[[#This Row],[Discount]]</f>
        <v>9.5952000000000002</v>
      </c>
    </row>
    <row r="6935" spans="1:25" x14ac:dyDescent="0.3">
      <c r="A6935">
        <v>6934</v>
      </c>
      <c r="B6935" s="2"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s="2">
        <v>2</v>
      </c>
      <c r="T6935" s="3">
        <v>0.2</v>
      </c>
      <c r="U6935" s="2">
        <v>1.1994</v>
      </c>
      <c r="V6935" s="2">
        <f>Table1[[#This Row],[Sales]]*(1-Table1[[#This Row],[Discount]])</f>
        <v>25.587200000000003</v>
      </c>
      <c r="W6935" s="2">
        <f>Table1[[#This Row],[Sales]]*Table1[[#This Row],[Quantity]]</f>
        <v>63.968000000000004</v>
      </c>
      <c r="X6935" s="2">
        <f>Table1[[#This Row],[Sales]]+Table1[[#This Row],[Discount]]+Table1[[#This Row],[Adjusted Sales]]</f>
        <v>57.771200000000007</v>
      </c>
      <c r="Y6935" s="5">
        <f>Table1[[#This Row],[Sales]]*Table1[[#This Row],[Discount]]</f>
        <v>6.3968000000000007</v>
      </c>
    </row>
    <row r="6936" spans="1:25" x14ac:dyDescent="0.3">
      <c r="A6936">
        <v>6935</v>
      </c>
      <c r="B6936" s="2"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s="2">
        <v>2</v>
      </c>
      <c r="T6936" s="3">
        <v>0.2</v>
      </c>
      <c r="U6936" s="2">
        <v>4.6782000000000004</v>
      </c>
      <c r="V6936" s="2">
        <f>Table1[[#This Row],[Sales]]*(1-Table1[[#This Row],[Discount]])</f>
        <v>33.267200000000003</v>
      </c>
      <c r="W6936" s="2">
        <f>Table1[[#This Row],[Sales]]*Table1[[#This Row],[Quantity]]</f>
        <v>83.168000000000006</v>
      </c>
      <c r="X6936" s="2">
        <f>Table1[[#This Row],[Sales]]+Table1[[#This Row],[Discount]]+Table1[[#This Row],[Adjusted Sales]]</f>
        <v>75.051200000000009</v>
      </c>
      <c r="Y6936" s="5">
        <f>Table1[[#This Row],[Sales]]*Table1[[#This Row],[Discount]]</f>
        <v>8.3168000000000006</v>
      </c>
    </row>
    <row r="6937" spans="1:25" x14ac:dyDescent="0.3">
      <c r="A6937">
        <v>6936</v>
      </c>
      <c r="B6937" s="2"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s="2">
        <v>3</v>
      </c>
      <c r="T6937" s="3">
        <v>0.2</v>
      </c>
      <c r="U6937" s="2">
        <v>-10.7973</v>
      </c>
      <c r="V6937" s="2">
        <f>Table1[[#This Row],[Sales]]*(1-Table1[[#This Row],[Discount]])</f>
        <v>76.780799999999999</v>
      </c>
      <c r="W6937" s="2">
        <f>Table1[[#This Row],[Sales]]*Table1[[#This Row],[Quantity]]</f>
        <v>287.928</v>
      </c>
      <c r="X6937" s="2">
        <f>Table1[[#This Row],[Sales]]+Table1[[#This Row],[Discount]]+Table1[[#This Row],[Adjusted Sales]]</f>
        <v>172.95679999999999</v>
      </c>
      <c r="Y6937" s="5">
        <f>Table1[[#This Row],[Sales]]*Table1[[#This Row],[Discount]]</f>
        <v>19.1952</v>
      </c>
    </row>
    <row r="6938" spans="1:25" x14ac:dyDescent="0.3">
      <c r="A6938">
        <v>6937</v>
      </c>
      <c r="B6938" s="2"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s="2">
        <v>2</v>
      </c>
      <c r="T6938" s="3">
        <v>0.6</v>
      </c>
      <c r="U6938" s="2">
        <v>-75.844800000000006</v>
      </c>
      <c r="V6938" s="2">
        <f>Table1[[#This Row],[Sales]]*(1-Table1[[#This Row],[Discount]])</f>
        <v>33.708800000000004</v>
      </c>
      <c r="W6938" s="2">
        <f>Table1[[#This Row],[Sales]]*Table1[[#This Row],[Quantity]]</f>
        <v>168.54400000000001</v>
      </c>
      <c r="X6938" s="2">
        <f>Table1[[#This Row],[Sales]]+Table1[[#This Row],[Discount]]+Table1[[#This Row],[Adjusted Sales]]</f>
        <v>118.58080000000001</v>
      </c>
      <c r="Y6938" s="5">
        <f>Table1[[#This Row],[Sales]]*Table1[[#This Row],[Discount]]</f>
        <v>50.563200000000002</v>
      </c>
    </row>
    <row r="6939" spans="1:25" x14ac:dyDescent="0.3">
      <c r="A6939">
        <v>6938</v>
      </c>
      <c r="B6939" s="2"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s="2">
        <v>2</v>
      </c>
      <c r="T6939" s="3">
        <v>0.2</v>
      </c>
      <c r="U6939" s="2">
        <v>11.876799999999999</v>
      </c>
      <c r="V6939" s="2">
        <f>Table1[[#This Row],[Sales]]*(1-Table1[[#This Row],[Discount]])</f>
        <v>29.235199999999999</v>
      </c>
      <c r="W6939" s="2">
        <f>Table1[[#This Row],[Sales]]*Table1[[#This Row],[Quantity]]</f>
        <v>73.087999999999994</v>
      </c>
      <c r="X6939" s="2">
        <f>Table1[[#This Row],[Sales]]+Table1[[#This Row],[Discount]]+Table1[[#This Row],[Adjusted Sales]]</f>
        <v>65.979199999999992</v>
      </c>
      <c r="Y6939" s="5">
        <f>Table1[[#This Row],[Sales]]*Table1[[#This Row],[Discount]]</f>
        <v>7.3087999999999997</v>
      </c>
    </row>
    <row r="6940" spans="1:25" x14ac:dyDescent="0.3">
      <c r="A6940">
        <v>6939</v>
      </c>
      <c r="B6940" s="2"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s="2">
        <v>4</v>
      </c>
      <c r="T6940" s="3">
        <v>0</v>
      </c>
      <c r="U6940" s="2">
        <v>52.769199999999998</v>
      </c>
      <c r="V6940" s="2">
        <f>Table1[[#This Row],[Sales]]*(1-Table1[[#This Row],[Discount]])</f>
        <v>479.72</v>
      </c>
      <c r="W6940" s="2">
        <f>Table1[[#This Row],[Sales]]*Table1[[#This Row],[Quantity]]</f>
        <v>1918.88</v>
      </c>
      <c r="X6940" s="2">
        <f>Table1[[#This Row],[Sales]]+Table1[[#This Row],[Discount]]+Table1[[#This Row],[Adjusted Sales]]</f>
        <v>959.44</v>
      </c>
      <c r="Y6940" s="5">
        <f>Table1[[#This Row],[Sales]]*Table1[[#This Row],[Discount]]</f>
        <v>0</v>
      </c>
    </row>
    <row r="6941" spans="1:25" x14ac:dyDescent="0.3">
      <c r="A6941">
        <v>6940</v>
      </c>
      <c r="B6941" s="2"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s="2">
        <v>2</v>
      </c>
      <c r="T6941" s="3">
        <v>0.2</v>
      </c>
      <c r="U6941" s="2">
        <v>37.108400000000003</v>
      </c>
      <c r="V6941" s="2">
        <f>Table1[[#This Row],[Sales]]*(1-Table1[[#This Row],[Discount]])</f>
        <v>81.894400000000005</v>
      </c>
      <c r="W6941" s="2">
        <f>Table1[[#This Row],[Sales]]*Table1[[#This Row],[Quantity]]</f>
        <v>204.73599999999999</v>
      </c>
      <c r="X6941" s="2">
        <f>Table1[[#This Row],[Sales]]+Table1[[#This Row],[Discount]]+Table1[[#This Row],[Adjusted Sales]]</f>
        <v>184.4624</v>
      </c>
      <c r="Y6941" s="5">
        <f>Table1[[#This Row],[Sales]]*Table1[[#This Row],[Discount]]</f>
        <v>20.473600000000001</v>
      </c>
    </row>
    <row r="6942" spans="1:25" x14ac:dyDescent="0.3">
      <c r="A6942">
        <v>6941</v>
      </c>
      <c r="B6942" s="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s="2">
        <v>5</v>
      </c>
      <c r="T6942" s="3">
        <v>0</v>
      </c>
      <c r="U6942" s="2">
        <v>8.2360000000000007</v>
      </c>
      <c r="V6942" s="2">
        <f>Table1[[#This Row],[Sales]]*(1-Table1[[#This Row],[Discount]])</f>
        <v>28.4</v>
      </c>
      <c r="W6942" s="2">
        <f>Table1[[#This Row],[Sales]]*Table1[[#This Row],[Quantity]]</f>
        <v>142</v>
      </c>
      <c r="X6942" s="2">
        <f>Table1[[#This Row],[Sales]]+Table1[[#This Row],[Discount]]+Table1[[#This Row],[Adjusted Sales]]</f>
        <v>56.8</v>
      </c>
      <c r="Y6942" s="5">
        <f>Table1[[#This Row],[Sales]]*Table1[[#This Row],[Discount]]</f>
        <v>0</v>
      </c>
    </row>
    <row r="6943" spans="1:25" x14ac:dyDescent="0.3">
      <c r="A6943">
        <v>6942</v>
      </c>
      <c r="B6943" s="2"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s="2">
        <v>4</v>
      </c>
      <c r="T6943" s="3">
        <v>0</v>
      </c>
      <c r="U6943" s="2">
        <v>214.16399999999999</v>
      </c>
      <c r="V6943" s="2">
        <f>Table1[[#This Row],[Sales]]*(1-Table1[[#This Row],[Discount]])</f>
        <v>713.88</v>
      </c>
      <c r="W6943" s="2">
        <f>Table1[[#This Row],[Sales]]*Table1[[#This Row],[Quantity]]</f>
        <v>2855.52</v>
      </c>
      <c r="X6943" s="2">
        <f>Table1[[#This Row],[Sales]]+Table1[[#This Row],[Discount]]+Table1[[#This Row],[Adjusted Sales]]</f>
        <v>1427.76</v>
      </c>
      <c r="Y6943" s="5">
        <f>Table1[[#This Row],[Sales]]*Table1[[#This Row],[Discount]]</f>
        <v>0</v>
      </c>
    </row>
    <row r="6944" spans="1:25" x14ac:dyDescent="0.3">
      <c r="A6944">
        <v>6943</v>
      </c>
      <c r="B6944" s="2"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s="2">
        <v>3</v>
      </c>
      <c r="T6944" s="3">
        <v>0</v>
      </c>
      <c r="U6944" s="2">
        <v>31.519200000000001</v>
      </c>
      <c r="V6944" s="2">
        <f>Table1[[#This Row],[Sales]]*(1-Table1[[#This Row],[Discount]])</f>
        <v>68.52</v>
      </c>
      <c r="W6944" s="2">
        <f>Table1[[#This Row],[Sales]]*Table1[[#This Row],[Quantity]]</f>
        <v>205.56</v>
      </c>
      <c r="X6944" s="2">
        <f>Table1[[#This Row],[Sales]]+Table1[[#This Row],[Discount]]+Table1[[#This Row],[Adjusted Sales]]</f>
        <v>137.04</v>
      </c>
      <c r="Y6944" s="5">
        <f>Table1[[#This Row],[Sales]]*Table1[[#This Row],[Discount]]</f>
        <v>0</v>
      </c>
    </row>
    <row r="6945" spans="1:25" x14ac:dyDescent="0.3">
      <c r="A6945">
        <v>6944</v>
      </c>
      <c r="B6945" s="2"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s="2">
        <v>5</v>
      </c>
      <c r="T6945" s="3">
        <v>0.2</v>
      </c>
      <c r="U6945" s="2">
        <v>38.997500000000002</v>
      </c>
      <c r="V6945" s="2">
        <f>Table1[[#This Row],[Sales]]*(1-Table1[[#This Row],[Discount]])</f>
        <v>499.16800000000006</v>
      </c>
      <c r="W6945" s="2">
        <f>Table1[[#This Row],[Sales]]*Table1[[#This Row],[Quantity]]</f>
        <v>3119.8</v>
      </c>
      <c r="X6945" s="2">
        <f>Table1[[#This Row],[Sales]]+Table1[[#This Row],[Discount]]+Table1[[#This Row],[Adjusted Sales]]</f>
        <v>1123.3280000000002</v>
      </c>
      <c r="Y6945" s="5">
        <f>Table1[[#This Row],[Sales]]*Table1[[#This Row],[Discount]]</f>
        <v>124.79200000000002</v>
      </c>
    </row>
    <row r="6946" spans="1:25" x14ac:dyDescent="0.3">
      <c r="A6946">
        <v>6945</v>
      </c>
      <c r="B6946" s="2"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s="2">
        <v>4</v>
      </c>
      <c r="T6946" s="3">
        <v>0</v>
      </c>
      <c r="U6946" s="2">
        <v>5.4488000000000003</v>
      </c>
      <c r="V6946" s="2">
        <f>Table1[[#This Row],[Sales]]*(1-Table1[[#This Row],[Discount]])</f>
        <v>11.12</v>
      </c>
      <c r="W6946" s="2">
        <f>Table1[[#This Row],[Sales]]*Table1[[#This Row],[Quantity]]</f>
        <v>44.48</v>
      </c>
      <c r="X6946" s="2">
        <f>Table1[[#This Row],[Sales]]+Table1[[#This Row],[Discount]]+Table1[[#This Row],[Adjusted Sales]]</f>
        <v>22.24</v>
      </c>
      <c r="Y6946" s="5">
        <f>Table1[[#This Row],[Sales]]*Table1[[#This Row],[Discount]]</f>
        <v>0</v>
      </c>
    </row>
    <row r="6947" spans="1:25" x14ac:dyDescent="0.3">
      <c r="A6947">
        <v>6946</v>
      </c>
      <c r="B6947" s="2"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s="2">
        <v>5</v>
      </c>
      <c r="T6947" s="3">
        <v>0.2</v>
      </c>
      <c r="U6947" s="2">
        <v>-26.196000000000002</v>
      </c>
      <c r="V6947" s="2">
        <f>Table1[[#This Row],[Sales]]*(1-Table1[[#This Row],[Discount]])</f>
        <v>419.13599999999997</v>
      </c>
      <c r="W6947" s="2">
        <f>Table1[[#This Row],[Sales]]*Table1[[#This Row],[Quantity]]</f>
        <v>2619.6</v>
      </c>
      <c r="X6947" s="2">
        <f>Table1[[#This Row],[Sales]]+Table1[[#This Row],[Discount]]+Table1[[#This Row],[Adjusted Sales]]</f>
        <v>943.25599999999997</v>
      </c>
      <c r="Y6947" s="5">
        <f>Table1[[#This Row],[Sales]]*Table1[[#This Row],[Discount]]</f>
        <v>104.78399999999999</v>
      </c>
    </row>
    <row r="6948" spans="1:25" x14ac:dyDescent="0.3">
      <c r="A6948">
        <v>6947</v>
      </c>
      <c r="B6948" s="2"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s="2">
        <v>2</v>
      </c>
      <c r="T6948" s="3">
        <v>0</v>
      </c>
      <c r="U6948" s="2">
        <v>1.1656</v>
      </c>
      <c r="V6948" s="2">
        <f>Table1[[#This Row],[Sales]]*(1-Table1[[#This Row],[Discount]])</f>
        <v>2.48</v>
      </c>
      <c r="W6948" s="2">
        <f>Table1[[#This Row],[Sales]]*Table1[[#This Row],[Quantity]]</f>
        <v>4.96</v>
      </c>
      <c r="X6948" s="2">
        <f>Table1[[#This Row],[Sales]]+Table1[[#This Row],[Discount]]+Table1[[#This Row],[Adjusted Sales]]</f>
        <v>4.96</v>
      </c>
      <c r="Y6948" s="5">
        <f>Table1[[#This Row],[Sales]]*Table1[[#This Row],[Discount]]</f>
        <v>0</v>
      </c>
    </row>
    <row r="6949" spans="1:25" x14ac:dyDescent="0.3">
      <c r="A6949">
        <v>6948</v>
      </c>
      <c r="B6949" s="2"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s="2">
        <v>2</v>
      </c>
      <c r="T6949" s="3">
        <v>0.2</v>
      </c>
      <c r="U6949" s="2">
        <v>-55.256</v>
      </c>
      <c r="V6949" s="2">
        <f>Table1[[#This Row],[Sales]]*(1-Table1[[#This Row],[Discount]])</f>
        <v>176.81920000000002</v>
      </c>
      <c r="W6949" s="2">
        <f>Table1[[#This Row],[Sales]]*Table1[[#This Row],[Quantity]]</f>
        <v>442.048</v>
      </c>
      <c r="X6949" s="2">
        <f>Table1[[#This Row],[Sales]]+Table1[[#This Row],[Discount]]+Table1[[#This Row],[Adjusted Sales]]</f>
        <v>398.04320000000001</v>
      </c>
      <c r="Y6949" s="5">
        <f>Table1[[#This Row],[Sales]]*Table1[[#This Row],[Discount]]</f>
        <v>44.204800000000006</v>
      </c>
    </row>
    <row r="6950" spans="1:25" x14ac:dyDescent="0.3">
      <c r="A6950">
        <v>6949</v>
      </c>
      <c r="B6950" s="2"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s="2">
        <v>3</v>
      </c>
      <c r="T6950" s="3">
        <v>0.3</v>
      </c>
      <c r="U6950" s="2">
        <v>-23.7822</v>
      </c>
      <c r="V6950" s="2">
        <f>Table1[[#This Row],[Sales]]*(1-Table1[[#This Row],[Discount]])</f>
        <v>89.640599999999992</v>
      </c>
      <c r="W6950" s="2">
        <f>Table1[[#This Row],[Sales]]*Table1[[#This Row],[Quantity]]</f>
        <v>384.17399999999998</v>
      </c>
      <c r="X6950" s="2">
        <f>Table1[[#This Row],[Sales]]+Table1[[#This Row],[Discount]]+Table1[[#This Row],[Adjusted Sales]]</f>
        <v>217.99860000000001</v>
      </c>
      <c r="Y6950" s="5">
        <f>Table1[[#This Row],[Sales]]*Table1[[#This Row],[Discount]]</f>
        <v>38.417399999999994</v>
      </c>
    </row>
    <row r="6951" spans="1:25" x14ac:dyDescent="0.3">
      <c r="A6951">
        <v>6950</v>
      </c>
      <c r="B6951" s="2"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s="2">
        <v>7</v>
      </c>
      <c r="T6951" s="3">
        <v>0.2</v>
      </c>
      <c r="U6951" s="2">
        <v>18.252500000000001</v>
      </c>
      <c r="V6951" s="2">
        <f>Table1[[#This Row],[Sales]]*(1-Table1[[#This Row],[Discount]])</f>
        <v>46.726400000000005</v>
      </c>
      <c r="W6951" s="2">
        <f>Table1[[#This Row],[Sales]]*Table1[[#This Row],[Quantity]]</f>
        <v>408.85599999999999</v>
      </c>
      <c r="X6951" s="2">
        <f>Table1[[#This Row],[Sales]]+Table1[[#This Row],[Discount]]+Table1[[#This Row],[Adjusted Sales]]</f>
        <v>105.33440000000002</v>
      </c>
      <c r="Y6951" s="5">
        <f>Table1[[#This Row],[Sales]]*Table1[[#This Row],[Discount]]</f>
        <v>11.681600000000001</v>
      </c>
    </row>
    <row r="6952" spans="1:25" x14ac:dyDescent="0.3">
      <c r="A6952">
        <v>6951</v>
      </c>
      <c r="B6952" s="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s="2">
        <v>3</v>
      </c>
      <c r="T6952" s="3">
        <v>0.4</v>
      </c>
      <c r="U6952" s="2">
        <v>-29.323799999999999</v>
      </c>
      <c r="V6952" s="2">
        <f>Table1[[#This Row],[Sales]]*(1-Table1[[#This Row],[Discount]])</f>
        <v>47.984400000000001</v>
      </c>
      <c r="W6952" s="2">
        <f>Table1[[#This Row],[Sales]]*Table1[[#This Row],[Quantity]]</f>
        <v>239.92200000000003</v>
      </c>
      <c r="X6952" s="2">
        <f>Table1[[#This Row],[Sales]]+Table1[[#This Row],[Discount]]+Table1[[#This Row],[Adjusted Sales]]</f>
        <v>128.35840000000002</v>
      </c>
      <c r="Y6952" s="5">
        <f>Table1[[#This Row],[Sales]]*Table1[[#This Row],[Discount]]</f>
        <v>31.989600000000003</v>
      </c>
    </row>
    <row r="6953" spans="1:25" x14ac:dyDescent="0.3">
      <c r="A6953">
        <v>6952</v>
      </c>
      <c r="B6953" s="2"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s="2">
        <v>2</v>
      </c>
      <c r="T6953" s="3">
        <v>0.4</v>
      </c>
      <c r="U6953" s="2">
        <v>55.998600000000003</v>
      </c>
      <c r="V6953" s="2">
        <f>Table1[[#This Row],[Sales]]*(1-Table1[[#This Row],[Discount]])</f>
        <v>287.99279999999999</v>
      </c>
      <c r="W6953" s="2">
        <f>Table1[[#This Row],[Sales]]*Table1[[#This Row],[Quantity]]</f>
        <v>959.976</v>
      </c>
      <c r="X6953" s="2">
        <f>Table1[[#This Row],[Sales]]+Table1[[#This Row],[Discount]]+Table1[[#This Row],[Adjusted Sales]]</f>
        <v>768.38079999999991</v>
      </c>
      <c r="Y6953" s="5">
        <f>Table1[[#This Row],[Sales]]*Table1[[#This Row],[Discount]]</f>
        <v>191.99520000000001</v>
      </c>
    </row>
    <row r="6954" spans="1:25" x14ac:dyDescent="0.3">
      <c r="A6954">
        <v>6953</v>
      </c>
      <c r="B6954" s="2"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s="2">
        <v>3</v>
      </c>
      <c r="T6954" s="3">
        <v>0.2</v>
      </c>
      <c r="U6954" s="2">
        <v>4.1327999999999996</v>
      </c>
      <c r="V6954" s="2">
        <f>Table1[[#This Row],[Sales]]*(1-Table1[[#This Row],[Discount]])</f>
        <v>9.4464000000000006</v>
      </c>
      <c r="W6954" s="2">
        <f>Table1[[#This Row],[Sales]]*Table1[[#This Row],[Quantity]]</f>
        <v>35.423999999999999</v>
      </c>
      <c r="X6954" s="2">
        <f>Table1[[#This Row],[Sales]]+Table1[[#This Row],[Discount]]+Table1[[#This Row],[Adjusted Sales]]</f>
        <v>21.4544</v>
      </c>
      <c r="Y6954" s="5">
        <f>Table1[[#This Row],[Sales]]*Table1[[#This Row],[Discount]]</f>
        <v>2.3616000000000001</v>
      </c>
    </row>
    <row r="6955" spans="1:25" x14ac:dyDescent="0.3">
      <c r="A6955">
        <v>6954</v>
      </c>
      <c r="B6955" s="2"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s="2">
        <v>4</v>
      </c>
      <c r="T6955" s="3">
        <v>0.2</v>
      </c>
      <c r="U6955" s="2">
        <v>19.418399999999998</v>
      </c>
      <c r="V6955" s="2">
        <f>Table1[[#This Row],[Sales]]*(1-Table1[[#This Row],[Discount]])</f>
        <v>42.854399999999998</v>
      </c>
      <c r="W6955" s="2">
        <f>Table1[[#This Row],[Sales]]*Table1[[#This Row],[Quantity]]</f>
        <v>214.27199999999999</v>
      </c>
      <c r="X6955" s="2">
        <f>Table1[[#This Row],[Sales]]+Table1[[#This Row],[Discount]]+Table1[[#This Row],[Adjusted Sales]]</f>
        <v>96.622399999999999</v>
      </c>
      <c r="Y6955" s="5">
        <f>Table1[[#This Row],[Sales]]*Table1[[#This Row],[Discount]]</f>
        <v>10.7136</v>
      </c>
    </row>
    <row r="6956" spans="1:25" x14ac:dyDescent="0.3">
      <c r="A6956">
        <v>6955</v>
      </c>
      <c r="B6956" s="2"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s="2">
        <v>5</v>
      </c>
      <c r="T6956" s="3">
        <v>0.2</v>
      </c>
      <c r="U6956" s="2">
        <v>50.396000000000001</v>
      </c>
      <c r="V6956" s="2">
        <f>Table1[[#This Row],[Sales]]*(1-Table1[[#This Row],[Discount]])</f>
        <v>403.16800000000001</v>
      </c>
      <c r="W6956" s="2">
        <f>Table1[[#This Row],[Sales]]*Table1[[#This Row],[Quantity]]</f>
        <v>2519.7999999999997</v>
      </c>
      <c r="X6956" s="2">
        <f>Table1[[#This Row],[Sales]]+Table1[[#This Row],[Discount]]+Table1[[#This Row],[Adjusted Sales]]</f>
        <v>907.32799999999997</v>
      </c>
      <c r="Y6956" s="5">
        <f>Table1[[#This Row],[Sales]]*Table1[[#This Row],[Discount]]</f>
        <v>100.792</v>
      </c>
    </row>
    <row r="6957" spans="1:25" x14ac:dyDescent="0.3">
      <c r="A6957">
        <v>6956</v>
      </c>
      <c r="B6957" s="2"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s="2">
        <v>2</v>
      </c>
      <c r="T6957" s="3">
        <v>0</v>
      </c>
      <c r="U6957" s="2">
        <v>9.8163999999999998</v>
      </c>
      <c r="V6957" s="2">
        <f>Table1[[#This Row],[Sales]]*(1-Table1[[#This Row],[Discount]])</f>
        <v>21.34</v>
      </c>
      <c r="W6957" s="2">
        <f>Table1[[#This Row],[Sales]]*Table1[[#This Row],[Quantity]]</f>
        <v>42.68</v>
      </c>
      <c r="X6957" s="2">
        <f>Table1[[#This Row],[Sales]]+Table1[[#This Row],[Discount]]+Table1[[#This Row],[Adjusted Sales]]</f>
        <v>42.68</v>
      </c>
      <c r="Y6957" s="5">
        <f>Table1[[#This Row],[Sales]]*Table1[[#This Row],[Discount]]</f>
        <v>0</v>
      </c>
    </row>
    <row r="6958" spans="1:25" x14ac:dyDescent="0.3">
      <c r="A6958">
        <v>6957</v>
      </c>
      <c r="B6958" s="2"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s="2">
        <v>5</v>
      </c>
      <c r="T6958" s="3">
        <v>0</v>
      </c>
      <c r="U6958" s="2">
        <v>17.108000000000001</v>
      </c>
      <c r="V6958" s="2">
        <f>Table1[[#This Row],[Sales]]*(1-Table1[[#This Row],[Discount]])</f>
        <v>36.4</v>
      </c>
      <c r="W6958" s="2">
        <f>Table1[[#This Row],[Sales]]*Table1[[#This Row],[Quantity]]</f>
        <v>182</v>
      </c>
      <c r="X6958" s="2">
        <f>Table1[[#This Row],[Sales]]+Table1[[#This Row],[Discount]]+Table1[[#This Row],[Adjusted Sales]]</f>
        <v>72.8</v>
      </c>
      <c r="Y6958" s="5">
        <f>Table1[[#This Row],[Sales]]*Table1[[#This Row],[Discount]]</f>
        <v>0</v>
      </c>
    </row>
    <row r="6959" spans="1:25" x14ac:dyDescent="0.3">
      <c r="A6959">
        <v>6958</v>
      </c>
      <c r="B6959" s="2"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s="2">
        <v>1</v>
      </c>
      <c r="T6959" s="3">
        <v>0</v>
      </c>
      <c r="U6959" s="2">
        <v>15.525</v>
      </c>
      <c r="V6959" s="2">
        <f>Table1[[#This Row],[Sales]]*(1-Table1[[#This Row],[Discount]])</f>
        <v>51.75</v>
      </c>
      <c r="W6959" s="2">
        <f>Table1[[#This Row],[Sales]]*Table1[[#This Row],[Quantity]]</f>
        <v>51.75</v>
      </c>
      <c r="X6959" s="2">
        <f>Table1[[#This Row],[Sales]]+Table1[[#This Row],[Discount]]+Table1[[#This Row],[Adjusted Sales]]</f>
        <v>103.5</v>
      </c>
      <c r="Y6959" s="5">
        <f>Table1[[#This Row],[Sales]]*Table1[[#This Row],[Discount]]</f>
        <v>0</v>
      </c>
    </row>
    <row r="6960" spans="1:25" x14ac:dyDescent="0.3">
      <c r="A6960">
        <v>6959</v>
      </c>
      <c r="B6960" s="2"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s="2">
        <v>1</v>
      </c>
      <c r="T6960" s="3">
        <v>0</v>
      </c>
      <c r="U6960" s="2">
        <v>4.3428000000000004</v>
      </c>
      <c r="V6960" s="2">
        <f>Table1[[#This Row],[Sales]]*(1-Table1[[#This Row],[Discount]])</f>
        <v>15.51</v>
      </c>
      <c r="W6960" s="2">
        <f>Table1[[#This Row],[Sales]]*Table1[[#This Row],[Quantity]]</f>
        <v>15.51</v>
      </c>
      <c r="X6960" s="2">
        <f>Table1[[#This Row],[Sales]]+Table1[[#This Row],[Discount]]+Table1[[#This Row],[Adjusted Sales]]</f>
        <v>31.02</v>
      </c>
      <c r="Y6960" s="5">
        <f>Table1[[#This Row],[Sales]]*Table1[[#This Row],[Discount]]</f>
        <v>0</v>
      </c>
    </row>
    <row r="6961" spans="1:25" x14ac:dyDescent="0.3">
      <c r="A6961">
        <v>6960</v>
      </c>
      <c r="B6961" s="2"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s="2">
        <v>3</v>
      </c>
      <c r="T6961" s="3">
        <v>0</v>
      </c>
      <c r="U6961" s="2">
        <v>73.41</v>
      </c>
      <c r="V6961" s="2">
        <f>Table1[[#This Row],[Sales]]*(1-Table1[[#This Row],[Discount]])</f>
        <v>146.82</v>
      </c>
      <c r="W6961" s="2">
        <f>Table1[[#This Row],[Sales]]*Table1[[#This Row],[Quantity]]</f>
        <v>440.46</v>
      </c>
      <c r="X6961" s="2">
        <f>Table1[[#This Row],[Sales]]+Table1[[#This Row],[Discount]]+Table1[[#This Row],[Adjusted Sales]]</f>
        <v>293.64</v>
      </c>
      <c r="Y6961" s="5">
        <f>Table1[[#This Row],[Sales]]*Table1[[#This Row],[Discount]]</f>
        <v>0</v>
      </c>
    </row>
    <row r="6962" spans="1:25" x14ac:dyDescent="0.3">
      <c r="A6962">
        <v>6961</v>
      </c>
      <c r="B6962" s="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s="2">
        <v>2</v>
      </c>
      <c r="T6962" s="3">
        <v>0</v>
      </c>
      <c r="U6962" s="2">
        <v>6.2207999999999997</v>
      </c>
      <c r="V6962" s="2">
        <f>Table1[[#This Row],[Sales]]*(1-Table1[[#This Row],[Discount]])</f>
        <v>12.96</v>
      </c>
      <c r="W6962" s="2">
        <f>Table1[[#This Row],[Sales]]*Table1[[#This Row],[Quantity]]</f>
        <v>25.92</v>
      </c>
      <c r="X6962" s="2">
        <f>Table1[[#This Row],[Sales]]+Table1[[#This Row],[Discount]]+Table1[[#This Row],[Adjusted Sales]]</f>
        <v>25.92</v>
      </c>
      <c r="Y6962" s="5">
        <f>Table1[[#This Row],[Sales]]*Table1[[#This Row],[Discount]]</f>
        <v>0</v>
      </c>
    </row>
    <row r="6963" spans="1:25" x14ac:dyDescent="0.3">
      <c r="A6963">
        <v>6962</v>
      </c>
      <c r="B6963" s="2"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s="2">
        <v>3</v>
      </c>
      <c r="T6963" s="3">
        <v>0</v>
      </c>
      <c r="U6963" s="2">
        <v>2.1059999999999999</v>
      </c>
      <c r="V6963" s="2">
        <f>Table1[[#This Row],[Sales]]*(1-Table1[[#This Row],[Discount]])</f>
        <v>7.8</v>
      </c>
      <c r="W6963" s="2">
        <f>Table1[[#This Row],[Sales]]*Table1[[#This Row],[Quantity]]</f>
        <v>23.4</v>
      </c>
      <c r="X6963" s="2">
        <f>Table1[[#This Row],[Sales]]+Table1[[#This Row],[Discount]]+Table1[[#This Row],[Adjusted Sales]]</f>
        <v>15.6</v>
      </c>
      <c r="Y6963" s="5">
        <f>Table1[[#This Row],[Sales]]*Table1[[#This Row],[Discount]]</f>
        <v>0</v>
      </c>
    </row>
    <row r="6964" spans="1:25" x14ac:dyDescent="0.3">
      <c r="A6964">
        <v>6963</v>
      </c>
      <c r="B6964" s="2"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s="2">
        <v>5</v>
      </c>
      <c r="T6964" s="3">
        <v>0</v>
      </c>
      <c r="U6964" s="2">
        <v>4.7939999999999996</v>
      </c>
      <c r="V6964" s="2">
        <f>Table1[[#This Row],[Sales]]*(1-Table1[[#This Row],[Discount]])</f>
        <v>10.199999999999999</v>
      </c>
      <c r="W6964" s="2">
        <f>Table1[[#This Row],[Sales]]*Table1[[#This Row],[Quantity]]</f>
        <v>51</v>
      </c>
      <c r="X6964" s="2">
        <f>Table1[[#This Row],[Sales]]+Table1[[#This Row],[Discount]]+Table1[[#This Row],[Adjusted Sales]]</f>
        <v>20.399999999999999</v>
      </c>
      <c r="Y6964" s="5">
        <f>Table1[[#This Row],[Sales]]*Table1[[#This Row],[Discount]]</f>
        <v>0</v>
      </c>
    </row>
    <row r="6965" spans="1:25" x14ac:dyDescent="0.3">
      <c r="A6965">
        <v>6964</v>
      </c>
      <c r="B6965" s="2"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s="2">
        <v>3</v>
      </c>
      <c r="T6965" s="3">
        <v>0</v>
      </c>
      <c r="U6965" s="2">
        <v>5.58</v>
      </c>
      <c r="V6965" s="2">
        <f>Table1[[#This Row],[Sales]]*(1-Table1[[#This Row],[Discount]])</f>
        <v>22.32</v>
      </c>
      <c r="W6965" s="2">
        <f>Table1[[#This Row],[Sales]]*Table1[[#This Row],[Quantity]]</f>
        <v>66.960000000000008</v>
      </c>
      <c r="X6965" s="2">
        <f>Table1[[#This Row],[Sales]]+Table1[[#This Row],[Discount]]+Table1[[#This Row],[Adjusted Sales]]</f>
        <v>44.64</v>
      </c>
      <c r="Y6965" s="5">
        <f>Table1[[#This Row],[Sales]]*Table1[[#This Row],[Discount]]</f>
        <v>0</v>
      </c>
    </row>
    <row r="6966" spans="1:25" x14ac:dyDescent="0.3">
      <c r="A6966">
        <v>6965</v>
      </c>
      <c r="B6966" s="2"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s="2">
        <v>5</v>
      </c>
      <c r="T6966" s="3">
        <v>0</v>
      </c>
      <c r="U6966" s="2">
        <v>11.086</v>
      </c>
      <c r="V6966" s="2">
        <f>Table1[[#This Row],[Sales]]*(1-Table1[[#This Row],[Discount]])</f>
        <v>24.1</v>
      </c>
      <c r="W6966" s="2">
        <f>Table1[[#This Row],[Sales]]*Table1[[#This Row],[Quantity]]</f>
        <v>120.5</v>
      </c>
      <c r="X6966" s="2">
        <f>Table1[[#This Row],[Sales]]+Table1[[#This Row],[Discount]]+Table1[[#This Row],[Adjusted Sales]]</f>
        <v>48.2</v>
      </c>
      <c r="Y6966" s="5">
        <f>Table1[[#This Row],[Sales]]*Table1[[#This Row],[Discount]]</f>
        <v>0</v>
      </c>
    </row>
    <row r="6967" spans="1:25" x14ac:dyDescent="0.3">
      <c r="A6967">
        <v>6966</v>
      </c>
      <c r="B6967" s="2"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s="2">
        <v>2</v>
      </c>
      <c r="T6967" s="3">
        <v>0</v>
      </c>
      <c r="U6967" s="2">
        <v>18.235199999999999</v>
      </c>
      <c r="V6967" s="2">
        <f>Table1[[#This Row],[Sales]]*(1-Table1[[#This Row],[Discount]])</f>
        <v>75.98</v>
      </c>
      <c r="W6967" s="2">
        <f>Table1[[#This Row],[Sales]]*Table1[[#This Row],[Quantity]]</f>
        <v>151.96</v>
      </c>
      <c r="X6967" s="2">
        <f>Table1[[#This Row],[Sales]]+Table1[[#This Row],[Discount]]+Table1[[#This Row],[Adjusted Sales]]</f>
        <v>151.96</v>
      </c>
      <c r="Y6967" s="5">
        <f>Table1[[#This Row],[Sales]]*Table1[[#This Row],[Discount]]</f>
        <v>0</v>
      </c>
    </row>
    <row r="6968" spans="1:25" x14ac:dyDescent="0.3">
      <c r="A6968">
        <v>6967</v>
      </c>
      <c r="B6968" s="2"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s="2">
        <v>2</v>
      </c>
      <c r="T6968" s="3">
        <v>0</v>
      </c>
      <c r="U6968" s="2">
        <v>3.1654</v>
      </c>
      <c r="V6968" s="2">
        <f>Table1[[#This Row],[Sales]]*(1-Table1[[#This Row],[Discount]])</f>
        <v>6.46</v>
      </c>
      <c r="W6968" s="2">
        <f>Table1[[#This Row],[Sales]]*Table1[[#This Row],[Quantity]]</f>
        <v>12.92</v>
      </c>
      <c r="X6968" s="2">
        <f>Table1[[#This Row],[Sales]]+Table1[[#This Row],[Discount]]+Table1[[#This Row],[Adjusted Sales]]</f>
        <v>12.92</v>
      </c>
      <c r="Y6968" s="5">
        <f>Table1[[#This Row],[Sales]]*Table1[[#This Row],[Discount]]</f>
        <v>0</v>
      </c>
    </row>
    <row r="6969" spans="1:25" x14ac:dyDescent="0.3">
      <c r="A6969">
        <v>6968</v>
      </c>
      <c r="B6969" s="2"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s="2">
        <v>9</v>
      </c>
      <c r="T6969" s="3">
        <v>0</v>
      </c>
      <c r="U6969" s="2">
        <v>28.857600000000001</v>
      </c>
      <c r="V6969" s="2">
        <f>Table1[[#This Row],[Sales]]*(1-Table1[[#This Row],[Discount]])</f>
        <v>60.12</v>
      </c>
      <c r="W6969" s="2">
        <f>Table1[[#This Row],[Sales]]*Table1[[#This Row],[Quantity]]</f>
        <v>541.07999999999993</v>
      </c>
      <c r="X6969" s="2">
        <f>Table1[[#This Row],[Sales]]+Table1[[#This Row],[Discount]]+Table1[[#This Row],[Adjusted Sales]]</f>
        <v>120.24</v>
      </c>
      <c r="Y6969" s="5">
        <f>Table1[[#This Row],[Sales]]*Table1[[#This Row],[Discount]]</f>
        <v>0</v>
      </c>
    </row>
    <row r="6970" spans="1:25" x14ac:dyDescent="0.3">
      <c r="A6970">
        <v>6969</v>
      </c>
      <c r="B6970" s="2"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s="2">
        <v>3</v>
      </c>
      <c r="T6970" s="3">
        <v>0</v>
      </c>
      <c r="U6970" s="2">
        <v>214.4922</v>
      </c>
      <c r="V6970" s="2">
        <f>Table1[[#This Row],[Sales]]*(1-Table1[[#This Row],[Discount]])</f>
        <v>824.97</v>
      </c>
      <c r="W6970" s="2">
        <f>Table1[[#This Row],[Sales]]*Table1[[#This Row],[Quantity]]</f>
        <v>2474.91</v>
      </c>
      <c r="X6970" s="2">
        <f>Table1[[#This Row],[Sales]]+Table1[[#This Row],[Discount]]+Table1[[#This Row],[Adjusted Sales]]</f>
        <v>1649.94</v>
      </c>
      <c r="Y6970" s="5">
        <f>Table1[[#This Row],[Sales]]*Table1[[#This Row],[Discount]]</f>
        <v>0</v>
      </c>
    </row>
    <row r="6971" spans="1:25" x14ac:dyDescent="0.3">
      <c r="A6971">
        <v>6970</v>
      </c>
      <c r="B6971" s="2"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s="2">
        <v>5</v>
      </c>
      <c r="T6971" s="3">
        <v>0</v>
      </c>
      <c r="U6971" s="2">
        <v>7.7035</v>
      </c>
      <c r="V6971" s="2">
        <f>Table1[[#This Row],[Sales]]*(1-Table1[[#This Row],[Discount]])</f>
        <v>24.85</v>
      </c>
      <c r="W6971" s="2">
        <f>Table1[[#This Row],[Sales]]*Table1[[#This Row],[Quantity]]</f>
        <v>124.25</v>
      </c>
      <c r="X6971" s="2">
        <f>Table1[[#This Row],[Sales]]+Table1[[#This Row],[Discount]]+Table1[[#This Row],[Adjusted Sales]]</f>
        <v>49.7</v>
      </c>
      <c r="Y6971" s="5">
        <f>Table1[[#This Row],[Sales]]*Table1[[#This Row],[Discount]]</f>
        <v>0</v>
      </c>
    </row>
    <row r="6972" spans="1:25" x14ac:dyDescent="0.3">
      <c r="A6972">
        <v>6971</v>
      </c>
      <c r="B6972" s="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s="2">
        <v>2</v>
      </c>
      <c r="T6972" s="3">
        <v>0.2</v>
      </c>
      <c r="U6972" s="2">
        <v>-2.5247999999999999</v>
      </c>
      <c r="V6972" s="2">
        <f>Table1[[#This Row],[Sales]]*(1-Table1[[#This Row],[Discount]])</f>
        <v>10.099200000000002</v>
      </c>
      <c r="W6972" s="2">
        <f>Table1[[#This Row],[Sales]]*Table1[[#This Row],[Quantity]]</f>
        <v>25.248000000000001</v>
      </c>
      <c r="X6972" s="2">
        <f>Table1[[#This Row],[Sales]]+Table1[[#This Row],[Discount]]+Table1[[#This Row],[Adjusted Sales]]</f>
        <v>22.923200000000001</v>
      </c>
      <c r="Y6972" s="5">
        <f>Table1[[#This Row],[Sales]]*Table1[[#This Row],[Discount]]</f>
        <v>2.5248000000000004</v>
      </c>
    </row>
    <row r="6973" spans="1:25" x14ac:dyDescent="0.3">
      <c r="A6973">
        <v>6972</v>
      </c>
      <c r="B6973" s="2"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s="2">
        <v>2</v>
      </c>
      <c r="T6973" s="3">
        <v>0.2</v>
      </c>
      <c r="U6973" s="2">
        <v>4.4791999999999996</v>
      </c>
      <c r="V6973" s="2">
        <f>Table1[[#This Row],[Sales]]*(1-Table1[[#This Row],[Discount]])</f>
        <v>71.667200000000008</v>
      </c>
      <c r="W6973" s="2">
        <f>Table1[[#This Row],[Sales]]*Table1[[#This Row],[Quantity]]</f>
        <v>179.16800000000001</v>
      </c>
      <c r="X6973" s="2">
        <f>Table1[[#This Row],[Sales]]+Table1[[#This Row],[Discount]]+Table1[[#This Row],[Adjusted Sales]]</f>
        <v>161.45120000000003</v>
      </c>
      <c r="Y6973" s="5">
        <f>Table1[[#This Row],[Sales]]*Table1[[#This Row],[Discount]]</f>
        <v>17.916800000000002</v>
      </c>
    </row>
    <row r="6974" spans="1:25" x14ac:dyDescent="0.3">
      <c r="A6974">
        <v>6973</v>
      </c>
      <c r="B6974" s="2"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s="2">
        <v>2</v>
      </c>
      <c r="T6974" s="3">
        <v>0.2</v>
      </c>
      <c r="U6974" s="2">
        <v>29.495000000000001</v>
      </c>
      <c r="V6974" s="2">
        <f>Table1[[#This Row],[Sales]]*(1-Table1[[#This Row],[Discount]])</f>
        <v>377.53600000000006</v>
      </c>
      <c r="W6974" s="2">
        <f>Table1[[#This Row],[Sales]]*Table1[[#This Row],[Quantity]]</f>
        <v>943.84</v>
      </c>
      <c r="X6974" s="2">
        <f>Table1[[#This Row],[Sales]]+Table1[[#This Row],[Discount]]+Table1[[#This Row],[Adjusted Sales]]</f>
        <v>849.65600000000006</v>
      </c>
      <c r="Y6974" s="5">
        <f>Table1[[#This Row],[Sales]]*Table1[[#This Row],[Discount]]</f>
        <v>94.384000000000015</v>
      </c>
    </row>
    <row r="6975" spans="1:25" x14ac:dyDescent="0.3">
      <c r="A6975">
        <v>6974</v>
      </c>
      <c r="B6975" s="2"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s="2">
        <v>4</v>
      </c>
      <c r="T6975" s="3">
        <v>0.7</v>
      </c>
      <c r="U6975" s="2">
        <v>-13.938000000000001</v>
      </c>
      <c r="V6975" s="2">
        <f>Table1[[#This Row],[Sales]]*(1-Table1[[#This Row],[Discount]])</f>
        <v>5.4540000000000006</v>
      </c>
      <c r="W6975" s="2">
        <f>Table1[[#This Row],[Sales]]*Table1[[#This Row],[Quantity]]</f>
        <v>72.72</v>
      </c>
      <c r="X6975" s="2">
        <f>Table1[[#This Row],[Sales]]+Table1[[#This Row],[Discount]]+Table1[[#This Row],[Adjusted Sales]]</f>
        <v>24.334</v>
      </c>
      <c r="Y6975" s="5">
        <f>Table1[[#This Row],[Sales]]*Table1[[#This Row],[Discount]]</f>
        <v>12.725999999999999</v>
      </c>
    </row>
    <row r="6976" spans="1:25" x14ac:dyDescent="0.3">
      <c r="A6976">
        <v>6975</v>
      </c>
      <c r="B6976" s="2"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s="2">
        <v>2</v>
      </c>
      <c r="T6976" s="3">
        <v>0.2</v>
      </c>
      <c r="U6976" s="2">
        <v>8.3328000000000007</v>
      </c>
      <c r="V6976" s="2">
        <f>Table1[[#This Row],[Sales]]*(1-Table1[[#This Row],[Discount]])</f>
        <v>25.395200000000003</v>
      </c>
      <c r="W6976" s="2">
        <f>Table1[[#This Row],[Sales]]*Table1[[#This Row],[Quantity]]</f>
        <v>63.488</v>
      </c>
      <c r="X6976" s="2">
        <f>Table1[[#This Row],[Sales]]+Table1[[#This Row],[Discount]]+Table1[[#This Row],[Adjusted Sales]]</f>
        <v>57.339200000000005</v>
      </c>
      <c r="Y6976" s="5">
        <f>Table1[[#This Row],[Sales]]*Table1[[#This Row],[Discount]]</f>
        <v>6.3488000000000007</v>
      </c>
    </row>
    <row r="6977" spans="1:25" x14ac:dyDescent="0.3">
      <c r="A6977">
        <v>6976</v>
      </c>
      <c r="B6977" s="2"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s="2">
        <v>2</v>
      </c>
      <c r="T6977" s="3">
        <v>0.2</v>
      </c>
      <c r="U6977" s="2">
        <v>1.9925999999999999</v>
      </c>
      <c r="V6977" s="2">
        <f>Table1[[#This Row],[Sales]]*(1-Table1[[#This Row],[Discount]])</f>
        <v>4.7232000000000003</v>
      </c>
      <c r="W6977" s="2">
        <f>Table1[[#This Row],[Sales]]*Table1[[#This Row],[Quantity]]</f>
        <v>11.808</v>
      </c>
      <c r="X6977" s="2">
        <f>Table1[[#This Row],[Sales]]+Table1[[#This Row],[Discount]]+Table1[[#This Row],[Adjusted Sales]]</f>
        <v>10.827200000000001</v>
      </c>
      <c r="Y6977" s="5">
        <f>Table1[[#This Row],[Sales]]*Table1[[#This Row],[Discount]]</f>
        <v>1.1808000000000001</v>
      </c>
    </row>
    <row r="6978" spans="1:25" x14ac:dyDescent="0.3">
      <c r="A6978">
        <v>6977</v>
      </c>
      <c r="B6978" s="2"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s="2">
        <v>4</v>
      </c>
      <c r="T6978" s="3">
        <v>0.2</v>
      </c>
      <c r="U6978" s="2">
        <v>46.631999999999998</v>
      </c>
      <c r="V6978" s="2">
        <f>Table1[[#This Row],[Sales]]*(1-Table1[[#This Row],[Discount]])</f>
        <v>497.40800000000002</v>
      </c>
      <c r="W6978" s="2">
        <f>Table1[[#This Row],[Sales]]*Table1[[#This Row],[Quantity]]</f>
        <v>2487.04</v>
      </c>
      <c r="X6978" s="2">
        <f>Table1[[#This Row],[Sales]]+Table1[[#This Row],[Discount]]+Table1[[#This Row],[Adjusted Sales]]</f>
        <v>1119.3679999999999</v>
      </c>
      <c r="Y6978" s="5">
        <f>Table1[[#This Row],[Sales]]*Table1[[#This Row],[Discount]]</f>
        <v>124.352</v>
      </c>
    </row>
    <row r="6979" spans="1:25" x14ac:dyDescent="0.3">
      <c r="A6979">
        <v>6978</v>
      </c>
      <c r="B6979" s="2"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s="2">
        <v>2</v>
      </c>
      <c r="T6979" s="3">
        <v>0</v>
      </c>
      <c r="U6979" s="2">
        <v>17.994</v>
      </c>
      <c r="V6979" s="2">
        <f>Table1[[#This Row],[Sales]]*(1-Table1[[#This Row],[Discount]])</f>
        <v>59.98</v>
      </c>
      <c r="W6979" s="2">
        <f>Table1[[#This Row],[Sales]]*Table1[[#This Row],[Quantity]]</f>
        <v>119.96</v>
      </c>
      <c r="X6979" s="2">
        <f>Table1[[#This Row],[Sales]]+Table1[[#This Row],[Discount]]+Table1[[#This Row],[Adjusted Sales]]</f>
        <v>119.96</v>
      </c>
      <c r="Y6979" s="5">
        <f>Table1[[#This Row],[Sales]]*Table1[[#This Row],[Discount]]</f>
        <v>0</v>
      </c>
    </row>
    <row r="6980" spans="1:25" x14ac:dyDescent="0.3">
      <c r="A6980">
        <v>6979</v>
      </c>
      <c r="B6980" s="2"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s="2">
        <v>9</v>
      </c>
      <c r="T6980" s="3">
        <v>0</v>
      </c>
      <c r="U6980" s="2">
        <v>23.946300000000001</v>
      </c>
      <c r="V6980" s="2">
        <f>Table1[[#This Row],[Sales]]*(1-Table1[[#This Row],[Discount]])</f>
        <v>48.87</v>
      </c>
      <c r="W6980" s="2">
        <f>Table1[[#This Row],[Sales]]*Table1[[#This Row],[Quantity]]</f>
        <v>439.83</v>
      </c>
      <c r="X6980" s="2">
        <f>Table1[[#This Row],[Sales]]+Table1[[#This Row],[Discount]]+Table1[[#This Row],[Adjusted Sales]]</f>
        <v>97.74</v>
      </c>
      <c r="Y6980" s="5">
        <f>Table1[[#This Row],[Sales]]*Table1[[#This Row],[Discount]]</f>
        <v>0</v>
      </c>
    </row>
    <row r="6981" spans="1:25" x14ac:dyDescent="0.3">
      <c r="A6981">
        <v>6980</v>
      </c>
      <c r="B6981" s="2"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s="2">
        <v>5</v>
      </c>
      <c r="T6981" s="3">
        <v>0</v>
      </c>
      <c r="U6981" s="2">
        <v>69.704999999999998</v>
      </c>
      <c r="V6981" s="2">
        <f>Table1[[#This Row],[Sales]]*(1-Table1[[#This Row],[Discount]])</f>
        <v>154.9</v>
      </c>
      <c r="W6981" s="2">
        <f>Table1[[#This Row],[Sales]]*Table1[[#This Row],[Quantity]]</f>
        <v>774.5</v>
      </c>
      <c r="X6981" s="2">
        <f>Table1[[#This Row],[Sales]]+Table1[[#This Row],[Discount]]+Table1[[#This Row],[Adjusted Sales]]</f>
        <v>309.8</v>
      </c>
      <c r="Y6981" s="5">
        <f>Table1[[#This Row],[Sales]]*Table1[[#This Row],[Discount]]</f>
        <v>0</v>
      </c>
    </row>
    <row r="6982" spans="1:25" x14ac:dyDescent="0.3">
      <c r="A6982">
        <v>6981</v>
      </c>
      <c r="B6982" s="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s="2">
        <v>4</v>
      </c>
      <c r="T6982" s="3">
        <v>0</v>
      </c>
      <c r="U6982" s="2">
        <v>2.8416000000000001</v>
      </c>
      <c r="V6982" s="2">
        <f>Table1[[#This Row],[Sales]]*(1-Table1[[#This Row],[Discount]])</f>
        <v>5.92</v>
      </c>
      <c r="W6982" s="2">
        <f>Table1[[#This Row],[Sales]]*Table1[[#This Row],[Quantity]]</f>
        <v>23.68</v>
      </c>
      <c r="X6982" s="2">
        <f>Table1[[#This Row],[Sales]]+Table1[[#This Row],[Discount]]+Table1[[#This Row],[Adjusted Sales]]</f>
        <v>11.84</v>
      </c>
      <c r="Y6982" s="5">
        <f>Table1[[#This Row],[Sales]]*Table1[[#This Row],[Discount]]</f>
        <v>0</v>
      </c>
    </row>
    <row r="6983" spans="1:25" x14ac:dyDescent="0.3">
      <c r="A6983">
        <v>6982</v>
      </c>
      <c r="B6983" s="2"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s="2">
        <v>3</v>
      </c>
      <c r="T6983" s="3">
        <v>0</v>
      </c>
      <c r="U6983" s="2">
        <v>13.8828</v>
      </c>
      <c r="V6983" s="2">
        <f>Table1[[#This Row],[Sales]]*(1-Table1[[#This Row],[Discount]])</f>
        <v>30.18</v>
      </c>
      <c r="W6983" s="2">
        <f>Table1[[#This Row],[Sales]]*Table1[[#This Row],[Quantity]]</f>
        <v>90.539999999999992</v>
      </c>
      <c r="X6983" s="2">
        <f>Table1[[#This Row],[Sales]]+Table1[[#This Row],[Discount]]+Table1[[#This Row],[Adjusted Sales]]</f>
        <v>60.36</v>
      </c>
      <c r="Y6983" s="5">
        <f>Table1[[#This Row],[Sales]]*Table1[[#This Row],[Discount]]</f>
        <v>0</v>
      </c>
    </row>
    <row r="6984" spans="1:25" x14ac:dyDescent="0.3">
      <c r="A6984">
        <v>6983</v>
      </c>
      <c r="B6984" s="2"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s="2">
        <v>5</v>
      </c>
      <c r="T6984" s="3">
        <v>0</v>
      </c>
      <c r="U6984" s="2">
        <v>11.086</v>
      </c>
      <c r="V6984" s="2">
        <f>Table1[[#This Row],[Sales]]*(1-Table1[[#This Row],[Discount]])</f>
        <v>24.1</v>
      </c>
      <c r="W6984" s="2">
        <f>Table1[[#This Row],[Sales]]*Table1[[#This Row],[Quantity]]</f>
        <v>120.5</v>
      </c>
      <c r="X6984" s="2">
        <f>Table1[[#This Row],[Sales]]+Table1[[#This Row],[Discount]]+Table1[[#This Row],[Adjusted Sales]]</f>
        <v>48.2</v>
      </c>
      <c r="Y6984" s="5">
        <f>Table1[[#This Row],[Sales]]*Table1[[#This Row],[Discount]]</f>
        <v>0</v>
      </c>
    </row>
    <row r="6985" spans="1:25" x14ac:dyDescent="0.3">
      <c r="A6985">
        <v>6984</v>
      </c>
      <c r="B6985" s="2"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s="2">
        <v>1</v>
      </c>
      <c r="T6985" s="3">
        <v>0</v>
      </c>
      <c r="U6985" s="2">
        <v>2.2827999999999999</v>
      </c>
      <c r="V6985" s="2">
        <f>Table1[[#This Row],[Sales]]*(1-Table1[[#This Row],[Discount]])</f>
        <v>8.7799999999999994</v>
      </c>
      <c r="W6985" s="2">
        <f>Table1[[#This Row],[Sales]]*Table1[[#This Row],[Quantity]]</f>
        <v>8.7799999999999994</v>
      </c>
      <c r="X6985" s="2">
        <f>Table1[[#This Row],[Sales]]+Table1[[#This Row],[Discount]]+Table1[[#This Row],[Adjusted Sales]]</f>
        <v>17.559999999999999</v>
      </c>
      <c r="Y6985" s="5">
        <f>Table1[[#This Row],[Sales]]*Table1[[#This Row],[Discount]]</f>
        <v>0</v>
      </c>
    </row>
    <row r="6986" spans="1:25" x14ac:dyDescent="0.3">
      <c r="A6986">
        <v>6985</v>
      </c>
      <c r="B6986" s="2"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s="2">
        <v>4</v>
      </c>
      <c r="T6986" s="3">
        <v>0.1</v>
      </c>
      <c r="U6986" s="2">
        <v>71.162000000000006</v>
      </c>
      <c r="V6986" s="2">
        <f>Table1[[#This Row],[Sales]]*(1-Table1[[#This Row],[Discount]])</f>
        <v>339.06600000000003</v>
      </c>
      <c r="W6986" s="2">
        <f>Table1[[#This Row],[Sales]]*Table1[[#This Row],[Quantity]]</f>
        <v>1506.96</v>
      </c>
      <c r="X6986" s="2">
        <f>Table1[[#This Row],[Sales]]+Table1[[#This Row],[Discount]]+Table1[[#This Row],[Adjusted Sales]]</f>
        <v>715.90600000000006</v>
      </c>
      <c r="Y6986" s="5">
        <f>Table1[[#This Row],[Sales]]*Table1[[#This Row],[Discount]]</f>
        <v>37.673999999999999</v>
      </c>
    </row>
    <row r="6987" spans="1:25" x14ac:dyDescent="0.3">
      <c r="A6987">
        <v>6986</v>
      </c>
      <c r="B6987" s="2"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s="2">
        <v>4</v>
      </c>
      <c r="T6987" s="3">
        <v>0</v>
      </c>
      <c r="U6987" s="2">
        <v>14.4648</v>
      </c>
      <c r="V6987" s="2">
        <f>Table1[[#This Row],[Sales]]*(1-Table1[[#This Row],[Discount]])</f>
        <v>29.52</v>
      </c>
      <c r="W6987" s="2">
        <f>Table1[[#This Row],[Sales]]*Table1[[#This Row],[Quantity]]</f>
        <v>118.08</v>
      </c>
      <c r="X6987" s="2">
        <f>Table1[[#This Row],[Sales]]+Table1[[#This Row],[Discount]]+Table1[[#This Row],[Adjusted Sales]]</f>
        <v>59.04</v>
      </c>
      <c r="Y6987" s="5">
        <f>Table1[[#This Row],[Sales]]*Table1[[#This Row],[Discount]]</f>
        <v>0</v>
      </c>
    </row>
    <row r="6988" spans="1:25" x14ac:dyDescent="0.3">
      <c r="A6988">
        <v>6987</v>
      </c>
      <c r="B6988" s="2"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s="2">
        <v>2</v>
      </c>
      <c r="T6988" s="3">
        <v>0</v>
      </c>
      <c r="U6988" s="2">
        <v>2.99</v>
      </c>
      <c r="V6988" s="2">
        <f>Table1[[#This Row],[Sales]]*(1-Table1[[#This Row],[Discount]])</f>
        <v>11.96</v>
      </c>
      <c r="W6988" s="2">
        <f>Table1[[#This Row],[Sales]]*Table1[[#This Row],[Quantity]]</f>
        <v>23.92</v>
      </c>
      <c r="X6988" s="2">
        <f>Table1[[#This Row],[Sales]]+Table1[[#This Row],[Discount]]+Table1[[#This Row],[Adjusted Sales]]</f>
        <v>23.92</v>
      </c>
      <c r="Y6988" s="5">
        <f>Table1[[#This Row],[Sales]]*Table1[[#This Row],[Discount]]</f>
        <v>0</v>
      </c>
    </row>
    <row r="6989" spans="1:25" x14ac:dyDescent="0.3">
      <c r="A6989">
        <v>6988</v>
      </c>
      <c r="B6989" s="2"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s="2">
        <v>5</v>
      </c>
      <c r="T6989" s="3">
        <v>0</v>
      </c>
      <c r="U6989" s="2">
        <v>12.672000000000001</v>
      </c>
      <c r="V6989" s="2">
        <f>Table1[[#This Row],[Sales]]*(1-Table1[[#This Row],[Discount]])</f>
        <v>26.4</v>
      </c>
      <c r="W6989" s="2">
        <f>Table1[[#This Row],[Sales]]*Table1[[#This Row],[Quantity]]</f>
        <v>132</v>
      </c>
      <c r="X6989" s="2">
        <f>Table1[[#This Row],[Sales]]+Table1[[#This Row],[Discount]]+Table1[[#This Row],[Adjusted Sales]]</f>
        <v>52.8</v>
      </c>
      <c r="Y6989" s="5">
        <f>Table1[[#This Row],[Sales]]*Table1[[#This Row],[Discount]]</f>
        <v>0</v>
      </c>
    </row>
    <row r="6990" spans="1:25" x14ac:dyDescent="0.3">
      <c r="A6990">
        <v>6989</v>
      </c>
      <c r="B6990" s="2"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s="2">
        <v>5</v>
      </c>
      <c r="T6990" s="3">
        <v>0.2</v>
      </c>
      <c r="U6990" s="2">
        <v>130.2885</v>
      </c>
      <c r="V6990" s="2">
        <f>Table1[[#This Row],[Sales]]*(1-Table1[[#This Row],[Discount]])</f>
        <v>926.49599999999998</v>
      </c>
      <c r="W6990" s="2">
        <f>Table1[[#This Row],[Sales]]*Table1[[#This Row],[Quantity]]</f>
        <v>5790.5999999999995</v>
      </c>
      <c r="X6990" s="2">
        <f>Table1[[#This Row],[Sales]]+Table1[[#This Row],[Discount]]+Table1[[#This Row],[Adjusted Sales]]</f>
        <v>2084.8159999999998</v>
      </c>
      <c r="Y6990" s="5">
        <f>Table1[[#This Row],[Sales]]*Table1[[#This Row],[Discount]]</f>
        <v>231.624</v>
      </c>
    </row>
    <row r="6991" spans="1:25" x14ac:dyDescent="0.3">
      <c r="A6991">
        <v>6990</v>
      </c>
      <c r="B6991" s="2"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s="2">
        <v>2</v>
      </c>
      <c r="T6991" s="3">
        <v>0.8</v>
      </c>
      <c r="U6991" s="2">
        <v>-3.7584</v>
      </c>
      <c r="V6991" s="2">
        <f>Table1[[#This Row],[Sales]]*(1-Table1[[#This Row],[Discount]])</f>
        <v>0.27839999999999993</v>
      </c>
      <c r="W6991" s="2">
        <f>Table1[[#This Row],[Sales]]*Table1[[#This Row],[Quantity]]</f>
        <v>2.7839999999999998</v>
      </c>
      <c r="X6991" s="2">
        <f>Table1[[#This Row],[Sales]]+Table1[[#This Row],[Discount]]+Table1[[#This Row],[Adjusted Sales]]</f>
        <v>2.4704000000000002</v>
      </c>
      <c r="Y6991" s="5">
        <f>Table1[[#This Row],[Sales]]*Table1[[#This Row],[Discount]]</f>
        <v>1.1135999999999999</v>
      </c>
    </row>
    <row r="6992" spans="1:25" x14ac:dyDescent="0.3">
      <c r="A6992">
        <v>6991</v>
      </c>
      <c r="B6992" s="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s="2">
        <v>3</v>
      </c>
      <c r="T6992" s="3">
        <v>0</v>
      </c>
      <c r="U6992" s="2">
        <v>18.660599999999999</v>
      </c>
      <c r="V6992" s="2">
        <f>Table1[[#This Row],[Sales]]*(1-Table1[[#This Row],[Discount]])</f>
        <v>44.43</v>
      </c>
      <c r="W6992" s="2">
        <f>Table1[[#This Row],[Sales]]*Table1[[#This Row],[Quantity]]</f>
        <v>133.29</v>
      </c>
      <c r="X6992" s="2">
        <f>Table1[[#This Row],[Sales]]+Table1[[#This Row],[Discount]]+Table1[[#This Row],[Adjusted Sales]]</f>
        <v>88.86</v>
      </c>
      <c r="Y6992" s="5">
        <f>Table1[[#This Row],[Sales]]*Table1[[#This Row],[Discount]]</f>
        <v>0</v>
      </c>
    </row>
    <row r="6993" spans="1:25" x14ac:dyDescent="0.3">
      <c r="A6993">
        <v>6992</v>
      </c>
      <c r="B6993" s="2"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s="2">
        <v>5</v>
      </c>
      <c r="T6993" s="3">
        <v>0</v>
      </c>
      <c r="U6993" s="2">
        <v>58.811999999999998</v>
      </c>
      <c r="V6993" s="2">
        <f>Table1[[#This Row],[Sales]]*(1-Table1[[#This Row],[Discount]])</f>
        <v>226.2</v>
      </c>
      <c r="W6993" s="2">
        <f>Table1[[#This Row],[Sales]]*Table1[[#This Row],[Quantity]]</f>
        <v>1131</v>
      </c>
      <c r="X6993" s="2">
        <f>Table1[[#This Row],[Sales]]+Table1[[#This Row],[Discount]]+Table1[[#This Row],[Adjusted Sales]]</f>
        <v>452.4</v>
      </c>
      <c r="Y6993" s="5">
        <f>Table1[[#This Row],[Sales]]*Table1[[#This Row],[Discount]]</f>
        <v>0</v>
      </c>
    </row>
    <row r="6994" spans="1:25" x14ac:dyDescent="0.3">
      <c r="A6994">
        <v>6993</v>
      </c>
      <c r="B6994" s="2"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s="2">
        <v>3</v>
      </c>
      <c r="T6994" s="3">
        <v>0</v>
      </c>
      <c r="U6994" s="2">
        <v>41.038800000000002</v>
      </c>
      <c r="V6994" s="2">
        <f>Table1[[#This Row],[Sales]]*(1-Table1[[#This Row],[Discount]])</f>
        <v>186.54</v>
      </c>
      <c r="W6994" s="2">
        <f>Table1[[#This Row],[Sales]]*Table1[[#This Row],[Quantity]]</f>
        <v>559.62</v>
      </c>
      <c r="X6994" s="2">
        <f>Table1[[#This Row],[Sales]]+Table1[[#This Row],[Discount]]+Table1[[#This Row],[Adjusted Sales]]</f>
        <v>373.08</v>
      </c>
      <c r="Y6994" s="5">
        <f>Table1[[#This Row],[Sales]]*Table1[[#This Row],[Discount]]</f>
        <v>0</v>
      </c>
    </row>
    <row r="6995" spans="1:25" x14ac:dyDescent="0.3">
      <c r="A6995">
        <v>6994</v>
      </c>
      <c r="B6995" s="2"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s="2">
        <v>7</v>
      </c>
      <c r="T6995" s="3">
        <v>0</v>
      </c>
      <c r="U6995" s="2">
        <v>79.757999999999996</v>
      </c>
      <c r="V6995" s="2">
        <f>Table1[[#This Row],[Sales]]*(1-Table1[[#This Row],[Discount]])</f>
        <v>265.86</v>
      </c>
      <c r="W6995" s="2">
        <f>Table1[[#This Row],[Sales]]*Table1[[#This Row],[Quantity]]</f>
        <v>1861.02</v>
      </c>
      <c r="X6995" s="2">
        <f>Table1[[#This Row],[Sales]]+Table1[[#This Row],[Discount]]+Table1[[#This Row],[Adjusted Sales]]</f>
        <v>531.72</v>
      </c>
      <c r="Y6995" s="5">
        <f>Table1[[#This Row],[Sales]]*Table1[[#This Row],[Discount]]</f>
        <v>0</v>
      </c>
    </row>
    <row r="6996" spans="1:25" x14ac:dyDescent="0.3">
      <c r="A6996">
        <v>6995</v>
      </c>
      <c r="B6996" s="2"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s="2">
        <v>5</v>
      </c>
      <c r="T6996" s="3">
        <v>0</v>
      </c>
      <c r="U6996" s="2">
        <v>6.9749999999999996</v>
      </c>
      <c r="V6996" s="2">
        <f>Table1[[#This Row],[Sales]]*(1-Table1[[#This Row],[Discount]])</f>
        <v>27.9</v>
      </c>
      <c r="W6996" s="2">
        <f>Table1[[#This Row],[Sales]]*Table1[[#This Row],[Quantity]]</f>
        <v>139.5</v>
      </c>
      <c r="X6996" s="2">
        <f>Table1[[#This Row],[Sales]]+Table1[[#This Row],[Discount]]+Table1[[#This Row],[Adjusted Sales]]</f>
        <v>55.8</v>
      </c>
      <c r="Y6996" s="5">
        <f>Table1[[#This Row],[Sales]]*Table1[[#This Row],[Discount]]</f>
        <v>0</v>
      </c>
    </row>
    <row r="6997" spans="1:25" x14ac:dyDescent="0.3">
      <c r="A6997">
        <v>6996</v>
      </c>
      <c r="B6997" s="2"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s="2">
        <v>4</v>
      </c>
      <c r="T6997" s="3">
        <v>0</v>
      </c>
      <c r="U6997" s="2">
        <v>8.3916000000000004</v>
      </c>
      <c r="V6997" s="2">
        <f>Table1[[#This Row],[Sales]]*(1-Table1[[#This Row],[Discount]])</f>
        <v>31.08</v>
      </c>
      <c r="W6997" s="2">
        <f>Table1[[#This Row],[Sales]]*Table1[[#This Row],[Quantity]]</f>
        <v>124.32</v>
      </c>
      <c r="X6997" s="2">
        <f>Table1[[#This Row],[Sales]]+Table1[[#This Row],[Discount]]+Table1[[#This Row],[Adjusted Sales]]</f>
        <v>62.16</v>
      </c>
      <c r="Y6997" s="5">
        <f>Table1[[#This Row],[Sales]]*Table1[[#This Row],[Discount]]</f>
        <v>0</v>
      </c>
    </row>
    <row r="6998" spans="1:25" x14ac:dyDescent="0.3">
      <c r="A6998">
        <v>6997</v>
      </c>
      <c r="B6998" s="2"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s="2">
        <v>4</v>
      </c>
      <c r="T6998" s="3">
        <v>0.8</v>
      </c>
      <c r="U6998" s="2">
        <v>-22.143999999999998</v>
      </c>
      <c r="V6998" s="2">
        <f>Table1[[#This Row],[Sales]]*(1-Table1[[#This Row],[Discount]])</f>
        <v>2.7679999999999993</v>
      </c>
      <c r="W6998" s="2">
        <f>Table1[[#This Row],[Sales]]*Table1[[#This Row],[Quantity]]</f>
        <v>55.36</v>
      </c>
      <c r="X6998" s="2">
        <f>Table1[[#This Row],[Sales]]+Table1[[#This Row],[Discount]]+Table1[[#This Row],[Adjusted Sales]]</f>
        <v>17.408000000000001</v>
      </c>
      <c r="Y6998" s="5">
        <f>Table1[[#This Row],[Sales]]*Table1[[#This Row],[Discount]]</f>
        <v>11.072000000000001</v>
      </c>
    </row>
    <row r="6999" spans="1:25" x14ac:dyDescent="0.3">
      <c r="A6999">
        <v>6998</v>
      </c>
      <c r="B6999" s="2"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s="2">
        <v>4</v>
      </c>
      <c r="T6999" s="3">
        <v>0.2</v>
      </c>
      <c r="U6999" s="2">
        <v>63.753599999999999</v>
      </c>
      <c r="V6999" s="2">
        <f>Table1[[#This Row],[Sales]]*(1-Table1[[#This Row],[Discount]])</f>
        <v>140.69760000000002</v>
      </c>
      <c r="W6999" s="2">
        <f>Table1[[#This Row],[Sales]]*Table1[[#This Row],[Quantity]]</f>
        <v>703.48800000000006</v>
      </c>
      <c r="X6999" s="2">
        <f>Table1[[#This Row],[Sales]]+Table1[[#This Row],[Discount]]+Table1[[#This Row],[Adjusted Sales]]</f>
        <v>316.76960000000003</v>
      </c>
      <c r="Y6999" s="5">
        <f>Table1[[#This Row],[Sales]]*Table1[[#This Row],[Discount]]</f>
        <v>35.174400000000006</v>
      </c>
    </row>
    <row r="7000" spans="1:25" x14ac:dyDescent="0.3">
      <c r="A7000">
        <v>6999</v>
      </c>
      <c r="B7000" s="2"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s="2">
        <v>2</v>
      </c>
      <c r="T7000" s="3">
        <v>0</v>
      </c>
      <c r="U7000" s="2">
        <v>6.3503999999999996</v>
      </c>
      <c r="V7000" s="2">
        <f>Table1[[#This Row],[Sales]]*(1-Table1[[#This Row],[Discount]])</f>
        <v>12.96</v>
      </c>
      <c r="W7000" s="2">
        <f>Table1[[#This Row],[Sales]]*Table1[[#This Row],[Quantity]]</f>
        <v>25.92</v>
      </c>
      <c r="X7000" s="2">
        <f>Table1[[#This Row],[Sales]]+Table1[[#This Row],[Discount]]+Table1[[#This Row],[Adjusted Sales]]</f>
        <v>25.92</v>
      </c>
      <c r="Y7000" s="5">
        <f>Table1[[#This Row],[Sales]]*Table1[[#This Row],[Discount]]</f>
        <v>0</v>
      </c>
    </row>
    <row r="7001" spans="1:25" x14ac:dyDescent="0.3">
      <c r="A7001">
        <v>7000</v>
      </c>
      <c r="B7001" s="2"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s="2">
        <v>3</v>
      </c>
      <c r="T7001" s="3">
        <v>0</v>
      </c>
      <c r="U7001" s="2">
        <v>62.531999999999996</v>
      </c>
      <c r="V7001" s="2">
        <f>Table1[[#This Row],[Sales]]*(1-Table1[[#This Row],[Discount]])</f>
        <v>208.44</v>
      </c>
      <c r="W7001" s="2">
        <f>Table1[[#This Row],[Sales]]*Table1[[#This Row],[Quantity]]</f>
        <v>625.31999999999994</v>
      </c>
      <c r="X7001" s="2">
        <f>Table1[[#This Row],[Sales]]+Table1[[#This Row],[Discount]]+Table1[[#This Row],[Adjusted Sales]]</f>
        <v>416.88</v>
      </c>
      <c r="Y7001" s="5">
        <f>Table1[[#This Row],[Sales]]*Table1[[#This Row],[Discount]]</f>
        <v>0</v>
      </c>
    </row>
    <row r="7002" spans="1:25" x14ac:dyDescent="0.3">
      <c r="A7002">
        <v>7001</v>
      </c>
      <c r="B7002" s="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s="2">
        <v>2</v>
      </c>
      <c r="T7002" s="3">
        <v>0</v>
      </c>
      <c r="U7002" s="2">
        <v>0.77280000000000004</v>
      </c>
      <c r="V7002" s="2">
        <f>Table1[[#This Row],[Sales]]*(1-Table1[[#This Row],[Discount]])</f>
        <v>25.76</v>
      </c>
      <c r="W7002" s="2">
        <f>Table1[[#This Row],[Sales]]*Table1[[#This Row],[Quantity]]</f>
        <v>51.52</v>
      </c>
      <c r="X7002" s="2">
        <f>Table1[[#This Row],[Sales]]+Table1[[#This Row],[Discount]]+Table1[[#This Row],[Adjusted Sales]]</f>
        <v>51.52</v>
      </c>
      <c r="Y7002" s="5">
        <f>Table1[[#This Row],[Sales]]*Table1[[#This Row],[Discount]]</f>
        <v>0</v>
      </c>
    </row>
    <row r="7003" spans="1:25" x14ac:dyDescent="0.3">
      <c r="A7003">
        <v>7002</v>
      </c>
      <c r="B7003" s="2"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s="2">
        <v>4</v>
      </c>
      <c r="T7003" s="3">
        <v>0.3</v>
      </c>
      <c r="U7003" s="2">
        <v>-110.0232</v>
      </c>
      <c r="V7003" s="2">
        <f>Table1[[#This Row],[Sales]]*(1-Table1[[#This Row],[Discount]])</f>
        <v>256.7208</v>
      </c>
      <c r="W7003" s="2">
        <f>Table1[[#This Row],[Sales]]*Table1[[#This Row],[Quantity]]</f>
        <v>1466.9760000000001</v>
      </c>
      <c r="X7003" s="2">
        <f>Table1[[#This Row],[Sales]]+Table1[[#This Row],[Discount]]+Table1[[#This Row],[Adjusted Sales]]</f>
        <v>623.76480000000004</v>
      </c>
      <c r="Y7003" s="5">
        <f>Table1[[#This Row],[Sales]]*Table1[[#This Row],[Discount]]</f>
        <v>110.0232</v>
      </c>
    </row>
    <row r="7004" spans="1:25" x14ac:dyDescent="0.3">
      <c r="A7004">
        <v>7003</v>
      </c>
      <c r="B7004" s="2"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s="2">
        <v>7</v>
      </c>
      <c r="T7004" s="3">
        <v>0</v>
      </c>
      <c r="U7004" s="2">
        <v>26.031600000000001</v>
      </c>
      <c r="V7004" s="2">
        <f>Table1[[#This Row],[Sales]]*(1-Table1[[#This Row],[Discount]])</f>
        <v>289.24</v>
      </c>
      <c r="W7004" s="2">
        <f>Table1[[#This Row],[Sales]]*Table1[[#This Row],[Quantity]]</f>
        <v>2024.68</v>
      </c>
      <c r="X7004" s="2">
        <f>Table1[[#This Row],[Sales]]+Table1[[#This Row],[Discount]]+Table1[[#This Row],[Adjusted Sales]]</f>
        <v>578.48</v>
      </c>
      <c r="Y7004" s="5">
        <f>Table1[[#This Row],[Sales]]*Table1[[#This Row],[Discount]]</f>
        <v>0</v>
      </c>
    </row>
    <row r="7005" spans="1:25" x14ac:dyDescent="0.3">
      <c r="A7005">
        <v>7004</v>
      </c>
      <c r="B7005" s="2"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s="2">
        <v>2</v>
      </c>
      <c r="T7005" s="3">
        <v>0.2</v>
      </c>
      <c r="U7005" s="2">
        <v>22.5732</v>
      </c>
      <c r="V7005" s="2">
        <f>Table1[[#This Row],[Sales]]*(1-Table1[[#This Row],[Discount]])</f>
        <v>55.564800000000005</v>
      </c>
      <c r="W7005" s="2">
        <f>Table1[[#This Row],[Sales]]*Table1[[#This Row],[Quantity]]</f>
        <v>138.91200000000001</v>
      </c>
      <c r="X7005" s="2">
        <f>Table1[[#This Row],[Sales]]+Table1[[#This Row],[Discount]]+Table1[[#This Row],[Adjusted Sales]]</f>
        <v>125.22080000000001</v>
      </c>
      <c r="Y7005" s="5">
        <f>Table1[[#This Row],[Sales]]*Table1[[#This Row],[Discount]]</f>
        <v>13.891200000000001</v>
      </c>
    </row>
    <row r="7006" spans="1:25" x14ac:dyDescent="0.3">
      <c r="A7006">
        <v>7005</v>
      </c>
      <c r="B7006" s="2"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s="2">
        <v>1</v>
      </c>
      <c r="T7006" s="3">
        <v>0.2</v>
      </c>
      <c r="U7006" s="2">
        <v>1.8144</v>
      </c>
      <c r="V7006" s="2">
        <f>Table1[[#This Row],[Sales]]*(1-Table1[[#This Row],[Discount]])</f>
        <v>4.1472000000000007</v>
      </c>
      <c r="W7006" s="2">
        <f>Table1[[#This Row],[Sales]]*Table1[[#This Row],[Quantity]]</f>
        <v>5.1840000000000002</v>
      </c>
      <c r="X7006" s="2">
        <f>Table1[[#This Row],[Sales]]+Table1[[#This Row],[Discount]]+Table1[[#This Row],[Adjusted Sales]]</f>
        <v>9.5312000000000019</v>
      </c>
      <c r="Y7006" s="5">
        <f>Table1[[#This Row],[Sales]]*Table1[[#This Row],[Discount]]</f>
        <v>1.0368000000000002</v>
      </c>
    </row>
    <row r="7007" spans="1:25" x14ac:dyDescent="0.3">
      <c r="A7007">
        <v>7006</v>
      </c>
      <c r="B7007" s="2"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s="2">
        <v>2</v>
      </c>
      <c r="T7007" s="3">
        <v>0.1</v>
      </c>
      <c r="U7007" s="2">
        <v>13.6776</v>
      </c>
      <c r="V7007" s="2">
        <f>Table1[[#This Row],[Sales]]*(1-Table1[[#This Row],[Discount]])</f>
        <v>184.64759999999998</v>
      </c>
      <c r="W7007" s="2">
        <f>Table1[[#This Row],[Sales]]*Table1[[#This Row],[Quantity]]</f>
        <v>410.32799999999997</v>
      </c>
      <c r="X7007" s="2">
        <f>Table1[[#This Row],[Sales]]+Table1[[#This Row],[Discount]]+Table1[[#This Row],[Adjusted Sales]]</f>
        <v>389.91159999999996</v>
      </c>
      <c r="Y7007" s="5">
        <f>Table1[[#This Row],[Sales]]*Table1[[#This Row],[Discount]]</f>
        <v>20.516400000000001</v>
      </c>
    </row>
    <row r="7008" spans="1:25" x14ac:dyDescent="0.3">
      <c r="A7008">
        <v>7007</v>
      </c>
      <c r="B7008" s="2"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s="2">
        <v>2</v>
      </c>
      <c r="T7008" s="3">
        <v>0.6</v>
      </c>
      <c r="U7008" s="2">
        <v>-7.476</v>
      </c>
      <c r="V7008" s="2">
        <f>Table1[[#This Row],[Sales]]*(1-Table1[[#This Row],[Discount]])</f>
        <v>3.4176000000000002</v>
      </c>
      <c r="W7008" s="2">
        <f>Table1[[#This Row],[Sales]]*Table1[[#This Row],[Quantity]]</f>
        <v>17.088000000000001</v>
      </c>
      <c r="X7008" s="2">
        <f>Table1[[#This Row],[Sales]]+Table1[[#This Row],[Discount]]+Table1[[#This Row],[Adjusted Sales]]</f>
        <v>12.5616</v>
      </c>
      <c r="Y7008" s="5">
        <f>Table1[[#This Row],[Sales]]*Table1[[#This Row],[Discount]]</f>
        <v>5.1264000000000003</v>
      </c>
    </row>
    <row r="7009" spans="1:25" x14ac:dyDescent="0.3">
      <c r="A7009">
        <v>7008</v>
      </c>
      <c r="B7009" s="2"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s="2">
        <v>2</v>
      </c>
      <c r="T7009" s="3">
        <v>0.7</v>
      </c>
      <c r="U7009" s="2">
        <v>-8.9795999999999996</v>
      </c>
      <c r="V7009" s="2">
        <f>Table1[[#This Row],[Sales]]*(1-Table1[[#This Row],[Discount]])</f>
        <v>3.8484000000000003</v>
      </c>
      <c r="W7009" s="2">
        <f>Table1[[#This Row],[Sales]]*Table1[[#This Row],[Quantity]]</f>
        <v>25.655999999999999</v>
      </c>
      <c r="X7009" s="2">
        <f>Table1[[#This Row],[Sales]]+Table1[[#This Row],[Discount]]+Table1[[#This Row],[Adjusted Sales]]</f>
        <v>17.3764</v>
      </c>
      <c r="Y7009" s="5">
        <f>Table1[[#This Row],[Sales]]*Table1[[#This Row],[Discount]]</f>
        <v>8.9795999999999996</v>
      </c>
    </row>
    <row r="7010" spans="1:25" x14ac:dyDescent="0.3">
      <c r="A7010">
        <v>7009</v>
      </c>
      <c r="B7010" s="2"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s="2">
        <v>3</v>
      </c>
      <c r="T7010" s="3">
        <v>0.3</v>
      </c>
      <c r="U7010" s="2">
        <v>-42.747</v>
      </c>
      <c r="V7010" s="2">
        <f>Table1[[#This Row],[Sales]]*(1-Table1[[#This Row],[Discount]])</f>
        <v>418.92059999999998</v>
      </c>
      <c r="W7010" s="2">
        <f>Table1[[#This Row],[Sales]]*Table1[[#This Row],[Quantity]]</f>
        <v>1795.3739999999998</v>
      </c>
      <c r="X7010" s="2">
        <f>Table1[[#This Row],[Sales]]+Table1[[#This Row],[Discount]]+Table1[[#This Row],[Adjusted Sales]]</f>
        <v>1017.6786</v>
      </c>
      <c r="Y7010" s="5">
        <f>Table1[[#This Row],[Sales]]*Table1[[#This Row],[Discount]]</f>
        <v>179.53739999999999</v>
      </c>
    </row>
    <row r="7011" spans="1:25" x14ac:dyDescent="0.3">
      <c r="A7011">
        <v>7010</v>
      </c>
      <c r="B7011" s="2"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s="2">
        <v>1</v>
      </c>
      <c r="T7011" s="3">
        <v>0.2</v>
      </c>
      <c r="U7011" s="2">
        <v>-3.8976000000000002</v>
      </c>
      <c r="V7011" s="2">
        <f>Table1[[#This Row],[Sales]]*(1-Table1[[#This Row],[Discount]])</f>
        <v>20.787200000000002</v>
      </c>
      <c r="W7011" s="2">
        <f>Table1[[#This Row],[Sales]]*Table1[[#This Row],[Quantity]]</f>
        <v>25.984000000000002</v>
      </c>
      <c r="X7011" s="2">
        <f>Table1[[#This Row],[Sales]]+Table1[[#This Row],[Discount]]+Table1[[#This Row],[Adjusted Sales]]</f>
        <v>46.971200000000003</v>
      </c>
      <c r="Y7011" s="5">
        <f>Table1[[#This Row],[Sales]]*Table1[[#This Row],[Discount]]</f>
        <v>5.1968000000000005</v>
      </c>
    </row>
    <row r="7012" spans="1:25" x14ac:dyDescent="0.3">
      <c r="A7012">
        <v>7011</v>
      </c>
      <c r="B7012" s="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s="2">
        <v>5</v>
      </c>
      <c r="T7012" s="3">
        <v>0.2</v>
      </c>
      <c r="U7012" s="2">
        <v>5.8369999999999997</v>
      </c>
      <c r="V7012" s="2">
        <f>Table1[[#This Row],[Sales]]*(1-Table1[[#This Row],[Discount]])</f>
        <v>14.368000000000002</v>
      </c>
      <c r="W7012" s="2">
        <f>Table1[[#This Row],[Sales]]*Table1[[#This Row],[Quantity]]</f>
        <v>89.800000000000011</v>
      </c>
      <c r="X7012" s="2">
        <f>Table1[[#This Row],[Sales]]+Table1[[#This Row],[Discount]]+Table1[[#This Row],[Adjusted Sales]]</f>
        <v>32.528000000000006</v>
      </c>
      <c r="Y7012" s="5">
        <f>Table1[[#This Row],[Sales]]*Table1[[#This Row],[Discount]]</f>
        <v>3.5920000000000005</v>
      </c>
    </row>
    <row r="7013" spans="1:25" x14ac:dyDescent="0.3">
      <c r="A7013">
        <v>7012</v>
      </c>
      <c r="B7013" s="2"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s="2">
        <v>2</v>
      </c>
      <c r="T7013" s="3">
        <v>0</v>
      </c>
      <c r="U7013" s="2">
        <v>0.1512</v>
      </c>
      <c r="V7013" s="2">
        <f>Table1[[#This Row],[Sales]]*(1-Table1[[#This Row],[Discount]])</f>
        <v>5.04</v>
      </c>
      <c r="W7013" s="2">
        <f>Table1[[#This Row],[Sales]]*Table1[[#This Row],[Quantity]]</f>
        <v>10.08</v>
      </c>
      <c r="X7013" s="2">
        <f>Table1[[#This Row],[Sales]]+Table1[[#This Row],[Discount]]+Table1[[#This Row],[Adjusted Sales]]</f>
        <v>10.08</v>
      </c>
      <c r="Y7013" s="5">
        <f>Table1[[#This Row],[Sales]]*Table1[[#This Row],[Discount]]</f>
        <v>0</v>
      </c>
    </row>
    <row r="7014" spans="1:25" x14ac:dyDescent="0.3">
      <c r="A7014">
        <v>7013</v>
      </c>
      <c r="B7014" s="2"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s="2">
        <v>1</v>
      </c>
      <c r="T7014" s="3">
        <v>0</v>
      </c>
      <c r="U7014" s="2">
        <v>56.203200000000002</v>
      </c>
      <c r="V7014" s="2">
        <f>Table1[[#This Row],[Sales]]*(1-Table1[[#This Row],[Discount]])</f>
        <v>208.16</v>
      </c>
      <c r="W7014" s="2">
        <f>Table1[[#This Row],[Sales]]*Table1[[#This Row],[Quantity]]</f>
        <v>208.16</v>
      </c>
      <c r="X7014" s="2">
        <f>Table1[[#This Row],[Sales]]+Table1[[#This Row],[Discount]]+Table1[[#This Row],[Adjusted Sales]]</f>
        <v>416.32</v>
      </c>
      <c r="Y7014" s="5">
        <f>Table1[[#This Row],[Sales]]*Table1[[#This Row],[Discount]]</f>
        <v>0</v>
      </c>
    </row>
    <row r="7015" spans="1:25" x14ac:dyDescent="0.3">
      <c r="A7015">
        <v>7014</v>
      </c>
      <c r="B7015" s="2"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s="2">
        <v>3</v>
      </c>
      <c r="T7015" s="3">
        <v>0.15</v>
      </c>
      <c r="U7015" s="2">
        <v>15.697800000000001</v>
      </c>
      <c r="V7015" s="2">
        <f>Table1[[#This Row],[Sales]]*(1-Table1[[#This Row],[Discount]])</f>
        <v>126.01845</v>
      </c>
      <c r="W7015" s="2">
        <f>Table1[[#This Row],[Sales]]*Table1[[#This Row],[Quantity]]</f>
        <v>444.77100000000002</v>
      </c>
      <c r="X7015" s="2">
        <f>Table1[[#This Row],[Sales]]+Table1[[#This Row],[Discount]]+Table1[[#This Row],[Adjusted Sales]]</f>
        <v>274.42545000000001</v>
      </c>
      <c r="Y7015" s="5">
        <f>Table1[[#This Row],[Sales]]*Table1[[#This Row],[Discount]]</f>
        <v>22.23855</v>
      </c>
    </row>
    <row r="7016" spans="1:25" x14ac:dyDescent="0.3">
      <c r="A7016">
        <v>7015</v>
      </c>
      <c r="B7016" s="2"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s="2">
        <v>3</v>
      </c>
      <c r="T7016" s="3">
        <v>0</v>
      </c>
      <c r="U7016" s="2">
        <v>38.157600000000002</v>
      </c>
      <c r="V7016" s="2">
        <f>Table1[[#This Row],[Sales]]*(1-Table1[[#This Row],[Discount]])</f>
        <v>146.76</v>
      </c>
      <c r="W7016" s="2">
        <f>Table1[[#This Row],[Sales]]*Table1[[#This Row],[Quantity]]</f>
        <v>440.28</v>
      </c>
      <c r="X7016" s="2">
        <f>Table1[[#This Row],[Sales]]+Table1[[#This Row],[Discount]]+Table1[[#This Row],[Adjusted Sales]]</f>
        <v>293.52</v>
      </c>
      <c r="Y7016" s="5">
        <f>Table1[[#This Row],[Sales]]*Table1[[#This Row],[Discount]]</f>
        <v>0</v>
      </c>
    </row>
    <row r="7017" spans="1:25" x14ac:dyDescent="0.3">
      <c r="A7017">
        <v>7016</v>
      </c>
      <c r="B7017" s="2"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s="2">
        <v>2</v>
      </c>
      <c r="T7017" s="3">
        <v>0</v>
      </c>
      <c r="U7017" s="2">
        <v>14.172800000000001</v>
      </c>
      <c r="V7017" s="2">
        <f>Table1[[#This Row],[Sales]]*(1-Table1[[#This Row],[Discount]])</f>
        <v>32.96</v>
      </c>
      <c r="W7017" s="2">
        <f>Table1[[#This Row],[Sales]]*Table1[[#This Row],[Quantity]]</f>
        <v>65.92</v>
      </c>
      <c r="X7017" s="2">
        <f>Table1[[#This Row],[Sales]]+Table1[[#This Row],[Discount]]+Table1[[#This Row],[Adjusted Sales]]</f>
        <v>65.92</v>
      </c>
      <c r="Y7017" s="5">
        <f>Table1[[#This Row],[Sales]]*Table1[[#This Row],[Discount]]</f>
        <v>0</v>
      </c>
    </row>
    <row r="7018" spans="1:25" x14ac:dyDescent="0.3">
      <c r="A7018">
        <v>7017</v>
      </c>
      <c r="B7018" s="2"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s="2">
        <v>3</v>
      </c>
      <c r="T7018" s="3">
        <v>0</v>
      </c>
      <c r="U7018" s="2">
        <v>164.63159999999999</v>
      </c>
      <c r="V7018" s="2">
        <f>Table1[[#This Row],[Sales]]*(1-Table1[[#This Row],[Discount]])</f>
        <v>587.97</v>
      </c>
      <c r="W7018" s="2">
        <f>Table1[[#This Row],[Sales]]*Table1[[#This Row],[Quantity]]</f>
        <v>1763.91</v>
      </c>
      <c r="X7018" s="2">
        <f>Table1[[#This Row],[Sales]]+Table1[[#This Row],[Discount]]+Table1[[#This Row],[Adjusted Sales]]</f>
        <v>1175.94</v>
      </c>
      <c r="Y7018" s="5">
        <f>Table1[[#This Row],[Sales]]*Table1[[#This Row],[Discount]]</f>
        <v>0</v>
      </c>
    </row>
    <row r="7019" spans="1:25" x14ac:dyDescent="0.3">
      <c r="A7019">
        <v>7018</v>
      </c>
      <c r="B7019" s="2"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s="2">
        <v>3</v>
      </c>
      <c r="T7019" s="3">
        <v>0</v>
      </c>
      <c r="U7019" s="2">
        <v>7.0217999999999998</v>
      </c>
      <c r="V7019" s="2">
        <f>Table1[[#This Row],[Sales]]*(1-Table1[[#This Row],[Discount]])</f>
        <v>14.94</v>
      </c>
      <c r="W7019" s="2">
        <f>Table1[[#This Row],[Sales]]*Table1[[#This Row],[Quantity]]</f>
        <v>44.82</v>
      </c>
      <c r="X7019" s="2">
        <f>Table1[[#This Row],[Sales]]+Table1[[#This Row],[Discount]]+Table1[[#This Row],[Adjusted Sales]]</f>
        <v>29.88</v>
      </c>
      <c r="Y7019" s="5">
        <f>Table1[[#This Row],[Sales]]*Table1[[#This Row],[Discount]]</f>
        <v>0</v>
      </c>
    </row>
    <row r="7020" spans="1:25" x14ac:dyDescent="0.3">
      <c r="A7020">
        <v>7019</v>
      </c>
      <c r="B7020" s="2"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s="2">
        <v>7</v>
      </c>
      <c r="T7020" s="3">
        <v>0</v>
      </c>
      <c r="U7020" s="2">
        <v>12.1401</v>
      </c>
      <c r="V7020" s="2">
        <f>Table1[[#This Row],[Sales]]*(1-Table1[[#This Row],[Discount]])</f>
        <v>25.83</v>
      </c>
      <c r="W7020" s="2">
        <f>Table1[[#This Row],[Sales]]*Table1[[#This Row],[Quantity]]</f>
        <v>180.81</v>
      </c>
      <c r="X7020" s="2">
        <f>Table1[[#This Row],[Sales]]+Table1[[#This Row],[Discount]]+Table1[[#This Row],[Adjusted Sales]]</f>
        <v>51.66</v>
      </c>
      <c r="Y7020" s="5">
        <f>Table1[[#This Row],[Sales]]*Table1[[#This Row],[Discount]]</f>
        <v>0</v>
      </c>
    </row>
    <row r="7021" spans="1:25" x14ac:dyDescent="0.3">
      <c r="A7021">
        <v>7020</v>
      </c>
      <c r="B7021" s="2"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s="2">
        <v>3</v>
      </c>
      <c r="T7021" s="3">
        <v>0.2</v>
      </c>
      <c r="U7021" s="2">
        <v>5.4432</v>
      </c>
      <c r="V7021" s="2">
        <f>Table1[[#This Row],[Sales]]*(1-Table1[[#This Row],[Discount]])</f>
        <v>12.441600000000001</v>
      </c>
      <c r="W7021" s="2">
        <f>Table1[[#This Row],[Sales]]*Table1[[#This Row],[Quantity]]</f>
        <v>46.655999999999999</v>
      </c>
      <c r="X7021" s="2">
        <f>Table1[[#This Row],[Sales]]+Table1[[#This Row],[Discount]]+Table1[[#This Row],[Adjusted Sales]]</f>
        <v>28.1936</v>
      </c>
      <c r="Y7021" s="5">
        <f>Table1[[#This Row],[Sales]]*Table1[[#This Row],[Discount]]</f>
        <v>3.1104000000000003</v>
      </c>
    </row>
    <row r="7022" spans="1:25" x14ac:dyDescent="0.3">
      <c r="A7022">
        <v>7021</v>
      </c>
      <c r="B7022" s="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s="2">
        <v>1</v>
      </c>
      <c r="T7022" s="3">
        <v>0.2</v>
      </c>
      <c r="U7022" s="2">
        <v>0.51</v>
      </c>
      <c r="V7022" s="2">
        <f>Table1[[#This Row],[Sales]]*(1-Table1[[#This Row],[Discount]])</f>
        <v>5.44</v>
      </c>
      <c r="W7022" s="2">
        <f>Table1[[#This Row],[Sales]]*Table1[[#This Row],[Quantity]]</f>
        <v>6.8</v>
      </c>
      <c r="X7022" s="2">
        <f>Table1[[#This Row],[Sales]]+Table1[[#This Row],[Discount]]+Table1[[#This Row],[Adjusted Sales]]</f>
        <v>12.440000000000001</v>
      </c>
      <c r="Y7022" s="5">
        <f>Table1[[#This Row],[Sales]]*Table1[[#This Row],[Discount]]</f>
        <v>1.36</v>
      </c>
    </row>
    <row r="7023" spans="1:25" x14ac:dyDescent="0.3">
      <c r="A7023">
        <v>7022</v>
      </c>
      <c r="B7023" s="2"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s="2">
        <v>3</v>
      </c>
      <c r="T7023" s="3">
        <v>0.2</v>
      </c>
      <c r="U7023" s="2">
        <v>1.2672000000000001</v>
      </c>
      <c r="V7023" s="2">
        <f>Table1[[#This Row],[Sales]]*(1-Table1[[#This Row],[Discount]])</f>
        <v>3.3792000000000004</v>
      </c>
      <c r="W7023" s="2">
        <f>Table1[[#This Row],[Sales]]*Table1[[#This Row],[Quantity]]</f>
        <v>12.672000000000001</v>
      </c>
      <c r="X7023" s="2">
        <f>Table1[[#This Row],[Sales]]+Table1[[#This Row],[Discount]]+Table1[[#This Row],[Adjusted Sales]]</f>
        <v>7.8032000000000004</v>
      </c>
      <c r="Y7023" s="5">
        <f>Table1[[#This Row],[Sales]]*Table1[[#This Row],[Discount]]</f>
        <v>0.84480000000000011</v>
      </c>
    </row>
    <row r="7024" spans="1:25" x14ac:dyDescent="0.3">
      <c r="A7024">
        <v>7023</v>
      </c>
      <c r="B7024" s="2"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s="2">
        <v>9</v>
      </c>
      <c r="T7024" s="3">
        <v>0.2</v>
      </c>
      <c r="U7024" s="2">
        <v>10.773</v>
      </c>
      <c r="V7024" s="2">
        <f>Table1[[#This Row],[Sales]]*(1-Table1[[#This Row],[Discount]])</f>
        <v>114.91199999999999</v>
      </c>
      <c r="W7024" s="2">
        <f>Table1[[#This Row],[Sales]]*Table1[[#This Row],[Quantity]]</f>
        <v>1292.7599999999998</v>
      </c>
      <c r="X7024" s="2">
        <f>Table1[[#This Row],[Sales]]+Table1[[#This Row],[Discount]]+Table1[[#This Row],[Adjusted Sales]]</f>
        <v>258.75199999999995</v>
      </c>
      <c r="Y7024" s="5">
        <f>Table1[[#This Row],[Sales]]*Table1[[#This Row],[Discount]]</f>
        <v>28.727999999999998</v>
      </c>
    </row>
    <row r="7025" spans="1:25" x14ac:dyDescent="0.3">
      <c r="A7025">
        <v>7024</v>
      </c>
      <c r="B7025" s="2"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s="2">
        <v>6</v>
      </c>
      <c r="T7025" s="3">
        <v>0.2</v>
      </c>
      <c r="U7025" s="2">
        <v>10.8864</v>
      </c>
      <c r="V7025" s="2">
        <f>Table1[[#This Row],[Sales]]*(1-Table1[[#This Row],[Discount]])</f>
        <v>24.883200000000002</v>
      </c>
      <c r="W7025" s="2">
        <f>Table1[[#This Row],[Sales]]*Table1[[#This Row],[Quantity]]</f>
        <v>186.624</v>
      </c>
      <c r="X7025" s="2">
        <f>Table1[[#This Row],[Sales]]+Table1[[#This Row],[Discount]]+Table1[[#This Row],[Adjusted Sales]]</f>
        <v>56.187200000000004</v>
      </c>
      <c r="Y7025" s="5">
        <f>Table1[[#This Row],[Sales]]*Table1[[#This Row],[Discount]]</f>
        <v>6.2208000000000006</v>
      </c>
    </row>
    <row r="7026" spans="1:25" x14ac:dyDescent="0.3">
      <c r="A7026">
        <v>7025</v>
      </c>
      <c r="B7026" s="2"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s="2">
        <v>9</v>
      </c>
      <c r="T7026" s="3">
        <v>0.2</v>
      </c>
      <c r="U7026" s="2">
        <v>69.704999999999998</v>
      </c>
      <c r="V7026" s="2">
        <f>Table1[[#This Row],[Sales]]*(1-Table1[[#This Row],[Discount]])</f>
        <v>178.44480000000001</v>
      </c>
      <c r="W7026" s="2">
        <f>Table1[[#This Row],[Sales]]*Table1[[#This Row],[Quantity]]</f>
        <v>2007.5040000000001</v>
      </c>
      <c r="X7026" s="2">
        <f>Table1[[#This Row],[Sales]]+Table1[[#This Row],[Discount]]+Table1[[#This Row],[Adjusted Sales]]</f>
        <v>401.70080000000002</v>
      </c>
      <c r="Y7026" s="5">
        <f>Table1[[#This Row],[Sales]]*Table1[[#This Row],[Discount]]</f>
        <v>44.611200000000004</v>
      </c>
    </row>
    <row r="7027" spans="1:25" x14ac:dyDescent="0.3">
      <c r="A7027">
        <v>7026</v>
      </c>
      <c r="B7027" s="2"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s="2">
        <v>6</v>
      </c>
      <c r="T7027" s="3">
        <v>0</v>
      </c>
      <c r="U7027" s="2">
        <v>65.963399999999993</v>
      </c>
      <c r="V7027" s="2">
        <f>Table1[[#This Row],[Sales]]*(1-Table1[[#This Row],[Discount]])</f>
        <v>227.46</v>
      </c>
      <c r="W7027" s="2">
        <f>Table1[[#This Row],[Sales]]*Table1[[#This Row],[Quantity]]</f>
        <v>1364.76</v>
      </c>
      <c r="X7027" s="2">
        <f>Table1[[#This Row],[Sales]]+Table1[[#This Row],[Discount]]+Table1[[#This Row],[Adjusted Sales]]</f>
        <v>454.92</v>
      </c>
      <c r="Y7027" s="5">
        <f>Table1[[#This Row],[Sales]]*Table1[[#This Row],[Discount]]</f>
        <v>0</v>
      </c>
    </row>
    <row r="7028" spans="1:25" x14ac:dyDescent="0.3">
      <c r="A7028">
        <v>7027</v>
      </c>
      <c r="B7028" s="2"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s="2">
        <v>4</v>
      </c>
      <c r="T7028" s="3">
        <v>0.2</v>
      </c>
      <c r="U7028" s="2">
        <v>15.606</v>
      </c>
      <c r="V7028" s="2">
        <f>Table1[[#This Row],[Sales]]*(1-Table1[[#This Row],[Discount]])</f>
        <v>36.992000000000004</v>
      </c>
      <c r="W7028" s="2">
        <f>Table1[[#This Row],[Sales]]*Table1[[#This Row],[Quantity]]</f>
        <v>184.96</v>
      </c>
      <c r="X7028" s="2">
        <f>Table1[[#This Row],[Sales]]+Table1[[#This Row],[Discount]]+Table1[[#This Row],[Adjusted Sales]]</f>
        <v>83.432000000000016</v>
      </c>
      <c r="Y7028" s="5">
        <f>Table1[[#This Row],[Sales]]*Table1[[#This Row],[Discount]]</f>
        <v>9.2480000000000011</v>
      </c>
    </row>
    <row r="7029" spans="1:25" x14ac:dyDescent="0.3">
      <c r="A7029">
        <v>7028</v>
      </c>
      <c r="B7029" s="2"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s="2">
        <v>2</v>
      </c>
      <c r="T7029" s="3">
        <v>0</v>
      </c>
      <c r="U7029" s="2">
        <v>2.4011999999999998</v>
      </c>
      <c r="V7029" s="2">
        <f>Table1[[#This Row],[Sales]]*(1-Table1[[#This Row],[Discount]])</f>
        <v>5.22</v>
      </c>
      <c r="W7029" s="2">
        <f>Table1[[#This Row],[Sales]]*Table1[[#This Row],[Quantity]]</f>
        <v>10.44</v>
      </c>
      <c r="X7029" s="2">
        <f>Table1[[#This Row],[Sales]]+Table1[[#This Row],[Discount]]+Table1[[#This Row],[Adjusted Sales]]</f>
        <v>10.44</v>
      </c>
      <c r="Y7029" s="5">
        <f>Table1[[#This Row],[Sales]]*Table1[[#This Row],[Discount]]</f>
        <v>0</v>
      </c>
    </row>
    <row r="7030" spans="1:25" x14ac:dyDescent="0.3">
      <c r="A7030">
        <v>7029</v>
      </c>
      <c r="B7030" s="2"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s="2">
        <v>5</v>
      </c>
      <c r="T7030" s="3">
        <v>0</v>
      </c>
      <c r="U7030" s="2">
        <v>15.593999999999999</v>
      </c>
      <c r="V7030" s="2">
        <f>Table1[[#This Row],[Sales]]*(1-Table1[[#This Row],[Discount]])</f>
        <v>33.9</v>
      </c>
      <c r="W7030" s="2">
        <f>Table1[[#This Row],[Sales]]*Table1[[#This Row],[Quantity]]</f>
        <v>169.5</v>
      </c>
      <c r="X7030" s="2">
        <f>Table1[[#This Row],[Sales]]+Table1[[#This Row],[Discount]]+Table1[[#This Row],[Adjusted Sales]]</f>
        <v>67.8</v>
      </c>
      <c r="Y7030" s="5">
        <f>Table1[[#This Row],[Sales]]*Table1[[#This Row],[Discount]]</f>
        <v>0</v>
      </c>
    </row>
    <row r="7031" spans="1:25" x14ac:dyDescent="0.3">
      <c r="A7031">
        <v>7030</v>
      </c>
      <c r="B7031" s="2"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s="2">
        <v>3</v>
      </c>
      <c r="T7031" s="3">
        <v>0</v>
      </c>
      <c r="U7031" s="2">
        <v>7.8792</v>
      </c>
      <c r="V7031" s="2">
        <f>Table1[[#This Row],[Sales]]*(1-Table1[[#This Row],[Discount]])</f>
        <v>28.14</v>
      </c>
      <c r="W7031" s="2">
        <f>Table1[[#This Row],[Sales]]*Table1[[#This Row],[Quantity]]</f>
        <v>84.42</v>
      </c>
      <c r="X7031" s="2">
        <f>Table1[[#This Row],[Sales]]+Table1[[#This Row],[Discount]]+Table1[[#This Row],[Adjusted Sales]]</f>
        <v>56.28</v>
      </c>
      <c r="Y7031" s="5">
        <f>Table1[[#This Row],[Sales]]*Table1[[#This Row],[Discount]]</f>
        <v>0</v>
      </c>
    </row>
    <row r="7032" spans="1:25" x14ac:dyDescent="0.3">
      <c r="A7032">
        <v>7031</v>
      </c>
      <c r="B7032" s="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s="2">
        <v>2</v>
      </c>
      <c r="T7032" s="3">
        <v>0</v>
      </c>
      <c r="U7032" s="2">
        <v>6.48</v>
      </c>
      <c r="V7032" s="2">
        <f>Table1[[#This Row],[Sales]]*(1-Table1[[#This Row],[Discount]])</f>
        <v>36</v>
      </c>
      <c r="W7032" s="2">
        <f>Table1[[#This Row],[Sales]]*Table1[[#This Row],[Quantity]]</f>
        <v>72</v>
      </c>
      <c r="X7032" s="2">
        <f>Table1[[#This Row],[Sales]]+Table1[[#This Row],[Discount]]+Table1[[#This Row],[Adjusted Sales]]</f>
        <v>72</v>
      </c>
      <c r="Y7032" s="5">
        <f>Table1[[#This Row],[Sales]]*Table1[[#This Row],[Discount]]</f>
        <v>0</v>
      </c>
    </row>
    <row r="7033" spans="1:25" x14ac:dyDescent="0.3">
      <c r="A7033">
        <v>7032</v>
      </c>
      <c r="B7033" s="2"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s="2">
        <v>3</v>
      </c>
      <c r="T7033" s="3">
        <v>0</v>
      </c>
      <c r="U7033" s="2">
        <v>25.093800000000002</v>
      </c>
      <c r="V7033" s="2">
        <f>Table1[[#This Row],[Sales]]*(1-Table1[[#This Row],[Discount]])</f>
        <v>92.94</v>
      </c>
      <c r="W7033" s="2">
        <f>Table1[[#This Row],[Sales]]*Table1[[#This Row],[Quantity]]</f>
        <v>278.82</v>
      </c>
      <c r="X7033" s="2">
        <f>Table1[[#This Row],[Sales]]+Table1[[#This Row],[Discount]]+Table1[[#This Row],[Adjusted Sales]]</f>
        <v>185.88</v>
      </c>
      <c r="Y7033" s="5">
        <f>Table1[[#This Row],[Sales]]*Table1[[#This Row],[Discount]]</f>
        <v>0</v>
      </c>
    </row>
    <row r="7034" spans="1:25" x14ac:dyDescent="0.3">
      <c r="A7034">
        <v>7033</v>
      </c>
      <c r="B7034" s="2"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s="2">
        <v>3</v>
      </c>
      <c r="T7034" s="3">
        <v>0.1</v>
      </c>
      <c r="U7034" s="2">
        <v>8.1882000000000001</v>
      </c>
      <c r="V7034" s="2">
        <f>Table1[[#This Row],[Sales]]*(1-Table1[[#This Row],[Discount]])</f>
        <v>221.0814</v>
      </c>
      <c r="W7034" s="2">
        <f>Table1[[#This Row],[Sales]]*Table1[[#This Row],[Quantity]]</f>
        <v>736.93799999999999</v>
      </c>
      <c r="X7034" s="2">
        <f>Table1[[#This Row],[Sales]]+Table1[[#This Row],[Discount]]+Table1[[#This Row],[Adjusted Sales]]</f>
        <v>466.82740000000001</v>
      </c>
      <c r="Y7034" s="5">
        <f>Table1[[#This Row],[Sales]]*Table1[[#This Row],[Discount]]</f>
        <v>24.564599999999999</v>
      </c>
    </row>
    <row r="7035" spans="1:25" x14ac:dyDescent="0.3">
      <c r="A7035">
        <v>7034</v>
      </c>
      <c r="B7035" s="2"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s="2">
        <v>3</v>
      </c>
      <c r="T7035" s="3">
        <v>0.2</v>
      </c>
      <c r="U7035" s="2">
        <v>17.190000000000001</v>
      </c>
      <c r="V7035" s="2">
        <f>Table1[[#This Row],[Sales]]*(1-Table1[[#This Row],[Discount]])</f>
        <v>44.006400000000006</v>
      </c>
      <c r="W7035" s="2">
        <f>Table1[[#This Row],[Sales]]*Table1[[#This Row],[Quantity]]</f>
        <v>165.024</v>
      </c>
      <c r="X7035" s="2">
        <f>Table1[[#This Row],[Sales]]+Table1[[#This Row],[Discount]]+Table1[[#This Row],[Adjusted Sales]]</f>
        <v>99.214400000000012</v>
      </c>
      <c r="Y7035" s="5">
        <f>Table1[[#This Row],[Sales]]*Table1[[#This Row],[Discount]]</f>
        <v>11.001600000000002</v>
      </c>
    </row>
    <row r="7036" spans="1:25" x14ac:dyDescent="0.3">
      <c r="A7036">
        <v>7035</v>
      </c>
      <c r="B7036" s="2"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s="2">
        <v>3</v>
      </c>
      <c r="T7036" s="3">
        <v>0.2</v>
      </c>
      <c r="U7036" s="2">
        <v>11.4504</v>
      </c>
      <c r="V7036" s="2">
        <f>Table1[[#This Row],[Sales]]*(1-Table1[[#This Row],[Discount]])</f>
        <v>28.185600000000001</v>
      </c>
      <c r="W7036" s="2">
        <f>Table1[[#This Row],[Sales]]*Table1[[#This Row],[Quantity]]</f>
        <v>105.696</v>
      </c>
      <c r="X7036" s="2">
        <f>Table1[[#This Row],[Sales]]+Table1[[#This Row],[Discount]]+Table1[[#This Row],[Adjusted Sales]]</f>
        <v>63.617600000000003</v>
      </c>
      <c r="Y7036" s="5">
        <f>Table1[[#This Row],[Sales]]*Table1[[#This Row],[Discount]]</f>
        <v>7.0464000000000002</v>
      </c>
    </row>
    <row r="7037" spans="1:25" x14ac:dyDescent="0.3">
      <c r="A7037">
        <v>7036</v>
      </c>
      <c r="B7037" s="2"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s="2">
        <v>3</v>
      </c>
      <c r="T7037" s="3">
        <v>0.2</v>
      </c>
      <c r="U7037" s="2">
        <v>52.339199999999998</v>
      </c>
      <c r="V7037" s="2">
        <f>Table1[[#This Row],[Sales]]*(1-Table1[[#This Row],[Discount]])</f>
        <v>418.71360000000004</v>
      </c>
      <c r="W7037" s="2">
        <f>Table1[[#This Row],[Sales]]*Table1[[#This Row],[Quantity]]</f>
        <v>1570.1760000000002</v>
      </c>
      <c r="X7037" s="2">
        <f>Table1[[#This Row],[Sales]]+Table1[[#This Row],[Discount]]+Table1[[#This Row],[Adjusted Sales]]</f>
        <v>942.30560000000014</v>
      </c>
      <c r="Y7037" s="5">
        <f>Table1[[#This Row],[Sales]]*Table1[[#This Row],[Discount]]</f>
        <v>104.67840000000001</v>
      </c>
    </row>
    <row r="7038" spans="1:25" x14ac:dyDescent="0.3">
      <c r="A7038">
        <v>7037</v>
      </c>
      <c r="B7038" s="2"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s="2">
        <v>2</v>
      </c>
      <c r="T7038" s="3">
        <v>0.2</v>
      </c>
      <c r="U7038" s="2">
        <v>89.997</v>
      </c>
      <c r="V7038" s="2">
        <f>Table1[[#This Row],[Sales]]*(1-Table1[[#This Row],[Discount]])</f>
        <v>383.98720000000003</v>
      </c>
      <c r="W7038" s="2">
        <f>Table1[[#This Row],[Sales]]*Table1[[#This Row],[Quantity]]</f>
        <v>959.96799999999996</v>
      </c>
      <c r="X7038" s="2">
        <f>Table1[[#This Row],[Sales]]+Table1[[#This Row],[Discount]]+Table1[[#This Row],[Adjusted Sales]]</f>
        <v>864.1712</v>
      </c>
      <c r="Y7038" s="5">
        <f>Table1[[#This Row],[Sales]]*Table1[[#This Row],[Discount]]</f>
        <v>95.996800000000007</v>
      </c>
    </row>
    <row r="7039" spans="1:25" x14ac:dyDescent="0.3">
      <c r="A7039">
        <v>7038</v>
      </c>
      <c r="B7039" s="2"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s="2">
        <v>2</v>
      </c>
      <c r="T7039" s="3">
        <v>0</v>
      </c>
      <c r="U7039" s="2">
        <v>6.2207999999999997</v>
      </c>
      <c r="V7039" s="2">
        <f>Table1[[#This Row],[Sales]]*(1-Table1[[#This Row],[Discount]])</f>
        <v>12.96</v>
      </c>
      <c r="W7039" s="2">
        <f>Table1[[#This Row],[Sales]]*Table1[[#This Row],[Quantity]]</f>
        <v>25.92</v>
      </c>
      <c r="X7039" s="2">
        <f>Table1[[#This Row],[Sales]]+Table1[[#This Row],[Discount]]+Table1[[#This Row],[Adjusted Sales]]</f>
        <v>25.92</v>
      </c>
      <c r="Y7039" s="5">
        <f>Table1[[#This Row],[Sales]]*Table1[[#This Row],[Discount]]</f>
        <v>0</v>
      </c>
    </row>
    <row r="7040" spans="1:25" x14ac:dyDescent="0.3">
      <c r="A7040">
        <v>7039</v>
      </c>
      <c r="B7040" s="2"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s="2">
        <v>3</v>
      </c>
      <c r="T7040" s="3">
        <v>0</v>
      </c>
      <c r="U7040" s="2">
        <v>6.4584000000000001</v>
      </c>
      <c r="V7040" s="2">
        <f>Table1[[#This Row],[Sales]]*(1-Table1[[#This Row],[Discount]])</f>
        <v>17.940000000000001</v>
      </c>
      <c r="W7040" s="2">
        <f>Table1[[#This Row],[Sales]]*Table1[[#This Row],[Quantity]]</f>
        <v>53.820000000000007</v>
      </c>
      <c r="X7040" s="2">
        <f>Table1[[#This Row],[Sales]]+Table1[[#This Row],[Discount]]+Table1[[#This Row],[Adjusted Sales]]</f>
        <v>35.880000000000003</v>
      </c>
      <c r="Y7040" s="5">
        <f>Table1[[#This Row],[Sales]]*Table1[[#This Row],[Discount]]</f>
        <v>0</v>
      </c>
    </row>
    <row r="7041" spans="1:25" x14ac:dyDescent="0.3">
      <c r="A7041">
        <v>7040</v>
      </c>
      <c r="B7041" s="2"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s="2">
        <v>2</v>
      </c>
      <c r="T7041" s="3">
        <v>0</v>
      </c>
      <c r="U7041" s="2">
        <v>41.68</v>
      </c>
      <c r="V7041" s="2">
        <f>Table1[[#This Row],[Sales]]*(1-Table1[[#This Row],[Discount]])</f>
        <v>166.72</v>
      </c>
      <c r="W7041" s="2">
        <f>Table1[[#This Row],[Sales]]*Table1[[#This Row],[Quantity]]</f>
        <v>333.44</v>
      </c>
      <c r="X7041" s="2">
        <f>Table1[[#This Row],[Sales]]+Table1[[#This Row],[Discount]]+Table1[[#This Row],[Adjusted Sales]]</f>
        <v>333.44</v>
      </c>
      <c r="Y7041" s="5">
        <f>Table1[[#This Row],[Sales]]*Table1[[#This Row],[Discount]]</f>
        <v>0</v>
      </c>
    </row>
    <row r="7042" spans="1:25" x14ac:dyDescent="0.3">
      <c r="A7042">
        <v>7041</v>
      </c>
      <c r="B7042" s="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s="2">
        <v>3</v>
      </c>
      <c r="T7042" s="3">
        <v>0.2</v>
      </c>
      <c r="U7042" s="2">
        <v>8.3754000000000008</v>
      </c>
      <c r="V7042" s="2">
        <f>Table1[[#This Row],[Sales]]*(1-Table1[[#This Row],[Discount]])</f>
        <v>19.852800000000002</v>
      </c>
      <c r="W7042" s="2">
        <f>Table1[[#This Row],[Sales]]*Table1[[#This Row],[Quantity]]</f>
        <v>74.447999999999993</v>
      </c>
      <c r="X7042" s="2">
        <f>Table1[[#This Row],[Sales]]+Table1[[#This Row],[Discount]]+Table1[[#This Row],[Adjusted Sales]]</f>
        <v>44.8688</v>
      </c>
      <c r="Y7042" s="5">
        <f>Table1[[#This Row],[Sales]]*Table1[[#This Row],[Discount]]</f>
        <v>4.9632000000000005</v>
      </c>
    </row>
    <row r="7043" spans="1:25" x14ac:dyDescent="0.3">
      <c r="A7043">
        <v>7042</v>
      </c>
      <c r="B7043" s="2"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s="2">
        <v>2</v>
      </c>
      <c r="T7043" s="3">
        <v>0</v>
      </c>
      <c r="U7043" s="2">
        <v>27.359200000000001</v>
      </c>
      <c r="V7043" s="2">
        <f>Table1[[#This Row],[Sales]]*(1-Table1[[#This Row],[Discount]])</f>
        <v>124.36</v>
      </c>
      <c r="W7043" s="2">
        <f>Table1[[#This Row],[Sales]]*Table1[[#This Row],[Quantity]]</f>
        <v>248.72</v>
      </c>
      <c r="X7043" s="2">
        <f>Table1[[#This Row],[Sales]]+Table1[[#This Row],[Discount]]+Table1[[#This Row],[Adjusted Sales]]</f>
        <v>248.72</v>
      </c>
      <c r="Y7043" s="5">
        <f>Table1[[#This Row],[Sales]]*Table1[[#This Row],[Discount]]</f>
        <v>0</v>
      </c>
    </row>
    <row r="7044" spans="1:25" x14ac:dyDescent="0.3">
      <c r="A7044">
        <v>7043</v>
      </c>
      <c r="B7044" s="2"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s="2">
        <v>5</v>
      </c>
      <c r="T7044" s="3">
        <v>0.4</v>
      </c>
      <c r="U7044" s="2">
        <v>69.996499999999997</v>
      </c>
      <c r="V7044" s="2">
        <f>Table1[[#This Row],[Sales]]*(1-Table1[[#This Row],[Discount]])</f>
        <v>359.98200000000003</v>
      </c>
      <c r="W7044" s="2">
        <f>Table1[[#This Row],[Sales]]*Table1[[#This Row],[Quantity]]</f>
        <v>2999.8500000000004</v>
      </c>
      <c r="X7044" s="2">
        <f>Table1[[#This Row],[Sales]]+Table1[[#This Row],[Discount]]+Table1[[#This Row],[Adjusted Sales]]</f>
        <v>960.35200000000009</v>
      </c>
      <c r="Y7044" s="5">
        <f>Table1[[#This Row],[Sales]]*Table1[[#This Row],[Discount]]</f>
        <v>239.98800000000003</v>
      </c>
    </row>
    <row r="7045" spans="1:25" x14ac:dyDescent="0.3">
      <c r="A7045">
        <v>7044</v>
      </c>
      <c r="B7045" s="2"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s="2">
        <v>4</v>
      </c>
      <c r="T7045" s="3">
        <v>0.3</v>
      </c>
      <c r="U7045" s="2">
        <v>-14.196</v>
      </c>
      <c r="V7045" s="2">
        <f>Table1[[#This Row],[Sales]]*(1-Table1[[#This Row],[Discount]])</f>
        <v>139.1208</v>
      </c>
      <c r="W7045" s="2">
        <f>Table1[[#This Row],[Sales]]*Table1[[#This Row],[Quantity]]</f>
        <v>794.976</v>
      </c>
      <c r="X7045" s="2">
        <f>Table1[[#This Row],[Sales]]+Table1[[#This Row],[Discount]]+Table1[[#This Row],[Adjusted Sales]]</f>
        <v>338.16480000000001</v>
      </c>
      <c r="Y7045" s="5">
        <f>Table1[[#This Row],[Sales]]*Table1[[#This Row],[Discount]]</f>
        <v>59.623199999999997</v>
      </c>
    </row>
    <row r="7046" spans="1:25" x14ac:dyDescent="0.3">
      <c r="A7046">
        <v>7045</v>
      </c>
      <c r="B7046" s="2"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s="2">
        <v>2</v>
      </c>
      <c r="T7046" s="3">
        <v>0.2</v>
      </c>
      <c r="U7046" s="2">
        <v>1.1479999999999999</v>
      </c>
      <c r="V7046" s="2">
        <f>Table1[[#This Row],[Sales]]*(1-Table1[[#This Row],[Discount]])</f>
        <v>7.3472</v>
      </c>
      <c r="W7046" s="2">
        <f>Table1[[#This Row],[Sales]]*Table1[[#This Row],[Quantity]]</f>
        <v>18.367999999999999</v>
      </c>
      <c r="X7046" s="2">
        <f>Table1[[#This Row],[Sales]]+Table1[[#This Row],[Discount]]+Table1[[#This Row],[Adjusted Sales]]</f>
        <v>16.731199999999998</v>
      </c>
      <c r="Y7046" s="5">
        <f>Table1[[#This Row],[Sales]]*Table1[[#This Row],[Discount]]</f>
        <v>1.8368</v>
      </c>
    </row>
    <row r="7047" spans="1:25" x14ac:dyDescent="0.3">
      <c r="A7047">
        <v>7046</v>
      </c>
      <c r="B7047" s="2"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s="2">
        <v>2</v>
      </c>
      <c r="T7047" s="3">
        <v>0.2</v>
      </c>
      <c r="U7047" s="2">
        <v>3.3523999999999998</v>
      </c>
      <c r="V7047" s="2">
        <f>Table1[[#This Row],[Sales]]*(1-Table1[[#This Row],[Discount]])</f>
        <v>7.3983999999999996</v>
      </c>
      <c r="W7047" s="2">
        <f>Table1[[#This Row],[Sales]]*Table1[[#This Row],[Quantity]]</f>
        <v>18.495999999999999</v>
      </c>
      <c r="X7047" s="2">
        <f>Table1[[#This Row],[Sales]]+Table1[[#This Row],[Discount]]+Table1[[#This Row],[Adjusted Sales]]</f>
        <v>16.846399999999999</v>
      </c>
      <c r="Y7047" s="5">
        <f>Table1[[#This Row],[Sales]]*Table1[[#This Row],[Discount]]</f>
        <v>1.8495999999999999</v>
      </c>
    </row>
    <row r="7048" spans="1:25" x14ac:dyDescent="0.3">
      <c r="A7048">
        <v>7047</v>
      </c>
      <c r="B7048" s="2"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s="2">
        <v>1</v>
      </c>
      <c r="T7048" s="3">
        <v>0.2</v>
      </c>
      <c r="U7048" s="2">
        <v>2.4897999999999998</v>
      </c>
      <c r="V7048" s="2">
        <f>Table1[[#This Row],[Sales]]*(1-Table1[[#This Row],[Discount]])</f>
        <v>79.673600000000008</v>
      </c>
      <c r="W7048" s="2">
        <f>Table1[[#This Row],[Sales]]*Table1[[#This Row],[Quantity]]</f>
        <v>99.591999999999999</v>
      </c>
      <c r="X7048" s="2">
        <f>Table1[[#This Row],[Sales]]+Table1[[#This Row],[Discount]]+Table1[[#This Row],[Adjusted Sales]]</f>
        <v>179.46559999999999</v>
      </c>
      <c r="Y7048" s="5">
        <f>Table1[[#This Row],[Sales]]*Table1[[#This Row],[Discount]]</f>
        <v>19.918400000000002</v>
      </c>
    </row>
    <row r="7049" spans="1:25" x14ac:dyDescent="0.3">
      <c r="A7049">
        <v>7048</v>
      </c>
      <c r="B7049" s="2"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s="2">
        <v>4</v>
      </c>
      <c r="T7049" s="3">
        <v>0</v>
      </c>
      <c r="U7049" s="2">
        <v>139.98599999999999</v>
      </c>
      <c r="V7049" s="2">
        <f>Table1[[#This Row],[Sales]]*(1-Table1[[#This Row],[Discount]])</f>
        <v>399.96</v>
      </c>
      <c r="W7049" s="2">
        <f>Table1[[#This Row],[Sales]]*Table1[[#This Row],[Quantity]]</f>
        <v>1599.84</v>
      </c>
      <c r="X7049" s="2">
        <f>Table1[[#This Row],[Sales]]+Table1[[#This Row],[Discount]]+Table1[[#This Row],[Adjusted Sales]]</f>
        <v>799.92</v>
      </c>
      <c r="Y7049" s="5">
        <f>Table1[[#This Row],[Sales]]*Table1[[#This Row],[Discount]]</f>
        <v>0</v>
      </c>
    </row>
    <row r="7050" spans="1:25" x14ac:dyDescent="0.3">
      <c r="A7050">
        <v>7049</v>
      </c>
      <c r="B7050" s="2"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s="2">
        <v>3</v>
      </c>
      <c r="T7050" s="3">
        <v>0.2</v>
      </c>
      <c r="U7050" s="2">
        <v>5.4432</v>
      </c>
      <c r="V7050" s="2">
        <f>Table1[[#This Row],[Sales]]*(1-Table1[[#This Row],[Discount]])</f>
        <v>12.441600000000001</v>
      </c>
      <c r="W7050" s="2">
        <f>Table1[[#This Row],[Sales]]*Table1[[#This Row],[Quantity]]</f>
        <v>46.655999999999999</v>
      </c>
      <c r="X7050" s="2">
        <f>Table1[[#This Row],[Sales]]+Table1[[#This Row],[Discount]]+Table1[[#This Row],[Adjusted Sales]]</f>
        <v>28.1936</v>
      </c>
      <c r="Y7050" s="5">
        <f>Table1[[#This Row],[Sales]]*Table1[[#This Row],[Discount]]</f>
        <v>3.1104000000000003</v>
      </c>
    </row>
    <row r="7051" spans="1:25" x14ac:dyDescent="0.3">
      <c r="A7051">
        <v>7050</v>
      </c>
      <c r="B7051" s="2"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s="2">
        <v>2</v>
      </c>
      <c r="T7051" s="3">
        <v>0.2</v>
      </c>
      <c r="U7051" s="2">
        <v>2.3685999999999998</v>
      </c>
      <c r="V7051" s="2">
        <f>Table1[[#This Row],[Sales]]*(1-Table1[[#This Row],[Discount]])</f>
        <v>11.660800000000002</v>
      </c>
      <c r="W7051" s="2">
        <f>Table1[[#This Row],[Sales]]*Table1[[#This Row],[Quantity]]</f>
        <v>29.152000000000001</v>
      </c>
      <c r="X7051" s="2">
        <f>Table1[[#This Row],[Sales]]+Table1[[#This Row],[Discount]]+Table1[[#This Row],[Adjusted Sales]]</f>
        <v>26.436800000000002</v>
      </c>
      <c r="Y7051" s="5">
        <f>Table1[[#This Row],[Sales]]*Table1[[#This Row],[Discount]]</f>
        <v>2.9152000000000005</v>
      </c>
    </row>
    <row r="7052" spans="1:25" x14ac:dyDescent="0.3">
      <c r="A7052">
        <v>7051</v>
      </c>
      <c r="B7052" s="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s="2">
        <v>5</v>
      </c>
      <c r="T7052" s="3">
        <v>0.2</v>
      </c>
      <c r="U7052" s="2">
        <v>68.12</v>
      </c>
      <c r="V7052" s="2">
        <f>Table1[[#This Row],[Sales]]*(1-Table1[[#This Row],[Discount]])</f>
        <v>167.68</v>
      </c>
      <c r="W7052" s="2">
        <f>Table1[[#This Row],[Sales]]*Table1[[#This Row],[Quantity]]</f>
        <v>1048</v>
      </c>
      <c r="X7052" s="2">
        <f>Table1[[#This Row],[Sales]]+Table1[[#This Row],[Discount]]+Table1[[#This Row],[Adjusted Sales]]</f>
        <v>377.48</v>
      </c>
      <c r="Y7052" s="5">
        <f>Table1[[#This Row],[Sales]]*Table1[[#This Row],[Discount]]</f>
        <v>41.92</v>
      </c>
    </row>
    <row r="7053" spans="1:25" x14ac:dyDescent="0.3">
      <c r="A7053">
        <v>7052</v>
      </c>
      <c r="B7053" s="2"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s="2">
        <v>2</v>
      </c>
      <c r="T7053" s="3">
        <v>0</v>
      </c>
      <c r="U7053" s="2">
        <v>6.0632000000000001</v>
      </c>
      <c r="V7053" s="2">
        <f>Table1[[#This Row],[Sales]]*(1-Table1[[#This Row],[Discount]])</f>
        <v>23.32</v>
      </c>
      <c r="W7053" s="2">
        <f>Table1[[#This Row],[Sales]]*Table1[[#This Row],[Quantity]]</f>
        <v>46.64</v>
      </c>
      <c r="X7053" s="2">
        <f>Table1[[#This Row],[Sales]]+Table1[[#This Row],[Discount]]+Table1[[#This Row],[Adjusted Sales]]</f>
        <v>46.64</v>
      </c>
      <c r="Y7053" s="5">
        <f>Table1[[#This Row],[Sales]]*Table1[[#This Row],[Discount]]</f>
        <v>0</v>
      </c>
    </row>
    <row r="7054" spans="1:25" x14ac:dyDescent="0.3">
      <c r="A7054">
        <v>7053</v>
      </c>
      <c r="B7054" s="2"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s="2">
        <v>1</v>
      </c>
      <c r="T7054" s="3">
        <v>0</v>
      </c>
      <c r="U7054" s="2">
        <v>13.941000000000001</v>
      </c>
      <c r="V7054" s="2">
        <f>Table1[[#This Row],[Sales]]*(1-Table1[[#This Row],[Discount]])</f>
        <v>30.98</v>
      </c>
      <c r="W7054" s="2">
        <f>Table1[[#This Row],[Sales]]*Table1[[#This Row],[Quantity]]</f>
        <v>30.98</v>
      </c>
      <c r="X7054" s="2">
        <f>Table1[[#This Row],[Sales]]+Table1[[#This Row],[Discount]]+Table1[[#This Row],[Adjusted Sales]]</f>
        <v>61.96</v>
      </c>
      <c r="Y7054" s="5">
        <f>Table1[[#This Row],[Sales]]*Table1[[#This Row],[Discount]]</f>
        <v>0</v>
      </c>
    </row>
    <row r="7055" spans="1:25" x14ac:dyDescent="0.3">
      <c r="A7055">
        <v>7054</v>
      </c>
      <c r="B7055" s="2"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s="2">
        <v>4</v>
      </c>
      <c r="T7055" s="3">
        <v>0</v>
      </c>
      <c r="U7055" s="2">
        <v>25.191600000000001</v>
      </c>
      <c r="V7055" s="2">
        <f>Table1[[#This Row],[Sales]]*(1-Table1[[#This Row],[Discount]])</f>
        <v>119.96</v>
      </c>
      <c r="W7055" s="2">
        <f>Table1[[#This Row],[Sales]]*Table1[[#This Row],[Quantity]]</f>
        <v>479.84</v>
      </c>
      <c r="X7055" s="2">
        <f>Table1[[#This Row],[Sales]]+Table1[[#This Row],[Discount]]+Table1[[#This Row],[Adjusted Sales]]</f>
        <v>239.92</v>
      </c>
      <c r="Y7055" s="5">
        <f>Table1[[#This Row],[Sales]]*Table1[[#This Row],[Discount]]</f>
        <v>0</v>
      </c>
    </row>
    <row r="7056" spans="1:25" x14ac:dyDescent="0.3">
      <c r="A7056">
        <v>7055</v>
      </c>
      <c r="B7056" s="2"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s="2">
        <v>5</v>
      </c>
      <c r="T7056" s="3">
        <v>0.2</v>
      </c>
      <c r="U7056" s="2">
        <v>-31.843</v>
      </c>
      <c r="V7056" s="2">
        <f>Table1[[#This Row],[Sales]]*(1-Table1[[#This Row],[Discount]])</f>
        <v>291.13600000000002</v>
      </c>
      <c r="W7056" s="2">
        <f>Table1[[#This Row],[Sales]]*Table1[[#This Row],[Quantity]]</f>
        <v>1819.6000000000001</v>
      </c>
      <c r="X7056" s="2">
        <f>Table1[[#This Row],[Sales]]+Table1[[#This Row],[Discount]]+Table1[[#This Row],[Adjusted Sales]]</f>
        <v>655.25600000000009</v>
      </c>
      <c r="Y7056" s="5">
        <f>Table1[[#This Row],[Sales]]*Table1[[#This Row],[Discount]]</f>
        <v>72.784000000000006</v>
      </c>
    </row>
    <row r="7057" spans="1:25" x14ac:dyDescent="0.3">
      <c r="A7057">
        <v>7056</v>
      </c>
      <c r="B7057" s="2"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s="2">
        <v>3</v>
      </c>
      <c r="T7057" s="3">
        <v>0.2</v>
      </c>
      <c r="U7057" s="2">
        <v>11.19</v>
      </c>
      <c r="V7057" s="2">
        <f>Table1[[#This Row],[Sales]]*(1-Table1[[#This Row],[Discount]])</f>
        <v>28.6464</v>
      </c>
      <c r="W7057" s="2">
        <f>Table1[[#This Row],[Sales]]*Table1[[#This Row],[Quantity]]</f>
        <v>107.42400000000001</v>
      </c>
      <c r="X7057" s="2">
        <f>Table1[[#This Row],[Sales]]+Table1[[#This Row],[Discount]]+Table1[[#This Row],[Adjusted Sales]]</f>
        <v>64.65440000000001</v>
      </c>
      <c r="Y7057" s="5">
        <f>Table1[[#This Row],[Sales]]*Table1[[#This Row],[Discount]]</f>
        <v>7.1616</v>
      </c>
    </row>
    <row r="7058" spans="1:25" x14ac:dyDescent="0.3">
      <c r="A7058">
        <v>7057</v>
      </c>
      <c r="B7058" s="2"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s="2">
        <v>9</v>
      </c>
      <c r="T7058" s="3">
        <v>0.2</v>
      </c>
      <c r="U7058" s="2">
        <v>39.873600000000003</v>
      </c>
      <c r="V7058" s="2">
        <f>Table1[[#This Row],[Sales]]*(1-Table1[[#This Row],[Discount]])</f>
        <v>98.150400000000005</v>
      </c>
      <c r="W7058" s="2">
        <f>Table1[[#This Row],[Sales]]*Table1[[#This Row],[Quantity]]</f>
        <v>1104.192</v>
      </c>
      <c r="X7058" s="2">
        <f>Table1[[#This Row],[Sales]]+Table1[[#This Row],[Discount]]+Table1[[#This Row],[Adjusted Sales]]</f>
        <v>221.03840000000002</v>
      </c>
      <c r="Y7058" s="5">
        <f>Table1[[#This Row],[Sales]]*Table1[[#This Row],[Discount]]</f>
        <v>24.537600000000001</v>
      </c>
    </row>
    <row r="7059" spans="1:25" x14ac:dyDescent="0.3">
      <c r="A7059">
        <v>7058</v>
      </c>
      <c r="B7059" s="2"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s="2">
        <v>7</v>
      </c>
      <c r="T7059" s="3">
        <v>0.2</v>
      </c>
      <c r="U7059" s="2">
        <v>111.517</v>
      </c>
      <c r="V7059" s="2">
        <f>Table1[[#This Row],[Sales]]*(1-Table1[[#This Row],[Discount]])</f>
        <v>713.7088</v>
      </c>
      <c r="W7059" s="2">
        <f>Table1[[#This Row],[Sales]]*Table1[[#This Row],[Quantity]]</f>
        <v>6244.9519999999993</v>
      </c>
      <c r="X7059" s="2">
        <f>Table1[[#This Row],[Sales]]+Table1[[#This Row],[Discount]]+Table1[[#This Row],[Adjusted Sales]]</f>
        <v>1606.0448000000001</v>
      </c>
      <c r="Y7059" s="5">
        <f>Table1[[#This Row],[Sales]]*Table1[[#This Row],[Discount]]</f>
        <v>178.4272</v>
      </c>
    </row>
    <row r="7060" spans="1:25" x14ac:dyDescent="0.3">
      <c r="A7060">
        <v>7059</v>
      </c>
      <c r="B7060" s="2"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s="2">
        <v>3</v>
      </c>
      <c r="T7060" s="3">
        <v>0</v>
      </c>
      <c r="U7060" s="2">
        <v>2.0087999999999999</v>
      </c>
      <c r="V7060" s="2">
        <f>Table1[[#This Row],[Sales]]*(1-Table1[[#This Row],[Discount]])</f>
        <v>50.22</v>
      </c>
      <c r="W7060" s="2">
        <f>Table1[[#This Row],[Sales]]*Table1[[#This Row],[Quantity]]</f>
        <v>150.66</v>
      </c>
      <c r="X7060" s="2">
        <f>Table1[[#This Row],[Sales]]+Table1[[#This Row],[Discount]]+Table1[[#This Row],[Adjusted Sales]]</f>
        <v>100.44</v>
      </c>
      <c r="Y7060" s="5">
        <f>Table1[[#This Row],[Sales]]*Table1[[#This Row],[Discount]]</f>
        <v>0</v>
      </c>
    </row>
    <row r="7061" spans="1:25" x14ac:dyDescent="0.3">
      <c r="A7061">
        <v>7060</v>
      </c>
      <c r="B7061" s="2"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s="2">
        <v>2</v>
      </c>
      <c r="T7061" s="3">
        <v>0</v>
      </c>
      <c r="U7061" s="2">
        <v>24.191800000000001</v>
      </c>
      <c r="V7061" s="2">
        <f>Table1[[#This Row],[Sales]]*(1-Table1[[#This Row],[Discount]])</f>
        <v>83.42</v>
      </c>
      <c r="W7061" s="2">
        <f>Table1[[#This Row],[Sales]]*Table1[[#This Row],[Quantity]]</f>
        <v>166.84</v>
      </c>
      <c r="X7061" s="2">
        <f>Table1[[#This Row],[Sales]]+Table1[[#This Row],[Discount]]+Table1[[#This Row],[Adjusted Sales]]</f>
        <v>166.84</v>
      </c>
      <c r="Y7061" s="5">
        <f>Table1[[#This Row],[Sales]]*Table1[[#This Row],[Discount]]</f>
        <v>0</v>
      </c>
    </row>
    <row r="7062" spans="1:25" x14ac:dyDescent="0.3">
      <c r="A7062">
        <v>7061</v>
      </c>
      <c r="B7062" s="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s="2">
        <v>2</v>
      </c>
      <c r="T7062" s="3">
        <v>0.2</v>
      </c>
      <c r="U7062" s="2">
        <v>2.1286</v>
      </c>
      <c r="V7062" s="2">
        <f>Table1[[#This Row],[Sales]]*(1-Table1[[#This Row],[Discount]])</f>
        <v>4.6976000000000004</v>
      </c>
      <c r="W7062" s="2">
        <f>Table1[[#This Row],[Sales]]*Table1[[#This Row],[Quantity]]</f>
        <v>11.744</v>
      </c>
      <c r="X7062" s="2">
        <f>Table1[[#This Row],[Sales]]+Table1[[#This Row],[Discount]]+Table1[[#This Row],[Adjusted Sales]]</f>
        <v>10.769600000000001</v>
      </c>
      <c r="Y7062" s="5">
        <f>Table1[[#This Row],[Sales]]*Table1[[#This Row],[Discount]]</f>
        <v>1.1744000000000001</v>
      </c>
    </row>
    <row r="7063" spans="1:25" x14ac:dyDescent="0.3">
      <c r="A7063">
        <v>7062</v>
      </c>
      <c r="B7063" s="2"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s="2">
        <v>3</v>
      </c>
      <c r="T7063" s="3">
        <v>0.2</v>
      </c>
      <c r="U7063" s="2">
        <v>4.0986000000000002</v>
      </c>
      <c r="V7063" s="2">
        <f>Table1[[#This Row],[Sales]]*(1-Table1[[#This Row],[Discount]])</f>
        <v>9.7152000000000012</v>
      </c>
      <c r="W7063" s="2">
        <f>Table1[[#This Row],[Sales]]*Table1[[#This Row],[Quantity]]</f>
        <v>36.432000000000002</v>
      </c>
      <c r="X7063" s="2">
        <f>Table1[[#This Row],[Sales]]+Table1[[#This Row],[Discount]]+Table1[[#This Row],[Adjusted Sales]]</f>
        <v>22.059200000000001</v>
      </c>
      <c r="Y7063" s="5">
        <f>Table1[[#This Row],[Sales]]*Table1[[#This Row],[Discount]]</f>
        <v>2.4288000000000003</v>
      </c>
    </row>
    <row r="7064" spans="1:25" x14ac:dyDescent="0.3">
      <c r="A7064">
        <v>7063</v>
      </c>
      <c r="B7064" s="2"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s="2">
        <v>3</v>
      </c>
      <c r="T7064" s="3">
        <v>0.2</v>
      </c>
      <c r="U7064" s="2">
        <v>10.422000000000001</v>
      </c>
      <c r="V7064" s="2">
        <f>Table1[[#This Row],[Sales]]*(1-Table1[[#This Row],[Discount]])</f>
        <v>22.233600000000003</v>
      </c>
      <c r="W7064" s="2">
        <f>Table1[[#This Row],[Sales]]*Table1[[#This Row],[Quantity]]</f>
        <v>83.376000000000005</v>
      </c>
      <c r="X7064" s="2">
        <f>Table1[[#This Row],[Sales]]+Table1[[#This Row],[Discount]]+Table1[[#This Row],[Adjusted Sales]]</f>
        <v>50.2256</v>
      </c>
      <c r="Y7064" s="5">
        <f>Table1[[#This Row],[Sales]]*Table1[[#This Row],[Discount]]</f>
        <v>5.5584000000000007</v>
      </c>
    </row>
    <row r="7065" spans="1:25" x14ac:dyDescent="0.3">
      <c r="A7065">
        <v>7064</v>
      </c>
      <c r="B7065" s="2"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s="2">
        <v>2</v>
      </c>
      <c r="T7065" s="3">
        <v>0.2</v>
      </c>
      <c r="U7065" s="2">
        <v>0.69840000000000002</v>
      </c>
      <c r="V7065" s="2">
        <f>Table1[[#This Row],[Sales]]*(1-Table1[[#This Row],[Discount]])</f>
        <v>4.9664000000000001</v>
      </c>
      <c r="W7065" s="2">
        <f>Table1[[#This Row],[Sales]]*Table1[[#This Row],[Quantity]]</f>
        <v>12.416</v>
      </c>
      <c r="X7065" s="2">
        <f>Table1[[#This Row],[Sales]]+Table1[[#This Row],[Discount]]+Table1[[#This Row],[Adjusted Sales]]</f>
        <v>11.374400000000001</v>
      </c>
      <c r="Y7065" s="5">
        <f>Table1[[#This Row],[Sales]]*Table1[[#This Row],[Discount]]</f>
        <v>1.2416</v>
      </c>
    </row>
    <row r="7066" spans="1:25" x14ac:dyDescent="0.3">
      <c r="A7066">
        <v>7065</v>
      </c>
      <c r="B7066" s="2"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s="2">
        <v>3</v>
      </c>
      <c r="T7066" s="3">
        <v>0</v>
      </c>
      <c r="U7066" s="2">
        <v>8.4941999999999993</v>
      </c>
      <c r="V7066" s="2">
        <f>Table1[[#This Row],[Sales]]*(1-Table1[[#This Row],[Discount]])</f>
        <v>32.67</v>
      </c>
      <c r="W7066" s="2">
        <f>Table1[[#This Row],[Sales]]*Table1[[#This Row],[Quantity]]</f>
        <v>98.01</v>
      </c>
      <c r="X7066" s="2">
        <f>Table1[[#This Row],[Sales]]+Table1[[#This Row],[Discount]]+Table1[[#This Row],[Adjusted Sales]]</f>
        <v>65.34</v>
      </c>
      <c r="Y7066" s="5">
        <f>Table1[[#This Row],[Sales]]*Table1[[#This Row],[Discount]]</f>
        <v>0</v>
      </c>
    </row>
    <row r="7067" spans="1:25" x14ac:dyDescent="0.3">
      <c r="A7067">
        <v>7066</v>
      </c>
      <c r="B7067" s="2"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s="2">
        <v>7</v>
      </c>
      <c r="T7067" s="3">
        <v>0</v>
      </c>
      <c r="U7067" s="2">
        <v>327.94580000000002</v>
      </c>
      <c r="V7067" s="2">
        <f>Table1[[#This Row],[Sales]]*(1-Table1[[#This Row],[Discount]])</f>
        <v>1261.33</v>
      </c>
      <c r="W7067" s="2">
        <f>Table1[[#This Row],[Sales]]*Table1[[#This Row],[Quantity]]</f>
        <v>8829.31</v>
      </c>
      <c r="X7067" s="2">
        <f>Table1[[#This Row],[Sales]]+Table1[[#This Row],[Discount]]+Table1[[#This Row],[Adjusted Sales]]</f>
        <v>2522.66</v>
      </c>
      <c r="Y7067" s="5">
        <f>Table1[[#This Row],[Sales]]*Table1[[#This Row],[Discount]]</f>
        <v>0</v>
      </c>
    </row>
    <row r="7068" spans="1:25" x14ac:dyDescent="0.3">
      <c r="A7068">
        <v>7067</v>
      </c>
      <c r="B7068" s="2"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s="2">
        <v>6</v>
      </c>
      <c r="T7068" s="3">
        <v>0</v>
      </c>
      <c r="U7068" s="2">
        <v>18.662400000000002</v>
      </c>
      <c r="V7068" s="2">
        <f>Table1[[#This Row],[Sales]]*(1-Table1[[#This Row],[Discount]])</f>
        <v>38.880000000000003</v>
      </c>
      <c r="W7068" s="2">
        <f>Table1[[#This Row],[Sales]]*Table1[[#This Row],[Quantity]]</f>
        <v>233.28000000000003</v>
      </c>
      <c r="X7068" s="2">
        <f>Table1[[#This Row],[Sales]]+Table1[[#This Row],[Discount]]+Table1[[#This Row],[Adjusted Sales]]</f>
        <v>77.760000000000005</v>
      </c>
      <c r="Y7068" s="5">
        <f>Table1[[#This Row],[Sales]]*Table1[[#This Row],[Discount]]</f>
        <v>0</v>
      </c>
    </row>
    <row r="7069" spans="1:25" x14ac:dyDescent="0.3">
      <c r="A7069">
        <v>7068</v>
      </c>
      <c r="B7069" s="2"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s="2">
        <v>2</v>
      </c>
      <c r="T7069" s="3">
        <v>0.8</v>
      </c>
      <c r="U7069" s="2">
        <v>-3.2406000000000001</v>
      </c>
      <c r="V7069" s="2">
        <f>Table1[[#This Row],[Sales]]*(1-Table1[[#This Row],[Discount]])</f>
        <v>0.39279999999999993</v>
      </c>
      <c r="W7069" s="2">
        <f>Table1[[#This Row],[Sales]]*Table1[[#This Row],[Quantity]]</f>
        <v>3.9279999999999999</v>
      </c>
      <c r="X7069" s="2">
        <f>Table1[[#This Row],[Sales]]+Table1[[#This Row],[Discount]]+Table1[[#This Row],[Adjusted Sales]]</f>
        <v>3.1568000000000001</v>
      </c>
      <c r="Y7069" s="5">
        <f>Table1[[#This Row],[Sales]]*Table1[[#This Row],[Discount]]</f>
        <v>1.5712000000000002</v>
      </c>
    </row>
    <row r="7070" spans="1:25" x14ac:dyDescent="0.3">
      <c r="A7070">
        <v>7069</v>
      </c>
      <c r="B7070" s="2"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s="2">
        <v>9</v>
      </c>
      <c r="T7070" s="3">
        <v>0.2</v>
      </c>
      <c r="U7070" s="2">
        <v>30.995999999999999</v>
      </c>
      <c r="V7070" s="2">
        <f>Table1[[#This Row],[Sales]]*(1-Table1[[#This Row],[Discount]])</f>
        <v>66.124800000000008</v>
      </c>
      <c r="W7070" s="2">
        <f>Table1[[#This Row],[Sales]]*Table1[[#This Row],[Quantity]]</f>
        <v>743.904</v>
      </c>
      <c r="X7070" s="2">
        <f>Table1[[#This Row],[Sales]]+Table1[[#This Row],[Discount]]+Table1[[#This Row],[Adjusted Sales]]</f>
        <v>148.98080000000002</v>
      </c>
      <c r="Y7070" s="5">
        <f>Table1[[#This Row],[Sales]]*Table1[[#This Row],[Discount]]</f>
        <v>16.531200000000002</v>
      </c>
    </row>
    <row r="7071" spans="1:25" x14ac:dyDescent="0.3">
      <c r="A7071">
        <v>7070</v>
      </c>
      <c r="B7071" s="2"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s="2">
        <v>1</v>
      </c>
      <c r="T7071" s="3">
        <v>0</v>
      </c>
      <c r="U7071" s="2">
        <v>2.6909999999999998</v>
      </c>
      <c r="V7071" s="2">
        <f>Table1[[#This Row],[Sales]]*(1-Table1[[#This Row],[Discount]])</f>
        <v>5.98</v>
      </c>
      <c r="W7071" s="2">
        <f>Table1[[#This Row],[Sales]]*Table1[[#This Row],[Quantity]]</f>
        <v>5.98</v>
      </c>
      <c r="X7071" s="2">
        <f>Table1[[#This Row],[Sales]]+Table1[[#This Row],[Discount]]+Table1[[#This Row],[Adjusted Sales]]</f>
        <v>11.96</v>
      </c>
      <c r="Y7071" s="5">
        <f>Table1[[#This Row],[Sales]]*Table1[[#This Row],[Discount]]</f>
        <v>0</v>
      </c>
    </row>
    <row r="7072" spans="1:25" x14ac:dyDescent="0.3">
      <c r="A7072">
        <v>7071</v>
      </c>
      <c r="B7072" s="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s="2">
        <v>2</v>
      </c>
      <c r="T7072" s="3">
        <v>0.2</v>
      </c>
      <c r="U7072" s="2">
        <v>3.3523999999999998</v>
      </c>
      <c r="V7072" s="2">
        <f>Table1[[#This Row],[Sales]]*(1-Table1[[#This Row],[Discount]])</f>
        <v>7.3983999999999996</v>
      </c>
      <c r="W7072" s="2">
        <f>Table1[[#This Row],[Sales]]*Table1[[#This Row],[Quantity]]</f>
        <v>18.495999999999999</v>
      </c>
      <c r="X7072" s="2">
        <f>Table1[[#This Row],[Sales]]+Table1[[#This Row],[Discount]]+Table1[[#This Row],[Adjusted Sales]]</f>
        <v>16.846399999999999</v>
      </c>
      <c r="Y7072" s="5">
        <f>Table1[[#This Row],[Sales]]*Table1[[#This Row],[Discount]]</f>
        <v>1.8495999999999999</v>
      </c>
    </row>
    <row r="7073" spans="1:25" x14ac:dyDescent="0.3">
      <c r="A7073">
        <v>7072</v>
      </c>
      <c r="B7073" s="2"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s="2">
        <v>2</v>
      </c>
      <c r="T7073" s="3">
        <v>0.2</v>
      </c>
      <c r="U7073" s="2">
        <v>0.33360000000000001</v>
      </c>
      <c r="V7073" s="2">
        <f>Table1[[#This Row],[Sales]]*(1-Table1[[#This Row],[Discount]])</f>
        <v>3.5584000000000007</v>
      </c>
      <c r="W7073" s="2">
        <f>Table1[[#This Row],[Sales]]*Table1[[#This Row],[Quantity]]</f>
        <v>8.8960000000000008</v>
      </c>
      <c r="X7073" s="2">
        <f>Table1[[#This Row],[Sales]]+Table1[[#This Row],[Discount]]+Table1[[#This Row],[Adjusted Sales]]</f>
        <v>8.2064000000000021</v>
      </c>
      <c r="Y7073" s="5">
        <f>Table1[[#This Row],[Sales]]*Table1[[#This Row],[Discount]]</f>
        <v>0.88960000000000017</v>
      </c>
    </row>
    <row r="7074" spans="1:25" x14ac:dyDescent="0.3">
      <c r="A7074">
        <v>7073</v>
      </c>
      <c r="B7074" s="2"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s="2">
        <v>1</v>
      </c>
      <c r="T7074" s="3">
        <v>0.2</v>
      </c>
      <c r="U7074" s="2">
        <v>1.8144</v>
      </c>
      <c r="V7074" s="2">
        <f>Table1[[#This Row],[Sales]]*(1-Table1[[#This Row],[Discount]])</f>
        <v>4.1472000000000007</v>
      </c>
      <c r="W7074" s="2">
        <f>Table1[[#This Row],[Sales]]*Table1[[#This Row],[Quantity]]</f>
        <v>5.1840000000000002</v>
      </c>
      <c r="X7074" s="2">
        <f>Table1[[#This Row],[Sales]]+Table1[[#This Row],[Discount]]+Table1[[#This Row],[Adjusted Sales]]</f>
        <v>9.5312000000000019</v>
      </c>
      <c r="Y7074" s="5">
        <f>Table1[[#This Row],[Sales]]*Table1[[#This Row],[Discount]]</f>
        <v>1.0368000000000002</v>
      </c>
    </row>
    <row r="7075" spans="1:25" x14ac:dyDescent="0.3">
      <c r="A7075">
        <v>7074</v>
      </c>
      <c r="B7075" s="2"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s="2">
        <v>5</v>
      </c>
      <c r="T7075" s="3">
        <v>0.2</v>
      </c>
      <c r="U7075" s="2">
        <v>15.393000000000001</v>
      </c>
      <c r="V7075" s="2">
        <f>Table1[[#This Row],[Sales]]*(1-Table1[[#This Row],[Discount]])</f>
        <v>140.73599999999999</v>
      </c>
      <c r="W7075" s="2">
        <f>Table1[[#This Row],[Sales]]*Table1[[#This Row],[Quantity]]</f>
        <v>879.59999999999991</v>
      </c>
      <c r="X7075" s="2">
        <f>Table1[[#This Row],[Sales]]+Table1[[#This Row],[Discount]]+Table1[[#This Row],[Adjusted Sales]]</f>
        <v>316.85599999999999</v>
      </c>
      <c r="Y7075" s="5">
        <f>Table1[[#This Row],[Sales]]*Table1[[#This Row],[Discount]]</f>
        <v>35.183999999999997</v>
      </c>
    </row>
    <row r="7076" spans="1:25" x14ac:dyDescent="0.3">
      <c r="A7076">
        <v>7075</v>
      </c>
      <c r="B7076" s="2"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s="2">
        <v>4</v>
      </c>
      <c r="T7076" s="3">
        <v>0.8</v>
      </c>
      <c r="U7076" s="2">
        <v>-8.3160000000000007</v>
      </c>
      <c r="V7076" s="2">
        <f>Table1[[#This Row],[Sales]]*(1-Table1[[#This Row],[Discount]])</f>
        <v>0.95039999999999969</v>
      </c>
      <c r="W7076" s="2">
        <f>Table1[[#This Row],[Sales]]*Table1[[#This Row],[Quantity]]</f>
        <v>19.007999999999999</v>
      </c>
      <c r="X7076" s="2">
        <f>Table1[[#This Row],[Sales]]+Table1[[#This Row],[Discount]]+Table1[[#This Row],[Adjusted Sales]]</f>
        <v>6.5023999999999997</v>
      </c>
      <c r="Y7076" s="5">
        <f>Table1[[#This Row],[Sales]]*Table1[[#This Row],[Discount]]</f>
        <v>3.8016000000000001</v>
      </c>
    </row>
    <row r="7077" spans="1:25" x14ac:dyDescent="0.3">
      <c r="A7077">
        <v>7076</v>
      </c>
      <c r="B7077" s="2"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s="2">
        <v>2</v>
      </c>
      <c r="T7077" s="3">
        <v>0.2</v>
      </c>
      <c r="U7077" s="2">
        <v>1.0007999999999999</v>
      </c>
      <c r="V7077" s="2">
        <f>Table1[[#This Row],[Sales]]*(1-Table1[[#This Row],[Discount]])</f>
        <v>10.6752</v>
      </c>
      <c r="W7077" s="2">
        <f>Table1[[#This Row],[Sales]]*Table1[[#This Row],[Quantity]]</f>
        <v>26.687999999999999</v>
      </c>
      <c r="X7077" s="2">
        <f>Table1[[#This Row],[Sales]]+Table1[[#This Row],[Discount]]+Table1[[#This Row],[Adjusted Sales]]</f>
        <v>24.219200000000001</v>
      </c>
      <c r="Y7077" s="5">
        <f>Table1[[#This Row],[Sales]]*Table1[[#This Row],[Discount]]</f>
        <v>2.6688000000000001</v>
      </c>
    </row>
    <row r="7078" spans="1:25" x14ac:dyDescent="0.3">
      <c r="A7078">
        <v>7077</v>
      </c>
      <c r="B7078" s="2"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s="2">
        <v>5</v>
      </c>
      <c r="T7078" s="3">
        <v>0</v>
      </c>
      <c r="U7078" s="2">
        <v>26.901</v>
      </c>
      <c r="V7078" s="2">
        <f>Table1[[#This Row],[Sales]]*(1-Table1[[#This Row],[Discount]])</f>
        <v>54.9</v>
      </c>
      <c r="W7078" s="2">
        <f>Table1[[#This Row],[Sales]]*Table1[[#This Row],[Quantity]]</f>
        <v>274.5</v>
      </c>
      <c r="X7078" s="2">
        <f>Table1[[#This Row],[Sales]]+Table1[[#This Row],[Discount]]+Table1[[#This Row],[Adjusted Sales]]</f>
        <v>109.8</v>
      </c>
      <c r="Y7078" s="5">
        <f>Table1[[#This Row],[Sales]]*Table1[[#This Row],[Discount]]</f>
        <v>0</v>
      </c>
    </row>
    <row r="7079" spans="1:25" x14ac:dyDescent="0.3">
      <c r="A7079">
        <v>7078</v>
      </c>
      <c r="B7079" s="2"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s="2">
        <v>7</v>
      </c>
      <c r="T7079" s="3">
        <v>0.7</v>
      </c>
      <c r="U7079" s="2">
        <v>-17.565100000000001</v>
      </c>
      <c r="V7079" s="2">
        <f>Table1[[#This Row],[Sales]]*(1-Table1[[#This Row],[Discount]])</f>
        <v>6.8733000000000013</v>
      </c>
      <c r="W7079" s="2">
        <f>Table1[[#This Row],[Sales]]*Table1[[#This Row],[Quantity]]</f>
        <v>160.37700000000001</v>
      </c>
      <c r="X7079" s="2">
        <f>Table1[[#This Row],[Sales]]+Table1[[#This Row],[Discount]]+Table1[[#This Row],[Adjusted Sales]]</f>
        <v>30.484300000000001</v>
      </c>
      <c r="Y7079" s="5">
        <f>Table1[[#This Row],[Sales]]*Table1[[#This Row],[Discount]]</f>
        <v>16.037700000000001</v>
      </c>
    </row>
    <row r="7080" spans="1:25" x14ac:dyDescent="0.3">
      <c r="A7080">
        <v>7079</v>
      </c>
      <c r="B7080" s="2"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s="2">
        <v>9</v>
      </c>
      <c r="T7080" s="3">
        <v>0.2</v>
      </c>
      <c r="U7080" s="2">
        <v>34.813800000000001</v>
      </c>
      <c r="V7080" s="2">
        <f>Table1[[#This Row],[Sales]]*(1-Table1[[#This Row],[Discount]])</f>
        <v>247.56480000000002</v>
      </c>
      <c r="W7080" s="2">
        <f>Table1[[#This Row],[Sales]]*Table1[[#This Row],[Quantity]]</f>
        <v>2785.1040000000003</v>
      </c>
      <c r="X7080" s="2">
        <f>Table1[[#This Row],[Sales]]+Table1[[#This Row],[Discount]]+Table1[[#This Row],[Adjusted Sales]]</f>
        <v>557.22080000000005</v>
      </c>
      <c r="Y7080" s="5">
        <f>Table1[[#This Row],[Sales]]*Table1[[#This Row],[Discount]]</f>
        <v>61.891200000000005</v>
      </c>
    </row>
    <row r="7081" spans="1:25" x14ac:dyDescent="0.3">
      <c r="A7081">
        <v>7080</v>
      </c>
      <c r="B7081" s="2"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s="2">
        <v>4</v>
      </c>
      <c r="T7081" s="3">
        <v>0.2</v>
      </c>
      <c r="U7081" s="2">
        <v>3.4047999999999998</v>
      </c>
      <c r="V7081" s="2">
        <f>Table1[[#This Row],[Sales]]*(1-Table1[[#This Row],[Discount]])</f>
        <v>15.5648</v>
      </c>
      <c r="W7081" s="2">
        <f>Table1[[#This Row],[Sales]]*Table1[[#This Row],[Quantity]]</f>
        <v>77.823999999999998</v>
      </c>
      <c r="X7081" s="2">
        <f>Table1[[#This Row],[Sales]]+Table1[[#This Row],[Discount]]+Table1[[#This Row],[Adjusted Sales]]</f>
        <v>35.220799999999997</v>
      </c>
      <c r="Y7081" s="5">
        <f>Table1[[#This Row],[Sales]]*Table1[[#This Row],[Discount]]</f>
        <v>3.8912</v>
      </c>
    </row>
    <row r="7082" spans="1:25" x14ac:dyDescent="0.3">
      <c r="A7082">
        <v>7081</v>
      </c>
      <c r="B7082" s="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s="2">
        <v>3</v>
      </c>
      <c r="T7082" s="3">
        <v>0.4</v>
      </c>
      <c r="U7082" s="2">
        <v>-149.63069999999999</v>
      </c>
      <c r="V7082" s="2">
        <f>Table1[[#This Row],[Sales]]*(1-Table1[[#This Row],[Discount]])</f>
        <v>283.51079999999996</v>
      </c>
      <c r="W7082" s="2">
        <f>Table1[[#This Row],[Sales]]*Table1[[#This Row],[Quantity]]</f>
        <v>1417.5539999999999</v>
      </c>
      <c r="X7082" s="2">
        <f>Table1[[#This Row],[Sales]]+Table1[[#This Row],[Discount]]+Table1[[#This Row],[Adjusted Sales]]</f>
        <v>756.42879999999991</v>
      </c>
      <c r="Y7082" s="5">
        <f>Table1[[#This Row],[Sales]]*Table1[[#This Row],[Discount]]</f>
        <v>189.00720000000001</v>
      </c>
    </row>
    <row r="7083" spans="1:25" x14ac:dyDescent="0.3">
      <c r="A7083">
        <v>7082</v>
      </c>
      <c r="B7083" s="2"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s="2">
        <v>3</v>
      </c>
      <c r="T7083" s="3">
        <v>0.2</v>
      </c>
      <c r="U7083" s="2">
        <v>303.80399999999997</v>
      </c>
      <c r="V7083" s="2">
        <f>Table1[[#This Row],[Sales]]*(1-Table1[[#This Row],[Discount]])</f>
        <v>810.14400000000001</v>
      </c>
      <c r="W7083" s="2">
        <f>Table1[[#This Row],[Sales]]*Table1[[#This Row],[Quantity]]</f>
        <v>3038.04</v>
      </c>
      <c r="X7083" s="2">
        <f>Table1[[#This Row],[Sales]]+Table1[[#This Row],[Discount]]+Table1[[#This Row],[Adjusted Sales]]</f>
        <v>1823.0239999999999</v>
      </c>
      <c r="Y7083" s="5">
        <f>Table1[[#This Row],[Sales]]*Table1[[#This Row],[Discount]]</f>
        <v>202.536</v>
      </c>
    </row>
    <row r="7084" spans="1:25" x14ac:dyDescent="0.3">
      <c r="A7084">
        <v>7083</v>
      </c>
      <c r="B7084" s="2"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s="2">
        <v>5</v>
      </c>
      <c r="T7084" s="3">
        <v>0.7</v>
      </c>
      <c r="U7084" s="2">
        <v>-12.628</v>
      </c>
      <c r="V7084" s="2">
        <f>Table1[[#This Row],[Sales]]*(1-Table1[[#This Row],[Discount]])</f>
        <v>5.1660000000000004</v>
      </c>
      <c r="W7084" s="2">
        <f>Table1[[#This Row],[Sales]]*Table1[[#This Row],[Quantity]]</f>
        <v>86.1</v>
      </c>
      <c r="X7084" s="2">
        <f>Table1[[#This Row],[Sales]]+Table1[[#This Row],[Discount]]+Table1[[#This Row],[Adjusted Sales]]</f>
        <v>23.085999999999999</v>
      </c>
      <c r="Y7084" s="5">
        <f>Table1[[#This Row],[Sales]]*Table1[[#This Row],[Discount]]</f>
        <v>12.053999999999998</v>
      </c>
    </row>
    <row r="7085" spans="1:25" x14ac:dyDescent="0.3">
      <c r="A7085">
        <v>7084</v>
      </c>
      <c r="B7085" s="2"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s="2">
        <v>2</v>
      </c>
      <c r="T7085" s="3">
        <v>0</v>
      </c>
      <c r="U7085" s="2">
        <v>1.6896</v>
      </c>
      <c r="V7085" s="2">
        <f>Table1[[#This Row],[Sales]]*(1-Table1[[#This Row],[Discount]])</f>
        <v>3.52</v>
      </c>
      <c r="W7085" s="2">
        <f>Table1[[#This Row],[Sales]]*Table1[[#This Row],[Quantity]]</f>
        <v>7.04</v>
      </c>
      <c r="X7085" s="2">
        <f>Table1[[#This Row],[Sales]]+Table1[[#This Row],[Discount]]+Table1[[#This Row],[Adjusted Sales]]</f>
        <v>7.04</v>
      </c>
      <c r="Y7085" s="5">
        <f>Table1[[#This Row],[Sales]]*Table1[[#This Row],[Discount]]</f>
        <v>0</v>
      </c>
    </row>
    <row r="7086" spans="1:25" x14ac:dyDescent="0.3">
      <c r="A7086">
        <v>7085</v>
      </c>
      <c r="B7086" s="2"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s="2">
        <v>9</v>
      </c>
      <c r="T7086" s="3">
        <v>0.2</v>
      </c>
      <c r="U7086" s="2">
        <v>121.9644</v>
      </c>
      <c r="V7086" s="2">
        <f>Table1[[#This Row],[Sales]]*(1-Table1[[#This Row],[Discount]])</f>
        <v>1300.9536000000001</v>
      </c>
      <c r="W7086" s="2">
        <f>Table1[[#This Row],[Sales]]*Table1[[#This Row],[Quantity]]</f>
        <v>14635.727999999999</v>
      </c>
      <c r="X7086" s="2">
        <f>Table1[[#This Row],[Sales]]+Table1[[#This Row],[Discount]]+Table1[[#This Row],[Adjusted Sales]]</f>
        <v>2927.3456000000001</v>
      </c>
      <c r="Y7086" s="5">
        <f>Table1[[#This Row],[Sales]]*Table1[[#This Row],[Discount]]</f>
        <v>325.23840000000001</v>
      </c>
    </row>
    <row r="7087" spans="1:25" x14ac:dyDescent="0.3">
      <c r="A7087">
        <v>7086</v>
      </c>
      <c r="B7087" s="2"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s="2">
        <v>5</v>
      </c>
      <c r="T7087" s="3">
        <v>0.7</v>
      </c>
      <c r="U7087" s="2">
        <v>-6.3029999999999999</v>
      </c>
      <c r="V7087" s="2">
        <f>Table1[[#This Row],[Sales]]*(1-Table1[[#This Row],[Discount]])</f>
        <v>2.5785000000000005</v>
      </c>
      <c r="W7087" s="2">
        <f>Table1[[#This Row],[Sales]]*Table1[[#This Row],[Quantity]]</f>
        <v>42.975000000000001</v>
      </c>
      <c r="X7087" s="2">
        <f>Table1[[#This Row],[Sales]]+Table1[[#This Row],[Discount]]+Table1[[#This Row],[Adjusted Sales]]</f>
        <v>11.8735</v>
      </c>
      <c r="Y7087" s="5">
        <f>Table1[[#This Row],[Sales]]*Table1[[#This Row],[Discount]]</f>
        <v>6.0164999999999997</v>
      </c>
    </row>
    <row r="7088" spans="1:25" x14ac:dyDescent="0.3">
      <c r="A7088">
        <v>7087</v>
      </c>
      <c r="B7088" s="2"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s="2">
        <v>2</v>
      </c>
      <c r="T7088" s="3">
        <v>0.2</v>
      </c>
      <c r="U7088" s="2">
        <v>-42.951599999999999</v>
      </c>
      <c r="V7088" s="2">
        <f>Table1[[#This Row],[Sales]]*(1-Table1[[#This Row],[Discount]])</f>
        <v>152.71680000000001</v>
      </c>
      <c r="W7088" s="2">
        <f>Table1[[#This Row],[Sales]]*Table1[[#This Row],[Quantity]]</f>
        <v>381.79199999999997</v>
      </c>
      <c r="X7088" s="2">
        <f>Table1[[#This Row],[Sales]]+Table1[[#This Row],[Discount]]+Table1[[#This Row],[Adjusted Sales]]</f>
        <v>343.81279999999998</v>
      </c>
      <c r="Y7088" s="5">
        <f>Table1[[#This Row],[Sales]]*Table1[[#This Row],[Discount]]</f>
        <v>38.179200000000002</v>
      </c>
    </row>
    <row r="7089" spans="1:25" x14ac:dyDescent="0.3">
      <c r="A7089">
        <v>7088</v>
      </c>
      <c r="B7089" s="2"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s="2">
        <v>3</v>
      </c>
      <c r="T7089" s="3">
        <v>0</v>
      </c>
      <c r="U7089" s="2">
        <v>23.968800000000002</v>
      </c>
      <c r="V7089" s="2">
        <f>Table1[[#This Row],[Sales]]*(1-Table1[[#This Row],[Discount]])</f>
        <v>99.87</v>
      </c>
      <c r="W7089" s="2">
        <f>Table1[[#This Row],[Sales]]*Table1[[#This Row],[Quantity]]</f>
        <v>299.61</v>
      </c>
      <c r="X7089" s="2">
        <f>Table1[[#This Row],[Sales]]+Table1[[#This Row],[Discount]]+Table1[[#This Row],[Adjusted Sales]]</f>
        <v>199.74</v>
      </c>
      <c r="Y7089" s="5">
        <f>Table1[[#This Row],[Sales]]*Table1[[#This Row],[Discount]]</f>
        <v>0</v>
      </c>
    </row>
    <row r="7090" spans="1:25" x14ac:dyDescent="0.3">
      <c r="A7090">
        <v>7089</v>
      </c>
      <c r="B7090" s="2"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s="2">
        <v>4</v>
      </c>
      <c r="T7090" s="3">
        <v>0</v>
      </c>
      <c r="U7090" s="2">
        <v>23.808</v>
      </c>
      <c r="V7090" s="2">
        <f>Table1[[#This Row],[Sales]]*(1-Table1[[#This Row],[Discount]])</f>
        <v>79.36</v>
      </c>
      <c r="W7090" s="2">
        <f>Table1[[#This Row],[Sales]]*Table1[[#This Row],[Quantity]]</f>
        <v>317.44</v>
      </c>
      <c r="X7090" s="2">
        <f>Table1[[#This Row],[Sales]]+Table1[[#This Row],[Discount]]+Table1[[#This Row],[Adjusted Sales]]</f>
        <v>158.72</v>
      </c>
      <c r="Y7090" s="5">
        <f>Table1[[#This Row],[Sales]]*Table1[[#This Row],[Discount]]</f>
        <v>0</v>
      </c>
    </row>
    <row r="7091" spans="1:25" x14ac:dyDescent="0.3">
      <c r="A7091">
        <v>7090</v>
      </c>
      <c r="B7091" s="2"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s="2">
        <v>1</v>
      </c>
      <c r="T7091" s="3">
        <v>0.2</v>
      </c>
      <c r="U7091" s="2">
        <v>7.4974999999999996</v>
      </c>
      <c r="V7091" s="2">
        <f>Table1[[#This Row],[Sales]]*(1-Table1[[#This Row],[Discount]])</f>
        <v>95.968000000000004</v>
      </c>
      <c r="W7091" s="2">
        <f>Table1[[#This Row],[Sales]]*Table1[[#This Row],[Quantity]]</f>
        <v>119.96</v>
      </c>
      <c r="X7091" s="2">
        <f>Table1[[#This Row],[Sales]]+Table1[[#This Row],[Discount]]+Table1[[#This Row],[Adjusted Sales]]</f>
        <v>216.12799999999999</v>
      </c>
      <c r="Y7091" s="5">
        <f>Table1[[#This Row],[Sales]]*Table1[[#This Row],[Discount]]</f>
        <v>23.992000000000001</v>
      </c>
    </row>
    <row r="7092" spans="1:25" x14ac:dyDescent="0.3">
      <c r="A7092">
        <v>7091</v>
      </c>
      <c r="B7092" s="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s="2">
        <v>3</v>
      </c>
      <c r="T7092" s="3">
        <v>0</v>
      </c>
      <c r="U7092" s="2">
        <v>49.970399999999998</v>
      </c>
      <c r="V7092" s="2">
        <f>Table1[[#This Row],[Sales]]*(1-Table1[[#This Row],[Discount]])</f>
        <v>106.32</v>
      </c>
      <c r="W7092" s="2">
        <f>Table1[[#This Row],[Sales]]*Table1[[#This Row],[Quantity]]</f>
        <v>318.95999999999998</v>
      </c>
      <c r="X7092" s="2">
        <f>Table1[[#This Row],[Sales]]+Table1[[#This Row],[Discount]]+Table1[[#This Row],[Adjusted Sales]]</f>
        <v>212.64</v>
      </c>
      <c r="Y7092" s="5">
        <f>Table1[[#This Row],[Sales]]*Table1[[#This Row],[Discount]]</f>
        <v>0</v>
      </c>
    </row>
    <row r="7093" spans="1:25" x14ac:dyDescent="0.3">
      <c r="A7093">
        <v>7092</v>
      </c>
      <c r="B7093" s="2"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s="2">
        <v>3</v>
      </c>
      <c r="T7093" s="3">
        <v>0</v>
      </c>
      <c r="U7093" s="2">
        <v>45.763199999999998</v>
      </c>
      <c r="V7093" s="2">
        <f>Table1[[#This Row],[Sales]]*(1-Table1[[#This Row],[Discount]])</f>
        <v>163.44</v>
      </c>
      <c r="W7093" s="2">
        <f>Table1[[#This Row],[Sales]]*Table1[[#This Row],[Quantity]]</f>
        <v>490.32</v>
      </c>
      <c r="X7093" s="2">
        <f>Table1[[#This Row],[Sales]]+Table1[[#This Row],[Discount]]+Table1[[#This Row],[Adjusted Sales]]</f>
        <v>326.88</v>
      </c>
      <c r="Y7093" s="5">
        <f>Table1[[#This Row],[Sales]]*Table1[[#This Row],[Discount]]</f>
        <v>0</v>
      </c>
    </row>
    <row r="7094" spans="1:25" x14ac:dyDescent="0.3">
      <c r="A7094">
        <v>7093</v>
      </c>
      <c r="B7094" s="2"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s="2">
        <v>2</v>
      </c>
      <c r="T7094" s="3">
        <v>0</v>
      </c>
      <c r="U7094" s="2">
        <v>11.117599999999999</v>
      </c>
      <c r="V7094" s="2">
        <f>Table1[[#This Row],[Sales]]*(1-Table1[[#This Row],[Discount]])</f>
        <v>42.76</v>
      </c>
      <c r="W7094" s="2">
        <f>Table1[[#This Row],[Sales]]*Table1[[#This Row],[Quantity]]</f>
        <v>85.52</v>
      </c>
      <c r="X7094" s="2">
        <f>Table1[[#This Row],[Sales]]+Table1[[#This Row],[Discount]]+Table1[[#This Row],[Adjusted Sales]]</f>
        <v>85.52</v>
      </c>
      <c r="Y7094" s="5">
        <f>Table1[[#This Row],[Sales]]*Table1[[#This Row],[Discount]]</f>
        <v>0</v>
      </c>
    </row>
    <row r="7095" spans="1:25" x14ac:dyDescent="0.3">
      <c r="A7095">
        <v>7094</v>
      </c>
      <c r="B7095" s="2"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s="2">
        <v>5</v>
      </c>
      <c r="T7095" s="3">
        <v>0</v>
      </c>
      <c r="U7095" s="2">
        <v>24.2285</v>
      </c>
      <c r="V7095" s="2">
        <f>Table1[[#This Row],[Sales]]*(1-Table1[[#This Row],[Discount]])</f>
        <v>51.55</v>
      </c>
      <c r="W7095" s="2">
        <f>Table1[[#This Row],[Sales]]*Table1[[#This Row],[Quantity]]</f>
        <v>257.75</v>
      </c>
      <c r="X7095" s="2">
        <f>Table1[[#This Row],[Sales]]+Table1[[#This Row],[Discount]]+Table1[[#This Row],[Adjusted Sales]]</f>
        <v>103.1</v>
      </c>
      <c r="Y7095" s="5">
        <f>Table1[[#This Row],[Sales]]*Table1[[#This Row],[Discount]]</f>
        <v>0</v>
      </c>
    </row>
    <row r="7096" spans="1:25" x14ac:dyDescent="0.3">
      <c r="A7096">
        <v>7095</v>
      </c>
      <c r="B7096" s="2"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s="2">
        <v>6</v>
      </c>
      <c r="T7096" s="3">
        <v>0.2</v>
      </c>
      <c r="U7096" s="2">
        <v>89.991</v>
      </c>
      <c r="V7096" s="2">
        <f>Table1[[#This Row],[Sales]]*(1-Table1[[#This Row],[Discount]])</f>
        <v>383.96160000000003</v>
      </c>
      <c r="W7096" s="2">
        <f>Table1[[#This Row],[Sales]]*Table1[[#This Row],[Quantity]]</f>
        <v>2879.712</v>
      </c>
      <c r="X7096" s="2">
        <f>Table1[[#This Row],[Sales]]+Table1[[#This Row],[Discount]]+Table1[[#This Row],[Adjusted Sales]]</f>
        <v>864.11360000000002</v>
      </c>
      <c r="Y7096" s="5">
        <f>Table1[[#This Row],[Sales]]*Table1[[#This Row],[Discount]]</f>
        <v>95.990400000000008</v>
      </c>
    </row>
    <row r="7097" spans="1:25" x14ac:dyDescent="0.3">
      <c r="A7097">
        <v>7096</v>
      </c>
      <c r="B7097" s="2"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s="2">
        <v>6</v>
      </c>
      <c r="T7097" s="3">
        <v>0.2</v>
      </c>
      <c r="U7097" s="2">
        <v>55.008000000000003</v>
      </c>
      <c r="V7097" s="2">
        <f>Table1[[#This Row],[Sales]]*(1-Table1[[#This Row],[Discount]])</f>
        <v>117.35039999999999</v>
      </c>
      <c r="W7097" s="2">
        <f>Table1[[#This Row],[Sales]]*Table1[[#This Row],[Quantity]]</f>
        <v>880.12799999999993</v>
      </c>
      <c r="X7097" s="2">
        <f>Table1[[#This Row],[Sales]]+Table1[[#This Row],[Discount]]+Table1[[#This Row],[Adjusted Sales]]</f>
        <v>264.23839999999996</v>
      </c>
      <c r="Y7097" s="5">
        <f>Table1[[#This Row],[Sales]]*Table1[[#This Row],[Discount]]</f>
        <v>29.337599999999998</v>
      </c>
    </row>
    <row r="7098" spans="1:25" x14ac:dyDescent="0.3">
      <c r="A7098">
        <v>7097</v>
      </c>
      <c r="B7098" s="2"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s="2">
        <v>2</v>
      </c>
      <c r="T7098" s="3">
        <v>0.2</v>
      </c>
      <c r="U7098" s="2">
        <v>89.954800000000006</v>
      </c>
      <c r="V7098" s="2">
        <f>Table1[[#This Row],[Sales]]*(1-Table1[[#This Row],[Discount]])</f>
        <v>221.4272</v>
      </c>
      <c r="W7098" s="2">
        <f>Table1[[#This Row],[Sales]]*Table1[[#This Row],[Quantity]]</f>
        <v>553.56799999999998</v>
      </c>
      <c r="X7098" s="2">
        <f>Table1[[#This Row],[Sales]]+Table1[[#This Row],[Discount]]+Table1[[#This Row],[Adjusted Sales]]</f>
        <v>498.41120000000001</v>
      </c>
      <c r="Y7098" s="5">
        <f>Table1[[#This Row],[Sales]]*Table1[[#This Row],[Discount]]</f>
        <v>55.3568</v>
      </c>
    </row>
    <row r="7099" spans="1:25" x14ac:dyDescent="0.3">
      <c r="A7099">
        <v>7098</v>
      </c>
      <c r="B7099" s="2"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s="2">
        <v>5</v>
      </c>
      <c r="T7099" s="3">
        <v>0.2</v>
      </c>
      <c r="U7099" s="2">
        <v>9.1784999999999997</v>
      </c>
      <c r="V7099" s="2">
        <f>Table1[[#This Row],[Sales]]*(1-Table1[[#This Row],[Discount]])</f>
        <v>20.256</v>
      </c>
      <c r="W7099" s="2">
        <f>Table1[[#This Row],[Sales]]*Table1[[#This Row],[Quantity]]</f>
        <v>126.6</v>
      </c>
      <c r="X7099" s="2">
        <f>Table1[[#This Row],[Sales]]+Table1[[#This Row],[Discount]]+Table1[[#This Row],[Adjusted Sales]]</f>
        <v>45.775999999999996</v>
      </c>
      <c r="Y7099" s="5">
        <f>Table1[[#This Row],[Sales]]*Table1[[#This Row],[Discount]]</f>
        <v>5.0640000000000001</v>
      </c>
    </row>
    <row r="7100" spans="1:25" x14ac:dyDescent="0.3">
      <c r="A7100">
        <v>7099</v>
      </c>
      <c r="B7100" s="2"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s="2">
        <v>9</v>
      </c>
      <c r="T7100" s="3">
        <v>0</v>
      </c>
      <c r="U7100" s="2">
        <v>149.91120000000001</v>
      </c>
      <c r="V7100" s="2">
        <f>Table1[[#This Row],[Sales]]*(1-Table1[[#This Row],[Discount]])</f>
        <v>318.95999999999998</v>
      </c>
      <c r="W7100" s="2">
        <f>Table1[[#This Row],[Sales]]*Table1[[#This Row],[Quantity]]</f>
        <v>2870.64</v>
      </c>
      <c r="X7100" s="2">
        <f>Table1[[#This Row],[Sales]]+Table1[[#This Row],[Discount]]+Table1[[#This Row],[Adjusted Sales]]</f>
        <v>637.91999999999996</v>
      </c>
      <c r="Y7100" s="5">
        <f>Table1[[#This Row],[Sales]]*Table1[[#This Row],[Discount]]</f>
        <v>0</v>
      </c>
    </row>
    <row r="7101" spans="1:25" x14ac:dyDescent="0.3">
      <c r="A7101">
        <v>7100</v>
      </c>
      <c r="B7101" s="2"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s="2">
        <v>6</v>
      </c>
      <c r="T7101" s="3">
        <v>0</v>
      </c>
      <c r="U7101" s="2">
        <v>99.940799999999996</v>
      </c>
      <c r="V7101" s="2">
        <f>Table1[[#This Row],[Sales]]*(1-Table1[[#This Row],[Discount]])</f>
        <v>212.64</v>
      </c>
      <c r="W7101" s="2">
        <f>Table1[[#This Row],[Sales]]*Table1[[#This Row],[Quantity]]</f>
        <v>1275.8399999999999</v>
      </c>
      <c r="X7101" s="2">
        <f>Table1[[#This Row],[Sales]]+Table1[[#This Row],[Discount]]+Table1[[#This Row],[Adjusted Sales]]</f>
        <v>425.28</v>
      </c>
      <c r="Y7101" s="5">
        <f>Table1[[#This Row],[Sales]]*Table1[[#This Row],[Discount]]</f>
        <v>0</v>
      </c>
    </row>
    <row r="7102" spans="1:25" x14ac:dyDescent="0.3">
      <c r="A7102">
        <v>7101</v>
      </c>
      <c r="B7102" s="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s="2">
        <v>3</v>
      </c>
      <c r="T7102" s="3">
        <v>0.2</v>
      </c>
      <c r="U7102" s="2">
        <v>8.8019999999999996</v>
      </c>
      <c r="V7102" s="2">
        <f>Table1[[#This Row],[Sales]]*(1-Table1[[#This Row],[Discount]])</f>
        <v>18.777600000000003</v>
      </c>
      <c r="W7102" s="2">
        <f>Table1[[#This Row],[Sales]]*Table1[[#This Row],[Quantity]]</f>
        <v>70.415999999999997</v>
      </c>
      <c r="X7102" s="2">
        <f>Table1[[#This Row],[Sales]]+Table1[[#This Row],[Discount]]+Table1[[#This Row],[Adjusted Sales]]</f>
        <v>42.449600000000004</v>
      </c>
      <c r="Y7102" s="5">
        <f>Table1[[#This Row],[Sales]]*Table1[[#This Row],[Discount]]</f>
        <v>4.6944000000000008</v>
      </c>
    </row>
    <row r="7103" spans="1:25" x14ac:dyDescent="0.3">
      <c r="A7103">
        <v>7102</v>
      </c>
      <c r="B7103" s="2"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s="2">
        <v>2</v>
      </c>
      <c r="T7103" s="3">
        <v>0.2</v>
      </c>
      <c r="U7103" s="2">
        <v>6.6311999999999998</v>
      </c>
      <c r="V7103" s="2">
        <f>Table1[[#This Row],[Sales]]*(1-Table1[[#This Row],[Discount]])</f>
        <v>15.718400000000001</v>
      </c>
      <c r="W7103" s="2">
        <f>Table1[[#This Row],[Sales]]*Table1[[#This Row],[Quantity]]</f>
        <v>39.295999999999999</v>
      </c>
      <c r="X7103" s="2">
        <f>Table1[[#This Row],[Sales]]+Table1[[#This Row],[Discount]]+Table1[[#This Row],[Adjusted Sales]]</f>
        <v>35.566400000000002</v>
      </c>
      <c r="Y7103" s="5">
        <f>Table1[[#This Row],[Sales]]*Table1[[#This Row],[Discount]]</f>
        <v>3.9296000000000002</v>
      </c>
    </row>
    <row r="7104" spans="1:25" x14ac:dyDescent="0.3">
      <c r="A7104">
        <v>7103</v>
      </c>
      <c r="B7104" s="2"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s="2">
        <v>3</v>
      </c>
      <c r="T7104" s="3">
        <v>0.7</v>
      </c>
      <c r="U7104" s="2">
        <v>-5.0369999999999999</v>
      </c>
      <c r="V7104" s="2">
        <f>Table1[[#This Row],[Sales]]*(1-Table1[[#This Row],[Discount]])</f>
        <v>1.9710000000000003</v>
      </c>
      <c r="W7104" s="2">
        <f>Table1[[#This Row],[Sales]]*Table1[[#This Row],[Quantity]]</f>
        <v>19.71</v>
      </c>
      <c r="X7104" s="2">
        <f>Table1[[#This Row],[Sales]]+Table1[[#This Row],[Discount]]+Table1[[#This Row],[Adjusted Sales]]</f>
        <v>9.2410000000000014</v>
      </c>
      <c r="Y7104" s="5">
        <f>Table1[[#This Row],[Sales]]*Table1[[#This Row],[Discount]]</f>
        <v>4.5990000000000002</v>
      </c>
    </row>
    <row r="7105" spans="1:25" x14ac:dyDescent="0.3">
      <c r="A7105">
        <v>7104</v>
      </c>
      <c r="B7105" s="2"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s="2">
        <v>2</v>
      </c>
      <c r="T7105" s="3">
        <v>0</v>
      </c>
      <c r="U7105" s="2">
        <v>105.27500000000001</v>
      </c>
      <c r="V7105" s="2">
        <f>Table1[[#This Row],[Sales]]*(1-Table1[[#This Row],[Discount]])</f>
        <v>421.1</v>
      </c>
      <c r="W7105" s="2">
        <f>Table1[[#This Row],[Sales]]*Table1[[#This Row],[Quantity]]</f>
        <v>842.2</v>
      </c>
      <c r="X7105" s="2">
        <f>Table1[[#This Row],[Sales]]+Table1[[#This Row],[Discount]]+Table1[[#This Row],[Adjusted Sales]]</f>
        <v>842.2</v>
      </c>
      <c r="Y7105" s="5">
        <f>Table1[[#This Row],[Sales]]*Table1[[#This Row],[Discount]]</f>
        <v>0</v>
      </c>
    </row>
    <row r="7106" spans="1:25" x14ac:dyDescent="0.3">
      <c r="A7106">
        <v>7105</v>
      </c>
      <c r="B7106" s="2"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s="2">
        <v>6</v>
      </c>
      <c r="T7106" s="3">
        <v>0.3</v>
      </c>
      <c r="U7106" s="2">
        <v>-43.435200000000002</v>
      </c>
      <c r="V7106" s="2">
        <f>Table1[[#This Row],[Sales]]*(1-Table1[[#This Row],[Discount]])</f>
        <v>532.08119999999997</v>
      </c>
      <c r="W7106" s="2">
        <f>Table1[[#This Row],[Sales]]*Table1[[#This Row],[Quantity]]</f>
        <v>4560.6959999999999</v>
      </c>
      <c r="X7106" s="2">
        <f>Table1[[#This Row],[Sales]]+Table1[[#This Row],[Discount]]+Table1[[#This Row],[Adjusted Sales]]</f>
        <v>1292.4971999999998</v>
      </c>
      <c r="Y7106" s="5">
        <f>Table1[[#This Row],[Sales]]*Table1[[#This Row],[Discount]]</f>
        <v>228.03479999999999</v>
      </c>
    </row>
    <row r="7107" spans="1:25" x14ac:dyDescent="0.3">
      <c r="A7107">
        <v>7106</v>
      </c>
      <c r="B7107" s="2"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s="2">
        <v>3</v>
      </c>
      <c r="T7107" s="3">
        <v>0.2</v>
      </c>
      <c r="U7107" s="2">
        <v>7.2720000000000002</v>
      </c>
      <c r="V7107" s="2">
        <f>Table1[[#This Row],[Sales]]*(1-Table1[[#This Row],[Discount]])</f>
        <v>31.027200000000001</v>
      </c>
      <c r="W7107" s="2">
        <f>Table1[[#This Row],[Sales]]*Table1[[#This Row],[Quantity]]</f>
        <v>116.352</v>
      </c>
      <c r="X7107" s="2">
        <f>Table1[[#This Row],[Sales]]+Table1[[#This Row],[Discount]]+Table1[[#This Row],[Adjusted Sales]]</f>
        <v>70.011200000000002</v>
      </c>
      <c r="Y7107" s="5">
        <f>Table1[[#This Row],[Sales]]*Table1[[#This Row],[Discount]]</f>
        <v>7.7568000000000001</v>
      </c>
    </row>
    <row r="7108" spans="1:25" x14ac:dyDescent="0.3">
      <c r="A7108">
        <v>7107</v>
      </c>
      <c r="B7108" s="2"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s="2">
        <v>9</v>
      </c>
      <c r="T7108" s="3">
        <v>0.2</v>
      </c>
      <c r="U7108" s="2">
        <v>1.5290999999999999</v>
      </c>
      <c r="V7108" s="2">
        <f>Table1[[#This Row],[Sales]]*(1-Table1[[#This Row],[Discount]])</f>
        <v>97.862400000000008</v>
      </c>
      <c r="W7108" s="2">
        <f>Table1[[#This Row],[Sales]]*Table1[[#This Row],[Quantity]]</f>
        <v>1100.952</v>
      </c>
      <c r="X7108" s="2">
        <f>Table1[[#This Row],[Sales]]+Table1[[#This Row],[Discount]]+Table1[[#This Row],[Adjusted Sales]]</f>
        <v>220.3904</v>
      </c>
      <c r="Y7108" s="5">
        <f>Table1[[#This Row],[Sales]]*Table1[[#This Row],[Discount]]</f>
        <v>24.465600000000002</v>
      </c>
    </row>
    <row r="7109" spans="1:25" x14ac:dyDescent="0.3">
      <c r="A7109">
        <v>7108</v>
      </c>
      <c r="B7109" s="2"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s="2">
        <v>2</v>
      </c>
      <c r="T7109" s="3">
        <v>0</v>
      </c>
      <c r="U7109" s="2">
        <v>0.77939999999999998</v>
      </c>
      <c r="V7109" s="2">
        <f>Table1[[#This Row],[Sales]]*(1-Table1[[#This Row],[Discount]])</f>
        <v>25.98</v>
      </c>
      <c r="W7109" s="2">
        <f>Table1[[#This Row],[Sales]]*Table1[[#This Row],[Quantity]]</f>
        <v>51.96</v>
      </c>
      <c r="X7109" s="2">
        <f>Table1[[#This Row],[Sales]]+Table1[[#This Row],[Discount]]+Table1[[#This Row],[Adjusted Sales]]</f>
        <v>51.96</v>
      </c>
      <c r="Y7109" s="5">
        <f>Table1[[#This Row],[Sales]]*Table1[[#This Row],[Discount]]</f>
        <v>0</v>
      </c>
    </row>
    <row r="7110" spans="1:25" x14ac:dyDescent="0.3">
      <c r="A7110">
        <v>7109</v>
      </c>
      <c r="B7110" s="2"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s="2">
        <v>2</v>
      </c>
      <c r="T7110" s="3">
        <v>0</v>
      </c>
      <c r="U7110" s="2">
        <v>1.476</v>
      </c>
      <c r="V7110" s="2">
        <f>Table1[[#This Row],[Sales]]*(1-Table1[[#This Row],[Discount]])</f>
        <v>3.28</v>
      </c>
      <c r="W7110" s="2">
        <f>Table1[[#This Row],[Sales]]*Table1[[#This Row],[Quantity]]</f>
        <v>6.56</v>
      </c>
      <c r="X7110" s="2">
        <f>Table1[[#This Row],[Sales]]+Table1[[#This Row],[Discount]]+Table1[[#This Row],[Adjusted Sales]]</f>
        <v>6.56</v>
      </c>
      <c r="Y7110" s="5">
        <f>Table1[[#This Row],[Sales]]*Table1[[#This Row],[Discount]]</f>
        <v>0</v>
      </c>
    </row>
    <row r="7111" spans="1:25" x14ac:dyDescent="0.3">
      <c r="A7111">
        <v>7110</v>
      </c>
      <c r="B7111" s="2"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s="2">
        <v>4</v>
      </c>
      <c r="T7111" s="3">
        <v>0</v>
      </c>
      <c r="U7111" s="2">
        <v>13.7964</v>
      </c>
      <c r="V7111" s="2">
        <f>Table1[[#This Row],[Sales]]*(1-Table1[[#This Row],[Discount]])</f>
        <v>459.88</v>
      </c>
      <c r="W7111" s="2">
        <f>Table1[[#This Row],[Sales]]*Table1[[#This Row],[Quantity]]</f>
        <v>1839.52</v>
      </c>
      <c r="X7111" s="2">
        <f>Table1[[#This Row],[Sales]]+Table1[[#This Row],[Discount]]+Table1[[#This Row],[Adjusted Sales]]</f>
        <v>919.76</v>
      </c>
      <c r="Y7111" s="5">
        <f>Table1[[#This Row],[Sales]]*Table1[[#This Row],[Discount]]</f>
        <v>0</v>
      </c>
    </row>
    <row r="7112" spans="1:25" x14ac:dyDescent="0.3">
      <c r="A7112">
        <v>7111</v>
      </c>
      <c r="B7112" s="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s="2">
        <v>2</v>
      </c>
      <c r="T7112" s="3">
        <v>0</v>
      </c>
      <c r="U7112" s="2">
        <v>2.2504</v>
      </c>
      <c r="V7112" s="2">
        <f>Table1[[#This Row],[Sales]]*(1-Table1[[#This Row],[Discount]])</f>
        <v>7.76</v>
      </c>
      <c r="W7112" s="2">
        <f>Table1[[#This Row],[Sales]]*Table1[[#This Row],[Quantity]]</f>
        <v>15.52</v>
      </c>
      <c r="X7112" s="2">
        <f>Table1[[#This Row],[Sales]]+Table1[[#This Row],[Discount]]+Table1[[#This Row],[Adjusted Sales]]</f>
        <v>15.52</v>
      </c>
      <c r="Y7112" s="5">
        <f>Table1[[#This Row],[Sales]]*Table1[[#This Row],[Discount]]</f>
        <v>0</v>
      </c>
    </row>
    <row r="7113" spans="1:25" x14ac:dyDescent="0.3">
      <c r="A7113">
        <v>7112</v>
      </c>
      <c r="B7113" s="2"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s="2">
        <v>2</v>
      </c>
      <c r="T7113" s="3">
        <v>0</v>
      </c>
      <c r="U7113" s="2">
        <v>17.989999999999998</v>
      </c>
      <c r="V7113" s="2">
        <f>Table1[[#This Row],[Sales]]*(1-Table1[[#This Row],[Discount]])</f>
        <v>71.959999999999994</v>
      </c>
      <c r="W7113" s="2">
        <f>Table1[[#This Row],[Sales]]*Table1[[#This Row],[Quantity]]</f>
        <v>143.91999999999999</v>
      </c>
      <c r="X7113" s="2">
        <f>Table1[[#This Row],[Sales]]+Table1[[#This Row],[Discount]]+Table1[[#This Row],[Adjusted Sales]]</f>
        <v>143.91999999999999</v>
      </c>
      <c r="Y7113" s="5">
        <f>Table1[[#This Row],[Sales]]*Table1[[#This Row],[Discount]]</f>
        <v>0</v>
      </c>
    </row>
    <row r="7114" spans="1:25" x14ac:dyDescent="0.3">
      <c r="A7114">
        <v>7113</v>
      </c>
      <c r="B7114" s="2"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s="2">
        <v>5</v>
      </c>
      <c r="T7114" s="3">
        <v>0</v>
      </c>
      <c r="U7114" s="2">
        <v>15.372</v>
      </c>
      <c r="V7114" s="2">
        <f>Table1[[#This Row],[Sales]]*(1-Table1[[#This Row],[Discount]])</f>
        <v>54.9</v>
      </c>
      <c r="W7114" s="2">
        <f>Table1[[#This Row],[Sales]]*Table1[[#This Row],[Quantity]]</f>
        <v>274.5</v>
      </c>
      <c r="X7114" s="2">
        <f>Table1[[#This Row],[Sales]]+Table1[[#This Row],[Discount]]+Table1[[#This Row],[Adjusted Sales]]</f>
        <v>109.8</v>
      </c>
      <c r="Y7114" s="5">
        <f>Table1[[#This Row],[Sales]]*Table1[[#This Row],[Discount]]</f>
        <v>0</v>
      </c>
    </row>
    <row r="7115" spans="1:25" x14ac:dyDescent="0.3">
      <c r="A7115">
        <v>7114</v>
      </c>
      <c r="B7115" s="2"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s="2">
        <v>2</v>
      </c>
      <c r="T7115" s="3">
        <v>0.2</v>
      </c>
      <c r="U7115" s="2">
        <v>3.2480000000000002</v>
      </c>
      <c r="V7115" s="2">
        <f>Table1[[#This Row],[Sales]]*(1-Table1[[#This Row],[Discount]])</f>
        <v>7.4239999999999995</v>
      </c>
      <c r="W7115" s="2">
        <f>Table1[[#This Row],[Sales]]*Table1[[#This Row],[Quantity]]</f>
        <v>18.559999999999999</v>
      </c>
      <c r="X7115" s="2">
        <f>Table1[[#This Row],[Sales]]+Table1[[#This Row],[Discount]]+Table1[[#This Row],[Adjusted Sales]]</f>
        <v>16.903999999999996</v>
      </c>
      <c r="Y7115" s="5">
        <f>Table1[[#This Row],[Sales]]*Table1[[#This Row],[Discount]]</f>
        <v>1.8559999999999999</v>
      </c>
    </row>
    <row r="7116" spans="1:25" x14ac:dyDescent="0.3">
      <c r="A7116">
        <v>7115</v>
      </c>
      <c r="B7116" s="2"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s="2">
        <v>6</v>
      </c>
      <c r="T7116" s="3">
        <v>0</v>
      </c>
      <c r="U7116" s="2">
        <v>320.31720000000001</v>
      </c>
      <c r="V7116" s="2">
        <f>Table1[[#This Row],[Sales]]*(1-Table1[[#This Row],[Discount]])</f>
        <v>1685.88</v>
      </c>
      <c r="W7116" s="2">
        <f>Table1[[#This Row],[Sales]]*Table1[[#This Row],[Quantity]]</f>
        <v>10115.280000000001</v>
      </c>
      <c r="X7116" s="2">
        <f>Table1[[#This Row],[Sales]]+Table1[[#This Row],[Discount]]+Table1[[#This Row],[Adjusted Sales]]</f>
        <v>3371.76</v>
      </c>
      <c r="Y7116" s="5">
        <f>Table1[[#This Row],[Sales]]*Table1[[#This Row],[Discount]]</f>
        <v>0</v>
      </c>
    </row>
    <row r="7117" spans="1:25" x14ac:dyDescent="0.3">
      <c r="A7117">
        <v>7116</v>
      </c>
      <c r="B7117" s="2"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s="2">
        <v>2</v>
      </c>
      <c r="T7117" s="3">
        <v>0.2</v>
      </c>
      <c r="U7117" s="2">
        <v>2.0047999999999999</v>
      </c>
      <c r="V7117" s="2">
        <f>Table1[[#This Row],[Sales]]*(1-Table1[[#This Row],[Discount]])</f>
        <v>4.5823999999999998</v>
      </c>
      <c r="W7117" s="2">
        <f>Table1[[#This Row],[Sales]]*Table1[[#This Row],[Quantity]]</f>
        <v>11.456</v>
      </c>
      <c r="X7117" s="2">
        <f>Table1[[#This Row],[Sales]]+Table1[[#This Row],[Discount]]+Table1[[#This Row],[Adjusted Sales]]</f>
        <v>10.510400000000001</v>
      </c>
      <c r="Y7117" s="5">
        <f>Table1[[#This Row],[Sales]]*Table1[[#This Row],[Discount]]</f>
        <v>1.1456</v>
      </c>
    </row>
    <row r="7118" spans="1:25" x14ac:dyDescent="0.3">
      <c r="A7118">
        <v>7117</v>
      </c>
      <c r="B7118" s="2"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s="2">
        <v>2</v>
      </c>
      <c r="T7118" s="3">
        <v>0</v>
      </c>
      <c r="U7118" s="2">
        <v>27.882000000000001</v>
      </c>
      <c r="V7118" s="2">
        <f>Table1[[#This Row],[Sales]]*(1-Table1[[#This Row],[Discount]])</f>
        <v>61.96</v>
      </c>
      <c r="W7118" s="2">
        <f>Table1[[#This Row],[Sales]]*Table1[[#This Row],[Quantity]]</f>
        <v>123.92</v>
      </c>
      <c r="X7118" s="2">
        <f>Table1[[#This Row],[Sales]]+Table1[[#This Row],[Discount]]+Table1[[#This Row],[Adjusted Sales]]</f>
        <v>123.92</v>
      </c>
      <c r="Y7118" s="5">
        <f>Table1[[#This Row],[Sales]]*Table1[[#This Row],[Discount]]</f>
        <v>0</v>
      </c>
    </row>
    <row r="7119" spans="1:25" x14ac:dyDescent="0.3">
      <c r="A7119">
        <v>7118</v>
      </c>
      <c r="B7119" s="2"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s="2">
        <v>1</v>
      </c>
      <c r="T7119" s="3">
        <v>0.2</v>
      </c>
      <c r="U7119" s="2">
        <v>0.47039999999999998</v>
      </c>
      <c r="V7119" s="2">
        <f>Table1[[#This Row],[Sales]]*(1-Table1[[#This Row],[Discount]])</f>
        <v>1.0752000000000002</v>
      </c>
      <c r="W7119" s="2">
        <f>Table1[[#This Row],[Sales]]*Table1[[#This Row],[Quantity]]</f>
        <v>1.3440000000000001</v>
      </c>
      <c r="X7119" s="2">
        <f>Table1[[#This Row],[Sales]]+Table1[[#This Row],[Discount]]+Table1[[#This Row],[Adjusted Sales]]</f>
        <v>2.6192000000000002</v>
      </c>
      <c r="Y7119" s="5">
        <f>Table1[[#This Row],[Sales]]*Table1[[#This Row],[Discount]]</f>
        <v>0.26880000000000004</v>
      </c>
    </row>
    <row r="7120" spans="1:25" x14ac:dyDescent="0.3">
      <c r="A7120">
        <v>7119</v>
      </c>
      <c r="B7120" s="2"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s="2">
        <v>3</v>
      </c>
      <c r="T7120" s="3">
        <v>0</v>
      </c>
      <c r="U7120" s="2">
        <v>8.7905999999999995</v>
      </c>
      <c r="V7120" s="2">
        <f>Table1[[#This Row],[Sales]]*(1-Table1[[#This Row],[Discount]])</f>
        <v>17.940000000000001</v>
      </c>
      <c r="W7120" s="2">
        <f>Table1[[#This Row],[Sales]]*Table1[[#This Row],[Quantity]]</f>
        <v>53.820000000000007</v>
      </c>
      <c r="X7120" s="2">
        <f>Table1[[#This Row],[Sales]]+Table1[[#This Row],[Discount]]+Table1[[#This Row],[Adjusted Sales]]</f>
        <v>35.880000000000003</v>
      </c>
      <c r="Y7120" s="5">
        <f>Table1[[#This Row],[Sales]]*Table1[[#This Row],[Discount]]</f>
        <v>0</v>
      </c>
    </row>
    <row r="7121" spans="1:25" x14ac:dyDescent="0.3">
      <c r="A7121">
        <v>7120</v>
      </c>
      <c r="B7121" s="2"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s="2">
        <v>2</v>
      </c>
      <c r="T7121" s="3">
        <v>0.2</v>
      </c>
      <c r="U7121" s="2">
        <v>4.5187999999999997</v>
      </c>
      <c r="V7121" s="2">
        <f>Table1[[#This Row],[Sales]]*(1-Table1[[#This Row],[Discount]])</f>
        <v>11.123200000000001</v>
      </c>
      <c r="W7121" s="2">
        <f>Table1[[#This Row],[Sales]]*Table1[[#This Row],[Quantity]]</f>
        <v>27.808</v>
      </c>
      <c r="X7121" s="2">
        <f>Table1[[#This Row],[Sales]]+Table1[[#This Row],[Discount]]+Table1[[#This Row],[Adjusted Sales]]</f>
        <v>25.2272</v>
      </c>
      <c r="Y7121" s="5">
        <f>Table1[[#This Row],[Sales]]*Table1[[#This Row],[Discount]]</f>
        <v>2.7808000000000002</v>
      </c>
    </row>
    <row r="7122" spans="1:25" x14ac:dyDescent="0.3">
      <c r="A7122">
        <v>7121</v>
      </c>
      <c r="B7122" s="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s="2">
        <v>1</v>
      </c>
      <c r="T7122" s="3">
        <v>0.7</v>
      </c>
      <c r="U7122" s="2">
        <v>-51.5154</v>
      </c>
      <c r="V7122" s="2">
        <f>Table1[[#This Row],[Sales]]*(1-Table1[[#This Row],[Discount]])</f>
        <v>20.158200000000004</v>
      </c>
      <c r="W7122" s="2">
        <f>Table1[[#This Row],[Sales]]*Table1[[#This Row],[Quantity]]</f>
        <v>67.194000000000003</v>
      </c>
      <c r="X7122" s="2">
        <f>Table1[[#This Row],[Sales]]+Table1[[#This Row],[Discount]]+Table1[[#This Row],[Adjusted Sales]]</f>
        <v>88.052200000000013</v>
      </c>
      <c r="Y7122" s="5">
        <f>Table1[[#This Row],[Sales]]*Table1[[#This Row],[Discount]]</f>
        <v>47.035800000000002</v>
      </c>
    </row>
    <row r="7123" spans="1:25" x14ac:dyDescent="0.3">
      <c r="A7123">
        <v>7122</v>
      </c>
      <c r="B7123" s="2"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s="2">
        <v>7</v>
      </c>
      <c r="T7123" s="3">
        <v>0</v>
      </c>
      <c r="U7123" s="2">
        <v>18.837</v>
      </c>
      <c r="V7123" s="2">
        <f>Table1[[#This Row],[Sales]]*(1-Table1[[#This Row],[Discount]])</f>
        <v>41.86</v>
      </c>
      <c r="W7123" s="2">
        <f>Table1[[#This Row],[Sales]]*Table1[[#This Row],[Quantity]]</f>
        <v>293.02</v>
      </c>
      <c r="X7123" s="2">
        <f>Table1[[#This Row],[Sales]]+Table1[[#This Row],[Discount]]+Table1[[#This Row],[Adjusted Sales]]</f>
        <v>83.72</v>
      </c>
      <c r="Y7123" s="5">
        <f>Table1[[#This Row],[Sales]]*Table1[[#This Row],[Discount]]</f>
        <v>0</v>
      </c>
    </row>
    <row r="7124" spans="1:25" x14ac:dyDescent="0.3">
      <c r="A7124">
        <v>7123</v>
      </c>
      <c r="B7124" s="2"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s="2">
        <v>2</v>
      </c>
      <c r="T7124" s="3">
        <v>0</v>
      </c>
      <c r="U7124" s="2">
        <v>41.168399999999998</v>
      </c>
      <c r="V7124" s="2">
        <f>Table1[[#This Row],[Sales]]*(1-Table1[[#This Row],[Discount]])</f>
        <v>141.96</v>
      </c>
      <c r="W7124" s="2">
        <f>Table1[[#This Row],[Sales]]*Table1[[#This Row],[Quantity]]</f>
        <v>283.92</v>
      </c>
      <c r="X7124" s="2">
        <f>Table1[[#This Row],[Sales]]+Table1[[#This Row],[Discount]]+Table1[[#This Row],[Adjusted Sales]]</f>
        <v>283.92</v>
      </c>
      <c r="Y7124" s="5">
        <f>Table1[[#This Row],[Sales]]*Table1[[#This Row],[Discount]]</f>
        <v>0</v>
      </c>
    </row>
    <row r="7125" spans="1:25" x14ac:dyDescent="0.3">
      <c r="A7125">
        <v>7124</v>
      </c>
      <c r="B7125" s="2"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s="2">
        <v>3</v>
      </c>
      <c r="T7125" s="3">
        <v>0</v>
      </c>
      <c r="U7125" s="2">
        <v>4.4088000000000003</v>
      </c>
      <c r="V7125" s="2">
        <f>Table1[[#This Row],[Sales]]*(1-Table1[[#This Row],[Discount]])</f>
        <v>10.02</v>
      </c>
      <c r="W7125" s="2">
        <f>Table1[[#This Row],[Sales]]*Table1[[#This Row],[Quantity]]</f>
        <v>30.06</v>
      </c>
      <c r="X7125" s="2">
        <f>Table1[[#This Row],[Sales]]+Table1[[#This Row],[Discount]]+Table1[[#This Row],[Adjusted Sales]]</f>
        <v>20.04</v>
      </c>
      <c r="Y7125" s="5">
        <f>Table1[[#This Row],[Sales]]*Table1[[#This Row],[Discount]]</f>
        <v>0</v>
      </c>
    </row>
    <row r="7126" spans="1:25" x14ac:dyDescent="0.3">
      <c r="A7126">
        <v>7125</v>
      </c>
      <c r="B7126" s="2"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s="2">
        <v>3</v>
      </c>
      <c r="T7126" s="3">
        <v>0</v>
      </c>
      <c r="U7126" s="2">
        <v>69.177599999999998</v>
      </c>
      <c r="V7126" s="2">
        <f>Table1[[#This Row],[Sales]]*(1-Table1[[#This Row],[Discount]])</f>
        <v>144.12</v>
      </c>
      <c r="W7126" s="2">
        <f>Table1[[#This Row],[Sales]]*Table1[[#This Row],[Quantity]]</f>
        <v>432.36</v>
      </c>
      <c r="X7126" s="2">
        <f>Table1[[#This Row],[Sales]]+Table1[[#This Row],[Discount]]+Table1[[#This Row],[Adjusted Sales]]</f>
        <v>288.24</v>
      </c>
      <c r="Y7126" s="5">
        <f>Table1[[#This Row],[Sales]]*Table1[[#This Row],[Discount]]</f>
        <v>0</v>
      </c>
    </row>
    <row r="7127" spans="1:25" x14ac:dyDescent="0.3">
      <c r="A7127">
        <v>7126</v>
      </c>
      <c r="B7127" s="2"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s="2">
        <v>3</v>
      </c>
      <c r="T7127" s="3">
        <v>0</v>
      </c>
      <c r="U7127" s="2">
        <v>8.7905999999999995</v>
      </c>
      <c r="V7127" s="2">
        <f>Table1[[#This Row],[Sales]]*(1-Table1[[#This Row],[Discount]])</f>
        <v>17.940000000000001</v>
      </c>
      <c r="W7127" s="2">
        <f>Table1[[#This Row],[Sales]]*Table1[[#This Row],[Quantity]]</f>
        <v>53.820000000000007</v>
      </c>
      <c r="X7127" s="2">
        <f>Table1[[#This Row],[Sales]]+Table1[[#This Row],[Discount]]+Table1[[#This Row],[Adjusted Sales]]</f>
        <v>35.880000000000003</v>
      </c>
      <c r="Y7127" s="5">
        <f>Table1[[#This Row],[Sales]]*Table1[[#This Row],[Discount]]</f>
        <v>0</v>
      </c>
    </row>
    <row r="7128" spans="1:25" x14ac:dyDescent="0.3">
      <c r="A7128">
        <v>7127</v>
      </c>
      <c r="B7128" s="2"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s="2">
        <v>3</v>
      </c>
      <c r="T7128" s="3">
        <v>0</v>
      </c>
      <c r="U7128" s="2">
        <v>4.5837000000000003</v>
      </c>
      <c r="V7128" s="2">
        <f>Table1[[#This Row],[Sales]]*(1-Table1[[#This Row],[Discount]])</f>
        <v>13.89</v>
      </c>
      <c r="W7128" s="2">
        <f>Table1[[#This Row],[Sales]]*Table1[[#This Row],[Quantity]]</f>
        <v>41.67</v>
      </c>
      <c r="X7128" s="2">
        <f>Table1[[#This Row],[Sales]]+Table1[[#This Row],[Discount]]+Table1[[#This Row],[Adjusted Sales]]</f>
        <v>27.78</v>
      </c>
      <c r="Y7128" s="5">
        <f>Table1[[#This Row],[Sales]]*Table1[[#This Row],[Discount]]</f>
        <v>0</v>
      </c>
    </row>
    <row r="7129" spans="1:25" x14ac:dyDescent="0.3">
      <c r="A7129">
        <v>7128</v>
      </c>
      <c r="B7129" s="2"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s="2">
        <v>5</v>
      </c>
      <c r="T7129" s="3">
        <v>0</v>
      </c>
      <c r="U7129" s="2">
        <v>7.5670000000000002</v>
      </c>
      <c r="V7129" s="2">
        <f>Table1[[#This Row],[Sales]]*(1-Table1[[#This Row],[Discount]])</f>
        <v>16.45</v>
      </c>
      <c r="W7129" s="2">
        <f>Table1[[#This Row],[Sales]]*Table1[[#This Row],[Quantity]]</f>
        <v>82.25</v>
      </c>
      <c r="X7129" s="2">
        <f>Table1[[#This Row],[Sales]]+Table1[[#This Row],[Discount]]+Table1[[#This Row],[Adjusted Sales]]</f>
        <v>32.9</v>
      </c>
      <c r="Y7129" s="5">
        <f>Table1[[#This Row],[Sales]]*Table1[[#This Row],[Discount]]</f>
        <v>0</v>
      </c>
    </row>
    <row r="7130" spans="1:25" x14ac:dyDescent="0.3">
      <c r="A7130">
        <v>7129</v>
      </c>
      <c r="B7130" s="2"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s="2">
        <v>4</v>
      </c>
      <c r="T7130" s="3">
        <v>0</v>
      </c>
      <c r="U7130" s="2">
        <v>6.5735999999999999</v>
      </c>
      <c r="V7130" s="2">
        <f>Table1[[#This Row],[Sales]]*(1-Table1[[#This Row],[Discount]])</f>
        <v>19.920000000000002</v>
      </c>
      <c r="W7130" s="2">
        <f>Table1[[#This Row],[Sales]]*Table1[[#This Row],[Quantity]]</f>
        <v>79.680000000000007</v>
      </c>
      <c r="X7130" s="2">
        <f>Table1[[#This Row],[Sales]]+Table1[[#This Row],[Discount]]+Table1[[#This Row],[Adjusted Sales]]</f>
        <v>39.840000000000003</v>
      </c>
      <c r="Y7130" s="5">
        <f>Table1[[#This Row],[Sales]]*Table1[[#This Row],[Discount]]</f>
        <v>0</v>
      </c>
    </row>
    <row r="7131" spans="1:25" x14ac:dyDescent="0.3">
      <c r="A7131">
        <v>7130</v>
      </c>
      <c r="B7131" s="2"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s="2">
        <v>4</v>
      </c>
      <c r="T7131" s="3">
        <v>0.2</v>
      </c>
      <c r="U7131" s="2">
        <v>8.3523999999999994</v>
      </c>
      <c r="V7131" s="2">
        <f>Table1[[#This Row],[Sales]]*(1-Table1[[#This Row],[Discount]])</f>
        <v>28.134399999999999</v>
      </c>
      <c r="W7131" s="2">
        <f>Table1[[#This Row],[Sales]]*Table1[[#This Row],[Quantity]]</f>
        <v>140.672</v>
      </c>
      <c r="X7131" s="2">
        <f>Table1[[#This Row],[Sales]]+Table1[[#This Row],[Discount]]+Table1[[#This Row],[Adjusted Sales]]</f>
        <v>63.502400000000002</v>
      </c>
      <c r="Y7131" s="5">
        <f>Table1[[#This Row],[Sales]]*Table1[[#This Row],[Discount]]</f>
        <v>7.0335999999999999</v>
      </c>
    </row>
    <row r="7132" spans="1:25" x14ac:dyDescent="0.3">
      <c r="A7132">
        <v>7131</v>
      </c>
      <c r="B7132" s="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s="2">
        <v>7</v>
      </c>
      <c r="T7132" s="3">
        <v>0.2</v>
      </c>
      <c r="U7132" s="2">
        <v>40.003599999999999</v>
      </c>
      <c r="V7132" s="2">
        <f>Table1[[#This Row],[Sales]]*(1-Table1[[#This Row],[Discount]])</f>
        <v>98.470399999999998</v>
      </c>
      <c r="W7132" s="2">
        <f>Table1[[#This Row],[Sales]]*Table1[[#This Row],[Quantity]]</f>
        <v>861.61599999999999</v>
      </c>
      <c r="X7132" s="2">
        <f>Table1[[#This Row],[Sales]]+Table1[[#This Row],[Discount]]+Table1[[#This Row],[Adjusted Sales]]</f>
        <v>221.75839999999999</v>
      </c>
      <c r="Y7132" s="5">
        <f>Table1[[#This Row],[Sales]]*Table1[[#This Row],[Discount]]</f>
        <v>24.617599999999999</v>
      </c>
    </row>
    <row r="7133" spans="1:25" x14ac:dyDescent="0.3">
      <c r="A7133">
        <v>7132</v>
      </c>
      <c r="B7133" s="2"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s="2">
        <v>3</v>
      </c>
      <c r="T7133" s="3">
        <v>0</v>
      </c>
      <c r="U7133" s="2">
        <v>67.064400000000006</v>
      </c>
      <c r="V7133" s="2">
        <f>Table1[[#This Row],[Sales]]*(1-Table1[[#This Row],[Discount]])</f>
        <v>257.94</v>
      </c>
      <c r="W7133" s="2">
        <f>Table1[[#This Row],[Sales]]*Table1[[#This Row],[Quantity]]</f>
        <v>773.81999999999994</v>
      </c>
      <c r="X7133" s="2">
        <f>Table1[[#This Row],[Sales]]+Table1[[#This Row],[Discount]]+Table1[[#This Row],[Adjusted Sales]]</f>
        <v>515.88</v>
      </c>
      <c r="Y7133" s="5">
        <f>Table1[[#This Row],[Sales]]*Table1[[#This Row],[Discount]]</f>
        <v>0</v>
      </c>
    </row>
    <row r="7134" spans="1:25" x14ac:dyDescent="0.3">
      <c r="A7134">
        <v>7133</v>
      </c>
      <c r="B7134" s="2"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s="2">
        <v>4</v>
      </c>
      <c r="T7134" s="3">
        <v>0</v>
      </c>
      <c r="U7134" s="2">
        <v>545.1884</v>
      </c>
      <c r="V7134" s="2">
        <f>Table1[[#This Row],[Sales]]*(1-Table1[[#This Row],[Discount]])</f>
        <v>1879.96</v>
      </c>
      <c r="W7134" s="2">
        <f>Table1[[#This Row],[Sales]]*Table1[[#This Row],[Quantity]]</f>
        <v>7519.84</v>
      </c>
      <c r="X7134" s="2">
        <f>Table1[[#This Row],[Sales]]+Table1[[#This Row],[Discount]]+Table1[[#This Row],[Adjusted Sales]]</f>
        <v>3759.92</v>
      </c>
      <c r="Y7134" s="5">
        <f>Table1[[#This Row],[Sales]]*Table1[[#This Row],[Discount]]</f>
        <v>0</v>
      </c>
    </row>
    <row r="7135" spans="1:25" x14ac:dyDescent="0.3">
      <c r="A7135">
        <v>7134</v>
      </c>
      <c r="B7135" s="2"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s="2">
        <v>2</v>
      </c>
      <c r="T7135" s="3">
        <v>0</v>
      </c>
      <c r="U7135" s="2">
        <v>9.8856000000000002</v>
      </c>
      <c r="V7135" s="2">
        <f>Table1[[#This Row],[Sales]]*(1-Table1[[#This Row],[Discount]])</f>
        <v>27.46</v>
      </c>
      <c r="W7135" s="2">
        <f>Table1[[#This Row],[Sales]]*Table1[[#This Row],[Quantity]]</f>
        <v>54.92</v>
      </c>
      <c r="X7135" s="2">
        <f>Table1[[#This Row],[Sales]]+Table1[[#This Row],[Discount]]+Table1[[#This Row],[Adjusted Sales]]</f>
        <v>54.92</v>
      </c>
      <c r="Y7135" s="5">
        <f>Table1[[#This Row],[Sales]]*Table1[[#This Row],[Discount]]</f>
        <v>0</v>
      </c>
    </row>
    <row r="7136" spans="1:25" x14ac:dyDescent="0.3">
      <c r="A7136">
        <v>7135</v>
      </c>
      <c r="B7136" s="2"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s="2">
        <v>2</v>
      </c>
      <c r="T7136" s="3">
        <v>0</v>
      </c>
      <c r="U7136" s="2">
        <v>43.190399999999997</v>
      </c>
      <c r="V7136" s="2">
        <f>Table1[[#This Row],[Sales]]*(1-Table1[[#This Row],[Discount]])</f>
        <v>89.98</v>
      </c>
      <c r="W7136" s="2">
        <f>Table1[[#This Row],[Sales]]*Table1[[#This Row],[Quantity]]</f>
        <v>179.96</v>
      </c>
      <c r="X7136" s="2">
        <f>Table1[[#This Row],[Sales]]+Table1[[#This Row],[Discount]]+Table1[[#This Row],[Adjusted Sales]]</f>
        <v>179.96</v>
      </c>
      <c r="Y7136" s="5">
        <f>Table1[[#This Row],[Sales]]*Table1[[#This Row],[Discount]]</f>
        <v>0</v>
      </c>
    </row>
    <row r="7137" spans="1:25" x14ac:dyDescent="0.3">
      <c r="A7137">
        <v>7136</v>
      </c>
      <c r="B7137" s="2"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s="2">
        <v>3</v>
      </c>
      <c r="T7137" s="3">
        <v>0</v>
      </c>
      <c r="U7137" s="2">
        <v>240.29400000000001</v>
      </c>
      <c r="V7137" s="2">
        <f>Table1[[#This Row],[Sales]]*(1-Table1[[#This Row],[Discount]])</f>
        <v>828.6</v>
      </c>
      <c r="W7137" s="2">
        <f>Table1[[#This Row],[Sales]]*Table1[[#This Row],[Quantity]]</f>
        <v>2485.8000000000002</v>
      </c>
      <c r="X7137" s="2">
        <f>Table1[[#This Row],[Sales]]+Table1[[#This Row],[Discount]]+Table1[[#This Row],[Adjusted Sales]]</f>
        <v>1657.2</v>
      </c>
      <c r="Y7137" s="5">
        <f>Table1[[#This Row],[Sales]]*Table1[[#This Row],[Discount]]</f>
        <v>0</v>
      </c>
    </row>
    <row r="7138" spans="1:25" x14ac:dyDescent="0.3">
      <c r="A7138">
        <v>7137</v>
      </c>
      <c r="B7138" s="2"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s="2">
        <v>5</v>
      </c>
      <c r="T7138" s="3">
        <v>0.7</v>
      </c>
      <c r="U7138" s="2">
        <v>-5.7839999999999998</v>
      </c>
      <c r="V7138" s="2">
        <f>Table1[[#This Row],[Sales]]*(1-Table1[[#This Row],[Discount]])</f>
        <v>2.1690000000000005</v>
      </c>
      <c r="W7138" s="2">
        <f>Table1[[#This Row],[Sales]]*Table1[[#This Row],[Quantity]]</f>
        <v>36.150000000000006</v>
      </c>
      <c r="X7138" s="2">
        <f>Table1[[#This Row],[Sales]]+Table1[[#This Row],[Discount]]+Table1[[#This Row],[Adjusted Sales]]</f>
        <v>10.099</v>
      </c>
      <c r="Y7138" s="5">
        <f>Table1[[#This Row],[Sales]]*Table1[[#This Row],[Discount]]</f>
        <v>5.0609999999999999</v>
      </c>
    </row>
    <row r="7139" spans="1:25" x14ac:dyDescent="0.3">
      <c r="A7139">
        <v>7138</v>
      </c>
      <c r="B7139" s="2"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s="2">
        <v>2</v>
      </c>
      <c r="T7139" s="3">
        <v>0.2</v>
      </c>
      <c r="U7139" s="2">
        <v>1.3080000000000001</v>
      </c>
      <c r="V7139" s="2">
        <f>Table1[[#This Row],[Sales]]*(1-Table1[[#This Row],[Discount]])</f>
        <v>13.952000000000002</v>
      </c>
      <c r="W7139" s="2">
        <f>Table1[[#This Row],[Sales]]*Table1[[#This Row],[Quantity]]</f>
        <v>34.880000000000003</v>
      </c>
      <c r="X7139" s="2">
        <f>Table1[[#This Row],[Sales]]+Table1[[#This Row],[Discount]]+Table1[[#This Row],[Adjusted Sales]]</f>
        <v>31.592000000000002</v>
      </c>
      <c r="Y7139" s="5">
        <f>Table1[[#This Row],[Sales]]*Table1[[#This Row],[Discount]]</f>
        <v>3.4880000000000004</v>
      </c>
    </row>
    <row r="7140" spans="1:25" x14ac:dyDescent="0.3">
      <c r="A7140">
        <v>7139</v>
      </c>
      <c r="B7140" s="2"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s="2">
        <v>4</v>
      </c>
      <c r="T7140" s="3">
        <v>0.7</v>
      </c>
      <c r="U7140" s="2">
        <v>-50.304000000000002</v>
      </c>
      <c r="V7140" s="2">
        <f>Table1[[#This Row],[Sales]]*(1-Table1[[#This Row],[Discount]])</f>
        <v>18.864000000000004</v>
      </c>
      <c r="W7140" s="2">
        <f>Table1[[#This Row],[Sales]]*Table1[[#This Row],[Quantity]]</f>
        <v>251.52</v>
      </c>
      <c r="X7140" s="2">
        <f>Table1[[#This Row],[Sales]]+Table1[[#This Row],[Discount]]+Table1[[#This Row],[Adjusted Sales]]</f>
        <v>82.444000000000017</v>
      </c>
      <c r="Y7140" s="5">
        <f>Table1[[#This Row],[Sales]]*Table1[[#This Row],[Discount]]</f>
        <v>44.015999999999998</v>
      </c>
    </row>
    <row r="7141" spans="1:25" x14ac:dyDescent="0.3">
      <c r="A7141">
        <v>7140</v>
      </c>
      <c r="B7141" s="2"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s="2">
        <v>3</v>
      </c>
      <c r="T7141" s="3">
        <v>0.2</v>
      </c>
      <c r="U7141" s="2">
        <v>-36.293999999999997</v>
      </c>
      <c r="V7141" s="2">
        <f>Table1[[#This Row],[Sales]]*(1-Table1[[#This Row],[Discount]])</f>
        <v>232.2816</v>
      </c>
      <c r="W7141" s="2">
        <f>Table1[[#This Row],[Sales]]*Table1[[#This Row],[Quantity]]</f>
        <v>871.05599999999993</v>
      </c>
      <c r="X7141" s="2">
        <f>Table1[[#This Row],[Sales]]+Table1[[#This Row],[Discount]]+Table1[[#This Row],[Adjusted Sales]]</f>
        <v>522.83359999999993</v>
      </c>
      <c r="Y7141" s="5">
        <f>Table1[[#This Row],[Sales]]*Table1[[#This Row],[Discount]]</f>
        <v>58.070399999999999</v>
      </c>
    </row>
    <row r="7142" spans="1:25" x14ac:dyDescent="0.3">
      <c r="A7142">
        <v>7141</v>
      </c>
      <c r="B7142" s="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s="2">
        <v>4</v>
      </c>
      <c r="T7142" s="3">
        <v>0</v>
      </c>
      <c r="U7142" s="2">
        <v>46.543199999999999</v>
      </c>
      <c r="V7142" s="2">
        <f>Table1[[#This Row],[Sales]]*(1-Table1[[#This Row],[Discount]])</f>
        <v>113.52</v>
      </c>
      <c r="W7142" s="2">
        <f>Table1[[#This Row],[Sales]]*Table1[[#This Row],[Quantity]]</f>
        <v>454.08</v>
      </c>
      <c r="X7142" s="2">
        <f>Table1[[#This Row],[Sales]]+Table1[[#This Row],[Discount]]+Table1[[#This Row],[Adjusted Sales]]</f>
        <v>227.04</v>
      </c>
      <c r="Y7142" s="5">
        <f>Table1[[#This Row],[Sales]]*Table1[[#This Row],[Discount]]</f>
        <v>0</v>
      </c>
    </row>
    <row r="7143" spans="1:25" x14ac:dyDescent="0.3">
      <c r="A7143">
        <v>7142</v>
      </c>
      <c r="B7143" s="2"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s="2">
        <v>5</v>
      </c>
      <c r="T7143" s="3">
        <v>0</v>
      </c>
      <c r="U7143" s="2">
        <v>37.884</v>
      </c>
      <c r="V7143" s="2">
        <f>Table1[[#This Row],[Sales]]*(1-Table1[[#This Row],[Discount]])</f>
        <v>135.30000000000001</v>
      </c>
      <c r="W7143" s="2">
        <f>Table1[[#This Row],[Sales]]*Table1[[#This Row],[Quantity]]</f>
        <v>676.5</v>
      </c>
      <c r="X7143" s="2">
        <f>Table1[[#This Row],[Sales]]+Table1[[#This Row],[Discount]]+Table1[[#This Row],[Adjusted Sales]]</f>
        <v>270.60000000000002</v>
      </c>
      <c r="Y7143" s="5">
        <f>Table1[[#This Row],[Sales]]*Table1[[#This Row],[Discount]]</f>
        <v>0</v>
      </c>
    </row>
    <row r="7144" spans="1:25" x14ac:dyDescent="0.3">
      <c r="A7144">
        <v>7143</v>
      </c>
      <c r="B7144" s="2"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s="2">
        <v>5</v>
      </c>
      <c r="T7144" s="3">
        <v>0</v>
      </c>
      <c r="U7144" s="2">
        <v>48.905999999999999</v>
      </c>
      <c r="V7144" s="2">
        <f>Table1[[#This Row],[Sales]]*(1-Table1[[#This Row],[Discount]])</f>
        <v>111.15</v>
      </c>
      <c r="W7144" s="2">
        <f>Table1[[#This Row],[Sales]]*Table1[[#This Row],[Quantity]]</f>
        <v>555.75</v>
      </c>
      <c r="X7144" s="2">
        <f>Table1[[#This Row],[Sales]]+Table1[[#This Row],[Discount]]+Table1[[#This Row],[Adjusted Sales]]</f>
        <v>222.3</v>
      </c>
      <c r="Y7144" s="5">
        <f>Table1[[#This Row],[Sales]]*Table1[[#This Row],[Discount]]</f>
        <v>0</v>
      </c>
    </row>
    <row r="7145" spans="1:25" x14ac:dyDescent="0.3">
      <c r="A7145">
        <v>7144</v>
      </c>
      <c r="B7145" s="2"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s="2">
        <v>5</v>
      </c>
      <c r="T7145" s="3">
        <v>0.4</v>
      </c>
      <c r="U7145" s="2">
        <v>-181.26499999999999</v>
      </c>
      <c r="V7145" s="2">
        <f>Table1[[#This Row],[Sales]]*(1-Table1[[#This Row],[Discount]])</f>
        <v>466.11</v>
      </c>
      <c r="W7145" s="2">
        <f>Table1[[#This Row],[Sales]]*Table1[[#This Row],[Quantity]]</f>
        <v>3884.25</v>
      </c>
      <c r="X7145" s="2">
        <f>Table1[[#This Row],[Sales]]+Table1[[#This Row],[Discount]]+Table1[[#This Row],[Adjusted Sales]]</f>
        <v>1243.3600000000001</v>
      </c>
      <c r="Y7145" s="5">
        <f>Table1[[#This Row],[Sales]]*Table1[[#This Row],[Discount]]</f>
        <v>310.74</v>
      </c>
    </row>
    <row r="7146" spans="1:25" x14ac:dyDescent="0.3">
      <c r="A7146">
        <v>7145</v>
      </c>
      <c r="B7146" s="2"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s="2">
        <v>1</v>
      </c>
      <c r="T7146" s="3">
        <v>0.7</v>
      </c>
      <c r="U7146" s="2">
        <v>-8.6058000000000003</v>
      </c>
      <c r="V7146" s="2">
        <f>Table1[[#This Row],[Sales]]*(1-Table1[[#This Row],[Discount]])</f>
        <v>3.6882000000000006</v>
      </c>
      <c r="W7146" s="2">
        <f>Table1[[#This Row],[Sales]]*Table1[[#This Row],[Quantity]]</f>
        <v>12.294</v>
      </c>
      <c r="X7146" s="2">
        <f>Table1[[#This Row],[Sales]]+Table1[[#This Row],[Discount]]+Table1[[#This Row],[Adjusted Sales]]</f>
        <v>16.682200000000002</v>
      </c>
      <c r="Y7146" s="5">
        <f>Table1[[#This Row],[Sales]]*Table1[[#This Row],[Discount]]</f>
        <v>8.6058000000000003</v>
      </c>
    </row>
    <row r="7147" spans="1:25" x14ac:dyDescent="0.3">
      <c r="A7147">
        <v>7146</v>
      </c>
      <c r="B7147" s="2"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s="2">
        <v>3</v>
      </c>
      <c r="T7147" s="3">
        <v>0.4</v>
      </c>
      <c r="U7147" s="2">
        <v>-46.429200000000002</v>
      </c>
      <c r="V7147" s="2">
        <f>Table1[[#This Row],[Sales]]*(1-Table1[[#This Row],[Discount]])</f>
        <v>92.858400000000003</v>
      </c>
      <c r="W7147" s="2">
        <f>Table1[[#This Row],[Sales]]*Table1[[#This Row],[Quantity]]</f>
        <v>464.29200000000003</v>
      </c>
      <c r="X7147" s="2">
        <f>Table1[[#This Row],[Sales]]+Table1[[#This Row],[Discount]]+Table1[[#This Row],[Adjusted Sales]]</f>
        <v>248.0224</v>
      </c>
      <c r="Y7147" s="5">
        <f>Table1[[#This Row],[Sales]]*Table1[[#This Row],[Discount]]</f>
        <v>61.905600000000007</v>
      </c>
    </row>
    <row r="7148" spans="1:25" x14ac:dyDescent="0.3">
      <c r="A7148">
        <v>7147</v>
      </c>
      <c r="B7148" s="2"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s="2">
        <v>1</v>
      </c>
      <c r="T7148" s="3">
        <v>0.2</v>
      </c>
      <c r="U7148" s="2">
        <v>3.246</v>
      </c>
      <c r="V7148" s="2">
        <f>Table1[[#This Row],[Sales]]*(1-Table1[[#This Row],[Discount]])</f>
        <v>34.624000000000002</v>
      </c>
      <c r="W7148" s="2">
        <f>Table1[[#This Row],[Sales]]*Table1[[#This Row],[Quantity]]</f>
        <v>43.28</v>
      </c>
      <c r="X7148" s="2">
        <f>Table1[[#This Row],[Sales]]+Table1[[#This Row],[Discount]]+Table1[[#This Row],[Adjusted Sales]]</f>
        <v>78.104000000000013</v>
      </c>
      <c r="Y7148" s="5">
        <f>Table1[[#This Row],[Sales]]*Table1[[#This Row],[Discount]]</f>
        <v>8.6560000000000006</v>
      </c>
    </row>
    <row r="7149" spans="1:25" x14ac:dyDescent="0.3">
      <c r="A7149">
        <v>7148</v>
      </c>
      <c r="B7149" s="2"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s="2">
        <v>3</v>
      </c>
      <c r="T7149" s="3">
        <v>0</v>
      </c>
      <c r="U7149" s="2">
        <v>41.823</v>
      </c>
      <c r="V7149" s="2">
        <f>Table1[[#This Row],[Sales]]*(1-Table1[[#This Row],[Discount]])</f>
        <v>92.94</v>
      </c>
      <c r="W7149" s="2">
        <f>Table1[[#This Row],[Sales]]*Table1[[#This Row],[Quantity]]</f>
        <v>278.82</v>
      </c>
      <c r="X7149" s="2">
        <f>Table1[[#This Row],[Sales]]+Table1[[#This Row],[Discount]]+Table1[[#This Row],[Adjusted Sales]]</f>
        <v>185.88</v>
      </c>
      <c r="Y7149" s="5">
        <f>Table1[[#This Row],[Sales]]*Table1[[#This Row],[Discount]]</f>
        <v>0</v>
      </c>
    </row>
    <row r="7150" spans="1:25" x14ac:dyDescent="0.3">
      <c r="A7150">
        <v>7149</v>
      </c>
      <c r="B7150" s="2"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s="2">
        <v>3</v>
      </c>
      <c r="T7150" s="3">
        <v>0</v>
      </c>
      <c r="U7150" s="2">
        <v>18.396000000000001</v>
      </c>
      <c r="V7150" s="2">
        <f>Table1[[#This Row],[Sales]]*(1-Table1[[#This Row],[Discount]])</f>
        <v>52.56</v>
      </c>
      <c r="W7150" s="2">
        <f>Table1[[#This Row],[Sales]]*Table1[[#This Row],[Quantity]]</f>
        <v>157.68</v>
      </c>
      <c r="X7150" s="2">
        <f>Table1[[#This Row],[Sales]]+Table1[[#This Row],[Discount]]+Table1[[#This Row],[Adjusted Sales]]</f>
        <v>105.12</v>
      </c>
      <c r="Y7150" s="5">
        <f>Table1[[#This Row],[Sales]]*Table1[[#This Row],[Discount]]</f>
        <v>0</v>
      </c>
    </row>
    <row r="7151" spans="1:25" x14ac:dyDescent="0.3">
      <c r="A7151">
        <v>7150</v>
      </c>
      <c r="B7151" s="2"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s="2">
        <v>3</v>
      </c>
      <c r="T7151" s="3">
        <v>0.2</v>
      </c>
      <c r="U7151" s="2">
        <v>109.3365</v>
      </c>
      <c r="V7151" s="2">
        <f>Table1[[#This Row],[Sales]]*(1-Table1[[#This Row],[Discount]])</f>
        <v>777.50400000000002</v>
      </c>
      <c r="W7151" s="2">
        <f>Table1[[#This Row],[Sales]]*Table1[[#This Row],[Quantity]]</f>
        <v>2915.64</v>
      </c>
      <c r="X7151" s="2">
        <f>Table1[[#This Row],[Sales]]+Table1[[#This Row],[Discount]]+Table1[[#This Row],[Adjusted Sales]]</f>
        <v>1749.5840000000001</v>
      </c>
      <c r="Y7151" s="5">
        <f>Table1[[#This Row],[Sales]]*Table1[[#This Row],[Discount]]</f>
        <v>194.376</v>
      </c>
    </row>
    <row r="7152" spans="1:25" x14ac:dyDescent="0.3">
      <c r="A7152">
        <v>7151</v>
      </c>
      <c r="B7152" s="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s="2">
        <v>2</v>
      </c>
      <c r="T7152" s="3">
        <v>0</v>
      </c>
      <c r="U7152" s="2">
        <v>35.49</v>
      </c>
      <c r="V7152" s="2">
        <f>Table1[[#This Row],[Sales]]*(1-Table1[[#This Row],[Discount]])</f>
        <v>141.96</v>
      </c>
      <c r="W7152" s="2">
        <f>Table1[[#This Row],[Sales]]*Table1[[#This Row],[Quantity]]</f>
        <v>283.92</v>
      </c>
      <c r="X7152" s="2">
        <f>Table1[[#This Row],[Sales]]+Table1[[#This Row],[Discount]]+Table1[[#This Row],[Adjusted Sales]]</f>
        <v>283.92</v>
      </c>
      <c r="Y7152" s="5">
        <f>Table1[[#This Row],[Sales]]*Table1[[#This Row],[Discount]]</f>
        <v>0</v>
      </c>
    </row>
    <row r="7153" spans="1:25" x14ac:dyDescent="0.3">
      <c r="A7153">
        <v>7152</v>
      </c>
      <c r="B7153" s="2"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s="2">
        <v>2</v>
      </c>
      <c r="T7153" s="3">
        <v>0.5</v>
      </c>
      <c r="U7153" s="2">
        <v>-135.08699999999999</v>
      </c>
      <c r="V7153" s="2">
        <f>Table1[[#This Row],[Sales]]*(1-Table1[[#This Row],[Discount]])</f>
        <v>91.275000000000006</v>
      </c>
      <c r="W7153" s="2">
        <f>Table1[[#This Row],[Sales]]*Table1[[#This Row],[Quantity]]</f>
        <v>365.1</v>
      </c>
      <c r="X7153" s="2">
        <f>Table1[[#This Row],[Sales]]+Table1[[#This Row],[Discount]]+Table1[[#This Row],[Adjusted Sales]]</f>
        <v>274.32500000000005</v>
      </c>
      <c r="Y7153" s="5">
        <f>Table1[[#This Row],[Sales]]*Table1[[#This Row],[Discount]]</f>
        <v>91.275000000000006</v>
      </c>
    </row>
    <row r="7154" spans="1:25" x14ac:dyDescent="0.3">
      <c r="A7154">
        <v>7153</v>
      </c>
      <c r="B7154" s="2"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s="2">
        <v>2</v>
      </c>
      <c r="T7154" s="3">
        <v>0.2</v>
      </c>
      <c r="U7154" s="2">
        <v>31.0688</v>
      </c>
      <c r="V7154" s="2">
        <f>Table1[[#This Row],[Sales]]*(1-Table1[[#This Row],[Discount]])</f>
        <v>71.014400000000009</v>
      </c>
      <c r="W7154" s="2">
        <f>Table1[[#This Row],[Sales]]*Table1[[#This Row],[Quantity]]</f>
        <v>177.536</v>
      </c>
      <c r="X7154" s="2">
        <f>Table1[[#This Row],[Sales]]+Table1[[#This Row],[Discount]]+Table1[[#This Row],[Adjusted Sales]]</f>
        <v>159.98240000000001</v>
      </c>
      <c r="Y7154" s="5">
        <f>Table1[[#This Row],[Sales]]*Table1[[#This Row],[Discount]]</f>
        <v>17.753600000000002</v>
      </c>
    </row>
    <row r="7155" spans="1:25" x14ac:dyDescent="0.3">
      <c r="A7155">
        <v>7154</v>
      </c>
      <c r="B7155" s="2"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s="2">
        <v>7</v>
      </c>
      <c r="T7155" s="3">
        <v>0.8</v>
      </c>
      <c r="U7155" s="2">
        <v>-108.8304</v>
      </c>
      <c r="V7155" s="2">
        <f>Table1[[#This Row],[Sales]]*(1-Table1[[#This Row],[Discount]])</f>
        <v>10.617599999999998</v>
      </c>
      <c r="W7155" s="2">
        <f>Table1[[#This Row],[Sales]]*Table1[[#This Row],[Quantity]]</f>
        <v>371.61599999999999</v>
      </c>
      <c r="X7155" s="2">
        <f>Table1[[#This Row],[Sales]]+Table1[[#This Row],[Discount]]+Table1[[#This Row],[Adjusted Sales]]</f>
        <v>64.505600000000001</v>
      </c>
      <c r="Y7155" s="5">
        <f>Table1[[#This Row],[Sales]]*Table1[[#This Row],[Discount]]</f>
        <v>42.470400000000005</v>
      </c>
    </row>
    <row r="7156" spans="1:25" x14ac:dyDescent="0.3">
      <c r="A7156">
        <v>7155</v>
      </c>
      <c r="B7156" s="2"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s="2">
        <v>6</v>
      </c>
      <c r="T7156" s="3">
        <v>0</v>
      </c>
      <c r="U7156" s="2">
        <v>46.8996</v>
      </c>
      <c r="V7156" s="2">
        <f>Table1[[#This Row],[Sales]]*(1-Table1[[#This Row],[Discount]])</f>
        <v>275.88</v>
      </c>
      <c r="W7156" s="2">
        <f>Table1[[#This Row],[Sales]]*Table1[[#This Row],[Quantity]]</f>
        <v>1655.28</v>
      </c>
      <c r="X7156" s="2">
        <f>Table1[[#This Row],[Sales]]+Table1[[#This Row],[Discount]]+Table1[[#This Row],[Adjusted Sales]]</f>
        <v>551.76</v>
      </c>
      <c r="Y7156" s="5">
        <f>Table1[[#This Row],[Sales]]*Table1[[#This Row],[Discount]]</f>
        <v>0</v>
      </c>
    </row>
    <row r="7157" spans="1:25" x14ac:dyDescent="0.3">
      <c r="A7157">
        <v>7156</v>
      </c>
      <c r="B7157" s="2"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s="2">
        <v>5</v>
      </c>
      <c r="T7157" s="3">
        <v>0</v>
      </c>
      <c r="U7157" s="2">
        <v>74.212999999999994</v>
      </c>
      <c r="V7157" s="2">
        <f>Table1[[#This Row],[Sales]]*(1-Table1[[#This Row],[Discount]])</f>
        <v>157.9</v>
      </c>
      <c r="W7157" s="2">
        <f>Table1[[#This Row],[Sales]]*Table1[[#This Row],[Quantity]]</f>
        <v>789.5</v>
      </c>
      <c r="X7157" s="2">
        <f>Table1[[#This Row],[Sales]]+Table1[[#This Row],[Discount]]+Table1[[#This Row],[Adjusted Sales]]</f>
        <v>315.8</v>
      </c>
      <c r="Y7157" s="5">
        <f>Table1[[#This Row],[Sales]]*Table1[[#This Row],[Discount]]</f>
        <v>0</v>
      </c>
    </row>
    <row r="7158" spans="1:25" x14ac:dyDescent="0.3">
      <c r="A7158">
        <v>7157</v>
      </c>
      <c r="B7158" s="2"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s="2">
        <v>1</v>
      </c>
      <c r="T7158" s="3">
        <v>0</v>
      </c>
      <c r="U7158" s="2">
        <v>2.4058999999999999</v>
      </c>
      <c r="V7158" s="2">
        <f>Table1[[#This Row],[Sales]]*(1-Table1[[#This Row],[Discount]])</f>
        <v>4.91</v>
      </c>
      <c r="W7158" s="2">
        <f>Table1[[#This Row],[Sales]]*Table1[[#This Row],[Quantity]]</f>
        <v>4.91</v>
      </c>
      <c r="X7158" s="2">
        <f>Table1[[#This Row],[Sales]]+Table1[[#This Row],[Discount]]+Table1[[#This Row],[Adjusted Sales]]</f>
        <v>9.82</v>
      </c>
      <c r="Y7158" s="5">
        <f>Table1[[#This Row],[Sales]]*Table1[[#This Row],[Discount]]</f>
        <v>0</v>
      </c>
    </row>
    <row r="7159" spans="1:25" x14ac:dyDescent="0.3">
      <c r="A7159">
        <v>7158</v>
      </c>
      <c r="B7159" s="2"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s="2">
        <v>4</v>
      </c>
      <c r="T7159" s="3">
        <v>0</v>
      </c>
      <c r="U7159" s="2">
        <v>0.87919999999999998</v>
      </c>
      <c r="V7159" s="2">
        <f>Table1[[#This Row],[Sales]]*(1-Table1[[#This Row],[Discount]])</f>
        <v>87.92</v>
      </c>
      <c r="W7159" s="2">
        <f>Table1[[#This Row],[Sales]]*Table1[[#This Row],[Quantity]]</f>
        <v>351.68</v>
      </c>
      <c r="X7159" s="2">
        <f>Table1[[#This Row],[Sales]]+Table1[[#This Row],[Discount]]+Table1[[#This Row],[Adjusted Sales]]</f>
        <v>175.84</v>
      </c>
      <c r="Y7159" s="5">
        <f>Table1[[#This Row],[Sales]]*Table1[[#This Row],[Discount]]</f>
        <v>0</v>
      </c>
    </row>
    <row r="7160" spans="1:25" x14ac:dyDescent="0.3">
      <c r="A7160">
        <v>7159</v>
      </c>
      <c r="B7160" s="2"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s="2">
        <v>1</v>
      </c>
      <c r="T7160" s="3">
        <v>0</v>
      </c>
      <c r="U7160" s="2">
        <v>2.9302000000000001</v>
      </c>
      <c r="V7160" s="2">
        <f>Table1[[#This Row],[Sales]]*(1-Table1[[#This Row],[Discount]])</f>
        <v>5.98</v>
      </c>
      <c r="W7160" s="2">
        <f>Table1[[#This Row],[Sales]]*Table1[[#This Row],[Quantity]]</f>
        <v>5.98</v>
      </c>
      <c r="X7160" s="2">
        <f>Table1[[#This Row],[Sales]]+Table1[[#This Row],[Discount]]+Table1[[#This Row],[Adjusted Sales]]</f>
        <v>11.96</v>
      </c>
      <c r="Y7160" s="5">
        <f>Table1[[#This Row],[Sales]]*Table1[[#This Row],[Discount]]</f>
        <v>0</v>
      </c>
    </row>
    <row r="7161" spans="1:25" x14ac:dyDescent="0.3">
      <c r="A7161">
        <v>7160</v>
      </c>
      <c r="B7161" s="2"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s="2">
        <v>2</v>
      </c>
      <c r="T7161" s="3">
        <v>0.2</v>
      </c>
      <c r="U7161" s="2">
        <v>16.678799999999999</v>
      </c>
      <c r="V7161" s="2">
        <f>Table1[[#This Row],[Sales]]*(1-Table1[[#This Row],[Discount]])</f>
        <v>177.90719999999999</v>
      </c>
      <c r="W7161" s="2">
        <f>Table1[[#This Row],[Sales]]*Table1[[#This Row],[Quantity]]</f>
        <v>444.76799999999997</v>
      </c>
      <c r="X7161" s="2">
        <f>Table1[[#This Row],[Sales]]+Table1[[#This Row],[Discount]]+Table1[[#This Row],[Adjusted Sales]]</f>
        <v>400.49119999999994</v>
      </c>
      <c r="Y7161" s="5">
        <f>Table1[[#This Row],[Sales]]*Table1[[#This Row],[Discount]]</f>
        <v>44.476799999999997</v>
      </c>
    </row>
    <row r="7162" spans="1:25" x14ac:dyDescent="0.3">
      <c r="A7162">
        <v>7161</v>
      </c>
      <c r="B7162" s="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s="2">
        <v>4</v>
      </c>
      <c r="T7162" s="3">
        <v>0.2</v>
      </c>
      <c r="U7162" s="2">
        <v>5.6</v>
      </c>
      <c r="V7162" s="2">
        <f>Table1[[#This Row],[Sales]]*(1-Table1[[#This Row],[Discount]])</f>
        <v>12.8</v>
      </c>
      <c r="W7162" s="2">
        <f>Table1[[#This Row],[Sales]]*Table1[[#This Row],[Quantity]]</f>
        <v>64</v>
      </c>
      <c r="X7162" s="2">
        <f>Table1[[#This Row],[Sales]]+Table1[[#This Row],[Discount]]+Table1[[#This Row],[Adjusted Sales]]</f>
        <v>29</v>
      </c>
      <c r="Y7162" s="5">
        <f>Table1[[#This Row],[Sales]]*Table1[[#This Row],[Discount]]</f>
        <v>3.2</v>
      </c>
    </row>
    <row r="7163" spans="1:25" x14ac:dyDescent="0.3">
      <c r="A7163">
        <v>7162</v>
      </c>
      <c r="B7163" s="2"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s="2">
        <v>3</v>
      </c>
      <c r="T7163" s="3">
        <v>0</v>
      </c>
      <c r="U7163" s="2">
        <v>10.92</v>
      </c>
      <c r="V7163" s="2">
        <f>Table1[[#This Row],[Sales]]*(1-Table1[[#This Row],[Discount]])</f>
        <v>21.84</v>
      </c>
      <c r="W7163" s="2">
        <f>Table1[[#This Row],[Sales]]*Table1[[#This Row],[Quantity]]</f>
        <v>65.52</v>
      </c>
      <c r="X7163" s="2">
        <f>Table1[[#This Row],[Sales]]+Table1[[#This Row],[Discount]]+Table1[[#This Row],[Adjusted Sales]]</f>
        <v>43.68</v>
      </c>
      <c r="Y7163" s="5">
        <f>Table1[[#This Row],[Sales]]*Table1[[#This Row],[Discount]]</f>
        <v>0</v>
      </c>
    </row>
    <row r="7164" spans="1:25" x14ac:dyDescent="0.3">
      <c r="A7164">
        <v>7163</v>
      </c>
      <c r="B7164" s="2"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s="2">
        <v>5</v>
      </c>
      <c r="T7164" s="3">
        <v>0</v>
      </c>
      <c r="U7164" s="2">
        <v>7.6440000000000001</v>
      </c>
      <c r="V7164" s="2">
        <f>Table1[[#This Row],[Sales]]*(1-Table1[[#This Row],[Discount]])</f>
        <v>15.6</v>
      </c>
      <c r="W7164" s="2">
        <f>Table1[[#This Row],[Sales]]*Table1[[#This Row],[Quantity]]</f>
        <v>78</v>
      </c>
      <c r="X7164" s="2">
        <f>Table1[[#This Row],[Sales]]+Table1[[#This Row],[Discount]]+Table1[[#This Row],[Adjusted Sales]]</f>
        <v>31.2</v>
      </c>
      <c r="Y7164" s="5">
        <f>Table1[[#This Row],[Sales]]*Table1[[#This Row],[Discount]]</f>
        <v>0</v>
      </c>
    </row>
    <row r="7165" spans="1:25" x14ac:dyDescent="0.3">
      <c r="A7165">
        <v>7164</v>
      </c>
      <c r="B7165" s="2"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s="2">
        <v>8</v>
      </c>
      <c r="T7165" s="3">
        <v>0</v>
      </c>
      <c r="U7165" s="2">
        <v>121.44159999999999</v>
      </c>
      <c r="V7165" s="2">
        <f>Table1[[#This Row],[Sales]]*(1-Table1[[#This Row],[Discount]])</f>
        <v>247.84</v>
      </c>
      <c r="W7165" s="2">
        <f>Table1[[#This Row],[Sales]]*Table1[[#This Row],[Quantity]]</f>
        <v>1982.72</v>
      </c>
      <c r="X7165" s="2">
        <f>Table1[[#This Row],[Sales]]+Table1[[#This Row],[Discount]]+Table1[[#This Row],[Adjusted Sales]]</f>
        <v>495.68</v>
      </c>
      <c r="Y7165" s="5">
        <f>Table1[[#This Row],[Sales]]*Table1[[#This Row],[Discount]]</f>
        <v>0</v>
      </c>
    </row>
    <row r="7166" spans="1:25" x14ac:dyDescent="0.3">
      <c r="A7166">
        <v>7165</v>
      </c>
      <c r="B7166" s="2"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s="2">
        <v>3</v>
      </c>
      <c r="T7166" s="3">
        <v>0.2</v>
      </c>
      <c r="U7166" s="2">
        <v>3.3452999999999999</v>
      </c>
      <c r="V7166" s="2">
        <f>Table1[[#This Row],[Sales]]*(1-Table1[[#This Row],[Discount]])</f>
        <v>7.9296000000000006</v>
      </c>
      <c r="W7166" s="2">
        <f>Table1[[#This Row],[Sales]]*Table1[[#This Row],[Quantity]]</f>
        <v>29.736000000000004</v>
      </c>
      <c r="X7166" s="2">
        <f>Table1[[#This Row],[Sales]]+Table1[[#This Row],[Discount]]+Table1[[#This Row],[Adjusted Sales]]</f>
        <v>18.041600000000003</v>
      </c>
      <c r="Y7166" s="5">
        <f>Table1[[#This Row],[Sales]]*Table1[[#This Row],[Discount]]</f>
        <v>1.9824000000000002</v>
      </c>
    </row>
    <row r="7167" spans="1:25" x14ac:dyDescent="0.3">
      <c r="A7167">
        <v>7166</v>
      </c>
      <c r="B7167" s="2"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s="2">
        <v>2</v>
      </c>
      <c r="T7167" s="3">
        <v>0</v>
      </c>
      <c r="U7167" s="2">
        <v>17.38</v>
      </c>
      <c r="V7167" s="2">
        <f>Table1[[#This Row],[Sales]]*(1-Table1[[#This Row],[Discount]])</f>
        <v>69.52</v>
      </c>
      <c r="W7167" s="2">
        <f>Table1[[#This Row],[Sales]]*Table1[[#This Row],[Quantity]]</f>
        <v>139.04</v>
      </c>
      <c r="X7167" s="2">
        <f>Table1[[#This Row],[Sales]]+Table1[[#This Row],[Discount]]+Table1[[#This Row],[Adjusted Sales]]</f>
        <v>139.04</v>
      </c>
      <c r="Y7167" s="5">
        <f>Table1[[#This Row],[Sales]]*Table1[[#This Row],[Discount]]</f>
        <v>0</v>
      </c>
    </row>
    <row r="7168" spans="1:25" x14ac:dyDescent="0.3">
      <c r="A7168">
        <v>7167</v>
      </c>
      <c r="B7168" s="2"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s="2">
        <v>4</v>
      </c>
      <c r="T7168" s="3">
        <v>0</v>
      </c>
      <c r="U7168" s="2">
        <v>3.2256</v>
      </c>
      <c r="V7168" s="2">
        <f>Table1[[#This Row],[Sales]]*(1-Table1[[#This Row],[Discount]])</f>
        <v>11.52</v>
      </c>
      <c r="W7168" s="2">
        <f>Table1[[#This Row],[Sales]]*Table1[[#This Row],[Quantity]]</f>
        <v>46.08</v>
      </c>
      <c r="X7168" s="2">
        <f>Table1[[#This Row],[Sales]]+Table1[[#This Row],[Discount]]+Table1[[#This Row],[Adjusted Sales]]</f>
        <v>23.04</v>
      </c>
      <c r="Y7168" s="5">
        <f>Table1[[#This Row],[Sales]]*Table1[[#This Row],[Discount]]</f>
        <v>0</v>
      </c>
    </row>
    <row r="7169" spans="1:25" x14ac:dyDescent="0.3">
      <c r="A7169">
        <v>7168</v>
      </c>
      <c r="B7169" s="2"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s="2">
        <v>3</v>
      </c>
      <c r="T7169" s="3">
        <v>0.2</v>
      </c>
      <c r="U7169" s="2">
        <v>71.772000000000006</v>
      </c>
      <c r="V7169" s="2">
        <f>Table1[[#This Row],[Sales]]*(1-Table1[[#This Row],[Discount]])</f>
        <v>574.17600000000004</v>
      </c>
      <c r="W7169" s="2">
        <f>Table1[[#This Row],[Sales]]*Table1[[#This Row],[Quantity]]</f>
        <v>2153.16</v>
      </c>
      <c r="X7169" s="2">
        <f>Table1[[#This Row],[Sales]]+Table1[[#This Row],[Discount]]+Table1[[#This Row],[Adjusted Sales]]</f>
        <v>1292.096</v>
      </c>
      <c r="Y7169" s="5">
        <f>Table1[[#This Row],[Sales]]*Table1[[#This Row],[Discount]]</f>
        <v>143.54400000000001</v>
      </c>
    </row>
    <row r="7170" spans="1:25" x14ac:dyDescent="0.3">
      <c r="A7170">
        <v>7169</v>
      </c>
      <c r="B7170" s="2"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s="2">
        <v>10</v>
      </c>
      <c r="T7170" s="3">
        <v>0</v>
      </c>
      <c r="U7170" s="2">
        <v>68.584999999999994</v>
      </c>
      <c r="V7170" s="2">
        <f>Table1[[#This Row],[Sales]]*(1-Table1[[#This Row],[Discount]])</f>
        <v>236.5</v>
      </c>
      <c r="W7170" s="2">
        <f>Table1[[#This Row],[Sales]]*Table1[[#This Row],[Quantity]]</f>
        <v>2365</v>
      </c>
      <c r="X7170" s="2">
        <f>Table1[[#This Row],[Sales]]+Table1[[#This Row],[Discount]]+Table1[[#This Row],[Adjusted Sales]]</f>
        <v>473</v>
      </c>
      <c r="Y7170" s="5">
        <f>Table1[[#This Row],[Sales]]*Table1[[#This Row],[Discount]]</f>
        <v>0</v>
      </c>
    </row>
    <row r="7171" spans="1:25" x14ac:dyDescent="0.3">
      <c r="A7171">
        <v>7170</v>
      </c>
      <c r="B7171" s="2"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s="2">
        <v>3</v>
      </c>
      <c r="T7171" s="3">
        <v>0.2</v>
      </c>
      <c r="U7171" s="2">
        <v>19.1646</v>
      </c>
      <c r="V7171" s="2">
        <f>Table1[[#This Row],[Sales]]*(1-Table1[[#This Row],[Discount]])</f>
        <v>136.2816</v>
      </c>
      <c r="W7171" s="2">
        <f>Table1[[#This Row],[Sales]]*Table1[[#This Row],[Quantity]]</f>
        <v>511.05600000000004</v>
      </c>
      <c r="X7171" s="2">
        <f>Table1[[#This Row],[Sales]]+Table1[[#This Row],[Discount]]+Table1[[#This Row],[Adjusted Sales]]</f>
        <v>306.83359999999999</v>
      </c>
      <c r="Y7171" s="5">
        <f>Table1[[#This Row],[Sales]]*Table1[[#This Row],[Discount]]</f>
        <v>34.070399999999999</v>
      </c>
    </row>
    <row r="7172" spans="1:25" x14ac:dyDescent="0.3">
      <c r="A7172">
        <v>7171</v>
      </c>
      <c r="B7172" s="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s="2">
        <v>2</v>
      </c>
      <c r="T7172" s="3">
        <v>0.1</v>
      </c>
      <c r="U7172" s="2">
        <v>3.2391999999999999</v>
      </c>
      <c r="V7172" s="2">
        <f>Table1[[#This Row],[Sales]]*(1-Table1[[#This Row],[Discount]])</f>
        <v>131.1876</v>
      </c>
      <c r="W7172" s="2">
        <f>Table1[[#This Row],[Sales]]*Table1[[#This Row],[Quantity]]</f>
        <v>291.52800000000002</v>
      </c>
      <c r="X7172" s="2">
        <f>Table1[[#This Row],[Sales]]+Table1[[#This Row],[Discount]]+Table1[[#This Row],[Adjusted Sales]]</f>
        <v>277.05160000000001</v>
      </c>
      <c r="Y7172" s="5">
        <f>Table1[[#This Row],[Sales]]*Table1[[#This Row],[Discount]]</f>
        <v>14.576400000000001</v>
      </c>
    </row>
    <row r="7173" spans="1:25" x14ac:dyDescent="0.3">
      <c r="A7173">
        <v>7172</v>
      </c>
      <c r="B7173" s="2"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s="2">
        <v>3</v>
      </c>
      <c r="T7173" s="3">
        <v>0</v>
      </c>
      <c r="U7173" s="2">
        <v>22.6737</v>
      </c>
      <c r="V7173" s="2">
        <f>Table1[[#This Row],[Sales]]*(1-Table1[[#This Row],[Discount]])</f>
        <v>107.97</v>
      </c>
      <c r="W7173" s="2">
        <f>Table1[[#This Row],[Sales]]*Table1[[#This Row],[Quantity]]</f>
        <v>323.90999999999997</v>
      </c>
      <c r="X7173" s="2">
        <f>Table1[[#This Row],[Sales]]+Table1[[#This Row],[Discount]]+Table1[[#This Row],[Adjusted Sales]]</f>
        <v>215.94</v>
      </c>
      <c r="Y7173" s="5">
        <f>Table1[[#This Row],[Sales]]*Table1[[#This Row],[Discount]]</f>
        <v>0</v>
      </c>
    </row>
    <row r="7174" spans="1:25" x14ac:dyDescent="0.3">
      <c r="A7174">
        <v>7173</v>
      </c>
      <c r="B7174" s="2"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s="2">
        <v>5</v>
      </c>
      <c r="T7174" s="3">
        <v>0.2</v>
      </c>
      <c r="U7174" s="2">
        <v>1.7995000000000001</v>
      </c>
      <c r="V7174" s="2">
        <f>Table1[[#This Row],[Sales]]*(1-Table1[[#This Row],[Discount]])</f>
        <v>115.16800000000001</v>
      </c>
      <c r="W7174" s="2">
        <f>Table1[[#This Row],[Sales]]*Table1[[#This Row],[Quantity]]</f>
        <v>719.80000000000007</v>
      </c>
      <c r="X7174" s="2">
        <f>Table1[[#This Row],[Sales]]+Table1[[#This Row],[Discount]]+Table1[[#This Row],[Adjusted Sales]]</f>
        <v>259.32799999999997</v>
      </c>
      <c r="Y7174" s="5">
        <f>Table1[[#This Row],[Sales]]*Table1[[#This Row],[Discount]]</f>
        <v>28.792000000000002</v>
      </c>
    </row>
    <row r="7175" spans="1:25" x14ac:dyDescent="0.3">
      <c r="A7175">
        <v>7174</v>
      </c>
      <c r="B7175" s="2"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s="2">
        <v>5</v>
      </c>
      <c r="T7175" s="3">
        <v>0.2</v>
      </c>
      <c r="U7175" s="2">
        <v>569.9905</v>
      </c>
      <c r="V7175" s="2">
        <f>Table1[[#This Row],[Sales]]*(1-Table1[[#This Row],[Discount]])</f>
        <v>1919.9680000000001</v>
      </c>
      <c r="W7175" s="2">
        <f>Table1[[#This Row],[Sales]]*Table1[[#This Row],[Quantity]]</f>
        <v>11999.8</v>
      </c>
      <c r="X7175" s="2">
        <f>Table1[[#This Row],[Sales]]+Table1[[#This Row],[Discount]]+Table1[[#This Row],[Adjusted Sales]]</f>
        <v>4320.1279999999997</v>
      </c>
      <c r="Y7175" s="5">
        <f>Table1[[#This Row],[Sales]]*Table1[[#This Row],[Discount]]</f>
        <v>479.99200000000002</v>
      </c>
    </row>
    <row r="7176" spans="1:25" x14ac:dyDescent="0.3">
      <c r="A7176">
        <v>7175</v>
      </c>
      <c r="B7176" s="2"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s="2">
        <v>3</v>
      </c>
      <c r="T7176" s="3">
        <v>0.2</v>
      </c>
      <c r="U7176" s="2">
        <v>23.234999999999999</v>
      </c>
      <c r="V7176" s="2">
        <f>Table1[[#This Row],[Sales]]*(1-Table1[[#This Row],[Discount]])</f>
        <v>59.481600000000007</v>
      </c>
      <c r="W7176" s="2">
        <f>Table1[[#This Row],[Sales]]*Table1[[#This Row],[Quantity]]</f>
        <v>223.05600000000001</v>
      </c>
      <c r="X7176" s="2">
        <f>Table1[[#This Row],[Sales]]+Table1[[#This Row],[Discount]]+Table1[[#This Row],[Adjusted Sales]]</f>
        <v>134.03360000000001</v>
      </c>
      <c r="Y7176" s="5">
        <f>Table1[[#This Row],[Sales]]*Table1[[#This Row],[Discount]]</f>
        <v>14.870400000000002</v>
      </c>
    </row>
    <row r="7177" spans="1:25" x14ac:dyDescent="0.3">
      <c r="A7177">
        <v>7176</v>
      </c>
      <c r="B7177" s="2"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s="2">
        <v>8</v>
      </c>
      <c r="T7177" s="3">
        <v>0.8</v>
      </c>
      <c r="U7177" s="2">
        <v>-226.63679999999999</v>
      </c>
      <c r="V7177" s="2">
        <f>Table1[[#This Row],[Sales]]*(1-Table1[[#This Row],[Discount]])</f>
        <v>17.433599999999998</v>
      </c>
      <c r="W7177" s="2">
        <f>Table1[[#This Row],[Sales]]*Table1[[#This Row],[Quantity]]</f>
        <v>697.34400000000005</v>
      </c>
      <c r="X7177" s="2">
        <f>Table1[[#This Row],[Sales]]+Table1[[#This Row],[Discount]]+Table1[[#This Row],[Adjusted Sales]]</f>
        <v>105.4016</v>
      </c>
      <c r="Y7177" s="5">
        <f>Table1[[#This Row],[Sales]]*Table1[[#This Row],[Discount]]</f>
        <v>69.734400000000008</v>
      </c>
    </row>
    <row r="7178" spans="1:25" x14ac:dyDescent="0.3">
      <c r="A7178">
        <v>7177</v>
      </c>
      <c r="B7178" s="2"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s="2">
        <v>3</v>
      </c>
      <c r="T7178" s="3">
        <v>0.2</v>
      </c>
      <c r="U7178" s="2">
        <v>2.4174000000000002</v>
      </c>
      <c r="V7178" s="2">
        <f>Table1[[#This Row],[Sales]]*(1-Table1[[#This Row],[Discount]])</f>
        <v>25.785600000000002</v>
      </c>
      <c r="W7178" s="2">
        <f>Table1[[#This Row],[Sales]]*Table1[[#This Row],[Quantity]]</f>
        <v>96.695999999999998</v>
      </c>
      <c r="X7178" s="2">
        <f>Table1[[#This Row],[Sales]]+Table1[[#This Row],[Discount]]+Table1[[#This Row],[Adjusted Sales]]</f>
        <v>58.217600000000004</v>
      </c>
      <c r="Y7178" s="5">
        <f>Table1[[#This Row],[Sales]]*Table1[[#This Row],[Discount]]</f>
        <v>6.4464000000000006</v>
      </c>
    </row>
    <row r="7179" spans="1:25" x14ac:dyDescent="0.3">
      <c r="A7179">
        <v>7178</v>
      </c>
      <c r="B7179" s="2"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s="2">
        <v>2</v>
      </c>
      <c r="T7179" s="3">
        <v>0.7</v>
      </c>
      <c r="U7179" s="2">
        <v>-1.5414000000000001</v>
      </c>
      <c r="V7179" s="2">
        <f>Table1[[#This Row],[Sales]]*(1-Table1[[#This Row],[Discount]])</f>
        <v>0.66060000000000008</v>
      </c>
      <c r="W7179" s="2">
        <f>Table1[[#This Row],[Sales]]*Table1[[#This Row],[Quantity]]</f>
        <v>4.4039999999999999</v>
      </c>
      <c r="X7179" s="2">
        <f>Table1[[#This Row],[Sales]]+Table1[[#This Row],[Discount]]+Table1[[#This Row],[Adjusted Sales]]</f>
        <v>3.5626000000000002</v>
      </c>
      <c r="Y7179" s="5">
        <f>Table1[[#This Row],[Sales]]*Table1[[#This Row],[Discount]]</f>
        <v>1.5413999999999999</v>
      </c>
    </row>
    <row r="7180" spans="1:25" x14ac:dyDescent="0.3">
      <c r="A7180">
        <v>7179</v>
      </c>
      <c r="B7180" s="2"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s="2">
        <v>3</v>
      </c>
      <c r="T7180" s="3">
        <v>0.7</v>
      </c>
      <c r="U7180" s="2">
        <v>-7.5167999999999999</v>
      </c>
      <c r="V7180" s="2">
        <f>Table1[[#This Row],[Sales]]*(1-Table1[[#This Row],[Discount]])</f>
        <v>2.8188000000000009</v>
      </c>
      <c r="W7180" s="2">
        <f>Table1[[#This Row],[Sales]]*Table1[[#This Row],[Quantity]]</f>
        <v>28.188000000000002</v>
      </c>
      <c r="X7180" s="2">
        <f>Table1[[#This Row],[Sales]]+Table1[[#This Row],[Discount]]+Table1[[#This Row],[Adjusted Sales]]</f>
        <v>12.914800000000001</v>
      </c>
      <c r="Y7180" s="5">
        <f>Table1[[#This Row],[Sales]]*Table1[[#This Row],[Discount]]</f>
        <v>6.5772000000000004</v>
      </c>
    </row>
    <row r="7181" spans="1:25" x14ac:dyDescent="0.3">
      <c r="A7181">
        <v>7180</v>
      </c>
      <c r="B7181" s="2"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s="2">
        <v>3</v>
      </c>
      <c r="T7181" s="3">
        <v>0</v>
      </c>
      <c r="U7181" s="2">
        <v>25.191600000000001</v>
      </c>
      <c r="V7181" s="2">
        <f>Table1[[#This Row],[Sales]]*(1-Table1[[#This Row],[Discount]])</f>
        <v>89.97</v>
      </c>
      <c r="W7181" s="2">
        <f>Table1[[#This Row],[Sales]]*Table1[[#This Row],[Quantity]]</f>
        <v>269.90999999999997</v>
      </c>
      <c r="X7181" s="2">
        <f>Table1[[#This Row],[Sales]]+Table1[[#This Row],[Discount]]+Table1[[#This Row],[Adjusted Sales]]</f>
        <v>179.94</v>
      </c>
      <c r="Y7181" s="5">
        <f>Table1[[#This Row],[Sales]]*Table1[[#This Row],[Discount]]</f>
        <v>0</v>
      </c>
    </row>
    <row r="7182" spans="1:25" x14ac:dyDescent="0.3">
      <c r="A7182">
        <v>7181</v>
      </c>
      <c r="B7182" s="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s="2">
        <v>3</v>
      </c>
      <c r="T7182" s="3">
        <v>0</v>
      </c>
      <c r="U7182" s="2">
        <v>5.2397999999999998</v>
      </c>
      <c r="V7182" s="2">
        <f>Table1[[#This Row],[Sales]]*(1-Table1[[#This Row],[Discount]])</f>
        <v>12.78</v>
      </c>
      <c r="W7182" s="2">
        <f>Table1[[#This Row],[Sales]]*Table1[[#This Row],[Quantity]]</f>
        <v>38.339999999999996</v>
      </c>
      <c r="X7182" s="2">
        <f>Table1[[#This Row],[Sales]]+Table1[[#This Row],[Discount]]+Table1[[#This Row],[Adjusted Sales]]</f>
        <v>25.56</v>
      </c>
      <c r="Y7182" s="5">
        <f>Table1[[#This Row],[Sales]]*Table1[[#This Row],[Discount]]</f>
        <v>0</v>
      </c>
    </row>
    <row r="7183" spans="1:25" x14ac:dyDescent="0.3">
      <c r="A7183">
        <v>7182</v>
      </c>
      <c r="B7183" s="2"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s="2">
        <v>2</v>
      </c>
      <c r="T7183" s="3">
        <v>0.2</v>
      </c>
      <c r="U7183" s="2">
        <v>0.5</v>
      </c>
      <c r="V7183" s="2">
        <f>Table1[[#This Row],[Sales]]*(1-Table1[[#This Row],[Discount]])</f>
        <v>32</v>
      </c>
      <c r="W7183" s="2">
        <f>Table1[[#This Row],[Sales]]*Table1[[#This Row],[Quantity]]</f>
        <v>80</v>
      </c>
      <c r="X7183" s="2">
        <f>Table1[[#This Row],[Sales]]+Table1[[#This Row],[Discount]]+Table1[[#This Row],[Adjusted Sales]]</f>
        <v>72.2</v>
      </c>
      <c r="Y7183" s="5">
        <f>Table1[[#This Row],[Sales]]*Table1[[#This Row],[Discount]]</f>
        <v>8</v>
      </c>
    </row>
    <row r="7184" spans="1:25" x14ac:dyDescent="0.3">
      <c r="A7184">
        <v>7183</v>
      </c>
      <c r="B7184" s="2"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s="2">
        <v>5</v>
      </c>
      <c r="T7184" s="3">
        <v>0.2</v>
      </c>
      <c r="U7184" s="2">
        <v>7.5529999999999999</v>
      </c>
      <c r="V7184" s="2">
        <f>Table1[[#This Row],[Sales]]*(1-Table1[[#This Row],[Discount]])</f>
        <v>18.591999999999999</v>
      </c>
      <c r="W7184" s="2">
        <f>Table1[[#This Row],[Sales]]*Table1[[#This Row],[Quantity]]</f>
        <v>116.19999999999999</v>
      </c>
      <c r="X7184" s="2">
        <f>Table1[[#This Row],[Sales]]+Table1[[#This Row],[Discount]]+Table1[[#This Row],[Adjusted Sales]]</f>
        <v>42.031999999999996</v>
      </c>
      <c r="Y7184" s="5">
        <f>Table1[[#This Row],[Sales]]*Table1[[#This Row],[Discount]]</f>
        <v>4.6479999999999997</v>
      </c>
    </row>
    <row r="7185" spans="1:25" x14ac:dyDescent="0.3">
      <c r="A7185">
        <v>7184</v>
      </c>
      <c r="B7185" s="2"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s="2">
        <v>9</v>
      </c>
      <c r="T7185" s="3">
        <v>0</v>
      </c>
      <c r="U7185" s="2">
        <v>227.20500000000001</v>
      </c>
      <c r="V7185" s="2">
        <f>Table1[[#This Row],[Sales]]*(1-Table1[[#This Row],[Discount]])</f>
        <v>908.82</v>
      </c>
      <c r="W7185" s="2">
        <f>Table1[[#This Row],[Sales]]*Table1[[#This Row],[Quantity]]</f>
        <v>8179.38</v>
      </c>
      <c r="X7185" s="2">
        <f>Table1[[#This Row],[Sales]]+Table1[[#This Row],[Discount]]+Table1[[#This Row],[Adjusted Sales]]</f>
        <v>1817.64</v>
      </c>
      <c r="Y7185" s="5">
        <f>Table1[[#This Row],[Sales]]*Table1[[#This Row],[Discount]]</f>
        <v>0</v>
      </c>
    </row>
    <row r="7186" spans="1:25" x14ac:dyDescent="0.3">
      <c r="A7186">
        <v>7185</v>
      </c>
      <c r="B7186" s="2"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s="2">
        <v>2</v>
      </c>
      <c r="T7186" s="3">
        <v>0.2</v>
      </c>
      <c r="U7186" s="2">
        <v>-1.0409999999999999</v>
      </c>
      <c r="V7186" s="2">
        <f>Table1[[#This Row],[Sales]]*(1-Table1[[#This Row],[Discount]])</f>
        <v>4.4416000000000002</v>
      </c>
      <c r="W7186" s="2">
        <f>Table1[[#This Row],[Sales]]*Table1[[#This Row],[Quantity]]</f>
        <v>11.103999999999999</v>
      </c>
      <c r="X7186" s="2">
        <f>Table1[[#This Row],[Sales]]+Table1[[#This Row],[Discount]]+Table1[[#This Row],[Adjusted Sales]]</f>
        <v>10.1936</v>
      </c>
      <c r="Y7186" s="5">
        <f>Table1[[#This Row],[Sales]]*Table1[[#This Row],[Discount]]</f>
        <v>1.1104000000000001</v>
      </c>
    </row>
    <row r="7187" spans="1:25" x14ac:dyDescent="0.3">
      <c r="A7187">
        <v>7186</v>
      </c>
      <c r="B7187" s="2"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s="2">
        <v>3</v>
      </c>
      <c r="T7187" s="3">
        <v>0.2</v>
      </c>
      <c r="U7187" s="2">
        <v>1.002</v>
      </c>
      <c r="V7187" s="2">
        <f>Table1[[#This Row],[Sales]]*(1-Table1[[#This Row],[Discount]])</f>
        <v>6.4128000000000007</v>
      </c>
      <c r="W7187" s="2">
        <f>Table1[[#This Row],[Sales]]*Table1[[#This Row],[Quantity]]</f>
        <v>24.048000000000002</v>
      </c>
      <c r="X7187" s="2">
        <f>Table1[[#This Row],[Sales]]+Table1[[#This Row],[Discount]]+Table1[[#This Row],[Adjusted Sales]]</f>
        <v>14.6288</v>
      </c>
      <c r="Y7187" s="5">
        <f>Table1[[#This Row],[Sales]]*Table1[[#This Row],[Discount]]</f>
        <v>1.6032000000000002</v>
      </c>
    </row>
    <row r="7188" spans="1:25" x14ac:dyDescent="0.3">
      <c r="A7188">
        <v>7187</v>
      </c>
      <c r="B7188" s="2"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s="2">
        <v>4</v>
      </c>
      <c r="T7188" s="3">
        <v>0.3</v>
      </c>
      <c r="U7188" s="2">
        <v>-2.1312000000000002</v>
      </c>
      <c r="V7188" s="2">
        <f>Table1[[#This Row],[Sales]]*(1-Table1[[#This Row],[Discount]])</f>
        <v>52.214399999999998</v>
      </c>
      <c r="W7188" s="2">
        <f>Table1[[#This Row],[Sales]]*Table1[[#This Row],[Quantity]]</f>
        <v>298.36799999999999</v>
      </c>
      <c r="X7188" s="2">
        <f>Table1[[#This Row],[Sales]]+Table1[[#This Row],[Discount]]+Table1[[#This Row],[Adjusted Sales]]</f>
        <v>127.10639999999999</v>
      </c>
      <c r="Y7188" s="5">
        <f>Table1[[#This Row],[Sales]]*Table1[[#This Row],[Discount]]</f>
        <v>22.377599999999997</v>
      </c>
    </row>
    <row r="7189" spans="1:25" x14ac:dyDescent="0.3">
      <c r="A7189">
        <v>7188</v>
      </c>
      <c r="B7189" s="2"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s="2">
        <v>2</v>
      </c>
      <c r="T7189" s="3">
        <v>0.6</v>
      </c>
      <c r="U7189" s="2">
        <v>-22.238800000000001</v>
      </c>
      <c r="V7189" s="2">
        <f>Table1[[#This Row],[Sales]]*(1-Table1[[#This Row],[Discount]])</f>
        <v>6.7135999999999996</v>
      </c>
      <c r="W7189" s="2">
        <f>Table1[[#This Row],[Sales]]*Table1[[#This Row],[Quantity]]</f>
        <v>33.567999999999998</v>
      </c>
      <c r="X7189" s="2">
        <f>Table1[[#This Row],[Sales]]+Table1[[#This Row],[Discount]]+Table1[[#This Row],[Adjusted Sales]]</f>
        <v>24.0976</v>
      </c>
      <c r="Y7189" s="5">
        <f>Table1[[#This Row],[Sales]]*Table1[[#This Row],[Discount]]</f>
        <v>10.070399999999999</v>
      </c>
    </row>
    <row r="7190" spans="1:25" x14ac:dyDescent="0.3">
      <c r="A7190">
        <v>7189</v>
      </c>
      <c r="B7190" s="2"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s="2">
        <v>4</v>
      </c>
      <c r="T7190" s="3">
        <v>0.8</v>
      </c>
      <c r="U7190" s="2">
        <v>-99.103200000000001</v>
      </c>
      <c r="V7190" s="2">
        <f>Table1[[#This Row],[Sales]]*(1-Table1[[#This Row],[Discount]])</f>
        <v>7.7727999999999975</v>
      </c>
      <c r="W7190" s="2">
        <f>Table1[[#This Row],[Sales]]*Table1[[#This Row],[Quantity]]</f>
        <v>155.45599999999999</v>
      </c>
      <c r="X7190" s="2">
        <f>Table1[[#This Row],[Sales]]+Table1[[#This Row],[Discount]]+Table1[[#This Row],[Adjusted Sales]]</f>
        <v>47.436799999999991</v>
      </c>
      <c r="Y7190" s="5">
        <f>Table1[[#This Row],[Sales]]*Table1[[#This Row],[Discount]]</f>
        <v>31.091200000000001</v>
      </c>
    </row>
    <row r="7191" spans="1:25" x14ac:dyDescent="0.3">
      <c r="A7191">
        <v>7190</v>
      </c>
      <c r="B7191" s="2"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s="2">
        <v>3</v>
      </c>
      <c r="T7191" s="3">
        <v>0.2</v>
      </c>
      <c r="U7191" s="2">
        <v>25.497</v>
      </c>
      <c r="V7191" s="2">
        <f>Table1[[#This Row],[Sales]]*(1-Table1[[#This Row],[Discount]])</f>
        <v>163.1808</v>
      </c>
      <c r="W7191" s="2">
        <f>Table1[[#This Row],[Sales]]*Table1[[#This Row],[Quantity]]</f>
        <v>611.928</v>
      </c>
      <c r="X7191" s="2">
        <f>Table1[[#This Row],[Sales]]+Table1[[#This Row],[Discount]]+Table1[[#This Row],[Adjusted Sales]]</f>
        <v>367.35680000000002</v>
      </c>
      <c r="Y7191" s="5">
        <f>Table1[[#This Row],[Sales]]*Table1[[#This Row],[Discount]]</f>
        <v>40.795200000000001</v>
      </c>
    </row>
    <row r="7192" spans="1:25" x14ac:dyDescent="0.3">
      <c r="A7192">
        <v>7191</v>
      </c>
      <c r="B7192" s="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s="2">
        <v>3</v>
      </c>
      <c r="T7192" s="3">
        <v>0.2</v>
      </c>
      <c r="U7192" s="2">
        <v>-8.4293999999999993</v>
      </c>
      <c r="V7192" s="2">
        <f>Table1[[#This Row],[Sales]]*(1-Table1[[#This Row],[Discount]])</f>
        <v>539.48159999999996</v>
      </c>
      <c r="W7192" s="2">
        <f>Table1[[#This Row],[Sales]]*Table1[[#This Row],[Quantity]]</f>
        <v>2023.056</v>
      </c>
      <c r="X7192" s="2">
        <f>Table1[[#This Row],[Sales]]+Table1[[#This Row],[Discount]]+Table1[[#This Row],[Adjusted Sales]]</f>
        <v>1214.0336</v>
      </c>
      <c r="Y7192" s="5">
        <f>Table1[[#This Row],[Sales]]*Table1[[#This Row],[Discount]]</f>
        <v>134.87039999999999</v>
      </c>
    </row>
    <row r="7193" spans="1:25" x14ac:dyDescent="0.3">
      <c r="A7193">
        <v>7192</v>
      </c>
      <c r="B7193" s="2"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s="2">
        <v>4</v>
      </c>
      <c r="T7193" s="3">
        <v>0.7</v>
      </c>
      <c r="U7193" s="2">
        <v>-4.49</v>
      </c>
      <c r="V7193" s="2">
        <f>Table1[[#This Row],[Sales]]*(1-Table1[[#This Row],[Discount]])</f>
        <v>1.6164000000000003</v>
      </c>
      <c r="W7193" s="2">
        <f>Table1[[#This Row],[Sales]]*Table1[[#This Row],[Quantity]]</f>
        <v>21.552</v>
      </c>
      <c r="X7193" s="2">
        <f>Table1[[#This Row],[Sales]]+Table1[[#This Row],[Discount]]+Table1[[#This Row],[Adjusted Sales]]</f>
        <v>7.7044000000000006</v>
      </c>
      <c r="Y7193" s="5">
        <f>Table1[[#This Row],[Sales]]*Table1[[#This Row],[Discount]]</f>
        <v>3.7715999999999998</v>
      </c>
    </row>
    <row r="7194" spans="1:25" x14ac:dyDescent="0.3">
      <c r="A7194">
        <v>7193</v>
      </c>
      <c r="B7194" s="2"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s="2">
        <v>8</v>
      </c>
      <c r="T7194" s="3">
        <v>0.2</v>
      </c>
      <c r="U7194" s="2">
        <v>5.0335999999999999</v>
      </c>
      <c r="V7194" s="2">
        <f>Table1[[#This Row],[Sales]]*(1-Table1[[#This Row],[Discount]])</f>
        <v>24.780799999999999</v>
      </c>
      <c r="W7194" s="2">
        <f>Table1[[#This Row],[Sales]]*Table1[[#This Row],[Quantity]]</f>
        <v>247.80799999999999</v>
      </c>
      <c r="X7194" s="2">
        <f>Table1[[#This Row],[Sales]]+Table1[[#This Row],[Discount]]+Table1[[#This Row],[Adjusted Sales]]</f>
        <v>55.956800000000001</v>
      </c>
      <c r="Y7194" s="5">
        <f>Table1[[#This Row],[Sales]]*Table1[[#This Row],[Discount]]</f>
        <v>6.1951999999999998</v>
      </c>
    </row>
    <row r="7195" spans="1:25" x14ac:dyDescent="0.3">
      <c r="A7195">
        <v>7194</v>
      </c>
      <c r="B7195" s="2"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s="2">
        <v>6</v>
      </c>
      <c r="T7195" s="3">
        <v>0</v>
      </c>
      <c r="U7195" s="2">
        <v>175.51560000000001</v>
      </c>
      <c r="V7195" s="2">
        <f>Table1[[#This Row],[Sales]]*(1-Table1[[#This Row],[Discount]])</f>
        <v>1350.12</v>
      </c>
      <c r="W7195" s="2">
        <f>Table1[[#This Row],[Sales]]*Table1[[#This Row],[Quantity]]</f>
        <v>8100.7199999999993</v>
      </c>
      <c r="X7195" s="2">
        <f>Table1[[#This Row],[Sales]]+Table1[[#This Row],[Discount]]+Table1[[#This Row],[Adjusted Sales]]</f>
        <v>2700.24</v>
      </c>
      <c r="Y7195" s="5">
        <f>Table1[[#This Row],[Sales]]*Table1[[#This Row],[Discount]]</f>
        <v>0</v>
      </c>
    </row>
    <row r="7196" spans="1:25" x14ac:dyDescent="0.3">
      <c r="A7196">
        <v>7195</v>
      </c>
      <c r="B7196" s="2"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s="2">
        <v>4</v>
      </c>
      <c r="T7196" s="3">
        <v>0</v>
      </c>
      <c r="U7196" s="2">
        <v>7.4824000000000002</v>
      </c>
      <c r="V7196" s="2">
        <f>Table1[[#This Row],[Sales]]*(1-Table1[[#This Row],[Discount]])</f>
        <v>15.92</v>
      </c>
      <c r="W7196" s="2">
        <f>Table1[[#This Row],[Sales]]*Table1[[#This Row],[Quantity]]</f>
        <v>63.68</v>
      </c>
      <c r="X7196" s="2">
        <f>Table1[[#This Row],[Sales]]+Table1[[#This Row],[Discount]]+Table1[[#This Row],[Adjusted Sales]]</f>
        <v>31.84</v>
      </c>
      <c r="Y7196" s="5">
        <f>Table1[[#This Row],[Sales]]*Table1[[#This Row],[Discount]]</f>
        <v>0</v>
      </c>
    </row>
    <row r="7197" spans="1:25" x14ac:dyDescent="0.3">
      <c r="A7197">
        <v>7196</v>
      </c>
      <c r="B7197" s="2"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s="2">
        <v>2</v>
      </c>
      <c r="T7197" s="3">
        <v>0</v>
      </c>
      <c r="U7197" s="2">
        <v>7.2298</v>
      </c>
      <c r="V7197" s="2">
        <f>Table1[[#This Row],[Sales]]*(1-Table1[[#This Row],[Discount]])</f>
        <v>19.54</v>
      </c>
      <c r="W7197" s="2">
        <f>Table1[[#This Row],[Sales]]*Table1[[#This Row],[Quantity]]</f>
        <v>39.08</v>
      </c>
      <c r="X7197" s="2">
        <f>Table1[[#This Row],[Sales]]+Table1[[#This Row],[Discount]]+Table1[[#This Row],[Adjusted Sales]]</f>
        <v>39.08</v>
      </c>
      <c r="Y7197" s="5">
        <f>Table1[[#This Row],[Sales]]*Table1[[#This Row],[Discount]]</f>
        <v>0</v>
      </c>
    </row>
    <row r="7198" spans="1:25" x14ac:dyDescent="0.3">
      <c r="A7198">
        <v>7197</v>
      </c>
      <c r="B7198" s="2"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s="2">
        <v>5</v>
      </c>
      <c r="T7198" s="3">
        <v>0</v>
      </c>
      <c r="U7198" s="2">
        <v>6.2060000000000004</v>
      </c>
      <c r="V7198" s="2">
        <f>Table1[[#This Row],[Sales]]*(1-Table1[[#This Row],[Discount]])</f>
        <v>21.4</v>
      </c>
      <c r="W7198" s="2">
        <f>Table1[[#This Row],[Sales]]*Table1[[#This Row],[Quantity]]</f>
        <v>107</v>
      </c>
      <c r="X7198" s="2">
        <f>Table1[[#This Row],[Sales]]+Table1[[#This Row],[Discount]]+Table1[[#This Row],[Adjusted Sales]]</f>
        <v>42.8</v>
      </c>
      <c r="Y7198" s="5">
        <f>Table1[[#This Row],[Sales]]*Table1[[#This Row],[Discount]]</f>
        <v>0</v>
      </c>
    </row>
    <row r="7199" spans="1:25" x14ac:dyDescent="0.3">
      <c r="A7199">
        <v>7198</v>
      </c>
      <c r="B7199" s="2"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s="2">
        <v>2</v>
      </c>
      <c r="T7199" s="3">
        <v>0</v>
      </c>
      <c r="U7199" s="2">
        <v>5.7960000000000003</v>
      </c>
      <c r="V7199" s="2">
        <f>Table1[[#This Row],[Sales]]*(1-Table1[[#This Row],[Discount]])</f>
        <v>12.6</v>
      </c>
      <c r="W7199" s="2">
        <f>Table1[[#This Row],[Sales]]*Table1[[#This Row],[Quantity]]</f>
        <v>25.2</v>
      </c>
      <c r="X7199" s="2">
        <f>Table1[[#This Row],[Sales]]+Table1[[#This Row],[Discount]]+Table1[[#This Row],[Adjusted Sales]]</f>
        <v>25.2</v>
      </c>
      <c r="Y7199" s="5">
        <f>Table1[[#This Row],[Sales]]*Table1[[#This Row],[Discount]]</f>
        <v>0</v>
      </c>
    </row>
    <row r="7200" spans="1:25" x14ac:dyDescent="0.3">
      <c r="A7200">
        <v>7199</v>
      </c>
      <c r="B7200" s="2"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s="2">
        <v>2</v>
      </c>
      <c r="T7200" s="3">
        <v>0</v>
      </c>
      <c r="U7200" s="2">
        <v>3.1095999999999999</v>
      </c>
      <c r="V7200" s="2">
        <f>Table1[[#This Row],[Sales]]*(1-Table1[[#This Row],[Discount]])</f>
        <v>11.96</v>
      </c>
      <c r="W7200" s="2">
        <f>Table1[[#This Row],[Sales]]*Table1[[#This Row],[Quantity]]</f>
        <v>23.92</v>
      </c>
      <c r="X7200" s="2">
        <f>Table1[[#This Row],[Sales]]+Table1[[#This Row],[Discount]]+Table1[[#This Row],[Adjusted Sales]]</f>
        <v>23.92</v>
      </c>
      <c r="Y7200" s="5">
        <f>Table1[[#This Row],[Sales]]*Table1[[#This Row],[Discount]]</f>
        <v>0</v>
      </c>
    </row>
    <row r="7201" spans="1:25" x14ac:dyDescent="0.3">
      <c r="A7201">
        <v>7200</v>
      </c>
      <c r="B7201" s="2"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s="2">
        <v>2</v>
      </c>
      <c r="T7201" s="3">
        <v>0</v>
      </c>
      <c r="U7201" s="2">
        <v>34.5</v>
      </c>
      <c r="V7201" s="2">
        <f>Table1[[#This Row],[Sales]]*(1-Table1[[#This Row],[Discount]])</f>
        <v>138</v>
      </c>
      <c r="W7201" s="2">
        <f>Table1[[#This Row],[Sales]]*Table1[[#This Row],[Quantity]]</f>
        <v>276</v>
      </c>
      <c r="X7201" s="2">
        <f>Table1[[#This Row],[Sales]]+Table1[[#This Row],[Discount]]+Table1[[#This Row],[Adjusted Sales]]</f>
        <v>276</v>
      </c>
      <c r="Y7201" s="5">
        <f>Table1[[#This Row],[Sales]]*Table1[[#This Row],[Discount]]</f>
        <v>0</v>
      </c>
    </row>
    <row r="7202" spans="1:25" x14ac:dyDescent="0.3">
      <c r="A7202">
        <v>7201</v>
      </c>
      <c r="B7202" s="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s="2">
        <v>1</v>
      </c>
      <c r="T7202" s="3">
        <v>0.2</v>
      </c>
      <c r="U7202" s="2">
        <v>14.595000000000001</v>
      </c>
      <c r="V7202" s="2">
        <f>Table1[[#This Row],[Sales]]*(1-Table1[[#This Row],[Discount]])</f>
        <v>93.408000000000015</v>
      </c>
      <c r="W7202" s="2">
        <f>Table1[[#This Row],[Sales]]*Table1[[#This Row],[Quantity]]</f>
        <v>116.76</v>
      </c>
      <c r="X7202" s="2">
        <f>Table1[[#This Row],[Sales]]+Table1[[#This Row],[Discount]]+Table1[[#This Row],[Adjusted Sales]]</f>
        <v>210.36800000000002</v>
      </c>
      <c r="Y7202" s="5">
        <f>Table1[[#This Row],[Sales]]*Table1[[#This Row],[Discount]]</f>
        <v>23.352000000000004</v>
      </c>
    </row>
    <row r="7203" spans="1:25" x14ac:dyDescent="0.3">
      <c r="A7203">
        <v>7202</v>
      </c>
      <c r="B7203" s="2"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s="2">
        <v>7</v>
      </c>
      <c r="T7203" s="3">
        <v>0.45</v>
      </c>
      <c r="U7203" s="2">
        <v>-114.35339999999999</v>
      </c>
      <c r="V7203" s="2">
        <f>Table1[[#This Row],[Sales]]*(1-Table1[[#This Row],[Discount]])</f>
        <v>182.06265000000002</v>
      </c>
      <c r="W7203" s="2">
        <f>Table1[[#This Row],[Sales]]*Table1[[#This Row],[Quantity]]</f>
        <v>2317.1610000000001</v>
      </c>
      <c r="X7203" s="2">
        <f>Table1[[#This Row],[Sales]]+Table1[[#This Row],[Discount]]+Table1[[#This Row],[Adjusted Sales]]</f>
        <v>513.53565000000003</v>
      </c>
      <c r="Y7203" s="5">
        <f>Table1[[#This Row],[Sales]]*Table1[[#This Row],[Discount]]</f>
        <v>148.96035000000001</v>
      </c>
    </row>
    <row r="7204" spans="1:25" x14ac:dyDescent="0.3">
      <c r="A7204">
        <v>7203</v>
      </c>
      <c r="B7204" s="2"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s="2">
        <v>5</v>
      </c>
      <c r="T7204" s="3">
        <v>0</v>
      </c>
      <c r="U7204" s="2">
        <v>75.680000000000007</v>
      </c>
      <c r="V7204" s="2">
        <f>Table1[[#This Row],[Sales]]*(1-Table1[[#This Row],[Discount]])</f>
        <v>756.8</v>
      </c>
      <c r="W7204" s="2">
        <f>Table1[[#This Row],[Sales]]*Table1[[#This Row],[Quantity]]</f>
        <v>3784</v>
      </c>
      <c r="X7204" s="2">
        <f>Table1[[#This Row],[Sales]]+Table1[[#This Row],[Discount]]+Table1[[#This Row],[Adjusted Sales]]</f>
        <v>1513.6</v>
      </c>
      <c r="Y7204" s="5">
        <f>Table1[[#This Row],[Sales]]*Table1[[#This Row],[Discount]]</f>
        <v>0</v>
      </c>
    </row>
    <row r="7205" spans="1:25" x14ac:dyDescent="0.3">
      <c r="A7205">
        <v>7204</v>
      </c>
      <c r="B7205" s="2"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s="2">
        <v>3</v>
      </c>
      <c r="T7205" s="3">
        <v>0.6</v>
      </c>
      <c r="U7205" s="2">
        <v>-4.8048000000000002</v>
      </c>
      <c r="V7205" s="2">
        <f>Table1[[#This Row],[Sales]]*(1-Table1[[#This Row],[Discount]])</f>
        <v>3.4944000000000006</v>
      </c>
      <c r="W7205" s="2">
        <f>Table1[[#This Row],[Sales]]*Table1[[#This Row],[Quantity]]</f>
        <v>26.208000000000002</v>
      </c>
      <c r="X7205" s="2">
        <f>Table1[[#This Row],[Sales]]+Table1[[#This Row],[Discount]]+Table1[[#This Row],[Adjusted Sales]]</f>
        <v>12.830400000000001</v>
      </c>
      <c r="Y7205" s="5">
        <f>Table1[[#This Row],[Sales]]*Table1[[#This Row],[Discount]]</f>
        <v>5.2416</v>
      </c>
    </row>
    <row r="7206" spans="1:25" x14ac:dyDescent="0.3">
      <c r="A7206">
        <v>7205</v>
      </c>
      <c r="B7206" s="2"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s="2">
        <v>2</v>
      </c>
      <c r="T7206" s="3">
        <v>0</v>
      </c>
      <c r="U7206" s="2">
        <v>2.0672000000000001</v>
      </c>
      <c r="V7206" s="2">
        <f>Table1[[#This Row],[Sales]]*(1-Table1[[#This Row],[Discount]])</f>
        <v>6.08</v>
      </c>
      <c r="W7206" s="2">
        <f>Table1[[#This Row],[Sales]]*Table1[[#This Row],[Quantity]]</f>
        <v>12.16</v>
      </c>
      <c r="X7206" s="2">
        <f>Table1[[#This Row],[Sales]]+Table1[[#This Row],[Discount]]+Table1[[#This Row],[Adjusted Sales]]</f>
        <v>12.16</v>
      </c>
      <c r="Y7206" s="5">
        <f>Table1[[#This Row],[Sales]]*Table1[[#This Row],[Discount]]</f>
        <v>0</v>
      </c>
    </row>
    <row r="7207" spans="1:25" x14ac:dyDescent="0.3">
      <c r="A7207">
        <v>7206</v>
      </c>
      <c r="B7207" s="2"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s="2">
        <v>2</v>
      </c>
      <c r="T7207" s="3">
        <v>0</v>
      </c>
      <c r="U7207" s="2">
        <v>5.9363999999999999</v>
      </c>
      <c r="V7207" s="2">
        <f>Table1[[#This Row],[Sales]]*(1-Table1[[#This Row],[Discount]])</f>
        <v>17.46</v>
      </c>
      <c r="W7207" s="2">
        <f>Table1[[#This Row],[Sales]]*Table1[[#This Row],[Quantity]]</f>
        <v>34.92</v>
      </c>
      <c r="X7207" s="2">
        <f>Table1[[#This Row],[Sales]]+Table1[[#This Row],[Discount]]+Table1[[#This Row],[Adjusted Sales]]</f>
        <v>34.92</v>
      </c>
      <c r="Y7207" s="5">
        <f>Table1[[#This Row],[Sales]]*Table1[[#This Row],[Discount]]</f>
        <v>0</v>
      </c>
    </row>
    <row r="7208" spans="1:25" x14ac:dyDescent="0.3">
      <c r="A7208">
        <v>7207</v>
      </c>
      <c r="B7208" s="2"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s="2">
        <v>11</v>
      </c>
      <c r="T7208" s="3">
        <v>0.2</v>
      </c>
      <c r="U7208" s="2">
        <v>32.301499999999997</v>
      </c>
      <c r="V7208" s="2">
        <f>Table1[[#This Row],[Sales]]*(1-Table1[[#This Row],[Discount]])</f>
        <v>295.32800000000003</v>
      </c>
      <c r="W7208" s="2">
        <f>Table1[[#This Row],[Sales]]*Table1[[#This Row],[Quantity]]</f>
        <v>4060.76</v>
      </c>
      <c r="X7208" s="2">
        <f>Table1[[#This Row],[Sales]]+Table1[[#This Row],[Discount]]+Table1[[#This Row],[Adjusted Sales]]</f>
        <v>664.6880000000001</v>
      </c>
      <c r="Y7208" s="5">
        <f>Table1[[#This Row],[Sales]]*Table1[[#This Row],[Discount]]</f>
        <v>73.832000000000008</v>
      </c>
    </row>
    <row r="7209" spans="1:25" x14ac:dyDescent="0.3">
      <c r="A7209">
        <v>7208</v>
      </c>
      <c r="B7209" s="2"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s="2">
        <v>2</v>
      </c>
      <c r="T7209" s="3">
        <v>0.2</v>
      </c>
      <c r="U7209" s="2">
        <v>0.91</v>
      </c>
      <c r="V7209" s="2">
        <f>Table1[[#This Row],[Sales]]*(1-Table1[[#This Row],[Discount]])</f>
        <v>2.3296000000000001</v>
      </c>
      <c r="W7209" s="2">
        <f>Table1[[#This Row],[Sales]]*Table1[[#This Row],[Quantity]]</f>
        <v>5.8239999999999998</v>
      </c>
      <c r="X7209" s="2">
        <f>Table1[[#This Row],[Sales]]+Table1[[#This Row],[Discount]]+Table1[[#This Row],[Adjusted Sales]]</f>
        <v>5.4416000000000002</v>
      </c>
      <c r="Y7209" s="5">
        <f>Table1[[#This Row],[Sales]]*Table1[[#This Row],[Discount]]</f>
        <v>0.58240000000000003</v>
      </c>
    </row>
    <row r="7210" spans="1:25" x14ac:dyDescent="0.3">
      <c r="A7210">
        <v>7209</v>
      </c>
      <c r="B7210" s="2"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s="2">
        <v>4</v>
      </c>
      <c r="T7210" s="3">
        <v>0.2</v>
      </c>
      <c r="U7210" s="2">
        <v>7.2576000000000001</v>
      </c>
      <c r="V7210" s="2">
        <f>Table1[[#This Row],[Sales]]*(1-Table1[[#This Row],[Discount]])</f>
        <v>16.588800000000003</v>
      </c>
      <c r="W7210" s="2">
        <f>Table1[[#This Row],[Sales]]*Table1[[#This Row],[Quantity]]</f>
        <v>82.944000000000003</v>
      </c>
      <c r="X7210" s="2">
        <f>Table1[[#This Row],[Sales]]+Table1[[#This Row],[Discount]]+Table1[[#This Row],[Adjusted Sales]]</f>
        <v>37.524799999999999</v>
      </c>
      <c r="Y7210" s="5">
        <f>Table1[[#This Row],[Sales]]*Table1[[#This Row],[Discount]]</f>
        <v>4.1472000000000007</v>
      </c>
    </row>
    <row r="7211" spans="1:25" x14ac:dyDescent="0.3">
      <c r="A7211">
        <v>7210</v>
      </c>
      <c r="B7211" s="2"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s="2">
        <v>2</v>
      </c>
      <c r="T7211" s="3">
        <v>0.2</v>
      </c>
      <c r="U7211" s="2">
        <v>2.99</v>
      </c>
      <c r="V7211" s="2">
        <f>Table1[[#This Row],[Sales]]*(1-Table1[[#This Row],[Discount]])</f>
        <v>7.6543999999999999</v>
      </c>
      <c r="W7211" s="2">
        <f>Table1[[#This Row],[Sales]]*Table1[[#This Row],[Quantity]]</f>
        <v>19.135999999999999</v>
      </c>
      <c r="X7211" s="2">
        <f>Table1[[#This Row],[Sales]]+Table1[[#This Row],[Discount]]+Table1[[#This Row],[Adjusted Sales]]</f>
        <v>17.4224</v>
      </c>
      <c r="Y7211" s="5">
        <f>Table1[[#This Row],[Sales]]*Table1[[#This Row],[Discount]]</f>
        <v>1.9136</v>
      </c>
    </row>
    <row r="7212" spans="1:25" x14ac:dyDescent="0.3">
      <c r="A7212">
        <v>7211</v>
      </c>
      <c r="B7212" s="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s="2">
        <v>3</v>
      </c>
      <c r="T7212" s="3">
        <v>0</v>
      </c>
      <c r="U7212" s="2">
        <v>13.8828</v>
      </c>
      <c r="V7212" s="2">
        <f>Table1[[#This Row],[Sales]]*(1-Table1[[#This Row],[Discount]])</f>
        <v>30.18</v>
      </c>
      <c r="W7212" s="2">
        <f>Table1[[#This Row],[Sales]]*Table1[[#This Row],[Quantity]]</f>
        <v>90.539999999999992</v>
      </c>
      <c r="X7212" s="2">
        <f>Table1[[#This Row],[Sales]]+Table1[[#This Row],[Discount]]+Table1[[#This Row],[Adjusted Sales]]</f>
        <v>60.36</v>
      </c>
      <c r="Y7212" s="5">
        <f>Table1[[#This Row],[Sales]]*Table1[[#This Row],[Discount]]</f>
        <v>0</v>
      </c>
    </row>
    <row r="7213" spans="1:25" x14ac:dyDescent="0.3">
      <c r="A7213">
        <v>7212</v>
      </c>
      <c r="B7213" s="2"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s="2">
        <v>12</v>
      </c>
      <c r="T7213" s="3">
        <v>0.2</v>
      </c>
      <c r="U7213" s="2">
        <v>18.7224</v>
      </c>
      <c r="V7213" s="2">
        <f>Table1[[#This Row],[Sales]]*(1-Table1[[#This Row],[Discount]])</f>
        <v>41.318400000000004</v>
      </c>
      <c r="W7213" s="2">
        <f>Table1[[#This Row],[Sales]]*Table1[[#This Row],[Quantity]]</f>
        <v>619.77600000000007</v>
      </c>
      <c r="X7213" s="2">
        <f>Table1[[#This Row],[Sales]]+Table1[[#This Row],[Discount]]+Table1[[#This Row],[Adjusted Sales]]</f>
        <v>93.16640000000001</v>
      </c>
      <c r="Y7213" s="5">
        <f>Table1[[#This Row],[Sales]]*Table1[[#This Row],[Discount]]</f>
        <v>10.329600000000001</v>
      </c>
    </row>
    <row r="7214" spans="1:25" x14ac:dyDescent="0.3">
      <c r="A7214">
        <v>7213</v>
      </c>
      <c r="B7214" s="2"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s="2">
        <v>3</v>
      </c>
      <c r="T7214" s="3">
        <v>0.2</v>
      </c>
      <c r="U7214" s="2">
        <v>3.9312</v>
      </c>
      <c r="V7214" s="2">
        <f>Table1[[#This Row],[Sales]]*(1-Table1[[#This Row],[Discount]])</f>
        <v>8.9855999999999998</v>
      </c>
      <c r="W7214" s="2">
        <f>Table1[[#This Row],[Sales]]*Table1[[#This Row],[Quantity]]</f>
        <v>33.695999999999998</v>
      </c>
      <c r="X7214" s="2">
        <f>Table1[[#This Row],[Sales]]+Table1[[#This Row],[Discount]]+Table1[[#This Row],[Adjusted Sales]]</f>
        <v>20.4176</v>
      </c>
      <c r="Y7214" s="5">
        <f>Table1[[#This Row],[Sales]]*Table1[[#This Row],[Discount]]</f>
        <v>2.2464</v>
      </c>
    </row>
    <row r="7215" spans="1:25" x14ac:dyDescent="0.3">
      <c r="A7215">
        <v>7214</v>
      </c>
      <c r="B7215" s="2"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s="2">
        <v>3</v>
      </c>
      <c r="T7215" s="3">
        <v>0</v>
      </c>
      <c r="U7215" s="2">
        <v>7.2176999999999998</v>
      </c>
      <c r="V7215" s="2">
        <f>Table1[[#This Row],[Sales]]*(1-Table1[[#This Row],[Discount]])</f>
        <v>14.73</v>
      </c>
      <c r="W7215" s="2">
        <f>Table1[[#This Row],[Sales]]*Table1[[#This Row],[Quantity]]</f>
        <v>44.19</v>
      </c>
      <c r="X7215" s="2">
        <f>Table1[[#This Row],[Sales]]+Table1[[#This Row],[Discount]]+Table1[[#This Row],[Adjusted Sales]]</f>
        <v>29.46</v>
      </c>
      <c r="Y7215" s="5">
        <f>Table1[[#This Row],[Sales]]*Table1[[#This Row],[Discount]]</f>
        <v>0</v>
      </c>
    </row>
    <row r="7216" spans="1:25" x14ac:dyDescent="0.3">
      <c r="A7216">
        <v>7215</v>
      </c>
      <c r="B7216" s="2"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s="2">
        <v>5</v>
      </c>
      <c r="T7216" s="3">
        <v>0</v>
      </c>
      <c r="U7216" s="2">
        <v>4.7560000000000002</v>
      </c>
      <c r="V7216" s="2">
        <f>Table1[[#This Row],[Sales]]*(1-Table1[[#This Row],[Discount]])</f>
        <v>16.399999999999999</v>
      </c>
      <c r="W7216" s="2">
        <f>Table1[[#This Row],[Sales]]*Table1[[#This Row],[Quantity]]</f>
        <v>82</v>
      </c>
      <c r="X7216" s="2">
        <f>Table1[[#This Row],[Sales]]+Table1[[#This Row],[Discount]]+Table1[[#This Row],[Adjusted Sales]]</f>
        <v>32.799999999999997</v>
      </c>
      <c r="Y7216" s="5">
        <f>Table1[[#This Row],[Sales]]*Table1[[#This Row],[Discount]]</f>
        <v>0</v>
      </c>
    </row>
    <row r="7217" spans="1:25" x14ac:dyDescent="0.3">
      <c r="A7217">
        <v>7216</v>
      </c>
      <c r="B7217" s="2"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s="2">
        <v>4</v>
      </c>
      <c r="T7217" s="3">
        <v>0</v>
      </c>
      <c r="U7217" s="2">
        <v>12.441599999999999</v>
      </c>
      <c r="V7217" s="2">
        <f>Table1[[#This Row],[Sales]]*(1-Table1[[#This Row],[Discount]])</f>
        <v>25.92</v>
      </c>
      <c r="W7217" s="2">
        <f>Table1[[#This Row],[Sales]]*Table1[[#This Row],[Quantity]]</f>
        <v>103.68</v>
      </c>
      <c r="X7217" s="2">
        <f>Table1[[#This Row],[Sales]]+Table1[[#This Row],[Discount]]+Table1[[#This Row],[Adjusted Sales]]</f>
        <v>51.84</v>
      </c>
      <c r="Y7217" s="5">
        <f>Table1[[#This Row],[Sales]]*Table1[[#This Row],[Discount]]</f>
        <v>0</v>
      </c>
    </row>
    <row r="7218" spans="1:25" x14ac:dyDescent="0.3">
      <c r="A7218">
        <v>7217</v>
      </c>
      <c r="B7218" s="2"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s="2">
        <v>3</v>
      </c>
      <c r="T7218" s="3">
        <v>0</v>
      </c>
      <c r="U7218" s="2">
        <v>2.5577999999999999</v>
      </c>
      <c r="V7218" s="2">
        <f>Table1[[#This Row],[Sales]]*(1-Table1[[#This Row],[Discount]])</f>
        <v>8.82</v>
      </c>
      <c r="W7218" s="2">
        <f>Table1[[#This Row],[Sales]]*Table1[[#This Row],[Quantity]]</f>
        <v>26.46</v>
      </c>
      <c r="X7218" s="2">
        <f>Table1[[#This Row],[Sales]]+Table1[[#This Row],[Discount]]+Table1[[#This Row],[Adjusted Sales]]</f>
        <v>17.64</v>
      </c>
      <c r="Y7218" s="5">
        <f>Table1[[#This Row],[Sales]]*Table1[[#This Row],[Discount]]</f>
        <v>0</v>
      </c>
    </row>
    <row r="7219" spans="1:25" x14ac:dyDescent="0.3">
      <c r="A7219">
        <v>7218</v>
      </c>
      <c r="B7219" s="2"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s="2">
        <v>2</v>
      </c>
      <c r="T7219" s="3">
        <v>0.2</v>
      </c>
      <c r="U7219" s="2">
        <v>21.8736</v>
      </c>
      <c r="V7219" s="2">
        <f>Table1[[#This Row],[Sales]]*(1-Table1[[#This Row],[Discount]])</f>
        <v>49.996800000000007</v>
      </c>
      <c r="W7219" s="2">
        <f>Table1[[#This Row],[Sales]]*Table1[[#This Row],[Quantity]]</f>
        <v>124.992</v>
      </c>
      <c r="X7219" s="2">
        <f>Table1[[#This Row],[Sales]]+Table1[[#This Row],[Discount]]+Table1[[#This Row],[Adjusted Sales]]</f>
        <v>112.69280000000001</v>
      </c>
      <c r="Y7219" s="5">
        <f>Table1[[#This Row],[Sales]]*Table1[[#This Row],[Discount]]</f>
        <v>12.499200000000002</v>
      </c>
    </row>
    <row r="7220" spans="1:25" x14ac:dyDescent="0.3">
      <c r="A7220">
        <v>7219</v>
      </c>
      <c r="B7220" s="2"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s="2">
        <v>4</v>
      </c>
      <c r="T7220" s="3">
        <v>0</v>
      </c>
      <c r="U7220" s="2">
        <v>122.3856</v>
      </c>
      <c r="V7220" s="2">
        <f>Table1[[#This Row],[Sales]]*(1-Table1[[#This Row],[Discount]])</f>
        <v>339.96</v>
      </c>
      <c r="W7220" s="2">
        <f>Table1[[#This Row],[Sales]]*Table1[[#This Row],[Quantity]]</f>
        <v>1359.84</v>
      </c>
      <c r="X7220" s="2">
        <f>Table1[[#This Row],[Sales]]+Table1[[#This Row],[Discount]]+Table1[[#This Row],[Adjusted Sales]]</f>
        <v>679.92</v>
      </c>
      <c r="Y7220" s="5">
        <f>Table1[[#This Row],[Sales]]*Table1[[#This Row],[Discount]]</f>
        <v>0</v>
      </c>
    </row>
    <row r="7221" spans="1:25" x14ac:dyDescent="0.3">
      <c r="A7221">
        <v>7220</v>
      </c>
      <c r="B7221" s="2"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s="2">
        <v>2</v>
      </c>
      <c r="T7221" s="3">
        <v>0.2</v>
      </c>
      <c r="U7221" s="2">
        <v>17.348800000000001</v>
      </c>
      <c r="V7221" s="2">
        <f>Table1[[#This Row],[Sales]]*(1-Table1[[#This Row],[Discount]])</f>
        <v>39.654400000000003</v>
      </c>
      <c r="W7221" s="2">
        <f>Table1[[#This Row],[Sales]]*Table1[[#This Row],[Quantity]]</f>
        <v>99.135999999999996</v>
      </c>
      <c r="X7221" s="2">
        <f>Table1[[#This Row],[Sales]]+Table1[[#This Row],[Discount]]+Table1[[#This Row],[Adjusted Sales]]</f>
        <v>89.42240000000001</v>
      </c>
      <c r="Y7221" s="5">
        <f>Table1[[#This Row],[Sales]]*Table1[[#This Row],[Discount]]</f>
        <v>9.9136000000000006</v>
      </c>
    </row>
    <row r="7222" spans="1:25" x14ac:dyDescent="0.3">
      <c r="A7222">
        <v>7221</v>
      </c>
      <c r="B7222" s="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s="2">
        <v>3</v>
      </c>
      <c r="T7222" s="3">
        <v>0.7</v>
      </c>
      <c r="U7222" s="2">
        <v>-228.74250000000001</v>
      </c>
      <c r="V7222" s="2">
        <f>Table1[[#This Row],[Sales]]*(1-Table1[[#This Row],[Discount]])</f>
        <v>82.347300000000004</v>
      </c>
      <c r="W7222" s="2">
        <f>Table1[[#This Row],[Sales]]*Table1[[#This Row],[Quantity]]</f>
        <v>823.47299999999996</v>
      </c>
      <c r="X7222" s="2">
        <f>Table1[[#This Row],[Sales]]+Table1[[#This Row],[Discount]]+Table1[[#This Row],[Adjusted Sales]]</f>
        <v>357.53829999999999</v>
      </c>
      <c r="Y7222" s="5">
        <f>Table1[[#This Row],[Sales]]*Table1[[#This Row],[Discount]]</f>
        <v>192.14369999999997</v>
      </c>
    </row>
    <row r="7223" spans="1:25" x14ac:dyDescent="0.3">
      <c r="A7223">
        <v>7222</v>
      </c>
      <c r="B7223" s="2"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s="2">
        <v>3</v>
      </c>
      <c r="T7223" s="3">
        <v>0</v>
      </c>
      <c r="U7223" s="2">
        <v>35.864400000000003</v>
      </c>
      <c r="V7223" s="2">
        <f>Table1[[#This Row],[Sales]]*(1-Table1[[#This Row],[Discount]])</f>
        <v>137.94</v>
      </c>
      <c r="W7223" s="2">
        <f>Table1[[#This Row],[Sales]]*Table1[[#This Row],[Quantity]]</f>
        <v>413.82</v>
      </c>
      <c r="X7223" s="2">
        <f>Table1[[#This Row],[Sales]]+Table1[[#This Row],[Discount]]+Table1[[#This Row],[Adjusted Sales]]</f>
        <v>275.88</v>
      </c>
      <c r="Y7223" s="5">
        <f>Table1[[#This Row],[Sales]]*Table1[[#This Row],[Discount]]</f>
        <v>0</v>
      </c>
    </row>
    <row r="7224" spans="1:25" x14ac:dyDescent="0.3">
      <c r="A7224">
        <v>7223</v>
      </c>
      <c r="B7224" s="2"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s="2">
        <v>3</v>
      </c>
      <c r="T7224" s="3">
        <v>0.2</v>
      </c>
      <c r="U7224" s="2">
        <v>-7.1189999999999998</v>
      </c>
      <c r="V7224" s="2">
        <f>Table1[[#This Row],[Sales]]*(1-Table1[[#This Row],[Discount]])</f>
        <v>32.544000000000004</v>
      </c>
      <c r="W7224" s="2">
        <f>Table1[[#This Row],[Sales]]*Table1[[#This Row],[Quantity]]</f>
        <v>122.03999999999999</v>
      </c>
      <c r="X7224" s="2">
        <f>Table1[[#This Row],[Sales]]+Table1[[#This Row],[Discount]]+Table1[[#This Row],[Adjusted Sales]]</f>
        <v>73.424000000000007</v>
      </c>
      <c r="Y7224" s="5">
        <f>Table1[[#This Row],[Sales]]*Table1[[#This Row],[Discount]]</f>
        <v>8.136000000000001</v>
      </c>
    </row>
    <row r="7225" spans="1:25" x14ac:dyDescent="0.3">
      <c r="A7225">
        <v>7224</v>
      </c>
      <c r="B7225" s="2"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s="2">
        <v>3</v>
      </c>
      <c r="T7225" s="3">
        <v>0.2</v>
      </c>
      <c r="U7225" s="2">
        <v>12.417299999999999</v>
      </c>
      <c r="V7225" s="2">
        <f>Table1[[#This Row],[Sales]]*(1-Table1[[#This Row],[Discount]])</f>
        <v>88.30080000000001</v>
      </c>
      <c r="W7225" s="2">
        <f>Table1[[#This Row],[Sales]]*Table1[[#This Row],[Quantity]]</f>
        <v>331.12800000000004</v>
      </c>
      <c r="X7225" s="2">
        <f>Table1[[#This Row],[Sales]]+Table1[[#This Row],[Discount]]+Table1[[#This Row],[Adjusted Sales]]</f>
        <v>198.8768</v>
      </c>
      <c r="Y7225" s="5">
        <f>Table1[[#This Row],[Sales]]*Table1[[#This Row],[Discount]]</f>
        <v>22.075200000000002</v>
      </c>
    </row>
    <row r="7226" spans="1:25" x14ac:dyDescent="0.3">
      <c r="A7226">
        <v>7225</v>
      </c>
      <c r="B7226" s="2"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s="2">
        <v>7</v>
      </c>
      <c r="T7226" s="3">
        <v>0</v>
      </c>
      <c r="U7226" s="2">
        <v>50.034599999999998</v>
      </c>
      <c r="V7226" s="2">
        <f>Table1[[#This Row],[Sales]]*(1-Table1[[#This Row],[Discount]])</f>
        <v>151.62</v>
      </c>
      <c r="W7226" s="2">
        <f>Table1[[#This Row],[Sales]]*Table1[[#This Row],[Quantity]]</f>
        <v>1061.3400000000001</v>
      </c>
      <c r="X7226" s="2">
        <f>Table1[[#This Row],[Sales]]+Table1[[#This Row],[Discount]]+Table1[[#This Row],[Adjusted Sales]]</f>
        <v>303.24</v>
      </c>
      <c r="Y7226" s="5">
        <f>Table1[[#This Row],[Sales]]*Table1[[#This Row],[Discount]]</f>
        <v>0</v>
      </c>
    </row>
    <row r="7227" spans="1:25" x14ac:dyDescent="0.3">
      <c r="A7227">
        <v>7226</v>
      </c>
      <c r="B7227" s="2"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s="2">
        <v>4</v>
      </c>
      <c r="T7227" s="3">
        <v>0</v>
      </c>
      <c r="U7227" s="2">
        <v>10.164</v>
      </c>
      <c r="V7227" s="2">
        <f>Table1[[#This Row],[Sales]]*(1-Table1[[#This Row],[Discount]])</f>
        <v>30.8</v>
      </c>
      <c r="W7227" s="2">
        <f>Table1[[#This Row],[Sales]]*Table1[[#This Row],[Quantity]]</f>
        <v>123.2</v>
      </c>
      <c r="X7227" s="2">
        <f>Table1[[#This Row],[Sales]]+Table1[[#This Row],[Discount]]+Table1[[#This Row],[Adjusted Sales]]</f>
        <v>61.6</v>
      </c>
      <c r="Y7227" s="5">
        <f>Table1[[#This Row],[Sales]]*Table1[[#This Row],[Discount]]</f>
        <v>0</v>
      </c>
    </row>
    <row r="7228" spans="1:25" x14ac:dyDescent="0.3">
      <c r="A7228">
        <v>7227</v>
      </c>
      <c r="B7228" s="2"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s="2">
        <v>5</v>
      </c>
      <c r="T7228" s="3">
        <v>0.2</v>
      </c>
      <c r="U7228" s="2">
        <v>38.725000000000001</v>
      </c>
      <c r="V7228" s="2">
        <f>Table1[[#This Row],[Sales]]*(1-Table1[[#This Row],[Discount]])</f>
        <v>99.13600000000001</v>
      </c>
      <c r="W7228" s="2">
        <f>Table1[[#This Row],[Sales]]*Table1[[#This Row],[Quantity]]</f>
        <v>619.6</v>
      </c>
      <c r="X7228" s="2">
        <f>Table1[[#This Row],[Sales]]+Table1[[#This Row],[Discount]]+Table1[[#This Row],[Adjusted Sales]]</f>
        <v>223.25600000000003</v>
      </c>
      <c r="Y7228" s="5">
        <f>Table1[[#This Row],[Sales]]*Table1[[#This Row],[Discount]]</f>
        <v>24.784000000000002</v>
      </c>
    </row>
    <row r="7229" spans="1:25" x14ac:dyDescent="0.3">
      <c r="A7229">
        <v>7228</v>
      </c>
      <c r="B7229" s="2"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s="2">
        <v>5</v>
      </c>
      <c r="T7229" s="3">
        <v>0.2</v>
      </c>
      <c r="U7229" s="2">
        <v>214.4675</v>
      </c>
      <c r="V7229" s="2">
        <f>Table1[[#This Row],[Sales]]*(1-Table1[[#This Row],[Discount]])</f>
        <v>1055.8399999999999</v>
      </c>
      <c r="W7229" s="2">
        <f>Table1[[#This Row],[Sales]]*Table1[[#This Row],[Quantity]]</f>
        <v>6599</v>
      </c>
      <c r="X7229" s="2">
        <f>Table1[[#This Row],[Sales]]+Table1[[#This Row],[Discount]]+Table1[[#This Row],[Adjusted Sales]]</f>
        <v>2375.84</v>
      </c>
      <c r="Y7229" s="5">
        <f>Table1[[#This Row],[Sales]]*Table1[[#This Row],[Discount]]</f>
        <v>263.95999999999998</v>
      </c>
    </row>
    <row r="7230" spans="1:25" x14ac:dyDescent="0.3">
      <c r="A7230">
        <v>7229</v>
      </c>
      <c r="B7230" s="2"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s="2">
        <v>6</v>
      </c>
      <c r="T7230" s="3">
        <v>0.2</v>
      </c>
      <c r="U7230" s="2">
        <v>30.277799999999999</v>
      </c>
      <c r="V7230" s="2">
        <f>Table1[[#This Row],[Sales]]*(1-Table1[[#This Row],[Discount]])</f>
        <v>71.769600000000011</v>
      </c>
      <c r="W7230" s="2">
        <f>Table1[[#This Row],[Sales]]*Table1[[#This Row],[Quantity]]</f>
        <v>538.27200000000005</v>
      </c>
      <c r="X7230" s="2">
        <f>Table1[[#This Row],[Sales]]+Table1[[#This Row],[Discount]]+Table1[[#This Row],[Adjusted Sales]]</f>
        <v>161.6816</v>
      </c>
      <c r="Y7230" s="5">
        <f>Table1[[#This Row],[Sales]]*Table1[[#This Row],[Discount]]</f>
        <v>17.942400000000003</v>
      </c>
    </row>
    <row r="7231" spans="1:25" x14ac:dyDescent="0.3">
      <c r="A7231">
        <v>7230</v>
      </c>
      <c r="B7231" s="2"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s="2">
        <v>3</v>
      </c>
      <c r="T7231" s="3">
        <v>0</v>
      </c>
      <c r="U7231" s="2">
        <v>10.7301</v>
      </c>
      <c r="V7231" s="2">
        <f>Table1[[#This Row],[Sales]]*(1-Table1[[#This Row],[Discount]])</f>
        <v>22.83</v>
      </c>
      <c r="W7231" s="2">
        <f>Table1[[#This Row],[Sales]]*Table1[[#This Row],[Quantity]]</f>
        <v>68.489999999999995</v>
      </c>
      <c r="X7231" s="2">
        <f>Table1[[#This Row],[Sales]]+Table1[[#This Row],[Discount]]+Table1[[#This Row],[Adjusted Sales]]</f>
        <v>45.66</v>
      </c>
      <c r="Y7231" s="5">
        <f>Table1[[#This Row],[Sales]]*Table1[[#This Row],[Discount]]</f>
        <v>0</v>
      </c>
    </row>
    <row r="7232" spans="1:25" x14ac:dyDescent="0.3">
      <c r="A7232">
        <v>7231</v>
      </c>
      <c r="B7232" s="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s="2">
        <v>2</v>
      </c>
      <c r="T7232" s="3">
        <v>0</v>
      </c>
      <c r="U7232" s="2">
        <v>15.44</v>
      </c>
      <c r="V7232" s="2">
        <f>Table1[[#This Row],[Sales]]*(1-Table1[[#This Row],[Discount]])</f>
        <v>30.88</v>
      </c>
      <c r="W7232" s="2">
        <f>Table1[[#This Row],[Sales]]*Table1[[#This Row],[Quantity]]</f>
        <v>61.76</v>
      </c>
      <c r="X7232" s="2">
        <f>Table1[[#This Row],[Sales]]+Table1[[#This Row],[Discount]]+Table1[[#This Row],[Adjusted Sales]]</f>
        <v>61.76</v>
      </c>
      <c r="Y7232" s="5">
        <f>Table1[[#This Row],[Sales]]*Table1[[#This Row],[Discount]]</f>
        <v>0</v>
      </c>
    </row>
    <row r="7233" spans="1:25" x14ac:dyDescent="0.3">
      <c r="A7233">
        <v>7232</v>
      </c>
      <c r="B7233" s="2"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s="2">
        <v>2</v>
      </c>
      <c r="T7233" s="3">
        <v>0</v>
      </c>
      <c r="U7233" s="2">
        <v>120.94159999999999</v>
      </c>
      <c r="V7233" s="2">
        <f>Table1[[#This Row],[Sales]]*(1-Table1[[#This Row],[Discount]])</f>
        <v>465.16</v>
      </c>
      <c r="W7233" s="2">
        <f>Table1[[#This Row],[Sales]]*Table1[[#This Row],[Quantity]]</f>
        <v>930.32</v>
      </c>
      <c r="X7233" s="2">
        <f>Table1[[#This Row],[Sales]]+Table1[[#This Row],[Discount]]+Table1[[#This Row],[Adjusted Sales]]</f>
        <v>930.32</v>
      </c>
      <c r="Y7233" s="5">
        <f>Table1[[#This Row],[Sales]]*Table1[[#This Row],[Discount]]</f>
        <v>0</v>
      </c>
    </row>
    <row r="7234" spans="1:25" x14ac:dyDescent="0.3">
      <c r="A7234">
        <v>7233</v>
      </c>
      <c r="B7234" s="2"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s="2">
        <v>4</v>
      </c>
      <c r="T7234" s="3">
        <v>0</v>
      </c>
      <c r="U7234" s="2">
        <v>12.475199999999999</v>
      </c>
      <c r="V7234" s="2">
        <f>Table1[[#This Row],[Sales]]*(1-Table1[[#This Row],[Discount]])</f>
        <v>27.12</v>
      </c>
      <c r="W7234" s="2">
        <f>Table1[[#This Row],[Sales]]*Table1[[#This Row],[Quantity]]</f>
        <v>108.48</v>
      </c>
      <c r="X7234" s="2">
        <f>Table1[[#This Row],[Sales]]+Table1[[#This Row],[Discount]]+Table1[[#This Row],[Adjusted Sales]]</f>
        <v>54.24</v>
      </c>
      <c r="Y7234" s="5">
        <f>Table1[[#This Row],[Sales]]*Table1[[#This Row],[Discount]]</f>
        <v>0</v>
      </c>
    </row>
    <row r="7235" spans="1:25" x14ac:dyDescent="0.3">
      <c r="A7235">
        <v>7234</v>
      </c>
      <c r="B7235" s="2"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s="2">
        <v>8</v>
      </c>
      <c r="T7235" s="3">
        <v>0</v>
      </c>
      <c r="U7235" s="2">
        <v>44.304000000000002</v>
      </c>
      <c r="V7235" s="2">
        <f>Table1[[#This Row],[Sales]]*(1-Table1[[#This Row],[Discount]])</f>
        <v>113.6</v>
      </c>
      <c r="W7235" s="2">
        <f>Table1[[#This Row],[Sales]]*Table1[[#This Row],[Quantity]]</f>
        <v>908.8</v>
      </c>
      <c r="X7235" s="2">
        <f>Table1[[#This Row],[Sales]]+Table1[[#This Row],[Discount]]+Table1[[#This Row],[Adjusted Sales]]</f>
        <v>227.2</v>
      </c>
      <c r="Y7235" s="5">
        <f>Table1[[#This Row],[Sales]]*Table1[[#This Row],[Discount]]</f>
        <v>0</v>
      </c>
    </row>
    <row r="7236" spans="1:25" x14ac:dyDescent="0.3">
      <c r="A7236">
        <v>7235</v>
      </c>
      <c r="B7236" s="2"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s="2">
        <v>2</v>
      </c>
      <c r="T7236" s="3">
        <v>0</v>
      </c>
      <c r="U7236" s="2">
        <v>6.3503999999999996</v>
      </c>
      <c r="V7236" s="2">
        <f>Table1[[#This Row],[Sales]]*(1-Table1[[#This Row],[Discount]])</f>
        <v>12.96</v>
      </c>
      <c r="W7236" s="2">
        <f>Table1[[#This Row],[Sales]]*Table1[[#This Row],[Quantity]]</f>
        <v>25.92</v>
      </c>
      <c r="X7236" s="2">
        <f>Table1[[#This Row],[Sales]]+Table1[[#This Row],[Discount]]+Table1[[#This Row],[Adjusted Sales]]</f>
        <v>25.92</v>
      </c>
      <c r="Y7236" s="5">
        <f>Table1[[#This Row],[Sales]]*Table1[[#This Row],[Discount]]</f>
        <v>0</v>
      </c>
    </row>
    <row r="7237" spans="1:25" x14ac:dyDescent="0.3">
      <c r="A7237">
        <v>7236</v>
      </c>
      <c r="B7237" s="2"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s="2">
        <v>2</v>
      </c>
      <c r="T7237" s="3">
        <v>0.2</v>
      </c>
      <c r="U7237" s="2">
        <v>22.5732</v>
      </c>
      <c r="V7237" s="2">
        <f>Table1[[#This Row],[Sales]]*(1-Table1[[#This Row],[Discount]])</f>
        <v>55.564800000000005</v>
      </c>
      <c r="W7237" s="2">
        <f>Table1[[#This Row],[Sales]]*Table1[[#This Row],[Quantity]]</f>
        <v>138.91200000000001</v>
      </c>
      <c r="X7237" s="2">
        <f>Table1[[#This Row],[Sales]]+Table1[[#This Row],[Discount]]+Table1[[#This Row],[Adjusted Sales]]</f>
        <v>125.22080000000001</v>
      </c>
      <c r="Y7237" s="5">
        <f>Table1[[#This Row],[Sales]]*Table1[[#This Row],[Discount]]</f>
        <v>13.891200000000001</v>
      </c>
    </row>
    <row r="7238" spans="1:25" x14ac:dyDescent="0.3">
      <c r="A7238">
        <v>7237</v>
      </c>
      <c r="B7238" s="2"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s="2">
        <v>3</v>
      </c>
      <c r="T7238" s="3">
        <v>0</v>
      </c>
      <c r="U7238" s="2">
        <v>2.4192</v>
      </c>
      <c r="V7238" s="2">
        <f>Table1[[#This Row],[Sales]]*(1-Table1[[#This Row],[Discount]])</f>
        <v>8.64</v>
      </c>
      <c r="W7238" s="2">
        <f>Table1[[#This Row],[Sales]]*Table1[[#This Row],[Quantity]]</f>
        <v>25.92</v>
      </c>
      <c r="X7238" s="2">
        <f>Table1[[#This Row],[Sales]]+Table1[[#This Row],[Discount]]+Table1[[#This Row],[Adjusted Sales]]</f>
        <v>17.28</v>
      </c>
      <c r="Y7238" s="5">
        <f>Table1[[#This Row],[Sales]]*Table1[[#This Row],[Discount]]</f>
        <v>0</v>
      </c>
    </row>
    <row r="7239" spans="1:25" x14ac:dyDescent="0.3">
      <c r="A7239">
        <v>7238</v>
      </c>
      <c r="B7239" s="2"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s="2">
        <v>3</v>
      </c>
      <c r="T7239" s="3">
        <v>0.7</v>
      </c>
      <c r="U7239" s="2">
        <v>-319.19159999999999</v>
      </c>
      <c r="V7239" s="2">
        <f>Table1[[#This Row],[Sales]]*(1-Table1[[#This Row],[Discount]])</f>
        <v>102.5973</v>
      </c>
      <c r="W7239" s="2">
        <f>Table1[[#This Row],[Sales]]*Table1[[#This Row],[Quantity]]</f>
        <v>1025.973</v>
      </c>
      <c r="X7239" s="2">
        <f>Table1[[#This Row],[Sales]]+Table1[[#This Row],[Discount]]+Table1[[#This Row],[Adjusted Sales]]</f>
        <v>445.28829999999999</v>
      </c>
      <c r="Y7239" s="5">
        <f>Table1[[#This Row],[Sales]]*Table1[[#This Row],[Discount]]</f>
        <v>239.39369999999997</v>
      </c>
    </row>
    <row r="7240" spans="1:25" x14ac:dyDescent="0.3">
      <c r="A7240">
        <v>7239</v>
      </c>
      <c r="B7240" s="2"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s="2">
        <v>7</v>
      </c>
      <c r="T7240" s="3">
        <v>0</v>
      </c>
      <c r="U7240" s="2">
        <v>18.463200000000001</v>
      </c>
      <c r="V7240" s="2">
        <f>Table1[[#This Row],[Sales]]*(1-Table1[[#This Row],[Discount]])</f>
        <v>43.96</v>
      </c>
      <c r="W7240" s="2">
        <f>Table1[[#This Row],[Sales]]*Table1[[#This Row],[Quantity]]</f>
        <v>307.72000000000003</v>
      </c>
      <c r="X7240" s="2">
        <f>Table1[[#This Row],[Sales]]+Table1[[#This Row],[Discount]]+Table1[[#This Row],[Adjusted Sales]]</f>
        <v>87.92</v>
      </c>
      <c r="Y7240" s="5">
        <f>Table1[[#This Row],[Sales]]*Table1[[#This Row],[Discount]]</f>
        <v>0</v>
      </c>
    </row>
    <row r="7241" spans="1:25" x14ac:dyDescent="0.3">
      <c r="A7241">
        <v>7240</v>
      </c>
      <c r="B7241" s="2"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s="2">
        <v>7</v>
      </c>
      <c r="T7241" s="3">
        <v>0</v>
      </c>
      <c r="U7241" s="2">
        <v>18.687200000000001</v>
      </c>
      <c r="V7241" s="2">
        <f>Table1[[#This Row],[Sales]]*(1-Table1[[#This Row],[Discount]])</f>
        <v>39.76</v>
      </c>
      <c r="W7241" s="2">
        <f>Table1[[#This Row],[Sales]]*Table1[[#This Row],[Quantity]]</f>
        <v>278.32</v>
      </c>
      <c r="X7241" s="2">
        <f>Table1[[#This Row],[Sales]]+Table1[[#This Row],[Discount]]+Table1[[#This Row],[Adjusted Sales]]</f>
        <v>79.52</v>
      </c>
      <c r="Y7241" s="5">
        <f>Table1[[#This Row],[Sales]]*Table1[[#This Row],[Discount]]</f>
        <v>0</v>
      </c>
    </row>
    <row r="7242" spans="1:25" x14ac:dyDescent="0.3">
      <c r="A7242">
        <v>7241</v>
      </c>
      <c r="B7242" s="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s="2">
        <v>7</v>
      </c>
      <c r="T7242" s="3">
        <v>0</v>
      </c>
      <c r="U7242" s="2">
        <v>26.544</v>
      </c>
      <c r="V7242" s="2">
        <f>Table1[[#This Row],[Sales]]*(1-Table1[[#This Row],[Discount]])</f>
        <v>66.36</v>
      </c>
      <c r="W7242" s="2">
        <f>Table1[[#This Row],[Sales]]*Table1[[#This Row],[Quantity]]</f>
        <v>464.52</v>
      </c>
      <c r="X7242" s="2">
        <f>Table1[[#This Row],[Sales]]+Table1[[#This Row],[Discount]]+Table1[[#This Row],[Adjusted Sales]]</f>
        <v>132.72</v>
      </c>
      <c r="Y7242" s="5">
        <f>Table1[[#This Row],[Sales]]*Table1[[#This Row],[Discount]]</f>
        <v>0</v>
      </c>
    </row>
    <row r="7243" spans="1:25" x14ac:dyDescent="0.3">
      <c r="A7243">
        <v>7242</v>
      </c>
      <c r="B7243" s="2"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s="2">
        <v>6</v>
      </c>
      <c r="T7243" s="3">
        <v>0.2</v>
      </c>
      <c r="U7243" s="2">
        <v>30.186</v>
      </c>
      <c r="V7243" s="2">
        <f>Table1[[#This Row],[Sales]]*(1-Table1[[#This Row],[Discount]])</f>
        <v>74.304000000000002</v>
      </c>
      <c r="W7243" s="2">
        <f>Table1[[#This Row],[Sales]]*Table1[[#This Row],[Quantity]]</f>
        <v>557.28</v>
      </c>
      <c r="X7243" s="2">
        <f>Table1[[#This Row],[Sales]]+Table1[[#This Row],[Discount]]+Table1[[#This Row],[Adjusted Sales]]</f>
        <v>167.38400000000001</v>
      </c>
      <c r="Y7243" s="5">
        <f>Table1[[#This Row],[Sales]]*Table1[[#This Row],[Discount]]</f>
        <v>18.576000000000001</v>
      </c>
    </row>
    <row r="7244" spans="1:25" x14ac:dyDescent="0.3">
      <c r="A7244">
        <v>7243</v>
      </c>
      <c r="B7244" s="2"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s="2">
        <v>2</v>
      </c>
      <c r="T7244" s="3">
        <v>0</v>
      </c>
      <c r="U7244" s="2">
        <v>7.9661999999999997</v>
      </c>
      <c r="V7244" s="2">
        <f>Table1[[#This Row],[Sales]]*(1-Table1[[#This Row],[Discount]])</f>
        <v>24.14</v>
      </c>
      <c r="W7244" s="2">
        <f>Table1[[#This Row],[Sales]]*Table1[[#This Row],[Quantity]]</f>
        <v>48.28</v>
      </c>
      <c r="X7244" s="2">
        <f>Table1[[#This Row],[Sales]]+Table1[[#This Row],[Discount]]+Table1[[#This Row],[Adjusted Sales]]</f>
        <v>48.28</v>
      </c>
      <c r="Y7244" s="5">
        <f>Table1[[#This Row],[Sales]]*Table1[[#This Row],[Discount]]</f>
        <v>0</v>
      </c>
    </row>
    <row r="7245" spans="1:25" x14ac:dyDescent="0.3">
      <c r="A7245">
        <v>7244</v>
      </c>
      <c r="B7245" s="2"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s="2">
        <v>9</v>
      </c>
      <c r="T7245" s="3">
        <v>0.3</v>
      </c>
      <c r="U7245" s="2">
        <v>-630.88199999999995</v>
      </c>
      <c r="V7245" s="2">
        <f>Table1[[#This Row],[Sales]]*(1-Table1[[#This Row],[Discount]])</f>
        <v>3091.3217999999997</v>
      </c>
      <c r="W7245" s="2">
        <f>Table1[[#This Row],[Sales]]*Table1[[#This Row],[Quantity]]</f>
        <v>39745.565999999999</v>
      </c>
      <c r="X7245" s="2">
        <f>Table1[[#This Row],[Sales]]+Table1[[#This Row],[Discount]]+Table1[[#This Row],[Adjusted Sales]]</f>
        <v>7507.7957999999999</v>
      </c>
      <c r="Y7245" s="5">
        <f>Table1[[#This Row],[Sales]]*Table1[[#This Row],[Discount]]</f>
        <v>1324.8522</v>
      </c>
    </row>
    <row r="7246" spans="1:25" x14ac:dyDescent="0.3">
      <c r="A7246">
        <v>7245</v>
      </c>
      <c r="B7246" s="2"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s="2">
        <v>7</v>
      </c>
      <c r="T7246" s="3">
        <v>0</v>
      </c>
      <c r="U7246" s="2">
        <v>18.832799999999999</v>
      </c>
      <c r="V7246" s="2">
        <f>Table1[[#This Row],[Sales]]*(1-Table1[[#This Row],[Discount]])</f>
        <v>49.56</v>
      </c>
      <c r="W7246" s="2">
        <f>Table1[[#This Row],[Sales]]*Table1[[#This Row],[Quantity]]</f>
        <v>346.92</v>
      </c>
      <c r="X7246" s="2">
        <f>Table1[[#This Row],[Sales]]+Table1[[#This Row],[Discount]]+Table1[[#This Row],[Adjusted Sales]]</f>
        <v>99.12</v>
      </c>
      <c r="Y7246" s="5">
        <f>Table1[[#This Row],[Sales]]*Table1[[#This Row],[Discount]]</f>
        <v>0</v>
      </c>
    </row>
    <row r="7247" spans="1:25" x14ac:dyDescent="0.3">
      <c r="A7247">
        <v>7246</v>
      </c>
      <c r="B7247" s="2"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s="2">
        <v>5</v>
      </c>
      <c r="T7247" s="3">
        <v>0</v>
      </c>
      <c r="U7247" s="2">
        <v>17.745000000000001</v>
      </c>
      <c r="V7247" s="2">
        <f>Table1[[#This Row],[Sales]]*(1-Table1[[#This Row],[Discount]])</f>
        <v>354.9</v>
      </c>
      <c r="W7247" s="2">
        <f>Table1[[#This Row],[Sales]]*Table1[[#This Row],[Quantity]]</f>
        <v>1774.5</v>
      </c>
      <c r="X7247" s="2">
        <f>Table1[[#This Row],[Sales]]+Table1[[#This Row],[Discount]]+Table1[[#This Row],[Adjusted Sales]]</f>
        <v>709.8</v>
      </c>
      <c r="Y7247" s="5">
        <f>Table1[[#This Row],[Sales]]*Table1[[#This Row],[Discount]]</f>
        <v>0</v>
      </c>
    </row>
    <row r="7248" spans="1:25" x14ac:dyDescent="0.3">
      <c r="A7248">
        <v>7247</v>
      </c>
      <c r="B7248" s="2"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s="2">
        <v>3</v>
      </c>
      <c r="T7248" s="3">
        <v>0.2</v>
      </c>
      <c r="U7248" s="2">
        <v>4.9139999999999997</v>
      </c>
      <c r="V7248" s="2">
        <f>Table1[[#This Row],[Sales]]*(1-Table1[[#This Row],[Discount]])</f>
        <v>12.096</v>
      </c>
      <c r="W7248" s="2">
        <f>Table1[[#This Row],[Sales]]*Table1[[#This Row],[Quantity]]</f>
        <v>45.36</v>
      </c>
      <c r="X7248" s="2">
        <f>Table1[[#This Row],[Sales]]+Table1[[#This Row],[Discount]]+Table1[[#This Row],[Adjusted Sales]]</f>
        <v>27.415999999999997</v>
      </c>
      <c r="Y7248" s="5">
        <f>Table1[[#This Row],[Sales]]*Table1[[#This Row],[Discount]]</f>
        <v>3.024</v>
      </c>
    </row>
    <row r="7249" spans="1:25" x14ac:dyDescent="0.3">
      <c r="A7249">
        <v>7248</v>
      </c>
      <c r="B7249" s="2"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s="2">
        <v>5</v>
      </c>
      <c r="T7249" s="3">
        <v>0.5</v>
      </c>
      <c r="U7249" s="2">
        <v>-199.61699999999999</v>
      </c>
      <c r="V7249" s="2">
        <f>Table1[[#This Row],[Sales]]*(1-Table1[[#This Row],[Discount]])</f>
        <v>151.22499999999999</v>
      </c>
      <c r="W7249" s="2">
        <f>Table1[[#This Row],[Sales]]*Table1[[#This Row],[Quantity]]</f>
        <v>1512.25</v>
      </c>
      <c r="X7249" s="2">
        <f>Table1[[#This Row],[Sales]]+Table1[[#This Row],[Discount]]+Table1[[#This Row],[Adjusted Sales]]</f>
        <v>454.17499999999995</v>
      </c>
      <c r="Y7249" s="5">
        <f>Table1[[#This Row],[Sales]]*Table1[[#This Row],[Discount]]</f>
        <v>151.22499999999999</v>
      </c>
    </row>
    <row r="7250" spans="1:25" x14ac:dyDescent="0.3">
      <c r="A7250">
        <v>7249</v>
      </c>
      <c r="B7250" s="2"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s="2">
        <v>8</v>
      </c>
      <c r="T7250" s="3">
        <v>0.2</v>
      </c>
      <c r="U7250" s="2">
        <v>-10.0512</v>
      </c>
      <c r="V7250" s="2">
        <f>Table1[[#This Row],[Sales]]*(1-Table1[[#This Row],[Discount]])</f>
        <v>35.7376</v>
      </c>
      <c r="W7250" s="2">
        <f>Table1[[#This Row],[Sales]]*Table1[[#This Row],[Quantity]]</f>
        <v>357.37599999999998</v>
      </c>
      <c r="X7250" s="2">
        <f>Table1[[#This Row],[Sales]]+Table1[[#This Row],[Discount]]+Table1[[#This Row],[Adjusted Sales]]</f>
        <v>80.6096</v>
      </c>
      <c r="Y7250" s="5">
        <f>Table1[[#This Row],[Sales]]*Table1[[#This Row],[Discount]]</f>
        <v>8.9344000000000001</v>
      </c>
    </row>
    <row r="7251" spans="1:25" x14ac:dyDescent="0.3">
      <c r="A7251">
        <v>7250</v>
      </c>
      <c r="B7251" s="2"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s="2">
        <v>2</v>
      </c>
      <c r="T7251" s="3">
        <v>0</v>
      </c>
      <c r="U7251" s="2">
        <v>35.994</v>
      </c>
      <c r="V7251" s="2">
        <f>Table1[[#This Row],[Sales]]*(1-Table1[[#This Row],[Discount]])</f>
        <v>119.98</v>
      </c>
      <c r="W7251" s="2">
        <f>Table1[[#This Row],[Sales]]*Table1[[#This Row],[Quantity]]</f>
        <v>239.96</v>
      </c>
      <c r="X7251" s="2">
        <f>Table1[[#This Row],[Sales]]+Table1[[#This Row],[Discount]]+Table1[[#This Row],[Adjusted Sales]]</f>
        <v>239.96</v>
      </c>
      <c r="Y7251" s="5">
        <f>Table1[[#This Row],[Sales]]*Table1[[#This Row],[Discount]]</f>
        <v>0</v>
      </c>
    </row>
    <row r="7252" spans="1:25" x14ac:dyDescent="0.3">
      <c r="A7252">
        <v>7251</v>
      </c>
      <c r="B7252" s="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s="2">
        <v>3</v>
      </c>
      <c r="T7252" s="3">
        <v>0</v>
      </c>
      <c r="U7252" s="2">
        <v>395.988</v>
      </c>
      <c r="V7252" s="2">
        <f>Table1[[#This Row],[Sales]]*(1-Table1[[#This Row],[Discount]])</f>
        <v>989.97</v>
      </c>
      <c r="W7252" s="2">
        <f>Table1[[#This Row],[Sales]]*Table1[[#This Row],[Quantity]]</f>
        <v>2969.91</v>
      </c>
      <c r="X7252" s="2">
        <f>Table1[[#This Row],[Sales]]+Table1[[#This Row],[Discount]]+Table1[[#This Row],[Adjusted Sales]]</f>
        <v>1979.94</v>
      </c>
      <c r="Y7252" s="5">
        <f>Table1[[#This Row],[Sales]]*Table1[[#This Row],[Discount]]</f>
        <v>0</v>
      </c>
    </row>
    <row r="7253" spans="1:25" x14ac:dyDescent="0.3">
      <c r="A7253">
        <v>7252</v>
      </c>
      <c r="B7253" s="2"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s="2">
        <v>4</v>
      </c>
      <c r="T7253" s="3">
        <v>0.2</v>
      </c>
      <c r="U7253" s="2">
        <v>3.3408000000000002</v>
      </c>
      <c r="V7253" s="2">
        <f>Table1[[#This Row],[Sales]]*(1-Table1[[#This Row],[Discount]])</f>
        <v>7.3727999999999998</v>
      </c>
      <c r="W7253" s="2">
        <f>Table1[[#This Row],[Sales]]*Table1[[#This Row],[Quantity]]</f>
        <v>36.863999999999997</v>
      </c>
      <c r="X7253" s="2">
        <f>Table1[[#This Row],[Sales]]+Table1[[#This Row],[Discount]]+Table1[[#This Row],[Adjusted Sales]]</f>
        <v>16.788799999999998</v>
      </c>
      <c r="Y7253" s="5">
        <f>Table1[[#This Row],[Sales]]*Table1[[#This Row],[Discount]]</f>
        <v>1.8431999999999999</v>
      </c>
    </row>
    <row r="7254" spans="1:25" x14ac:dyDescent="0.3">
      <c r="A7254">
        <v>7253</v>
      </c>
      <c r="B7254" s="2"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s="2">
        <v>3</v>
      </c>
      <c r="T7254" s="3">
        <v>0</v>
      </c>
      <c r="U7254" s="2">
        <v>31.519200000000001</v>
      </c>
      <c r="V7254" s="2">
        <f>Table1[[#This Row],[Sales]]*(1-Table1[[#This Row],[Discount]])</f>
        <v>68.52</v>
      </c>
      <c r="W7254" s="2">
        <f>Table1[[#This Row],[Sales]]*Table1[[#This Row],[Quantity]]</f>
        <v>205.56</v>
      </c>
      <c r="X7254" s="2">
        <f>Table1[[#This Row],[Sales]]+Table1[[#This Row],[Discount]]+Table1[[#This Row],[Adjusted Sales]]</f>
        <v>137.04</v>
      </c>
      <c r="Y7254" s="5">
        <f>Table1[[#This Row],[Sales]]*Table1[[#This Row],[Discount]]</f>
        <v>0</v>
      </c>
    </row>
    <row r="7255" spans="1:25" x14ac:dyDescent="0.3">
      <c r="A7255">
        <v>7254</v>
      </c>
      <c r="B7255" s="2"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s="2">
        <v>3</v>
      </c>
      <c r="T7255" s="3">
        <v>0</v>
      </c>
      <c r="U7255" s="2">
        <v>109.422</v>
      </c>
      <c r="V7255" s="2">
        <f>Table1[[#This Row],[Sales]]*(1-Table1[[#This Row],[Discount]])</f>
        <v>364.74</v>
      </c>
      <c r="W7255" s="2">
        <f>Table1[[#This Row],[Sales]]*Table1[[#This Row],[Quantity]]</f>
        <v>1094.22</v>
      </c>
      <c r="X7255" s="2">
        <f>Table1[[#This Row],[Sales]]+Table1[[#This Row],[Discount]]+Table1[[#This Row],[Adjusted Sales]]</f>
        <v>729.48</v>
      </c>
      <c r="Y7255" s="5">
        <f>Table1[[#This Row],[Sales]]*Table1[[#This Row],[Discount]]</f>
        <v>0</v>
      </c>
    </row>
    <row r="7256" spans="1:25" x14ac:dyDescent="0.3">
      <c r="A7256">
        <v>7255</v>
      </c>
      <c r="B7256" s="2"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s="2">
        <v>5</v>
      </c>
      <c r="T7256" s="3">
        <v>0</v>
      </c>
      <c r="U7256" s="2">
        <v>21.33</v>
      </c>
      <c r="V7256" s="2">
        <f>Table1[[#This Row],[Sales]]*(1-Table1[[#This Row],[Discount]])</f>
        <v>47.4</v>
      </c>
      <c r="W7256" s="2">
        <f>Table1[[#This Row],[Sales]]*Table1[[#This Row],[Quantity]]</f>
        <v>237</v>
      </c>
      <c r="X7256" s="2">
        <f>Table1[[#This Row],[Sales]]+Table1[[#This Row],[Discount]]+Table1[[#This Row],[Adjusted Sales]]</f>
        <v>94.8</v>
      </c>
      <c r="Y7256" s="5">
        <f>Table1[[#This Row],[Sales]]*Table1[[#This Row],[Discount]]</f>
        <v>0</v>
      </c>
    </row>
    <row r="7257" spans="1:25" x14ac:dyDescent="0.3">
      <c r="A7257">
        <v>7256</v>
      </c>
      <c r="B7257" s="2"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s="2">
        <v>4</v>
      </c>
      <c r="T7257" s="3">
        <v>0</v>
      </c>
      <c r="U7257" s="2">
        <v>13.9328</v>
      </c>
      <c r="V7257" s="2">
        <f>Table1[[#This Row],[Sales]]*(1-Table1[[#This Row],[Discount]])</f>
        <v>49.76</v>
      </c>
      <c r="W7257" s="2">
        <f>Table1[[#This Row],[Sales]]*Table1[[#This Row],[Quantity]]</f>
        <v>199.04</v>
      </c>
      <c r="X7257" s="2">
        <f>Table1[[#This Row],[Sales]]+Table1[[#This Row],[Discount]]+Table1[[#This Row],[Adjusted Sales]]</f>
        <v>99.52</v>
      </c>
      <c r="Y7257" s="5">
        <f>Table1[[#This Row],[Sales]]*Table1[[#This Row],[Discount]]</f>
        <v>0</v>
      </c>
    </row>
    <row r="7258" spans="1:25" x14ac:dyDescent="0.3">
      <c r="A7258">
        <v>7257</v>
      </c>
      <c r="B7258" s="2"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s="2">
        <v>2</v>
      </c>
      <c r="T7258" s="3">
        <v>0</v>
      </c>
      <c r="U7258" s="2">
        <v>1.4456</v>
      </c>
      <c r="V7258" s="2">
        <f>Table1[[#This Row],[Sales]]*(1-Table1[[#This Row],[Discount]])</f>
        <v>5.56</v>
      </c>
      <c r="W7258" s="2">
        <f>Table1[[#This Row],[Sales]]*Table1[[#This Row],[Quantity]]</f>
        <v>11.12</v>
      </c>
      <c r="X7258" s="2">
        <f>Table1[[#This Row],[Sales]]+Table1[[#This Row],[Discount]]+Table1[[#This Row],[Adjusted Sales]]</f>
        <v>11.12</v>
      </c>
      <c r="Y7258" s="5">
        <f>Table1[[#This Row],[Sales]]*Table1[[#This Row],[Discount]]</f>
        <v>0</v>
      </c>
    </row>
    <row r="7259" spans="1:25" x14ac:dyDescent="0.3">
      <c r="A7259">
        <v>7258</v>
      </c>
      <c r="B7259" s="2"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s="2">
        <v>6</v>
      </c>
      <c r="T7259" s="3">
        <v>0</v>
      </c>
      <c r="U7259" s="2">
        <v>301.96800000000002</v>
      </c>
      <c r="V7259" s="2">
        <f>Table1[[#This Row],[Sales]]*(1-Table1[[#This Row],[Discount]])</f>
        <v>629.1</v>
      </c>
      <c r="W7259" s="2">
        <f>Table1[[#This Row],[Sales]]*Table1[[#This Row],[Quantity]]</f>
        <v>3774.6000000000004</v>
      </c>
      <c r="X7259" s="2">
        <f>Table1[[#This Row],[Sales]]+Table1[[#This Row],[Discount]]+Table1[[#This Row],[Adjusted Sales]]</f>
        <v>1258.2</v>
      </c>
      <c r="Y7259" s="5">
        <f>Table1[[#This Row],[Sales]]*Table1[[#This Row],[Discount]]</f>
        <v>0</v>
      </c>
    </row>
    <row r="7260" spans="1:25" x14ac:dyDescent="0.3">
      <c r="A7260">
        <v>7259</v>
      </c>
      <c r="B7260" s="2"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s="2">
        <v>5</v>
      </c>
      <c r="T7260" s="3">
        <v>0</v>
      </c>
      <c r="U7260" s="2">
        <v>3.9689999999999999</v>
      </c>
      <c r="V7260" s="2">
        <f>Table1[[#This Row],[Sales]]*(1-Table1[[#This Row],[Discount]])</f>
        <v>14.7</v>
      </c>
      <c r="W7260" s="2">
        <f>Table1[[#This Row],[Sales]]*Table1[[#This Row],[Quantity]]</f>
        <v>73.5</v>
      </c>
      <c r="X7260" s="2">
        <f>Table1[[#This Row],[Sales]]+Table1[[#This Row],[Discount]]+Table1[[#This Row],[Adjusted Sales]]</f>
        <v>29.4</v>
      </c>
      <c r="Y7260" s="5">
        <f>Table1[[#This Row],[Sales]]*Table1[[#This Row],[Discount]]</f>
        <v>0</v>
      </c>
    </row>
    <row r="7261" spans="1:25" x14ac:dyDescent="0.3">
      <c r="A7261">
        <v>7260</v>
      </c>
      <c r="B7261" s="2"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s="2">
        <v>7</v>
      </c>
      <c r="T7261" s="3">
        <v>0</v>
      </c>
      <c r="U7261" s="2">
        <v>21.7728</v>
      </c>
      <c r="V7261" s="2">
        <f>Table1[[#This Row],[Sales]]*(1-Table1[[#This Row],[Discount]])</f>
        <v>45.36</v>
      </c>
      <c r="W7261" s="2">
        <f>Table1[[#This Row],[Sales]]*Table1[[#This Row],[Quantity]]</f>
        <v>317.52</v>
      </c>
      <c r="X7261" s="2">
        <f>Table1[[#This Row],[Sales]]+Table1[[#This Row],[Discount]]+Table1[[#This Row],[Adjusted Sales]]</f>
        <v>90.72</v>
      </c>
      <c r="Y7261" s="5">
        <f>Table1[[#This Row],[Sales]]*Table1[[#This Row],[Discount]]</f>
        <v>0</v>
      </c>
    </row>
    <row r="7262" spans="1:25" x14ac:dyDescent="0.3">
      <c r="A7262">
        <v>7261</v>
      </c>
      <c r="B7262" s="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s="2">
        <v>1</v>
      </c>
      <c r="T7262" s="3">
        <v>0</v>
      </c>
      <c r="U7262" s="2">
        <v>35.277200000000001</v>
      </c>
      <c r="V7262" s="2">
        <f>Table1[[#This Row],[Sales]]*(1-Table1[[#This Row],[Discount]])</f>
        <v>125.99</v>
      </c>
      <c r="W7262" s="2">
        <f>Table1[[#This Row],[Sales]]*Table1[[#This Row],[Quantity]]</f>
        <v>125.99</v>
      </c>
      <c r="X7262" s="2">
        <f>Table1[[#This Row],[Sales]]+Table1[[#This Row],[Discount]]+Table1[[#This Row],[Adjusted Sales]]</f>
        <v>251.98</v>
      </c>
      <c r="Y7262" s="5">
        <f>Table1[[#This Row],[Sales]]*Table1[[#This Row],[Discount]]</f>
        <v>0</v>
      </c>
    </row>
    <row r="7263" spans="1:25" x14ac:dyDescent="0.3">
      <c r="A7263">
        <v>7262</v>
      </c>
      <c r="B7263" s="2"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s="2">
        <v>7</v>
      </c>
      <c r="T7263" s="3">
        <v>0</v>
      </c>
      <c r="U7263" s="2">
        <v>4.1159999999999997</v>
      </c>
      <c r="V7263" s="2">
        <f>Table1[[#This Row],[Sales]]*(1-Table1[[#This Row],[Discount]])</f>
        <v>14.7</v>
      </c>
      <c r="W7263" s="2">
        <f>Table1[[#This Row],[Sales]]*Table1[[#This Row],[Quantity]]</f>
        <v>102.89999999999999</v>
      </c>
      <c r="X7263" s="2">
        <f>Table1[[#This Row],[Sales]]+Table1[[#This Row],[Discount]]+Table1[[#This Row],[Adjusted Sales]]</f>
        <v>29.4</v>
      </c>
      <c r="Y7263" s="5">
        <f>Table1[[#This Row],[Sales]]*Table1[[#This Row],[Discount]]</f>
        <v>0</v>
      </c>
    </row>
    <row r="7264" spans="1:25" x14ac:dyDescent="0.3">
      <c r="A7264">
        <v>7263</v>
      </c>
      <c r="B7264" s="2"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s="2">
        <v>5</v>
      </c>
      <c r="T7264" s="3">
        <v>0.4</v>
      </c>
      <c r="U7264" s="2">
        <v>-6.54</v>
      </c>
      <c r="V7264" s="2">
        <f>Table1[[#This Row],[Sales]]*(1-Table1[[#This Row],[Discount]])</f>
        <v>19.62</v>
      </c>
      <c r="W7264" s="2">
        <f>Table1[[#This Row],[Sales]]*Table1[[#This Row],[Quantity]]</f>
        <v>163.5</v>
      </c>
      <c r="X7264" s="2">
        <f>Table1[[#This Row],[Sales]]+Table1[[#This Row],[Discount]]+Table1[[#This Row],[Adjusted Sales]]</f>
        <v>52.72</v>
      </c>
      <c r="Y7264" s="5">
        <f>Table1[[#This Row],[Sales]]*Table1[[#This Row],[Discount]]</f>
        <v>13.080000000000002</v>
      </c>
    </row>
    <row r="7265" spans="1:25" x14ac:dyDescent="0.3">
      <c r="A7265">
        <v>7264</v>
      </c>
      <c r="B7265" s="2"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s="2">
        <v>4</v>
      </c>
      <c r="T7265" s="3">
        <v>0.2</v>
      </c>
      <c r="U7265" s="2">
        <v>11.087999999999999</v>
      </c>
      <c r="V7265" s="2">
        <f>Table1[[#This Row],[Sales]]*(1-Table1[[#This Row],[Discount]])</f>
        <v>25.344000000000001</v>
      </c>
      <c r="W7265" s="2">
        <f>Table1[[#This Row],[Sales]]*Table1[[#This Row],[Quantity]]</f>
        <v>126.72</v>
      </c>
      <c r="X7265" s="2">
        <f>Table1[[#This Row],[Sales]]+Table1[[#This Row],[Discount]]+Table1[[#This Row],[Adjusted Sales]]</f>
        <v>57.224000000000004</v>
      </c>
      <c r="Y7265" s="5">
        <f>Table1[[#This Row],[Sales]]*Table1[[#This Row],[Discount]]</f>
        <v>6.3360000000000003</v>
      </c>
    </row>
    <row r="7266" spans="1:25" x14ac:dyDescent="0.3">
      <c r="A7266">
        <v>7265</v>
      </c>
      <c r="B7266" s="2"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s="2">
        <v>7</v>
      </c>
      <c r="T7266" s="3">
        <v>0</v>
      </c>
      <c r="U7266" s="2">
        <v>50.9208</v>
      </c>
      <c r="V7266" s="2">
        <f>Table1[[#This Row],[Sales]]*(1-Table1[[#This Row],[Discount]])</f>
        <v>181.86</v>
      </c>
      <c r="W7266" s="2">
        <f>Table1[[#This Row],[Sales]]*Table1[[#This Row],[Quantity]]</f>
        <v>1273.02</v>
      </c>
      <c r="X7266" s="2">
        <f>Table1[[#This Row],[Sales]]+Table1[[#This Row],[Discount]]+Table1[[#This Row],[Adjusted Sales]]</f>
        <v>363.72</v>
      </c>
      <c r="Y7266" s="5">
        <f>Table1[[#This Row],[Sales]]*Table1[[#This Row],[Discount]]</f>
        <v>0</v>
      </c>
    </row>
    <row r="7267" spans="1:25" x14ac:dyDescent="0.3">
      <c r="A7267">
        <v>7266</v>
      </c>
      <c r="B7267" s="2"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s="2">
        <v>2</v>
      </c>
      <c r="T7267" s="3">
        <v>0.3</v>
      </c>
      <c r="U7267" s="2">
        <v>-35.513599999999997</v>
      </c>
      <c r="V7267" s="2">
        <f>Table1[[#This Row],[Sales]]*(1-Table1[[#This Row],[Discount]])</f>
        <v>108.7604</v>
      </c>
      <c r="W7267" s="2">
        <f>Table1[[#This Row],[Sales]]*Table1[[#This Row],[Quantity]]</f>
        <v>310.74400000000003</v>
      </c>
      <c r="X7267" s="2">
        <f>Table1[[#This Row],[Sales]]+Table1[[#This Row],[Discount]]+Table1[[#This Row],[Adjusted Sales]]</f>
        <v>264.43240000000003</v>
      </c>
      <c r="Y7267" s="5">
        <f>Table1[[#This Row],[Sales]]*Table1[[#This Row],[Discount]]</f>
        <v>46.611600000000003</v>
      </c>
    </row>
    <row r="7268" spans="1:25" x14ac:dyDescent="0.3">
      <c r="A7268">
        <v>7267</v>
      </c>
      <c r="B7268" s="2"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s="2">
        <v>3</v>
      </c>
      <c r="T7268" s="3">
        <v>0.7</v>
      </c>
      <c r="U7268" s="2">
        <v>-11.19</v>
      </c>
      <c r="V7268" s="2">
        <f>Table1[[#This Row],[Sales]]*(1-Table1[[#This Row],[Discount]])</f>
        <v>4.0284000000000004</v>
      </c>
      <c r="W7268" s="2">
        <f>Table1[[#This Row],[Sales]]*Table1[[#This Row],[Quantity]]</f>
        <v>40.284000000000006</v>
      </c>
      <c r="X7268" s="2">
        <f>Table1[[#This Row],[Sales]]+Table1[[#This Row],[Discount]]+Table1[[#This Row],[Adjusted Sales]]</f>
        <v>18.156400000000001</v>
      </c>
      <c r="Y7268" s="5">
        <f>Table1[[#This Row],[Sales]]*Table1[[#This Row],[Discount]]</f>
        <v>9.3995999999999995</v>
      </c>
    </row>
    <row r="7269" spans="1:25" x14ac:dyDescent="0.3">
      <c r="A7269">
        <v>7268</v>
      </c>
      <c r="B7269" s="2"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s="2">
        <v>4</v>
      </c>
      <c r="T7269" s="3">
        <v>0.2</v>
      </c>
      <c r="U7269" s="2">
        <v>-0.83919999999999995</v>
      </c>
      <c r="V7269" s="2">
        <f>Table1[[#This Row],[Sales]]*(1-Table1[[#This Row],[Discount]])</f>
        <v>53.708799999999997</v>
      </c>
      <c r="W7269" s="2">
        <f>Table1[[#This Row],[Sales]]*Table1[[#This Row],[Quantity]]</f>
        <v>268.54399999999998</v>
      </c>
      <c r="X7269" s="2">
        <f>Table1[[#This Row],[Sales]]+Table1[[#This Row],[Discount]]+Table1[[#This Row],[Adjusted Sales]]</f>
        <v>121.0448</v>
      </c>
      <c r="Y7269" s="5">
        <f>Table1[[#This Row],[Sales]]*Table1[[#This Row],[Discount]]</f>
        <v>13.427199999999999</v>
      </c>
    </row>
    <row r="7270" spans="1:25" x14ac:dyDescent="0.3">
      <c r="A7270">
        <v>7269</v>
      </c>
      <c r="B7270" s="2"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s="2">
        <v>2</v>
      </c>
      <c r="T7270" s="3">
        <v>0.2</v>
      </c>
      <c r="U7270" s="2">
        <v>32.468400000000003</v>
      </c>
      <c r="V7270" s="2">
        <f>Table1[[#This Row],[Sales]]*(1-Table1[[#This Row],[Discount]])</f>
        <v>71.654399999999995</v>
      </c>
      <c r="W7270" s="2">
        <f>Table1[[#This Row],[Sales]]*Table1[[#This Row],[Quantity]]</f>
        <v>179.136</v>
      </c>
      <c r="X7270" s="2">
        <f>Table1[[#This Row],[Sales]]+Table1[[#This Row],[Discount]]+Table1[[#This Row],[Adjusted Sales]]</f>
        <v>161.42239999999998</v>
      </c>
      <c r="Y7270" s="5">
        <f>Table1[[#This Row],[Sales]]*Table1[[#This Row],[Discount]]</f>
        <v>17.913599999999999</v>
      </c>
    </row>
    <row r="7271" spans="1:25" x14ac:dyDescent="0.3">
      <c r="A7271">
        <v>7270</v>
      </c>
      <c r="B7271" s="2"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s="2">
        <v>8</v>
      </c>
      <c r="T7271" s="3">
        <v>0.2</v>
      </c>
      <c r="U7271" s="2">
        <v>31.5776</v>
      </c>
      <c r="V7271" s="2">
        <f>Table1[[#This Row],[Sales]]*(1-Table1[[#This Row],[Discount]])</f>
        <v>252.62080000000003</v>
      </c>
      <c r="W7271" s="2">
        <f>Table1[[#This Row],[Sales]]*Table1[[#This Row],[Quantity]]</f>
        <v>2526.2080000000001</v>
      </c>
      <c r="X7271" s="2">
        <f>Table1[[#This Row],[Sales]]+Table1[[#This Row],[Discount]]+Table1[[#This Row],[Adjusted Sales]]</f>
        <v>568.59680000000003</v>
      </c>
      <c r="Y7271" s="5">
        <f>Table1[[#This Row],[Sales]]*Table1[[#This Row],[Discount]]</f>
        <v>63.155200000000008</v>
      </c>
    </row>
    <row r="7272" spans="1:25" x14ac:dyDescent="0.3">
      <c r="A7272">
        <v>7271</v>
      </c>
      <c r="B7272" s="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s="2">
        <v>2</v>
      </c>
      <c r="T7272" s="3">
        <v>0.15</v>
      </c>
      <c r="U7272" s="2">
        <v>-12.878399999999999</v>
      </c>
      <c r="V7272" s="2">
        <f>Table1[[#This Row],[Sales]]*(1-Table1[[#This Row],[Discount]])</f>
        <v>232.61609999999999</v>
      </c>
      <c r="W7272" s="2">
        <f>Table1[[#This Row],[Sales]]*Table1[[#This Row],[Quantity]]</f>
        <v>547.33199999999999</v>
      </c>
      <c r="X7272" s="2">
        <f>Table1[[#This Row],[Sales]]+Table1[[#This Row],[Discount]]+Table1[[#This Row],[Adjusted Sales]]</f>
        <v>506.43209999999999</v>
      </c>
      <c r="Y7272" s="5">
        <f>Table1[[#This Row],[Sales]]*Table1[[#This Row],[Discount]]</f>
        <v>41.049900000000001</v>
      </c>
    </row>
    <row r="7273" spans="1:25" x14ac:dyDescent="0.3">
      <c r="A7273">
        <v>7272</v>
      </c>
      <c r="B7273" s="2"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s="2">
        <v>4</v>
      </c>
      <c r="T7273" s="3">
        <v>0</v>
      </c>
      <c r="U7273" s="2">
        <v>4.5448000000000004</v>
      </c>
      <c r="V7273" s="2">
        <f>Table1[[#This Row],[Sales]]*(1-Table1[[#This Row],[Discount]])</f>
        <v>17.48</v>
      </c>
      <c r="W7273" s="2">
        <f>Table1[[#This Row],[Sales]]*Table1[[#This Row],[Quantity]]</f>
        <v>69.92</v>
      </c>
      <c r="X7273" s="2">
        <f>Table1[[#This Row],[Sales]]+Table1[[#This Row],[Discount]]+Table1[[#This Row],[Adjusted Sales]]</f>
        <v>34.96</v>
      </c>
      <c r="Y7273" s="5">
        <f>Table1[[#This Row],[Sales]]*Table1[[#This Row],[Discount]]</f>
        <v>0</v>
      </c>
    </row>
    <row r="7274" spans="1:25" x14ac:dyDescent="0.3">
      <c r="A7274">
        <v>7273</v>
      </c>
      <c r="B7274" s="2"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s="2">
        <v>2</v>
      </c>
      <c r="T7274" s="3">
        <v>0.2</v>
      </c>
      <c r="U7274" s="2">
        <v>-4.3792</v>
      </c>
      <c r="V7274" s="2">
        <f>Table1[[#This Row],[Sales]]*(1-Table1[[#This Row],[Discount]])</f>
        <v>16.4864</v>
      </c>
      <c r="W7274" s="2">
        <f>Table1[[#This Row],[Sales]]*Table1[[#This Row],[Quantity]]</f>
        <v>41.216000000000001</v>
      </c>
      <c r="X7274" s="2">
        <f>Table1[[#This Row],[Sales]]+Table1[[#This Row],[Discount]]+Table1[[#This Row],[Adjusted Sales]]</f>
        <v>37.294399999999996</v>
      </c>
      <c r="Y7274" s="5">
        <f>Table1[[#This Row],[Sales]]*Table1[[#This Row],[Discount]]</f>
        <v>4.1215999999999999</v>
      </c>
    </row>
    <row r="7275" spans="1:25" x14ac:dyDescent="0.3">
      <c r="A7275">
        <v>7274</v>
      </c>
      <c r="B7275" s="2"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s="2">
        <v>3</v>
      </c>
      <c r="T7275" s="3">
        <v>0.7</v>
      </c>
      <c r="U7275" s="2">
        <v>-2.73</v>
      </c>
      <c r="V7275" s="2">
        <f>Table1[[#This Row],[Sales]]*(1-Table1[[#This Row],[Discount]])</f>
        <v>1.2285000000000001</v>
      </c>
      <c r="W7275" s="2">
        <f>Table1[[#This Row],[Sales]]*Table1[[#This Row],[Quantity]]</f>
        <v>12.285</v>
      </c>
      <c r="X7275" s="2">
        <f>Table1[[#This Row],[Sales]]+Table1[[#This Row],[Discount]]+Table1[[#This Row],[Adjusted Sales]]</f>
        <v>6.0235000000000003</v>
      </c>
      <c r="Y7275" s="5">
        <f>Table1[[#This Row],[Sales]]*Table1[[#This Row],[Discount]]</f>
        <v>2.8664999999999998</v>
      </c>
    </row>
    <row r="7276" spans="1:25" x14ac:dyDescent="0.3">
      <c r="A7276">
        <v>7275</v>
      </c>
      <c r="B7276" s="2"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s="2">
        <v>5</v>
      </c>
      <c r="T7276" s="3">
        <v>0.2</v>
      </c>
      <c r="U7276" s="2">
        <v>42.494999999999997</v>
      </c>
      <c r="V7276" s="2">
        <f>Table1[[#This Row],[Sales]]*(1-Table1[[#This Row],[Discount]])</f>
        <v>271.96800000000002</v>
      </c>
      <c r="W7276" s="2">
        <f>Table1[[#This Row],[Sales]]*Table1[[#This Row],[Quantity]]</f>
        <v>1699.8</v>
      </c>
      <c r="X7276" s="2">
        <f>Table1[[#This Row],[Sales]]+Table1[[#This Row],[Discount]]+Table1[[#This Row],[Adjusted Sales]]</f>
        <v>612.12799999999993</v>
      </c>
      <c r="Y7276" s="5">
        <f>Table1[[#This Row],[Sales]]*Table1[[#This Row],[Discount]]</f>
        <v>67.992000000000004</v>
      </c>
    </row>
    <row r="7277" spans="1:25" x14ac:dyDescent="0.3">
      <c r="A7277">
        <v>7276</v>
      </c>
      <c r="B7277" s="2"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s="2">
        <v>7</v>
      </c>
      <c r="T7277" s="3">
        <v>0</v>
      </c>
      <c r="U7277" s="2">
        <v>21.7532</v>
      </c>
      <c r="V7277" s="2">
        <f>Table1[[#This Row],[Sales]]*(1-Table1[[#This Row],[Discount]])</f>
        <v>63.98</v>
      </c>
      <c r="W7277" s="2">
        <f>Table1[[#This Row],[Sales]]*Table1[[#This Row],[Quantity]]</f>
        <v>447.85999999999996</v>
      </c>
      <c r="X7277" s="2">
        <f>Table1[[#This Row],[Sales]]+Table1[[#This Row],[Discount]]+Table1[[#This Row],[Adjusted Sales]]</f>
        <v>127.96</v>
      </c>
      <c r="Y7277" s="5">
        <f>Table1[[#This Row],[Sales]]*Table1[[#This Row],[Discount]]</f>
        <v>0</v>
      </c>
    </row>
    <row r="7278" spans="1:25" x14ac:dyDescent="0.3">
      <c r="A7278">
        <v>7277</v>
      </c>
      <c r="B7278" s="2"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s="2">
        <v>10</v>
      </c>
      <c r="T7278" s="3">
        <v>0.2</v>
      </c>
      <c r="U7278" s="2">
        <v>239.976</v>
      </c>
      <c r="V7278" s="2">
        <f>Table1[[#This Row],[Sales]]*(1-Table1[[#This Row],[Discount]])</f>
        <v>639.93600000000004</v>
      </c>
      <c r="W7278" s="2">
        <f>Table1[[#This Row],[Sales]]*Table1[[#This Row],[Quantity]]</f>
        <v>7999.2</v>
      </c>
      <c r="X7278" s="2">
        <f>Table1[[#This Row],[Sales]]+Table1[[#This Row],[Discount]]+Table1[[#This Row],[Adjusted Sales]]</f>
        <v>1440.056</v>
      </c>
      <c r="Y7278" s="5">
        <f>Table1[[#This Row],[Sales]]*Table1[[#This Row],[Discount]]</f>
        <v>159.98400000000001</v>
      </c>
    </row>
    <row r="7279" spans="1:25" x14ac:dyDescent="0.3">
      <c r="A7279">
        <v>7278</v>
      </c>
      <c r="B7279" s="2"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s="2">
        <v>2</v>
      </c>
      <c r="T7279" s="3">
        <v>0.2</v>
      </c>
      <c r="U7279" s="2">
        <v>4.4980000000000002</v>
      </c>
      <c r="V7279" s="2">
        <f>Table1[[#This Row],[Sales]]*(1-Table1[[#This Row],[Discount]])</f>
        <v>28.787200000000002</v>
      </c>
      <c r="W7279" s="2">
        <f>Table1[[#This Row],[Sales]]*Table1[[#This Row],[Quantity]]</f>
        <v>71.968000000000004</v>
      </c>
      <c r="X7279" s="2">
        <f>Table1[[#This Row],[Sales]]+Table1[[#This Row],[Discount]]+Table1[[#This Row],[Adjusted Sales]]</f>
        <v>64.97120000000001</v>
      </c>
      <c r="Y7279" s="5">
        <f>Table1[[#This Row],[Sales]]*Table1[[#This Row],[Discount]]</f>
        <v>7.1968000000000005</v>
      </c>
    </row>
    <row r="7280" spans="1:25" x14ac:dyDescent="0.3">
      <c r="A7280">
        <v>7279</v>
      </c>
      <c r="B7280" s="2"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s="2">
        <v>3</v>
      </c>
      <c r="T7280" s="3">
        <v>0</v>
      </c>
      <c r="U7280" s="2">
        <v>132.5898</v>
      </c>
      <c r="V7280" s="2">
        <f>Table1[[#This Row],[Sales]]*(1-Table1[[#This Row],[Discount]])</f>
        <v>389.97</v>
      </c>
      <c r="W7280" s="2">
        <f>Table1[[#This Row],[Sales]]*Table1[[#This Row],[Quantity]]</f>
        <v>1169.9100000000001</v>
      </c>
      <c r="X7280" s="2">
        <f>Table1[[#This Row],[Sales]]+Table1[[#This Row],[Discount]]+Table1[[#This Row],[Adjusted Sales]]</f>
        <v>779.94</v>
      </c>
      <c r="Y7280" s="5">
        <f>Table1[[#This Row],[Sales]]*Table1[[#This Row],[Discount]]</f>
        <v>0</v>
      </c>
    </row>
    <row r="7281" spans="1:25" x14ac:dyDescent="0.3">
      <c r="A7281">
        <v>7280</v>
      </c>
      <c r="B7281" s="2"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s="2">
        <v>7</v>
      </c>
      <c r="T7281" s="3">
        <v>0.2</v>
      </c>
      <c r="U7281" s="2">
        <v>48.701099999999997</v>
      </c>
      <c r="V7281" s="2">
        <f>Table1[[#This Row],[Sales]]*(1-Table1[[#This Row],[Discount]])</f>
        <v>148.42240000000001</v>
      </c>
      <c r="W7281" s="2">
        <f>Table1[[#This Row],[Sales]]*Table1[[#This Row],[Quantity]]</f>
        <v>1298.6959999999999</v>
      </c>
      <c r="X7281" s="2">
        <f>Table1[[#This Row],[Sales]]+Table1[[#This Row],[Discount]]+Table1[[#This Row],[Adjusted Sales]]</f>
        <v>334.15039999999999</v>
      </c>
      <c r="Y7281" s="5">
        <f>Table1[[#This Row],[Sales]]*Table1[[#This Row],[Discount]]</f>
        <v>37.105600000000003</v>
      </c>
    </row>
    <row r="7282" spans="1:25" x14ac:dyDescent="0.3">
      <c r="A7282">
        <v>7281</v>
      </c>
      <c r="B7282" s="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s="2">
        <v>2</v>
      </c>
      <c r="T7282" s="3">
        <v>0</v>
      </c>
      <c r="U7282" s="2">
        <v>1270.99</v>
      </c>
      <c r="V7282" s="2">
        <f>Table1[[#This Row],[Sales]]*(1-Table1[[#This Row],[Discount]])</f>
        <v>2541.98</v>
      </c>
      <c r="W7282" s="2">
        <f>Table1[[#This Row],[Sales]]*Table1[[#This Row],[Quantity]]</f>
        <v>5083.96</v>
      </c>
      <c r="X7282" s="2">
        <f>Table1[[#This Row],[Sales]]+Table1[[#This Row],[Discount]]+Table1[[#This Row],[Adjusted Sales]]</f>
        <v>5083.96</v>
      </c>
      <c r="Y7282" s="5">
        <f>Table1[[#This Row],[Sales]]*Table1[[#This Row],[Discount]]</f>
        <v>0</v>
      </c>
    </row>
    <row r="7283" spans="1:25" x14ac:dyDescent="0.3">
      <c r="A7283">
        <v>7282</v>
      </c>
      <c r="B7283" s="2"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s="2">
        <v>5</v>
      </c>
      <c r="T7283" s="3">
        <v>0.7</v>
      </c>
      <c r="U7283" s="2">
        <v>-479.988</v>
      </c>
      <c r="V7283" s="2">
        <f>Table1[[#This Row],[Sales]]*(1-Table1[[#This Row],[Discount]])</f>
        <v>179.99550000000002</v>
      </c>
      <c r="W7283" s="2">
        <f>Table1[[#This Row],[Sales]]*Table1[[#This Row],[Quantity]]</f>
        <v>2999.9250000000002</v>
      </c>
      <c r="X7283" s="2">
        <f>Table1[[#This Row],[Sales]]+Table1[[#This Row],[Discount]]+Table1[[#This Row],[Adjusted Sales]]</f>
        <v>780.68050000000005</v>
      </c>
      <c r="Y7283" s="5">
        <f>Table1[[#This Row],[Sales]]*Table1[[#This Row],[Discount]]</f>
        <v>419.98949999999996</v>
      </c>
    </row>
    <row r="7284" spans="1:25" x14ac:dyDescent="0.3">
      <c r="A7284">
        <v>7283</v>
      </c>
      <c r="B7284" s="2"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s="2">
        <v>3</v>
      </c>
      <c r="T7284" s="3">
        <v>0.8</v>
      </c>
      <c r="U7284" s="2">
        <v>-5.0094000000000003</v>
      </c>
      <c r="V7284" s="2">
        <f>Table1[[#This Row],[Sales]]*(1-Table1[[#This Row],[Discount]])</f>
        <v>0.60719999999999985</v>
      </c>
      <c r="W7284" s="2">
        <f>Table1[[#This Row],[Sales]]*Table1[[#This Row],[Quantity]]</f>
        <v>9.1080000000000005</v>
      </c>
      <c r="X7284" s="2">
        <f>Table1[[#This Row],[Sales]]+Table1[[#This Row],[Discount]]+Table1[[#This Row],[Adjusted Sales]]</f>
        <v>4.4432</v>
      </c>
      <c r="Y7284" s="5">
        <f>Table1[[#This Row],[Sales]]*Table1[[#This Row],[Discount]]</f>
        <v>2.4288000000000003</v>
      </c>
    </row>
    <row r="7285" spans="1:25" x14ac:dyDescent="0.3">
      <c r="A7285">
        <v>7284</v>
      </c>
      <c r="B7285" s="2"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s="2">
        <v>5</v>
      </c>
      <c r="T7285" s="3">
        <v>0.2</v>
      </c>
      <c r="U7285" s="2">
        <v>3.8879999999999999</v>
      </c>
      <c r="V7285" s="2">
        <f>Table1[[#This Row],[Sales]]*(1-Table1[[#This Row],[Discount]])</f>
        <v>20.736000000000004</v>
      </c>
      <c r="W7285" s="2">
        <f>Table1[[#This Row],[Sales]]*Table1[[#This Row],[Quantity]]</f>
        <v>129.60000000000002</v>
      </c>
      <c r="X7285" s="2">
        <f>Table1[[#This Row],[Sales]]+Table1[[#This Row],[Discount]]+Table1[[#This Row],[Adjusted Sales]]</f>
        <v>46.856000000000009</v>
      </c>
      <c r="Y7285" s="5">
        <f>Table1[[#This Row],[Sales]]*Table1[[#This Row],[Discount]]</f>
        <v>5.1840000000000011</v>
      </c>
    </row>
    <row r="7286" spans="1:25" x14ac:dyDescent="0.3">
      <c r="A7286">
        <v>7285</v>
      </c>
      <c r="B7286" s="2"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s="2">
        <v>2</v>
      </c>
      <c r="T7286" s="3">
        <v>0.2</v>
      </c>
      <c r="U7286" s="2">
        <v>-9.0904000000000007</v>
      </c>
      <c r="V7286" s="2">
        <f>Table1[[#This Row],[Sales]]*(1-Table1[[#This Row],[Discount]])</f>
        <v>52.889600000000002</v>
      </c>
      <c r="W7286" s="2">
        <f>Table1[[#This Row],[Sales]]*Table1[[#This Row],[Quantity]]</f>
        <v>132.22399999999999</v>
      </c>
      <c r="X7286" s="2">
        <f>Table1[[#This Row],[Sales]]+Table1[[#This Row],[Discount]]+Table1[[#This Row],[Adjusted Sales]]</f>
        <v>119.2016</v>
      </c>
      <c r="Y7286" s="5">
        <f>Table1[[#This Row],[Sales]]*Table1[[#This Row],[Discount]]</f>
        <v>13.2224</v>
      </c>
    </row>
    <row r="7287" spans="1:25" x14ac:dyDescent="0.3">
      <c r="A7287">
        <v>7286</v>
      </c>
      <c r="B7287" s="2"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s="2">
        <v>4</v>
      </c>
      <c r="T7287" s="3">
        <v>0</v>
      </c>
      <c r="U7287" s="2">
        <v>15.2988</v>
      </c>
      <c r="V7287" s="2">
        <f>Table1[[#This Row],[Sales]]*(1-Table1[[#This Row],[Discount]])</f>
        <v>46.36</v>
      </c>
      <c r="W7287" s="2">
        <f>Table1[[#This Row],[Sales]]*Table1[[#This Row],[Quantity]]</f>
        <v>185.44</v>
      </c>
      <c r="X7287" s="2">
        <f>Table1[[#This Row],[Sales]]+Table1[[#This Row],[Discount]]+Table1[[#This Row],[Adjusted Sales]]</f>
        <v>92.72</v>
      </c>
      <c r="Y7287" s="5">
        <f>Table1[[#This Row],[Sales]]*Table1[[#This Row],[Discount]]</f>
        <v>0</v>
      </c>
    </row>
    <row r="7288" spans="1:25" x14ac:dyDescent="0.3">
      <c r="A7288">
        <v>7287</v>
      </c>
      <c r="B7288" s="2"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s="2">
        <v>1</v>
      </c>
      <c r="T7288" s="3">
        <v>0</v>
      </c>
      <c r="U7288" s="2">
        <v>0.55200000000000005</v>
      </c>
      <c r="V7288" s="2">
        <f>Table1[[#This Row],[Sales]]*(1-Table1[[#This Row],[Discount]])</f>
        <v>6.9</v>
      </c>
      <c r="W7288" s="2">
        <f>Table1[[#This Row],[Sales]]*Table1[[#This Row],[Quantity]]</f>
        <v>6.9</v>
      </c>
      <c r="X7288" s="2">
        <f>Table1[[#This Row],[Sales]]+Table1[[#This Row],[Discount]]+Table1[[#This Row],[Adjusted Sales]]</f>
        <v>13.8</v>
      </c>
      <c r="Y7288" s="5">
        <f>Table1[[#This Row],[Sales]]*Table1[[#This Row],[Discount]]</f>
        <v>0</v>
      </c>
    </row>
    <row r="7289" spans="1:25" x14ac:dyDescent="0.3">
      <c r="A7289">
        <v>7288</v>
      </c>
      <c r="B7289" s="2"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s="2">
        <v>3</v>
      </c>
      <c r="T7289" s="3">
        <v>0</v>
      </c>
      <c r="U7289" s="2">
        <v>23.652899999999999</v>
      </c>
      <c r="V7289" s="2">
        <f>Table1[[#This Row],[Sales]]*(1-Table1[[#This Row],[Discount]])</f>
        <v>57.69</v>
      </c>
      <c r="W7289" s="2">
        <f>Table1[[#This Row],[Sales]]*Table1[[#This Row],[Quantity]]</f>
        <v>173.07</v>
      </c>
      <c r="X7289" s="2">
        <f>Table1[[#This Row],[Sales]]+Table1[[#This Row],[Discount]]+Table1[[#This Row],[Adjusted Sales]]</f>
        <v>115.38</v>
      </c>
      <c r="Y7289" s="5">
        <f>Table1[[#This Row],[Sales]]*Table1[[#This Row],[Discount]]</f>
        <v>0</v>
      </c>
    </row>
    <row r="7290" spans="1:25" x14ac:dyDescent="0.3">
      <c r="A7290">
        <v>7289</v>
      </c>
      <c r="B7290" s="2"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s="2">
        <v>3</v>
      </c>
      <c r="T7290" s="3">
        <v>0.4</v>
      </c>
      <c r="U7290" s="2">
        <v>-121.2705</v>
      </c>
      <c r="V7290" s="2">
        <f>Table1[[#This Row],[Sales]]*(1-Table1[[#This Row],[Discount]])</f>
        <v>335.82600000000002</v>
      </c>
      <c r="W7290" s="2">
        <f>Table1[[#This Row],[Sales]]*Table1[[#This Row],[Quantity]]</f>
        <v>1679.13</v>
      </c>
      <c r="X7290" s="2">
        <f>Table1[[#This Row],[Sales]]+Table1[[#This Row],[Discount]]+Table1[[#This Row],[Adjusted Sales]]</f>
        <v>895.93600000000004</v>
      </c>
      <c r="Y7290" s="5">
        <f>Table1[[#This Row],[Sales]]*Table1[[#This Row],[Discount]]</f>
        <v>223.88400000000001</v>
      </c>
    </row>
    <row r="7291" spans="1:25" x14ac:dyDescent="0.3">
      <c r="A7291">
        <v>7290</v>
      </c>
      <c r="B7291" s="2"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s="2">
        <v>9</v>
      </c>
      <c r="T7291" s="3">
        <v>0</v>
      </c>
      <c r="U7291" s="2">
        <v>76.252499999999998</v>
      </c>
      <c r="V7291" s="2">
        <f>Table1[[#This Row],[Sales]]*(1-Table1[[#This Row],[Discount]])</f>
        <v>305.01</v>
      </c>
      <c r="W7291" s="2">
        <f>Table1[[#This Row],[Sales]]*Table1[[#This Row],[Quantity]]</f>
        <v>2745.09</v>
      </c>
      <c r="X7291" s="2">
        <f>Table1[[#This Row],[Sales]]+Table1[[#This Row],[Discount]]+Table1[[#This Row],[Adjusted Sales]]</f>
        <v>610.02</v>
      </c>
      <c r="Y7291" s="5">
        <f>Table1[[#This Row],[Sales]]*Table1[[#This Row],[Discount]]</f>
        <v>0</v>
      </c>
    </row>
    <row r="7292" spans="1:25" x14ac:dyDescent="0.3">
      <c r="A7292">
        <v>7291</v>
      </c>
      <c r="B7292" s="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s="2">
        <v>2</v>
      </c>
      <c r="T7292" s="3">
        <v>0.2</v>
      </c>
      <c r="U7292" s="2">
        <v>17.7744</v>
      </c>
      <c r="V7292" s="2">
        <f>Table1[[#This Row],[Sales]]*(1-Table1[[#This Row],[Discount]])</f>
        <v>40.627200000000002</v>
      </c>
      <c r="W7292" s="2">
        <f>Table1[[#This Row],[Sales]]*Table1[[#This Row],[Quantity]]</f>
        <v>101.568</v>
      </c>
      <c r="X7292" s="2">
        <f>Table1[[#This Row],[Sales]]+Table1[[#This Row],[Discount]]+Table1[[#This Row],[Adjusted Sales]]</f>
        <v>91.611199999999997</v>
      </c>
      <c r="Y7292" s="5">
        <f>Table1[[#This Row],[Sales]]*Table1[[#This Row],[Discount]]</f>
        <v>10.1568</v>
      </c>
    </row>
    <row r="7293" spans="1:25" x14ac:dyDescent="0.3">
      <c r="A7293">
        <v>7292</v>
      </c>
      <c r="B7293" s="2"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s="2">
        <v>9</v>
      </c>
      <c r="T7293" s="3">
        <v>0</v>
      </c>
      <c r="U7293" s="2">
        <v>12.2247</v>
      </c>
      <c r="V7293" s="2">
        <f>Table1[[#This Row],[Sales]]*(1-Table1[[#This Row],[Discount]])</f>
        <v>26.01</v>
      </c>
      <c r="W7293" s="2">
        <f>Table1[[#This Row],[Sales]]*Table1[[#This Row],[Quantity]]</f>
        <v>234.09</v>
      </c>
      <c r="X7293" s="2">
        <f>Table1[[#This Row],[Sales]]+Table1[[#This Row],[Discount]]+Table1[[#This Row],[Adjusted Sales]]</f>
        <v>52.02</v>
      </c>
      <c r="Y7293" s="5">
        <f>Table1[[#This Row],[Sales]]*Table1[[#This Row],[Discount]]</f>
        <v>0</v>
      </c>
    </row>
    <row r="7294" spans="1:25" x14ac:dyDescent="0.3">
      <c r="A7294">
        <v>7293</v>
      </c>
      <c r="B7294" s="2"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s="2">
        <v>2</v>
      </c>
      <c r="T7294" s="3">
        <v>0.5</v>
      </c>
      <c r="U7294" s="2">
        <v>-272.58</v>
      </c>
      <c r="V7294" s="2">
        <f>Table1[[#This Row],[Sales]]*(1-Table1[[#This Row],[Discount]])</f>
        <v>324.5</v>
      </c>
      <c r="W7294" s="2">
        <f>Table1[[#This Row],[Sales]]*Table1[[#This Row],[Quantity]]</f>
        <v>1298</v>
      </c>
      <c r="X7294" s="2">
        <f>Table1[[#This Row],[Sales]]+Table1[[#This Row],[Discount]]+Table1[[#This Row],[Adjusted Sales]]</f>
        <v>974</v>
      </c>
      <c r="Y7294" s="5">
        <f>Table1[[#This Row],[Sales]]*Table1[[#This Row],[Discount]]</f>
        <v>324.5</v>
      </c>
    </row>
    <row r="7295" spans="1:25" x14ac:dyDescent="0.3">
      <c r="A7295">
        <v>7294</v>
      </c>
      <c r="B7295" s="2"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s="2">
        <v>7</v>
      </c>
      <c r="T7295" s="3">
        <v>0</v>
      </c>
      <c r="U7295" s="2">
        <v>21.596399999999999</v>
      </c>
      <c r="V7295" s="2">
        <f>Table1[[#This Row],[Sales]]*(1-Table1[[#This Row],[Discount]])</f>
        <v>59.99</v>
      </c>
      <c r="W7295" s="2">
        <f>Table1[[#This Row],[Sales]]*Table1[[#This Row],[Quantity]]</f>
        <v>419.93</v>
      </c>
      <c r="X7295" s="2">
        <f>Table1[[#This Row],[Sales]]+Table1[[#This Row],[Discount]]+Table1[[#This Row],[Adjusted Sales]]</f>
        <v>119.98</v>
      </c>
      <c r="Y7295" s="5">
        <f>Table1[[#This Row],[Sales]]*Table1[[#This Row],[Discount]]</f>
        <v>0</v>
      </c>
    </row>
    <row r="7296" spans="1:25" x14ac:dyDescent="0.3">
      <c r="A7296">
        <v>7295</v>
      </c>
      <c r="B7296" s="2"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s="2">
        <v>1</v>
      </c>
      <c r="T7296" s="3">
        <v>0</v>
      </c>
      <c r="U7296" s="2">
        <v>7.8936000000000002</v>
      </c>
      <c r="V7296" s="2">
        <f>Table1[[#This Row],[Sales]]*(1-Table1[[#This Row],[Discount]])</f>
        <v>20.239999999999998</v>
      </c>
      <c r="W7296" s="2">
        <f>Table1[[#This Row],[Sales]]*Table1[[#This Row],[Quantity]]</f>
        <v>20.239999999999998</v>
      </c>
      <c r="X7296" s="2">
        <f>Table1[[#This Row],[Sales]]+Table1[[#This Row],[Discount]]+Table1[[#This Row],[Adjusted Sales]]</f>
        <v>40.479999999999997</v>
      </c>
      <c r="Y7296" s="5">
        <f>Table1[[#This Row],[Sales]]*Table1[[#This Row],[Discount]]</f>
        <v>0</v>
      </c>
    </row>
    <row r="7297" spans="1:25" x14ac:dyDescent="0.3">
      <c r="A7297">
        <v>7296</v>
      </c>
      <c r="B7297" s="2"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s="2">
        <v>2</v>
      </c>
      <c r="T7297" s="3">
        <v>0.2</v>
      </c>
      <c r="U7297" s="2">
        <v>2.8380000000000001</v>
      </c>
      <c r="V7297" s="2">
        <f>Table1[[#This Row],[Sales]]*(1-Table1[[#This Row],[Discount]])</f>
        <v>30.272000000000006</v>
      </c>
      <c r="W7297" s="2">
        <f>Table1[[#This Row],[Sales]]*Table1[[#This Row],[Quantity]]</f>
        <v>75.680000000000007</v>
      </c>
      <c r="X7297" s="2">
        <f>Table1[[#This Row],[Sales]]+Table1[[#This Row],[Discount]]+Table1[[#This Row],[Adjusted Sales]]</f>
        <v>68.312000000000012</v>
      </c>
      <c r="Y7297" s="5">
        <f>Table1[[#This Row],[Sales]]*Table1[[#This Row],[Discount]]</f>
        <v>7.5680000000000014</v>
      </c>
    </row>
    <row r="7298" spans="1:25" x14ac:dyDescent="0.3">
      <c r="A7298">
        <v>7297</v>
      </c>
      <c r="B7298" s="2"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s="2">
        <v>6</v>
      </c>
      <c r="T7298" s="3">
        <v>0.2</v>
      </c>
      <c r="U7298" s="2">
        <v>1.8468</v>
      </c>
      <c r="V7298" s="2">
        <f>Table1[[#This Row],[Sales]]*(1-Table1[[#This Row],[Discount]])</f>
        <v>4.3776000000000002</v>
      </c>
      <c r="W7298" s="2">
        <f>Table1[[#This Row],[Sales]]*Table1[[#This Row],[Quantity]]</f>
        <v>32.832000000000001</v>
      </c>
      <c r="X7298" s="2">
        <f>Table1[[#This Row],[Sales]]+Table1[[#This Row],[Discount]]+Table1[[#This Row],[Adjusted Sales]]</f>
        <v>10.049600000000002</v>
      </c>
      <c r="Y7298" s="5">
        <f>Table1[[#This Row],[Sales]]*Table1[[#This Row],[Discount]]</f>
        <v>1.0944</v>
      </c>
    </row>
    <row r="7299" spans="1:25" x14ac:dyDescent="0.3">
      <c r="A7299">
        <v>7298</v>
      </c>
      <c r="B7299" s="2"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s="2">
        <v>5</v>
      </c>
      <c r="T7299" s="3">
        <v>0.2</v>
      </c>
      <c r="U7299" s="2">
        <v>7.7240000000000002</v>
      </c>
      <c r="V7299" s="2">
        <f>Table1[[#This Row],[Sales]]*(1-Table1[[#This Row],[Discount]])</f>
        <v>61.792000000000002</v>
      </c>
      <c r="W7299" s="2">
        <f>Table1[[#This Row],[Sales]]*Table1[[#This Row],[Quantity]]</f>
        <v>386.2</v>
      </c>
      <c r="X7299" s="2">
        <f>Table1[[#This Row],[Sales]]+Table1[[#This Row],[Discount]]+Table1[[#This Row],[Adjusted Sales]]</f>
        <v>139.232</v>
      </c>
      <c r="Y7299" s="5">
        <f>Table1[[#This Row],[Sales]]*Table1[[#This Row],[Discount]]</f>
        <v>15.448</v>
      </c>
    </row>
    <row r="7300" spans="1:25" x14ac:dyDescent="0.3">
      <c r="A7300">
        <v>7299</v>
      </c>
      <c r="B7300" s="2"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s="2">
        <v>4</v>
      </c>
      <c r="T7300" s="3">
        <v>0.5</v>
      </c>
      <c r="U7300" s="2">
        <v>-175.26</v>
      </c>
      <c r="V7300" s="2">
        <f>Table1[[#This Row],[Sales]]*(1-Table1[[#This Row],[Discount]])</f>
        <v>146.05000000000001</v>
      </c>
      <c r="W7300" s="2">
        <f>Table1[[#This Row],[Sales]]*Table1[[#This Row],[Quantity]]</f>
        <v>1168.4000000000001</v>
      </c>
      <c r="X7300" s="2">
        <f>Table1[[#This Row],[Sales]]+Table1[[#This Row],[Discount]]+Table1[[#This Row],[Adjusted Sales]]</f>
        <v>438.65000000000003</v>
      </c>
      <c r="Y7300" s="5">
        <f>Table1[[#This Row],[Sales]]*Table1[[#This Row],[Discount]]</f>
        <v>146.05000000000001</v>
      </c>
    </row>
    <row r="7301" spans="1:25" x14ac:dyDescent="0.3">
      <c r="A7301">
        <v>7300</v>
      </c>
      <c r="B7301" s="2"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s="2">
        <v>2</v>
      </c>
      <c r="T7301" s="3">
        <v>0.6</v>
      </c>
      <c r="U7301" s="2">
        <v>-7.476</v>
      </c>
      <c r="V7301" s="2">
        <f>Table1[[#This Row],[Sales]]*(1-Table1[[#This Row],[Discount]])</f>
        <v>3.4176000000000002</v>
      </c>
      <c r="W7301" s="2">
        <f>Table1[[#This Row],[Sales]]*Table1[[#This Row],[Quantity]]</f>
        <v>17.088000000000001</v>
      </c>
      <c r="X7301" s="2">
        <f>Table1[[#This Row],[Sales]]+Table1[[#This Row],[Discount]]+Table1[[#This Row],[Adjusted Sales]]</f>
        <v>12.5616</v>
      </c>
      <c r="Y7301" s="5">
        <f>Table1[[#This Row],[Sales]]*Table1[[#This Row],[Discount]]</f>
        <v>5.1264000000000003</v>
      </c>
    </row>
    <row r="7302" spans="1:25" x14ac:dyDescent="0.3">
      <c r="A7302">
        <v>7301</v>
      </c>
      <c r="B7302" s="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s="2">
        <v>6</v>
      </c>
      <c r="T7302" s="3">
        <v>0.3</v>
      </c>
      <c r="U7302" s="2">
        <v>-30.294</v>
      </c>
      <c r="V7302" s="2">
        <f>Table1[[#This Row],[Sales]]*(1-Table1[[#This Row],[Discount]])</f>
        <v>296.88119999999998</v>
      </c>
      <c r="W7302" s="2">
        <f>Table1[[#This Row],[Sales]]*Table1[[#This Row],[Quantity]]</f>
        <v>2544.6959999999999</v>
      </c>
      <c r="X7302" s="2">
        <f>Table1[[#This Row],[Sales]]+Table1[[#This Row],[Discount]]+Table1[[#This Row],[Adjusted Sales]]</f>
        <v>721.29719999999998</v>
      </c>
      <c r="Y7302" s="5">
        <f>Table1[[#This Row],[Sales]]*Table1[[#This Row],[Discount]]</f>
        <v>127.23479999999999</v>
      </c>
    </row>
    <row r="7303" spans="1:25" x14ac:dyDescent="0.3">
      <c r="A7303">
        <v>7302</v>
      </c>
      <c r="B7303" s="2"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s="2">
        <v>3</v>
      </c>
      <c r="T7303" s="3">
        <v>0.8</v>
      </c>
      <c r="U7303" s="2">
        <v>-4.9164000000000003</v>
      </c>
      <c r="V7303" s="2">
        <f>Table1[[#This Row],[Sales]]*(1-Table1[[#This Row],[Discount]])</f>
        <v>0.5783999999999998</v>
      </c>
      <c r="W7303" s="2">
        <f>Table1[[#This Row],[Sales]]*Table1[[#This Row],[Quantity]]</f>
        <v>8.6760000000000002</v>
      </c>
      <c r="X7303" s="2">
        <f>Table1[[#This Row],[Sales]]+Table1[[#This Row],[Discount]]+Table1[[#This Row],[Adjusted Sales]]</f>
        <v>4.2704000000000004</v>
      </c>
      <c r="Y7303" s="5">
        <f>Table1[[#This Row],[Sales]]*Table1[[#This Row],[Discount]]</f>
        <v>2.3136000000000001</v>
      </c>
    </row>
    <row r="7304" spans="1:25" x14ac:dyDescent="0.3">
      <c r="A7304">
        <v>7303</v>
      </c>
      <c r="B7304" s="2"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s="2">
        <v>5</v>
      </c>
      <c r="T7304" s="3">
        <v>0.2</v>
      </c>
      <c r="U7304" s="2">
        <v>-66.801000000000002</v>
      </c>
      <c r="V7304" s="2">
        <f>Table1[[#This Row],[Sales]]*(1-Table1[[#This Row],[Discount]])</f>
        <v>305.37600000000003</v>
      </c>
      <c r="W7304" s="2">
        <f>Table1[[#This Row],[Sales]]*Table1[[#This Row],[Quantity]]</f>
        <v>1908.6000000000001</v>
      </c>
      <c r="X7304" s="2">
        <f>Table1[[#This Row],[Sales]]+Table1[[#This Row],[Discount]]+Table1[[#This Row],[Adjusted Sales]]</f>
        <v>687.29600000000005</v>
      </c>
      <c r="Y7304" s="5">
        <f>Table1[[#This Row],[Sales]]*Table1[[#This Row],[Discount]]</f>
        <v>76.344000000000008</v>
      </c>
    </row>
    <row r="7305" spans="1:25" x14ac:dyDescent="0.3">
      <c r="A7305">
        <v>7304</v>
      </c>
      <c r="B7305" s="2"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s="2">
        <v>2</v>
      </c>
      <c r="T7305" s="3">
        <v>0.2</v>
      </c>
      <c r="U7305" s="2">
        <v>6.0739999999999998</v>
      </c>
      <c r="V7305" s="2">
        <f>Table1[[#This Row],[Sales]]*(1-Table1[[#This Row],[Discount]])</f>
        <v>77.747200000000007</v>
      </c>
      <c r="W7305" s="2">
        <f>Table1[[#This Row],[Sales]]*Table1[[#This Row],[Quantity]]</f>
        <v>194.36799999999999</v>
      </c>
      <c r="X7305" s="2">
        <f>Table1[[#This Row],[Sales]]+Table1[[#This Row],[Discount]]+Table1[[#This Row],[Adjusted Sales]]</f>
        <v>175.13120000000001</v>
      </c>
      <c r="Y7305" s="5">
        <f>Table1[[#This Row],[Sales]]*Table1[[#This Row],[Discount]]</f>
        <v>19.436800000000002</v>
      </c>
    </row>
    <row r="7306" spans="1:25" x14ac:dyDescent="0.3">
      <c r="A7306">
        <v>7305</v>
      </c>
      <c r="B7306" s="2"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s="2">
        <v>2</v>
      </c>
      <c r="T7306" s="3">
        <v>0.2</v>
      </c>
      <c r="U7306" s="2">
        <v>3.6288</v>
      </c>
      <c r="V7306" s="2">
        <f>Table1[[#This Row],[Sales]]*(1-Table1[[#This Row],[Discount]])</f>
        <v>8.2944000000000013</v>
      </c>
      <c r="W7306" s="2">
        <f>Table1[[#This Row],[Sales]]*Table1[[#This Row],[Quantity]]</f>
        <v>20.736000000000001</v>
      </c>
      <c r="X7306" s="2">
        <f>Table1[[#This Row],[Sales]]+Table1[[#This Row],[Discount]]+Table1[[#This Row],[Adjusted Sales]]</f>
        <v>18.862400000000001</v>
      </c>
      <c r="Y7306" s="5">
        <f>Table1[[#This Row],[Sales]]*Table1[[#This Row],[Discount]]</f>
        <v>2.0736000000000003</v>
      </c>
    </row>
    <row r="7307" spans="1:25" x14ac:dyDescent="0.3">
      <c r="A7307">
        <v>7306</v>
      </c>
      <c r="B7307" s="2"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s="2">
        <v>3</v>
      </c>
      <c r="T7307" s="3">
        <v>0.3</v>
      </c>
      <c r="U7307" s="2">
        <v>-152.71559999999999</v>
      </c>
      <c r="V7307" s="2">
        <f>Table1[[#This Row],[Sales]]*(1-Table1[[#This Row],[Discount]])</f>
        <v>623.58870000000002</v>
      </c>
      <c r="W7307" s="2">
        <f>Table1[[#This Row],[Sales]]*Table1[[#This Row],[Quantity]]</f>
        <v>2672.5230000000001</v>
      </c>
      <c r="X7307" s="2">
        <f>Table1[[#This Row],[Sales]]+Table1[[#This Row],[Discount]]+Table1[[#This Row],[Adjusted Sales]]</f>
        <v>1514.7296999999999</v>
      </c>
      <c r="Y7307" s="5">
        <f>Table1[[#This Row],[Sales]]*Table1[[#This Row],[Discount]]</f>
        <v>267.25229999999999</v>
      </c>
    </row>
    <row r="7308" spans="1:25" x14ac:dyDescent="0.3">
      <c r="A7308">
        <v>7307</v>
      </c>
      <c r="B7308" s="2"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s="2">
        <v>4</v>
      </c>
      <c r="T7308" s="3">
        <v>0</v>
      </c>
      <c r="U7308" s="2">
        <v>12.96</v>
      </c>
      <c r="V7308" s="2">
        <f>Table1[[#This Row],[Sales]]*(1-Table1[[#This Row],[Discount]])</f>
        <v>72</v>
      </c>
      <c r="W7308" s="2">
        <f>Table1[[#This Row],[Sales]]*Table1[[#This Row],[Quantity]]</f>
        <v>288</v>
      </c>
      <c r="X7308" s="2">
        <f>Table1[[#This Row],[Sales]]+Table1[[#This Row],[Discount]]+Table1[[#This Row],[Adjusted Sales]]</f>
        <v>144</v>
      </c>
      <c r="Y7308" s="5">
        <f>Table1[[#This Row],[Sales]]*Table1[[#This Row],[Discount]]</f>
        <v>0</v>
      </c>
    </row>
    <row r="7309" spans="1:25" x14ac:dyDescent="0.3">
      <c r="A7309">
        <v>7308</v>
      </c>
      <c r="B7309" s="2"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s="2">
        <v>2</v>
      </c>
      <c r="T7309" s="3">
        <v>0.2</v>
      </c>
      <c r="U7309" s="2">
        <v>9.9651999999999994</v>
      </c>
      <c r="V7309" s="2">
        <f>Table1[[#This Row],[Sales]]*(1-Table1[[#This Row],[Discount]])</f>
        <v>91.110400000000013</v>
      </c>
      <c r="W7309" s="2">
        <f>Table1[[#This Row],[Sales]]*Table1[[#This Row],[Quantity]]</f>
        <v>227.77600000000001</v>
      </c>
      <c r="X7309" s="2">
        <f>Table1[[#This Row],[Sales]]+Table1[[#This Row],[Discount]]+Table1[[#This Row],[Adjusted Sales]]</f>
        <v>205.19840000000002</v>
      </c>
      <c r="Y7309" s="5">
        <f>Table1[[#This Row],[Sales]]*Table1[[#This Row],[Discount]]</f>
        <v>22.777600000000003</v>
      </c>
    </row>
    <row r="7310" spans="1:25" x14ac:dyDescent="0.3">
      <c r="A7310">
        <v>7309</v>
      </c>
      <c r="B7310" s="2"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s="2">
        <v>3</v>
      </c>
      <c r="T7310" s="3">
        <v>0</v>
      </c>
      <c r="U7310" s="2">
        <v>77.483699999999999</v>
      </c>
      <c r="V7310" s="2">
        <f>Table1[[#This Row],[Sales]]*(1-Table1[[#This Row],[Discount]])</f>
        <v>158.13</v>
      </c>
      <c r="W7310" s="2">
        <f>Table1[[#This Row],[Sales]]*Table1[[#This Row],[Quantity]]</f>
        <v>474.39</v>
      </c>
      <c r="X7310" s="2">
        <f>Table1[[#This Row],[Sales]]+Table1[[#This Row],[Discount]]+Table1[[#This Row],[Adjusted Sales]]</f>
        <v>316.26</v>
      </c>
      <c r="Y7310" s="5">
        <f>Table1[[#This Row],[Sales]]*Table1[[#This Row],[Discount]]</f>
        <v>0</v>
      </c>
    </row>
    <row r="7311" spans="1:25" x14ac:dyDescent="0.3">
      <c r="A7311">
        <v>7310</v>
      </c>
      <c r="B7311" s="2"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s="2">
        <v>3</v>
      </c>
      <c r="T7311" s="3">
        <v>0</v>
      </c>
      <c r="U7311" s="2">
        <v>0.70650000000000002</v>
      </c>
      <c r="V7311" s="2">
        <f>Table1[[#This Row],[Sales]]*(1-Table1[[#This Row],[Discount]])</f>
        <v>14.13</v>
      </c>
      <c r="W7311" s="2">
        <f>Table1[[#This Row],[Sales]]*Table1[[#This Row],[Quantity]]</f>
        <v>42.39</v>
      </c>
      <c r="X7311" s="2">
        <f>Table1[[#This Row],[Sales]]+Table1[[#This Row],[Discount]]+Table1[[#This Row],[Adjusted Sales]]</f>
        <v>28.26</v>
      </c>
      <c r="Y7311" s="5">
        <f>Table1[[#This Row],[Sales]]*Table1[[#This Row],[Discount]]</f>
        <v>0</v>
      </c>
    </row>
    <row r="7312" spans="1:25" x14ac:dyDescent="0.3">
      <c r="A7312">
        <v>7311</v>
      </c>
      <c r="B7312" s="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s="2">
        <v>5</v>
      </c>
      <c r="T7312" s="3">
        <v>0</v>
      </c>
      <c r="U7312" s="2">
        <v>29.137499999999999</v>
      </c>
      <c r="V7312" s="2">
        <f>Table1[[#This Row],[Sales]]*(1-Table1[[#This Row],[Discount]])</f>
        <v>64.75</v>
      </c>
      <c r="W7312" s="2">
        <f>Table1[[#This Row],[Sales]]*Table1[[#This Row],[Quantity]]</f>
        <v>323.75</v>
      </c>
      <c r="X7312" s="2">
        <f>Table1[[#This Row],[Sales]]+Table1[[#This Row],[Discount]]+Table1[[#This Row],[Adjusted Sales]]</f>
        <v>129.5</v>
      </c>
      <c r="Y7312" s="5">
        <f>Table1[[#This Row],[Sales]]*Table1[[#This Row],[Discount]]</f>
        <v>0</v>
      </c>
    </row>
    <row r="7313" spans="1:25" x14ac:dyDescent="0.3">
      <c r="A7313">
        <v>7312</v>
      </c>
      <c r="B7313" s="2"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s="2">
        <v>2</v>
      </c>
      <c r="T7313" s="3">
        <v>0.7</v>
      </c>
      <c r="U7313" s="2">
        <v>-1.3104</v>
      </c>
      <c r="V7313" s="2">
        <f>Table1[[#This Row],[Sales]]*(1-Table1[[#This Row],[Discount]])</f>
        <v>0.5616000000000001</v>
      </c>
      <c r="W7313" s="2">
        <f>Table1[[#This Row],[Sales]]*Table1[[#This Row],[Quantity]]</f>
        <v>3.7440000000000002</v>
      </c>
      <c r="X7313" s="2">
        <f>Table1[[#This Row],[Sales]]+Table1[[#This Row],[Discount]]+Table1[[#This Row],[Adjusted Sales]]</f>
        <v>3.1336000000000004</v>
      </c>
      <c r="Y7313" s="5">
        <f>Table1[[#This Row],[Sales]]*Table1[[#This Row],[Discount]]</f>
        <v>1.3104</v>
      </c>
    </row>
    <row r="7314" spans="1:25" x14ac:dyDescent="0.3">
      <c r="A7314">
        <v>7313</v>
      </c>
      <c r="B7314" s="2"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s="2">
        <v>2</v>
      </c>
      <c r="T7314" s="3">
        <v>0.7</v>
      </c>
      <c r="U7314" s="2">
        <v>-8.5974000000000004</v>
      </c>
      <c r="V7314" s="2">
        <f>Table1[[#This Row],[Sales]]*(1-Table1[[#This Row],[Discount]])</f>
        <v>3.3642000000000007</v>
      </c>
      <c r="W7314" s="2">
        <f>Table1[[#This Row],[Sales]]*Table1[[#This Row],[Quantity]]</f>
        <v>22.428000000000001</v>
      </c>
      <c r="X7314" s="2">
        <f>Table1[[#This Row],[Sales]]+Table1[[#This Row],[Discount]]+Table1[[#This Row],[Adjusted Sales]]</f>
        <v>15.2782</v>
      </c>
      <c r="Y7314" s="5">
        <f>Table1[[#This Row],[Sales]]*Table1[[#This Row],[Discount]]</f>
        <v>7.8498000000000001</v>
      </c>
    </row>
    <row r="7315" spans="1:25" x14ac:dyDescent="0.3">
      <c r="A7315">
        <v>7314</v>
      </c>
      <c r="B7315" s="2"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s="2">
        <v>8</v>
      </c>
      <c r="T7315" s="3">
        <v>0.2</v>
      </c>
      <c r="U7315" s="2">
        <v>7.4752000000000001</v>
      </c>
      <c r="V7315" s="2">
        <f>Table1[[#This Row],[Sales]]*(1-Table1[[#This Row],[Discount]])</f>
        <v>29.9008</v>
      </c>
      <c r="W7315" s="2">
        <f>Table1[[#This Row],[Sales]]*Table1[[#This Row],[Quantity]]</f>
        <v>299.00799999999998</v>
      </c>
      <c r="X7315" s="2">
        <f>Table1[[#This Row],[Sales]]+Table1[[#This Row],[Discount]]+Table1[[#This Row],[Adjusted Sales]]</f>
        <v>67.476799999999997</v>
      </c>
      <c r="Y7315" s="5">
        <f>Table1[[#This Row],[Sales]]*Table1[[#This Row],[Discount]]</f>
        <v>7.4752000000000001</v>
      </c>
    </row>
    <row r="7316" spans="1:25" x14ac:dyDescent="0.3">
      <c r="A7316">
        <v>7315</v>
      </c>
      <c r="B7316" s="2"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s="2">
        <v>1</v>
      </c>
      <c r="T7316" s="3">
        <v>0.2</v>
      </c>
      <c r="U7316" s="2">
        <v>25.06</v>
      </c>
      <c r="V7316" s="2">
        <f>Table1[[#This Row],[Sales]]*(1-Table1[[#This Row],[Discount]])</f>
        <v>229.12</v>
      </c>
      <c r="W7316" s="2">
        <f>Table1[[#This Row],[Sales]]*Table1[[#This Row],[Quantity]]</f>
        <v>286.39999999999998</v>
      </c>
      <c r="X7316" s="2">
        <f>Table1[[#This Row],[Sales]]+Table1[[#This Row],[Discount]]+Table1[[#This Row],[Adjusted Sales]]</f>
        <v>515.72</v>
      </c>
      <c r="Y7316" s="5">
        <f>Table1[[#This Row],[Sales]]*Table1[[#This Row],[Discount]]</f>
        <v>57.28</v>
      </c>
    </row>
    <row r="7317" spans="1:25" x14ac:dyDescent="0.3">
      <c r="A7317">
        <v>7316</v>
      </c>
      <c r="B7317" s="2"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s="2">
        <v>3</v>
      </c>
      <c r="T7317" s="3">
        <v>0</v>
      </c>
      <c r="U7317" s="2">
        <v>12.736800000000001</v>
      </c>
      <c r="V7317" s="2">
        <f>Table1[[#This Row],[Sales]]*(1-Table1[[#This Row],[Discount]])</f>
        <v>43.92</v>
      </c>
      <c r="W7317" s="2">
        <f>Table1[[#This Row],[Sales]]*Table1[[#This Row],[Quantity]]</f>
        <v>131.76</v>
      </c>
      <c r="X7317" s="2">
        <f>Table1[[#This Row],[Sales]]+Table1[[#This Row],[Discount]]+Table1[[#This Row],[Adjusted Sales]]</f>
        <v>87.84</v>
      </c>
      <c r="Y7317" s="5">
        <f>Table1[[#This Row],[Sales]]*Table1[[#This Row],[Discount]]</f>
        <v>0</v>
      </c>
    </row>
    <row r="7318" spans="1:25" x14ac:dyDescent="0.3">
      <c r="A7318">
        <v>7317</v>
      </c>
      <c r="B7318" s="2"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s="2">
        <v>1</v>
      </c>
      <c r="T7318" s="3">
        <v>0.4</v>
      </c>
      <c r="U7318" s="2">
        <v>-37.915199999999999</v>
      </c>
      <c r="V7318" s="2">
        <f>Table1[[#This Row],[Sales]]*(1-Table1[[#This Row],[Discount]])</f>
        <v>85.30919999999999</v>
      </c>
      <c r="W7318" s="2">
        <f>Table1[[#This Row],[Sales]]*Table1[[#This Row],[Quantity]]</f>
        <v>142.18199999999999</v>
      </c>
      <c r="X7318" s="2">
        <f>Table1[[#This Row],[Sales]]+Table1[[#This Row],[Discount]]+Table1[[#This Row],[Adjusted Sales]]</f>
        <v>227.89119999999997</v>
      </c>
      <c r="Y7318" s="5">
        <f>Table1[[#This Row],[Sales]]*Table1[[#This Row],[Discount]]</f>
        <v>56.872799999999998</v>
      </c>
    </row>
    <row r="7319" spans="1:25" x14ac:dyDescent="0.3">
      <c r="A7319">
        <v>7318</v>
      </c>
      <c r="B7319" s="2"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s="2">
        <v>3</v>
      </c>
      <c r="T7319" s="3">
        <v>0.2</v>
      </c>
      <c r="U7319" s="2">
        <v>6.6177000000000001</v>
      </c>
      <c r="V7319" s="2">
        <f>Table1[[#This Row],[Sales]]*(1-Table1[[#This Row],[Discount]])</f>
        <v>15.686400000000001</v>
      </c>
      <c r="W7319" s="2">
        <f>Table1[[#This Row],[Sales]]*Table1[[#This Row],[Quantity]]</f>
        <v>58.823999999999998</v>
      </c>
      <c r="X7319" s="2">
        <f>Table1[[#This Row],[Sales]]+Table1[[#This Row],[Discount]]+Table1[[#This Row],[Adjusted Sales]]</f>
        <v>35.494399999999999</v>
      </c>
      <c r="Y7319" s="5">
        <f>Table1[[#This Row],[Sales]]*Table1[[#This Row],[Discount]]</f>
        <v>3.9216000000000002</v>
      </c>
    </row>
    <row r="7320" spans="1:25" x14ac:dyDescent="0.3">
      <c r="A7320">
        <v>7319</v>
      </c>
      <c r="B7320" s="2"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s="2">
        <v>7</v>
      </c>
      <c r="T7320" s="3">
        <v>0.7</v>
      </c>
      <c r="U7320" s="2">
        <v>-3.4649999999999999</v>
      </c>
      <c r="V7320" s="2">
        <f>Table1[[#This Row],[Sales]]*(1-Table1[[#This Row],[Discount]])</f>
        <v>1.2474000000000003</v>
      </c>
      <c r="W7320" s="2">
        <f>Table1[[#This Row],[Sales]]*Table1[[#This Row],[Quantity]]</f>
        <v>29.106000000000002</v>
      </c>
      <c r="X7320" s="2">
        <f>Table1[[#This Row],[Sales]]+Table1[[#This Row],[Discount]]+Table1[[#This Row],[Adjusted Sales]]</f>
        <v>6.1054000000000013</v>
      </c>
      <c r="Y7320" s="5">
        <f>Table1[[#This Row],[Sales]]*Table1[[#This Row],[Discount]]</f>
        <v>2.9106000000000001</v>
      </c>
    </row>
    <row r="7321" spans="1:25" x14ac:dyDescent="0.3">
      <c r="A7321">
        <v>7320</v>
      </c>
      <c r="B7321" s="2"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s="2">
        <v>5</v>
      </c>
      <c r="T7321" s="3">
        <v>0</v>
      </c>
      <c r="U7321" s="2">
        <v>264.5865</v>
      </c>
      <c r="V7321" s="2">
        <f>Table1[[#This Row],[Sales]]*(1-Table1[[#This Row],[Discount]])</f>
        <v>979.95</v>
      </c>
      <c r="W7321" s="2">
        <f>Table1[[#This Row],[Sales]]*Table1[[#This Row],[Quantity]]</f>
        <v>4899.75</v>
      </c>
      <c r="X7321" s="2">
        <f>Table1[[#This Row],[Sales]]+Table1[[#This Row],[Discount]]+Table1[[#This Row],[Adjusted Sales]]</f>
        <v>1959.9</v>
      </c>
      <c r="Y7321" s="5">
        <f>Table1[[#This Row],[Sales]]*Table1[[#This Row],[Discount]]</f>
        <v>0</v>
      </c>
    </row>
    <row r="7322" spans="1:25" x14ac:dyDescent="0.3">
      <c r="A7322">
        <v>7321</v>
      </c>
      <c r="B7322" s="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s="2">
        <v>5</v>
      </c>
      <c r="T7322" s="3">
        <v>0</v>
      </c>
      <c r="U7322" s="2">
        <v>37.884</v>
      </c>
      <c r="V7322" s="2">
        <f>Table1[[#This Row],[Sales]]*(1-Table1[[#This Row],[Discount]])</f>
        <v>135.30000000000001</v>
      </c>
      <c r="W7322" s="2">
        <f>Table1[[#This Row],[Sales]]*Table1[[#This Row],[Quantity]]</f>
        <v>676.5</v>
      </c>
      <c r="X7322" s="2">
        <f>Table1[[#This Row],[Sales]]+Table1[[#This Row],[Discount]]+Table1[[#This Row],[Adjusted Sales]]</f>
        <v>270.60000000000002</v>
      </c>
      <c r="Y7322" s="5">
        <f>Table1[[#This Row],[Sales]]*Table1[[#This Row],[Discount]]</f>
        <v>0</v>
      </c>
    </row>
    <row r="7323" spans="1:25" x14ac:dyDescent="0.3">
      <c r="A7323">
        <v>7322</v>
      </c>
      <c r="B7323" s="2"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s="2">
        <v>3</v>
      </c>
      <c r="T7323" s="3">
        <v>0.2</v>
      </c>
      <c r="U7323" s="2">
        <v>3.339</v>
      </c>
      <c r="V7323" s="2">
        <f>Table1[[#This Row],[Sales]]*(1-Table1[[#This Row],[Discount]])</f>
        <v>7.1232000000000006</v>
      </c>
      <c r="W7323" s="2">
        <f>Table1[[#This Row],[Sales]]*Table1[[#This Row],[Quantity]]</f>
        <v>26.712</v>
      </c>
      <c r="X7323" s="2">
        <f>Table1[[#This Row],[Sales]]+Table1[[#This Row],[Discount]]+Table1[[#This Row],[Adjusted Sales]]</f>
        <v>16.2272</v>
      </c>
      <c r="Y7323" s="5">
        <f>Table1[[#This Row],[Sales]]*Table1[[#This Row],[Discount]]</f>
        <v>1.7808000000000002</v>
      </c>
    </row>
    <row r="7324" spans="1:25" x14ac:dyDescent="0.3">
      <c r="A7324">
        <v>7323</v>
      </c>
      <c r="B7324" s="2"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s="2">
        <v>2</v>
      </c>
      <c r="T7324" s="3">
        <v>0.2</v>
      </c>
      <c r="U7324" s="2">
        <v>21.42</v>
      </c>
      <c r="V7324" s="2">
        <f>Table1[[#This Row],[Sales]]*(1-Table1[[#This Row],[Discount]])</f>
        <v>80.64</v>
      </c>
      <c r="W7324" s="2">
        <f>Table1[[#This Row],[Sales]]*Table1[[#This Row],[Quantity]]</f>
        <v>201.6</v>
      </c>
      <c r="X7324" s="2">
        <f>Table1[[#This Row],[Sales]]+Table1[[#This Row],[Discount]]+Table1[[#This Row],[Adjusted Sales]]</f>
        <v>181.64</v>
      </c>
      <c r="Y7324" s="5">
        <f>Table1[[#This Row],[Sales]]*Table1[[#This Row],[Discount]]</f>
        <v>20.16</v>
      </c>
    </row>
    <row r="7325" spans="1:25" x14ac:dyDescent="0.3">
      <c r="A7325">
        <v>7324</v>
      </c>
      <c r="B7325" s="2"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s="2">
        <v>2</v>
      </c>
      <c r="T7325" s="3">
        <v>0</v>
      </c>
      <c r="U7325" s="2">
        <v>10.909599999999999</v>
      </c>
      <c r="V7325" s="2">
        <f>Table1[[#This Row],[Sales]]*(1-Table1[[#This Row],[Discount]])</f>
        <v>41.96</v>
      </c>
      <c r="W7325" s="2">
        <f>Table1[[#This Row],[Sales]]*Table1[[#This Row],[Quantity]]</f>
        <v>83.92</v>
      </c>
      <c r="X7325" s="2">
        <f>Table1[[#This Row],[Sales]]+Table1[[#This Row],[Discount]]+Table1[[#This Row],[Adjusted Sales]]</f>
        <v>83.92</v>
      </c>
      <c r="Y7325" s="5">
        <f>Table1[[#This Row],[Sales]]*Table1[[#This Row],[Discount]]</f>
        <v>0</v>
      </c>
    </row>
    <row r="7326" spans="1:25" x14ac:dyDescent="0.3">
      <c r="A7326">
        <v>7325</v>
      </c>
      <c r="B7326" s="2"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s="2">
        <v>3</v>
      </c>
      <c r="T7326" s="3">
        <v>0</v>
      </c>
      <c r="U7326" s="2">
        <v>4.5359999999999996</v>
      </c>
      <c r="V7326" s="2">
        <f>Table1[[#This Row],[Sales]]*(1-Table1[[#This Row],[Discount]])</f>
        <v>9.4499999999999993</v>
      </c>
      <c r="W7326" s="2">
        <f>Table1[[#This Row],[Sales]]*Table1[[#This Row],[Quantity]]</f>
        <v>28.349999999999998</v>
      </c>
      <c r="X7326" s="2">
        <f>Table1[[#This Row],[Sales]]+Table1[[#This Row],[Discount]]+Table1[[#This Row],[Adjusted Sales]]</f>
        <v>18.899999999999999</v>
      </c>
      <c r="Y7326" s="5">
        <f>Table1[[#This Row],[Sales]]*Table1[[#This Row],[Discount]]</f>
        <v>0</v>
      </c>
    </row>
    <row r="7327" spans="1:25" x14ac:dyDescent="0.3">
      <c r="A7327">
        <v>7326</v>
      </c>
      <c r="B7327" s="2"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s="2">
        <v>5</v>
      </c>
      <c r="T7327" s="3">
        <v>0</v>
      </c>
      <c r="U7327" s="2">
        <v>112.224</v>
      </c>
      <c r="V7327" s="2">
        <f>Table1[[#This Row],[Sales]]*(1-Table1[[#This Row],[Discount]])</f>
        <v>400.8</v>
      </c>
      <c r="W7327" s="2">
        <f>Table1[[#This Row],[Sales]]*Table1[[#This Row],[Quantity]]</f>
        <v>2004</v>
      </c>
      <c r="X7327" s="2">
        <f>Table1[[#This Row],[Sales]]+Table1[[#This Row],[Discount]]+Table1[[#This Row],[Adjusted Sales]]</f>
        <v>801.6</v>
      </c>
      <c r="Y7327" s="5">
        <f>Table1[[#This Row],[Sales]]*Table1[[#This Row],[Discount]]</f>
        <v>0</v>
      </c>
    </row>
    <row r="7328" spans="1:25" x14ac:dyDescent="0.3">
      <c r="A7328">
        <v>7327</v>
      </c>
      <c r="B7328" s="2"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s="2">
        <v>1</v>
      </c>
      <c r="T7328" s="3">
        <v>0.2</v>
      </c>
      <c r="U7328" s="2">
        <v>10.077199999999999</v>
      </c>
      <c r="V7328" s="2">
        <f>Table1[[#This Row],[Sales]]*(1-Table1[[#This Row],[Discount]])</f>
        <v>23.033600000000003</v>
      </c>
      <c r="W7328" s="2">
        <f>Table1[[#This Row],[Sales]]*Table1[[#This Row],[Quantity]]</f>
        <v>28.792000000000002</v>
      </c>
      <c r="X7328" s="2">
        <f>Table1[[#This Row],[Sales]]+Table1[[#This Row],[Discount]]+Table1[[#This Row],[Adjusted Sales]]</f>
        <v>52.025600000000004</v>
      </c>
      <c r="Y7328" s="5">
        <f>Table1[[#This Row],[Sales]]*Table1[[#This Row],[Discount]]</f>
        <v>5.7584000000000009</v>
      </c>
    </row>
    <row r="7329" spans="1:25" x14ac:dyDescent="0.3">
      <c r="A7329">
        <v>7328</v>
      </c>
      <c r="B7329" s="2"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s="2">
        <v>2</v>
      </c>
      <c r="T7329" s="3">
        <v>0</v>
      </c>
      <c r="U7329" s="2">
        <v>14.43</v>
      </c>
      <c r="V7329" s="2">
        <f>Table1[[#This Row],[Sales]]*(1-Table1[[#This Row],[Discount]])</f>
        <v>111</v>
      </c>
      <c r="W7329" s="2">
        <f>Table1[[#This Row],[Sales]]*Table1[[#This Row],[Quantity]]</f>
        <v>222</v>
      </c>
      <c r="X7329" s="2">
        <f>Table1[[#This Row],[Sales]]+Table1[[#This Row],[Discount]]+Table1[[#This Row],[Adjusted Sales]]</f>
        <v>222</v>
      </c>
      <c r="Y7329" s="5">
        <f>Table1[[#This Row],[Sales]]*Table1[[#This Row],[Discount]]</f>
        <v>0</v>
      </c>
    </row>
    <row r="7330" spans="1:25" x14ac:dyDescent="0.3">
      <c r="A7330">
        <v>7329</v>
      </c>
      <c r="B7330" s="2"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s="2">
        <v>4</v>
      </c>
      <c r="T7330" s="3">
        <v>0.2</v>
      </c>
      <c r="U7330" s="2">
        <v>415.9896</v>
      </c>
      <c r="V7330" s="2">
        <f>Table1[[#This Row],[Sales]]*(1-Table1[[#This Row],[Discount]])</f>
        <v>1023.9744000000001</v>
      </c>
      <c r="W7330" s="2">
        <f>Table1[[#This Row],[Sales]]*Table1[[#This Row],[Quantity]]</f>
        <v>5119.8720000000003</v>
      </c>
      <c r="X7330" s="2">
        <f>Table1[[#This Row],[Sales]]+Table1[[#This Row],[Discount]]+Table1[[#This Row],[Adjusted Sales]]</f>
        <v>2304.1424000000002</v>
      </c>
      <c r="Y7330" s="5">
        <f>Table1[[#This Row],[Sales]]*Table1[[#This Row],[Discount]]</f>
        <v>255.99360000000001</v>
      </c>
    </row>
    <row r="7331" spans="1:25" x14ac:dyDescent="0.3">
      <c r="A7331">
        <v>7330</v>
      </c>
      <c r="B7331" s="2"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s="2">
        <v>7</v>
      </c>
      <c r="T7331" s="3">
        <v>0</v>
      </c>
      <c r="U7331" s="2">
        <v>334.11419999999998</v>
      </c>
      <c r="V7331" s="2">
        <f>Table1[[#This Row],[Sales]]*(1-Table1[[#This Row],[Discount]])</f>
        <v>1856.19</v>
      </c>
      <c r="W7331" s="2">
        <f>Table1[[#This Row],[Sales]]*Table1[[#This Row],[Quantity]]</f>
        <v>12993.33</v>
      </c>
      <c r="X7331" s="2">
        <f>Table1[[#This Row],[Sales]]+Table1[[#This Row],[Discount]]+Table1[[#This Row],[Adjusted Sales]]</f>
        <v>3712.38</v>
      </c>
      <c r="Y7331" s="5">
        <f>Table1[[#This Row],[Sales]]*Table1[[#This Row],[Discount]]</f>
        <v>0</v>
      </c>
    </row>
    <row r="7332" spans="1:25" x14ac:dyDescent="0.3">
      <c r="A7332">
        <v>7331</v>
      </c>
      <c r="B7332" s="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s="2">
        <v>6</v>
      </c>
      <c r="T7332" s="3">
        <v>0.6</v>
      </c>
      <c r="U7332" s="2">
        <v>-8.532</v>
      </c>
      <c r="V7332" s="2">
        <f>Table1[[#This Row],[Sales]]*(1-Table1[[#This Row],[Discount]])</f>
        <v>9.1007999999999996</v>
      </c>
      <c r="W7332" s="2">
        <f>Table1[[#This Row],[Sales]]*Table1[[#This Row],[Quantity]]</f>
        <v>136.512</v>
      </c>
      <c r="X7332" s="2">
        <f>Table1[[#This Row],[Sales]]+Table1[[#This Row],[Discount]]+Table1[[#This Row],[Adjusted Sales]]</f>
        <v>32.452799999999996</v>
      </c>
      <c r="Y7332" s="5">
        <f>Table1[[#This Row],[Sales]]*Table1[[#This Row],[Discount]]</f>
        <v>13.651199999999999</v>
      </c>
    </row>
    <row r="7333" spans="1:25" x14ac:dyDescent="0.3">
      <c r="A7333">
        <v>7332</v>
      </c>
      <c r="B7333" s="2"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s="2">
        <v>1</v>
      </c>
      <c r="T7333" s="3">
        <v>0.4</v>
      </c>
      <c r="U7333" s="2">
        <v>-13.334099999999999</v>
      </c>
      <c r="V7333" s="2">
        <f>Table1[[#This Row],[Sales]]*(1-Table1[[#This Row],[Discount]])</f>
        <v>36.925199999999997</v>
      </c>
      <c r="W7333" s="2">
        <f>Table1[[#This Row],[Sales]]*Table1[[#This Row],[Quantity]]</f>
        <v>61.542000000000002</v>
      </c>
      <c r="X7333" s="2">
        <f>Table1[[#This Row],[Sales]]+Table1[[#This Row],[Discount]]+Table1[[#This Row],[Adjusted Sales]]</f>
        <v>98.867199999999997</v>
      </c>
      <c r="Y7333" s="5">
        <f>Table1[[#This Row],[Sales]]*Table1[[#This Row],[Discount]]</f>
        <v>24.616800000000001</v>
      </c>
    </row>
    <row r="7334" spans="1:25" x14ac:dyDescent="0.3">
      <c r="A7334">
        <v>7333</v>
      </c>
      <c r="B7334" s="2"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s="2">
        <v>7</v>
      </c>
      <c r="T7334" s="3">
        <v>0.7</v>
      </c>
      <c r="U7334" s="2">
        <v>-65.150400000000005</v>
      </c>
      <c r="V7334" s="2">
        <f>Table1[[#This Row],[Sales]]*(1-Table1[[#This Row],[Discount]])</f>
        <v>24.431400000000004</v>
      </c>
      <c r="W7334" s="2">
        <f>Table1[[#This Row],[Sales]]*Table1[[#This Row],[Quantity]]</f>
        <v>570.06600000000003</v>
      </c>
      <c r="X7334" s="2">
        <f>Table1[[#This Row],[Sales]]+Table1[[#This Row],[Discount]]+Table1[[#This Row],[Adjusted Sales]]</f>
        <v>106.5694</v>
      </c>
      <c r="Y7334" s="5">
        <f>Table1[[#This Row],[Sales]]*Table1[[#This Row],[Discount]]</f>
        <v>57.006599999999999</v>
      </c>
    </row>
    <row r="7335" spans="1:25" x14ac:dyDescent="0.3">
      <c r="A7335">
        <v>7334</v>
      </c>
      <c r="B7335" s="2"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s="2">
        <v>2</v>
      </c>
      <c r="T7335" s="3">
        <v>0.2</v>
      </c>
      <c r="U7335" s="2">
        <v>10.103999999999999</v>
      </c>
      <c r="V7335" s="2">
        <f>Table1[[#This Row],[Sales]]*(1-Table1[[#This Row],[Discount]])</f>
        <v>53.888000000000005</v>
      </c>
      <c r="W7335" s="2">
        <f>Table1[[#This Row],[Sales]]*Table1[[#This Row],[Quantity]]</f>
        <v>134.72</v>
      </c>
      <c r="X7335" s="2">
        <f>Table1[[#This Row],[Sales]]+Table1[[#This Row],[Discount]]+Table1[[#This Row],[Adjusted Sales]]</f>
        <v>121.44800000000001</v>
      </c>
      <c r="Y7335" s="5">
        <f>Table1[[#This Row],[Sales]]*Table1[[#This Row],[Discount]]</f>
        <v>13.472000000000001</v>
      </c>
    </row>
    <row r="7336" spans="1:25" x14ac:dyDescent="0.3">
      <c r="A7336">
        <v>7335</v>
      </c>
      <c r="B7336" s="2"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s="2">
        <v>3</v>
      </c>
      <c r="T7336" s="3">
        <v>0.2</v>
      </c>
      <c r="U7336" s="2">
        <v>14.313599999999999</v>
      </c>
      <c r="V7336" s="2">
        <f>Table1[[#This Row],[Sales]]*(1-Table1[[#This Row],[Discount]])</f>
        <v>43.622399999999999</v>
      </c>
      <c r="W7336" s="2">
        <f>Table1[[#This Row],[Sales]]*Table1[[#This Row],[Quantity]]</f>
        <v>163.584</v>
      </c>
      <c r="X7336" s="2">
        <f>Table1[[#This Row],[Sales]]+Table1[[#This Row],[Discount]]+Table1[[#This Row],[Adjusted Sales]]</f>
        <v>98.350400000000008</v>
      </c>
      <c r="Y7336" s="5">
        <f>Table1[[#This Row],[Sales]]*Table1[[#This Row],[Discount]]</f>
        <v>10.9056</v>
      </c>
    </row>
    <row r="7337" spans="1:25" x14ac:dyDescent="0.3">
      <c r="A7337">
        <v>7336</v>
      </c>
      <c r="B7337" s="2"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s="2">
        <v>2</v>
      </c>
      <c r="T7337" s="3">
        <v>0</v>
      </c>
      <c r="U7337" s="2">
        <v>371.31599999999997</v>
      </c>
      <c r="V7337" s="2">
        <f>Table1[[#This Row],[Sales]]*(1-Table1[[#This Row],[Discount]])</f>
        <v>843.9</v>
      </c>
      <c r="W7337" s="2">
        <f>Table1[[#This Row],[Sales]]*Table1[[#This Row],[Quantity]]</f>
        <v>1687.8</v>
      </c>
      <c r="X7337" s="2">
        <f>Table1[[#This Row],[Sales]]+Table1[[#This Row],[Discount]]+Table1[[#This Row],[Adjusted Sales]]</f>
        <v>1687.8</v>
      </c>
      <c r="Y7337" s="5">
        <f>Table1[[#This Row],[Sales]]*Table1[[#This Row],[Discount]]</f>
        <v>0</v>
      </c>
    </row>
    <row r="7338" spans="1:25" x14ac:dyDescent="0.3">
      <c r="A7338">
        <v>7337</v>
      </c>
      <c r="B7338" s="2"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s="2">
        <v>2</v>
      </c>
      <c r="T7338" s="3">
        <v>0.2</v>
      </c>
      <c r="U7338" s="2">
        <v>56.195999999999998</v>
      </c>
      <c r="V7338" s="2">
        <f>Table1[[#This Row],[Sales]]*(1-Table1[[#This Row],[Discount]])</f>
        <v>359.65440000000001</v>
      </c>
      <c r="W7338" s="2">
        <f>Table1[[#This Row],[Sales]]*Table1[[#This Row],[Quantity]]</f>
        <v>899.13599999999997</v>
      </c>
      <c r="X7338" s="2">
        <f>Table1[[#This Row],[Sales]]+Table1[[#This Row],[Discount]]+Table1[[#This Row],[Adjusted Sales]]</f>
        <v>809.42239999999993</v>
      </c>
      <c r="Y7338" s="5">
        <f>Table1[[#This Row],[Sales]]*Table1[[#This Row],[Discount]]</f>
        <v>89.913600000000002</v>
      </c>
    </row>
    <row r="7339" spans="1:25" x14ac:dyDescent="0.3">
      <c r="A7339">
        <v>7338</v>
      </c>
      <c r="B7339" s="2"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s="2">
        <v>1</v>
      </c>
      <c r="T7339" s="3">
        <v>0</v>
      </c>
      <c r="U7339" s="2">
        <v>3.8774999999999999</v>
      </c>
      <c r="V7339" s="2">
        <f>Table1[[#This Row],[Sales]]*(1-Table1[[#This Row],[Discount]])</f>
        <v>15.51</v>
      </c>
      <c r="W7339" s="2">
        <f>Table1[[#This Row],[Sales]]*Table1[[#This Row],[Quantity]]</f>
        <v>15.51</v>
      </c>
      <c r="X7339" s="2">
        <f>Table1[[#This Row],[Sales]]+Table1[[#This Row],[Discount]]+Table1[[#This Row],[Adjusted Sales]]</f>
        <v>31.02</v>
      </c>
      <c r="Y7339" s="5">
        <f>Table1[[#This Row],[Sales]]*Table1[[#This Row],[Discount]]</f>
        <v>0</v>
      </c>
    </row>
    <row r="7340" spans="1:25" x14ac:dyDescent="0.3">
      <c r="A7340">
        <v>7339</v>
      </c>
      <c r="B7340" s="2"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s="2">
        <v>3</v>
      </c>
      <c r="T7340" s="3">
        <v>0.1</v>
      </c>
      <c r="U7340" s="2">
        <v>36.3018</v>
      </c>
      <c r="V7340" s="2">
        <f>Table1[[#This Row],[Sales]]*(1-Table1[[#This Row],[Discount]])</f>
        <v>172.9674</v>
      </c>
      <c r="W7340" s="2">
        <f>Table1[[#This Row],[Sales]]*Table1[[#This Row],[Quantity]]</f>
        <v>576.55799999999999</v>
      </c>
      <c r="X7340" s="2">
        <f>Table1[[#This Row],[Sales]]+Table1[[#This Row],[Discount]]+Table1[[#This Row],[Adjusted Sales]]</f>
        <v>365.2534</v>
      </c>
      <c r="Y7340" s="5">
        <f>Table1[[#This Row],[Sales]]*Table1[[#This Row],[Discount]]</f>
        <v>19.218600000000002</v>
      </c>
    </row>
    <row r="7341" spans="1:25" x14ac:dyDescent="0.3">
      <c r="A7341">
        <v>7340</v>
      </c>
      <c r="B7341" s="2"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s="2">
        <v>2</v>
      </c>
      <c r="T7341" s="3">
        <v>0</v>
      </c>
      <c r="U7341" s="2">
        <v>1.6128</v>
      </c>
      <c r="V7341" s="2">
        <f>Table1[[#This Row],[Sales]]*(1-Table1[[#This Row],[Discount]])</f>
        <v>5.76</v>
      </c>
      <c r="W7341" s="2">
        <f>Table1[[#This Row],[Sales]]*Table1[[#This Row],[Quantity]]</f>
        <v>11.52</v>
      </c>
      <c r="X7341" s="2">
        <f>Table1[[#This Row],[Sales]]+Table1[[#This Row],[Discount]]+Table1[[#This Row],[Adjusted Sales]]</f>
        <v>11.52</v>
      </c>
      <c r="Y7341" s="5">
        <f>Table1[[#This Row],[Sales]]*Table1[[#This Row],[Discount]]</f>
        <v>0</v>
      </c>
    </row>
    <row r="7342" spans="1:25" x14ac:dyDescent="0.3">
      <c r="A7342">
        <v>7341</v>
      </c>
      <c r="B7342" s="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s="2">
        <v>2</v>
      </c>
      <c r="T7342" s="3">
        <v>0</v>
      </c>
      <c r="U7342" s="2">
        <v>18.3276</v>
      </c>
      <c r="V7342" s="2">
        <f>Table1[[#This Row],[Sales]]*(1-Table1[[#This Row],[Discount]])</f>
        <v>67.88</v>
      </c>
      <c r="W7342" s="2">
        <f>Table1[[#This Row],[Sales]]*Table1[[#This Row],[Quantity]]</f>
        <v>135.76</v>
      </c>
      <c r="X7342" s="2">
        <f>Table1[[#This Row],[Sales]]+Table1[[#This Row],[Discount]]+Table1[[#This Row],[Adjusted Sales]]</f>
        <v>135.76</v>
      </c>
      <c r="Y7342" s="5">
        <f>Table1[[#This Row],[Sales]]*Table1[[#This Row],[Discount]]</f>
        <v>0</v>
      </c>
    </row>
    <row r="7343" spans="1:25" x14ac:dyDescent="0.3">
      <c r="A7343">
        <v>7342</v>
      </c>
      <c r="B7343" s="2"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s="2">
        <v>13</v>
      </c>
      <c r="T7343" s="3">
        <v>0</v>
      </c>
      <c r="U7343" s="2">
        <v>76.558300000000003</v>
      </c>
      <c r="V7343" s="2">
        <f>Table1[[#This Row],[Sales]]*(1-Table1[[#This Row],[Discount]])</f>
        <v>162.88999999999999</v>
      </c>
      <c r="W7343" s="2">
        <f>Table1[[#This Row],[Sales]]*Table1[[#This Row],[Quantity]]</f>
        <v>2117.5699999999997</v>
      </c>
      <c r="X7343" s="2">
        <f>Table1[[#This Row],[Sales]]+Table1[[#This Row],[Discount]]+Table1[[#This Row],[Adjusted Sales]]</f>
        <v>325.77999999999997</v>
      </c>
      <c r="Y7343" s="5">
        <f>Table1[[#This Row],[Sales]]*Table1[[#This Row],[Discount]]</f>
        <v>0</v>
      </c>
    </row>
    <row r="7344" spans="1:25" x14ac:dyDescent="0.3">
      <c r="A7344">
        <v>7343</v>
      </c>
      <c r="B7344" s="2"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s="2">
        <v>3</v>
      </c>
      <c r="T7344" s="3">
        <v>0</v>
      </c>
      <c r="U7344" s="2">
        <v>9.2555999999999994</v>
      </c>
      <c r="V7344" s="2">
        <f>Table1[[#This Row],[Sales]]*(1-Table1[[#This Row],[Discount]])</f>
        <v>25.71</v>
      </c>
      <c r="W7344" s="2">
        <f>Table1[[#This Row],[Sales]]*Table1[[#This Row],[Quantity]]</f>
        <v>77.13</v>
      </c>
      <c r="X7344" s="2">
        <f>Table1[[#This Row],[Sales]]+Table1[[#This Row],[Discount]]+Table1[[#This Row],[Adjusted Sales]]</f>
        <v>51.42</v>
      </c>
      <c r="Y7344" s="5">
        <f>Table1[[#This Row],[Sales]]*Table1[[#This Row],[Discount]]</f>
        <v>0</v>
      </c>
    </row>
    <row r="7345" spans="1:25" x14ac:dyDescent="0.3">
      <c r="A7345">
        <v>7344</v>
      </c>
      <c r="B7345" s="2"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s="2">
        <v>6</v>
      </c>
      <c r="T7345" s="3">
        <v>0</v>
      </c>
      <c r="U7345" s="2">
        <v>19.187999999999999</v>
      </c>
      <c r="V7345" s="2">
        <f>Table1[[#This Row],[Sales]]*(1-Table1[[#This Row],[Discount]])</f>
        <v>191.88</v>
      </c>
      <c r="W7345" s="2">
        <f>Table1[[#This Row],[Sales]]*Table1[[#This Row],[Quantity]]</f>
        <v>1151.28</v>
      </c>
      <c r="X7345" s="2">
        <f>Table1[[#This Row],[Sales]]+Table1[[#This Row],[Discount]]+Table1[[#This Row],[Adjusted Sales]]</f>
        <v>383.76</v>
      </c>
      <c r="Y7345" s="5">
        <f>Table1[[#This Row],[Sales]]*Table1[[#This Row],[Discount]]</f>
        <v>0</v>
      </c>
    </row>
    <row r="7346" spans="1:25" x14ac:dyDescent="0.3">
      <c r="A7346">
        <v>7345</v>
      </c>
      <c r="B7346" s="2"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s="2">
        <v>6</v>
      </c>
      <c r="T7346" s="3">
        <v>0.45</v>
      </c>
      <c r="U7346" s="2">
        <v>-420</v>
      </c>
      <c r="V7346" s="2">
        <f>Table1[[#This Row],[Sales]]*(1-Table1[[#This Row],[Discount]])</f>
        <v>397.03125000000006</v>
      </c>
      <c r="W7346" s="2">
        <f>Table1[[#This Row],[Sales]]*Table1[[#This Row],[Quantity]]</f>
        <v>4331.25</v>
      </c>
      <c r="X7346" s="2">
        <f>Table1[[#This Row],[Sales]]+Table1[[#This Row],[Discount]]+Table1[[#This Row],[Adjusted Sales]]</f>
        <v>1119.35625</v>
      </c>
      <c r="Y7346" s="5">
        <f>Table1[[#This Row],[Sales]]*Table1[[#This Row],[Discount]]</f>
        <v>324.84375</v>
      </c>
    </row>
    <row r="7347" spans="1:25" x14ac:dyDescent="0.3">
      <c r="A7347">
        <v>7346</v>
      </c>
      <c r="B7347" s="2"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s="2">
        <v>4</v>
      </c>
      <c r="T7347" s="3">
        <v>0.2</v>
      </c>
      <c r="U7347" s="2">
        <v>-16.552800000000001</v>
      </c>
      <c r="V7347" s="2">
        <f>Table1[[#This Row],[Sales]]*(1-Table1[[#This Row],[Discount]])</f>
        <v>58.854399999999998</v>
      </c>
      <c r="W7347" s="2">
        <f>Table1[[#This Row],[Sales]]*Table1[[#This Row],[Quantity]]</f>
        <v>294.27199999999999</v>
      </c>
      <c r="X7347" s="2">
        <f>Table1[[#This Row],[Sales]]+Table1[[#This Row],[Discount]]+Table1[[#This Row],[Adjusted Sales]]</f>
        <v>132.6224</v>
      </c>
      <c r="Y7347" s="5">
        <f>Table1[[#This Row],[Sales]]*Table1[[#This Row],[Discount]]</f>
        <v>14.7136</v>
      </c>
    </row>
    <row r="7348" spans="1:25" x14ac:dyDescent="0.3">
      <c r="A7348">
        <v>7347</v>
      </c>
      <c r="B7348" s="2"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s="2">
        <v>1</v>
      </c>
      <c r="T7348" s="3">
        <v>0.2</v>
      </c>
      <c r="U7348" s="2">
        <v>1.3584000000000001</v>
      </c>
      <c r="V7348" s="2">
        <f>Table1[[#This Row],[Sales]]*(1-Table1[[#This Row],[Discount]])</f>
        <v>10.8672</v>
      </c>
      <c r="W7348" s="2">
        <f>Table1[[#This Row],[Sales]]*Table1[[#This Row],[Quantity]]</f>
        <v>13.584</v>
      </c>
      <c r="X7348" s="2">
        <f>Table1[[#This Row],[Sales]]+Table1[[#This Row],[Discount]]+Table1[[#This Row],[Adjusted Sales]]</f>
        <v>24.651199999999999</v>
      </c>
      <c r="Y7348" s="5">
        <f>Table1[[#This Row],[Sales]]*Table1[[#This Row],[Discount]]</f>
        <v>2.7168000000000001</v>
      </c>
    </row>
    <row r="7349" spans="1:25" x14ac:dyDescent="0.3">
      <c r="A7349">
        <v>7348</v>
      </c>
      <c r="B7349" s="2"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s="2">
        <v>1</v>
      </c>
      <c r="T7349" s="3">
        <v>0.2</v>
      </c>
      <c r="U7349" s="2">
        <v>-12.147</v>
      </c>
      <c r="V7349" s="2">
        <f>Table1[[#This Row],[Sales]]*(1-Table1[[#This Row],[Discount]])</f>
        <v>51.827200000000005</v>
      </c>
      <c r="W7349" s="2">
        <f>Table1[[#This Row],[Sales]]*Table1[[#This Row],[Quantity]]</f>
        <v>64.784000000000006</v>
      </c>
      <c r="X7349" s="2">
        <f>Table1[[#This Row],[Sales]]+Table1[[#This Row],[Discount]]+Table1[[#This Row],[Adjusted Sales]]</f>
        <v>116.81120000000001</v>
      </c>
      <c r="Y7349" s="5">
        <f>Table1[[#This Row],[Sales]]*Table1[[#This Row],[Discount]]</f>
        <v>12.956800000000001</v>
      </c>
    </row>
    <row r="7350" spans="1:25" x14ac:dyDescent="0.3">
      <c r="A7350">
        <v>7349</v>
      </c>
      <c r="B7350" s="2"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s="2">
        <v>3</v>
      </c>
      <c r="T7350" s="3">
        <v>0.8</v>
      </c>
      <c r="U7350" s="2">
        <v>-459.60719999999998</v>
      </c>
      <c r="V7350" s="2">
        <f>Table1[[#This Row],[Sales]]*(1-Table1[[#This Row],[Discount]])</f>
        <v>35.354399999999991</v>
      </c>
      <c r="W7350" s="2">
        <f>Table1[[#This Row],[Sales]]*Table1[[#This Row],[Quantity]]</f>
        <v>530.31600000000003</v>
      </c>
      <c r="X7350" s="2">
        <f>Table1[[#This Row],[Sales]]+Table1[[#This Row],[Discount]]+Table1[[#This Row],[Adjusted Sales]]</f>
        <v>212.9264</v>
      </c>
      <c r="Y7350" s="5">
        <f>Table1[[#This Row],[Sales]]*Table1[[#This Row],[Discount]]</f>
        <v>141.41759999999999</v>
      </c>
    </row>
    <row r="7351" spans="1:25" x14ac:dyDescent="0.3">
      <c r="A7351">
        <v>7350</v>
      </c>
      <c r="B7351" s="2"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s="2">
        <v>6</v>
      </c>
      <c r="T7351" s="3">
        <v>0</v>
      </c>
      <c r="U7351" s="2">
        <v>19.41</v>
      </c>
      <c r="V7351" s="2">
        <f>Table1[[#This Row],[Sales]]*(1-Table1[[#This Row],[Discount]])</f>
        <v>38.82</v>
      </c>
      <c r="W7351" s="2">
        <f>Table1[[#This Row],[Sales]]*Table1[[#This Row],[Quantity]]</f>
        <v>232.92000000000002</v>
      </c>
      <c r="X7351" s="2">
        <f>Table1[[#This Row],[Sales]]+Table1[[#This Row],[Discount]]+Table1[[#This Row],[Adjusted Sales]]</f>
        <v>77.64</v>
      </c>
      <c r="Y7351" s="5">
        <f>Table1[[#This Row],[Sales]]*Table1[[#This Row],[Discount]]</f>
        <v>0</v>
      </c>
    </row>
    <row r="7352" spans="1:25" x14ac:dyDescent="0.3">
      <c r="A7352">
        <v>7351</v>
      </c>
      <c r="B7352" s="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s="2">
        <v>5</v>
      </c>
      <c r="T7352" s="3">
        <v>0</v>
      </c>
      <c r="U7352" s="2">
        <v>10.512</v>
      </c>
      <c r="V7352" s="2">
        <f>Table1[[#This Row],[Sales]]*(1-Table1[[#This Row],[Discount]])</f>
        <v>21.9</v>
      </c>
      <c r="W7352" s="2">
        <f>Table1[[#This Row],[Sales]]*Table1[[#This Row],[Quantity]]</f>
        <v>109.5</v>
      </c>
      <c r="X7352" s="2">
        <f>Table1[[#This Row],[Sales]]+Table1[[#This Row],[Discount]]+Table1[[#This Row],[Adjusted Sales]]</f>
        <v>43.8</v>
      </c>
      <c r="Y7352" s="5">
        <f>Table1[[#This Row],[Sales]]*Table1[[#This Row],[Discount]]</f>
        <v>0</v>
      </c>
    </row>
    <row r="7353" spans="1:25" x14ac:dyDescent="0.3">
      <c r="A7353">
        <v>7352</v>
      </c>
      <c r="B7353" s="2"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s="2">
        <v>7</v>
      </c>
      <c r="T7353" s="3">
        <v>0</v>
      </c>
      <c r="U7353" s="2">
        <v>43.598100000000002</v>
      </c>
      <c r="V7353" s="2">
        <f>Table1[[#This Row],[Sales]]*(1-Table1[[#This Row],[Discount]])</f>
        <v>111.79</v>
      </c>
      <c r="W7353" s="2">
        <f>Table1[[#This Row],[Sales]]*Table1[[#This Row],[Quantity]]</f>
        <v>782.53000000000009</v>
      </c>
      <c r="X7353" s="2">
        <f>Table1[[#This Row],[Sales]]+Table1[[#This Row],[Discount]]+Table1[[#This Row],[Adjusted Sales]]</f>
        <v>223.58</v>
      </c>
      <c r="Y7353" s="5">
        <f>Table1[[#This Row],[Sales]]*Table1[[#This Row],[Discount]]</f>
        <v>0</v>
      </c>
    </row>
    <row r="7354" spans="1:25" x14ac:dyDescent="0.3">
      <c r="A7354">
        <v>7353</v>
      </c>
      <c r="B7354" s="2"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s="2">
        <v>8</v>
      </c>
      <c r="T7354" s="3">
        <v>0.4</v>
      </c>
      <c r="U7354" s="2">
        <v>-81.664000000000001</v>
      </c>
      <c r="V7354" s="2">
        <f>Table1[[#This Row],[Sales]]*(1-Table1[[#This Row],[Discount]])</f>
        <v>267.26400000000001</v>
      </c>
      <c r="W7354" s="2">
        <f>Table1[[#This Row],[Sales]]*Table1[[#This Row],[Quantity]]</f>
        <v>3563.52</v>
      </c>
      <c r="X7354" s="2">
        <f>Table1[[#This Row],[Sales]]+Table1[[#This Row],[Discount]]+Table1[[#This Row],[Adjusted Sales]]</f>
        <v>713.10400000000004</v>
      </c>
      <c r="Y7354" s="5">
        <f>Table1[[#This Row],[Sales]]*Table1[[#This Row],[Discount]]</f>
        <v>178.17600000000002</v>
      </c>
    </row>
    <row r="7355" spans="1:25" x14ac:dyDescent="0.3">
      <c r="A7355">
        <v>7354</v>
      </c>
      <c r="B7355" s="2"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s="2">
        <v>5</v>
      </c>
      <c r="T7355" s="3">
        <v>0.2</v>
      </c>
      <c r="U7355" s="2">
        <v>5.3689999999999998</v>
      </c>
      <c r="V7355" s="2">
        <f>Table1[[#This Row],[Sales]]*(1-Table1[[#This Row],[Discount]])</f>
        <v>13.216000000000001</v>
      </c>
      <c r="W7355" s="2">
        <f>Table1[[#This Row],[Sales]]*Table1[[#This Row],[Quantity]]</f>
        <v>82.6</v>
      </c>
      <c r="X7355" s="2">
        <f>Table1[[#This Row],[Sales]]+Table1[[#This Row],[Discount]]+Table1[[#This Row],[Adjusted Sales]]</f>
        <v>29.936</v>
      </c>
      <c r="Y7355" s="5">
        <f>Table1[[#This Row],[Sales]]*Table1[[#This Row],[Discount]]</f>
        <v>3.3040000000000003</v>
      </c>
    </row>
    <row r="7356" spans="1:25" x14ac:dyDescent="0.3">
      <c r="A7356">
        <v>7355</v>
      </c>
      <c r="B7356" s="2"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s="2">
        <v>5</v>
      </c>
      <c r="T7356" s="3">
        <v>0</v>
      </c>
      <c r="U7356" s="2">
        <v>13.455</v>
      </c>
      <c r="V7356" s="2">
        <f>Table1[[#This Row],[Sales]]*(1-Table1[[#This Row],[Discount]])</f>
        <v>29.9</v>
      </c>
      <c r="W7356" s="2">
        <f>Table1[[#This Row],[Sales]]*Table1[[#This Row],[Quantity]]</f>
        <v>149.5</v>
      </c>
      <c r="X7356" s="2">
        <f>Table1[[#This Row],[Sales]]+Table1[[#This Row],[Discount]]+Table1[[#This Row],[Adjusted Sales]]</f>
        <v>59.8</v>
      </c>
      <c r="Y7356" s="5">
        <f>Table1[[#This Row],[Sales]]*Table1[[#This Row],[Discount]]</f>
        <v>0</v>
      </c>
    </row>
    <row r="7357" spans="1:25" x14ac:dyDescent="0.3">
      <c r="A7357">
        <v>7356</v>
      </c>
      <c r="B7357" s="2"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s="2">
        <v>8</v>
      </c>
      <c r="T7357" s="3">
        <v>0</v>
      </c>
      <c r="U7357" s="2">
        <v>52.38</v>
      </c>
      <c r="V7357" s="2">
        <f>Table1[[#This Row],[Sales]]*(1-Table1[[#This Row],[Discount]])</f>
        <v>116.4</v>
      </c>
      <c r="W7357" s="2">
        <f>Table1[[#This Row],[Sales]]*Table1[[#This Row],[Quantity]]</f>
        <v>931.2</v>
      </c>
      <c r="X7357" s="2">
        <f>Table1[[#This Row],[Sales]]+Table1[[#This Row],[Discount]]+Table1[[#This Row],[Adjusted Sales]]</f>
        <v>232.8</v>
      </c>
      <c r="Y7357" s="5">
        <f>Table1[[#This Row],[Sales]]*Table1[[#This Row],[Discount]]</f>
        <v>0</v>
      </c>
    </row>
    <row r="7358" spans="1:25" x14ac:dyDescent="0.3">
      <c r="A7358">
        <v>7357</v>
      </c>
      <c r="B7358" s="2"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s="2">
        <v>1</v>
      </c>
      <c r="T7358" s="3">
        <v>0.2</v>
      </c>
      <c r="U7358" s="2">
        <v>0.15840000000000001</v>
      </c>
      <c r="V7358" s="2">
        <f>Table1[[#This Row],[Sales]]*(1-Table1[[#This Row],[Discount]])</f>
        <v>1.1264000000000001</v>
      </c>
      <c r="W7358" s="2">
        <f>Table1[[#This Row],[Sales]]*Table1[[#This Row],[Quantity]]</f>
        <v>1.4079999999999999</v>
      </c>
      <c r="X7358" s="2">
        <f>Table1[[#This Row],[Sales]]+Table1[[#This Row],[Discount]]+Table1[[#This Row],[Adjusted Sales]]</f>
        <v>2.7343999999999999</v>
      </c>
      <c r="Y7358" s="5">
        <f>Table1[[#This Row],[Sales]]*Table1[[#This Row],[Discount]]</f>
        <v>0.28160000000000002</v>
      </c>
    </row>
    <row r="7359" spans="1:25" x14ac:dyDescent="0.3">
      <c r="A7359">
        <v>7358</v>
      </c>
      <c r="B7359" s="2"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s="2">
        <v>2</v>
      </c>
      <c r="T7359" s="3">
        <v>0.2</v>
      </c>
      <c r="U7359" s="2">
        <v>0</v>
      </c>
      <c r="V7359" s="2">
        <f>Table1[[#This Row],[Sales]]*(1-Table1[[#This Row],[Discount]])</f>
        <v>135.65440000000001</v>
      </c>
      <c r="W7359" s="2">
        <f>Table1[[#This Row],[Sales]]*Table1[[#This Row],[Quantity]]</f>
        <v>339.13600000000002</v>
      </c>
      <c r="X7359" s="2">
        <f>Table1[[#This Row],[Sales]]+Table1[[#This Row],[Discount]]+Table1[[#This Row],[Adjusted Sales]]</f>
        <v>305.42240000000004</v>
      </c>
      <c r="Y7359" s="5">
        <f>Table1[[#This Row],[Sales]]*Table1[[#This Row],[Discount]]</f>
        <v>33.913600000000002</v>
      </c>
    </row>
    <row r="7360" spans="1:25" x14ac:dyDescent="0.3">
      <c r="A7360">
        <v>7359</v>
      </c>
      <c r="B7360" s="2"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s="2">
        <v>6</v>
      </c>
      <c r="T7360" s="3">
        <v>0.4</v>
      </c>
      <c r="U7360" s="2">
        <v>-50.392800000000001</v>
      </c>
      <c r="V7360" s="2">
        <f>Table1[[#This Row],[Sales]]*(1-Table1[[#This Row],[Discount]])</f>
        <v>151.17839999999998</v>
      </c>
      <c r="W7360" s="2">
        <f>Table1[[#This Row],[Sales]]*Table1[[#This Row],[Quantity]]</f>
        <v>1511.7840000000001</v>
      </c>
      <c r="X7360" s="2">
        <f>Table1[[#This Row],[Sales]]+Table1[[#This Row],[Discount]]+Table1[[#This Row],[Adjusted Sales]]</f>
        <v>403.54239999999999</v>
      </c>
      <c r="Y7360" s="5">
        <f>Table1[[#This Row],[Sales]]*Table1[[#This Row],[Discount]]</f>
        <v>100.7856</v>
      </c>
    </row>
    <row r="7361" spans="1:25" x14ac:dyDescent="0.3">
      <c r="A7361">
        <v>7360</v>
      </c>
      <c r="B7361" s="2"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s="2">
        <v>3</v>
      </c>
      <c r="T7361" s="3">
        <v>0.4</v>
      </c>
      <c r="U7361" s="2">
        <v>-192.04679999999999</v>
      </c>
      <c r="V7361" s="2">
        <f>Table1[[#This Row],[Sales]]*(1-Table1[[#This Row],[Discount]])</f>
        <v>314.25839999999999</v>
      </c>
      <c r="W7361" s="2">
        <f>Table1[[#This Row],[Sales]]*Table1[[#This Row],[Quantity]]</f>
        <v>1571.2919999999999</v>
      </c>
      <c r="X7361" s="2">
        <f>Table1[[#This Row],[Sales]]+Table1[[#This Row],[Discount]]+Table1[[#This Row],[Adjusted Sales]]</f>
        <v>838.42239999999993</v>
      </c>
      <c r="Y7361" s="5">
        <f>Table1[[#This Row],[Sales]]*Table1[[#This Row],[Discount]]</f>
        <v>209.50560000000002</v>
      </c>
    </row>
    <row r="7362" spans="1:25" x14ac:dyDescent="0.3">
      <c r="A7362">
        <v>7361</v>
      </c>
      <c r="B7362" s="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s="2">
        <v>3</v>
      </c>
      <c r="T7362" s="3">
        <v>0</v>
      </c>
      <c r="U7362" s="2">
        <v>9.3312000000000008</v>
      </c>
      <c r="V7362" s="2">
        <f>Table1[[#This Row],[Sales]]*(1-Table1[[#This Row],[Discount]])</f>
        <v>19.440000000000001</v>
      </c>
      <c r="W7362" s="2">
        <f>Table1[[#This Row],[Sales]]*Table1[[#This Row],[Quantity]]</f>
        <v>58.320000000000007</v>
      </c>
      <c r="X7362" s="2">
        <f>Table1[[#This Row],[Sales]]+Table1[[#This Row],[Discount]]+Table1[[#This Row],[Adjusted Sales]]</f>
        <v>38.880000000000003</v>
      </c>
      <c r="Y7362" s="5">
        <f>Table1[[#This Row],[Sales]]*Table1[[#This Row],[Discount]]</f>
        <v>0</v>
      </c>
    </row>
    <row r="7363" spans="1:25" x14ac:dyDescent="0.3">
      <c r="A7363">
        <v>7362</v>
      </c>
      <c r="B7363" s="2"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s="2">
        <v>3</v>
      </c>
      <c r="T7363" s="3">
        <v>0.2</v>
      </c>
      <c r="U7363" s="2">
        <v>-36.441000000000003</v>
      </c>
      <c r="V7363" s="2">
        <f>Table1[[#This Row],[Sales]]*(1-Table1[[#This Row],[Discount]])</f>
        <v>155.48160000000001</v>
      </c>
      <c r="W7363" s="2">
        <f>Table1[[#This Row],[Sales]]*Table1[[#This Row],[Quantity]]</f>
        <v>583.05600000000004</v>
      </c>
      <c r="X7363" s="2">
        <f>Table1[[#This Row],[Sales]]+Table1[[#This Row],[Discount]]+Table1[[#This Row],[Adjusted Sales]]</f>
        <v>350.03359999999998</v>
      </c>
      <c r="Y7363" s="5">
        <f>Table1[[#This Row],[Sales]]*Table1[[#This Row],[Discount]]</f>
        <v>38.870400000000004</v>
      </c>
    </row>
    <row r="7364" spans="1:25" x14ac:dyDescent="0.3">
      <c r="A7364">
        <v>7363</v>
      </c>
      <c r="B7364" s="2"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s="2">
        <v>3</v>
      </c>
      <c r="T7364" s="3">
        <v>0.2</v>
      </c>
      <c r="U7364" s="2">
        <v>13.734</v>
      </c>
      <c r="V7364" s="2">
        <f>Table1[[#This Row],[Sales]]*(1-Table1[[#This Row],[Discount]])</f>
        <v>29.299200000000003</v>
      </c>
      <c r="W7364" s="2">
        <f>Table1[[#This Row],[Sales]]*Table1[[#This Row],[Quantity]]</f>
        <v>109.87200000000001</v>
      </c>
      <c r="X7364" s="2">
        <f>Table1[[#This Row],[Sales]]+Table1[[#This Row],[Discount]]+Table1[[#This Row],[Adjusted Sales]]</f>
        <v>66.123200000000011</v>
      </c>
      <c r="Y7364" s="5">
        <f>Table1[[#This Row],[Sales]]*Table1[[#This Row],[Discount]]</f>
        <v>7.3248000000000006</v>
      </c>
    </row>
    <row r="7365" spans="1:25" x14ac:dyDescent="0.3">
      <c r="A7365">
        <v>7364</v>
      </c>
      <c r="B7365" s="2"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s="2">
        <v>3</v>
      </c>
      <c r="T7365" s="3">
        <v>0.4</v>
      </c>
      <c r="U7365" s="2">
        <v>-73.706100000000006</v>
      </c>
      <c r="V7365" s="2">
        <f>Table1[[#This Row],[Sales]]*(1-Table1[[#This Row],[Discount]])</f>
        <v>204.10920000000002</v>
      </c>
      <c r="W7365" s="2">
        <f>Table1[[#This Row],[Sales]]*Table1[[#This Row],[Quantity]]</f>
        <v>1020.546</v>
      </c>
      <c r="X7365" s="2">
        <f>Table1[[#This Row],[Sales]]+Table1[[#This Row],[Discount]]+Table1[[#This Row],[Adjusted Sales]]</f>
        <v>544.69119999999998</v>
      </c>
      <c r="Y7365" s="5">
        <f>Table1[[#This Row],[Sales]]*Table1[[#This Row],[Discount]]</f>
        <v>136.0728</v>
      </c>
    </row>
    <row r="7366" spans="1:25" x14ac:dyDescent="0.3">
      <c r="A7366">
        <v>7365</v>
      </c>
      <c r="B7366" s="2"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s="2">
        <v>8</v>
      </c>
      <c r="T7366" s="3">
        <v>0.2</v>
      </c>
      <c r="U7366" s="2">
        <v>2.6928000000000001</v>
      </c>
      <c r="V7366" s="2">
        <f>Table1[[#This Row],[Sales]]*(1-Table1[[#This Row],[Discount]])</f>
        <v>10.137600000000001</v>
      </c>
      <c r="W7366" s="2">
        <f>Table1[[#This Row],[Sales]]*Table1[[#This Row],[Quantity]]</f>
        <v>101.376</v>
      </c>
      <c r="X7366" s="2">
        <f>Table1[[#This Row],[Sales]]+Table1[[#This Row],[Discount]]+Table1[[#This Row],[Adjusted Sales]]</f>
        <v>23.009599999999999</v>
      </c>
      <c r="Y7366" s="5">
        <f>Table1[[#This Row],[Sales]]*Table1[[#This Row],[Discount]]</f>
        <v>2.5344000000000002</v>
      </c>
    </row>
    <row r="7367" spans="1:25" x14ac:dyDescent="0.3">
      <c r="A7367">
        <v>7366</v>
      </c>
      <c r="B7367" s="2"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s="2">
        <v>2</v>
      </c>
      <c r="T7367" s="3">
        <v>0.7</v>
      </c>
      <c r="U7367" s="2">
        <v>-5.0511999999999997</v>
      </c>
      <c r="V7367" s="2">
        <f>Table1[[#This Row],[Sales]]*(1-Table1[[#This Row],[Discount]])</f>
        <v>2.0664000000000002</v>
      </c>
      <c r="W7367" s="2">
        <f>Table1[[#This Row],[Sales]]*Table1[[#This Row],[Quantity]]</f>
        <v>13.776</v>
      </c>
      <c r="X7367" s="2">
        <f>Table1[[#This Row],[Sales]]+Table1[[#This Row],[Discount]]+Table1[[#This Row],[Adjusted Sales]]</f>
        <v>9.6544000000000008</v>
      </c>
      <c r="Y7367" s="5">
        <f>Table1[[#This Row],[Sales]]*Table1[[#This Row],[Discount]]</f>
        <v>4.8215999999999992</v>
      </c>
    </row>
    <row r="7368" spans="1:25" x14ac:dyDescent="0.3">
      <c r="A7368">
        <v>7367</v>
      </c>
      <c r="B7368" s="2"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s="2">
        <v>2</v>
      </c>
      <c r="T7368" s="3">
        <v>0.2</v>
      </c>
      <c r="U7368" s="2">
        <v>-7.7291999999999996</v>
      </c>
      <c r="V7368" s="2">
        <f>Table1[[#This Row],[Sales]]*(1-Table1[[#This Row],[Discount]])</f>
        <v>26.0352</v>
      </c>
      <c r="W7368" s="2">
        <f>Table1[[#This Row],[Sales]]*Table1[[#This Row],[Quantity]]</f>
        <v>65.087999999999994</v>
      </c>
      <c r="X7368" s="2">
        <f>Table1[[#This Row],[Sales]]+Table1[[#This Row],[Discount]]+Table1[[#This Row],[Adjusted Sales]]</f>
        <v>58.779200000000003</v>
      </c>
      <c r="Y7368" s="5">
        <f>Table1[[#This Row],[Sales]]*Table1[[#This Row],[Discount]]</f>
        <v>6.5087999999999999</v>
      </c>
    </row>
    <row r="7369" spans="1:25" x14ac:dyDescent="0.3">
      <c r="A7369">
        <v>7368</v>
      </c>
      <c r="B7369" s="2"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s="2">
        <v>7</v>
      </c>
      <c r="T7369" s="3">
        <v>0.3</v>
      </c>
      <c r="U7369" s="2">
        <v>-24.843</v>
      </c>
      <c r="V7369" s="2">
        <f>Table1[[#This Row],[Sales]]*(1-Table1[[#This Row],[Discount]])</f>
        <v>243.4614</v>
      </c>
      <c r="W7369" s="2">
        <f>Table1[[#This Row],[Sales]]*Table1[[#This Row],[Quantity]]</f>
        <v>2434.614</v>
      </c>
      <c r="X7369" s="2">
        <f>Table1[[#This Row],[Sales]]+Table1[[#This Row],[Discount]]+Table1[[#This Row],[Adjusted Sales]]</f>
        <v>591.5634</v>
      </c>
      <c r="Y7369" s="5">
        <f>Table1[[#This Row],[Sales]]*Table1[[#This Row],[Discount]]</f>
        <v>104.34060000000001</v>
      </c>
    </row>
    <row r="7370" spans="1:25" x14ac:dyDescent="0.3">
      <c r="A7370">
        <v>7369</v>
      </c>
      <c r="B7370" s="2"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s="2">
        <v>3</v>
      </c>
      <c r="T7370" s="3">
        <v>0.7</v>
      </c>
      <c r="U7370" s="2">
        <v>-11.936999999999999</v>
      </c>
      <c r="V7370" s="2">
        <f>Table1[[#This Row],[Sales]]*(1-Table1[[#This Row],[Discount]])</f>
        <v>4.6710000000000012</v>
      </c>
      <c r="W7370" s="2">
        <f>Table1[[#This Row],[Sales]]*Table1[[#This Row],[Quantity]]</f>
        <v>46.71</v>
      </c>
      <c r="X7370" s="2">
        <f>Table1[[#This Row],[Sales]]+Table1[[#This Row],[Discount]]+Table1[[#This Row],[Adjusted Sales]]</f>
        <v>20.941000000000003</v>
      </c>
      <c r="Y7370" s="5">
        <f>Table1[[#This Row],[Sales]]*Table1[[#This Row],[Discount]]</f>
        <v>10.898999999999999</v>
      </c>
    </row>
    <row r="7371" spans="1:25" x14ac:dyDescent="0.3">
      <c r="A7371">
        <v>7370</v>
      </c>
      <c r="B7371" s="2"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s="2">
        <v>2</v>
      </c>
      <c r="T7371" s="3">
        <v>0.2</v>
      </c>
      <c r="U7371" s="2">
        <v>1.6704000000000001</v>
      </c>
      <c r="V7371" s="2">
        <f>Table1[[#This Row],[Sales]]*(1-Table1[[#This Row],[Discount]])</f>
        <v>3.6863999999999999</v>
      </c>
      <c r="W7371" s="2">
        <f>Table1[[#This Row],[Sales]]*Table1[[#This Row],[Quantity]]</f>
        <v>9.2159999999999993</v>
      </c>
      <c r="X7371" s="2">
        <f>Table1[[#This Row],[Sales]]+Table1[[#This Row],[Discount]]+Table1[[#This Row],[Adjusted Sales]]</f>
        <v>8.4943999999999988</v>
      </c>
      <c r="Y7371" s="5">
        <f>Table1[[#This Row],[Sales]]*Table1[[#This Row],[Discount]]</f>
        <v>0.92159999999999997</v>
      </c>
    </row>
    <row r="7372" spans="1:25" x14ac:dyDescent="0.3">
      <c r="A7372">
        <v>7371</v>
      </c>
      <c r="B7372" s="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s="2">
        <v>2</v>
      </c>
      <c r="T7372" s="3">
        <v>0</v>
      </c>
      <c r="U7372" s="2">
        <v>74.8142</v>
      </c>
      <c r="V7372" s="2">
        <f>Table1[[#This Row],[Sales]]*(1-Table1[[#This Row],[Discount]])</f>
        <v>257.98</v>
      </c>
      <c r="W7372" s="2">
        <f>Table1[[#This Row],[Sales]]*Table1[[#This Row],[Quantity]]</f>
        <v>515.96</v>
      </c>
      <c r="X7372" s="2">
        <f>Table1[[#This Row],[Sales]]+Table1[[#This Row],[Discount]]+Table1[[#This Row],[Adjusted Sales]]</f>
        <v>515.96</v>
      </c>
      <c r="Y7372" s="5">
        <f>Table1[[#This Row],[Sales]]*Table1[[#This Row],[Discount]]</f>
        <v>0</v>
      </c>
    </row>
    <row r="7373" spans="1:25" x14ac:dyDescent="0.3">
      <c r="A7373">
        <v>7372</v>
      </c>
      <c r="B7373" s="2"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s="2">
        <v>11</v>
      </c>
      <c r="T7373" s="3">
        <v>0</v>
      </c>
      <c r="U7373" s="2">
        <v>44.596200000000003</v>
      </c>
      <c r="V7373" s="2">
        <f>Table1[[#This Row],[Sales]]*(1-Table1[[#This Row],[Discount]])</f>
        <v>153.78</v>
      </c>
      <c r="W7373" s="2">
        <f>Table1[[#This Row],[Sales]]*Table1[[#This Row],[Quantity]]</f>
        <v>1691.58</v>
      </c>
      <c r="X7373" s="2">
        <f>Table1[[#This Row],[Sales]]+Table1[[#This Row],[Discount]]+Table1[[#This Row],[Adjusted Sales]]</f>
        <v>307.56</v>
      </c>
      <c r="Y7373" s="5">
        <f>Table1[[#This Row],[Sales]]*Table1[[#This Row],[Discount]]</f>
        <v>0</v>
      </c>
    </row>
    <row r="7374" spans="1:25" x14ac:dyDescent="0.3">
      <c r="A7374">
        <v>7373</v>
      </c>
      <c r="B7374" s="2"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s="2">
        <v>3</v>
      </c>
      <c r="T7374" s="3">
        <v>0</v>
      </c>
      <c r="U7374" s="2">
        <v>0.61019999999999996</v>
      </c>
      <c r="V7374" s="2">
        <f>Table1[[#This Row],[Sales]]*(1-Table1[[#This Row],[Discount]])</f>
        <v>61.02</v>
      </c>
      <c r="W7374" s="2">
        <f>Table1[[#This Row],[Sales]]*Table1[[#This Row],[Quantity]]</f>
        <v>183.06</v>
      </c>
      <c r="X7374" s="2">
        <f>Table1[[#This Row],[Sales]]+Table1[[#This Row],[Discount]]+Table1[[#This Row],[Adjusted Sales]]</f>
        <v>122.04</v>
      </c>
      <c r="Y7374" s="5">
        <f>Table1[[#This Row],[Sales]]*Table1[[#This Row],[Discount]]</f>
        <v>0</v>
      </c>
    </row>
    <row r="7375" spans="1:25" x14ac:dyDescent="0.3">
      <c r="A7375">
        <v>7374</v>
      </c>
      <c r="B7375" s="2"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s="2">
        <v>7</v>
      </c>
      <c r="T7375" s="3">
        <v>0</v>
      </c>
      <c r="U7375" s="2">
        <v>31.931899999999999</v>
      </c>
      <c r="V7375" s="2">
        <f>Table1[[#This Row],[Sales]]*(1-Table1[[#This Row],[Discount]])</f>
        <v>110.11</v>
      </c>
      <c r="W7375" s="2">
        <f>Table1[[#This Row],[Sales]]*Table1[[#This Row],[Quantity]]</f>
        <v>770.77</v>
      </c>
      <c r="X7375" s="2">
        <f>Table1[[#This Row],[Sales]]+Table1[[#This Row],[Discount]]+Table1[[#This Row],[Adjusted Sales]]</f>
        <v>220.22</v>
      </c>
      <c r="Y7375" s="5">
        <f>Table1[[#This Row],[Sales]]*Table1[[#This Row],[Discount]]</f>
        <v>0</v>
      </c>
    </row>
    <row r="7376" spans="1:25" x14ac:dyDescent="0.3">
      <c r="A7376">
        <v>7375</v>
      </c>
      <c r="B7376" s="2"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s="2">
        <v>1</v>
      </c>
      <c r="T7376" s="3">
        <v>0</v>
      </c>
      <c r="U7376" s="2">
        <v>3.5505</v>
      </c>
      <c r="V7376" s="2">
        <f>Table1[[#This Row],[Sales]]*(1-Table1[[#This Row],[Discount]])</f>
        <v>7.89</v>
      </c>
      <c r="W7376" s="2">
        <f>Table1[[#This Row],[Sales]]*Table1[[#This Row],[Quantity]]</f>
        <v>7.89</v>
      </c>
      <c r="X7376" s="2">
        <f>Table1[[#This Row],[Sales]]+Table1[[#This Row],[Discount]]+Table1[[#This Row],[Adjusted Sales]]</f>
        <v>15.78</v>
      </c>
      <c r="Y7376" s="5">
        <f>Table1[[#This Row],[Sales]]*Table1[[#This Row],[Discount]]</f>
        <v>0</v>
      </c>
    </row>
    <row r="7377" spans="1:25" x14ac:dyDescent="0.3">
      <c r="A7377">
        <v>7376</v>
      </c>
      <c r="B7377" s="2"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s="2">
        <v>3</v>
      </c>
      <c r="T7377" s="3">
        <v>0.2</v>
      </c>
      <c r="U7377" s="2">
        <v>11.707800000000001</v>
      </c>
      <c r="V7377" s="2">
        <f>Table1[[#This Row],[Sales]]*(1-Table1[[#This Row],[Discount]])</f>
        <v>28.819200000000002</v>
      </c>
      <c r="W7377" s="2">
        <f>Table1[[#This Row],[Sales]]*Table1[[#This Row],[Quantity]]</f>
        <v>108.072</v>
      </c>
      <c r="X7377" s="2">
        <f>Table1[[#This Row],[Sales]]+Table1[[#This Row],[Discount]]+Table1[[#This Row],[Adjusted Sales]]</f>
        <v>65.043200000000013</v>
      </c>
      <c r="Y7377" s="5">
        <f>Table1[[#This Row],[Sales]]*Table1[[#This Row],[Discount]]</f>
        <v>7.2048000000000005</v>
      </c>
    </row>
    <row r="7378" spans="1:25" x14ac:dyDescent="0.3">
      <c r="A7378">
        <v>7377</v>
      </c>
      <c r="B7378" s="2"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s="2">
        <v>4</v>
      </c>
      <c r="T7378" s="3">
        <v>0.2</v>
      </c>
      <c r="U7378" s="2">
        <v>5.4336000000000002</v>
      </c>
      <c r="V7378" s="2">
        <f>Table1[[#This Row],[Sales]]*(1-Table1[[#This Row],[Discount]])</f>
        <v>43.468800000000002</v>
      </c>
      <c r="W7378" s="2">
        <f>Table1[[#This Row],[Sales]]*Table1[[#This Row],[Quantity]]</f>
        <v>217.34399999999999</v>
      </c>
      <c r="X7378" s="2">
        <f>Table1[[#This Row],[Sales]]+Table1[[#This Row],[Discount]]+Table1[[#This Row],[Adjusted Sales]]</f>
        <v>98.004800000000003</v>
      </c>
      <c r="Y7378" s="5">
        <f>Table1[[#This Row],[Sales]]*Table1[[#This Row],[Discount]]</f>
        <v>10.8672</v>
      </c>
    </row>
    <row r="7379" spans="1:25" x14ac:dyDescent="0.3">
      <c r="A7379">
        <v>7378</v>
      </c>
      <c r="B7379" s="2"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s="2">
        <v>6</v>
      </c>
      <c r="T7379" s="3">
        <v>0</v>
      </c>
      <c r="U7379" s="2">
        <v>24.980399999999999</v>
      </c>
      <c r="V7379" s="2">
        <f>Table1[[#This Row],[Sales]]*(1-Table1[[#This Row],[Discount]])</f>
        <v>92.52</v>
      </c>
      <c r="W7379" s="2">
        <f>Table1[[#This Row],[Sales]]*Table1[[#This Row],[Quantity]]</f>
        <v>555.12</v>
      </c>
      <c r="X7379" s="2">
        <f>Table1[[#This Row],[Sales]]+Table1[[#This Row],[Discount]]+Table1[[#This Row],[Adjusted Sales]]</f>
        <v>185.04</v>
      </c>
      <c r="Y7379" s="5">
        <f>Table1[[#This Row],[Sales]]*Table1[[#This Row],[Discount]]</f>
        <v>0</v>
      </c>
    </row>
    <row r="7380" spans="1:25" x14ac:dyDescent="0.3">
      <c r="A7380">
        <v>7379</v>
      </c>
      <c r="B7380" s="2"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s="2">
        <v>3</v>
      </c>
      <c r="T7380" s="3">
        <v>0.2</v>
      </c>
      <c r="U7380" s="2">
        <v>1.1556</v>
      </c>
      <c r="V7380" s="2">
        <f>Table1[[#This Row],[Sales]]*(1-Table1[[#This Row],[Discount]])</f>
        <v>8.2176000000000009</v>
      </c>
      <c r="W7380" s="2">
        <f>Table1[[#This Row],[Sales]]*Table1[[#This Row],[Quantity]]</f>
        <v>30.816000000000003</v>
      </c>
      <c r="X7380" s="2">
        <f>Table1[[#This Row],[Sales]]+Table1[[#This Row],[Discount]]+Table1[[#This Row],[Adjusted Sales]]</f>
        <v>18.689599999999999</v>
      </c>
      <c r="Y7380" s="5">
        <f>Table1[[#This Row],[Sales]]*Table1[[#This Row],[Discount]]</f>
        <v>2.0544000000000002</v>
      </c>
    </row>
    <row r="7381" spans="1:25" x14ac:dyDescent="0.3">
      <c r="A7381">
        <v>7380</v>
      </c>
      <c r="B7381" s="2"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s="2">
        <v>3</v>
      </c>
      <c r="T7381" s="3">
        <v>0</v>
      </c>
      <c r="U7381" s="2">
        <v>0.40739999999999998</v>
      </c>
      <c r="V7381" s="2">
        <f>Table1[[#This Row],[Sales]]*(1-Table1[[#This Row],[Discount]])</f>
        <v>40.74</v>
      </c>
      <c r="W7381" s="2">
        <f>Table1[[#This Row],[Sales]]*Table1[[#This Row],[Quantity]]</f>
        <v>122.22</v>
      </c>
      <c r="X7381" s="2">
        <f>Table1[[#This Row],[Sales]]+Table1[[#This Row],[Discount]]+Table1[[#This Row],[Adjusted Sales]]</f>
        <v>81.48</v>
      </c>
      <c r="Y7381" s="5">
        <f>Table1[[#This Row],[Sales]]*Table1[[#This Row],[Discount]]</f>
        <v>0</v>
      </c>
    </row>
    <row r="7382" spans="1:25" x14ac:dyDescent="0.3">
      <c r="A7382">
        <v>7381</v>
      </c>
      <c r="B7382" s="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s="2">
        <v>5</v>
      </c>
      <c r="T7382" s="3">
        <v>0</v>
      </c>
      <c r="U7382" s="2">
        <v>7.056</v>
      </c>
      <c r="V7382" s="2">
        <f>Table1[[#This Row],[Sales]]*(1-Table1[[#This Row],[Discount]])</f>
        <v>14.4</v>
      </c>
      <c r="W7382" s="2">
        <f>Table1[[#This Row],[Sales]]*Table1[[#This Row],[Quantity]]</f>
        <v>72</v>
      </c>
      <c r="X7382" s="2">
        <f>Table1[[#This Row],[Sales]]+Table1[[#This Row],[Discount]]+Table1[[#This Row],[Adjusted Sales]]</f>
        <v>28.8</v>
      </c>
      <c r="Y7382" s="5">
        <f>Table1[[#This Row],[Sales]]*Table1[[#This Row],[Discount]]</f>
        <v>0</v>
      </c>
    </row>
    <row r="7383" spans="1:25" x14ac:dyDescent="0.3">
      <c r="A7383">
        <v>7382</v>
      </c>
      <c r="B7383" s="2"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s="2">
        <v>5</v>
      </c>
      <c r="T7383" s="3">
        <v>0</v>
      </c>
      <c r="U7383" s="2">
        <v>41.985999999999997</v>
      </c>
      <c r="V7383" s="2">
        <f>Table1[[#This Row],[Sales]]*(1-Table1[[#This Row],[Discount]])</f>
        <v>149.94999999999999</v>
      </c>
      <c r="W7383" s="2">
        <f>Table1[[#This Row],[Sales]]*Table1[[#This Row],[Quantity]]</f>
        <v>749.75</v>
      </c>
      <c r="X7383" s="2">
        <f>Table1[[#This Row],[Sales]]+Table1[[#This Row],[Discount]]+Table1[[#This Row],[Adjusted Sales]]</f>
        <v>299.89999999999998</v>
      </c>
      <c r="Y7383" s="5">
        <f>Table1[[#This Row],[Sales]]*Table1[[#This Row],[Discount]]</f>
        <v>0</v>
      </c>
    </row>
    <row r="7384" spans="1:25" x14ac:dyDescent="0.3">
      <c r="A7384">
        <v>7383</v>
      </c>
      <c r="B7384" s="2"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s="2">
        <v>2</v>
      </c>
      <c r="T7384" s="3">
        <v>0</v>
      </c>
      <c r="U7384" s="2">
        <v>5.07</v>
      </c>
      <c r="V7384" s="2">
        <f>Table1[[#This Row],[Sales]]*(1-Table1[[#This Row],[Discount]])</f>
        <v>16.899999999999999</v>
      </c>
      <c r="W7384" s="2">
        <f>Table1[[#This Row],[Sales]]*Table1[[#This Row],[Quantity]]</f>
        <v>33.799999999999997</v>
      </c>
      <c r="X7384" s="2">
        <f>Table1[[#This Row],[Sales]]+Table1[[#This Row],[Discount]]+Table1[[#This Row],[Adjusted Sales]]</f>
        <v>33.799999999999997</v>
      </c>
      <c r="Y7384" s="5">
        <f>Table1[[#This Row],[Sales]]*Table1[[#This Row],[Discount]]</f>
        <v>0</v>
      </c>
    </row>
    <row r="7385" spans="1:25" x14ac:dyDescent="0.3">
      <c r="A7385">
        <v>7384</v>
      </c>
      <c r="B7385" s="2"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s="2">
        <v>3</v>
      </c>
      <c r="T7385" s="3">
        <v>0</v>
      </c>
      <c r="U7385" s="2">
        <v>8.4527999999999999</v>
      </c>
      <c r="V7385" s="2">
        <f>Table1[[#This Row],[Sales]]*(1-Table1[[#This Row],[Discount]])</f>
        <v>17.61</v>
      </c>
      <c r="W7385" s="2">
        <f>Table1[[#This Row],[Sales]]*Table1[[#This Row],[Quantity]]</f>
        <v>52.83</v>
      </c>
      <c r="X7385" s="2">
        <f>Table1[[#This Row],[Sales]]+Table1[[#This Row],[Discount]]+Table1[[#This Row],[Adjusted Sales]]</f>
        <v>35.22</v>
      </c>
      <c r="Y7385" s="5">
        <f>Table1[[#This Row],[Sales]]*Table1[[#This Row],[Discount]]</f>
        <v>0</v>
      </c>
    </row>
    <row r="7386" spans="1:25" x14ac:dyDescent="0.3">
      <c r="A7386">
        <v>7385</v>
      </c>
      <c r="B7386" s="2"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s="2">
        <v>2</v>
      </c>
      <c r="T7386" s="3">
        <v>0</v>
      </c>
      <c r="U7386" s="2">
        <v>136.08000000000001</v>
      </c>
      <c r="V7386" s="2">
        <f>Table1[[#This Row],[Sales]]*(1-Table1[[#This Row],[Discount]])</f>
        <v>378</v>
      </c>
      <c r="W7386" s="2">
        <f>Table1[[#This Row],[Sales]]*Table1[[#This Row],[Quantity]]</f>
        <v>756</v>
      </c>
      <c r="X7386" s="2">
        <f>Table1[[#This Row],[Sales]]+Table1[[#This Row],[Discount]]+Table1[[#This Row],[Adjusted Sales]]</f>
        <v>756</v>
      </c>
      <c r="Y7386" s="5">
        <f>Table1[[#This Row],[Sales]]*Table1[[#This Row],[Discount]]</f>
        <v>0</v>
      </c>
    </row>
    <row r="7387" spans="1:25" x14ac:dyDescent="0.3">
      <c r="A7387">
        <v>7386</v>
      </c>
      <c r="B7387" s="2"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s="2">
        <v>3</v>
      </c>
      <c r="T7387" s="3">
        <v>0</v>
      </c>
      <c r="U7387" s="2">
        <v>8.6435999999999993</v>
      </c>
      <c r="V7387" s="2">
        <f>Table1[[#This Row],[Sales]]*(1-Table1[[#This Row],[Discount]])</f>
        <v>17.64</v>
      </c>
      <c r="W7387" s="2">
        <f>Table1[[#This Row],[Sales]]*Table1[[#This Row],[Quantity]]</f>
        <v>52.92</v>
      </c>
      <c r="X7387" s="2">
        <f>Table1[[#This Row],[Sales]]+Table1[[#This Row],[Discount]]+Table1[[#This Row],[Adjusted Sales]]</f>
        <v>35.28</v>
      </c>
      <c r="Y7387" s="5">
        <f>Table1[[#This Row],[Sales]]*Table1[[#This Row],[Discount]]</f>
        <v>0</v>
      </c>
    </row>
    <row r="7388" spans="1:25" x14ac:dyDescent="0.3">
      <c r="A7388">
        <v>7387</v>
      </c>
      <c r="B7388" s="2"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s="2">
        <v>6</v>
      </c>
      <c r="T7388" s="3">
        <v>0</v>
      </c>
      <c r="U7388" s="2">
        <v>100.7316</v>
      </c>
      <c r="V7388" s="2">
        <f>Table1[[#This Row],[Sales]]*(1-Table1[[#This Row],[Discount]])</f>
        <v>373.08</v>
      </c>
      <c r="W7388" s="2">
        <f>Table1[[#This Row],[Sales]]*Table1[[#This Row],[Quantity]]</f>
        <v>2238.48</v>
      </c>
      <c r="X7388" s="2">
        <f>Table1[[#This Row],[Sales]]+Table1[[#This Row],[Discount]]+Table1[[#This Row],[Adjusted Sales]]</f>
        <v>746.16</v>
      </c>
      <c r="Y7388" s="5">
        <f>Table1[[#This Row],[Sales]]*Table1[[#This Row],[Discount]]</f>
        <v>0</v>
      </c>
    </row>
    <row r="7389" spans="1:25" x14ac:dyDescent="0.3">
      <c r="A7389">
        <v>7388</v>
      </c>
      <c r="B7389" s="2"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s="2">
        <v>14</v>
      </c>
      <c r="T7389" s="3">
        <v>0</v>
      </c>
      <c r="U7389" s="2">
        <v>387.56760000000003</v>
      </c>
      <c r="V7389" s="2">
        <f>Table1[[#This Row],[Sales]]*(1-Table1[[#This Row],[Discount]])</f>
        <v>1336.44</v>
      </c>
      <c r="W7389" s="2">
        <f>Table1[[#This Row],[Sales]]*Table1[[#This Row],[Quantity]]</f>
        <v>18710.16</v>
      </c>
      <c r="X7389" s="2">
        <f>Table1[[#This Row],[Sales]]+Table1[[#This Row],[Discount]]+Table1[[#This Row],[Adjusted Sales]]</f>
        <v>2672.88</v>
      </c>
      <c r="Y7389" s="5">
        <f>Table1[[#This Row],[Sales]]*Table1[[#This Row],[Discount]]</f>
        <v>0</v>
      </c>
    </row>
    <row r="7390" spans="1:25" x14ac:dyDescent="0.3">
      <c r="A7390">
        <v>7389</v>
      </c>
      <c r="B7390" s="2"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s="2">
        <v>3</v>
      </c>
      <c r="T7390" s="3">
        <v>0</v>
      </c>
      <c r="U7390" s="2">
        <v>0.29970000000000002</v>
      </c>
      <c r="V7390" s="2">
        <f>Table1[[#This Row],[Sales]]*(1-Table1[[#This Row],[Discount]])</f>
        <v>29.97</v>
      </c>
      <c r="W7390" s="2">
        <f>Table1[[#This Row],[Sales]]*Table1[[#This Row],[Quantity]]</f>
        <v>89.91</v>
      </c>
      <c r="X7390" s="2">
        <f>Table1[[#This Row],[Sales]]+Table1[[#This Row],[Discount]]+Table1[[#This Row],[Adjusted Sales]]</f>
        <v>59.94</v>
      </c>
      <c r="Y7390" s="5">
        <f>Table1[[#This Row],[Sales]]*Table1[[#This Row],[Discount]]</f>
        <v>0</v>
      </c>
    </row>
    <row r="7391" spans="1:25" x14ac:dyDescent="0.3">
      <c r="A7391">
        <v>7390</v>
      </c>
      <c r="B7391" s="2"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s="2">
        <v>2</v>
      </c>
      <c r="T7391" s="3">
        <v>0.2</v>
      </c>
      <c r="U7391" s="2">
        <v>48.795999999999999</v>
      </c>
      <c r="V7391" s="2">
        <f>Table1[[#This Row],[Sales]]*(1-Table1[[#This Row],[Discount]])</f>
        <v>312.2944</v>
      </c>
      <c r="W7391" s="2">
        <f>Table1[[#This Row],[Sales]]*Table1[[#This Row],[Quantity]]</f>
        <v>780.73599999999999</v>
      </c>
      <c r="X7391" s="2">
        <f>Table1[[#This Row],[Sales]]+Table1[[#This Row],[Discount]]+Table1[[#This Row],[Adjusted Sales]]</f>
        <v>702.86239999999998</v>
      </c>
      <c r="Y7391" s="5">
        <f>Table1[[#This Row],[Sales]]*Table1[[#This Row],[Discount]]</f>
        <v>78.073599999999999</v>
      </c>
    </row>
    <row r="7392" spans="1:25" x14ac:dyDescent="0.3">
      <c r="A7392">
        <v>7391</v>
      </c>
      <c r="B7392" s="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s="2">
        <v>5</v>
      </c>
      <c r="T7392" s="3">
        <v>0.2</v>
      </c>
      <c r="U7392" s="2">
        <v>19.035</v>
      </c>
      <c r="V7392" s="2">
        <f>Table1[[#This Row],[Sales]]*(1-Table1[[#This Row],[Discount]])</f>
        <v>81.216000000000008</v>
      </c>
      <c r="W7392" s="2">
        <f>Table1[[#This Row],[Sales]]*Table1[[#This Row],[Quantity]]</f>
        <v>507.59999999999997</v>
      </c>
      <c r="X7392" s="2">
        <f>Table1[[#This Row],[Sales]]+Table1[[#This Row],[Discount]]+Table1[[#This Row],[Adjusted Sales]]</f>
        <v>182.93600000000001</v>
      </c>
      <c r="Y7392" s="5">
        <f>Table1[[#This Row],[Sales]]*Table1[[#This Row],[Discount]]</f>
        <v>20.304000000000002</v>
      </c>
    </row>
    <row r="7393" spans="1:25" x14ac:dyDescent="0.3">
      <c r="A7393">
        <v>7392</v>
      </c>
      <c r="B7393" s="2"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s="2">
        <v>3</v>
      </c>
      <c r="T7393" s="3">
        <v>0.2</v>
      </c>
      <c r="U7393" s="2">
        <v>23.234999999999999</v>
      </c>
      <c r="V7393" s="2">
        <f>Table1[[#This Row],[Sales]]*(1-Table1[[#This Row],[Discount]])</f>
        <v>59.481600000000007</v>
      </c>
      <c r="W7393" s="2">
        <f>Table1[[#This Row],[Sales]]*Table1[[#This Row],[Quantity]]</f>
        <v>223.05600000000001</v>
      </c>
      <c r="X7393" s="2">
        <f>Table1[[#This Row],[Sales]]+Table1[[#This Row],[Discount]]+Table1[[#This Row],[Adjusted Sales]]</f>
        <v>134.03360000000001</v>
      </c>
      <c r="Y7393" s="5">
        <f>Table1[[#This Row],[Sales]]*Table1[[#This Row],[Discount]]</f>
        <v>14.870400000000002</v>
      </c>
    </row>
    <row r="7394" spans="1:25" x14ac:dyDescent="0.3">
      <c r="A7394">
        <v>7393</v>
      </c>
      <c r="B7394" s="2"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s="2">
        <v>5</v>
      </c>
      <c r="T7394" s="3">
        <v>0</v>
      </c>
      <c r="U7394" s="2">
        <v>7.0650000000000004</v>
      </c>
      <c r="V7394" s="2">
        <f>Table1[[#This Row],[Sales]]*(1-Table1[[#This Row],[Discount]])</f>
        <v>15.7</v>
      </c>
      <c r="W7394" s="2">
        <f>Table1[[#This Row],[Sales]]*Table1[[#This Row],[Quantity]]</f>
        <v>78.5</v>
      </c>
      <c r="X7394" s="2">
        <f>Table1[[#This Row],[Sales]]+Table1[[#This Row],[Discount]]+Table1[[#This Row],[Adjusted Sales]]</f>
        <v>31.4</v>
      </c>
      <c r="Y7394" s="5">
        <f>Table1[[#This Row],[Sales]]*Table1[[#This Row],[Discount]]</f>
        <v>0</v>
      </c>
    </row>
    <row r="7395" spans="1:25" x14ac:dyDescent="0.3">
      <c r="A7395">
        <v>7394</v>
      </c>
      <c r="B7395" s="2"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s="2">
        <v>3</v>
      </c>
      <c r="T7395" s="3">
        <v>0</v>
      </c>
      <c r="U7395" s="2">
        <v>15.475199999999999</v>
      </c>
      <c r="V7395" s="2">
        <f>Table1[[#This Row],[Sales]]*(1-Table1[[#This Row],[Discount]])</f>
        <v>59.52</v>
      </c>
      <c r="W7395" s="2">
        <f>Table1[[#This Row],[Sales]]*Table1[[#This Row],[Quantity]]</f>
        <v>178.56</v>
      </c>
      <c r="X7395" s="2">
        <f>Table1[[#This Row],[Sales]]+Table1[[#This Row],[Discount]]+Table1[[#This Row],[Adjusted Sales]]</f>
        <v>119.04</v>
      </c>
      <c r="Y7395" s="5">
        <f>Table1[[#This Row],[Sales]]*Table1[[#This Row],[Discount]]</f>
        <v>0</v>
      </c>
    </row>
    <row r="7396" spans="1:25" x14ac:dyDescent="0.3">
      <c r="A7396">
        <v>7395</v>
      </c>
      <c r="B7396" s="2"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s="2">
        <v>5</v>
      </c>
      <c r="T7396" s="3">
        <v>0</v>
      </c>
      <c r="U7396" s="2">
        <v>15.824</v>
      </c>
      <c r="V7396" s="2">
        <f>Table1[[#This Row],[Sales]]*(1-Table1[[#This Row],[Discount]])</f>
        <v>34.4</v>
      </c>
      <c r="W7396" s="2">
        <f>Table1[[#This Row],[Sales]]*Table1[[#This Row],[Quantity]]</f>
        <v>172</v>
      </c>
      <c r="X7396" s="2">
        <f>Table1[[#This Row],[Sales]]+Table1[[#This Row],[Discount]]+Table1[[#This Row],[Adjusted Sales]]</f>
        <v>68.8</v>
      </c>
      <c r="Y7396" s="5">
        <f>Table1[[#This Row],[Sales]]*Table1[[#This Row],[Discount]]</f>
        <v>0</v>
      </c>
    </row>
    <row r="7397" spans="1:25" x14ac:dyDescent="0.3">
      <c r="A7397">
        <v>7396</v>
      </c>
      <c r="B7397" s="2"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s="2">
        <v>2</v>
      </c>
      <c r="T7397" s="3">
        <v>0.4</v>
      </c>
      <c r="U7397" s="2">
        <v>-120.0508</v>
      </c>
      <c r="V7397" s="2">
        <f>Table1[[#This Row],[Sales]]*(1-Table1[[#This Row],[Discount]])</f>
        <v>187.90559999999999</v>
      </c>
      <c r="W7397" s="2">
        <f>Table1[[#This Row],[Sales]]*Table1[[#This Row],[Quantity]]</f>
        <v>626.35199999999998</v>
      </c>
      <c r="X7397" s="2">
        <f>Table1[[#This Row],[Sales]]+Table1[[#This Row],[Discount]]+Table1[[#This Row],[Adjusted Sales]]</f>
        <v>501.48159999999996</v>
      </c>
      <c r="Y7397" s="5">
        <f>Table1[[#This Row],[Sales]]*Table1[[#This Row],[Discount]]</f>
        <v>125.2704</v>
      </c>
    </row>
    <row r="7398" spans="1:25" x14ac:dyDescent="0.3">
      <c r="A7398">
        <v>7397</v>
      </c>
      <c r="B7398" s="2"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s="2">
        <v>3</v>
      </c>
      <c r="T7398" s="3">
        <v>0.1</v>
      </c>
      <c r="U7398" s="2">
        <v>173.32919999999999</v>
      </c>
      <c r="V7398" s="2">
        <f>Table1[[#This Row],[Sales]]*(1-Table1[[#This Row],[Discount]])</f>
        <v>779.98140000000001</v>
      </c>
      <c r="W7398" s="2">
        <f>Table1[[#This Row],[Sales]]*Table1[[#This Row],[Quantity]]</f>
        <v>2599.9380000000001</v>
      </c>
      <c r="X7398" s="2">
        <f>Table1[[#This Row],[Sales]]+Table1[[#This Row],[Discount]]+Table1[[#This Row],[Adjusted Sales]]</f>
        <v>1646.7274</v>
      </c>
      <c r="Y7398" s="5">
        <f>Table1[[#This Row],[Sales]]*Table1[[#This Row],[Discount]]</f>
        <v>86.664600000000007</v>
      </c>
    </row>
    <row r="7399" spans="1:25" x14ac:dyDescent="0.3">
      <c r="A7399">
        <v>7398</v>
      </c>
      <c r="B7399" s="2"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s="2">
        <v>6</v>
      </c>
      <c r="T7399" s="3">
        <v>0.2</v>
      </c>
      <c r="U7399" s="2">
        <v>59.6556</v>
      </c>
      <c r="V7399" s="2">
        <f>Table1[[#This Row],[Sales]]*(1-Table1[[#This Row],[Discount]])</f>
        <v>636.32640000000004</v>
      </c>
      <c r="W7399" s="2">
        <f>Table1[[#This Row],[Sales]]*Table1[[#This Row],[Quantity]]</f>
        <v>4772.4480000000003</v>
      </c>
      <c r="X7399" s="2">
        <f>Table1[[#This Row],[Sales]]+Table1[[#This Row],[Discount]]+Table1[[#This Row],[Adjusted Sales]]</f>
        <v>1431.9344000000001</v>
      </c>
      <c r="Y7399" s="5">
        <f>Table1[[#This Row],[Sales]]*Table1[[#This Row],[Discount]]</f>
        <v>159.08160000000001</v>
      </c>
    </row>
    <row r="7400" spans="1:25" x14ac:dyDescent="0.3">
      <c r="A7400">
        <v>7399</v>
      </c>
      <c r="B7400" s="2"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s="2">
        <v>9</v>
      </c>
      <c r="T7400" s="3">
        <v>0.2</v>
      </c>
      <c r="U7400" s="2">
        <v>12.9978</v>
      </c>
      <c r="V7400" s="2">
        <f>Table1[[#This Row],[Sales]]*(1-Table1[[#This Row],[Discount]])</f>
        <v>28.684800000000003</v>
      </c>
      <c r="W7400" s="2">
        <f>Table1[[#This Row],[Sales]]*Table1[[#This Row],[Quantity]]</f>
        <v>322.70400000000001</v>
      </c>
      <c r="X7400" s="2">
        <f>Table1[[#This Row],[Sales]]+Table1[[#This Row],[Discount]]+Table1[[#This Row],[Adjusted Sales]]</f>
        <v>64.740800000000007</v>
      </c>
      <c r="Y7400" s="5">
        <f>Table1[[#This Row],[Sales]]*Table1[[#This Row],[Discount]]</f>
        <v>7.1712000000000007</v>
      </c>
    </row>
    <row r="7401" spans="1:25" x14ac:dyDescent="0.3">
      <c r="A7401">
        <v>7400</v>
      </c>
      <c r="B7401" s="2"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s="2">
        <v>4</v>
      </c>
      <c r="T7401" s="3">
        <v>0.2</v>
      </c>
      <c r="U7401" s="2">
        <v>3.278</v>
      </c>
      <c r="V7401" s="2">
        <f>Table1[[#This Row],[Sales]]*(1-Table1[[#This Row],[Discount]])</f>
        <v>19.071999999999999</v>
      </c>
      <c r="W7401" s="2">
        <f>Table1[[#This Row],[Sales]]*Table1[[#This Row],[Quantity]]</f>
        <v>95.36</v>
      </c>
      <c r="X7401" s="2">
        <f>Table1[[#This Row],[Sales]]+Table1[[#This Row],[Discount]]+Table1[[#This Row],[Adjusted Sales]]</f>
        <v>43.111999999999995</v>
      </c>
      <c r="Y7401" s="5">
        <f>Table1[[#This Row],[Sales]]*Table1[[#This Row],[Discount]]</f>
        <v>4.7679999999999998</v>
      </c>
    </row>
    <row r="7402" spans="1:25" x14ac:dyDescent="0.3">
      <c r="A7402">
        <v>7401</v>
      </c>
      <c r="B7402" s="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s="2">
        <v>1</v>
      </c>
      <c r="T7402" s="3">
        <v>0</v>
      </c>
      <c r="U7402" s="2">
        <v>14.664199999999999</v>
      </c>
      <c r="V7402" s="2">
        <f>Table1[[#This Row],[Sales]]*(1-Table1[[#This Row],[Discount]])</f>
        <v>43.13</v>
      </c>
      <c r="W7402" s="2">
        <f>Table1[[#This Row],[Sales]]*Table1[[#This Row],[Quantity]]</f>
        <v>43.13</v>
      </c>
      <c r="X7402" s="2">
        <f>Table1[[#This Row],[Sales]]+Table1[[#This Row],[Discount]]+Table1[[#This Row],[Adjusted Sales]]</f>
        <v>86.26</v>
      </c>
      <c r="Y7402" s="5">
        <f>Table1[[#This Row],[Sales]]*Table1[[#This Row],[Discount]]</f>
        <v>0</v>
      </c>
    </row>
    <row r="7403" spans="1:25" x14ac:dyDescent="0.3">
      <c r="A7403">
        <v>7402</v>
      </c>
      <c r="B7403" s="2"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s="2">
        <v>7</v>
      </c>
      <c r="T7403" s="3">
        <v>0</v>
      </c>
      <c r="U7403" s="2">
        <v>14.200200000000001</v>
      </c>
      <c r="V7403" s="2">
        <f>Table1[[#This Row],[Sales]]*(1-Table1[[#This Row],[Discount]])</f>
        <v>30.87</v>
      </c>
      <c r="W7403" s="2">
        <f>Table1[[#This Row],[Sales]]*Table1[[#This Row],[Quantity]]</f>
        <v>216.09</v>
      </c>
      <c r="X7403" s="2">
        <f>Table1[[#This Row],[Sales]]+Table1[[#This Row],[Discount]]+Table1[[#This Row],[Adjusted Sales]]</f>
        <v>61.74</v>
      </c>
      <c r="Y7403" s="5">
        <f>Table1[[#This Row],[Sales]]*Table1[[#This Row],[Discount]]</f>
        <v>0</v>
      </c>
    </row>
    <row r="7404" spans="1:25" x14ac:dyDescent="0.3">
      <c r="A7404">
        <v>7403</v>
      </c>
      <c r="B7404" s="2"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s="2">
        <v>4</v>
      </c>
      <c r="T7404" s="3">
        <v>0</v>
      </c>
      <c r="U7404" s="2">
        <v>21.036000000000001</v>
      </c>
      <c r="V7404" s="2">
        <f>Table1[[#This Row],[Sales]]*(1-Table1[[#This Row],[Discount]])</f>
        <v>70.12</v>
      </c>
      <c r="W7404" s="2">
        <f>Table1[[#This Row],[Sales]]*Table1[[#This Row],[Quantity]]</f>
        <v>280.48</v>
      </c>
      <c r="X7404" s="2">
        <f>Table1[[#This Row],[Sales]]+Table1[[#This Row],[Discount]]+Table1[[#This Row],[Adjusted Sales]]</f>
        <v>140.24</v>
      </c>
      <c r="Y7404" s="5">
        <f>Table1[[#This Row],[Sales]]*Table1[[#This Row],[Discount]]</f>
        <v>0</v>
      </c>
    </row>
    <row r="7405" spans="1:25" x14ac:dyDescent="0.3">
      <c r="A7405">
        <v>7404</v>
      </c>
      <c r="B7405" s="2"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s="2">
        <v>5</v>
      </c>
      <c r="T7405" s="3">
        <v>0.15</v>
      </c>
      <c r="U7405" s="2">
        <v>41.996499999999997</v>
      </c>
      <c r="V7405" s="2">
        <f>Table1[[#This Row],[Sales]]*(1-Table1[[#This Row],[Discount]])</f>
        <v>433.46387499999997</v>
      </c>
      <c r="W7405" s="2">
        <f>Table1[[#This Row],[Sales]]*Table1[[#This Row],[Quantity]]</f>
        <v>2549.7874999999999</v>
      </c>
      <c r="X7405" s="2">
        <f>Table1[[#This Row],[Sales]]+Table1[[#This Row],[Discount]]+Table1[[#This Row],[Adjusted Sales]]</f>
        <v>943.57137499999999</v>
      </c>
      <c r="Y7405" s="5">
        <f>Table1[[#This Row],[Sales]]*Table1[[#This Row],[Discount]]</f>
        <v>76.493624999999994</v>
      </c>
    </row>
    <row r="7406" spans="1:25" x14ac:dyDescent="0.3">
      <c r="A7406">
        <v>7405</v>
      </c>
      <c r="B7406" s="2"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s="2">
        <v>3</v>
      </c>
      <c r="T7406" s="3">
        <v>0</v>
      </c>
      <c r="U7406" s="2">
        <v>34.4148</v>
      </c>
      <c r="V7406" s="2">
        <f>Table1[[#This Row],[Sales]]*(1-Table1[[#This Row],[Discount]])</f>
        <v>122.91</v>
      </c>
      <c r="W7406" s="2">
        <f>Table1[[#This Row],[Sales]]*Table1[[#This Row],[Quantity]]</f>
        <v>368.73</v>
      </c>
      <c r="X7406" s="2">
        <f>Table1[[#This Row],[Sales]]+Table1[[#This Row],[Discount]]+Table1[[#This Row],[Adjusted Sales]]</f>
        <v>245.82</v>
      </c>
      <c r="Y7406" s="5">
        <f>Table1[[#This Row],[Sales]]*Table1[[#This Row],[Discount]]</f>
        <v>0</v>
      </c>
    </row>
    <row r="7407" spans="1:25" x14ac:dyDescent="0.3">
      <c r="A7407">
        <v>7406</v>
      </c>
      <c r="B7407" s="2"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s="2">
        <v>2</v>
      </c>
      <c r="T7407" s="3">
        <v>0.2</v>
      </c>
      <c r="U7407" s="2">
        <v>-6.0979999999999999</v>
      </c>
      <c r="V7407" s="2">
        <f>Table1[[#This Row],[Sales]]*(1-Table1[[#This Row],[Discount]])</f>
        <v>78.054400000000001</v>
      </c>
      <c r="W7407" s="2">
        <f>Table1[[#This Row],[Sales]]*Table1[[#This Row],[Quantity]]</f>
        <v>195.136</v>
      </c>
      <c r="X7407" s="2">
        <f>Table1[[#This Row],[Sales]]+Table1[[#This Row],[Discount]]+Table1[[#This Row],[Adjusted Sales]]</f>
        <v>175.82240000000002</v>
      </c>
      <c r="Y7407" s="5">
        <f>Table1[[#This Row],[Sales]]*Table1[[#This Row],[Discount]]</f>
        <v>19.5136</v>
      </c>
    </row>
    <row r="7408" spans="1:25" x14ac:dyDescent="0.3">
      <c r="A7408">
        <v>7407</v>
      </c>
      <c r="B7408" s="2"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s="2">
        <v>3</v>
      </c>
      <c r="T7408" s="3">
        <v>0.2</v>
      </c>
      <c r="U7408" s="2">
        <v>81.264600000000002</v>
      </c>
      <c r="V7408" s="2">
        <f>Table1[[#This Row],[Sales]]*(1-Table1[[#This Row],[Discount]])</f>
        <v>577.88160000000005</v>
      </c>
      <c r="W7408" s="2">
        <f>Table1[[#This Row],[Sales]]*Table1[[#This Row],[Quantity]]</f>
        <v>2167.056</v>
      </c>
      <c r="X7408" s="2">
        <f>Table1[[#This Row],[Sales]]+Table1[[#This Row],[Discount]]+Table1[[#This Row],[Adjusted Sales]]</f>
        <v>1300.4336000000001</v>
      </c>
      <c r="Y7408" s="5">
        <f>Table1[[#This Row],[Sales]]*Table1[[#This Row],[Discount]]</f>
        <v>144.47040000000001</v>
      </c>
    </row>
    <row r="7409" spans="1:25" x14ac:dyDescent="0.3">
      <c r="A7409">
        <v>7408</v>
      </c>
      <c r="B7409" s="2"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s="2">
        <v>5</v>
      </c>
      <c r="T7409" s="3">
        <v>0.2</v>
      </c>
      <c r="U7409" s="2">
        <v>4.1760000000000002</v>
      </c>
      <c r="V7409" s="2">
        <f>Table1[[#This Row],[Sales]]*(1-Table1[[#This Row],[Discount]])</f>
        <v>9.2159999999999993</v>
      </c>
      <c r="W7409" s="2">
        <f>Table1[[#This Row],[Sales]]*Table1[[#This Row],[Quantity]]</f>
        <v>57.599999999999994</v>
      </c>
      <c r="X7409" s="2">
        <f>Table1[[#This Row],[Sales]]+Table1[[#This Row],[Discount]]+Table1[[#This Row],[Adjusted Sales]]</f>
        <v>20.936</v>
      </c>
      <c r="Y7409" s="5">
        <f>Table1[[#This Row],[Sales]]*Table1[[#This Row],[Discount]]</f>
        <v>2.3039999999999998</v>
      </c>
    </row>
    <row r="7410" spans="1:25" x14ac:dyDescent="0.3">
      <c r="A7410">
        <v>7409</v>
      </c>
      <c r="B7410" s="2"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s="2">
        <v>8</v>
      </c>
      <c r="T7410" s="3">
        <v>0</v>
      </c>
      <c r="U7410" s="2">
        <v>11.748799999999999</v>
      </c>
      <c r="V7410" s="2">
        <f>Table1[[#This Row],[Sales]]*(1-Table1[[#This Row],[Discount]])</f>
        <v>167.84</v>
      </c>
      <c r="W7410" s="2">
        <f>Table1[[#This Row],[Sales]]*Table1[[#This Row],[Quantity]]</f>
        <v>1342.72</v>
      </c>
      <c r="X7410" s="2">
        <f>Table1[[#This Row],[Sales]]+Table1[[#This Row],[Discount]]+Table1[[#This Row],[Adjusted Sales]]</f>
        <v>335.68</v>
      </c>
      <c r="Y7410" s="5">
        <f>Table1[[#This Row],[Sales]]*Table1[[#This Row],[Discount]]</f>
        <v>0</v>
      </c>
    </row>
    <row r="7411" spans="1:25" x14ac:dyDescent="0.3">
      <c r="A7411">
        <v>7410</v>
      </c>
      <c r="B7411" s="2"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s="2">
        <v>1</v>
      </c>
      <c r="T7411" s="3">
        <v>0.4</v>
      </c>
      <c r="U7411" s="2">
        <v>-94.660499999999999</v>
      </c>
      <c r="V7411" s="2">
        <f>Table1[[#This Row],[Sales]]*(1-Table1[[#This Row],[Discount]])</f>
        <v>103.26600000000001</v>
      </c>
      <c r="W7411" s="2">
        <f>Table1[[#This Row],[Sales]]*Table1[[#This Row],[Quantity]]</f>
        <v>172.11</v>
      </c>
      <c r="X7411" s="2">
        <f>Table1[[#This Row],[Sales]]+Table1[[#This Row],[Discount]]+Table1[[#This Row],[Adjusted Sales]]</f>
        <v>275.77600000000001</v>
      </c>
      <c r="Y7411" s="5">
        <f>Table1[[#This Row],[Sales]]*Table1[[#This Row],[Discount]]</f>
        <v>68.844000000000008</v>
      </c>
    </row>
    <row r="7412" spans="1:25" x14ac:dyDescent="0.3">
      <c r="A7412">
        <v>7411</v>
      </c>
      <c r="B7412" s="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s="2">
        <v>2</v>
      </c>
      <c r="T7412" s="3">
        <v>0</v>
      </c>
      <c r="U7412" s="2">
        <v>7.9984000000000002</v>
      </c>
      <c r="V7412" s="2">
        <f>Table1[[#This Row],[Sales]]*(1-Table1[[#This Row],[Discount]])</f>
        <v>99.98</v>
      </c>
      <c r="W7412" s="2">
        <f>Table1[[#This Row],[Sales]]*Table1[[#This Row],[Quantity]]</f>
        <v>199.96</v>
      </c>
      <c r="X7412" s="2">
        <f>Table1[[#This Row],[Sales]]+Table1[[#This Row],[Discount]]+Table1[[#This Row],[Adjusted Sales]]</f>
        <v>199.96</v>
      </c>
      <c r="Y7412" s="5">
        <f>Table1[[#This Row],[Sales]]*Table1[[#This Row],[Discount]]</f>
        <v>0</v>
      </c>
    </row>
    <row r="7413" spans="1:25" x14ac:dyDescent="0.3">
      <c r="A7413">
        <v>7412</v>
      </c>
      <c r="B7413" s="2"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s="2">
        <v>1</v>
      </c>
      <c r="T7413" s="3">
        <v>0.2</v>
      </c>
      <c r="U7413" s="2">
        <v>17.639099999999999</v>
      </c>
      <c r="V7413" s="2">
        <f>Table1[[#This Row],[Sales]]*(1-Table1[[#This Row],[Discount]])</f>
        <v>125.43360000000001</v>
      </c>
      <c r="W7413" s="2">
        <f>Table1[[#This Row],[Sales]]*Table1[[#This Row],[Quantity]]</f>
        <v>156.792</v>
      </c>
      <c r="X7413" s="2">
        <f>Table1[[#This Row],[Sales]]+Table1[[#This Row],[Discount]]+Table1[[#This Row],[Adjusted Sales]]</f>
        <v>282.42560000000003</v>
      </c>
      <c r="Y7413" s="5">
        <f>Table1[[#This Row],[Sales]]*Table1[[#This Row],[Discount]]</f>
        <v>31.358400000000003</v>
      </c>
    </row>
    <row r="7414" spans="1:25" x14ac:dyDescent="0.3">
      <c r="A7414">
        <v>7413</v>
      </c>
      <c r="B7414" s="2"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s="2">
        <v>2</v>
      </c>
      <c r="T7414" s="3">
        <v>0.2</v>
      </c>
      <c r="U7414" s="2">
        <v>-3.0939999999999999</v>
      </c>
      <c r="V7414" s="2">
        <f>Table1[[#This Row],[Sales]]*(1-Table1[[#This Row],[Discount]])</f>
        <v>28.288</v>
      </c>
      <c r="W7414" s="2">
        <f>Table1[[#This Row],[Sales]]*Table1[[#This Row],[Quantity]]</f>
        <v>70.72</v>
      </c>
      <c r="X7414" s="2">
        <f>Table1[[#This Row],[Sales]]+Table1[[#This Row],[Discount]]+Table1[[#This Row],[Adjusted Sales]]</f>
        <v>63.847999999999999</v>
      </c>
      <c r="Y7414" s="5">
        <f>Table1[[#This Row],[Sales]]*Table1[[#This Row],[Discount]]</f>
        <v>7.0720000000000001</v>
      </c>
    </row>
    <row r="7415" spans="1:25" x14ac:dyDescent="0.3">
      <c r="A7415">
        <v>7414</v>
      </c>
      <c r="B7415" s="2"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s="2">
        <v>1</v>
      </c>
      <c r="T7415" s="3">
        <v>0.2</v>
      </c>
      <c r="U7415" s="2">
        <v>-0.33979999999999999</v>
      </c>
      <c r="V7415" s="2">
        <f>Table1[[#This Row],[Sales]]*(1-Table1[[#This Row],[Discount]])</f>
        <v>10.873600000000001</v>
      </c>
      <c r="W7415" s="2">
        <f>Table1[[#This Row],[Sales]]*Table1[[#This Row],[Quantity]]</f>
        <v>13.592000000000001</v>
      </c>
      <c r="X7415" s="2">
        <f>Table1[[#This Row],[Sales]]+Table1[[#This Row],[Discount]]+Table1[[#This Row],[Adjusted Sales]]</f>
        <v>24.665600000000001</v>
      </c>
      <c r="Y7415" s="5">
        <f>Table1[[#This Row],[Sales]]*Table1[[#This Row],[Discount]]</f>
        <v>2.7184000000000004</v>
      </c>
    </row>
    <row r="7416" spans="1:25" x14ac:dyDescent="0.3">
      <c r="A7416">
        <v>7415</v>
      </c>
      <c r="B7416" s="2"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s="2">
        <v>2</v>
      </c>
      <c r="T7416" s="3">
        <v>0.3</v>
      </c>
      <c r="U7416" s="2">
        <v>-5.524</v>
      </c>
      <c r="V7416" s="2">
        <f>Table1[[#This Row],[Sales]]*(1-Table1[[#This Row],[Discount]])</f>
        <v>270.67599999999999</v>
      </c>
      <c r="W7416" s="2">
        <f>Table1[[#This Row],[Sales]]*Table1[[#This Row],[Quantity]]</f>
        <v>773.36</v>
      </c>
      <c r="X7416" s="2">
        <f>Table1[[#This Row],[Sales]]+Table1[[#This Row],[Discount]]+Table1[[#This Row],[Adjusted Sales]]</f>
        <v>657.65599999999995</v>
      </c>
      <c r="Y7416" s="5">
        <f>Table1[[#This Row],[Sales]]*Table1[[#This Row],[Discount]]</f>
        <v>116.00399999999999</v>
      </c>
    </row>
    <row r="7417" spans="1:25" x14ac:dyDescent="0.3">
      <c r="A7417">
        <v>7416</v>
      </c>
      <c r="B7417" s="2"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s="2">
        <v>5</v>
      </c>
      <c r="T7417" s="3">
        <v>0.2</v>
      </c>
      <c r="U7417" s="2">
        <v>47.494999999999997</v>
      </c>
      <c r="V7417" s="2">
        <f>Table1[[#This Row],[Sales]]*(1-Table1[[#This Row],[Discount]])</f>
        <v>303.96800000000002</v>
      </c>
      <c r="W7417" s="2">
        <f>Table1[[#This Row],[Sales]]*Table1[[#This Row],[Quantity]]</f>
        <v>1899.8</v>
      </c>
      <c r="X7417" s="2">
        <f>Table1[[#This Row],[Sales]]+Table1[[#This Row],[Discount]]+Table1[[#This Row],[Adjusted Sales]]</f>
        <v>684.12799999999993</v>
      </c>
      <c r="Y7417" s="5">
        <f>Table1[[#This Row],[Sales]]*Table1[[#This Row],[Discount]]</f>
        <v>75.992000000000004</v>
      </c>
    </row>
    <row r="7418" spans="1:25" x14ac:dyDescent="0.3">
      <c r="A7418">
        <v>7417</v>
      </c>
      <c r="B7418" s="2"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s="2">
        <v>3</v>
      </c>
      <c r="T7418" s="3">
        <v>0.4</v>
      </c>
      <c r="U7418" s="2">
        <v>-116.98050000000001</v>
      </c>
      <c r="V7418" s="2">
        <f>Table1[[#This Row],[Sales]]*(1-Table1[[#This Row],[Discount]])</f>
        <v>323.94599999999997</v>
      </c>
      <c r="W7418" s="2">
        <f>Table1[[#This Row],[Sales]]*Table1[[#This Row],[Quantity]]</f>
        <v>1619.73</v>
      </c>
      <c r="X7418" s="2">
        <f>Table1[[#This Row],[Sales]]+Table1[[#This Row],[Discount]]+Table1[[#This Row],[Adjusted Sales]]</f>
        <v>864.25599999999986</v>
      </c>
      <c r="Y7418" s="5">
        <f>Table1[[#This Row],[Sales]]*Table1[[#This Row],[Discount]]</f>
        <v>215.964</v>
      </c>
    </row>
    <row r="7419" spans="1:25" x14ac:dyDescent="0.3">
      <c r="A7419">
        <v>7418</v>
      </c>
      <c r="B7419" s="2"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s="2">
        <v>5</v>
      </c>
      <c r="T7419" s="3">
        <v>0.2</v>
      </c>
      <c r="U7419" s="2">
        <v>13.9185</v>
      </c>
      <c r="V7419" s="2">
        <f>Table1[[#This Row],[Sales]]*(1-Table1[[#This Row],[Discount]])</f>
        <v>32.992000000000004</v>
      </c>
      <c r="W7419" s="2">
        <f>Table1[[#This Row],[Sales]]*Table1[[#This Row],[Quantity]]</f>
        <v>206.20000000000002</v>
      </c>
      <c r="X7419" s="2">
        <f>Table1[[#This Row],[Sales]]+Table1[[#This Row],[Discount]]+Table1[[#This Row],[Adjusted Sales]]</f>
        <v>74.432000000000016</v>
      </c>
      <c r="Y7419" s="5">
        <f>Table1[[#This Row],[Sales]]*Table1[[#This Row],[Discount]]</f>
        <v>8.2480000000000011</v>
      </c>
    </row>
    <row r="7420" spans="1:25" x14ac:dyDescent="0.3">
      <c r="A7420">
        <v>7419</v>
      </c>
      <c r="B7420" s="2"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s="2">
        <v>1</v>
      </c>
      <c r="T7420" s="3">
        <v>0.7</v>
      </c>
      <c r="U7420" s="2">
        <v>-41.517600000000002</v>
      </c>
      <c r="V7420" s="2">
        <f>Table1[[#This Row],[Sales]]*(1-Table1[[#This Row],[Discount]])</f>
        <v>15.569100000000002</v>
      </c>
      <c r="W7420" s="2">
        <f>Table1[[#This Row],[Sales]]*Table1[[#This Row],[Quantity]]</f>
        <v>51.896999999999998</v>
      </c>
      <c r="X7420" s="2">
        <f>Table1[[#This Row],[Sales]]+Table1[[#This Row],[Discount]]+Table1[[#This Row],[Adjusted Sales]]</f>
        <v>68.1661</v>
      </c>
      <c r="Y7420" s="5">
        <f>Table1[[#This Row],[Sales]]*Table1[[#This Row],[Discount]]</f>
        <v>36.3279</v>
      </c>
    </row>
    <row r="7421" spans="1:25" x14ac:dyDescent="0.3">
      <c r="A7421">
        <v>7420</v>
      </c>
      <c r="B7421" s="2"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s="2">
        <v>5</v>
      </c>
      <c r="T7421" s="3">
        <v>0.2</v>
      </c>
      <c r="U7421" s="2">
        <v>-138.13999999999999</v>
      </c>
      <c r="V7421" s="2">
        <f>Table1[[#This Row],[Sales]]*(1-Table1[[#This Row],[Discount]])</f>
        <v>442.048</v>
      </c>
      <c r="W7421" s="2">
        <f>Table1[[#This Row],[Sales]]*Table1[[#This Row],[Quantity]]</f>
        <v>2762.7999999999997</v>
      </c>
      <c r="X7421" s="2">
        <f>Table1[[#This Row],[Sales]]+Table1[[#This Row],[Discount]]+Table1[[#This Row],[Adjusted Sales]]</f>
        <v>994.80799999999999</v>
      </c>
      <c r="Y7421" s="5">
        <f>Table1[[#This Row],[Sales]]*Table1[[#This Row],[Discount]]</f>
        <v>110.512</v>
      </c>
    </row>
    <row r="7422" spans="1:25" x14ac:dyDescent="0.3">
      <c r="A7422">
        <v>7421</v>
      </c>
      <c r="B7422" s="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s="2">
        <v>5</v>
      </c>
      <c r="T7422" s="3">
        <v>0.7</v>
      </c>
      <c r="U7422" s="2">
        <v>-15.44</v>
      </c>
      <c r="V7422" s="2">
        <f>Table1[[#This Row],[Sales]]*(1-Table1[[#This Row],[Discount]])</f>
        <v>6.9480000000000013</v>
      </c>
      <c r="W7422" s="2">
        <f>Table1[[#This Row],[Sales]]*Table1[[#This Row],[Quantity]]</f>
        <v>115.8</v>
      </c>
      <c r="X7422" s="2">
        <f>Table1[[#This Row],[Sales]]+Table1[[#This Row],[Discount]]+Table1[[#This Row],[Adjusted Sales]]</f>
        <v>30.808</v>
      </c>
      <c r="Y7422" s="5">
        <f>Table1[[#This Row],[Sales]]*Table1[[#This Row],[Discount]]</f>
        <v>16.212</v>
      </c>
    </row>
    <row r="7423" spans="1:25" x14ac:dyDescent="0.3">
      <c r="A7423">
        <v>7422</v>
      </c>
      <c r="B7423" s="2"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s="2">
        <v>2</v>
      </c>
      <c r="T7423" s="3">
        <v>0.2</v>
      </c>
      <c r="U7423" s="2">
        <v>-28.367999999999999</v>
      </c>
      <c r="V7423" s="2">
        <f>Table1[[#This Row],[Sales]]*(1-Table1[[#This Row],[Discount]])</f>
        <v>100.864</v>
      </c>
      <c r="W7423" s="2">
        <f>Table1[[#This Row],[Sales]]*Table1[[#This Row],[Quantity]]</f>
        <v>252.16</v>
      </c>
      <c r="X7423" s="2">
        <f>Table1[[#This Row],[Sales]]+Table1[[#This Row],[Discount]]+Table1[[#This Row],[Adjusted Sales]]</f>
        <v>227.14400000000001</v>
      </c>
      <c r="Y7423" s="5">
        <f>Table1[[#This Row],[Sales]]*Table1[[#This Row],[Discount]]</f>
        <v>25.216000000000001</v>
      </c>
    </row>
    <row r="7424" spans="1:25" x14ac:dyDescent="0.3">
      <c r="A7424">
        <v>7423</v>
      </c>
      <c r="B7424" s="2"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s="2">
        <v>3</v>
      </c>
      <c r="T7424" s="3">
        <v>0.7</v>
      </c>
      <c r="U7424" s="2">
        <v>-643.71</v>
      </c>
      <c r="V7424" s="2">
        <f>Table1[[#This Row],[Sales]]*(1-Table1[[#This Row],[Discount]])</f>
        <v>134.73000000000002</v>
      </c>
      <c r="W7424" s="2">
        <f>Table1[[#This Row],[Sales]]*Table1[[#This Row],[Quantity]]</f>
        <v>1347.3000000000002</v>
      </c>
      <c r="X7424" s="2">
        <f>Table1[[#This Row],[Sales]]+Table1[[#This Row],[Discount]]+Table1[[#This Row],[Adjusted Sales]]</f>
        <v>584.53</v>
      </c>
      <c r="Y7424" s="5">
        <f>Table1[[#This Row],[Sales]]*Table1[[#This Row],[Discount]]</f>
        <v>314.37</v>
      </c>
    </row>
    <row r="7425" spans="1:25" x14ac:dyDescent="0.3">
      <c r="A7425">
        <v>7424</v>
      </c>
      <c r="B7425" s="2"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s="2">
        <v>4</v>
      </c>
      <c r="T7425" s="3">
        <v>0.2</v>
      </c>
      <c r="U7425" s="2">
        <v>21.949200000000001</v>
      </c>
      <c r="V7425" s="2">
        <f>Table1[[#This Row],[Sales]]*(1-Table1[[#This Row],[Discount]])</f>
        <v>156.08320000000003</v>
      </c>
      <c r="W7425" s="2">
        <f>Table1[[#This Row],[Sales]]*Table1[[#This Row],[Quantity]]</f>
        <v>780.41600000000005</v>
      </c>
      <c r="X7425" s="2">
        <f>Table1[[#This Row],[Sales]]+Table1[[#This Row],[Discount]]+Table1[[#This Row],[Adjusted Sales]]</f>
        <v>351.38720000000001</v>
      </c>
      <c r="Y7425" s="5">
        <f>Table1[[#This Row],[Sales]]*Table1[[#This Row],[Discount]]</f>
        <v>39.020800000000008</v>
      </c>
    </row>
    <row r="7426" spans="1:25" x14ac:dyDescent="0.3">
      <c r="A7426">
        <v>7425</v>
      </c>
      <c r="B7426" s="2"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s="2">
        <v>3</v>
      </c>
      <c r="T7426" s="3">
        <v>0.2</v>
      </c>
      <c r="U7426" s="2">
        <v>6.4176000000000002</v>
      </c>
      <c r="V7426" s="2">
        <f>Table1[[#This Row],[Sales]]*(1-Table1[[#This Row],[Discount]])</f>
        <v>29.337599999999998</v>
      </c>
      <c r="W7426" s="2">
        <f>Table1[[#This Row],[Sales]]*Table1[[#This Row],[Quantity]]</f>
        <v>110.01599999999999</v>
      </c>
      <c r="X7426" s="2">
        <f>Table1[[#This Row],[Sales]]+Table1[[#This Row],[Discount]]+Table1[[#This Row],[Adjusted Sales]]</f>
        <v>66.209599999999995</v>
      </c>
      <c r="Y7426" s="5">
        <f>Table1[[#This Row],[Sales]]*Table1[[#This Row],[Discount]]</f>
        <v>7.3343999999999996</v>
      </c>
    </row>
    <row r="7427" spans="1:25" x14ac:dyDescent="0.3">
      <c r="A7427">
        <v>7426</v>
      </c>
      <c r="B7427" s="2"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s="2">
        <v>2</v>
      </c>
      <c r="T7427" s="3">
        <v>0.3</v>
      </c>
      <c r="U7427" s="2">
        <v>-6.0890000000000004</v>
      </c>
      <c r="V7427" s="2">
        <f>Table1[[#This Row],[Sales]]*(1-Table1[[#This Row],[Discount]])</f>
        <v>59.672199999999989</v>
      </c>
      <c r="W7427" s="2">
        <f>Table1[[#This Row],[Sales]]*Table1[[#This Row],[Quantity]]</f>
        <v>170.49199999999999</v>
      </c>
      <c r="X7427" s="2">
        <f>Table1[[#This Row],[Sales]]+Table1[[#This Row],[Discount]]+Table1[[#This Row],[Adjusted Sales]]</f>
        <v>145.21819999999997</v>
      </c>
      <c r="Y7427" s="5">
        <f>Table1[[#This Row],[Sales]]*Table1[[#This Row],[Discount]]</f>
        <v>25.573799999999999</v>
      </c>
    </row>
    <row r="7428" spans="1:25" x14ac:dyDescent="0.3">
      <c r="A7428">
        <v>7427</v>
      </c>
      <c r="B7428" s="2"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s="2">
        <v>2</v>
      </c>
      <c r="T7428" s="3">
        <v>0.6</v>
      </c>
      <c r="U7428" s="2">
        <v>-26.169599999999999</v>
      </c>
      <c r="V7428" s="2">
        <f>Table1[[#This Row],[Sales]]*(1-Table1[[#This Row],[Discount]])</f>
        <v>13.084800000000001</v>
      </c>
      <c r="W7428" s="2">
        <f>Table1[[#This Row],[Sales]]*Table1[[#This Row],[Quantity]]</f>
        <v>65.424000000000007</v>
      </c>
      <c r="X7428" s="2">
        <f>Table1[[#This Row],[Sales]]+Table1[[#This Row],[Discount]]+Table1[[#This Row],[Adjusted Sales]]</f>
        <v>46.396800000000006</v>
      </c>
      <c r="Y7428" s="5">
        <f>Table1[[#This Row],[Sales]]*Table1[[#This Row],[Discount]]</f>
        <v>19.627200000000002</v>
      </c>
    </row>
    <row r="7429" spans="1:25" x14ac:dyDescent="0.3">
      <c r="A7429">
        <v>7428</v>
      </c>
      <c r="B7429" s="2"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s="2">
        <v>3</v>
      </c>
      <c r="T7429" s="3">
        <v>0</v>
      </c>
      <c r="U7429" s="2">
        <v>5.3720999999999997</v>
      </c>
      <c r="V7429" s="2">
        <f>Table1[[#This Row],[Sales]]*(1-Table1[[#This Row],[Discount]])</f>
        <v>11.43</v>
      </c>
      <c r="W7429" s="2">
        <f>Table1[[#This Row],[Sales]]*Table1[[#This Row],[Quantity]]</f>
        <v>34.29</v>
      </c>
      <c r="X7429" s="2">
        <f>Table1[[#This Row],[Sales]]+Table1[[#This Row],[Discount]]+Table1[[#This Row],[Adjusted Sales]]</f>
        <v>22.86</v>
      </c>
      <c r="Y7429" s="5">
        <f>Table1[[#This Row],[Sales]]*Table1[[#This Row],[Discount]]</f>
        <v>0</v>
      </c>
    </row>
    <row r="7430" spans="1:25" x14ac:dyDescent="0.3">
      <c r="A7430">
        <v>7429</v>
      </c>
      <c r="B7430" s="2"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s="2">
        <v>2</v>
      </c>
      <c r="T7430" s="3">
        <v>0</v>
      </c>
      <c r="U7430" s="2">
        <v>14.9156</v>
      </c>
      <c r="V7430" s="2">
        <f>Table1[[#This Row],[Sales]]*(1-Table1[[#This Row],[Discount]])</f>
        <v>30.44</v>
      </c>
      <c r="W7430" s="2">
        <f>Table1[[#This Row],[Sales]]*Table1[[#This Row],[Quantity]]</f>
        <v>60.88</v>
      </c>
      <c r="X7430" s="2">
        <f>Table1[[#This Row],[Sales]]+Table1[[#This Row],[Discount]]+Table1[[#This Row],[Adjusted Sales]]</f>
        <v>60.88</v>
      </c>
      <c r="Y7430" s="5">
        <f>Table1[[#This Row],[Sales]]*Table1[[#This Row],[Discount]]</f>
        <v>0</v>
      </c>
    </row>
    <row r="7431" spans="1:25" x14ac:dyDescent="0.3">
      <c r="A7431">
        <v>7430</v>
      </c>
      <c r="B7431" s="2"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s="2">
        <v>2</v>
      </c>
      <c r="T7431" s="3">
        <v>0</v>
      </c>
      <c r="U7431" s="2">
        <v>6.3503999999999996</v>
      </c>
      <c r="V7431" s="2">
        <f>Table1[[#This Row],[Sales]]*(1-Table1[[#This Row],[Discount]])</f>
        <v>12.96</v>
      </c>
      <c r="W7431" s="2">
        <f>Table1[[#This Row],[Sales]]*Table1[[#This Row],[Quantity]]</f>
        <v>25.92</v>
      </c>
      <c r="X7431" s="2">
        <f>Table1[[#This Row],[Sales]]+Table1[[#This Row],[Discount]]+Table1[[#This Row],[Adjusted Sales]]</f>
        <v>25.92</v>
      </c>
      <c r="Y7431" s="5">
        <f>Table1[[#This Row],[Sales]]*Table1[[#This Row],[Discount]]</f>
        <v>0</v>
      </c>
    </row>
    <row r="7432" spans="1:25" x14ac:dyDescent="0.3">
      <c r="A7432">
        <v>7431</v>
      </c>
      <c r="B7432" s="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s="2">
        <v>4</v>
      </c>
      <c r="T7432" s="3">
        <v>0</v>
      </c>
      <c r="U7432" s="2">
        <v>7.68</v>
      </c>
      <c r="V7432" s="2">
        <f>Table1[[#This Row],[Sales]]*(1-Table1[[#This Row],[Discount]])</f>
        <v>16</v>
      </c>
      <c r="W7432" s="2">
        <f>Table1[[#This Row],[Sales]]*Table1[[#This Row],[Quantity]]</f>
        <v>64</v>
      </c>
      <c r="X7432" s="2">
        <f>Table1[[#This Row],[Sales]]+Table1[[#This Row],[Discount]]+Table1[[#This Row],[Adjusted Sales]]</f>
        <v>32</v>
      </c>
      <c r="Y7432" s="5">
        <f>Table1[[#This Row],[Sales]]*Table1[[#This Row],[Discount]]</f>
        <v>0</v>
      </c>
    </row>
    <row r="7433" spans="1:25" x14ac:dyDescent="0.3">
      <c r="A7433">
        <v>7432</v>
      </c>
      <c r="B7433" s="2"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s="2">
        <v>3</v>
      </c>
      <c r="T7433" s="3">
        <v>0</v>
      </c>
      <c r="U7433" s="2">
        <v>8.4941999999999993</v>
      </c>
      <c r="V7433" s="2">
        <f>Table1[[#This Row],[Sales]]*(1-Table1[[#This Row],[Discount]])</f>
        <v>32.67</v>
      </c>
      <c r="W7433" s="2">
        <f>Table1[[#This Row],[Sales]]*Table1[[#This Row],[Quantity]]</f>
        <v>98.01</v>
      </c>
      <c r="X7433" s="2">
        <f>Table1[[#This Row],[Sales]]+Table1[[#This Row],[Discount]]+Table1[[#This Row],[Adjusted Sales]]</f>
        <v>65.34</v>
      </c>
      <c r="Y7433" s="5">
        <f>Table1[[#This Row],[Sales]]*Table1[[#This Row],[Discount]]</f>
        <v>0</v>
      </c>
    </row>
    <row r="7434" spans="1:25" x14ac:dyDescent="0.3">
      <c r="A7434">
        <v>7433</v>
      </c>
      <c r="B7434" s="2"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s="2">
        <v>3</v>
      </c>
      <c r="T7434" s="3">
        <v>0.2</v>
      </c>
      <c r="U7434" s="2">
        <v>-0.9486</v>
      </c>
      <c r="V7434" s="2">
        <f>Table1[[#This Row],[Sales]]*(1-Table1[[#This Row],[Discount]])</f>
        <v>3.5712000000000006</v>
      </c>
      <c r="W7434" s="2">
        <f>Table1[[#This Row],[Sales]]*Table1[[#This Row],[Quantity]]</f>
        <v>13.392000000000001</v>
      </c>
      <c r="X7434" s="2">
        <f>Table1[[#This Row],[Sales]]+Table1[[#This Row],[Discount]]+Table1[[#This Row],[Adjusted Sales]]</f>
        <v>8.2352000000000007</v>
      </c>
      <c r="Y7434" s="5">
        <f>Table1[[#This Row],[Sales]]*Table1[[#This Row],[Discount]]</f>
        <v>0.89280000000000015</v>
      </c>
    </row>
    <row r="7435" spans="1:25" x14ac:dyDescent="0.3">
      <c r="A7435">
        <v>7434</v>
      </c>
      <c r="B7435" s="2"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s="2">
        <v>5</v>
      </c>
      <c r="T7435" s="3">
        <v>0.7</v>
      </c>
      <c r="U7435" s="2">
        <v>-6.5415000000000001</v>
      </c>
      <c r="V7435" s="2">
        <f>Table1[[#This Row],[Sales]]*(1-Table1[[#This Row],[Discount]])</f>
        <v>2.8035000000000005</v>
      </c>
      <c r="W7435" s="2">
        <f>Table1[[#This Row],[Sales]]*Table1[[#This Row],[Quantity]]</f>
        <v>46.725000000000001</v>
      </c>
      <c r="X7435" s="2">
        <f>Table1[[#This Row],[Sales]]+Table1[[#This Row],[Discount]]+Table1[[#This Row],[Adjusted Sales]]</f>
        <v>12.848500000000001</v>
      </c>
      <c r="Y7435" s="5">
        <f>Table1[[#This Row],[Sales]]*Table1[[#This Row],[Discount]]</f>
        <v>6.5415000000000001</v>
      </c>
    </row>
    <row r="7436" spans="1:25" x14ac:dyDescent="0.3">
      <c r="A7436">
        <v>7435</v>
      </c>
      <c r="B7436" s="2"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s="2">
        <v>3</v>
      </c>
      <c r="T7436" s="3">
        <v>0.2</v>
      </c>
      <c r="U7436" s="2">
        <v>3.0861000000000001</v>
      </c>
      <c r="V7436" s="2">
        <f>Table1[[#This Row],[Sales]]*(1-Table1[[#This Row],[Discount]])</f>
        <v>7.3152000000000008</v>
      </c>
      <c r="W7436" s="2">
        <f>Table1[[#This Row],[Sales]]*Table1[[#This Row],[Quantity]]</f>
        <v>27.432000000000002</v>
      </c>
      <c r="X7436" s="2">
        <f>Table1[[#This Row],[Sales]]+Table1[[#This Row],[Discount]]+Table1[[#This Row],[Adjusted Sales]]</f>
        <v>16.659199999999998</v>
      </c>
      <c r="Y7436" s="5">
        <f>Table1[[#This Row],[Sales]]*Table1[[#This Row],[Discount]]</f>
        <v>1.8288000000000002</v>
      </c>
    </row>
    <row r="7437" spans="1:25" x14ac:dyDescent="0.3">
      <c r="A7437">
        <v>7436</v>
      </c>
      <c r="B7437" s="2"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s="2">
        <v>6</v>
      </c>
      <c r="T7437" s="3">
        <v>0.2</v>
      </c>
      <c r="U7437" s="2">
        <v>8.3867999999999991</v>
      </c>
      <c r="V7437" s="2">
        <f>Table1[[#This Row],[Sales]]*(1-Table1[[#This Row],[Discount]])</f>
        <v>18.508800000000001</v>
      </c>
      <c r="W7437" s="2">
        <f>Table1[[#This Row],[Sales]]*Table1[[#This Row],[Quantity]]</f>
        <v>138.816</v>
      </c>
      <c r="X7437" s="2">
        <f>Table1[[#This Row],[Sales]]+Table1[[#This Row],[Discount]]+Table1[[#This Row],[Adjusted Sales]]</f>
        <v>41.844799999999999</v>
      </c>
      <c r="Y7437" s="5">
        <f>Table1[[#This Row],[Sales]]*Table1[[#This Row],[Discount]]</f>
        <v>4.6272000000000002</v>
      </c>
    </row>
    <row r="7438" spans="1:25" x14ac:dyDescent="0.3">
      <c r="A7438">
        <v>7437</v>
      </c>
      <c r="B7438" s="2"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s="2">
        <v>5</v>
      </c>
      <c r="T7438" s="3">
        <v>0</v>
      </c>
      <c r="U7438" s="2">
        <v>25.792000000000002</v>
      </c>
      <c r="V7438" s="2">
        <f>Table1[[#This Row],[Sales]]*(1-Table1[[#This Row],[Discount]])</f>
        <v>99.2</v>
      </c>
      <c r="W7438" s="2">
        <f>Table1[[#This Row],[Sales]]*Table1[[#This Row],[Quantity]]</f>
        <v>496</v>
      </c>
      <c r="X7438" s="2">
        <f>Table1[[#This Row],[Sales]]+Table1[[#This Row],[Discount]]+Table1[[#This Row],[Adjusted Sales]]</f>
        <v>198.4</v>
      </c>
      <c r="Y7438" s="5">
        <f>Table1[[#This Row],[Sales]]*Table1[[#This Row],[Discount]]</f>
        <v>0</v>
      </c>
    </row>
    <row r="7439" spans="1:25" x14ac:dyDescent="0.3">
      <c r="A7439">
        <v>7438</v>
      </c>
      <c r="B7439" s="2"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s="2">
        <v>5</v>
      </c>
      <c r="T7439" s="3">
        <v>0.2</v>
      </c>
      <c r="U7439" s="2">
        <v>7.2089999999999996</v>
      </c>
      <c r="V7439" s="2">
        <f>Table1[[#This Row],[Sales]]*(1-Table1[[#This Row],[Discount]])</f>
        <v>17.088000000000001</v>
      </c>
      <c r="W7439" s="2">
        <f>Table1[[#This Row],[Sales]]*Table1[[#This Row],[Quantity]]</f>
        <v>106.8</v>
      </c>
      <c r="X7439" s="2">
        <f>Table1[[#This Row],[Sales]]+Table1[[#This Row],[Discount]]+Table1[[#This Row],[Adjusted Sales]]</f>
        <v>38.647999999999996</v>
      </c>
      <c r="Y7439" s="5">
        <f>Table1[[#This Row],[Sales]]*Table1[[#This Row],[Discount]]</f>
        <v>4.2720000000000002</v>
      </c>
    </row>
    <row r="7440" spans="1:25" x14ac:dyDescent="0.3">
      <c r="A7440">
        <v>7439</v>
      </c>
      <c r="B7440" s="2"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s="2">
        <v>5</v>
      </c>
      <c r="T7440" s="3">
        <v>0</v>
      </c>
      <c r="U7440" s="2">
        <v>13.132</v>
      </c>
      <c r="V7440" s="2">
        <f>Table1[[#This Row],[Sales]]*(1-Table1[[#This Row],[Discount]])</f>
        <v>46.9</v>
      </c>
      <c r="W7440" s="2">
        <f>Table1[[#This Row],[Sales]]*Table1[[#This Row],[Quantity]]</f>
        <v>234.5</v>
      </c>
      <c r="X7440" s="2">
        <f>Table1[[#This Row],[Sales]]+Table1[[#This Row],[Discount]]+Table1[[#This Row],[Adjusted Sales]]</f>
        <v>93.8</v>
      </c>
      <c r="Y7440" s="5">
        <f>Table1[[#This Row],[Sales]]*Table1[[#This Row],[Discount]]</f>
        <v>0</v>
      </c>
    </row>
    <row r="7441" spans="1:25" x14ac:dyDescent="0.3">
      <c r="A7441">
        <v>7440</v>
      </c>
      <c r="B7441" s="2"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s="2">
        <v>5</v>
      </c>
      <c r="T7441" s="3">
        <v>0.2</v>
      </c>
      <c r="U7441" s="2">
        <v>6.5519999999999996</v>
      </c>
      <c r="V7441" s="2">
        <f>Table1[[#This Row],[Sales]]*(1-Table1[[#This Row],[Discount]])</f>
        <v>14.975999999999999</v>
      </c>
      <c r="W7441" s="2">
        <f>Table1[[#This Row],[Sales]]*Table1[[#This Row],[Quantity]]</f>
        <v>93.6</v>
      </c>
      <c r="X7441" s="2">
        <f>Table1[[#This Row],[Sales]]+Table1[[#This Row],[Discount]]+Table1[[#This Row],[Adjusted Sales]]</f>
        <v>33.896000000000001</v>
      </c>
      <c r="Y7441" s="5">
        <f>Table1[[#This Row],[Sales]]*Table1[[#This Row],[Discount]]</f>
        <v>3.7439999999999998</v>
      </c>
    </row>
    <row r="7442" spans="1:25" x14ac:dyDescent="0.3">
      <c r="A7442">
        <v>7441</v>
      </c>
      <c r="B7442" s="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s="2">
        <v>2</v>
      </c>
      <c r="T7442" s="3">
        <v>0.2</v>
      </c>
      <c r="U7442" s="2">
        <v>-2.9565999999999999</v>
      </c>
      <c r="V7442" s="2">
        <f>Table1[[#This Row],[Sales]]*(1-Table1[[#This Row],[Discount]])</f>
        <v>189.22239999999999</v>
      </c>
      <c r="W7442" s="2">
        <f>Table1[[#This Row],[Sales]]*Table1[[#This Row],[Quantity]]</f>
        <v>473.05599999999998</v>
      </c>
      <c r="X7442" s="2">
        <f>Table1[[#This Row],[Sales]]+Table1[[#This Row],[Discount]]+Table1[[#This Row],[Adjusted Sales]]</f>
        <v>425.95039999999995</v>
      </c>
      <c r="Y7442" s="5">
        <f>Table1[[#This Row],[Sales]]*Table1[[#This Row],[Discount]]</f>
        <v>47.305599999999998</v>
      </c>
    </row>
    <row r="7443" spans="1:25" x14ac:dyDescent="0.3">
      <c r="A7443">
        <v>7442</v>
      </c>
      <c r="B7443" s="2"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s="2">
        <v>3</v>
      </c>
      <c r="T7443" s="3">
        <v>0</v>
      </c>
      <c r="U7443" s="2">
        <v>8.6940000000000008</v>
      </c>
      <c r="V7443" s="2">
        <f>Table1[[#This Row],[Sales]]*(1-Table1[[#This Row],[Discount]])</f>
        <v>18.899999999999999</v>
      </c>
      <c r="W7443" s="2">
        <f>Table1[[#This Row],[Sales]]*Table1[[#This Row],[Quantity]]</f>
        <v>56.699999999999996</v>
      </c>
      <c r="X7443" s="2">
        <f>Table1[[#This Row],[Sales]]+Table1[[#This Row],[Discount]]+Table1[[#This Row],[Adjusted Sales]]</f>
        <v>37.799999999999997</v>
      </c>
      <c r="Y7443" s="5">
        <f>Table1[[#This Row],[Sales]]*Table1[[#This Row],[Discount]]</f>
        <v>0</v>
      </c>
    </row>
    <row r="7444" spans="1:25" x14ac:dyDescent="0.3">
      <c r="A7444">
        <v>7443</v>
      </c>
      <c r="B7444" s="2"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s="2">
        <v>2</v>
      </c>
      <c r="T7444" s="3">
        <v>0.2</v>
      </c>
      <c r="U7444" s="2">
        <v>3.7408000000000001</v>
      </c>
      <c r="V7444" s="2">
        <f>Table1[[#This Row],[Sales]]*(1-Table1[[#This Row],[Discount]])</f>
        <v>8.5504000000000016</v>
      </c>
      <c r="W7444" s="2">
        <f>Table1[[#This Row],[Sales]]*Table1[[#This Row],[Quantity]]</f>
        <v>21.376000000000001</v>
      </c>
      <c r="X7444" s="2">
        <f>Table1[[#This Row],[Sales]]+Table1[[#This Row],[Discount]]+Table1[[#This Row],[Adjusted Sales]]</f>
        <v>19.438400000000001</v>
      </c>
      <c r="Y7444" s="5">
        <f>Table1[[#This Row],[Sales]]*Table1[[#This Row],[Discount]]</f>
        <v>2.1376000000000004</v>
      </c>
    </row>
    <row r="7445" spans="1:25" x14ac:dyDescent="0.3">
      <c r="A7445">
        <v>7444</v>
      </c>
      <c r="B7445" s="2"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s="2">
        <v>3</v>
      </c>
      <c r="T7445" s="3">
        <v>0.2</v>
      </c>
      <c r="U7445" s="2">
        <v>20.745899999999999</v>
      </c>
      <c r="V7445" s="2">
        <f>Table1[[#This Row],[Sales]]*(1-Table1[[#This Row],[Discount]])</f>
        <v>189.67680000000001</v>
      </c>
      <c r="W7445" s="2">
        <f>Table1[[#This Row],[Sales]]*Table1[[#This Row],[Quantity]]</f>
        <v>711.28800000000001</v>
      </c>
      <c r="X7445" s="2">
        <f>Table1[[#This Row],[Sales]]+Table1[[#This Row],[Discount]]+Table1[[#This Row],[Adjusted Sales]]</f>
        <v>426.97280000000001</v>
      </c>
      <c r="Y7445" s="5">
        <f>Table1[[#This Row],[Sales]]*Table1[[#This Row],[Discount]]</f>
        <v>47.419200000000004</v>
      </c>
    </row>
    <row r="7446" spans="1:25" x14ac:dyDescent="0.3">
      <c r="A7446">
        <v>7445</v>
      </c>
      <c r="B7446" s="2"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s="2">
        <v>1</v>
      </c>
      <c r="T7446" s="3">
        <v>0.2</v>
      </c>
      <c r="U7446" s="2">
        <v>1.8144</v>
      </c>
      <c r="V7446" s="2">
        <f>Table1[[#This Row],[Sales]]*(1-Table1[[#This Row],[Discount]])</f>
        <v>4.1472000000000007</v>
      </c>
      <c r="W7446" s="2">
        <f>Table1[[#This Row],[Sales]]*Table1[[#This Row],[Quantity]]</f>
        <v>5.1840000000000002</v>
      </c>
      <c r="X7446" s="2">
        <f>Table1[[#This Row],[Sales]]+Table1[[#This Row],[Discount]]+Table1[[#This Row],[Adjusted Sales]]</f>
        <v>9.5312000000000019</v>
      </c>
      <c r="Y7446" s="5">
        <f>Table1[[#This Row],[Sales]]*Table1[[#This Row],[Discount]]</f>
        <v>1.0368000000000002</v>
      </c>
    </row>
    <row r="7447" spans="1:25" x14ac:dyDescent="0.3">
      <c r="A7447">
        <v>7446</v>
      </c>
      <c r="B7447" s="2"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s="2">
        <v>2</v>
      </c>
      <c r="T7447" s="3">
        <v>0.2</v>
      </c>
      <c r="U7447" s="2">
        <v>23.7742</v>
      </c>
      <c r="V7447" s="2">
        <f>Table1[[#This Row],[Sales]]*(1-Table1[[#This Row],[Discount]])</f>
        <v>52.467200000000005</v>
      </c>
      <c r="W7447" s="2">
        <f>Table1[[#This Row],[Sales]]*Table1[[#This Row],[Quantity]]</f>
        <v>131.16800000000001</v>
      </c>
      <c r="X7447" s="2">
        <f>Table1[[#This Row],[Sales]]+Table1[[#This Row],[Discount]]+Table1[[#This Row],[Adjusted Sales]]</f>
        <v>118.25120000000001</v>
      </c>
      <c r="Y7447" s="5">
        <f>Table1[[#This Row],[Sales]]*Table1[[#This Row],[Discount]]</f>
        <v>13.116800000000001</v>
      </c>
    </row>
    <row r="7448" spans="1:25" x14ac:dyDescent="0.3">
      <c r="A7448">
        <v>7447</v>
      </c>
      <c r="B7448" s="2"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s="2">
        <v>1</v>
      </c>
      <c r="T7448" s="3">
        <v>0.6</v>
      </c>
      <c r="U7448" s="2">
        <v>-26.085000000000001</v>
      </c>
      <c r="V7448" s="2">
        <f>Table1[[#This Row],[Sales]]*(1-Table1[[#This Row],[Discount]])</f>
        <v>8.8800000000000008</v>
      </c>
      <c r="W7448" s="2">
        <f>Table1[[#This Row],[Sales]]*Table1[[#This Row],[Quantity]]</f>
        <v>22.2</v>
      </c>
      <c r="X7448" s="2">
        <f>Table1[[#This Row],[Sales]]+Table1[[#This Row],[Discount]]+Table1[[#This Row],[Adjusted Sales]]</f>
        <v>31.68</v>
      </c>
      <c r="Y7448" s="5">
        <f>Table1[[#This Row],[Sales]]*Table1[[#This Row],[Discount]]</f>
        <v>13.319999999999999</v>
      </c>
    </row>
    <row r="7449" spans="1:25" x14ac:dyDescent="0.3">
      <c r="A7449">
        <v>7448</v>
      </c>
      <c r="B7449" s="2"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s="2">
        <v>5</v>
      </c>
      <c r="T7449" s="3">
        <v>0.2</v>
      </c>
      <c r="U7449" s="2">
        <v>146.79</v>
      </c>
      <c r="V7449" s="2">
        <f>Table1[[#This Row],[Sales]]*(1-Table1[[#This Row],[Discount]])</f>
        <v>335.52</v>
      </c>
      <c r="W7449" s="2">
        <f>Table1[[#This Row],[Sales]]*Table1[[#This Row],[Quantity]]</f>
        <v>2097</v>
      </c>
      <c r="X7449" s="2">
        <f>Table1[[#This Row],[Sales]]+Table1[[#This Row],[Discount]]+Table1[[#This Row],[Adjusted Sales]]</f>
        <v>755.11999999999989</v>
      </c>
      <c r="Y7449" s="5">
        <f>Table1[[#This Row],[Sales]]*Table1[[#This Row],[Discount]]</f>
        <v>83.88</v>
      </c>
    </row>
    <row r="7450" spans="1:25" x14ac:dyDescent="0.3">
      <c r="A7450">
        <v>7449</v>
      </c>
      <c r="B7450" s="2"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s="2">
        <v>5</v>
      </c>
      <c r="T7450" s="3">
        <v>0.2</v>
      </c>
      <c r="U7450" s="2">
        <v>14.4495</v>
      </c>
      <c r="V7450" s="2">
        <f>Table1[[#This Row],[Sales]]*(1-Table1[[#This Row],[Discount]])</f>
        <v>71.13600000000001</v>
      </c>
      <c r="W7450" s="2">
        <f>Table1[[#This Row],[Sales]]*Table1[[#This Row],[Quantity]]</f>
        <v>444.6</v>
      </c>
      <c r="X7450" s="2">
        <f>Table1[[#This Row],[Sales]]+Table1[[#This Row],[Discount]]+Table1[[#This Row],[Adjusted Sales]]</f>
        <v>160.25600000000003</v>
      </c>
      <c r="Y7450" s="5">
        <f>Table1[[#This Row],[Sales]]*Table1[[#This Row],[Discount]]</f>
        <v>17.784000000000002</v>
      </c>
    </row>
    <row r="7451" spans="1:25" x14ac:dyDescent="0.3">
      <c r="A7451">
        <v>7450</v>
      </c>
      <c r="B7451" s="2"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s="2">
        <v>3</v>
      </c>
      <c r="T7451" s="3">
        <v>0.2</v>
      </c>
      <c r="U7451" s="2">
        <v>3.2214</v>
      </c>
      <c r="V7451" s="2">
        <f>Table1[[#This Row],[Sales]]*(1-Table1[[#This Row],[Discount]])</f>
        <v>7.9296000000000006</v>
      </c>
      <c r="W7451" s="2">
        <f>Table1[[#This Row],[Sales]]*Table1[[#This Row],[Quantity]]</f>
        <v>29.736000000000004</v>
      </c>
      <c r="X7451" s="2">
        <f>Table1[[#This Row],[Sales]]+Table1[[#This Row],[Discount]]+Table1[[#This Row],[Adjusted Sales]]</f>
        <v>18.041600000000003</v>
      </c>
      <c r="Y7451" s="5">
        <f>Table1[[#This Row],[Sales]]*Table1[[#This Row],[Discount]]</f>
        <v>1.9824000000000002</v>
      </c>
    </row>
    <row r="7452" spans="1:25" x14ac:dyDescent="0.3">
      <c r="A7452">
        <v>7451</v>
      </c>
      <c r="B7452" s="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s="2">
        <v>5</v>
      </c>
      <c r="T7452" s="3">
        <v>0.3</v>
      </c>
      <c r="U7452" s="2">
        <v>-77.332999999999998</v>
      </c>
      <c r="V7452" s="2">
        <f>Table1[[#This Row],[Sales]]*(1-Table1[[#This Row],[Discount]])</f>
        <v>222.90099999999998</v>
      </c>
      <c r="W7452" s="2">
        <f>Table1[[#This Row],[Sales]]*Table1[[#This Row],[Quantity]]</f>
        <v>1592.15</v>
      </c>
      <c r="X7452" s="2">
        <f>Table1[[#This Row],[Sales]]+Table1[[#This Row],[Discount]]+Table1[[#This Row],[Adjusted Sales]]</f>
        <v>541.63099999999997</v>
      </c>
      <c r="Y7452" s="5">
        <f>Table1[[#This Row],[Sales]]*Table1[[#This Row],[Discount]]</f>
        <v>95.528999999999996</v>
      </c>
    </row>
    <row r="7453" spans="1:25" x14ac:dyDescent="0.3">
      <c r="A7453">
        <v>7452</v>
      </c>
      <c r="B7453" s="2"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s="2">
        <v>5</v>
      </c>
      <c r="T7453" s="3">
        <v>0.8</v>
      </c>
      <c r="U7453" s="2">
        <v>-10.15</v>
      </c>
      <c r="V7453" s="2">
        <f>Table1[[#This Row],[Sales]]*(1-Table1[[#This Row],[Discount]])</f>
        <v>1.1599999999999997</v>
      </c>
      <c r="W7453" s="2">
        <f>Table1[[#This Row],[Sales]]*Table1[[#This Row],[Quantity]]</f>
        <v>29</v>
      </c>
      <c r="X7453" s="2">
        <f>Table1[[#This Row],[Sales]]+Table1[[#This Row],[Discount]]+Table1[[#This Row],[Adjusted Sales]]</f>
        <v>7.76</v>
      </c>
      <c r="Y7453" s="5">
        <f>Table1[[#This Row],[Sales]]*Table1[[#This Row],[Discount]]</f>
        <v>4.6399999999999997</v>
      </c>
    </row>
    <row r="7454" spans="1:25" x14ac:dyDescent="0.3">
      <c r="A7454">
        <v>7453</v>
      </c>
      <c r="B7454" s="2"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s="2">
        <v>6</v>
      </c>
      <c r="T7454" s="3">
        <v>0.2</v>
      </c>
      <c r="U7454" s="2">
        <v>88.484999999999999</v>
      </c>
      <c r="V7454" s="2">
        <f>Table1[[#This Row],[Sales]]*(1-Table1[[#This Row],[Discount]])</f>
        <v>1132.6079999999999</v>
      </c>
      <c r="W7454" s="2">
        <f>Table1[[#This Row],[Sales]]*Table1[[#This Row],[Quantity]]</f>
        <v>8494.56</v>
      </c>
      <c r="X7454" s="2">
        <f>Table1[[#This Row],[Sales]]+Table1[[#This Row],[Discount]]+Table1[[#This Row],[Adjusted Sales]]</f>
        <v>2548.5680000000002</v>
      </c>
      <c r="Y7454" s="5">
        <f>Table1[[#This Row],[Sales]]*Table1[[#This Row],[Discount]]</f>
        <v>283.15199999999999</v>
      </c>
    </row>
    <row r="7455" spans="1:25" x14ac:dyDescent="0.3">
      <c r="A7455">
        <v>7454</v>
      </c>
      <c r="B7455" s="2"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s="2">
        <v>2</v>
      </c>
      <c r="T7455" s="3">
        <v>0.2</v>
      </c>
      <c r="U7455" s="2">
        <v>16.704000000000001</v>
      </c>
      <c r="V7455" s="2">
        <f>Table1[[#This Row],[Sales]]*(1-Table1[[#This Row],[Discount]])</f>
        <v>118.78399999999999</v>
      </c>
      <c r="W7455" s="2">
        <f>Table1[[#This Row],[Sales]]*Table1[[#This Row],[Quantity]]</f>
        <v>296.95999999999998</v>
      </c>
      <c r="X7455" s="2">
        <f>Table1[[#This Row],[Sales]]+Table1[[#This Row],[Discount]]+Table1[[#This Row],[Adjusted Sales]]</f>
        <v>267.46399999999994</v>
      </c>
      <c r="Y7455" s="5">
        <f>Table1[[#This Row],[Sales]]*Table1[[#This Row],[Discount]]</f>
        <v>29.695999999999998</v>
      </c>
    </row>
    <row r="7456" spans="1:25" x14ac:dyDescent="0.3">
      <c r="A7456">
        <v>7455</v>
      </c>
      <c r="B7456" s="2"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s="2">
        <v>4</v>
      </c>
      <c r="T7456" s="3">
        <v>0.2</v>
      </c>
      <c r="U7456" s="2">
        <v>3.1212</v>
      </c>
      <c r="V7456" s="2">
        <f>Table1[[#This Row],[Sales]]*(1-Table1[[#This Row],[Discount]])</f>
        <v>7.3983999999999996</v>
      </c>
      <c r="W7456" s="2">
        <f>Table1[[#This Row],[Sales]]*Table1[[#This Row],[Quantity]]</f>
        <v>36.991999999999997</v>
      </c>
      <c r="X7456" s="2">
        <f>Table1[[#This Row],[Sales]]+Table1[[#This Row],[Discount]]+Table1[[#This Row],[Adjusted Sales]]</f>
        <v>16.846399999999999</v>
      </c>
      <c r="Y7456" s="5">
        <f>Table1[[#This Row],[Sales]]*Table1[[#This Row],[Discount]]</f>
        <v>1.8495999999999999</v>
      </c>
    </row>
    <row r="7457" spans="1:25" x14ac:dyDescent="0.3">
      <c r="A7457">
        <v>7456</v>
      </c>
      <c r="B7457" s="2"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s="2">
        <v>2</v>
      </c>
      <c r="T7457" s="3">
        <v>0.2</v>
      </c>
      <c r="U7457" s="2">
        <v>51.831200000000003</v>
      </c>
      <c r="V7457" s="2">
        <f>Table1[[#This Row],[Sales]]*(1-Table1[[#This Row],[Discount]])</f>
        <v>829.29920000000004</v>
      </c>
      <c r="W7457" s="2">
        <f>Table1[[#This Row],[Sales]]*Table1[[#This Row],[Quantity]]</f>
        <v>2073.248</v>
      </c>
      <c r="X7457" s="2">
        <f>Table1[[#This Row],[Sales]]+Table1[[#This Row],[Discount]]+Table1[[#This Row],[Adjusted Sales]]</f>
        <v>1866.1232</v>
      </c>
      <c r="Y7457" s="5">
        <f>Table1[[#This Row],[Sales]]*Table1[[#This Row],[Discount]]</f>
        <v>207.32480000000001</v>
      </c>
    </row>
    <row r="7458" spans="1:25" x14ac:dyDescent="0.3">
      <c r="A7458">
        <v>7457</v>
      </c>
      <c r="B7458" s="2"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s="2">
        <v>2</v>
      </c>
      <c r="T7458" s="3">
        <v>0</v>
      </c>
      <c r="U7458" s="2">
        <v>148.10640000000001</v>
      </c>
      <c r="V7458" s="2">
        <f>Table1[[#This Row],[Sales]]*(1-Table1[[#This Row],[Discount]])</f>
        <v>569.64</v>
      </c>
      <c r="W7458" s="2">
        <f>Table1[[#This Row],[Sales]]*Table1[[#This Row],[Quantity]]</f>
        <v>1139.28</v>
      </c>
      <c r="X7458" s="2">
        <f>Table1[[#This Row],[Sales]]+Table1[[#This Row],[Discount]]+Table1[[#This Row],[Adjusted Sales]]</f>
        <v>1139.28</v>
      </c>
      <c r="Y7458" s="5">
        <f>Table1[[#This Row],[Sales]]*Table1[[#This Row],[Discount]]</f>
        <v>0</v>
      </c>
    </row>
    <row r="7459" spans="1:25" x14ac:dyDescent="0.3">
      <c r="A7459">
        <v>7458</v>
      </c>
      <c r="B7459" s="2"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s="2">
        <v>1</v>
      </c>
      <c r="T7459" s="3">
        <v>0</v>
      </c>
      <c r="U7459" s="2">
        <v>4.57</v>
      </c>
      <c r="V7459" s="2">
        <f>Table1[[#This Row],[Sales]]*(1-Table1[[#This Row],[Discount]])</f>
        <v>9.14</v>
      </c>
      <c r="W7459" s="2">
        <f>Table1[[#This Row],[Sales]]*Table1[[#This Row],[Quantity]]</f>
        <v>9.14</v>
      </c>
      <c r="X7459" s="2">
        <f>Table1[[#This Row],[Sales]]+Table1[[#This Row],[Discount]]+Table1[[#This Row],[Adjusted Sales]]</f>
        <v>18.28</v>
      </c>
      <c r="Y7459" s="5">
        <f>Table1[[#This Row],[Sales]]*Table1[[#This Row],[Discount]]</f>
        <v>0</v>
      </c>
    </row>
    <row r="7460" spans="1:25" x14ac:dyDescent="0.3">
      <c r="A7460">
        <v>7459</v>
      </c>
      <c r="B7460" s="2"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s="2">
        <v>7</v>
      </c>
      <c r="T7460" s="3">
        <v>0</v>
      </c>
      <c r="U7460" s="2">
        <v>119.68600000000001</v>
      </c>
      <c r="V7460" s="2">
        <f>Table1[[#This Row],[Sales]]*(1-Table1[[#This Row],[Discount]])</f>
        <v>1196.8599999999999</v>
      </c>
      <c r="W7460" s="2">
        <f>Table1[[#This Row],[Sales]]*Table1[[#This Row],[Quantity]]</f>
        <v>8378.0199999999986</v>
      </c>
      <c r="X7460" s="2">
        <f>Table1[[#This Row],[Sales]]+Table1[[#This Row],[Discount]]+Table1[[#This Row],[Adjusted Sales]]</f>
        <v>2393.7199999999998</v>
      </c>
      <c r="Y7460" s="5">
        <f>Table1[[#This Row],[Sales]]*Table1[[#This Row],[Discount]]</f>
        <v>0</v>
      </c>
    </row>
    <row r="7461" spans="1:25" x14ac:dyDescent="0.3">
      <c r="A7461">
        <v>7460</v>
      </c>
      <c r="B7461" s="2"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s="2">
        <v>9</v>
      </c>
      <c r="T7461" s="3">
        <v>0</v>
      </c>
      <c r="U7461" s="2">
        <v>125.58240000000001</v>
      </c>
      <c r="V7461" s="2">
        <f>Table1[[#This Row],[Sales]]*(1-Table1[[#This Row],[Discount]])</f>
        <v>523.26</v>
      </c>
      <c r="W7461" s="2">
        <f>Table1[[#This Row],[Sales]]*Table1[[#This Row],[Quantity]]</f>
        <v>4709.34</v>
      </c>
      <c r="X7461" s="2">
        <f>Table1[[#This Row],[Sales]]+Table1[[#This Row],[Discount]]+Table1[[#This Row],[Adjusted Sales]]</f>
        <v>1046.52</v>
      </c>
      <c r="Y7461" s="5">
        <f>Table1[[#This Row],[Sales]]*Table1[[#This Row],[Discount]]</f>
        <v>0</v>
      </c>
    </row>
    <row r="7462" spans="1:25" x14ac:dyDescent="0.3">
      <c r="A7462">
        <v>7461</v>
      </c>
      <c r="B7462" s="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s="2">
        <v>4</v>
      </c>
      <c r="T7462" s="3">
        <v>0.2</v>
      </c>
      <c r="U7462" s="2">
        <v>215.98920000000001</v>
      </c>
      <c r="V7462" s="2">
        <f>Table1[[#This Row],[Sales]]*(1-Table1[[#This Row],[Discount]])</f>
        <v>511.9744</v>
      </c>
      <c r="W7462" s="2">
        <f>Table1[[#This Row],[Sales]]*Table1[[#This Row],[Quantity]]</f>
        <v>2559.8719999999998</v>
      </c>
      <c r="X7462" s="2">
        <f>Table1[[#This Row],[Sales]]+Table1[[#This Row],[Discount]]+Table1[[#This Row],[Adjusted Sales]]</f>
        <v>1152.1424</v>
      </c>
      <c r="Y7462" s="5">
        <f>Table1[[#This Row],[Sales]]*Table1[[#This Row],[Discount]]</f>
        <v>127.9936</v>
      </c>
    </row>
    <row r="7463" spans="1:25" x14ac:dyDescent="0.3">
      <c r="A7463">
        <v>7462</v>
      </c>
      <c r="B7463" s="2"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s="2">
        <v>2</v>
      </c>
      <c r="T7463" s="3">
        <v>0</v>
      </c>
      <c r="U7463" s="2">
        <v>24.269600000000001</v>
      </c>
      <c r="V7463" s="2">
        <f>Table1[[#This Row],[Sales]]*(1-Table1[[#This Row],[Discount]])</f>
        <v>52.76</v>
      </c>
      <c r="W7463" s="2">
        <f>Table1[[#This Row],[Sales]]*Table1[[#This Row],[Quantity]]</f>
        <v>105.52</v>
      </c>
      <c r="X7463" s="2">
        <f>Table1[[#This Row],[Sales]]+Table1[[#This Row],[Discount]]+Table1[[#This Row],[Adjusted Sales]]</f>
        <v>105.52</v>
      </c>
      <c r="Y7463" s="5">
        <f>Table1[[#This Row],[Sales]]*Table1[[#This Row],[Discount]]</f>
        <v>0</v>
      </c>
    </row>
    <row r="7464" spans="1:25" x14ac:dyDescent="0.3">
      <c r="A7464">
        <v>7463</v>
      </c>
      <c r="B7464" s="2"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s="2">
        <v>9</v>
      </c>
      <c r="T7464" s="3">
        <v>0</v>
      </c>
      <c r="U7464" s="2">
        <v>80.837999999999994</v>
      </c>
      <c r="V7464" s="2">
        <f>Table1[[#This Row],[Sales]]*(1-Table1[[#This Row],[Discount]])</f>
        <v>538.91999999999996</v>
      </c>
      <c r="W7464" s="2">
        <f>Table1[[#This Row],[Sales]]*Table1[[#This Row],[Quantity]]</f>
        <v>4850.28</v>
      </c>
      <c r="X7464" s="2">
        <f>Table1[[#This Row],[Sales]]+Table1[[#This Row],[Discount]]+Table1[[#This Row],[Adjusted Sales]]</f>
        <v>1077.8399999999999</v>
      </c>
      <c r="Y7464" s="5">
        <f>Table1[[#This Row],[Sales]]*Table1[[#This Row],[Discount]]</f>
        <v>0</v>
      </c>
    </row>
    <row r="7465" spans="1:25" x14ac:dyDescent="0.3">
      <c r="A7465">
        <v>7464</v>
      </c>
      <c r="B7465" s="2"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s="2">
        <v>2</v>
      </c>
      <c r="T7465" s="3">
        <v>0</v>
      </c>
      <c r="U7465" s="2">
        <v>3.72</v>
      </c>
      <c r="V7465" s="2">
        <f>Table1[[#This Row],[Sales]]*(1-Table1[[#This Row],[Discount]])</f>
        <v>14.88</v>
      </c>
      <c r="W7465" s="2">
        <f>Table1[[#This Row],[Sales]]*Table1[[#This Row],[Quantity]]</f>
        <v>29.76</v>
      </c>
      <c r="X7465" s="2">
        <f>Table1[[#This Row],[Sales]]+Table1[[#This Row],[Discount]]+Table1[[#This Row],[Adjusted Sales]]</f>
        <v>29.76</v>
      </c>
      <c r="Y7465" s="5">
        <f>Table1[[#This Row],[Sales]]*Table1[[#This Row],[Discount]]</f>
        <v>0</v>
      </c>
    </row>
    <row r="7466" spans="1:25" x14ac:dyDescent="0.3">
      <c r="A7466">
        <v>7465</v>
      </c>
      <c r="B7466" s="2"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s="2">
        <v>8</v>
      </c>
      <c r="T7466" s="3">
        <v>0</v>
      </c>
      <c r="U7466" s="2">
        <v>15.407999999999999</v>
      </c>
      <c r="V7466" s="2">
        <f>Table1[[#This Row],[Sales]]*(1-Table1[[#This Row],[Discount]])</f>
        <v>34.24</v>
      </c>
      <c r="W7466" s="2">
        <f>Table1[[#This Row],[Sales]]*Table1[[#This Row],[Quantity]]</f>
        <v>273.92</v>
      </c>
      <c r="X7466" s="2">
        <f>Table1[[#This Row],[Sales]]+Table1[[#This Row],[Discount]]+Table1[[#This Row],[Adjusted Sales]]</f>
        <v>68.48</v>
      </c>
      <c r="Y7466" s="5">
        <f>Table1[[#This Row],[Sales]]*Table1[[#This Row],[Discount]]</f>
        <v>0</v>
      </c>
    </row>
    <row r="7467" spans="1:25" x14ac:dyDescent="0.3">
      <c r="A7467">
        <v>7466</v>
      </c>
      <c r="B7467" s="2"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s="2">
        <v>2</v>
      </c>
      <c r="T7467" s="3">
        <v>0</v>
      </c>
      <c r="U7467" s="2">
        <v>65.435000000000002</v>
      </c>
      <c r="V7467" s="2">
        <f>Table1[[#This Row],[Sales]]*(1-Table1[[#This Row],[Discount]])</f>
        <v>261.74</v>
      </c>
      <c r="W7467" s="2">
        <f>Table1[[#This Row],[Sales]]*Table1[[#This Row],[Quantity]]</f>
        <v>523.48</v>
      </c>
      <c r="X7467" s="2">
        <f>Table1[[#This Row],[Sales]]+Table1[[#This Row],[Discount]]+Table1[[#This Row],[Adjusted Sales]]</f>
        <v>523.48</v>
      </c>
      <c r="Y7467" s="5">
        <f>Table1[[#This Row],[Sales]]*Table1[[#This Row],[Discount]]</f>
        <v>0</v>
      </c>
    </row>
    <row r="7468" spans="1:25" x14ac:dyDescent="0.3">
      <c r="A7468">
        <v>7467</v>
      </c>
      <c r="B7468" s="2"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s="2">
        <v>8</v>
      </c>
      <c r="T7468" s="3">
        <v>0</v>
      </c>
      <c r="U7468" s="2">
        <v>23.716799999999999</v>
      </c>
      <c r="V7468" s="2">
        <f>Table1[[#This Row],[Sales]]*(1-Table1[[#This Row],[Discount]])</f>
        <v>87.84</v>
      </c>
      <c r="W7468" s="2">
        <f>Table1[[#This Row],[Sales]]*Table1[[#This Row],[Quantity]]</f>
        <v>702.72</v>
      </c>
      <c r="X7468" s="2">
        <f>Table1[[#This Row],[Sales]]+Table1[[#This Row],[Discount]]+Table1[[#This Row],[Adjusted Sales]]</f>
        <v>175.68</v>
      </c>
      <c r="Y7468" s="5">
        <f>Table1[[#This Row],[Sales]]*Table1[[#This Row],[Discount]]</f>
        <v>0</v>
      </c>
    </row>
    <row r="7469" spans="1:25" x14ac:dyDescent="0.3">
      <c r="A7469">
        <v>7468</v>
      </c>
      <c r="B7469" s="2"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s="2">
        <v>4</v>
      </c>
      <c r="T7469" s="3">
        <v>0</v>
      </c>
      <c r="U7469" s="2">
        <v>11.8728</v>
      </c>
      <c r="V7469" s="2">
        <f>Table1[[#This Row],[Sales]]*(1-Table1[[#This Row],[Discount]])</f>
        <v>34.92</v>
      </c>
      <c r="W7469" s="2">
        <f>Table1[[#This Row],[Sales]]*Table1[[#This Row],[Quantity]]</f>
        <v>139.68</v>
      </c>
      <c r="X7469" s="2">
        <f>Table1[[#This Row],[Sales]]+Table1[[#This Row],[Discount]]+Table1[[#This Row],[Adjusted Sales]]</f>
        <v>69.84</v>
      </c>
      <c r="Y7469" s="5">
        <f>Table1[[#This Row],[Sales]]*Table1[[#This Row],[Discount]]</f>
        <v>0</v>
      </c>
    </row>
    <row r="7470" spans="1:25" x14ac:dyDescent="0.3">
      <c r="A7470">
        <v>7469</v>
      </c>
      <c r="B7470" s="2"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s="2">
        <v>3</v>
      </c>
      <c r="T7470" s="3">
        <v>0</v>
      </c>
      <c r="U7470" s="2">
        <v>7.0217999999999998</v>
      </c>
      <c r="V7470" s="2">
        <f>Table1[[#This Row],[Sales]]*(1-Table1[[#This Row],[Discount]])</f>
        <v>14.94</v>
      </c>
      <c r="W7470" s="2">
        <f>Table1[[#This Row],[Sales]]*Table1[[#This Row],[Quantity]]</f>
        <v>44.82</v>
      </c>
      <c r="X7470" s="2">
        <f>Table1[[#This Row],[Sales]]+Table1[[#This Row],[Discount]]+Table1[[#This Row],[Adjusted Sales]]</f>
        <v>29.88</v>
      </c>
      <c r="Y7470" s="5">
        <f>Table1[[#This Row],[Sales]]*Table1[[#This Row],[Discount]]</f>
        <v>0</v>
      </c>
    </row>
    <row r="7471" spans="1:25" x14ac:dyDescent="0.3">
      <c r="A7471">
        <v>7470</v>
      </c>
      <c r="B7471" s="2"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s="2">
        <v>2</v>
      </c>
      <c r="T7471" s="3">
        <v>0</v>
      </c>
      <c r="U7471" s="2">
        <v>6.2607999999999997</v>
      </c>
      <c r="V7471" s="2">
        <f>Table1[[#This Row],[Sales]]*(1-Table1[[#This Row],[Discount]])</f>
        <v>14.56</v>
      </c>
      <c r="W7471" s="2">
        <f>Table1[[#This Row],[Sales]]*Table1[[#This Row],[Quantity]]</f>
        <v>29.12</v>
      </c>
      <c r="X7471" s="2">
        <f>Table1[[#This Row],[Sales]]+Table1[[#This Row],[Discount]]+Table1[[#This Row],[Adjusted Sales]]</f>
        <v>29.12</v>
      </c>
      <c r="Y7471" s="5">
        <f>Table1[[#This Row],[Sales]]*Table1[[#This Row],[Discount]]</f>
        <v>0</v>
      </c>
    </row>
    <row r="7472" spans="1:25" x14ac:dyDescent="0.3">
      <c r="A7472">
        <v>7471</v>
      </c>
      <c r="B7472" s="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s="2">
        <v>4</v>
      </c>
      <c r="T7472" s="3">
        <v>0.7</v>
      </c>
      <c r="U7472" s="2">
        <v>-2.8607999999999998</v>
      </c>
      <c r="V7472" s="2">
        <f>Table1[[#This Row],[Sales]]*(1-Table1[[#This Row],[Discount]])</f>
        <v>1.0728000000000002</v>
      </c>
      <c r="W7472" s="2">
        <f>Table1[[#This Row],[Sales]]*Table1[[#This Row],[Quantity]]</f>
        <v>14.304</v>
      </c>
      <c r="X7472" s="2">
        <f>Table1[[#This Row],[Sales]]+Table1[[#This Row],[Discount]]+Table1[[#This Row],[Adjusted Sales]]</f>
        <v>5.3487999999999998</v>
      </c>
      <c r="Y7472" s="5">
        <f>Table1[[#This Row],[Sales]]*Table1[[#This Row],[Discount]]</f>
        <v>2.5032000000000001</v>
      </c>
    </row>
    <row r="7473" spans="1:25" x14ac:dyDescent="0.3">
      <c r="A7473">
        <v>7472</v>
      </c>
      <c r="B7473" s="2"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s="2">
        <v>2</v>
      </c>
      <c r="T7473" s="3">
        <v>0.2</v>
      </c>
      <c r="U7473" s="2">
        <v>-29.436800000000002</v>
      </c>
      <c r="V7473" s="2">
        <f>Table1[[#This Row],[Sales]]*(1-Table1[[#This Row],[Discount]])</f>
        <v>117.74720000000001</v>
      </c>
      <c r="W7473" s="2">
        <f>Table1[[#This Row],[Sales]]*Table1[[#This Row],[Quantity]]</f>
        <v>294.36799999999999</v>
      </c>
      <c r="X7473" s="2">
        <f>Table1[[#This Row],[Sales]]+Table1[[#This Row],[Discount]]+Table1[[#This Row],[Adjusted Sales]]</f>
        <v>265.13119999999998</v>
      </c>
      <c r="Y7473" s="5">
        <f>Table1[[#This Row],[Sales]]*Table1[[#This Row],[Discount]]</f>
        <v>29.436800000000002</v>
      </c>
    </row>
    <row r="7474" spans="1:25" x14ac:dyDescent="0.3">
      <c r="A7474">
        <v>7473</v>
      </c>
      <c r="B7474" s="2"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s="2">
        <v>5</v>
      </c>
      <c r="T7474" s="3">
        <v>0</v>
      </c>
      <c r="U7474" s="2">
        <v>449.98500000000001</v>
      </c>
      <c r="V7474" s="2">
        <f>Table1[[#This Row],[Sales]]*(1-Table1[[#This Row],[Discount]])</f>
        <v>1499.95</v>
      </c>
      <c r="W7474" s="2">
        <f>Table1[[#This Row],[Sales]]*Table1[[#This Row],[Quantity]]</f>
        <v>7499.75</v>
      </c>
      <c r="X7474" s="2">
        <f>Table1[[#This Row],[Sales]]+Table1[[#This Row],[Discount]]+Table1[[#This Row],[Adjusted Sales]]</f>
        <v>2999.9</v>
      </c>
      <c r="Y7474" s="5">
        <f>Table1[[#This Row],[Sales]]*Table1[[#This Row],[Discount]]</f>
        <v>0</v>
      </c>
    </row>
    <row r="7475" spans="1:25" x14ac:dyDescent="0.3">
      <c r="A7475">
        <v>7474</v>
      </c>
      <c r="B7475" s="2"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s="2">
        <v>4</v>
      </c>
      <c r="T7475" s="3">
        <v>0.2</v>
      </c>
      <c r="U7475" s="2">
        <v>3.2223999999999999</v>
      </c>
      <c r="V7475" s="2">
        <f>Table1[[#This Row],[Sales]]*(1-Table1[[#This Row],[Discount]])</f>
        <v>10.8544</v>
      </c>
      <c r="W7475" s="2">
        <f>Table1[[#This Row],[Sales]]*Table1[[#This Row],[Quantity]]</f>
        <v>54.271999999999998</v>
      </c>
      <c r="X7475" s="2">
        <f>Table1[[#This Row],[Sales]]+Table1[[#This Row],[Discount]]+Table1[[#This Row],[Adjusted Sales]]</f>
        <v>24.622399999999999</v>
      </c>
      <c r="Y7475" s="5">
        <f>Table1[[#This Row],[Sales]]*Table1[[#This Row],[Discount]]</f>
        <v>2.7136</v>
      </c>
    </row>
    <row r="7476" spans="1:25" x14ac:dyDescent="0.3">
      <c r="A7476">
        <v>7475</v>
      </c>
      <c r="B7476" s="2"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s="2">
        <v>9</v>
      </c>
      <c r="T7476" s="3">
        <v>0</v>
      </c>
      <c r="U7476" s="2">
        <v>746.40779999999995</v>
      </c>
      <c r="V7476" s="2">
        <f>Table1[[#This Row],[Sales]]*(1-Table1[[#This Row],[Discount]])</f>
        <v>2573.8200000000002</v>
      </c>
      <c r="W7476" s="2">
        <f>Table1[[#This Row],[Sales]]*Table1[[#This Row],[Quantity]]</f>
        <v>23164.38</v>
      </c>
      <c r="X7476" s="2">
        <f>Table1[[#This Row],[Sales]]+Table1[[#This Row],[Discount]]+Table1[[#This Row],[Adjusted Sales]]</f>
        <v>5147.6400000000003</v>
      </c>
      <c r="Y7476" s="5">
        <f>Table1[[#This Row],[Sales]]*Table1[[#This Row],[Discount]]</f>
        <v>0</v>
      </c>
    </row>
    <row r="7477" spans="1:25" x14ac:dyDescent="0.3">
      <c r="A7477">
        <v>7476</v>
      </c>
      <c r="B7477" s="2"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s="2">
        <v>2</v>
      </c>
      <c r="T7477" s="3">
        <v>0</v>
      </c>
      <c r="U7477" s="2">
        <v>274.49099999999999</v>
      </c>
      <c r="V7477" s="2">
        <f>Table1[[#This Row],[Sales]]*(1-Table1[[#This Row],[Discount]])</f>
        <v>609.98</v>
      </c>
      <c r="W7477" s="2">
        <f>Table1[[#This Row],[Sales]]*Table1[[#This Row],[Quantity]]</f>
        <v>1219.96</v>
      </c>
      <c r="X7477" s="2">
        <f>Table1[[#This Row],[Sales]]+Table1[[#This Row],[Discount]]+Table1[[#This Row],[Adjusted Sales]]</f>
        <v>1219.96</v>
      </c>
      <c r="Y7477" s="5">
        <f>Table1[[#This Row],[Sales]]*Table1[[#This Row],[Discount]]</f>
        <v>0</v>
      </c>
    </row>
    <row r="7478" spans="1:25" x14ac:dyDescent="0.3">
      <c r="A7478">
        <v>7477</v>
      </c>
      <c r="B7478" s="2"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s="2">
        <v>2</v>
      </c>
      <c r="T7478" s="3">
        <v>0</v>
      </c>
      <c r="U7478" s="2">
        <v>1.4796</v>
      </c>
      <c r="V7478" s="2">
        <f>Table1[[#This Row],[Sales]]*(1-Table1[[#This Row],[Discount]])</f>
        <v>5.48</v>
      </c>
      <c r="W7478" s="2">
        <f>Table1[[#This Row],[Sales]]*Table1[[#This Row],[Quantity]]</f>
        <v>10.96</v>
      </c>
      <c r="X7478" s="2">
        <f>Table1[[#This Row],[Sales]]+Table1[[#This Row],[Discount]]+Table1[[#This Row],[Adjusted Sales]]</f>
        <v>10.96</v>
      </c>
      <c r="Y7478" s="5">
        <f>Table1[[#This Row],[Sales]]*Table1[[#This Row],[Discount]]</f>
        <v>0</v>
      </c>
    </row>
    <row r="7479" spans="1:25" x14ac:dyDescent="0.3">
      <c r="A7479">
        <v>7478</v>
      </c>
      <c r="B7479" s="2"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s="2">
        <v>2</v>
      </c>
      <c r="T7479" s="3">
        <v>0</v>
      </c>
      <c r="U7479" s="2">
        <v>113.6742</v>
      </c>
      <c r="V7479" s="2">
        <f>Table1[[#This Row],[Sales]]*(1-Table1[[#This Row],[Discount]])</f>
        <v>391.98</v>
      </c>
      <c r="W7479" s="2">
        <f>Table1[[#This Row],[Sales]]*Table1[[#This Row],[Quantity]]</f>
        <v>783.96</v>
      </c>
      <c r="X7479" s="2">
        <f>Table1[[#This Row],[Sales]]+Table1[[#This Row],[Discount]]+Table1[[#This Row],[Adjusted Sales]]</f>
        <v>783.96</v>
      </c>
      <c r="Y7479" s="5">
        <f>Table1[[#This Row],[Sales]]*Table1[[#This Row],[Discount]]</f>
        <v>0</v>
      </c>
    </row>
    <row r="7480" spans="1:25" x14ac:dyDescent="0.3">
      <c r="A7480">
        <v>7479</v>
      </c>
      <c r="B7480" s="2"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s="2">
        <v>4</v>
      </c>
      <c r="T7480" s="3">
        <v>0</v>
      </c>
      <c r="U7480" s="2">
        <v>204.10919999999999</v>
      </c>
      <c r="V7480" s="2">
        <f>Table1[[#This Row],[Sales]]*(1-Table1[[#This Row],[Discount]])</f>
        <v>755.96</v>
      </c>
      <c r="W7480" s="2">
        <f>Table1[[#This Row],[Sales]]*Table1[[#This Row],[Quantity]]</f>
        <v>3023.84</v>
      </c>
      <c r="X7480" s="2">
        <f>Table1[[#This Row],[Sales]]+Table1[[#This Row],[Discount]]+Table1[[#This Row],[Adjusted Sales]]</f>
        <v>1511.92</v>
      </c>
      <c r="Y7480" s="5">
        <f>Table1[[#This Row],[Sales]]*Table1[[#This Row],[Discount]]</f>
        <v>0</v>
      </c>
    </row>
    <row r="7481" spans="1:25" x14ac:dyDescent="0.3">
      <c r="A7481">
        <v>7480</v>
      </c>
      <c r="B7481" s="2"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s="2">
        <v>4</v>
      </c>
      <c r="T7481" s="3">
        <v>0</v>
      </c>
      <c r="U7481" s="2">
        <v>0.31119999999999998</v>
      </c>
      <c r="V7481" s="2">
        <f>Table1[[#This Row],[Sales]]*(1-Table1[[#This Row],[Discount]])</f>
        <v>31.12</v>
      </c>
      <c r="W7481" s="2">
        <f>Table1[[#This Row],[Sales]]*Table1[[#This Row],[Quantity]]</f>
        <v>124.48</v>
      </c>
      <c r="X7481" s="2">
        <f>Table1[[#This Row],[Sales]]+Table1[[#This Row],[Discount]]+Table1[[#This Row],[Adjusted Sales]]</f>
        <v>62.24</v>
      </c>
      <c r="Y7481" s="5">
        <f>Table1[[#This Row],[Sales]]*Table1[[#This Row],[Discount]]</f>
        <v>0</v>
      </c>
    </row>
    <row r="7482" spans="1:25" x14ac:dyDescent="0.3">
      <c r="A7482">
        <v>7481</v>
      </c>
      <c r="B7482" s="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s="2">
        <v>1</v>
      </c>
      <c r="T7482" s="3">
        <v>0</v>
      </c>
      <c r="U7482" s="2">
        <v>3.0084</v>
      </c>
      <c r="V7482" s="2">
        <f>Table1[[#This Row],[Sales]]*(1-Table1[[#This Row],[Discount]])</f>
        <v>6.54</v>
      </c>
      <c r="W7482" s="2">
        <f>Table1[[#This Row],[Sales]]*Table1[[#This Row],[Quantity]]</f>
        <v>6.54</v>
      </c>
      <c r="X7482" s="2">
        <f>Table1[[#This Row],[Sales]]+Table1[[#This Row],[Discount]]+Table1[[#This Row],[Adjusted Sales]]</f>
        <v>13.08</v>
      </c>
      <c r="Y7482" s="5">
        <f>Table1[[#This Row],[Sales]]*Table1[[#This Row],[Discount]]</f>
        <v>0</v>
      </c>
    </row>
    <row r="7483" spans="1:25" x14ac:dyDescent="0.3">
      <c r="A7483">
        <v>7482</v>
      </c>
      <c r="B7483" s="2"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s="2">
        <v>1</v>
      </c>
      <c r="T7483" s="3">
        <v>0</v>
      </c>
      <c r="U7483" s="2">
        <v>5.7510000000000003</v>
      </c>
      <c r="V7483" s="2">
        <f>Table1[[#This Row],[Sales]]*(1-Table1[[#This Row],[Discount]])</f>
        <v>12.78</v>
      </c>
      <c r="W7483" s="2">
        <f>Table1[[#This Row],[Sales]]*Table1[[#This Row],[Quantity]]</f>
        <v>12.78</v>
      </c>
      <c r="X7483" s="2">
        <f>Table1[[#This Row],[Sales]]+Table1[[#This Row],[Discount]]+Table1[[#This Row],[Adjusted Sales]]</f>
        <v>25.56</v>
      </c>
      <c r="Y7483" s="5">
        <f>Table1[[#This Row],[Sales]]*Table1[[#This Row],[Discount]]</f>
        <v>0</v>
      </c>
    </row>
    <row r="7484" spans="1:25" x14ac:dyDescent="0.3">
      <c r="A7484">
        <v>7483</v>
      </c>
      <c r="B7484" s="2"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s="2">
        <v>4</v>
      </c>
      <c r="T7484" s="3">
        <v>0.2</v>
      </c>
      <c r="U7484" s="2">
        <v>6.9240000000000004</v>
      </c>
      <c r="V7484" s="2">
        <f>Table1[[#This Row],[Sales]]*(1-Table1[[#This Row],[Discount]])</f>
        <v>14.7712</v>
      </c>
      <c r="W7484" s="2">
        <f>Table1[[#This Row],[Sales]]*Table1[[#This Row],[Quantity]]</f>
        <v>73.855999999999995</v>
      </c>
      <c r="X7484" s="2">
        <f>Table1[[#This Row],[Sales]]+Table1[[#This Row],[Discount]]+Table1[[#This Row],[Adjusted Sales]]</f>
        <v>33.435199999999995</v>
      </c>
      <c r="Y7484" s="5">
        <f>Table1[[#This Row],[Sales]]*Table1[[#This Row],[Discount]]</f>
        <v>3.6928000000000001</v>
      </c>
    </row>
    <row r="7485" spans="1:25" x14ac:dyDescent="0.3">
      <c r="A7485">
        <v>7484</v>
      </c>
      <c r="B7485" s="2"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s="2">
        <v>7</v>
      </c>
      <c r="T7485" s="3">
        <v>0.3</v>
      </c>
      <c r="U7485" s="2">
        <v>-108.2662</v>
      </c>
      <c r="V7485" s="2">
        <f>Table1[[#This Row],[Sales]]*(1-Table1[[#This Row],[Discount]])</f>
        <v>312.06139999999999</v>
      </c>
      <c r="W7485" s="2">
        <f>Table1[[#This Row],[Sales]]*Table1[[#This Row],[Quantity]]</f>
        <v>3120.614</v>
      </c>
      <c r="X7485" s="2">
        <f>Table1[[#This Row],[Sales]]+Table1[[#This Row],[Discount]]+Table1[[#This Row],[Adjusted Sales]]</f>
        <v>758.16340000000002</v>
      </c>
      <c r="Y7485" s="5">
        <f>Table1[[#This Row],[Sales]]*Table1[[#This Row],[Discount]]</f>
        <v>133.7406</v>
      </c>
    </row>
    <row r="7486" spans="1:25" x14ac:dyDescent="0.3">
      <c r="A7486">
        <v>7485</v>
      </c>
      <c r="B7486" s="2"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s="2">
        <v>1</v>
      </c>
      <c r="T7486" s="3">
        <v>0</v>
      </c>
      <c r="U7486" s="2">
        <v>0.86799999999999999</v>
      </c>
      <c r="V7486" s="2">
        <f>Table1[[#This Row],[Sales]]*(1-Table1[[#This Row],[Discount]])</f>
        <v>2.48</v>
      </c>
      <c r="W7486" s="2">
        <f>Table1[[#This Row],[Sales]]*Table1[[#This Row],[Quantity]]</f>
        <v>2.48</v>
      </c>
      <c r="X7486" s="2">
        <f>Table1[[#This Row],[Sales]]+Table1[[#This Row],[Discount]]+Table1[[#This Row],[Adjusted Sales]]</f>
        <v>4.96</v>
      </c>
      <c r="Y7486" s="5">
        <f>Table1[[#This Row],[Sales]]*Table1[[#This Row],[Discount]]</f>
        <v>0</v>
      </c>
    </row>
    <row r="7487" spans="1:25" x14ac:dyDescent="0.3">
      <c r="A7487">
        <v>7486</v>
      </c>
      <c r="B7487" s="2"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s="2">
        <v>5</v>
      </c>
      <c r="T7487" s="3">
        <v>0</v>
      </c>
      <c r="U7487" s="2">
        <v>12.691000000000001</v>
      </c>
      <c r="V7487" s="2">
        <f>Table1[[#This Row],[Sales]]*(1-Table1[[#This Row],[Discount]])</f>
        <v>25.9</v>
      </c>
      <c r="W7487" s="2">
        <f>Table1[[#This Row],[Sales]]*Table1[[#This Row],[Quantity]]</f>
        <v>129.5</v>
      </c>
      <c r="X7487" s="2">
        <f>Table1[[#This Row],[Sales]]+Table1[[#This Row],[Discount]]+Table1[[#This Row],[Adjusted Sales]]</f>
        <v>51.8</v>
      </c>
      <c r="Y7487" s="5">
        <f>Table1[[#This Row],[Sales]]*Table1[[#This Row],[Discount]]</f>
        <v>0</v>
      </c>
    </row>
    <row r="7488" spans="1:25" x14ac:dyDescent="0.3">
      <c r="A7488">
        <v>7487</v>
      </c>
      <c r="B7488" s="2"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s="2">
        <v>5</v>
      </c>
      <c r="T7488" s="3">
        <v>0</v>
      </c>
      <c r="U7488" s="2">
        <v>14.651</v>
      </c>
      <c r="V7488" s="2">
        <f>Table1[[#This Row],[Sales]]*(1-Table1[[#This Row],[Discount]])</f>
        <v>29.9</v>
      </c>
      <c r="W7488" s="2">
        <f>Table1[[#This Row],[Sales]]*Table1[[#This Row],[Quantity]]</f>
        <v>149.5</v>
      </c>
      <c r="X7488" s="2">
        <f>Table1[[#This Row],[Sales]]+Table1[[#This Row],[Discount]]+Table1[[#This Row],[Adjusted Sales]]</f>
        <v>59.8</v>
      </c>
      <c r="Y7488" s="5">
        <f>Table1[[#This Row],[Sales]]*Table1[[#This Row],[Discount]]</f>
        <v>0</v>
      </c>
    </row>
    <row r="7489" spans="1:25" x14ac:dyDescent="0.3">
      <c r="A7489">
        <v>7488</v>
      </c>
      <c r="B7489" s="2"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s="2">
        <v>9</v>
      </c>
      <c r="T7489" s="3">
        <v>0</v>
      </c>
      <c r="U7489" s="2">
        <v>517.47929999999997</v>
      </c>
      <c r="V7489" s="2">
        <f>Table1[[#This Row],[Sales]]*(1-Table1[[#This Row],[Discount]])</f>
        <v>2249.91</v>
      </c>
      <c r="W7489" s="2">
        <f>Table1[[#This Row],[Sales]]*Table1[[#This Row],[Quantity]]</f>
        <v>20249.189999999999</v>
      </c>
      <c r="X7489" s="2">
        <f>Table1[[#This Row],[Sales]]+Table1[[#This Row],[Discount]]+Table1[[#This Row],[Adjusted Sales]]</f>
        <v>4499.82</v>
      </c>
      <c r="Y7489" s="5">
        <f>Table1[[#This Row],[Sales]]*Table1[[#This Row],[Discount]]</f>
        <v>0</v>
      </c>
    </row>
    <row r="7490" spans="1:25" x14ac:dyDescent="0.3">
      <c r="A7490">
        <v>7489</v>
      </c>
      <c r="B7490" s="2"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s="2">
        <v>4</v>
      </c>
      <c r="T7490" s="3">
        <v>0.3</v>
      </c>
      <c r="U7490" s="2">
        <v>-105.3164</v>
      </c>
      <c r="V7490" s="2">
        <f>Table1[[#This Row],[Sales]]*(1-Table1[[#This Row],[Discount]])</f>
        <v>737.21479999999997</v>
      </c>
      <c r="W7490" s="2">
        <f>Table1[[#This Row],[Sales]]*Table1[[#This Row],[Quantity]]</f>
        <v>4212.6559999999999</v>
      </c>
      <c r="X7490" s="2">
        <f>Table1[[#This Row],[Sales]]+Table1[[#This Row],[Discount]]+Table1[[#This Row],[Adjusted Sales]]</f>
        <v>1790.6787999999999</v>
      </c>
      <c r="Y7490" s="5">
        <f>Table1[[#This Row],[Sales]]*Table1[[#This Row],[Discount]]</f>
        <v>315.94919999999996</v>
      </c>
    </row>
    <row r="7491" spans="1:25" x14ac:dyDescent="0.3">
      <c r="A7491">
        <v>7490</v>
      </c>
      <c r="B7491" s="2"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s="2">
        <v>2</v>
      </c>
      <c r="T7491" s="3">
        <v>0</v>
      </c>
      <c r="U7491" s="2">
        <v>6.2207999999999997</v>
      </c>
      <c r="V7491" s="2">
        <f>Table1[[#This Row],[Sales]]*(1-Table1[[#This Row],[Discount]])</f>
        <v>12.96</v>
      </c>
      <c r="W7491" s="2">
        <f>Table1[[#This Row],[Sales]]*Table1[[#This Row],[Quantity]]</f>
        <v>25.92</v>
      </c>
      <c r="X7491" s="2">
        <f>Table1[[#This Row],[Sales]]+Table1[[#This Row],[Discount]]+Table1[[#This Row],[Adjusted Sales]]</f>
        <v>25.92</v>
      </c>
      <c r="Y7491" s="5">
        <f>Table1[[#This Row],[Sales]]*Table1[[#This Row],[Discount]]</f>
        <v>0</v>
      </c>
    </row>
    <row r="7492" spans="1:25" x14ac:dyDescent="0.3">
      <c r="A7492">
        <v>7491</v>
      </c>
      <c r="B7492" s="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s="2">
        <v>6</v>
      </c>
      <c r="T7492" s="3">
        <v>0</v>
      </c>
      <c r="U7492" s="2">
        <v>33.070799999999998</v>
      </c>
      <c r="V7492" s="2">
        <f>Table1[[#This Row],[Sales]]*(1-Table1[[#This Row],[Discount]])</f>
        <v>106.68</v>
      </c>
      <c r="W7492" s="2">
        <f>Table1[[#This Row],[Sales]]*Table1[[#This Row],[Quantity]]</f>
        <v>640.08000000000004</v>
      </c>
      <c r="X7492" s="2">
        <f>Table1[[#This Row],[Sales]]+Table1[[#This Row],[Discount]]+Table1[[#This Row],[Adjusted Sales]]</f>
        <v>213.36</v>
      </c>
      <c r="Y7492" s="5">
        <f>Table1[[#This Row],[Sales]]*Table1[[#This Row],[Discount]]</f>
        <v>0</v>
      </c>
    </row>
    <row r="7493" spans="1:25" x14ac:dyDescent="0.3">
      <c r="A7493">
        <v>7492</v>
      </c>
      <c r="B7493" s="2"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s="2">
        <v>6</v>
      </c>
      <c r="T7493" s="3">
        <v>0</v>
      </c>
      <c r="U7493" s="2">
        <v>5.9969999999999999</v>
      </c>
      <c r="V7493" s="2">
        <f>Table1[[#This Row],[Sales]]*(1-Table1[[#This Row],[Discount]])</f>
        <v>119.94</v>
      </c>
      <c r="W7493" s="2">
        <f>Table1[[#This Row],[Sales]]*Table1[[#This Row],[Quantity]]</f>
        <v>719.64</v>
      </c>
      <c r="X7493" s="2">
        <f>Table1[[#This Row],[Sales]]+Table1[[#This Row],[Discount]]+Table1[[#This Row],[Adjusted Sales]]</f>
        <v>239.88</v>
      </c>
      <c r="Y7493" s="5">
        <f>Table1[[#This Row],[Sales]]*Table1[[#This Row],[Discount]]</f>
        <v>0</v>
      </c>
    </row>
    <row r="7494" spans="1:25" x14ac:dyDescent="0.3">
      <c r="A7494">
        <v>7493</v>
      </c>
      <c r="B7494" s="2"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s="2">
        <v>3</v>
      </c>
      <c r="T7494" s="3">
        <v>0.2</v>
      </c>
      <c r="U7494" s="2">
        <v>3.21</v>
      </c>
      <c r="V7494" s="2">
        <f>Table1[[#This Row],[Sales]]*(1-Table1[[#This Row],[Discount]])</f>
        <v>8.2176000000000009</v>
      </c>
      <c r="W7494" s="2">
        <f>Table1[[#This Row],[Sales]]*Table1[[#This Row],[Quantity]]</f>
        <v>30.816000000000003</v>
      </c>
      <c r="X7494" s="2">
        <f>Table1[[#This Row],[Sales]]+Table1[[#This Row],[Discount]]+Table1[[#This Row],[Adjusted Sales]]</f>
        <v>18.689599999999999</v>
      </c>
      <c r="Y7494" s="5">
        <f>Table1[[#This Row],[Sales]]*Table1[[#This Row],[Discount]]</f>
        <v>2.0544000000000002</v>
      </c>
    </row>
    <row r="7495" spans="1:25" x14ac:dyDescent="0.3">
      <c r="A7495">
        <v>7494</v>
      </c>
      <c r="B7495" s="2"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s="2">
        <v>5</v>
      </c>
      <c r="T7495" s="3">
        <v>0.3</v>
      </c>
      <c r="U7495" s="2">
        <v>-65.852999999999994</v>
      </c>
      <c r="V7495" s="2">
        <f>Table1[[#This Row],[Sales]]*(1-Table1[[#This Row],[Discount]])</f>
        <v>358.53300000000002</v>
      </c>
      <c r="W7495" s="2">
        <f>Table1[[#This Row],[Sales]]*Table1[[#This Row],[Quantity]]</f>
        <v>2560.9500000000003</v>
      </c>
      <c r="X7495" s="2">
        <f>Table1[[#This Row],[Sales]]+Table1[[#This Row],[Discount]]+Table1[[#This Row],[Adjusted Sales]]</f>
        <v>871.02300000000002</v>
      </c>
      <c r="Y7495" s="5">
        <f>Table1[[#This Row],[Sales]]*Table1[[#This Row],[Discount]]</f>
        <v>153.65700000000001</v>
      </c>
    </row>
    <row r="7496" spans="1:25" x14ac:dyDescent="0.3">
      <c r="A7496">
        <v>7495</v>
      </c>
      <c r="B7496" s="2"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s="2">
        <v>2</v>
      </c>
      <c r="T7496" s="3">
        <v>0.8</v>
      </c>
      <c r="U7496" s="2">
        <v>-4.2012</v>
      </c>
      <c r="V7496" s="2">
        <f>Table1[[#This Row],[Sales]]*(1-Table1[[#This Row],[Discount]])</f>
        <v>0.31119999999999992</v>
      </c>
      <c r="W7496" s="2">
        <f>Table1[[#This Row],[Sales]]*Table1[[#This Row],[Quantity]]</f>
        <v>3.1120000000000001</v>
      </c>
      <c r="X7496" s="2">
        <f>Table1[[#This Row],[Sales]]+Table1[[#This Row],[Discount]]+Table1[[#This Row],[Adjusted Sales]]</f>
        <v>2.6671999999999998</v>
      </c>
      <c r="Y7496" s="5">
        <f>Table1[[#This Row],[Sales]]*Table1[[#This Row],[Discount]]</f>
        <v>1.2448000000000001</v>
      </c>
    </row>
    <row r="7497" spans="1:25" x14ac:dyDescent="0.3">
      <c r="A7497">
        <v>7496</v>
      </c>
      <c r="B7497" s="2"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s="2">
        <v>2</v>
      </c>
      <c r="T7497" s="3">
        <v>0.2</v>
      </c>
      <c r="U7497" s="2">
        <v>1.4456</v>
      </c>
      <c r="V7497" s="2">
        <f>Table1[[#This Row],[Sales]]*(1-Table1[[#This Row],[Discount]])</f>
        <v>3.5584000000000007</v>
      </c>
      <c r="W7497" s="2">
        <f>Table1[[#This Row],[Sales]]*Table1[[#This Row],[Quantity]]</f>
        <v>8.8960000000000008</v>
      </c>
      <c r="X7497" s="2">
        <f>Table1[[#This Row],[Sales]]+Table1[[#This Row],[Discount]]+Table1[[#This Row],[Adjusted Sales]]</f>
        <v>8.2064000000000021</v>
      </c>
      <c r="Y7497" s="5">
        <f>Table1[[#This Row],[Sales]]*Table1[[#This Row],[Discount]]</f>
        <v>0.88960000000000017</v>
      </c>
    </row>
    <row r="7498" spans="1:25" x14ac:dyDescent="0.3">
      <c r="A7498">
        <v>7497</v>
      </c>
      <c r="B7498" s="2"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s="2">
        <v>3</v>
      </c>
      <c r="T7498" s="3">
        <v>0</v>
      </c>
      <c r="U7498" s="2">
        <v>49.804200000000002</v>
      </c>
      <c r="V7498" s="2">
        <f>Table1[[#This Row],[Sales]]*(1-Table1[[#This Row],[Discount]])</f>
        <v>276.69</v>
      </c>
      <c r="W7498" s="2">
        <f>Table1[[#This Row],[Sales]]*Table1[[#This Row],[Quantity]]</f>
        <v>830.06999999999994</v>
      </c>
      <c r="X7498" s="2">
        <f>Table1[[#This Row],[Sales]]+Table1[[#This Row],[Discount]]+Table1[[#This Row],[Adjusted Sales]]</f>
        <v>553.38</v>
      </c>
      <c r="Y7498" s="5">
        <f>Table1[[#This Row],[Sales]]*Table1[[#This Row],[Discount]]</f>
        <v>0</v>
      </c>
    </row>
    <row r="7499" spans="1:25" x14ac:dyDescent="0.3">
      <c r="A7499">
        <v>7498</v>
      </c>
      <c r="B7499" s="2"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s="2">
        <v>4</v>
      </c>
      <c r="T7499" s="3">
        <v>0</v>
      </c>
      <c r="U7499" s="2">
        <v>2.3311999999999999</v>
      </c>
      <c r="V7499" s="2">
        <f>Table1[[#This Row],[Sales]]*(1-Table1[[#This Row],[Discount]])</f>
        <v>4.96</v>
      </c>
      <c r="W7499" s="2">
        <f>Table1[[#This Row],[Sales]]*Table1[[#This Row],[Quantity]]</f>
        <v>19.84</v>
      </c>
      <c r="X7499" s="2">
        <f>Table1[[#This Row],[Sales]]+Table1[[#This Row],[Discount]]+Table1[[#This Row],[Adjusted Sales]]</f>
        <v>9.92</v>
      </c>
      <c r="Y7499" s="5">
        <f>Table1[[#This Row],[Sales]]*Table1[[#This Row],[Discount]]</f>
        <v>0</v>
      </c>
    </row>
    <row r="7500" spans="1:25" x14ac:dyDescent="0.3">
      <c r="A7500">
        <v>7499</v>
      </c>
      <c r="B7500" s="2"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s="2">
        <v>4</v>
      </c>
      <c r="T7500" s="3">
        <v>0</v>
      </c>
      <c r="U7500" s="2">
        <v>20.8568</v>
      </c>
      <c r="V7500" s="2">
        <f>Table1[[#This Row],[Sales]]*(1-Table1[[#This Row],[Discount]])</f>
        <v>71.92</v>
      </c>
      <c r="W7500" s="2">
        <f>Table1[[#This Row],[Sales]]*Table1[[#This Row],[Quantity]]</f>
        <v>287.68</v>
      </c>
      <c r="X7500" s="2">
        <f>Table1[[#This Row],[Sales]]+Table1[[#This Row],[Discount]]+Table1[[#This Row],[Adjusted Sales]]</f>
        <v>143.84</v>
      </c>
      <c r="Y7500" s="5">
        <f>Table1[[#This Row],[Sales]]*Table1[[#This Row],[Discount]]</f>
        <v>0</v>
      </c>
    </row>
    <row r="7501" spans="1:25" x14ac:dyDescent="0.3">
      <c r="A7501">
        <v>7500</v>
      </c>
      <c r="B7501" s="2"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s="2">
        <v>3</v>
      </c>
      <c r="T7501" s="3">
        <v>0</v>
      </c>
      <c r="U7501" s="2">
        <v>7.9127999999999998</v>
      </c>
      <c r="V7501" s="2">
        <f>Table1[[#This Row],[Sales]]*(1-Table1[[#This Row],[Discount]])</f>
        <v>18.84</v>
      </c>
      <c r="W7501" s="2">
        <f>Table1[[#This Row],[Sales]]*Table1[[#This Row],[Quantity]]</f>
        <v>56.519999999999996</v>
      </c>
      <c r="X7501" s="2">
        <f>Table1[[#This Row],[Sales]]+Table1[[#This Row],[Discount]]+Table1[[#This Row],[Adjusted Sales]]</f>
        <v>37.68</v>
      </c>
      <c r="Y7501" s="5">
        <f>Table1[[#This Row],[Sales]]*Table1[[#This Row],[Discount]]</f>
        <v>0</v>
      </c>
    </row>
    <row r="7502" spans="1:25" x14ac:dyDescent="0.3">
      <c r="A7502">
        <v>7501</v>
      </c>
      <c r="B7502" s="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s="2">
        <v>3</v>
      </c>
      <c r="T7502" s="3">
        <v>0</v>
      </c>
      <c r="U7502" s="2">
        <v>19.735800000000001</v>
      </c>
      <c r="V7502" s="2">
        <f>Table1[[#This Row],[Sales]]*(1-Table1[[#This Row],[Discount]])</f>
        <v>140.97</v>
      </c>
      <c r="W7502" s="2">
        <f>Table1[[#This Row],[Sales]]*Table1[[#This Row],[Quantity]]</f>
        <v>422.90999999999997</v>
      </c>
      <c r="X7502" s="2">
        <f>Table1[[#This Row],[Sales]]+Table1[[#This Row],[Discount]]+Table1[[#This Row],[Adjusted Sales]]</f>
        <v>281.94</v>
      </c>
      <c r="Y7502" s="5">
        <f>Table1[[#This Row],[Sales]]*Table1[[#This Row],[Discount]]</f>
        <v>0</v>
      </c>
    </row>
    <row r="7503" spans="1:25" x14ac:dyDescent="0.3">
      <c r="A7503">
        <v>7502</v>
      </c>
      <c r="B7503" s="2"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s="2">
        <v>3</v>
      </c>
      <c r="T7503" s="3">
        <v>0.2</v>
      </c>
      <c r="U7503" s="2">
        <v>52.917299999999997</v>
      </c>
      <c r="V7503" s="2">
        <f>Table1[[#This Row],[Sales]]*(1-Table1[[#This Row],[Discount]])</f>
        <v>376.30079999999998</v>
      </c>
      <c r="W7503" s="2">
        <f>Table1[[#This Row],[Sales]]*Table1[[#This Row],[Quantity]]</f>
        <v>1411.1279999999999</v>
      </c>
      <c r="X7503" s="2">
        <f>Table1[[#This Row],[Sales]]+Table1[[#This Row],[Discount]]+Table1[[#This Row],[Adjusted Sales]]</f>
        <v>846.8768</v>
      </c>
      <c r="Y7503" s="5">
        <f>Table1[[#This Row],[Sales]]*Table1[[#This Row],[Discount]]</f>
        <v>94.075199999999995</v>
      </c>
    </row>
    <row r="7504" spans="1:25" x14ac:dyDescent="0.3">
      <c r="A7504">
        <v>7503</v>
      </c>
      <c r="B7504" s="2"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s="2">
        <v>2</v>
      </c>
      <c r="T7504" s="3">
        <v>0</v>
      </c>
      <c r="U7504" s="2">
        <v>2.0672000000000001</v>
      </c>
      <c r="V7504" s="2">
        <f>Table1[[#This Row],[Sales]]*(1-Table1[[#This Row],[Discount]])</f>
        <v>6.08</v>
      </c>
      <c r="W7504" s="2">
        <f>Table1[[#This Row],[Sales]]*Table1[[#This Row],[Quantity]]</f>
        <v>12.16</v>
      </c>
      <c r="X7504" s="2">
        <f>Table1[[#This Row],[Sales]]+Table1[[#This Row],[Discount]]+Table1[[#This Row],[Adjusted Sales]]</f>
        <v>12.16</v>
      </c>
      <c r="Y7504" s="5">
        <f>Table1[[#This Row],[Sales]]*Table1[[#This Row],[Discount]]</f>
        <v>0</v>
      </c>
    </row>
    <row r="7505" spans="1:25" x14ac:dyDescent="0.3">
      <c r="A7505">
        <v>7504</v>
      </c>
      <c r="B7505" s="2"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s="2">
        <v>1</v>
      </c>
      <c r="T7505" s="3">
        <v>0.2</v>
      </c>
      <c r="U7505" s="2">
        <v>18.539100000000001</v>
      </c>
      <c r="V7505" s="2">
        <f>Table1[[#This Row],[Sales]]*(1-Table1[[#This Row],[Discount]])</f>
        <v>131.83360000000002</v>
      </c>
      <c r="W7505" s="2">
        <f>Table1[[#This Row],[Sales]]*Table1[[#This Row],[Quantity]]</f>
        <v>164.792</v>
      </c>
      <c r="X7505" s="2">
        <f>Table1[[#This Row],[Sales]]+Table1[[#This Row],[Discount]]+Table1[[#This Row],[Adjusted Sales]]</f>
        <v>296.82560000000001</v>
      </c>
      <c r="Y7505" s="5">
        <f>Table1[[#This Row],[Sales]]*Table1[[#This Row],[Discount]]</f>
        <v>32.958400000000005</v>
      </c>
    </row>
    <row r="7506" spans="1:25" x14ac:dyDescent="0.3">
      <c r="A7506">
        <v>7505</v>
      </c>
      <c r="B7506" s="2"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s="2">
        <v>2</v>
      </c>
      <c r="T7506" s="3">
        <v>0</v>
      </c>
      <c r="U7506" s="2">
        <v>11.68</v>
      </c>
      <c r="V7506" s="2">
        <f>Table1[[#This Row],[Sales]]*(1-Table1[[#This Row],[Discount]])</f>
        <v>23.36</v>
      </c>
      <c r="W7506" s="2">
        <f>Table1[[#This Row],[Sales]]*Table1[[#This Row],[Quantity]]</f>
        <v>46.72</v>
      </c>
      <c r="X7506" s="2">
        <f>Table1[[#This Row],[Sales]]+Table1[[#This Row],[Discount]]+Table1[[#This Row],[Adjusted Sales]]</f>
        <v>46.72</v>
      </c>
      <c r="Y7506" s="5">
        <f>Table1[[#This Row],[Sales]]*Table1[[#This Row],[Discount]]</f>
        <v>0</v>
      </c>
    </row>
    <row r="7507" spans="1:25" x14ac:dyDescent="0.3">
      <c r="A7507">
        <v>7506</v>
      </c>
      <c r="B7507" s="2"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s="2">
        <v>4</v>
      </c>
      <c r="T7507" s="3">
        <v>0.8</v>
      </c>
      <c r="U7507" s="2">
        <v>-18.872800000000002</v>
      </c>
      <c r="V7507" s="2">
        <f>Table1[[#This Row],[Sales]]*(1-Table1[[#This Row],[Discount]])</f>
        <v>2.4351999999999996</v>
      </c>
      <c r="W7507" s="2">
        <f>Table1[[#This Row],[Sales]]*Table1[[#This Row],[Quantity]]</f>
        <v>48.704000000000001</v>
      </c>
      <c r="X7507" s="2">
        <f>Table1[[#This Row],[Sales]]+Table1[[#This Row],[Discount]]+Table1[[#This Row],[Adjusted Sales]]</f>
        <v>15.411200000000001</v>
      </c>
      <c r="Y7507" s="5">
        <f>Table1[[#This Row],[Sales]]*Table1[[#This Row],[Discount]]</f>
        <v>9.7408000000000001</v>
      </c>
    </row>
    <row r="7508" spans="1:25" x14ac:dyDescent="0.3">
      <c r="A7508">
        <v>7507</v>
      </c>
      <c r="B7508" s="2"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s="2">
        <v>2</v>
      </c>
      <c r="T7508" s="3">
        <v>0.2</v>
      </c>
      <c r="U7508" s="2">
        <v>5.2182000000000004</v>
      </c>
      <c r="V7508" s="2">
        <f>Table1[[#This Row],[Sales]]*(1-Table1[[#This Row],[Discount]])</f>
        <v>37.107199999999999</v>
      </c>
      <c r="W7508" s="2">
        <f>Table1[[#This Row],[Sales]]*Table1[[#This Row],[Quantity]]</f>
        <v>92.768000000000001</v>
      </c>
      <c r="X7508" s="2">
        <f>Table1[[#This Row],[Sales]]+Table1[[#This Row],[Discount]]+Table1[[#This Row],[Adjusted Sales]]</f>
        <v>83.691200000000009</v>
      </c>
      <c r="Y7508" s="5">
        <f>Table1[[#This Row],[Sales]]*Table1[[#This Row],[Discount]]</f>
        <v>9.2767999999999997</v>
      </c>
    </row>
    <row r="7509" spans="1:25" x14ac:dyDescent="0.3">
      <c r="A7509">
        <v>7508</v>
      </c>
      <c r="B7509" s="2"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s="2">
        <v>2</v>
      </c>
      <c r="T7509" s="3">
        <v>0</v>
      </c>
      <c r="U7509" s="2">
        <v>105.24679999999999</v>
      </c>
      <c r="V7509" s="2">
        <f>Table1[[#This Row],[Sales]]*(1-Table1[[#This Row],[Discount]])</f>
        <v>362.92</v>
      </c>
      <c r="W7509" s="2">
        <f>Table1[[#This Row],[Sales]]*Table1[[#This Row],[Quantity]]</f>
        <v>725.84</v>
      </c>
      <c r="X7509" s="2">
        <f>Table1[[#This Row],[Sales]]+Table1[[#This Row],[Discount]]+Table1[[#This Row],[Adjusted Sales]]</f>
        <v>725.84</v>
      </c>
      <c r="Y7509" s="5">
        <f>Table1[[#This Row],[Sales]]*Table1[[#This Row],[Discount]]</f>
        <v>0</v>
      </c>
    </row>
    <row r="7510" spans="1:25" x14ac:dyDescent="0.3">
      <c r="A7510">
        <v>7509</v>
      </c>
      <c r="B7510" s="2"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s="2">
        <v>2</v>
      </c>
      <c r="T7510" s="3">
        <v>0.2</v>
      </c>
      <c r="U7510" s="2">
        <v>3.3523999999999998</v>
      </c>
      <c r="V7510" s="2">
        <f>Table1[[#This Row],[Sales]]*(1-Table1[[#This Row],[Discount]])</f>
        <v>7.3983999999999996</v>
      </c>
      <c r="W7510" s="2">
        <f>Table1[[#This Row],[Sales]]*Table1[[#This Row],[Quantity]]</f>
        <v>18.495999999999999</v>
      </c>
      <c r="X7510" s="2">
        <f>Table1[[#This Row],[Sales]]+Table1[[#This Row],[Discount]]+Table1[[#This Row],[Adjusted Sales]]</f>
        <v>16.846399999999999</v>
      </c>
      <c r="Y7510" s="5">
        <f>Table1[[#This Row],[Sales]]*Table1[[#This Row],[Discount]]</f>
        <v>1.8495999999999999</v>
      </c>
    </row>
    <row r="7511" spans="1:25" x14ac:dyDescent="0.3">
      <c r="A7511">
        <v>7510</v>
      </c>
      <c r="B7511" s="2"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s="2">
        <v>9</v>
      </c>
      <c r="T7511" s="3">
        <v>0.4</v>
      </c>
      <c r="U7511" s="2">
        <v>-377.98919999999998</v>
      </c>
      <c r="V7511" s="2">
        <f>Table1[[#This Row],[Sales]]*(1-Table1[[#This Row],[Discount]])</f>
        <v>1133.9675999999999</v>
      </c>
      <c r="W7511" s="2">
        <f>Table1[[#This Row],[Sales]]*Table1[[#This Row],[Quantity]]</f>
        <v>17009.513999999999</v>
      </c>
      <c r="X7511" s="2">
        <f>Table1[[#This Row],[Sales]]+Table1[[#This Row],[Discount]]+Table1[[#This Row],[Adjusted Sales]]</f>
        <v>3024.3136</v>
      </c>
      <c r="Y7511" s="5">
        <f>Table1[[#This Row],[Sales]]*Table1[[#This Row],[Discount]]</f>
        <v>755.97839999999997</v>
      </c>
    </row>
    <row r="7512" spans="1:25" x14ac:dyDescent="0.3">
      <c r="A7512">
        <v>7511</v>
      </c>
      <c r="B7512" s="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s="2">
        <v>5</v>
      </c>
      <c r="T7512" s="3">
        <v>0.2</v>
      </c>
      <c r="U7512" s="2">
        <v>4.6529999999999996</v>
      </c>
      <c r="V7512" s="2">
        <f>Table1[[#This Row],[Sales]]*(1-Table1[[#This Row],[Discount]])</f>
        <v>49.632000000000005</v>
      </c>
      <c r="W7512" s="2">
        <f>Table1[[#This Row],[Sales]]*Table1[[#This Row],[Quantity]]</f>
        <v>310.2</v>
      </c>
      <c r="X7512" s="2">
        <f>Table1[[#This Row],[Sales]]+Table1[[#This Row],[Discount]]+Table1[[#This Row],[Adjusted Sales]]</f>
        <v>111.87200000000001</v>
      </c>
      <c r="Y7512" s="5">
        <f>Table1[[#This Row],[Sales]]*Table1[[#This Row],[Discount]]</f>
        <v>12.408000000000001</v>
      </c>
    </row>
    <row r="7513" spans="1:25" x14ac:dyDescent="0.3">
      <c r="A7513">
        <v>7512</v>
      </c>
      <c r="B7513" s="2"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s="2">
        <v>5</v>
      </c>
      <c r="T7513" s="3">
        <v>0.2</v>
      </c>
      <c r="U7513" s="2">
        <v>148.845</v>
      </c>
      <c r="V7513" s="2">
        <f>Table1[[#This Row],[Sales]]*(1-Table1[[#This Row],[Discount]])</f>
        <v>317.53600000000006</v>
      </c>
      <c r="W7513" s="2">
        <f>Table1[[#This Row],[Sales]]*Table1[[#This Row],[Quantity]]</f>
        <v>1984.6000000000001</v>
      </c>
      <c r="X7513" s="2">
        <f>Table1[[#This Row],[Sales]]+Table1[[#This Row],[Discount]]+Table1[[#This Row],[Adjusted Sales]]</f>
        <v>714.65600000000006</v>
      </c>
      <c r="Y7513" s="5">
        <f>Table1[[#This Row],[Sales]]*Table1[[#This Row],[Discount]]</f>
        <v>79.384000000000015</v>
      </c>
    </row>
    <row r="7514" spans="1:25" x14ac:dyDescent="0.3">
      <c r="A7514">
        <v>7513</v>
      </c>
      <c r="B7514" s="2"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s="2">
        <v>7</v>
      </c>
      <c r="T7514" s="3">
        <v>0.2</v>
      </c>
      <c r="U7514" s="2">
        <v>17.959199999999999</v>
      </c>
      <c r="V7514" s="2">
        <f>Table1[[#This Row],[Sales]]*(1-Table1[[#This Row],[Discount]])</f>
        <v>191.56479999999999</v>
      </c>
      <c r="W7514" s="2">
        <f>Table1[[#This Row],[Sales]]*Table1[[#This Row],[Quantity]]</f>
        <v>1676.192</v>
      </c>
      <c r="X7514" s="2">
        <f>Table1[[#This Row],[Sales]]+Table1[[#This Row],[Discount]]+Table1[[#This Row],[Adjusted Sales]]</f>
        <v>431.22079999999994</v>
      </c>
      <c r="Y7514" s="5">
        <f>Table1[[#This Row],[Sales]]*Table1[[#This Row],[Discount]]</f>
        <v>47.891199999999998</v>
      </c>
    </row>
    <row r="7515" spans="1:25" x14ac:dyDescent="0.3">
      <c r="A7515">
        <v>7514</v>
      </c>
      <c r="B7515" s="2"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s="2">
        <v>5</v>
      </c>
      <c r="T7515" s="3">
        <v>0.2</v>
      </c>
      <c r="U7515" s="2">
        <v>2.1320000000000001</v>
      </c>
      <c r="V7515" s="2">
        <f>Table1[[#This Row],[Sales]]*(1-Table1[[#This Row],[Discount]])</f>
        <v>10.496</v>
      </c>
      <c r="W7515" s="2">
        <f>Table1[[#This Row],[Sales]]*Table1[[#This Row],[Quantity]]</f>
        <v>65.599999999999994</v>
      </c>
      <c r="X7515" s="2">
        <f>Table1[[#This Row],[Sales]]+Table1[[#This Row],[Discount]]+Table1[[#This Row],[Adjusted Sales]]</f>
        <v>23.815999999999999</v>
      </c>
      <c r="Y7515" s="5">
        <f>Table1[[#This Row],[Sales]]*Table1[[#This Row],[Discount]]</f>
        <v>2.6240000000000001</v>
      </c>
    </row>
    <row r="7516" spans="1:25" x14ac:dyDescent="0.3">
      <c r="A7516">
        <v>7515</v>
      </c>
      <c r="B7516" s="2"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s="2">
        <v>2</v>
      </c>
      <c r="T7516" s="3">
        <v>0</v>
      </c>
      <c r="U7516" s="2">
        <v>13.505599999999999</v>
      </c>
      <c r="V7516" s="2">
        <f>Table1[[#This Row],[Sales]]*(1-Table1[[#This Row],[Discount]])</f>
        <v>29.36</v>
      </c>
      <c r="W7516" s="2">
        <f>Table1[[#This Row],[Sales]]*Table1[[#This Row],[Quantity]]</f>
        <v>58.72</v>
      </c>
      <c r="X7516" s="2">
        <f>Table1[[#This Row],[Sales]]+Table1[[#This Row],[Discount]]+Table1[[#This Row],[Adjusted Sales]]</f>
        <v>58.72</v>
      </c>
      <c r="Y7516" s="5">
        <f>Table1[[#This Row],[Sales]]*Table1[[#This Row],[Discount]]</f>
        <v>0</v>
      </c>
    </row>
    <row r="7517" spans="1:25" x14ac:dyDescent="0.3">
      <c r="A7517">
        <v>7516</v>
      </c>
      <c r="B7517" s="2"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s="2">
        <v>5</v>
      </c>
      <c r="T7517" s="3">
        <v>0</v>
      </c>
      <c r="U7517" s="2">
        <v>62.320999999999998</v>
      </c>
      <c r="V7517" s="2">
        <f>Table1[[#This Row],[Sales]]*(1-Table1[[#This Row],[Discount]])</f>
        <v>214.9</v>
      </c>
      <c r="W7517" s="2">
        <f>Table1[[#This Row],[Sales]]*Table1[[#This Row],[Quantity]]</f>
        <v>1074.5</v>
      </c>
      <c r="X7517" s="2">
        <f>Table1[[#This Row],[Sales]]+Table1[[#This Row],[Discount]]+Table1[[#This Row],[Adjusted Sales]]</f>
        <v>429.8</v>
      </c>
      <c r="Y7517" s="5">
        <f>Table1[[#This Row],[Sales]]*Table1[[#This Row],[Discount]]</f>
        <v>0</v>
      </c>
    </row>
    <row r="7518" spans="1:25" x14ac:dyDescent="0.3">
      <c r="A7518">
        <v>7517</v>
      </c>
      <c r="B7518" s="2"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s="2">
        <v>4</v>
      </c>
      <c r="T7518" s="3">
        <v>0</v>
      </c>
      <c r="U7518" s="2">
        <v>7.4824000000000002</v>
      </c>
      <c r="V7518" s="2">
        <f>Table1[[#This Row],[Sales]]*(1-Table1[[#This Row],[Discount]])</f>
        <v>15.92</v>
      </c>
      <c r="W7518" s="2">
        <f>Table1[[#This Row],[Sales]]*Table1[[#This Row],[Quantity]]</f>
        <v>63.68</v>
      </c>
      <c r="X7518" s="2">
        <f>Table1[[#This Row],[Sales]]+Table1[[#This Row],[Discount]]+Table1[[#This Row],[Adjusted Sales]]</f>
        <v>31.84</v>
      </c>
      <c r="Y7518" s="5">
        <f>Table1[[#This Row],[Sales]]*Table1[[#This Row],[Discount]]</f>
        <v>0</v>
      </c>
    </row>
    <row r="7519" spans="1:25" x14ac:dyDescent="0.3">
      <c r="A7519">
        <v>7518</v>
      </c>
      <c r="B7519" s="2"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s="2">
        <v>5</v>
      </c>
      <c r="T7519" s="3">
        <v>0</v>
      </c>
      <c r="U7519" s="2">
        <v>48.328499999999998</v>
      </c>
      <c r="V7519" s="2">
        <f>Table1[[#This Row],[Sales]]*(1-Table1[[#This Row],[Discount]])</f>
        <v>146.44999999999999</v>
      </c>
      <c r="W7519" s="2">
        <f>Table1[[#This Row],[Sales]]*Table1[[#This Row],[Quantity]]</f>
        <v>732.25</v>
      </c>
      <c r="X7519" s="2">
        <f>Table1[[#This Row],[Sales]]+Table1[[#This Row],[Discount]]+Table1[[#This Row],[Adjusted Sales]]</f>
        <v>292.89999999999998</v>
      </c>
      <c r="Y7519" s="5">
        <f>Table1[[#This Row],[Sales]]*Table1[[#This Row],[Discount]]</f>
        <v>0</v>
      </c>
    </row>
    <row r="7520" spans="1:25" x14ac:dyDescent="0.3">
      <c r="A7520">
        <v>7519</v>
      </c>
      <c r="B7520" s="2"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s="2">
        <v>1</v>
      </c>
      <c r="T7520" s="3">
        <v>0</v>
      </c>
      <c r="U7520" s="2">
        <v>0.60560000000000003</v>
      </c>
      <c r="V7520" s="2">
        <f>Table1[[#This Row],[Sales]]*(1-Table1[[#This Row],[Discount]])</f>
        <v>15.14</v>
      </c>
      <c r="W7520" s="2">
        <f>Table1[[#This Row],[Sales]]*Table1[[#This Row],[Quantity]]</f>
        <v>15.14</v>
      </c>
      <c r="X7520" s="2">
        <f>Table1[[#This Row],[Sales]]+Table1[[#This Row],[Discount]]+Table1[[#This Row],[Adjusted Sales]]</f>
        <v>30.28</v>
      </c>
      <c r="Y7520" s="5">
        <f>Table1[[#This Row],[Sales]]*Table1[[#This Row],[Discount]]</f>
        <v>0</v>
      </c>
    </row>
    <row r="7521" spans="1:25" x14ac:dyDescent="0.3">
      <c r="A7521">
        <v>7520</v>
      </c>
      <c r="B7521" s="2"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s="2">
        <v>2</v>
      </c>
      <c r="T7521" s="3">
        <v>0</v>
      </c>
      <c r="U7521" s="2">
        <v>2.6496</v>
      </c>
      <c r="V7521" s="2">
        <f>Table1[[#This Row],[Sales]]*(1-Table1[[#This Row],[Discount]])</f>
        <v>5.76</v>
      </c>
      <c r="W7521" s="2">
        <f>Table1[[#This Row],[Sales]]*Table1[[#This Row],[Quantity]]</f>
        <v>11.52</v>
      </c>
      <c r="X7521" s="2">
        <f>Table1[[#This Row],[Sales]]+Table1[[#This Row],[Discount]]+Table1[[#This Row],[Adjusted Sales]]</f>
        <v>11.52</v>
      </c>
      <c r="Y7521" s="5">
        <f>Table1[[#This Row],[Sales]]*Table1[[#This Row],[Discount]]</f>
        <v>0</v>
      </c>
    </row>
    <row r="7522" spans="1:25" x14ac:dyDescent="0.3">
      <c r="A7522">
        <v>7521</v>
      </c>
      <c r="B7522" s="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s="2">
        <v>2</v>
      </c>
      <c r="T7522" s="3">
        <v>0</v>
      </c>
      <c r="U7522" s="2">
        <v>629.99099999999999</v>
      </c>
      <c r="V7522" s="2">
        <f>Table1[[#This Row],[Sales]]*(1-Table1[[#This Row],[Discount]])</f>
        <v>1399.98</v>
      </c>
      <c r="W7522" s="2">
        <f>Table1[[#This Row],[Sales]]*Table1[[#This Row],[Quantity]]</f>
        <v>2799.96</v>
      </c>
      <c r="X7522" s="2">
        <f>Table1[[#This Row],[Sales]]+Table1[[#This Row],[Discount]]+Table1[[#This Row],[Adjusted Sales]]</f>
        <v>2799.96</v>
      </c>
      <c r="Y7522" s="5">
        <f>Table1[[#This Row],[Sales]]*Table1[[#This Row],[Discount]]</f>
        <v>0</v>
      </c>
    </row>
    <row r="7523" spans="1:25" x14ac:dyDescent="0.3">
      <c r="A7523">
        <v>7522</v>
      </c>
      <c r="B7523" s="2"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s="2">
        <v>2</v>
      </c>
      <c r="T7523" s="3">
        <v>0.7</v>
      </c>
      <c r="U7523" s="2">
        <v>-7.46</v>
      </c>
      <c r="V7523" s="2">
        <f>Table1[[#This Row],[Sales]]*(1-Table1[[#This Row],[Discount]])</f>
        <v>2.6856000000000004</v>
      </c>
      <c r="W7523" s="2">
        <f>Table1[[#This Row],[Sales]]*Table1[[#This Row],[Quantity]]</f>
        <v>17.904</v>
      </c>
      <c r="X7523" s="2">
        <f>Table1[[#This Row],[Sales]]+Table1[[#This Row],[Discount]]+Table1[[#This Row],[Adjusted Sales]]</f>
        <v>12.3376</v>
      </c>
      <c r="Y7523" s="5">
        <f>Table1[[#This Row],[Sales]]*Table1[[#This Row],[Discount]]</f>
        <v>6.2664</v>
      </c>
    </row>
    <row r="7524" spans="1:25" x14ac:dyDescent="0.3">
      <c r="A7524">
        <v>7523</v>
      </c>
      <c r="B7524" s="2"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s="2">
        <v>6</v>
      </c>
      <c r="T7524" s="3">
        <v>0.7</v>
      </c>
      <c r="U7524" s="2">
        <v>-6.4943999999999997</v>
      </c>
      <c r="V7524" s="2">
        <f>Table1[[#This Row],[Sales]]*(1-Table1[[#This Row],[Discount]])</f>
        <v>2.6568000000000005</v>
      </c>
      <c r="W7524" s="2">
        <f>Table1[[#This Row],[Sales]]*Table1[[#This Row],[Quantity]]</f>
        <v>53.135999999999996</v>
      </c>
      <c r="X7524" s="2">
        <f>Table1[[#This Row],[Sales]]+Table1[[#This Row],[Discount]]+Table1[[#This Row],[Adjusted Sales]]</f>
        <v>12.2128</v>
      </c>
      <c r="Y7524" s="5">
        <f>Table1[[#This Row],[Sales]]*Table1[[#This Row],[Discount]]</f>
        <v>6.1991999999999994</v>
      </c>
    </row>
    <row r="7525" spans="1:25" x14ac:dyDescent="0.3">
      <c r="A7525">
        <v>7524</v>
      </c>
      <c r="B7525" s="2"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s="2">
        <v>2</v>
      </c>
      <c r="T7525" s="3">
        <v>0.3</v>
      </c>
      <c r="U7525" s="2">
        <v>-1.2178</v>
      </c>
      <c r="V7525" s="2">
        <f>Table1[[#This Row],[Sales]]*(1-Table1[[#This Row],[Discount]])</f>
        <v>59.672199999999989</v>
      </c>
      <c r="W7525" s="2">
        <f>Table1[[#This Row],[Sales]]*Table1[[#This Row],[Quantity]]</f>
        <v>170.49199999999999</v>
      </c>
      <c r="X7525" s="2">
        <f>Table1[[#This Row],[Sales]]+Table1[[#This Row],[Discount]]+Table1[[#This Row],[Adjusted Sales]]</f>
        <v>145.21819999999997</v>
      </c>
      <c r="Y7525" s="5">
        <f>Table1[[#This Row],[Sales]]*Table1[[#This Row],[Discount]]</f>
        <v>25.573799999999999</v>
      </c>
    </row>
    <row r="7526" spans="1:25" x14ac:dyDescent="0.3">
      <c r="A7526">
        <v>7525</v>
      </c>
      <c r="B7526" s="2"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s="2">
        <v>7</v>
      </c>
      <c r="T7526" s="3">
        <v>0.2</v>
      </c>
      <c r="U7526" s="2">
        <v>7.6048</v>
      </c>
      <c r="V7526" s="2">
        <f>Table1[[#This Row],[Sales]]*(1-Table1[[#This Row],[Discount]])</f>
        <v>17.382400000000001</v>
      </c>
      <c r="W7526" s="2">
        <f>Table1[[#This Row],[Sales]]*Table1[[#This Row],[Quantity]]</f>
        <v>152.096</v>
      </c>
      <c r="X7526" s="2">
        <f>Table1[[#This Row],[Sales]]+Table1[[#This Row],[Discount]]+Table1[[#This Row],[Adjusted Sales]]</f>
        <v>39.310400000000001</v>
      </c>
      <c r="Y7526" s="5">
        <f>Table1[[#This Row],[Sales]]*Table1[[#This Row],[Discount]]</f>
        <v>4.3456000000000001</v>
      </c>
    </row>
    <row r="7527" spans="1:25" x14ac:dyDescent="0.3">
      <c r="A7527">
        <v>7526</v>
      </c>
      <c r="B7527" s="2"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s="2">
        <v>5</v>
      </c>
      <c r="T7527" s="3">
        <v>0.2</v>
      </c>
      <c r="U7527" s="2">
        <v>148.70400000000001</v>
      </c>
      <c r="V7527" s="2">
        <f>Table1[[#This Row],[Sales]]*(1-Table1[[#This Row],[Discount]])</f>
        <v>1189.6320000000001</v>
      </c>
      <c r="W7527" s="2">
        <f>Table1[[#This Row],[Sales]]*Table1[[#This Row],[Quantity]]</f>
        <v>7435.2</v>
      </c>
      <c r="X7527" s="2">
        <f>Table1[[#This Row],[Sales]]+Table1[[#This Row],[Discount]]+Table1[[#This Row],[Adjusted Sales]]</f>
        <v>2676.8720000000003</v>
      </c>
      <c r="Y7527" s="5">
        <f>Table1[[#This Row],[Sales]]*Table1[[#This Row],[Discount]]</f>
        <v>297.40800000000002</v>
      </c>
    </row>
    <row r="7528" spans="1:25" x14ac:dyDescent="0.3">
      <c r="A7528">
        <v>7527</v>
      </c>
      <c r="B7528" s="2"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s="2">
        <v>6</v>
      </c>
      <c r="T7528" s="3">
        <v>0</v>
      </c>
      <c r="U7528" s="2">
        <v>33.064799999999998</v>
      </c>
      <c r="V7528" s="2">
        <f>Table1[[#This Row],[Sales]]*(1-Table1[[#This Row],[Discount]])</f>
        <v>71.88</v>
      </c>
      <c r="W7528" s="2">
        <f>Table1[[#This Row],[Sales]]*Table1[[#This Row],[Quantity]]</f>
        <v>431.28</v>
      </c>
      <c r="X7528" s="2">
        <f>Table1[[#This Row],[Sales]]+Table1[[#This Row],[Discount]]+Table1[[#This Row],[Adjusted Sales]]</f>
        <v>143.76</v>
      </c>
      <c r="Y7528" s="5">
        <f>Table1[[#This Row],[Sales]]*Table1[[#This Row],[Discount]]</f>
        <v>0</v>
      </c>
    </row>
    <row r="7529" spans="1:25" x14ac:dyDescent="0.3">
      <c r="A7529">
        <v>7528</v>
      </c>
      <c r="B7529" s="2"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s="2">
        <v>3</v>
      </c>
      <c r="T7529" s="3">
        <v>0</v>
      </c>
      <c r="U7529" s="2">
        <v>2.9567999999999999</v>
      </c>
      <c r="V7529" s="2">
        <f>Table1[[#This Row],[Sales]]*(1-Table1[[#This Row],[Discount]])</f>
        <v>9.24</v>
      </c>
      <c r="W7529" s="2">
        <f>Table1[[#This Row],[Sales]]*Table1[[#This Row],[Quantity]]</f>
        <v>27.72</v>
      </c>
      <c r="X7529" s="2">
        <f>Table1[[#This Row],[Sales]]+Table1[[#This Row],[Discount]]+Table1[[#This Row],[Adjusted Sales]]</f>
        <v>18.48</v>
      </c>
      <c r="Y7529" s="5">
        <f>Table1[[#This Row],[Sales]]*Table1[[#This Row],[Discount]]</f>
        <v>0</v>
      </c>
    </row>
    <row r="7530" spans="1:25" x14ac:dyDescent="0.3">
      <c r="A7530">
        <v>7529</v>
      </c>
      <c r="B7530" s="2"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s="2">
        <v>6</v>
      </c>
      <c r="T7530" s="3">
        <v>0</v>
      </c>
      <c r="U7530" s="2">
        <v>16.146000000000001</v>
      </c>
      <c r="V7530" s="2">
        <f>Table1[[#This Row],[Sales]]*(1-Table1[[#This Row],[Discount]])</f>
        <v>35.880000000000003</v>
      </c>
      <c r="W7530" s="2">
        <f>Table1[[#This Row],[Sales]]*Table1[[#This Row],[Quantity]]</f>
        <v>215.28000000000003</v>
      </c>
      <c r="X7530" s="2">
        <f>Table1[[#This Row],[Sales]]+Table1[[#This Row],[Discount]]+Table1[[#This Row],[Adjusted Sales]]</f>
        <v>71.760000000000005</v>
      </c>
      <c r="Y7530" s="5">
        <f>Table1[[#This Row],[Sales]]*Table1[[#This Row],[Discount]]</f>
        <v>0</v>
      </c>
    </row>
    <row r="7531" spans="1:25" x14ac:dyDescent="0.3">
      <c r="A7531">
        <v>7530</v>
      </c>
      <c r="B7531" s="2"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s="2">
        <v>3</v>
      </c>
      <c r="T7531" s="3">
        <v>0.2</v>
      </c>
      <c r="U7531" s="2">
        <v>5.5380000000000003</v>
      </c>
      <c r="V7531" s="2">
        <f>Table1[[#This Row],[Sales]]*(1-Table1[[#This Row],[Discount]])</f>
        <v>13.632</v>
      </c>
      <c r="W7531" s="2">
        <f>Table1[[#This Row],[Sales]]*Table1[[#This Row],[Quantity]]</f>
        <v>51.12</v>
      </c>
      <c r="X7531" s="2">
        <f>Table1[[#This Row],[Sales]]+Table1[[#This Row],[Discount]]+Table1[[#This Row],[Adjusted Sales]]</f>
        <v>30.872</v>
      </c>
      <c r="Y7531" s="5">
        <f>Table1[[#This Row],[Sales]]*Table1[[#This Row],[Discount]]</f>
        <v>3.4079999999999999</v>
      </c>
    </row>
    <row r="7532" spans="1:25" x14ac:dyDescent="0.3">
      <c r="A7532">
        <v>7531</v>
      </c>
      <c r="B7532" s="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s="2">
        <v>3</v>
      </c>
      <c r="T7532" s="3">
        <v>0.2</v>
      </c>
      <c r="U7532" s="2">
        <v>314.27190000000002</v>
      </c>
      <c r="V7532" s="2">
        <f>Table1[[#This Row],[Sales]]*(1-Table1[[#This Row],[Discount]])</f>
        <v>744.94080000000008</v>
      </c>
      <c r="W7532" s="2">
        <f>Table1[[#This Row],[Sales]]*Table1[[#This Row],[Quantity]]</f>
        <v>2793.5280000000002</v>
      </c>
      <c r="X7532" s="2">
        <f>Table1[[#This Row],[Sales]]+Table1[[#This Row],[Discount]]+Table1[[#This Row],[Adjusted Sales]]</f>
        <v>1676.3168000000001</v>
      </c>
      <c r="Y7532" s="5">
        <f>Table1[[#This Row],[Sales]]*Table1[[#This Row],[Discount]]</f>
        <v>186.23520000000002</v>
      </c>
    </row>
    <row r="7533" spans="1:25" x14ac:dyDescent="0.3">
      <c r="A7533">
        <v>7532</v>
      </c>
      <c r="B7533" s="2"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s="2">
        <v>3</v>
      </c>
      <c r="T7533" s="3">
        <v>0.2</v>
      </c>
      <c r="U7533" s="2">
        <v>-13.317600000000001</v>
      </c>
      <c r="V7533" s="2">
        <f>Table1[[#This Row],[Sales]]*(1-Table1[[#This Row],[Discount]])</f>
        <v>213.08159999999998</v>
      </c>
      <c r="W7533" s="2">
        <f>Table1[[#This Row],[Sales]]*Table1[[#This Row],[Quantity]]</f>
        <v>799.05599999999993</v>
      </c>
      <c r="X7533" s="2">
        <f>Table1[[#This Row],[Sales]]+Table1[[#This Row],[Discount]]+Table1[[#This Row],[Adjusted Sales]]</f>
        <v>479.63359999999994</v>
      </c>
      <c r="Y7533" s="5">
        <f>Table1[[#This Row],[Sales]]*Table1[[#This Row],[Discount]]</f>
        <v>53.270399999999995</v>
      </c>
    </row>
    <row r="7534" spans="1:25" x14ac:dyDescent="0.3">
      <c r="A7534">
        <v>7533</v>
      </c>
      <c r="B7534" s="2"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s="2">
        <v>4</v>
      </c>
      <c r="T7534" s="3">
        <v>0.2</v>
      </c>
      <c r="U7534" s="2">
        <v>54.352800000000002</v>
      </c>
      <c r="V7534" s="2">
        <f>Table1[[#This Row],[Sales]]*(1-Table1[[#This Row],[Discount]])</f>
        <v>386.50880000000006</v>
      </c>
      <c r="W7534" s="2">
        <f>Table1[[#This Row],[Sales]]*Table1[[#This Row],[Quantity]]</f>
        <v>1932.5440000000001</v>
      </c>
      <c r="X7534" s="2">
        <f>Table1[[#This Row],[Sales]]+Table1[[#This Row],[Discount]]+Table1[[#This Row],[Adjusted Sales]]</f>
        <v>869.84480000000008</v>
      </c>
      <c r="Y7534" s="5">
        <f>Table1[[#This Row],[Sales]]*Table1[[#This Row],[Discount]]</f>
        <v>96.627200000000016</v>
      </c>
    </row>
    <row r="7535" spans="1:25" x14ac:dyDescent="0.3">
      <c r="A7535">
        <v>7534</v>
      </c>
      <c r="B7535" s="2"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s="2">
        <v>2</v>
      </c>
      <c r="T7535" s="3">
        <v>0.2</v>
      </c>
      <c r="U7535" s="2">
        <v>-22.138200000000001</v>
      </c>
      <c r="V7535" s="2">
        <f>Table1[[#This Row],[Sales]]*(1-Table1[[#This Row],[Discount]])</f>
        <v>157.4272</v>
      </c>
      <c r="W7535" s="2">
        <f>Table1[[#This Row],[Sales]]*Table1[[#This Row],[Quantity]]</f>
        <v>393.56799999999998</v>
      </c>
      <c r="X7535" s="2">
        <f>Table1[[#This Row],[Sales]]+Table1[[#This Row],[Discount]]+Table1[[#This Row],[Adjusted Sales]]</f>
        <v>354.41120000000001</v>
      </c>
      <c r="Y7535" s="5">
        <f>Table1[[#This Row],[Sales]]*Table1[[#This Row],[Discount]]</f>
        <v>39.3568</v>
      </c>
    </row>
    <row r="7536" spans="1:25" x14ac:dyDescent="0.3">
      <c r="A7536">
        <v>7535</v>
      </c>
      <c r="B7536" s="2"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s="2">
        <v>5</v>
      </c>
      <c r="T7536" s="3">
        <v>0.2</v>
      </c>
      <c r="U7536" s="2">
        <v>5.798</v>
      </c>
      <c r="V7536" s="2">
        <f>Table1[[#This Row],[Sales]]*(1-Table1[[#This Row],[Discount]])</f>
        <v>185.536</v>
      </c>
      <c r="W7536" s="2">
        <f>Table1[[#This Row],[Sales]]*Table1[[#This Row],[Quantity]]</f>
        <v>1159.5999999999999</v>
      </c>
      <c r="X7536" s="2">
        <f>Table1[[#This Row],[Sales]]+Table1[[#This Row],[Discount]]+Table1[[#This Row],[Adjusted Sales]]</f>
        <v>417.65599999999995</v>
      </c>
      <c r="Y7536" s="5">
        <f>Table1[[#This Row],[Sales]]*Table1[[#This Row],[Discount]]</f>
        <v>46.384</v>
      </c>
    </row>
    <row r="7537" spans="1:25" x14ac:dyDescent="0.3">
      <c r="A7537">
        <v>7536</v>
      </c>
      <c r="B7537" s="2"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s="2">
        <v>3</v>
      </c>
      <c r="T7537" s="3">
        <v>0</v>
      </c>
      <c r="U7537" s="2">
        <v>8.0190000000000001</v>
      </c>
      <c r="V7537" s="2">
        <f>Table1[[#This Row],[Sales]]*(1-Table1[[#This Row],[Discount]])</f>
        <v>29.7</v>
      </c>
      <c r="W7537" s="2">
        <f>Table1[[#This Row],[Sales]]*Table1[[#This Row],[Quantity]]</f>
        <v>89.1</v>
      </c>
      <c r="X7537" s="2">
        <f>Table1[[#This Row],[Sales]]+Table1[[#This Row],[Discount]]+Table1[[#This Row],[Adjusted Sales]]</f>
        <v>59.4</v>
      </c>
      <c r="Y7537" s="5">
        <f>Table1[[#This Row],[Sales]]*Table1[[#This Row],[Discount]]</f>
        <v>0</v>
      </c>
    </row>
    <row r="7538" spans="1:25" x14ac:dyDescent="0.3">
      <c r="A7538">
        <v>7537</v>
      </c>
      <c r="B7538" s="2"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s="2">
        <v>2</v>
      </c>
      <c r="T7538" s="3">
        <v>0.6</v>
      </c>
      <c r="U7538" s="2">
        <v>-14.271599999999999</v>
      </c>
      <c r="V7538" s="2">
        <f>Table1[[#This Row],[Sales]]*(1-Table1[[#This Row],[Discount]])</f>
        <v>5.4368000000000007</v>
      </c>
      <c r="W7538" s="2">
        <f>Table1[[#This Row],[Sales]]*Table1[[#This Row],[Quantity]]</f>
        <v>27.184000000000001</v>
      </c>
      <c r="X7538" s="2">
        <f>Table1[[#This Row],[Sales]]+Table1[[#This Row],[Discount]]+Table1[[#This Row],[Adjusted Sales]]</f>
        <v>19.628800000000002</v>
      </c>
      <c r="Y7538" s="5">
        <f>Table1[[#This Row],[Sales]]*Table1[[#This Row],[Discount]]</f>
        <v>8.1552000000000007</v>
      </c>
    </row>
    <row r="7539" spans="1:25" x14ac:dyDescent="0.3">
      <c r="A7539">
        <v>7538</v>
      </c>
      <c r="B7539" s="2"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s="2">
        <v>2</v>
      </c>
      <c r="T7539" s="3">
        <v>0</v>
      </c>
      <c r="U7539" s="2">
        <v>33.313600000000001</v>
      </c>
      <c r="V7539" s="2">
        <f>Table1[[#This Row],[Sales]]*(1-Table1[[#This Row],[Discount]])</f>
        <v>70.88</v>
      </c>
      <c r="W7539" s="2">
        <f>Table1[[#This Row],[Sales]]*Table1[[#This Row],[Quantity]]</f>
        <v>141.76</v>
      </c>
      <c r="X7539" s="2">
        <f>Table1[[#This Row],[Sales]]+Table1[[#This Row],[Discount]]+Table1[[#This Row],[Adjusted Sales]]</f>
        <v>141.76</v>
      </c>
      <c r="Y7539" s="5">
        <f>Table1[[#This Row],[Sales]]*Table1[[#This Row],[Discount]]</f>
        <v>0</v>
      </c>
    </row>
    <row r="7540" spans="1:25" x14ac:dyDescent="0.3">
      <c r="A7540">
        <v>7539</v>
      </c>
      <c r="B7540" s="2"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s="2">
        <v>1</v>
      </c>
      <c r="T7540" s="3">
        <v>0.2</v>
      </c>
      <c r="U7540" s="2">
        <v>12.8574</v>
      </c>
      <c r="V7540" s="2">
        <f>Table1[[#This Row],[Sales]]*(1-Table1[[#This Row],[Discount]])</f>
        <v>91.430400000000006</v>
      </c>
      <c r="W7540" s="2">
        <f>Table1[[#This Row],[Sales]]*Table1[[#This Row],[Quantity]]</f>
        <v>114.288</v>
      </c>
      <c r="X7540" s="2">
        <f>Table1[[#This Row],[Sales]]+Table1[[#This Row],[Discount]]+Table1[[#This Row],[Adjusted Sales]]</f>
        <v>205.91840000000002</v>
      </c>
      <c r="Y7540" s="5">
        <f>Table1[[#This Row],[Sales]]*Table1[[#This Row],[Discount]]</f>
        <v>22.857600000000001</v>
      </c>
    </row>
    <row r="7541" spans="1:25" x14ac:dyDescent="0.3">
      <c r="A7541">
        <v>7540</v>
      </c>
      <c r="B7541" s="2"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s="2">
        <v>8</v>
      </c>
      <c r="T7541" s="3">
        <v>0.7</v>
      </c>
      <c r="U7541" s="2">
        <v>-24.416</v>
      </c>
      <c r="V7541" s="2">
        <f>Table1[[#This Row],[Sales]]*(1-Table1[[#This Row],[Discount]])</f>
        <v>10.987200000000003</v>
      </c>
      <c r="W7541" s="2">
        <f>Table1[[#This Row],[Sales]]*Table1[[#This Row],[Quantity]]</f>
        <v>292.99200000000002</v>
      </c>
      <c r="X7541" s="2">
        <f>Table1[[#This Row],[Sales]]+Table1[[#This Row],[Discount]]+Table1[[#This Row],[Adjusted Sales]]</f>
        <v>48.311200000000007</v>
      </c>
      <c r="Y7541" s="5">
        <f>Table1[[#This Row],[Sales]]*Table1[[#This Row],[Discount]]</f>
        <v>25.636800000000001</v>
      </c>
    </row>
    <row r="7542" spans="1:25" x14ac:dyDescent="0.3">
      <c r="A7542">
        <v>7541</v>
      </c>
      <c r="B7542" s="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s="2">
        <v>8</v>
      </c>
      <c r="T7542" s="3">
        <v>0.7</v>
      </c>
      <c r="U7542" s="2">
        <v>-363.52800000000002</v>
      </c>
      <c r="V7542" s="2">
        <f>Table1[[#This Row],[Sales]]*(1-Table1[[#This Row],[Discount]])</f>
        <v>72.705600000000018</v>
      </c>
      <c r="W7542" s="2">
        <f>Table1[[#This Row],[Sales]]*Table1[[#This Row],[Quantity]]</f>
        <v>1938.816</v>
      </c>
      <c r="X7542" s="2">
        <f>Table1[[#This Row],[Sales]]+Table1[[#This Row],[Discount]]+Table1[[#This Row],[Adjusted Sales]]</f>
        <v>315.75760000000002</v>
      </c>
      <c r="Y7542" s="5">
        <f>Table1[[#This Row],[Sales]]*Table1[[#This Row],[Discount]]</f>
        <v>169.6464</v>
      </c>
    </row>
    <row r="7543" spans="1:25" x14ac:dyDescent="0.3">
      <c r="A7543">
        <v>7542</v>
      </c>
      <c r="B7543" s="2"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s="2">
        <v>2</v>
      </c>
      <c r="T7543" s="3">
        <v>0.2</v>
      </c>
      <c r="U7543" s="2">
        <v>4.9615999999999998</v>
      </c>
      <c r="V7543" s="2">
        <f>Table1[[#This Row],[Sales]]*(1-Table1[[#This Row],[Discount]])</f>
        <v>39.692800000000005</v>
      </c>
      <c r="W7543" s="2">
        <f>Table1[[#This Row],[Sales]]*Table1[[#This Row],[Quantity]]</f>
        <v>99.231999999999999</v>
      </c>
      <c r="X7543" s="2">
        <f>Table1[[#This Row],[Sales]]+Table1[[#This Row],[Discount]]+Table1[[#This Row],[Adjusted Sales]]</f>
        <v>89.508800000000008</v>
      </c>
      <c r="Y7543" s="5">
        <f>Table1[[#This Row],[Sales]]*Table1[[#This Row],[Discount]]</f>
        <v>9.9232000000000014</v>
      </c>
    </row>
    <row r="7544" spans="1:25" x14ac:dyDescent="0.3">
      <c r="A7544">
        <v>7543</v>
      </c>
      <c r="B7544" s="2"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s="2">
        <v>6</v>
      </c>
      <c r="T7544" s="3">
        <v>0.2</v>
      </c>
      <c r="U7544" s="2">
        <v>0</v>
      </c>
      <c r="V7544" s="2">
        <f>Table1[[#This Row],[Sales]]*(1-Table1[[#This Row],[Discount]])</f>
        <v>406.96320000000003</v>
      </c>
      <c r="W7544" s="2">
        <f>Table1[[#This Row],[Sales]]*Table1[[#This Row],[Quantity]]</f>
        <v>3052.2240000000002</v>
      </c>
      <c r="X7544" s="2">
        <f>Table1[[#This Row],[Sales]]+Table1[[#This Row],[Discount]]+Table1[[#This Row],[Adjusted Sales]]</f>
        <v>915.86720000000003</v>
      </c>
      <c r="Y7544" s="5">
        <f>Table1[[#This Row],[Sales]]*Table1[[#This Row],[Discount]]</f>
        <v>101.74080000000001</v>
      </c>
    </row>
    <row r="7545" spans="1:25" x14ac:dyDescent="0.3">
      <c r="A7545">
        <v>7544</v>
      </c>
      <c r="B7545" s="2"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s="2">
        <v>6</v>
      </c>
      <c r="T7545" s="3">
        <v>0.2</v>
      </c>
      <c r="U7545" s="2">
        <v>-14.34</v>
      </c>
      <c r="V7545" s="2">
        <f>Table1[[#This Row],[Sales]]*(1-Table1[[#This Row],[Discount]])</f>
        <v>45.888000000000005</v>
      </c>
      <c r="W7545" s="2">
        <f>Table1[[#This Row],[Sales]]*Table1[[#This Row],[Quantity]]</f>
        <v>344.15999999999997</v>
      </c>
      <c r="X7545" s="2">
        <f>Table1[[#This Row],[Sales]]+Table1[[#This Row],[Discount]]+Table1[[#This Row],[Adjusted Sales]]</f>
        <v>103.44800000000001</v>
      </c>
      <c r="Y7545" s="5">
        <f>Table1[[#This Row],[Sales]]*Table1[[#This Row],[Discount]]</f>
        <v>11.472000000000001</v>
      </c>
    </row>
    <row r="7546" spans="1:25" x14ac:dyDescent="0.3">
      <c r="A7546">
        <v>7545</v>
      </c>
      <c r="B7546" s="2"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s="2">
        <v>5</v>
      </c>
      <c r="T7546" s="3">
        <v>0.2</v>
      </c>
      <c r="U7546" s="2">
        <v>68.001000000000005</v>
      </c>
      <c r="V7546" s="2">
        <f>Table1[[#This Row],[Sales]]*(1-Table1[[#This Row],[Discount]])</f>
        <v>725.34400000000005</v>
      </c>
      <c r="W7546" s="2">
        <f>Table1[[#This Row],[Sales]]*Table1[[#This Row],[Quantity]]</f>
        <v>4533.3999999999996</v>
      </c>
      <c r="X7546" s="2">
        <f>Table1[[#This Row],[Sales]]+Table1[[#This Row],[Discount]]+Table1[[#This Row],[Adjusted Sales]]</f>
        <v>1632.2240000000002</v>
      </c>
      <c r="Y7546" s="5">
        <f>Table1[[#This Row],[Sales]]*Table1[[#This Row],[Discount]]</f>
        <v>181.33600000000001</v>
      </c>
    </row>
    <row r="7547" spans="1:25" x14ac:dyDescent="0.3">
      <c r="A7547">
        <v>7546</v>
      </c>
      <c r="B7547" s="2"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s="2">
        <v>6</v>
      </c>
      <c r="T7547" s="3">
        <v>0.2</v>
      </c>
      <c r="U7547" s="2">
        <v>71.995199999999997</v>
      </c>
      <c r="V7547" s="2">
        <f>Table1[[#This Row],[Sales]]*(1-Table1[[#This Row],[Discount]])</f>
        <v>575.96159999999998</v>
      </c>
      <c r="W7547" s="2">
        <f>Table1[[#This Row],[Sales]]*Table1[[#This Row],[Quantity]]</f>
        <v>4319.7119999999995</v>
      </c>
      <c r="X7547" s="2">
        <f>Table1[[#This Row],[Sales]]+Table1[[#This Row],[Discount]]+Table1[[#This Row],[Adjusted Sales]]</f>
        <v>1296.1136000000001</v>
      </c>
      <c r="Y7547" s="5">
        <f>Table1[[#This Row],[Sales]]*Table1[[#This Row],[Discount]]</f>
        <v>143.99039999999999</v>
      </c>
    </row>
    <row r="7548" spans="1:25" x14ac:dyDescent="0.3">
      <c r="A7548">
        <v>7547</v>
      </c>
      <c r="B7548" s="2"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s="2">
        <v>7</v>
      </c>
      <c r="T7548" s="3">
        <v>0.2</v>
      </c>
      <c r="U7548" s="2">
        <v>66.145099999999999</v>
      </c>
      <c r="V7548" s="2">
        <f>Table1[[#This Row],[Sales]]*(1-Table1[[#This Row],[Discount]])</f>
        <v>604.75519999999995</v>
      </c>
      <c r="W7548" s="2">
        <f>Table1[[#This Row],[Sales]]*Table1[[#This Row],[Quantity]]</f>
        <v>5291.6080000000002</v>
      </c>
      <c r="X7548" s="2">
        <f>Table1[[#This Row],[Sales]]+Table1[[#This Row],[Discount]]+Table1[[#This Row],[Adjusted Sales]]</f>
        <v>1360.8991999999998</v>
      </c>
      <c r="Y7548" s="5">
        <f>Table1[[#This Row],[Sales]]*Table1[[#This Row],[Discount]]</f>
        <v>151.18879999999999</v>
      </c>
    </row>
    <row r="7549" spans="1:25" x14ac:dyDescent="0.3">
      <c r="A7549">
        <v>7548</v>
      </c>
      <c r="B7549" s="2"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s="2">
        <v>5</v>
      </c>
      <c r="T7549" s="3">
        <v>0.8</v>
      </c>
      <c r="U7549" s="2">
        <v>-19.167999999999999</v>
      </c>
      <c r="V7549" s="2">
        <f>Table1[[#This Row],[Sales]]*(1-Table1[[#This Row],[Discount]])</f>
        <v>2.3959999999999995</v>
      </c>
      <c r="W7549" s="2">
        <f>Table1[[#This Row],[Sales]]*Table1[[#This Row],[Quantity]]</f>
        <v>59.900000000000006</v>
      </c>
      <c r="X7549" s="2">
        <f>Table1[[#This Row],[Sales]]+Table1[[#This Row],[Discount]]+Table1[[#This Row],[Adjusted Sales]]</f>
        <v>15.176</v>
      </c>
      <c r="Y7549" s="5">
        <f>Table1[[#This Row],[Sales]]*Table1[[#This Row],[Discount]]</f>
        <v>9.5840000000000014</v>
      </c>
    </row>
    <row r="7550" spans="1:25" x14ac:dyDescent="0.3">
      <c r="A7550">
        <v>7549</v>
      </c>
      <c r="B7550" s="2"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s="2">
        <v>1</v>
      </c>
      <c r="T7550" s="3">
        <v>0.8</v>
      </c>
      <c r="U7550" s="2">
        <v>-1.5714999999999999</v>
      </c>
      <c r="V7550" s="2">
        <f>Table1[[#This Row],[Sales]]*(1-Table1[[#This Row],[Discount]])</f>
        <v>0.17959999999999995</v>
      </c>
      <c r="W7550" s="2">
        <f>Table1[[#This Row],[Sales]]*Table1[[#This Row],[Quantity]]</f>
        <v>0.89800000000000002</v>
      </c>
      <c r="X7550" s="2">
        <f>Table1[[#This Row],[Sales]]+Table1[[#This Row],[Discount]]+Table1[[#This Row],[Adjusted Sales]]</f>
        <v>1.8775999999999999</v>
      </c>
      <c r="Y7550" s="5">
        <f>Table1[[#This Row],[Sales]]*Table1[[#This Row],[Discount]]</f>
        <v>0.71840000000000004</v>
      </c>
    </row>
    <row r="7551" spans="1:25" x14ac:dyDescent="0.3">
      <c r="A7551">
        <v>7550</v>
      </c>
      <c r="B7551" s="2"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s="2">
        <v>3</v>
      </c>
      <c r="T7551" s="3">
        <v>0.6</v>
      </c>
      <c r="U7551" s="2">
        <v>-11.6622</v>
      </c>
      <c r="V7551" s="2">
        <f>Table1[[#This Row],[Sales]]*(1-Table1[[#This Row],[Discount]])</f>
        <v>8.4816000000000003</v>
      </c>
      <c r="W7551" s="2">
        <f>Table1[[#This Row],[Sales]]*Table1[[#This Row],[Quantity]]</f>
        <v>63.612000000000002</v>
      </c>
      <c r="X7551" s="2">
        <f>Table1[[#This Row],[Sales]]+Table1[[#This Row],[Discount]]+Table1[[#This Row],[Adjusted Sales]]</f>
        <v>30.285600000000002</v>
      </c>
      <c r="Y7551" s="5">
        <f>Table1[[#This Row],[Sales]]*Table1[[#This Row],[Discount]]</f>
        <v>12.7224</v>
      </c>
    </row>
    <row r="7552" spans="1:25" x14ac:dyDescent="0.3">
      <c r="A7552">
        <v>7551</v>
      </c>
      <c r="B7552" s="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s="2">
        <v>3</v>
      </c>
      <c r="T7552" s="3">
        <v>0</v>
      </c>
      <c r="U7552" s="2">
        <v>17.37</v>
      </c>
      <c r="V7552" s="2">
        <f>Table1[[#This Row],[Sales]]*(1-Table1[[#This Row],[Discount]])</f>
        <v>34.74</v>
      </c>
      <c r="W7552" s="2">
        <f>Table1[[#This Row],[Sales]]*Table1[[#This Row],[Quantity]]</f>
        <v>104.22</v>
      </c>
      <c r="X7552" s="2">
        <f>Table1[[#This Row],[Sales]]+Table1[[#This Row],[Discount]]+Table1[[#This Row],[Adjusted Sales]]</f>
        <v>69.48</v>
      </c>
      <c r="Y7552" s="5">
        <f>Table1[[#This Row],[Sales]]*Table1[[#This Row],[Discount]]</f>
        <v>0</v>
      </c>
    </row>
    <row r="7553" spans="1:25" x14ac:dyDescent="0.3">
      <c r="A7553">
        <v>7552</v>
      </c>
      <c r="B7553" s="2"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s="2">
        <v>6</v>
      </c>
      <c r="T7553" s="3">
        <v>0</v>
      </c>
      <c r="U7553" s="2">
        <v>216.8244</v>
      </c>
      <c r="V7553" s="2">
        <f>Table1[[#This Row],[Sales]]*(1-Table1[[#This Row],[Discount]])</f>
        <v>833.94</v>
      </c>
      <c r="W7553" s="2">
        <f>Table1[[#This Row],[Sales]]*Table1[[#This Row],[Quantity]]</f>
        <v>5003.6400000000003</v>
      </c>
      <c r="X7553" s="2">
        <f>Table1[[#This Row],[Sales]]+Table1[[#This Row],[Discount]]+Table1[[#This Row],[Adjusted Sales]]</f>
        <v>1667.88</v>
      </c>
      <c r="Y7553" s="5">
        <f>Table1[[#This Row],[Sales]]*Table1[[#This Row],[Discount]]</f>
        <v>0</v>
      </c>
    </row>
    <row r="7554" spans="1:25" x14ac:dyDescent="0.3">
      <c r="A7554">
        <v>7553</v>
      </c>
      <c r="B7554" s="2"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s="2">
        <v>3</v>
      </c>
      <c r="T7554" s="3">
        <v>0.2</v>
      </c>
      <c r="U7554" s="2">
        <v>4.5359999999999996</v>
      </c>
      <c r="V7554" s="2">
        <f>Table1[[#This Row],[Sales]]*(1-Table1[[#This Row],[Discount]])</f>
        <v>10.368000000000002</v>
      </c>
      <c r="W7554" s="2">
        <f>Table1[[#This Row],[Sales]]*Table1[[#This Row],[Quantity]]</f>
        <v>38.880000000000003</v>
      </c>
      <c r="X7554" s="2">
        <f>Table1[[#This Row],[Sales]]+Table1[[#This Row],[Discount]]+Table1[[#This Row],[Adjusted Sales]]</f>
        <v>23.528000000000002</v>
      </c>
      <c r="Y7554" s="5">
        <f>Table1[[#This Row],[Sales]]*Table1[[#This Row],[Discount]]</f>
        <v>2.5920000000000005</v>
      </c>
    </row>
    <row r="7555" spans="1:25" x14ac:dyDescent="0.3">
      <c r="A7555">
        <v>7554</v>
      </c>
      <c r="B7555" s="2"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s="2">
        <v>4</v>
      </c>
      <c r="T7555" s="3">
        <v>0</v>
      </c>
      <c r="U7555" s="2">
        <v>12.441599999999999</v>
      </c>
      <c r="V7555" s="2">
        <f>Table1[[#This Row],[Sales]]*(1-Table1[[#This Row],[Discount]])</f>
        <v>25.92</v>
      </c>
      <c r="W7555" s="2">
        <f>Table1[[#This Row],[Sales]]*Table1[[#This Row],[Quantity]]</f>
        <v>103.68</v>
      </c>
      <c r="X7555" s="2">
        <f>Table1[[#This Row],[Sales]]+Table1[[#This Row],[Discount]]+Table1[[#This Row],[Adjusted Sales]]</f>
        <v>51.84</v>
      </c>
      <c r="Y7555" s="5">
        <f>Table1[[#This Row],[Sales]]*Table1[[#This Row],[Discount]]</f>
        <v>0</v>
      </c>
    </row>
    <row r="7556" spans="1:25" x14ac:dyDescent="0.3">
      <c r="A7556">
        <v>7555</v>
      </c>
      <c r="B7556" s="2"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s="2">
        <v>7</v>
      </c>
      <c r="T7556" s="3">
        <v>0.5</v>
      </c>
      <c r="U7556" s="2">
        <v>-216.97829999999999</v>
      </c>
      <c r="V7556" s="2">
        <f>Table1[[#This Row],[Sales]]*(1-Table1[[#This Row],[Discount]])</f>
        <v>174.98249999999999</v>
      </c>
      <c r="W7556" s="2">
        <f>Table1[[#This Row],[Sales]]*Table1[[#This Row],[Quantity]]</f>
        <v>2449.7549999999997</v>
      </c>
      <c r="X7556" s="2">
        <f>Table1[[#This Row],[Sales]]+Table1[[#This Row],[Discount]]+Table1[[#This Row],[Adjusted Sales]]</f>
        <v>525.44749999999999</v>
      </c>
      <c r="Y7556" s="5">
        <f>Table1[[#This Row],[Sales]]*Table1[[#This Row],[Discount]]</f>
        <v>174.98249999999999</v>
      </c>
    </row>
    <row r="7557" spans="1:25" x14ac:dyDescent="0.3">
      <c r="A7557">
        <v>7556</v>
      </c>
      <c r="B7557" s="2"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s="2">
        <v>5</v>
      </c>
      <c r="T7557" s="3">
        <v>0.2</v>
      </c>
      <c r="U7557" s="2">
        <v>5.3010000000000002</v>
      </c>
      <c r="V7557" s="2">
        <f>Table1[[#This Row],[Sales]]*(1-Table1[[#This Row],[Discount]])</f>
        <v>17.856000000000002</v>
      </c>
      <c r="W7557" s="2">
        <f>Table1[[#This Row],[Sales]]*Table1[[#This Row],[Quantity]]</f>
        <v>111.6</v>
      </c>
      <c r="X7557" s="2">
        <f>Table1[[#This Row],[Sales]]+Table1[[#This Row],[Discount]]+Table1[[#This Row],[Adjusted Sales]]</f>
        <v>40.376000000000005</v>
      </c>
      <c r="Y7557" s="5">
        <f>Table1[[#This Row],[Sales]]*Table1[[#This Row],[Discount]]</f>
        <v>4.4640000000000004</v>
      </c>
    </row>
    <row r="7558" spans="1:25" x14ac:dyDescent="0.3">
      <c r="A7558">
        <v>7557</v>
      </c>
      <c r="B7558" s="2"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s="2">
        <v>6</v>
      </c>
      <c r="T7558" s="3">
        <v>0</v>
      </c>
      <c r="U7558" s="2">
        <v>72.808800000000005</v>
      </c>
      <c r="V7558" s="2">
        <f>Table1[[#This Row],[Sales]]*(1-Table1[[#This Row],[Discount]])</f>
        <v>158.28</v>
      </c>
      <c r="W7558" s="2">
        <f>Table1[[#This Row],[Sales]]*Table1[[#This Row],[Quantity]]</f>
        <v>949.68000000000006</v>
      </c>
      <c r="X7558" s="2">
        <f>Table1[[#This Row],[Sales]]+Table1[[#This Row],[Discount]]+Table1[[#This Row],[Adjusted Sales]]</f>
        <v>316.56</v>
      </c>
      <c r="Y7558" s="5">
        <f>Table1[[#This Row],[Sales]]*Table1[[#This Row],[Discount]]</f>
        <v>0</v>
      </c>
    </row>
    <row r="7559" spans="1:25" x14ac:dyDescent="0.3">
      <c r="A7559">
        <v>7558</v>
      </c>
      <c r="B7559" s="2"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s="2">
        <v>3</v>
      </c>
      <c r="T7559" s="3">
        <v>0</v>
      </c>
      <c r="U7559" s="2">
        <v>224.07300000000001</v>
      </c>
      <c r="V7559" s="2">
        <f>Table1[[#This Row],[Sales]]*(1-Table1[[#This Row],[Discount]])</f>
        <v>497.94</v>
      </c>
      <c r="W7559" s="2">
        <f>Table1[[#This Row],[Sales]]*Table1[[#This Row],[Quantity]]</f>
        <v>1493.82</v>
      </c>
      <c r="X7559" s="2">
        <f>Table1[[#This Row],[Sales]]+Table1[[#This Row],[Discount]]+Table1[[#This Row],[Adjusted Sales]]</f>
        <v>995.88</v>
      </c>
      <c r="Y7559" s="5">
        <f>Table1[[#This Row],[Sales]]*Table1[[#This Row],[Discount]]</f>
        <v>0</v>
      </c>
    </row>
    <row r="7560" spans="1:25" x14ac:dyDescent="0.3">
      <c r="A7560">
        <v>7559</v>
      </c>
      <c r="B7560" s="2"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s="2">
        <v>3</v>
      </c>
      <c r="T7560" s="3">
        <v>0</v>
      </c>
      <c r="U7560" s="2">
        <v>154.8426</v>
      </c>
      <c r="V7560" s="2">
        <f>Table1[[#This Row],[Sales]]*(1-Table1[[#This Row],[Discount]])</f>
        <v>533.94000000000005</v>
      </c>
      <c r="W7560" s="2">
        <f>Table1[[#This Row],[Sales]]*Table1[[#This Row],[Quantity]]</f>
        <v>1601.8200000000002</v>
      </c>
      <c r="X7560" s="2">
        <f>Table1[[#This Row],[Sales]]+Table1[[#This Row],[Discount]]+Table1[[#This Row],[Adjusted Sales]]</f>
        <v>1067.8800000000001</v>
      </c>
      <c r="Y7560" s="5">
        <f>Table1[[#This Row],[Sales]]*Table1[[#This Row],[Discount]]</f>
        <v>0</v>
      </c>
    </row>
    <row r="7561" spans="1:25" x14ac:dyDescent="0.3">
      <c r="A7561">
        <v>7560</v>
      </c>
      <c r="B7561" s="2"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s="2">
        <v>3</v>
      </c>
      <c r="T7561" s="3">
        <v>0</v>
      </c>
      <c r="U7561" s="2">
        <v>82.290599999999998</v>
      </c>
      <c r="V7561" s="2">
        <f>Table1[[#This Row],[Sales]]*(1-Table1[[#This Row],[Discount]])</f>
        <v>167.94</v>
      </c>
      <c r="W7561" s="2">
        <f>Table1[[#This Row],[Sales]]*Table1[[#This Row],[Quantity]]</f>
        <v>503.82</v>
      </c>
      <c r="X7561" s="2">
        <f>Table1[[#This Row],[Sales]]+Table1[[#This Row],[Discount]]+Table1[[#This Row],[Adjusted Sales]]</f>
        <v>335.88</v>
      </c>
      <c r="Y7561" s="5">
        <f>Table1[[#This Row],[Sales]]*Table1[[#This Row],[Discount]]</f>
        <v>0</v>
      </c>
    </row>
    <row r="7562" spans="1:25" x14ac:dyDescent="0.3">
      <c r="A7562">
        <v>7561</v>
      </c>
      <c r="B7562" s="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s="2">
        <v>6</v>
      </c>
      <c r="T7562" s="3">
        <v>0</v>
      </c>
      <c r="U7562" s="2">
        <v>9.8208000000000002</v>
      </c>
      <c r="V7562" s="2">
        <f>Table1[[#This Row],[Sales]]*(1-Table1[[#This Row],[Discount]])</f>
        <v>31.68</v>
      </c>
      <c r="W7562" s="2">
        <f>Table1[[#This Row],[Sales]]*Table1[[#This Row],[Quantity]]</f>
        <v>190.07999999999998</v>
      </c>
      <c r="X7562" s="2">
        <f>Table1[[#This Row],[Sales]]+Table1[[#This Row],[Discount]]+Table1[[#This Row],[Adjusted Sales]]</f>
        <v>63.36</v>
      </c>
      <c r="Y7562" s="5">
        <f>Table1[[#This Row],[Sales]]*Table1[[#This Row],[Discount]]</f>
        <v>0</v>
      </c>
    </row>
    <row r="7563" spans="1:25" x14ac:dyDescent="0.3">
      <c r="A7563">
        <v>7562</v>
      </c>
      <c r="B7563" s="2"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s="2">
        <v>1</v>
      </c>
      <c r="T7563" s="3">
        <v>0.3</v>
      </c>
      <c r="U7563" s="2">
        <v>0</v>
      </c>
      <c r="V7563" s="2">
        <f>Table1[[#This Row],[Sales]]*(1-Table1[[#This Row],[Discount]])</f>
        <v>119.55019999999999</v>
      </c>
      <c r="W7563" s="2">
        <f>Table1[[#This Row],[Sales]]*Table1[[#This Row],[Quantity]]</f>
        <v>170.786</v>
      </c>
      <c r="X7563" s="2">
        <f>Table1[[#This Row],[Sales]]+Table1[[#This Row],[Discount]]+Table1[[#This Row],[Adjusted Sales]]</f>
        <v>290.63620000000003</v>
      </c>
      <c r="Y7563" s="5">
        <f>Table1[[#This Row],[Sales]]*Table1[[#This Row],[Discount]]</f>
        <v>51.235799999999998</v>
      </c>
    </row>
    <row r="7564" spans="1:25" x14ac:dyDescent="0.3">
      <c r="A7564">
        <v>7563</v>
      </c>
      <c r="B7564" s="2"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s="2">
        <v>4</v>
      </c>
      <c r="T7564" s="3">
        <v>0.3</v>
      </c>
      <c r="U7564" s="2">
        <v>0</v>
      </c>
      <c r="V7564" s="2">
        <f>Table1[[#This Row],[Sales]]*(1-Table1[[#This Row],[Discount]])</f>
        <v>139.1208</v>
      </c>
      <c r="W7564" s="2">
        <f>Table1[[#This Row],[Sales]]*Table1[[#This Row],[Quantity]]</f>
        <v>794.976</v>
      </c>
      <c r="X7564" s="2">
        <f>Table1[[#This Row],[Sales]]+Table1[[#This Row],[Discount]]+Table1[[#This Row],[Adjusted Sales]]</f>
        <v>338.16480000000001</v>
      </c>
      <c r="Y7564" s="5">
        <f>Table1[[#This Row],[Sales]]*Table1[[#This Row],[Discount]]</f>
        <v>59.623199999999997</v>
      </c>
    </row>
    <row r="7565" spans="1:25" x14ac:dyDescent="0.3">
      <c r="A7565">
        <v>7564</v>
      </c>
      <c r="B7565" s="2"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s="2">
        <v>2</v>
      </c>
      <c r="T7565" s="3">
        <v>0.2</v>
      </c>
      <c r="U7565" s="2">
        <v>13.5626</v>
      </c>
      <c r="V7565" s="2">
        <f>Table1[[#This Row],[Sales]]*(1-Table1[[#This Row],[Discount]])</f>
        <v>51.059200000000004</v>
      </c>
      <c r="W7565" s="2">
        <f>Table1[[#This Row],[Sales]]*Table1[[#This Row],[Quantity]]</f>
        <v>127.648</v>
      </c>
      <c r="X7565" s="2">
        <f>Table1[[#This Row],[Sales]]+Table1[[#This Row],[Discount]]+Table1[[#This Row],[Adjusted Sales]]</f>
        <v>115.08320000000001</v>
      </c>
      <c r="Y7565" s="5">
        <f>Table1[[#This Row],[Sales]]*Table1[[#This Row],[Discount]]</f>
        <v>12.764800000000001</v>
      </c>
    </row>
    <row r="7566" spans="1:25" x14ac:dyDescent="0.3">
      <c r="A7566">
        <v>7565</v>
      </c>
      <c r="B7566" s="2"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s="2">
        <v>4</v>
      </c>
      <c r="T7566" s="3">
        <v>0.2</v>
      </c>
      <c r="U7566" s="2">
        <v>-59.835599999999999</v>
      </c>
      <c r="V7566" s="2">
        <f>Table1[[#This Row],[Sales]]*(1-Table1[[#This Row],[Discount]])</f>
        <v>348.13440000000003</v>
      </c>
      <c r="W7566" s="2">
        <f>Table1[[#This Row],[Sales]]*Table1[[#This Row],[Quantity]]</f>
        <v>1740.672</v>
      </c>
      <c r="X7566" s="2">
        <f>Table1[[#This Row],[Sales]]+Table1[[#This Row],[Discount]]+Table1[[#This Row],[Adjusted Sales]]</f>
        <v>783.50240000000008</v>
      </c>
      <c r="Y7566" s="5">
        <f>Table1[[#This Row],[Sales]]*Table1[[#This Row],[Discount]]</f>
        <v>87.033600000000007</v>
      </c>
    </row>
    <row r="7567" spans="1:25" x14ac:dyDescent="0.3">
      <c r="A7567">
        <v>7566</v>
      </c>
      <c r="B7567" s="2"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s="2">
        <v>1</v>
      </c>
      <c r="T7567" s="3">
        <v>0</v>
      </c>
      <c r="U7567" s="2">
        <v>7.7728000000000002</v>
      </c>
      <c r="V7567" s="2">
        <f>Table1[[#This Row],[Sales]]*(1-Table1[[#This Row],[Discount]])</f>
        <v>48.58</v>
      </c>
      <c r="W7567" s="2">
        <f>Table1[[#This Row],[Sales]]*Table1[[#This Row],[Quantity]]</f>
        <v>48.58</v>
      </c>
      <c r="X7567" s="2">
        <f>Table1[[#This Row],[Sales]]+Table1[[#This Row],[Discount]]+Table1[[#This Row],[Adjusted Sales]]</f>
        <v>97.16</v>
      </c>
      <c r="Y7567" s="5">
        <f>Table1[[#This Row],[Sales]]*Table1[[#This Row],[Discount]]</f>
        <v>0</v>
      </c>
    </row>
    <row r="7568" spans="1:25" x14ac:dyDescent="0.3">
      <c r="A7568">
        <v>7567</v>
      </c>
      <c r="B7568" s="2"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s="2">
        <v>3</v>
      </c>
      <c r="T7568" s="3">
        <v>0.2</v>
      </c>
      <c r="U7568" s="2">
        <v>8.3957999999999995</v>
      </c>
      <c r="V7568" s="2">
        <f>Table1[[#This Row],[Sales]]*(1-Table1[[#This Row],[Discount]])</f>
        <v>38.380800000000001</v>
      </c>
      <c r="W7568" s="2">
        <f>Table1[[#This Row],[Sales]]*Table1[[#This Row],[Quantity]]</f>
        <v>143.928</v>
      </c>
      <c r="X7568" s="2">
        <f>Table1[[#This Row],[Sales]]+Table1[[#This Row],[Discount]]+Table1[[#This Row],[Adjusted Sales]]</f>
        <v>86.55680000000001</v>
      </c>
      <c r="Y7568" s="5">
        <f>Table1[[#This Row],[Sales]]*Table1[[#This Row],[Discount]]</f>
        <v>9.5952000000000002</v>
      </c>
    </row>
    <row r="7569" spans="1:25" x14ac:dyDescent="0.3">
      <c r="A7569">
        <v>7568</v>
      </c>
      <c r="B7569" s="2"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s="2">
        <v>4</v>
      </c>
      <c r="T7569" s="3">
        <v>0.2</v>
      </c>
      <c r="U7569" s="2">
        <v>7.2576000000000001</v>
      </c>
      <c r="V7569" s="2">
        <f>Table1[[#This Row],[Sales]]*(1-Table1[[#This Row],[Discount]])</f>
        <v>16.588800000000003</v>
      </c>
      <c r="W7569" s="2">
        <f>Table1[[#This Row],[Sales]]*Table1[[#This Row],[Quantity]]</f>
        <v>82.944000000000003</v>
      </c>
      <c r="X7569" s="2">
        <f>Table1[[#This Row],[Sales]]+Table1[[#This Row],[Discount]]+Table1[[#This Row],[Adjusted Sales]]</f>
        <v>37.524799999999999</v>
      </c>
      <c r="Y7569" s="5">
        <f>Table1[[#This Row],[Sales]]*Table1[[#This Row],[Discount]]</f>
        <v>4.1472000000000007</v>
      </c>
    </row>
    <row r="7570" spans="1:25" x14ac:dyDescent="0.3">
      <c r="A7570">
        <v>7569</v>
      </c>
      <c r="B7570" s="2"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s="2">
        <v>9</v>
      </c>
      <c r="T7570" s="3">
        <v>0</v>
      </c>
      <c r="U7570" s="2">
        <v>11.907</v>
      </c>
      <c r="V7570" s="2">
        <f>Table1[[#This Row],[Sales]]*(1-Table1[[#This Row],[Discount]])</f>
        <v>26.46</v>
      </c>
      <c r="W7570" s="2">
        <f>Table1[[#This Row],[Sales]]*Table1[[#This Row],[Quantity]]</f>
        <v>238.14000000000001</v>
      </c>
      <c r="X7570" s="2">
        <f>Table1[[#This Row],[Sales]]+Table1[[#This Row],[Discount]]+Table1[[#This Row],[Adjusted Sales]]</f>
        <v>52.92</v>
      </c>
      <c r="Y7570" s="5">
        <f>Table1[[#This Row],[Sales]]*Table1[[#This Row],[Discount]]</f>
        <v>0</v>
      </c>
    </row>
    <row r="7571" spans="1:25" x14ac:dyDescent="0.3">
      <c r="A7571">
        <v>7570</v>
      </c>
      <c r="B7571" s="2"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s="2">
        <v>4</v>
      </c>
      <c r="T7571" s="3">
        <v>0</v>
      </c>
      <c r="U7571" s="2">
        <v>23.086400000000001</v>
      </c>
      <c r="V7571" s="2">
        <f>Table1[[#This Row],[Sales]]*(1-Table1[[#This Row],[Discount]])</f>
        <v>49.12</v>
      </c>
      <c r="W7571" s="2">
        <f>Table1[[#This Row],[Sales]]*Table1[[#This Row],[Quantity]]</f>
        <v>196.48</v>
      </c>
      <c r="X7571" s="2">
        <f>Table1[[#This Row],[Sales]]+Table1[[#This Row],[Discount]]+Table1[[#This Row],[Adjusted Sales]]</f>
        <v>98.24</v>
      </c>
      <c r="Y7571" s="5">
        <f>Table1[[#This Row],[Sales]]*Table1[[#This Row],[Discount]]</f>
        <v>0</v>
      </c>
    </row>
    <row r="7572" spans="1:25" x14ac:dyDescent="0.3">
      <c r="A7572">
        <v>7571</v>
      </c>
      <c r="B7572" s="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s="2">
        <v>3</v>
      </c>
      <c r="T7572" s="3">
        <v>0</v>
      </c>
      <c r="U7572" s="2">
        <v>7.2</v>
      </c>
      <c r="V7572" s="2">
        <f>Table1[[#This Row],[Sales]]*(1-Table1[[#This Row],[Discount]])</f>
        <v>15</v>
      </c>
      <c r="W7572" s="2">
        <f>Table1[[#This Row],[Sales]]*Table1[[#This Row],[Quantity]]</f>
        <v>45</v>
      </c>
      <c r="X7572" s="2">
        <f>Table1[[#This Row],[Sales]]+Table1[[#This Row],[Discount]]+Table1[[#This Row],[Adjusted Sales]]</f>
        <v>30</v>
      </c>
      <c r="Y7572" s="5">
        <f>Table1[[#This Row],[Sales]]*Table1[[#This Row],[Discount]]</f>
        <v>0</v>
      </c>
    </row>
    <row r="7573" spans="1:25" x14ac:dyDescent="0.3">
      <c r="A7573">
        <v>7572</v>
      </c>
      <c r="B7573" s="2"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s="2">
        <v>5</v>
      </c>
      <c r="T7573" s="3">
        <v>0</v>
      </c>
      <c r="U7573" s="2">
        <v>9.7349999999999994</v>
      </c>
      <c r="V7573" s="2">
        <f>Table1[[#This Row],[Sales]]*(1-Table1[[#This Row],[Discount]])</f>
        <v>194.7</v>
      </c>
      <c r="W7573" s="2">
        <f>Table1[[#This Row],[Sales]]*Table1[[#This Row],[Quantity]]</f>
        <v>973.5</v>
      </c>
      <c r="X7573" s="2">
        <f>Table1[[#This Row],[Sales]]+Table1[[#This Row],[Discount]]+Table1[[#This Row],[Adjusted Sales]]</f>
        <v>389.4</v>
      </c>
      <c r="Y7573" s="5">
        <f>Table1[[#This Row],[Sales]]*Table1[[#This Row],[Discount]]</f>
        <v>0</v>
      </c>
    </row>
    <row r="7574" spans="1:25" x14ac:dyDescent="0.3">
      <c r="A7574">
        <v>7573</v>
      </c>
      <c r="B7574" s="2"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s="2">
        <v>4</v>
      </c>
      <c r="T7574" s="3">
        <v>0</v>
      </c>
      <c r="U7574" s="2">
        <v>112.35080000000001</v>
      </c>
      <c r="V7574" s="2">
        <f>Table1[[#This Row],[Sales]]*(1-Table1[[#This Row],[Discount]])</f>
        <v>591.32000000000005</v>
      </c>
      <c r="W7574" s="2">
        <f>Table1[[#This Row],[Sales]]*Table1[[#This Row],[Quantity]]</f>
        <v>2365.2800000000002</v>
      </c>
      <c r="X7574" s="2">
        <f>Table1[[#This Row],[Sales]]+Table1[[#This Row],[Discount]]+Table1[[#This Row],[Adjusted Sales]]</f>
        <v>1182.6400000000001</v>
      </c>
      <c r="Y7574" s="5">
        <f>Table1[[#This Row],[Sales]]*Table1[[#This Row],[Discount]]</f>
        <v>0</v>
      </c>
    </row>
    <row r="7575" spans="1:25" x14ac:dyDescent="0.3">
      <c r="A7575">
        <v>7574</v>
      </c>
      <c r="B7575" s="2"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s="2">
        <v>1</v>
      </c>
      <c r="T7575" s="3">
        <v>0</v>
      </c>
      <c r="U7575" s="2">
        <v>0.88039999999999996</v>
      </c>
      <c r="V7575" s="2">
        <f>Table1[[#This Row],[Sales]]*(1-Table1[[#This Row],[Discount]])</f>
        <v>2.84</v>
      </c>
      <c r="W7575" s="2">
        <f>Table1[[#This Row],[Sales]]*Table1[[#This Row],[Quantity]]</f>
        <v>2.84</v>
      </c>
      <c r="X7575" s="2">
        <f>Table1[[#This Row],[Sales]]+Table1[[#This Row],[Discount]]+Table1[[#This Row],[Adjusted Sales]]</f>
        <v>5.68</v>
      </c>
      <c r="Y7575" s="5">
        <f>Table1[[#This Row],[Sales]]*Table1[[#This Row],[Discount]]</f>
        <v>0</v>
      </c>
    </row>
    <row r="7576" spans="1:25" x14ac:dyDescent="0.3">
      <c r="A7576">
        <v>7575</v>
      </c>
      <c r="B7576" s="2"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s="2">
        <v>2</v>
      </c>
      <c r="T7576" s="3">
        <v>0</v>
      </c>
      <c r="U7576" s="2">
        <v>4.4391999999999996</v>
      </c>
      <c r="V7576" s="2">
        <f>Table1[[#This Row],[Sales]]*(1-Table1[[#This Row],[Discount]])</f>
        <v>221.96</v>
      </c>
      <c r="W7576" s="2">
        <f>Table1[[#This Row],[Sales]]*Table1[[#This Row],[Quantity]]</f>
        <v>443.92</v>
      </c>
      <c r="X7576" s="2">
        <f>Table1[[#This Row],[Sales]]+Table1[[#This Row],[Discount]]+Table1[[#This Row],[Adjusted Sales]]</f>
        <v>443.92</v>
      </c>
      <c r="Y7576" s="5">
        <f>Table1[[#This Row],[Sales]]*Table1[[#This Row],[Discount]]</f>
        <v>0</v>
      </c>
    </row>
    <row r="7577" spans="1:25" x14ac:dyDescent="0.3">
      <c r="A7577">
        <v>7576</v>
      </c>
      <c r="B7577" s="2"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s="2">
        <v>4</v>
      </c>
      <c r="T7577" s="3">
        <v>0</v>
      </c>
      <c r="U7577" s="2">
        <v>40.119999999999997</v>
      </c>
      <c r="V7577" s="2">
        <f>Table1[[#This Row],[Sales]]*(1-Table1[[#This Row],[Discount]])</f>
        <v>236</v>
      </c>
      <c r="W7577" s="2">
        <f>Table1[[#This Row],[Sales]]*Table1[[#This Row],[Quantity]]</f>
        <v>944</v>
      </c>
      <c r="X7577" s="2">
        <f>Table1[[#This Row],[Sales]]+Table1[[#This Row],[Discount]]+Table1[[#This Row],[Adjusted Sales]]</f>
        <v>472</v>
      </c>
      <c r="Y7577" s="5">
        <f>Table1[[#This Row],[Sales]]*Table1[[#This Row],[Discount]]</f>
        <v>0</v>
      </c>
    </row>
    <row r="7578" spans="1:25" x14ac:dyDescent="0.3">
      <c r="A7578">
        <v>7577</v>
      </c>
      <c r="B7578" s="2"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s="2">
        <v>2</v>
      </c>
      <c r="T7578" s="3">
        <v>0</v>
      </c>
      <c r="U7578" s="2">
        <v>15.0984</v>
      </c>
      <c r="V7578" s="2">
        <f>Table1[[#This Row],[Sales]]*(1-Table1[[#This Row],[Discount]])</f>
        <v>41.94</v>
      </c>
      <c r="W7578" s="2">
        <f>Table1[[#This Row],[Sales]]*Table1[[#This Row],[Quantity]]</f>
        <v>83.88</v>
      </c>
      <c r="X7578" s="2">
        <f>Table1[[#This Row],[Sales]]+Table1[[#This Row],[Discount]]+Table1[[#This Row],[Adjusted Sales]]</f>
        <v>83.88</v>
      </c>
      <c r="Y7578" s="5">
        <f>Table1[[#This Row],[Sales]]*Table1[[#This Row],[Discount]]</f>
        <v>0</v>
      </c>
    </row>
    <row r="7579" spans="1:25" x14ac:dyDescent="0.3">
      <c r="A7579">
        <v>7578</v>
      </c>
      <c r="B7579" s="2"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s="2">
        <v>1</v>
      </c>
      <c r="T7579" s="3">
        <v>0.2</v>
      </c>
      <c r="U7579" s="2">
        <v>4.6193</v>
      </c>
      <c r="V7579" s="2">
        <f>Table1[[#This Row],[Sales]]*(1-Table1[[#This Row],[Discount]])</f>
        <v>42.233600000000003</v>
      </c>
      <c r="W7579" s="2">
        <f>Table1[[#This Row],[Sales]]*Table1[[#This Row],[Quantity]]</f>
        <v>52.792000000000002</v>
      </c>
      <c r="X7579" s="2">
        <f>Table1[[#This Row],[Sales]]+Table1[[#This Row],[Discount]]+Table1[[#This Row],[Adjusted Sales]]</f>
        <v>95.225600000000014</v>
      </c>
      <c r="Y7579" s="5">
        <f>Table1[[#This Row],[Sales]]*Table1[[#This Row],[Discount]]</f>
        <v>10.558400000000001</v>
      </c>
    </row>
    <row r="7580" spans="1:25" x14ac:dyDescent="0.3">
      <c r="A7580">
        <v>7579</v>
      </c>
      <c r="B7580" s="2"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s="2">
        <v>3</v>
      </c>
      <c r="T7580" s="3">
        <v>0</v>
      </c>
      <c r="U7580" s="2">
        <v>112.788</v>
      </c>
      <c r="V7580" s="2">
        <f>Table1[[#This Row],[Sales]]*(1-Table1[[#This Row],[Discount]])</f>
        <v>563.94000000000005</v>
      </c>
      <c r="W7580" s="2">
        <f>Table1[[#This Row],[Sales]]*Table1[[#This Row],[Quantity]]</f>
        <v>1691.8200000000002</v>
      </c>
      <c r="X7580" s="2">
        <f>Table1[[#This Row],[Sales]]+Table1[[#This Row],[Discount]]+Table1[[#This Row],[Adjusted Sales]]</f>
        <v>1127.8800000000001</v>
      </c>
      <c r="Y7580" s="5">
        <f>Table1[[#This Row],[Sales]]*Table1[[#This Row],[Discount]]</f>
        <v>0</v>
      </c>
    </row>
    <row r="7581" spans="1:25" x14ac:dyDescent="0.3">
      <c r="A7581">
        <v>7580</v>
      </c>
      <c r="B7581" s="2"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s="2">
        <v>8</v>
      </c>
      <c r="T7581" s="3">
        <v>0</v>
      </c>
      <c r="U7581" s="2">
        <v>735.03359999999998</v>
      </c>
      <c r="V7581" s="2">
        <f>Table1[[#This Row],[Sales]]*(1-Table1[[#This Row],[Discount]])</f>
        <v>2625.12</v>
      </c>
      <c r="W7581" s="2">
        <f>Table1[[#This Row],[Sales]]*Table1[[#This Row],[Quantity]]</f>
        <v>21000.959999999999</v>
      </c>
      <c r="X7581" s="2">
        <f>Table1[[#This Row],[Sales]]+Table1[[#This Row],[Discount]]+Table1[[#This Row],[Adjusted Sales]]</f>
        <v>5250.24</v>
      </c>
      <c r="Y7581" s="5">
        <f>Table1[[#This Row],[Sales]]*Table1[[#This Row],[Discount]]</f>
        <v>0</v>
      </c>
    </row>
    <row r="7582" spans="1:25" x14ac:dyDescent="0.3">
      <c r="A7582">
        <v>7581</v>
      </c>
      <c r="B7582" s="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s="2">
        <v>3</v>
      </c>
      <c r="T7582" s="3">
        <v>0</v>
      </c>
      <c r="U7582" s="2">
        <v>4.4850000000000003</v>
      </c>
      <c r="V7582" s="2">
        <f>Table1[[#This Row],[Sales]]*(1-Table1[[#This Row],[Discount]])</f>
        <v>17.940000000000001</v>
      </c>
      <c r="W7582" s="2">
        <f>Table1[[#This Row],[Sales]]*Table1[[#This Row],[Quantity]]</f>
        <v>53.820000000000007</v>
      </c>
      <c r="X7582" s="2">
        <f>Table1[[#This Row],[Sales]]+Table1[[#This Row],[Discount]]+Table1[[#This Row],[Adjusted Sales]]</f>
        <v>35.880000000000003</v>
      </c>
      <c r="Y7582" s="5">
        <f>Table1[[#This Row],[Sales]]*Table1[[#This Row],[Discount]]</f>
        <v>0</v>
      </c>
    </row>
    <row r="7583" spans="1:25" x14ac:dyDescent="0.3">
      <c r="A7583">
        <v>7582</v>
      </c>
      <c r="B7583" s="2"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s="2">
        <v>3</v>
      </c>
      <c r="T7583" s="3">
        <v>0.2</v>
      </c>
      <c r="U7583" s="2">
        <v>15.857100000000001</v>
      </c>
      <c r="V7583" s="2">
        <f>Table1[[#This Row],[Sales]]*(1-Table1[[#This Row],[Discount]])</f>
        <v>338.28480000000002</v>
      </c>
      <c r="W7583" s="2">
        <f>Table1[[#This Row],[Sales]]*Table1[[#This Row],[Quantity]]</f>
        <v>1268.568</v>
      </c>
      <c r="X7583" s="2">
        <f>Table1[[#This Row],[Sales]]+Table1[[#This Row],[Discount]]+Table1[[#This Row],[Adjusted Sales]]</f>
        <v>761.34079999999994</v>
      </c>
      <c r="Y7583" s="5">
        <f>Table1[[#This Row],[Sales]]*Table1[[#This Row],[Discount]]</f>
        <v>84.571200000000005</v>
      </c>
    </row>
    <row r="7584" spans="1:25" x14ac:dyDescent="0.3">
      <c r="A7584">
        <v>7583</v>
      </c>
      <c r="B7584" s="2"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s="2">
        <v>2</v>
      </c>
      <c r="T7584" s="3">
        <v>0.1</v>
      </c>
      <c r="U7584" s="2">
        <v>2.8391999999999999</v>
      </c>
      <c r="V7584" s="2">
        <f>Table1[[#This Row],[Sales]]*(1-Table1[[#This Row],[Discount]])</f>
        <v>114.9876</v>
      </c>
      <c r="W7584" s="2">
        <f>Table1[[#This Row],[Sales]]*Table1[[#This Row],[Quantity]]</f>
        <v>255.52799999999999</v>
      </c>
      <c r="X7584" s="2">
        <f>Table1[[#This Row],[Sales]]+Table1[[#This Row],[Discount]]+Table1[[#This Row],[Adjusted Sales]]</f>
        <v>242.85159999999999</v>
      </c>
      <c r="Y7584" s="5">
        <f>Table1[[#This Row],[Sales]]*Table1[[#This Row],[Discount]]</f>
        <v>12.776400000000001</v>
      </c>
    </row>
    <row r="7585" spans="1:25" x14ac:dyDescent="0.3">
      <c r="A7585">
        <v>7584</v>
      </c>
      <c r="B7585" s="2"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s="2">
        <v>7</v>
      </c>
      <c r="T7585" s="3">
        <v>0</v>
      </c>
      <c r="U7585" s="2">
        <v>909.98180000000002</v>
      </c>
      <c r="V7585" s="2">
        <f>Table1[[#This Row],[Sales]]*(1-Table1[[#This Row],[Discount]])</f>
        <v>3499.93</v>
      </c>
      <c r="W7585" s="2">
        <f>Table1[[#This Row],[Sales]]*Table1[[#This Row],[Quantity]]</f>
        <v>24499.51</v>
      </c>
      <c r="X7585" s="2">
        <f>Table1[[#This Row],[Sales]]+Table1[[#This Row],[Discount]]+Table1[[#This Row],[Adjusted Sales]]</f>
        <v>6999.86</v>
      </c>
      <c r="Y7585" s="5">
        <f>Table1[[#This Row],[Sales]]*Table1[[#This Row],[Discount]]</f>
        <v>0</v>
      </c>
    </row>
    <row r="7586" spans="1:25" x14ac:dyDescent="0.3">
      <c r="A7586">
        <v>7585</v>
      </c>
      <c r="B7586" s="2"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s="2">
        <v>5</v>
      </c>
      <c r="T7586" s="3">
        <v>0</v>
      </c>
      <c r="U7586" s="2">
        <v>6.6239999999999997</v>
      </c>
      <c r="V7586" s="2">
        <f>Table1[[#This Row],[Sales]]*(1-Table1[[#This Row],[Discount]])</f>
        <v>14.4</v>
      </c>
      <c r="W7586" s="2">
        <f>Table1[[#This Row],[Sales]]*Table1[[#This Row],[Quantity]]</f>
        <v>72</v>
      </c>
      <c r="X7586" s="2">
        <f>Table1[[#This Row],[Sales]]+Table1[[#This Row],[Discount]]+Table1[[#This Row],[Adjusted Sales]]</f>
        <v>28.8</v>
      </c>
      <c r="Y7586" s="5">
        <f>Table1[[#This Row],[Sales]]*Table1[[#This Row],[Discount]]</f>
        <v>0</v>
      </c>
    </row>
    <row r="7587" spans="1:25" x14ac:dyDescent="0.3">
      <c r="A7587">
        <v>7586</v>
      </c>
      <c r="B7587" s="2"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s="2">
        <v>3</v>
      </c>
      <c r="T7587" s="3">
        <v>0</v>
      </c>
      <c r="U7587" s="2">
        <v>60.255299999999998</v>
      </c>
      <c r="V7587" s="2">
        <f>Table1[[#This Row],[Sales]]*(1-Table1[[#This Row],[Discount]])</f>
        <v>122.97</v>
      </c>
      <c r="W7587" s="2">
        <f>Table1[[#This Row],[Sales]]*Table1[[#This Row],[Quantity]]</f>
        <v>368.90999999999997</v>
      </c>
      <c r="X7587" s="2">
        <f>Table1[[#This Row],[Sales]]+Table1[[#This Row],[Discount]]+Table1[[#This Row],[Adjusted Sales]]</f>
        <v>245.94</v>
      </c>
      <c r="Y7587" s="5">
        <f>Table1[[#This Row],[Sales]]*Table1[[#This Row],[Discount]]</f>
        <v>0</v>
      </c>
    </row>
    <row r="7588" spans="1:25" x14ac:dyDescent="0.3">
      <c r="A7588">
        <v>7587</v>
      </c>
      <c r="B7588" s="2"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s="2">
        <v>4</v>
      </c>
      <c r="T7588" s="3">
        <v>0</v>
      </c>
      <c r="U7588" s="2">
        <v>2.7027999999999999</v>
      </c>
      <c r="V7588" s="2">
        <f>Table1[[#This Row],[Sales]]*(1-Table1[[#This Row],[Discount]])</f>
        <v>9.32</v>
      </c>
      <c r="W7588" s="2">
        <f>Table1[[#This Row],[Sales]]*Table1[[#This Row],[Quantity]]</f>
        <v>37.28</v>
      </c>
      <c r="X7588" s="2">
        <f>Table1[[#This Row],[Sales]]+Table1[[#This Row],[Discount]]+Table1[[#This Row],[Adjusted Sales]]</f>
        <v>18.64</v>
      </c>
      <c r="Y7588" s="5">
        <f>Table1[[#This Row],[Sales]]*Table1[[#This Row],[Discount]]</f>
        <v>0</v>
      </c>
    </row>
    <row r="7589" spans="1:25" x14ac:dyDescent="0.3">
      <c r="A7589">
        <v>7588</v>
      </c>
      <c r="B7589" s="2"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s="2">
        <v>3</v>
      </c>
      <c r="T7589" s="3">
        <v>0</v>
      </c>
      <c r="U7589" s="2">
        <v>59.011200000000002</v>
      </c>
      <c r="V7589" s="2">
        <f>Table1[[#This Row],[Sales]]*(1-Table1[[#This Row],[Discount]])</f>
        <v>122.94</v>
      </c>
      <c r="W7589" s="2">
        <f>Table1[[#This Row],[Sales]]*Table1[[#This Row],[Quantity]]</f>
        <v>368.82</v>
      </c>
      <c r="X7589" s="2">
        <f>Table1[[#This Row],[Sales]]+Table1[[#This Row],[Discount]]+Table1[[#This Row],[Adjusted Sales]]</f>
        <v>245.88</v>
      </c>
      <c r="Y7589" s="5">
        <f>Table1[[#This Row],[Sales]]*Table1[[#This Row],[Discount]]</f>
        <v>0</v>
      </c>
    </row>
    <row r="7590" spans="1:25" x14ac:dyDescent="0.3">
      <c r="A7590">
        <v>7589</v>
      </c>
      <c r="B7590" s="2"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s="2">
        <v>3</v>
      </c>
      <c r="T7590" s="3">
        <v>0</v>
      </c>
      <c r="U7590" s="2">
        <v>5.1929999999999996</v>
      </c>
      <c r="V7590" s="2">
        <f>Table1[[#This Row],[Sales]]*(1-Table1[[#This Row],[Discount]])</f>
        <v>17.309999999999999</v>
      </c>
      <c r="W7590" s="2">
        <f>Table1[[#This Row],[Sales]]*Table1[[#This Row],[Quantity]]</f>
        <v>51.929999999999993</v>
      </c>
      <c r="X7590" s="2">
        <f>Table1[[#This Row],[Sales]]+Table1[[#This Row],[Discount]]+Table1[[#This Row],[Adjusted Sales]]</f>
        <v>34.619999999999997</v>
      </c>
      <c r="Y7590" s="5">
        <f>Table1[[#This Row],[Sales]]*Table1[[#This Row],[Discount]]</f>
        <v>0</v>
      </c>
    </row>
    <row r="7591" spans="1:25" x14ac:dyDescent="0.3">
      <c r="A7591">
        <v>7590</v>
      </c>
      <c r="B7591" s="2"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s="2">
        <v>7</v>
      </c>
      <c r="T7591" s="3">
        <v>0.2</v>
      </c>
      <c r="U7591" s="2">
        <v>12.8744</v>
      </c>
      <c r="V7591" s="2">
        <f>Table1[[#This Row],[Sales]]*(1-Table1[[#This Row],[Discount]])</f>
        <v>102.99520000000001</v>
      </c>
      <c r="W7591" s="2">
        <f>Table1[[#This Row],[Sales]]*Table1[[#This Row],[Quantity]]</f>
        <v>901.20799999999997</v>
      </c>
      <c r="X7591" s="2">
        <f>Table1[[#This Row],[Sales]]+Table1[[#This Row],[Discount]]+Table1[[#This Row],[Adjusted Sales]]</f>
        <v>231.9392</v>
      </c>
      <c r="Y7591" s="5">
        <f>Table1[[#This Row],[Sales]]*Table1[[#This Row],[Discount]]</f>
        <v>25.748800000000003</v>
      </c>
    </row>
    <row r="7592" spans="1:25" x14ac:dyDescent="0.3">
      <c r="A7592">
        <v>7591</v>
      </c>
      <c r="B7592" s="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s="2">
        <v>9</v>
      </c>
      <c r="T7592" s="3">
        <v>0.2</v>
      </c>
      <c r="U7592" s="2">
        <v>11.6496</v>
      </c>
      <c r="V7592" s="2">
        <f>Table1[[#This Row],[Sales]]*(1-Table1[[#This Row],[Discount]])</f>
        <v>46.598399999999998</v>
      </c>
      <c r="W7592" s="2">
        <f>Table1[[#This Row],[Sales]]*Table1[[#This Row],[Quantity]]</f>
        <v>524.23199999999997</v>
      </c>
      <c r="X7592" s="2">
        <f>Table1[[#This Row],[Sales]]+Table1[[#This Row],[Discount]]+Table1[[#This Row],[Adjusted Sales]]</f>
        <v>105.04640000000001</v>
      </c>
      <c r="Y7592" s="5">
        <f>Table1[[#This Row],[Sales]]*Table1[[#This Row],[Discount]]</f>
        <v>11.6496</v>
      </c>
    </row>
    <row r="7593" spans="1:25" x14ac:dyDescent="0.3">
      <c r="A7593">
        <v>7592</v>
      </c>
      <c r="B7593" s="2"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s="2">
        <v>2</v>
      </c>
      <c r="T7593" s="3">
        <v>0.3</v>
      </c>
      <c r="U7593" s="2">
        <v>-19.338200000000001</v>
      </c>
      <c r="V7593" s="2">
        <f>Table1[[#This Row],[Sales]]*(1-Table1[[#This Row],[Discount]])</f>
        <v>49.872199999999992</v>
      </c>
      <c r="W7593" s="2">
        <f>Table1[[#This Row],[Sales]]*Table1[[#This Row],[Quantity]]</f>
        <v>142.49199999999999</v>
      </c>
      <c r="X7593" s="2">
        <f>Table1[[#This Row],[Sales]]+Table1[[#This Row],[Discount]]+Table1[[#This Row],[Adjusted Sales]]</f>
        <v>121.41819999999998</v>
      </c>
      <c r="Y7593" s="5">
        <f>Table1[[#This Row],[Sales]]*Table1[[#This Row],[Discount]]</f>
        <v>21.373799999999999</v>
      </c>
    </row>
    <row r="7594" spans="1:25" x14ac:dyDescent="0.3">
      <c r="A7594">
        <v>7593</v>
      </c>
      <c r="B7594" s="2"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s="2">
        <v>3</v>
      </c>
      <c r="T7594" s="3">
        <v>0.2</v>
      </c>
      <c r="U7594" s="2">
        <v>0.59040000000000004</v>
      </c>
      <c r="V7594" s="2">
        <f>Table1[[#This Row],[Sales]]*(1-Table1[[#This Row],[Discount]])</f>
        <v>6.2976000000000001</v>
      </c>
      <c r="W7594" s="2">
        <f>Table1[[#This Row],[Sales]]*Table1[[#This Row],[Quantity]]</f>
        <v>23.616</v>
      </c>
      <c r="X7594" s="2">
        <f>Table1[[#This Row],[Sales]]+Table1[[#This Row],[Discount]]+Table1[[#This Row],[Adjusted Sales]]</f>
        <v>14.369599999999998</v>
      </c>
      <c r="Y7594" s="5">
        <f>Table1[[#This Row],[Sales]]*Table1[[#This Row],[Discount]]</f>
        <v>1.5744</v>
      </c>
    </row>
    <row r="7595" spans="1:25" x14ac:dyDescent="0.3">
      <c r="A7595">
        <v>7594</v>
      </c>
      <c r="B7595" s="2"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s="2">
        <v>3</v>
      </c>
      <c r="T7595" s="3">
        <v>0.3</v>
      </c>
      <c r="U7595" s="2">
        <v>-63.3765</v>
      </c>
      <c r="V7595" s="2">
        <f>Table1[[#This Row],[Sales]]*(1-Table1[[#This Row],[Discount]])</f>
        <v>621.08969999999988</v>
      </c>
      <c r="W7595" s="2">
        <f>Table1[[#This Row],[Sales]]*Table1[[#This Row],[Quantity]]</f>
        <v>2661.8130000000001</v>
      </c>
      <c r="X7595" s="2">
        <f>Table1[[#This Row],[Sales]]+Table1[[#This Row],[Discount]]+Table1[[#This Row],[Adjusted Sales]]</f>
        <v>1508.6606999999999</v>
      </c>
      <c r="Y7595" s="5">
        <f>Table1[[#This Row],[Sales]]*Table1[[#This Row],[Discount]]</f>
        <v>266.18129999999996</v>
      </c>
    </row>
    <row r="7596" spans="1:25" x14ac:dyDescent="0.3">
      <c r="A7596">
        <v>7595</v>
      </c>
      <c r="B7596" s="2"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s="2">
        <v>7</v>
      </c>
      <c r="T7596" s="3">
        <v>0</v>
      </c>
      <c r="U7596" s="2">
        <v>70.492800000000003</v>
      </c>
      <c r="V7596" s="2">
        <f>Table1[[#This Row],[Sales]]*(1-Table1[[#This Row],[Discount]])</f>
        <v>146.86000000000001</v>
      </c>
      <c r="W7596" s="2">
        <f>Table1[[#This Row],[Sales]]*Table1[[#This Row],[Quantity]]</f>
        <v>1028.02</v>
      </c>
      <c r="X7596" s="2">
        <f>Table1[[#This Row],[Sales]]+Table1[[#This Row],[Discount]]+Table1[[#This Row],[Adjusted Sales]]</f>
        <v>293.72000000000003</v>
      </c>
      <c r="Y7596" s="5">
        <f>Table1[[#This Row],[Sales]]*Table1[[#This Row],[Discount]]</f>
        <v>0</v>
      </c>
    </row>
    <row r="7597" spans="1:25" x14ac:dyDescent="0.3">
      <c r="A7597">
        <v>7596</v>
      </c>
      <c r="B7597" s="2"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s="2">
        <v>4</v>
      </c>
      <c r="T7597" s="3">
        <v>0</v>
      </c>
      <c r="U7597" s="2">
        <v>18.28</v>
      </c>
      <c r="V7597" s="2">
        <f>Table1[[#This Row],[Sales]]*(1-Table1[[#This Row],[Discount]])</f>
        <v>36.56</v>
      </c>
      <c r="W7597" s="2">
        <f>Table1[[#This Row],[Sales]]*Table1[[#This Row],[Quantity]]</f>
        <v>146.24</v>
      </c>
      <c r="X7597" s="2">
        <f>Table1[[#This Row],[Sales]]+Table1[[#This Row],[Discount]]+Table1[[#This Row],[Adjusted Sales]]</f>
        <v>73.12</v>
      </c>
      <c r="Y7597" s="5">
        <f>Table1[[#This Row],[Sales]]*Table1[[#This Row],[Discount]]</f>
        <v>0</v>
      </c>
    </row>
    <row r="7598" spans="1:25" x14ac:dyDescent="0.3">
      <c r="A7598">
        <v>7597</v>
      </c>
      <c r="B7598" s="2"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s="2">
        <v>3</v>
      </c>
      <c r="T7598" s="3">
        <v>0.2</v>
      </c>
      <c r="U7598" s="2">
        <v>22.557600000000001</v>
      </c>
      <c r="V7598" s="2">
        <f>Table1[[#This Row],[Sales]]*(1-Table1[[#This Row],[Discount]])</f>
        <v>180.46080000000001</v>
      </c>
      <c r="W7598" s="2">
        <f>Table1[[#This Row],[Sales]]*Table1[[#This Row],[Quantity]]</f>
        <v>676.72799999999995</v>
      </c>
      <c r="X7598" s="2">
        <f>Table1[[#This Row],[Sales]]+Table1[[#This Row],[Discount]]+Table1[[#This Row],[Adjusted Sales]]</f>
        <v>406.23680000000002</v>
      </c>
      <c r="Y7598" s="5">
        <f>Table1[[#This Row],[Sales]]*Table1[[#This Row],[Discount]]</f>
        <v>45.115200000000002</v>
      </c>
    </row>
    <row r="7599" spans="1:25" x14ac:dyDescent="0.3">
      <c r="A7599">
        <v>7598</v>
      </c>
      <c r="B7599" s="2"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s="2">
        <v>2</v>
      </c>
      <c r="T7599" s="3">
        <v>0.2</v>
      </c>
      <c r="U7599" s="2">
        <v>0.4592</v>
      </c>
      <c r="V7599" s="2">
        <f>Table1[[#This Row],[Sales]]*(1-Table1[[#This Row],[Discount]])</f>
        <v>4.1984000000000004</v>
      </c>
      <c r="W7599" s="2">
        <f>Table1[[#This Row],[Sales]]*Table1[[#This Row],[Quantity]]</f>
        <v>10.496</v>
      </c>
      <c r="X7599" s="2">
        <f>Table1[[#This Row],[Sales]]+Table1[[#This Row],[Discount]]+Table1[[#This Row],[Adjusted Sales]]</f>
        <v>9.6463999999999999</v>
      </c>
      <c r="Y7599" s="5">
        <f>Table1[[#This Row],[Sales]]*Table1[[#This Row],[Discount]]</f>
        <v>1.0496000000000001</v>
      </c>
    </row>
    <row r="7600" spans="1:25" x14ac:dyDescent="0.3">
      <c r="A7600">
        <v>7599</v>
      </c>
      <c r="B7600" s="2"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s="2">
        <v>3</v>
      </c>
      <c r="T7600" s="3">
        <v>0.2</v>
      </c>
      <c r="U7600" s="2">
        <v>4.782</v>
      </c>
      <c r="V7600" s="2">
        <f>Table1[[#This Row],[Sales]]*(1-Table1[[#This Row],[Discount]])</f>
        <v>30.604800000000001</v>
      </c>
      <c r="W7600" s="2">
        <f>Table1[[#This Row],[Sales]]*Table1[[#This Row],[Quantity]]</f>
        <v>114.768</v>
      </c>
      <c r="X7600" s="2">
        <f>Table1[[#This Row],[Sales]]+Table1[[#This Row],[Discount]]+Table1[[#This Row],[Adjusted Sales]]</f>
        <v>69.0608</v>
      </c>
      <c r="Y7600" s="5">
        <f>Table1[[#This Row],[Sales]]*Table1[[#This Row],[Discount]]</f>
        <v>7.6512000000000002</v>
      </c>
    </row>
    <row r="7601" spans="1:25" x14ac:dyDescent="0.3">
      <c r="A7601">
        <v>7600</v>
      </c>
      <c r="B7601" s="2"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s="2">
        <v>5</v>
      </c>
      <c r="T7601" s="3">
        <v>0.2</v>
      </c>
      <c r="U7601" s="2">
        <v>13.077999999999999</v>
      </c>
      <c r="V7601" s="2">
        <f>Table1[[#This Row],[Sales]]*(1-Table1[[#This Row],[Discount]])</f>
        <v>32.192</v>
      </c>
      <c r="W7601" s="2">
        <f>Table1[[#This Row],[Sales]]*Table1[[#This Row],[Quantity]]</f>
        <v>201.20000000000002</v>
      </c>
      <c r="X7601" s="2">
        <f>Table1[[#This Row],[Sales]]+Table1[[#This Row],[Discount]]+Table1[[#This Row],[Adjusted Sales]]</f>
        <v>72.632000000000005</v>
      </c>
      <c r="Y7601" s="5">
        <f>Table1[[#This Row],[Sales]]*Table1[[#This Row],[Discount]]</f>
        <v>8.048</v>
      </c>
    </row>
    <row r="7602" spans="1:25" x14ac:dyDescent="0.3">
      <c r="A7602">
        <v>7601</v>
      </c>
      <c r="B7602" s="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s="2">
        <v>5</v>
      </c>
      <c r="T7602" s="3">
        <v>0.7</v>
      </c>
      <c r="U7602" s="2">
        <v>-21.945</v>
      </c>
      <c r="V7602" s="2">
        <f>Table1[[#This Row],[Sales]]*(1-Table1[[#This Row],[Discount]])</f>
        <v>8.9775000000000009</v>
      </c>
      <c r="W7602" s="2">
        <f>Table1[[#This Row],[Sales]]*Table1[[#This Row],[Quantity]]</f>
        <v>149.625</v>
      </c>
      <c r="X7602" s="2">
        <f>Table1[[#This Row],[Sales]]+Table1[[#This Row],[Discount]]+Table1[[#This Row],[Adjusted Sales]]</f>
        <v>39.602499999999999</v>
      </c>
      <c r="Y7602" s="5">
        <f>Table1[[#This Row],[Sales]]*Table1[[#This Row],[Discount]]</f>
        <v>20.947499999999998</v>
      </c>
    </row>
    <row r="7603" spans="1:25" x14ac:dyDescent="0.3">
      <c r="A7603">
        <v>7602</v>
      </c>
      <c r="B7603" s="2"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s="2">
        <v>6</v>
      </c>
      <c r="T7603" s="3">
        <v>0.2</v>
      </c>
      <c r="U7603" s="2">
        <v>46.47</v>
      </c>
      <c r="V7603" s="2">
        <f>Table1[[#This Row],[Sales]]*(1-Table1[[#This Row],[Discount]])</f>
        <v>118.96320000000001</v>
      </c>
      <c r="W7603" s="2">
        <f>Table1[[#This Row],[Sales]]*Table1[[#This Row],[Quantity]]</f>
        <v>892.22400000000005</v>
      </c>
      <c r="X7603" s="2">
        <f>Table1[[#This Row],[Sales]]+Table1[[#This Row],[Discount]]+Table1[[#This Row],[Adjusted Sales]]</f>
        <v>267.86720000000003</v>
      </c>
      <c r="Y7603" s="5">
        <f>Table1[[#This Row],[Sales]]*Table1[[#This Row],[Discount]]</f>
        <v>29.740800000000004</v>
      </c>
    </row>
    <row r="7604" spans="1:25" x14ac:dyDescent="0.3">
      <c r="A7604">
        <v>7603</v>
      </c>
      <c r="B7604" s="2"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s="2">
        <v>10</v>
      </c>
      <c r="T7604" s="3">
        <v>0.2</v>
      </c>
      <c r="U7604" s="2">
        <v>16.776</v>
      </c>
      <c r="V7604" s="2">
        <f>Table1[[#This Row],[Sales]]*(1-Table1[[#This Row],[Discount]])</f>
        <v>44.736000000000004</v>
      </c>
      <c r="W7604" s="2">
        <f>Table1[[#This Row],[Sales]]*Table1[[#This Row],[Quantity]]</f>
        <v>559.20000000000005</v>
      </c>
      <c r="X7604" s="2">
        <f>Table1[[#This Row],[Sales]]+Table1[[#This Row],[Discount]]+Table1[[#This Row],[Adjusted Sales]]</f>
        <v>100.85600000000001</v>
      </c>
      <c r="Y7604" s="5">
        <f>Table1[[#This Row],[Sales]]*Table1[[#This Row],[Discount]]</f>
        <v>11.184000000000001</v>
      </c>
    </row>
    <row r="7605" spans="1:25" x14ac:dyDescent="0.3">
      <c r="A7605">
        <v>7604</v>
      </c>
      <c r="B7605" s="2"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s="2">
        <v>2</v>
      </c>
      <c r="T7605" s="3">
        <v>0</v>
      </c>
      <c r="U7605" s="2">
        <v>6.2207999999999997</v>
      </c>
      <c r="V7605" s="2">
        <f>Table1[[#This Row],[Sales]]*(1-Table1[[#This Row],[Discount]])</f>
        <v>12.96</v>
      </c>
      <c r="W7605" s="2">
        <f>Table1[[#This Row],[Sales]]*Table1[[#This Row],[Quantity]]</f>
        <v>25.92</v>
      </c>
      <c r="X7605" s="2">
        <f>Table1[[#This Row],[Sales]]+Table1[[#This Row],[Discount]]+Table1[[#This Row],[Adjusted Sales]]</f>
        <v>25.92</v>
      </c>
      <c r="Y7605" s="5">
        <f>Table1[[#This Row],[Sales]]*Table1[[#This Row],[Discount]]</f>
        <v>0</v>
      </c>
    </row>
    <row r="7606" spans="1:25" x14ac:dyDescent="0.3">
      <c r="A7606">
        <v>7605</v>
      </c>
      <c r="B7606" s="2"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s="2">
        <v>3</v>
      </c>
      <c r="T7606" s="3">
        <v>0.6</v>
      </c>
      <c r="U7606" s="2">
        <v>-33.358199999999997</v>
      </c>
      <c r="V7606" s="2">
        <f>Table1[[#This Row],[Sales]]*(1-Table1[[#This Row],[Discount]])</f>
        <v>10.070399999999999</v>
      </c>
      <c r="W7606" s="2">
        <f>Table1[[#This Row],[Sales]]*Table1[[#This Row],[Quantity]]</f>
        <v>75.527999999999992</v>
      </c>
      <c r="X7606" s="2">
        <f>Table1[[#This Row],[Sales]]+Table1[[#This Row],[Discount]]+Table1[[#This Row],[Adjusted Sales]]</f>
        <v>35.846400000000003</v>
      </c>
      <c r="Y7606" s="5">
        <f>Table1[[#This Row],[Sales]]*Table1[[#This Row],[Discount]]</f>
        <v>15.105599999999999</v>
      </c>
    </row>
    <row r="7607" spans="1:25" x14ac:dyDescent="0.3">
      <c r="A7607">
        <v>7606</v>
      </c>
      <c r="B7607" s="2"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s="2">
        <v>2</v>
      </c>
      <c r="T7607" s="3">
        <v>0.6</v>
      </c>
      <c r="U7607" s="2">
        <v>-1.6752</v>
      </c>
      <c r="V7607" s="2">
        <f>Table1[[#This Row],[Sales]]*(1-Table1[[#This Row],[Discount]])</f>
        <v>2.2336</v>
      </c>
      <c r="W7607" s="2">
        <f>Table1[[#This Row],[Sales]]*Table1[[#This Row],[Quantity]]</f>
        <v>11.167999999999999</v>
      </c>
      <c r="X7607" s="2">
        <f>Table1[[#This Row],[Sales]]+Table1[[#This Row],[Discount]]+Table1[[#This Row],[Adjusted Sales]]</f>
        <v>8.4176000000000002</v>
      </c>
      <c r="Y7607" s="5">
        <f>Table1[[#This Row],[Sales]]*Table1[[#This Row],[Discount]]</f>
        <v>3.3503999999999996</v>
      </c>
    </row>
    <row r="7608" spans="1:25" x14ac:dyDescent="0.3">
      <c r="A7608">
        <v>7607</v>
      </c>
      <c r="B7608" s="2"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s="2">
        <v>9</v>
      </c>
      <c r="T7608" s="3">
        <v>0.2</v>
      </c>
      <c r="U7608" s="2">
        <v>97.302599999999998</v>
      </c>
      <c r="V7608" s="2">
        <f>Table1[[#This Row],[Sales]]*(1-Table1[[#This Row],[Discount]])</f>
        <v>1037.8943999999999</v>
      </c>
      <c r="W7608" s="2">
        <f>Table1[[#This Row],[Sales]]*Table1[[#This Row],[Quantity]]</f>
        <v>11676.312</v>
      </c>
      <c r="X7608" s="2">
        <f>Table1[[#This Row],[Sales]]+Table1[[#This Row],[Discount]]+Table1[[#This Row],[Adjusted Sales]]</f>
        <v>2335.4623999999999</v>
      </c>
      <c r="Y7608" s="5">
        <f>Table1[[#This Row],[Sales]]*Table1[[#This Row],[Discount]]</f>
        <v>259.47359999999998</v>
      </c>
    </row>
    <row r="7609" spans="1:25" x14ac:dyDescent="0.3">
      <c r="A7609">
        <v>7608</v>
      </c>
      <c r="B7609" s="2"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s="2">
        <v>2</v>
      </c>
      <c r="T7609" s="3">
        <v>0.2</v>
      </c>
      <c r="U7609" s="2">
        <v>19.824000000000002</v>
      </c>
      <c r="V7609" s="2">
        <f>Table1[[#This Row],[Sales]]*(1-Table1[[#This Row],[Discount]])</f>
        <v>211.45600000000002</v>
      </c>
      <c r="W7609" s="2">
        <f>Table1[[#This Row],[Sales]]*Table1[[#This Row],[Quantity]]</f>
        <v>528.64</v>
      </c>
      <c r="X7609" s="2">
        <f>Table1[[#This Row],[Sales]]+Table1[[#This Row],[Discount]]+Table1[[#This Row],[Adjusted Sales]]</f>
        <v>475.976</v>
      </c>
      <c r="Y7609" s="5">
        <f>Table1[[#This Row],[Sales]]*Table1[[#This Row],[Discount]]</f>
        <v>52.864000000000004</v>
      </c>
    </row>
    <row r="7610" spans="1:25" x14ac:dyDescent="0.3">
      <c r="A7610">
        <v>7609</v>
      </c>
      <c r="B7610" s="2"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s="2">
        <v>4</v>
      </c>
      <c r="T7610" s="3">
        <v>0</v>
      </c>
      <c r="U7610" s="2">
        <v>12.441599999999999</v>
      </c>
      <c r="V7610" s="2">
        <f>Table1[[#This Row],[Sales]]*(1-Table1[[#This Row],[Discount]])</f>
        <v>25.92</v>
      </c>
      <c r="W7610" s="2">
        <f>Table1[[#This Row],[Sales]]*Table1[[#This Row],[Quantity]]</f>
        <v>103.68</v>
      </c>
      <c r="X7610" s="2">
        <f>Table1[[#This Row],[Sales]]+Table1[[#This Row],[Discount]]+Table1[[#This Row],[Adjusted Sales]]</f>
        <v>51.84</v>
      </c>
      <c r="Y7610" s="5">
        <f>Table1[[#This Row],[Sales]]*Table1[[#This Row],[Discount]]</f>
        <v>0</v>
      </c>
    </row>
    <row r="7611" spans="1:25" x14ac:dyDescent="0.3">
      <c r="A7611">
        <v>7610</v>
      </c>
      <c r="B7611" s="2"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s="2">
        <v>7</v>
      </c>
      <c r="T7611" s="3">
        <v>0</v>
      </c>
      <c r="U7611" s="2">
        <v>6.6584000000000003</v>
      </c>
      <c r="V7611" s="2">
        <f>Table1[[#This Row],[Sales]]*(1-Table1[[#This Row],[Discount]])</f>
        <v>22.96</v>
      </c>
      <c r="W7611" s="2">
        <f>Table1[[#This Row],[Sales]]*Table1[[#This Row],[Quantity]]</f>
        <v>160.72</v>
      </c>
      <c r="X7611" s="2">
        <f>Table1[[#This Row],[Sales]]+Table1[[#This Row],[Discount]]+Table1[[#This Row],[Adjusted Sales]]</f>
        <v>45.92</v>
      </c>
      <c r="Y7611" s="5">
        <f>Table1[[#This Row],[Sales]]*Table1[[#This Row],[Discount]]</f>
        <v>0</v>
      </c>
    </row>
    <row r="7612" spans="1:25" x14ac:dyDescent="0.3">
      <c r="A7612">
        <v>7611</v>
      </c>
      <c r="B7612" s="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s="2">
        <v>3</v>
      </c>
      <c r="T7612" s="3">
        <v>0</v>
      </c>
      <c r="U7612" s="2">
        <v>9.3312000000000008</v>
      </c>
      <c r="V7612" s="2">
        <f>Table1[[#This Row],[Sales]]*(1-Table1[[#This Row],[Discount]])</f>
        <v>19.440000000000001</v>
      </c>
      <c r="W7612" s="2">
        <f>Table1[[#This Row],[Sales]]*Table1[[#This Row],[Quantity]]</f>
        <v>58.320000000000007</v>
      </c>
      <c r="X7612" s="2">
        <f>Table1[[#This Row],[Sales]]+Table1[[#This Row],[Discount]]+Table1[[#This Row],[Adjusted Sales]]</f>
        <v>38.880000000000003</v>
      </c>
      <c r="Y7612" s="5">
        <f>Table1[[#This Row],[Sales]]*Table1[[#This Row],[Discount]]</f>
        <v>0</v>
      </c>
    </row>
    <row r="7613" spans="1:25" x14ac:dyDescent="0.3">
      <c r="A7613">
        <v>7612</v>
      </c>
      <c r="B7613" s="2"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s="2">
        <v>2</v>
      </c>
      <c r="T7613" s="3">
        <v>0</v>
      </c>
      <c r="U7613" s="2">
        <v>4.2930000000000001</v>
      </c>
      <c r="V7613" s="2">
        <f>Table1[[#This Row],[Sales]]*(1-Table1[[#This Row],[Discount]])</f>
        <v>9.5399999999999991</v>
      </c>
      <c r="W7613" s="2">
        <f>Table1[[#This Row],[Sales]]*Table1[[#This Row],[Quantity]]</f>
        <v>19.079999999999998</v>
      </c>
      <c r="X7613" s="2">
        <f>Table1[[#This Row],[Sales]]+Table1[[#This Row],[Discount]]+Table1[[#This Row],[Adjusted Sales]]</f>
        <v>19.079999999999998</v>
      </c>
      <c r="Y7613" s="5">
        <f>Table1[[#This Row],[Sales]]*Table1[[#This Row],[Discount]]</f>
        <v>0</v>
      </c>
    </row>
    <row r="7614" spans="1:25" x14ac:dyDescent="0.3">
      <c r="A7614">
        <v>7613</v>
      </c>
      <c r="B7614" s="2"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s="2">
        <v>1</v>
      </c>
      <c r="T7614" s="3">
        <v>0</v>
      </c>
      <c r="U7614" s="2">
        <v>1.8010999999999999</v>
      </c>
      <c r="V7614" s="2">
        <f>Table1[[#This Row],[Sales]]*(1-Table1[[#This Row],[Discount]])</f>
        <v>5.81</v>
      </c>
      <c r="W7614" s="2">
        <f>Table1[[#This Row],[Sales]]*Table1[[#This Row],[Quantity]]</f>
        <v>5.81</v>
      </c>
      <c r="X7614" s="2">
        <f>Table1[[#This Row],[Sales]]+Table1[[#This Row],[Discount]]+Table1[[#This Row],[Adjusted Sales]]</f>
        <v>11.62</v>
      </c>
      <c r="Y7614" s="5">
        <f>Table1[[#This Row],[Sales]]*Table1[[#This Row],[Discount]]</f>
        <v>0</v>
      </c>
    </row>
    <row r="7615" spans="1:25" x14ac:dyDescent="0.3">
      <c r="A7615">
        <v>7614</v>
      </c>
      <c r="B7615" s="2"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s="2">
        <v>2</v>
      </c>
      <c r="T7615" s="3">
        <v>0</v>
      </c>
      <c r="U7615" s="2">
        <v>1.728</v>
      </c>
      <c r="V7615" s="2">
        <f>Table1[[#This Row],[Sales]]*(1-Table1[[#This Row],[Discount]])</f>
        <v>5.76</v>
      </c>
      <c r="W7615" s="2">
        <f>Table1[[#This Row],[Sales]]*Table1[[#This Row],[Quantity]]</f>
        <v>11.52</v>
      </c>
      <c r="X7615" s="2">
        <f>Table1[[#This Row],[Sales]]+Table1[[#This Row],[Discount]]+Table1[[#This Row],[Adjusted Sales]]</f>
        <v>11.52</v>
      </c>
      <c r="Y7615" s="5">
        <f>Table1[[#This Row],[Sales]]*Table1[[#This Row],[Discount]]</f>
        <v>0</v>
      </c>
    </row>
    <row r="7616" spans="1:25" x14ac:dyDescent="0.3">
      <c r="A7616">
        <v>7615</v>
      </c>
      <c r="B7616" s="2"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s="2">
        <v>3</v>
      </c>
      <c r="T7616" s="3">
        <v>0</v>
      </c>
      <c r="U7616" s="2">
        <v>4.6220999999999997</v>
      </c>
      <c r="V7616" s="2">
        <f>Table1[[#This Row],[Sales]]*(1-Table1[[#This Row],[Discount]])</f>
        <v>14.91</v>
      </c>
      <c r="W7616" s="2">
        <f>Table1[[#This Row],[Sales]]*Table1[[#This Row],[Quantity]]</f>
        <v>44.730000000000004</v>
      </c>
      <c r="X7616" s="2">
        <f>Table1[[#This Row],[Sales]]+Table1[[#This Row],[Discount]]+Table1[[#This Row],[Adjusted Sales]]</f>
        <v>29.82</v>
      </c>
      <c r="Y7616" s="5">
        <f>Table1[[#This Row],[Sales]]*Table1[[#This Row],[Discount]]</f>
        <v>0</v>
      </c>
    </row>
    <row r="7617" spans="1:25" x14ac:dyDescent="0.3">
      <c r="A7617">
        <v>7616</v>
      </c>
      <c r="B7617" s="2"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s="2">
        <v>9</v>
      </c>
      <c r="T7617" s="3">
        <v>0.7</v>
      </c>
      <c r="U7617" s="2">
        <v>-4.4279999999999999</v>
      </c>
      <c r="V7617" s="2">
        <f>Table1[[#This Row],[Sales]]*(1-Table1[[#This Row],[Discount]])</f>
        <v>1.9926000000000004</v>
      </c>
      <c r="W7617" s="2">
        <f>Table1[[#This Row],[Sales]]*Table1[[#This Row],[Quantity]]</f>
        <v>59.778000000000006</v>
      </c>
      <c r="X7617" s="2">
        <f>Table1[[#This Row],[Sales]]+Table1[[#This Row],[Discount]]+Table1[[#This Row],[Adjusted Sales]]</f>
        <v>9.3346000000000018</v>
      </c>
      <c r="Y7617" s="5">
        <f>Table1[[#This Row],[Sales]]*Table1[[#This Row],[Discount]]</f>
        <v>4.6494</v>
      </c>
    </row>
    <row r="7618" spans="1:25" x14ac:dyDescent="0.3">
      <c r="A7618">
        <v>7617</v>
      </c>
      <c r="B7618" s="2"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s="2">
        <v>2</v>
      </c>
      <c r="T7618" s="3">
        <v>0</v>
      </c>
      <c r="U7618" s="2">
        <v>8.7138000000000009</v>
      </c>
      <c r="V7618" s="2">
        <f>Table1[[#This Row],[Sales]]*(1-Table1[[#This Row],[Discount]])</f>
        <v>18.54</v>
      </c>
      <c r="W7618" s="2">
        <f>Table1[[#This Row],[Sales]]*Table1[[#This Row],[Quantity]]</f>
        <v>37.08</v>
      </c>
      <c r="X7618" s="2">
        <f>Table1[[#This Row],[Sales]]+Table1[[#This Row],[Discount]]+Table1[[#This Row],[Adjusted Sales]]</f>
        <v>37.08</v>
      </c>
      <c r="Y7618" s="5">
        <f>Table1[[#This Row],[Sales]]*Table1[[#This Row],[Discount]]</f>
        <v>0</v>
      </c>
    </row>
    <row r="7619" spans="1:25" x14ac:dyDescent="0.3">
      <c r="A7619">
        <v>7618</v>
      </c>
      <c r="B7619" s="2"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s="2">
        <v>5</v>
      </c>
      <c r="T7619" s="3">
        <v>0.2</v>
      </c>
      <c r="U7619" s="2">
        <v>220.98699999999999</v>
      </c>
      <c r="V7619" s="2">
        <f>Table1[[#This Row],[Sales]]*(1-Table1[[#This Row],[Discount]])</f>
        <v>543.96800000000007</v>
      </c>
      <c r="W7619" s="2">
        <f>Table1[[#This Row],[Sales]]*Table1[[#This Row],[Quantity]]</f>
        <v>3399.8</v>
      </c>
      <c r="X7619" s="2">
        <f>Table1[[#This Row],[Sales]]+Table1[[#This Row],[Discount]]+Table1[[#This Row],[Adjusted Sales]]</f>
        <v>1224.1280000000002</v>
      </c>
      <c r="Y7619" s="5">
        <f>Table1[[#This Row],[Sales]]*Table1[[#This Row],[Discount]]</f>
        <v>135.99200000000002</v>
      </c>
    </row>
    <row r="7620" spans="1:25" x14ac:dyDescent="0.3">
      <c r="A7620">
        <v>7619</v>
      </c>
      <c r="B7620" s="2"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s="2">
        <v>1</v>
      </c>
      <c r="T7620" s="3">
        <v>0.2</v>
      </c>
      <c r="U7620" s="2">
        <v>9.4787999999999997</v>
      </c>
      <c r="V7620" s="2">
        <f>Table1[[#This Row],[Sales]]*(1-Table1[[#This Row],[Discount]])</f>
        <v>151.66079999999999</v>
      </c>
      <c r="W7620" s="2">
        <f>Table1[[#This Row],[Sales]]*Table1[[#This Row],[Quantity]]</f>
        <v>189.57599999999999</v>
      </c>
      <c r="X7620" s="2">
        <f>Table1[[#This Row],[Sales]]+Table1[[#This Row],[Discount]]+Table1[[#This Row],[Adjusted Sales]]</f>
        <v>341.43679999999995</v>
      </c>
      <c r="Y7620" s="5">
        <f>Table1[[#This Row],[Sales]]*Table1[[#This Row],[Discount]]</f>
        <v>37.915199999999999</v>
      </c>
    </row>
    <row r="7621" spans="1:25" x14ac:dyDescent="0.3">
      <c r="A7621">
        <v>7620</v>
      </c>
      <c r="B7621" s="2"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s="2">
        <v>5</v>
      </c>
      <c r="T7621" s="3">
        <v>0.2</v>
      </c>
      <c r="U7621" s="2">
        <v>7.1959999999999997</v>
      </c>
      <c r="V7621" s="2">
        <f>Table1[[#This Row],[Sales]]*(1-Table1[[#This Row],[Discount]])</f>
        <v>57.567999999999998</v>
      </c>
      <c r="W7621" s="2">
        <f>Table1[[#This Row],[Sales]]*Table1[[#This Row],[Quantity]]</f>
        <v>359.79999999999995</v>
      </c>
      <c r="X7621" s="2">
        <f>Table1[[#This Row],[Sales]]+Table1[[#This Row],[Discount]]+Table1[[#This Row],[Adjusted Sales]]</f>
        <v>129.72800000000001</v>
      </c>
      <c r="Y7621" s="5">
        <f>Table1[[#This Row],[Sales]]*Table1[[#This Row],[Discount]]</f>
        <v>14.391999999999999</v>
      </c>
    </row>
    <row r="7622" spans="1:25" x14ac:dyDescent="0.3">
      <c r="A7622">
        <v>7621</v>
      </c>
      <c r="B7622" s="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s="2">
        <v>5</v>
      </c>
      <c r="T7622" s="3">
        <v>0.2</v>
      </c>
      <c r="U7622" s="2">
        <v>47.243000000000002</v>
      </c>
      <c r="V7622" s="2">
        <f>Table1[[#This Row],[Sales]]*(1-Table1[[#This Row],[Discount]])</f>
        <v>431.93599999999998</v>
      </c>
      <c r="W7622" s="2">
        <f>Table1[[#This Row],[Sales]]*Table1[[#This Row],[Quantity]]</f>
        <v>2699.6</v>
      </c>
      <c r="X7622" s="2">
        <f>Table1[[#This Row],[Sales]]+Table1[[#This Row],[Discount]]+Table1[[#This Row],[Adjusted Sales]]</f>
        <v>972.05600000000004</v>
      </c>
      <c r="Y7622" s="5">
        <f>Table1[[#This Row],[Sales]]*Table1[[#This Row],[Discount]]</f>
        <v>107.98399999999999</v>
      </c>
    </row>
    <row r="7623" spans="1:25" x14ac:dyDescent="0.3">
      <c r="A7623">
        <v>7622</v>
      </c>
      <c r="B7623" s="2"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s="2">
        <v>4</v>
      </c>
      <c r="T7623" s="3">
        <v>0.2</v>
      </c>
      <c r="U7623" s="2">
        <v>54.400799999999997</v>
      </c>
      <c r="V7623" s="2">
        <f>Table1[[#This Row],[Sales]]*(1-Table1[[#This Row],[Discount]])</f>
        <v>580.27520000000004</v>
      </c>
      <c r="W7623" s="2">
        <f>Table1[[#This Row],[Sales]]*Table1[[#This Row],[Quantity]]</f>
        <v>2901.3760000000002</v>
      </c>
      <c r="X7623" s="2">
        <f>Table1[[#This Row],[Sales]]+Table1[[#This Row],[Discount]]+Table1[[#This Row],[Adjusted Sales]]</f>
        <v>1305.8192000000001</v>
      </c>
      <c r="Y7623" s="5">
        <f>Table1[[#This Row],[Sales]]*Table1[[#This Row],[Discount]]</f>
        <v>145.06880000000001</v>
      </c>
    </row>
    <row r="7624" spans="1:25" x14ac:dyDescent="0.3">
      <c r="A7624">
        <v>7623</v>
      </c>
      <c r="B7624" s="2"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s="2">
        <v>3</v>
      </c>
      <c r="T7624" s="3">
        <v>0</v>
      </c>
      <c r="U7624" s="2">
        <v>2.6040000000000001</v>
      </c>
      <c r="V7624" s="2">
        <f>Table1[[#This Row],[Sales]]*(1-Table1[[#This Row],[Discount]])</f>
        <v>7.44</v>
      </c>
      <c r="W7624" s="2">
        <f>Table1[[#This Row],[Sales]]*Table1[[#This Row],[Quantity]]</f>
        <v>22.32</v>
      </c>
      <c r="X7624" s="2">
        <f>Table1[[#This Row],[Sales]]+Table1[[#This Row],[Discount]]+Table1[[#This Row],[Adjusted Sales]]</f>
        <v>14.88</v>
      </c>
      <c r="Y7624" s="5">
        <f>Table1[[#This Row],[Sales]]*Table1[[#This Row],[Discount]]</f>
        <v>0</v>
      </c>
    </row>
    <row r="7625" spans="1:25" x14ac:dyDescent="0.3">
      <c r="A7625">
        <v>7624</v>
      </c>
      <c r="B7625" s="2"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s="2">
        <v>1</v>
      </c>
      <c r="T7625" s="3">
        <v>0</v>
      </c>
      <c r="U7625" s="2">
        <v>11.054399999999999</v>
      </c>
      <c r="V7625" s="2">
        <f>Table1[[#This Row],[Sales]]*(1-Table1[[#This Row],[Discount]])</f>
        <v>39.479999999999997</v>
      </c>
      <c r="W7625" s="2">
        <f>Table1[[#This Row],[Sales]]*Table1[[#This Row],[Quantity]]</f>
        <v>39.479999999999997</v>
      </c>
      <c r="X7625" s="2">
        <f>Table1[[#This Row],[Sales]]+Table1[[#This Row],[Discount]]+Table1[[#This Row],[Adjusted Sales]]</f>
        <v>78.959999999999994</v>
      </c>
      <c r="Y7625" s="5">
        <f>Table1[[#This Row],[Sales]]*Table1[[#This Row],[Discount]]</f>
        <v>0</v>
      </c>
    </row>
    <row r="7626" spans="1:25" x14ac:dyDescent="0.3">
      <c r="A7626">
        <v>7625</v>
      </c>
      <c r="B7626" s="2"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s="2">
        <v>5</v>
      </c>
      <c r="T7626" s="3">
        <v>0.1</v>
      </c>
      <c r="U7626" s="2">
        <v>245.7</v>
      </c>
      <c r="V7626" s="2">
        <f>Table1[[#This Row],[Sales]]*(1-Table1[[#This Row],[Discount]])</f>
        <v>765.45</v>
      </c>
      <c r="W7626" s="2">
        <f>Table1[[#This Row],[Sales]]*Table1[[#This Row],[Quantity]]</f>
        <v>4252.5</v>
      </c>
      <c r="X7626" s="2">
        <f>Table1[[#This Row],[Sales]]+Table1[[#This Row],[Discount]]+Table1[[#This Row],[Adjusted Sales]]</f>
        <v>1616.0500000000002</v>
      </c>
      <c r="Y7626" s="5">
        <f>Table1[[#This Row],[Sales]]*Table1[[#This Row],[Discount]]</f>
        <v>85.050000000000011</v>
      </c>
    </row>
    <row r="7627" spans="1:25" x14ac:dyDescent="0.3">
      <c r="A7627">
        <v>7626</v>
      </c>
      <c r="B7627" s="2"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s="2">
        <v>9</v>
      </c>
      <c r="T7627" s="3">
        <v>0</v>
      </c>
      <c r="U7627" s="2">
        <v>19.585799999999999</v>
      </c>
      <c r="V7627" s="2">
        <f>Table1[[#This Row],[Sales]]*(1-Table1[[#This Row],[Discount]])</f>
        <v>75.33</v>
      </c>
      <c r="W7627" s="2">
        <f>Table1[[#This Row],[Sales]]*Table1[[#This Row],[Quantity]]</f>
        <v>677.97</v>
      </c>
      <c r="X7627" s="2">
        <f>Table1[[#This Row],[Sales]]+Table1[[#This Row],[Discount]]+Table1[[#This Row],[Adjusted Sales]]</f>
        <v>150.66</v>
      </c>
      <c r="Y7627" s="5">
        <f>Table1[[#This Row],[Sales]]*Table1[[#This Row],[Discount]]</f>
        <v>0</v>
      </c>
    </row>
    <row r="7628" spans="1:25" x14ac:dyDescent="0.3">
      <c r="A7628">
        <v>7627</v>
      </c>
      <c r="B7628" s="2"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s="2">
        <v>6</v>
      </c>
      <c r="T7628" s="3">
        <v>0.2</v>
      </c>
      <c r="U7628" s="2">
        <v>28.492799999999999</v>
      </c>
      <c r="V7628" s="2">
        <f>Table1[[#This Row],[Sales]]*(1-Table1[[#This Row],[Discount]])</f>
        <v>260.50560000000002</v>
      </c>
      <c r="W7628" s="2">
        <f>Table1[[#This Row],[Sales]]*Table1[[#This Row],[Quantity]]</f>
        <v>1953.7919999999999</v>
      </c>
      <c r="X7628" s="2">
        <f>Table1[[#This Row],[Sales]]+Table1[[#This Row],[Discount]]+Table1[[#This Row],[Adjusted Sales]]</f>
        <v>586.33760000000007</v>
      </c>
      <c r="Y7628" s="5">
        <f>Table1[[#This Row],[Sales]]*Table1[[#This Row],[Discount]]</f>
        <v>65.126400000000004</v>
      </c>
    </row>
    <row r="7629" spans="1:25" x14ac:dyDescent="0.3">
      <c r="A7629">
        <v>7628</v>
      </c>
      <c r="B7629" s="2"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s="2">
        <v>2</v>
      </c>
      <c r="T7629" s="3">
        <v>0.2</v>
      </c>
      <c r="U7629" s="2">
        <v>-1.4590000000000001</v>
      </c>
      <c r="V7629" s="2">
        <f>Table1[[#This Row],[Sales]]*(1-Table1[[#This Row],[Discount]])</f>
        <v>18.6752</v>
      </c>
      <c r="W7629" s="2">
        <f>Table1[[#This Row],[Sales]]*Table1[[#This Row],[Quantity]]</f>
        <v>46.688000000000002</v>
      </c>
      <c r="X7629" s="2">
        <f>Table1[[#This Row],[Sales]]+Table1[[#This Row],[Discount]]+Table1[[#This Row],[Adjusted Sales]]</f>
        <v>42.219200000000001</v>
      </c>
      <c r="Y7629" s="5">
        <f>Table1[[#This Row],[Sales]]*Table1[[#This Row],[Discount]]</f>
        <v>4.6688000000000001</v>
      </c>
    </row>
    <row r="7630" spans="1:25" x14ac:dyDescent="0.3">
      <c r="A7630">
        <v>7629</v>
      </c>
      <c r="B7630" s="2"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s="2">
        <v>5</v>
      </c>
      <c r="T7630" s="3">
        <v>0.2</v>
      </c>
      <c r="U7630" s="2">
        <v>5.3689999999999998</v>
      </c>
      <c r="V7630" s="2">
        <f>Table1[[#This Row],[Sales]]*(1-Table1[[#This Row],[Discount]])</f>
        <v>13.216000000000001</v>
      </c>
      <c r="W7630" s="2">
        <f>Table1[[#This Row],[Sales]]*Table1[[#This Row],[Quantity]]</f>
        <v>82.6</v>
      </c>
      <c r="X7630" s="2">
        <f>Table1[[#This Row],[Sales]]+Table1[[#This Row],[Discount]]+Table1[[#This Row],[Adjusted Sales]]</f>
        <v>29.936</v>
      </c>
      <c r="Y7630" s="5">
        <f>Table1[[#This Row],[Sales]]*Table1[[#This Row],[Discount]]</f>
        <v>3.3040000000000003</v>
      </c>
    </row>
    <row r="7631" spans="1:25" x14ac:dyDescent="0.3">
      <c r="A7631">
        <v>7630</v>
      </c>
      <c r="B7631" s="2"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s="2">
        <v>5</v>
      </c>
      <c r="T7631" s="3">
        <v>0.2</v>
      </c>
      <c r="U7631" s="2">
        <v>113.30549999999999</v>
      </c>
      <c r="V7631" s="2">
        <f>Table1[[#This Row],[Sales]]*(1-Table1[[#This Row],[Discount]])</f>
        <v>268.57600000000002</v>
      </c>
      <c r="W7631" s="2">
        <f>Table1[[#This Row],[Sales]]*Table1[[#This Row],[Quantity]]</f>
        <v>1678.6000000000001</v>
      </c>
      <c r="X7631" s="2">
        <f>Table1[[#This Row],[Sales]]+Table1[[#This Row],[Discount]]+Table1[[#This Row],[Adjusted Sales]]</f>
        <v>604.49600000000009</v>
      </c>
      <c r="Y7631" s="5">
        <f>Table1[[#This Row],[Sales]]*Table1[[#This Row],[Discount]]</f>
        <v>67.144000000000005</v>
      </c>
    </row>
    <row r="7632" spans="1:25" x14ac:dyDescent="0.3">
      <c r="A7632">
        <v>7631</v>
      </c>
      <c r="B7632" s="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s="2">
        <v>7</v>
      </c>
      <c r="T7632" s="3">
        <v>0.2</v>
      </c>
      <c r="U7632" s="2">
        <v>88.180400000000006</v>
      </c>
      <c r="V7632" s="2">
        <f>Table1[[#This Row],[Sales]]*(1-Table1[[#This Row],[Discount]])</f>
        <v>201.55520000000001</v>
      </c>
      <c r="W7632" s="2">
        <f>Table1[[#This Row],[Sales]]*Table1[[#This Row],[Quantity]]</f>
        <v>1763.6079999999999</v>
      </c>
      <c r="X7632" s="2">
        <f>Table1[[#This Row],[Sales]]+Table1[[#This Row],[Discount]]+Table1[[#This Row],[Adjusted Sales]]</f>
        <v>453.69920000000002</v>
      </c>
      <c r="Y7632" s="5">
        <f>Table1[[#This Row],[Sales]]*Table1[[#This Row],[Discount]]</f>
        <v>50.388800000000003</v>
      </c>
    </row>
    <row r="7633" spans="1:25" x14ac:dyDescent="0.3">
      <c r="A7633">
        <v>7632</v>
      </c>
      <c r="B7633" s="2"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s="2">
        <v>7</v>
      </c>
      <c r="T7633" s="3">
        <v>0.3</v>
      </c>
      <c r="U7633" s="2">
        <v>-9.093</v>
      </c>
      <c r="V7633" s="2">
        <f>Table1[[#This Row],[Sales]]*(1-Table1[[#This Row],[Discount]])</f>
        <v>89.111400000000003</v>
      </c>
      <c r="W7633" s="2">
        <f>Table1[[#This Row],[Sales]]*Table1[[#This Row],[Quantity]]</f>
        <v>891.11400000000003</v>
      </c>
      <c r="X7633" s="2">
        <f>Table1[[#This Row],[Sales]]+Table1[[#This Row],[Discount]]+Table1[[#This Row],[Adjusted Sales]]</f>
        <v>216.71340000000001</v>
      </c>
      <c r="Y7633" s="5">
        <f>Table1[[#This Row],[Sales]]*Table1[[#This Row],[Discount]]</f>
        <v>38.190600000000003</v>
      </c>
    </row>
    <row r="7634" spans="1:25" x14ac:dyDescent="0.3">
      <c r="A7634">
        <v>7633</v>
      </c>
      <c r="B7634" s="2"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s="2">
        <v>8</v>
      </c>
      <c r="T7634" s="3">
        <v>0</v>
      </c>
      <c r="U7634" s="2">
        <v>314.03840000000002</v>
      </c>
      <c r="V7634" s="2">
        <f>Table1[[#This Row],[Sales]]*(1-Table1[[#This Row],[Discount]])</f>
        <v>1207.8399999999999</v>
      </c>
      <c r="W7634" s="2">
        <f>Table1[[#This Row],[Sales]]*Table1[[#This Row],[Quantity]]</f>
        <v>9662.7199999999993</v>
      </c>
      <c r="X7634" s="2">
        <f>Table1[[#This Row],[Sales]]+Table1[[#This Row],[Discount]]+Table1[[#This Row],[Adjusted Sales]]</f>
        <v>2415.6799999999998</v>
      </c>
      <c r="Y7634" s="5">
        <f>Table1[[#This Row],[Sales]]*Table1[[#This Row],[Discount]]</f>
        <v>0</v>
      </c>
    </row>
    <row r="7635" spans="1:25" x14ac:dyDescent="0.3">
      <c r="A7635">
        <v>7634</v>
      </c>
      <c r="B7635" s="2"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s="2">
        <v>1</v>
      </c>
      <c r="T7635" s="3">
        <v>0</v>
      </c>
      <c r="U7635" s="2">
        <v>5.8891</v>
      </c>
      <c r="V7635" s="2">
        <f>Table1[[#This Row],[Sales]]*(1-Table1[[#This Row],[Discount]])</f>
        <v>12.53</v>
      </c>
      <c r="W7635" s="2">
        <f>Table1[[#This Row],[Sales]]*Table1[[#This Row],[Quantity]]</f>
        <v>12.53</v>
      </c>
      <c r="X7635" s="2">
        <f>Table1[[#This Row],[Sales]]+Table1[[#This Row],[Discount]]+Table1[[#This Row],[Adjusted Sales]]</f>
        <v>25.06</v>
      </c>
      <c r="Y7635" s="5">
        <f>Table1[[#This Row],[Sales]]*Table1[[#This Row],[Discount]]</f>
        <v>0</v>
      </c>
    </row>
    <row r="7636" spans="1:25" x14ac:dyDescent="0.3">
      <c r="A7636">
        <v>7635</v>
      </c>
      <c r="B7636" s="2"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s="2">
        <v>1</v>
      </c>
      <c r="T7636" s="3">
        <v>0</v>
      </c>
      <c r="U7636" s="2">
        <v>10.0282</v>
      </c>
      <c r="V7636" s="2">
        <f>Table1[[#This Row],[Sales]]*(1-Table1[[#This Row],[Discount]])</f>
        <v>34.58</v>
      </c>
      <c r="W7636" s="2">
        <f>Table1[[#This Row],[Sales]]*Table1[[#This Row],[Quantity]]</f>
        <v>34.58</v>
      </c>
      <c r="X7636" s="2">
        <f>Table1[[#This Row],[Sales]]+Table1[[#This Row],[Discount]]+Table1[[#This Row],[Adjusted Sales]]</f>
        <v>69.16</v>
      </c>
      <c r="Y7636" s="5">
        <f>Table1[[#This Row],[Sales]]*Table1[[#This Row],[Discount]]</f>
        <v>0</v>
      </c>
    </row>
    <row r="7637" spans="1:25" x14ac:dyDescent="0.3">
      <c r="A7637">
        <v>7636</v>
      </c>
      <c r="B7637" s="2"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s="2">
        <v>1</v>
      </c>
      <c r="T7637" s="3">
        <v>0</v>
      </c>
      <c r="U7637" s="2">
        <v>87.284199999999998</v>
      </c>
      <c r="V7637" s="2">
        <f>Table1[[#This Row],[Sales]]*(1-Table1[[#This Row],[Discount]])</f>
        <v>300.98</v>
      </c>
      <c r="W7637" s="2">
        <f>Table1[[#This Row],[Sales]]*Table1[[#This Row],[Quantity]]</f>
        <v>300.98</v>
      </c>
      <c r="X7637" s="2">
        <f>Table1[[#This Row],[Sales]]+Table1[[#This Row],[Discount]]+Table1[[#This Row],[Adjusted Sales]]</f>
        <v>601.96</v>
      </c>
      <c r="Y7637" s="5">
        <f>Table1[[#This Row],[Sales]]*Table1[[#This Row],[Discount]]</f>
        <v>0</v>
      </c>
    </row>
    <row r="7638" spans="1:25" x14ac:dyDescent="0.3">
      <c r="A7638">
        <v>7637</v>
      </c>
      <c r="B7638" s="2"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s="2">
        <v>3</v>
      </c>
      <c r="T7638" s="3">
        <v>0</v>
      </c>
      <c r="U7638" s="2">
        <v>77.625</v>
      </c>
      <c r="V7638" s="2">
        <f>Table1[[#This Row],[Sales]]*(1-Table1[[#This Row],[Discount]])</f>
        <v>258.75</v>
      </c>
      <c r="W7638" s="2">
        <f>Table1[[#This Row],[Sales]]*Table1[[#This Row],[Quantity]]</f>
        <v>776.25</v>
      </c>
      <c r="X7638" s="2">
        <f>Table1[[#This Row],[Sales]]+Table1[[#This Row],[Discount]]+Table1[[#This Row],[Adjusted Sales]]</f>
        <v>517.5</v>
      </c>
      <c r="Y7638" s="5">
        <f>Table1[[#This Row],[Sales]]*Table1[[#This Row],[Discount]]</f>
        <v>0</v>
      </c>
    </row>
    <row r="7639" spans="1:25" x14ac:dyDescent="0.3">
      <c r="A7639">
        <v>7638</v>
      </c>
      <c r="B7639" s="2"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s="2">
        <v>3</v>
      </c>
      <c r="T7639" s="3">
        <v>0</v>
      </c>
      <c r="U7639" s="2">
        <v>15.475199999999999</v>
      </c>
      <c r="V7639" s="2">
        <f>Table1[[#This Row],[Sales]]*(1-Table1[[#This Row],[Discount]])</f>
        <v>59.52</v>
      </c>
      <c r="W7639" s="2">
        <f>Table1[[#This Row],[Sales]]*Table1[[#This Row],[Quantity]]</f>
        <v>178.56</v>
      </c>
      <c r="X7639" s="2">
        <f>Table1[[#This Row],[Sales]]+Table1[[#This Row],[Discount]]+Table1[[#This Row],[Adjusted Sales]]</f>
        <v>119.04</v>
      </c>
      <c r="Y7639" s="5">
        <f>Table1[[#This Row],[Sales]]*Table1[[#This Row],[Discount]]</f>
        <v>0</v>
      </c>
    </row>
    <row r="7640" spans="1:25" x14ac:dyDescent="0.3">
      <c r="A7640">
        <v>7639</v>
      </c>
      <c r="B7640" s="2"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s="2">
        <v>7</v>
      </c>
      <c r="T7640" s="3">
        <v>0</v>
      </c>
      <c r="U7640" s="2">
        <v>27.241199999999999</v>
      </c>
      <c r="V7640" s="2">
        <f>Table1[[#This Row],[Sales]]*(1-Table1[[#This Row],[Discount]])</f>
        <v>57.96</v>
      </c>
      <c r="W7640" s="2">
        <f>Table1[[#This Row],[Sales]]*Table1[[#This Row],[Quantity]]</f>
        <v>405.72</v>
      </c>
      <c r="X7640" s="2">
        <f>Table1[[#This Row],[Sales]]+Table1[[#This Row],[Discount]]+Table1[[#This Row],[Adjusted Sales]]</f>
        <v>115.92</v>
      </c>
      <c r="Y7640" s="5">
        <f>Table1[[#This Row],[Sales]]*Table1[[#This Row],[Discount]]</f>
        <v>0</v>
      </c>
    </row>
    <row r="7641" spans="1:25" x14ac:dyDescent="0.3">
      <c r="A7641">
        <v>7640</v>
      </c>
      <c r="B7641" s="2"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s="2">
        <v>2</v>
      </c>
      <c r="T7641" s="3">
        <v>0</v>
      </c>
      <c r="U7641" s="2">
        <v>101.6508</v>
      </c>
      <c r="V7641" s="2">
        <f>Table1[[#This Row],[Sales]]*(1-Table1[[#This Row],[Discount]])</f>
        <v>441.96</v>
      </c>
      <c r="W7641" s="2">
        <f>Table1[[#This Row],[Sales]]*Table1[[#This Row],[Quantity]]</f>
        <v>883.92</v>
      </c>
      <c r="X7641" s="2">
        <f>Table1[[#This Row],[Sales]]+Table1[[#This Row],[Discount]]+Table1[[#This Row],[Adjusted Sales]]</f>
        <v>883.92</v>
      </c>
      <c r="Y7641" s="5">
        <f>Table1[[#This Row],[Sales]]*Table1[[#This Row],[Discount]]</f>
        <v>0</v>
      </c>
    </row>
    <row r="7642" spans="1:25" x14ac:dyDescent="0.3">
      <c r="A7642">
        <v>7641</v>
      </c>
      <c r="B7642" s="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s="2">
        <v>6</v>
      </c>
      <c r="T7642" s="3">
        <v>0</v>
      </c>
      <c r="U7642" s="2">
        <v>33.339599999999997</v>
      </c>
      <c r="V7642" s="2">
        <f>Table1[[#This Row],[Sales]]*(1-Table1[[#This Row],[Discount]])</f>
        <v>68.040000000000006</v>
      </c>
      <c r="W7642" s="2">
        <f>Table1[[#This Row],[Sales]]*Table1[[#This Row],[Quantity]]</f>
        <v>408.24</v>
      </c>
      <c r="X7642" s="2">
        <f>Table1[[#This Row],[Sales]]+Table1[[#This Row],[Discount]]+Table1[[#This Row],[Adjusted Sales]]</f>
        <v>136.08000000000001</v>
      </c>
      <c r="Y7642" s="5">
        <f>Table1[[#This Row],[Sales]]*Table1[[#This Row],[Discount]]</f>
        <v>0</v>
      </c>
    </row>
    <row r="7643" spans="1:25" x14ac:dyDescent="0.3">
      <c r="A7643">
        <v>7642</v>
      </c>
      <c r="B7643" s="2"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s="2">
        <v>6</v>
      </c>
      <c r="T7643" s="3">
        <v>0.7</v>
      </c>
      <c r="U7643" s="2">
        <v>-938.28</v>
      </c>
      <c r="V7643" s="2">
        <f>Table1[[#This Row],[Sales]]*(1-Table1[[#This Row],[Discount]])</f>
        <v>211.11300000000003</v>
      </c>
      <c r="W7643" s="2">
        <f>Table1[[#This Row],[Sales]]*Table1[[#This Row],[Quantity]]</f>
        <v>4222.26</v>
      </c>
      <c r="X7643" s="2">
        <f>Table1[[#This Row],[Sales]]+Table1[[#This Row],[Discount]]+Table1[[#This Row],[Adjusted Sales]]</f>
        <v>915.52300000000014</v>
      </c>
      <c r="Y7643" s="5">
        <f>Table1[[#This Row],[Sales]]*Table1[[#This Row],[Discount]]</f>
        <v>492.59699999999998</v>
      </c>
    </row>
    <row r="7644" spans="1:25" x14ac:dyDescent="0.3">
      <c r="A7644">
        <v>7643</v>
      </c>
      <c r="B7644" s="2"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s="2">
        <v>4</v>
      </c>
      <c r="T7644" s="3">
        <v>0.7</v>
      </c>
      <c r="U7644" s="2">
        <v>-14.92</v>
      </c>
      <c r="V7644" s="2">
        <f>Table1[[#This Row],[Sales]]*(1-Table1[[#This Row],[Discount]])</f>
        <v>5.3712000000000009</v>
      </c>
      <c r="W7644" s="2">
        <f>Table1[[#This Row],[Sales]]*Table1[[#This Row],[Quantity]]</f>
        <v>71.616</v>
      </c>
      <c r="X7644" s="2">
        <f>Table1[[#This Row],[Sales]]+Table1[[#This Row],[Discount]]+Table1[[#This Row],[Adjusted Sales]]</f>
        <v>23.975200000000001</v>
      </c>
      <c r="Y7644" s="5">
        <f>Table1[[#This Row],[Sales]]*Table1[[#This Row],[Discount]]</f>
        <v>12.5328</v>
      </c>
    </row>
    <row r="7645" spans="1:25" x14ac:dyDescent="0.3">
      <c r="A7645">
        <v>7644</v>
      </c>
      <c r="B7645" s="2"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s="2">
        <v>4</v>
      </c>
      <c r="T7645" s="3">
        <v>0.7</v>
      </c>
      <c r="U7645" s="2">
        <v>-9.1815999999999995</v>
      </c>
      <c r="V7645" s="2">
        <f>Table1[[#This Row],[Sales]]*(1-Table1[[#This Row],[Discount]])</f>
        <v>3.5928000000000009</v>
      </c>
      <c r="W7645" s="2">
        <f>Table1[[#This Row],[Sales]]*Table1[[#This Row],[Quantity]]</f>
        <v>47.904000000000003</v>
      </c>
      <c r="X7645" s="2">
        <f>Table1[[#This Row],[Sales]]+Table1[[#This Row],[Discount]]+Table1[[#This Row],[Adjusted Sales]]</f>
        <v>16.268800000000002</v>
      </c>
      <c r="Y7645" s="5">
        <f>Table1[[#This Row],[Sales]]*Table1[[#This Row],[Discount]]</f>
        <v>8.3832000000000004</v>
      </c>
    </row>
    <row r="7646" spans="1:25" x14ac:dyDescent="0.3">
      <c r="A7646">
        <v>7645</v>
      </c>
      <c r="B7646" s="2"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s="2">
        <v>5</v>
      </c>
      <c r="T7646" s="3">
        <v>0.2</v>
      </c>
      <c r="U7646" s="2">
        <v>0.84950000000000003</v>
      </c>
      <c r="V7646" s="2">
        <f>Table1[[#This Row],[Sales]]*(1-Table1[[#This Row],[Discount]])</f>
        <v>54.367999999999995</v>
      </c>
      <c r="W7646" s="2">
        <f>Table1[[#This Row],[Sales]]*Table1[[#This Row],[Quantity]]</f>
        <v>339.79999999999995</v>
      </c>
      <c r="X7646" s="2">
        <f>Table1[[#This Row],[Sales]]+Table1[[#This Row],[Discount]]+Table1[[#This Row],[Adjusted Sales]]</f>
        <v>122.52799999999999</v>
      </c>
      <c r="Y7646" s="5">
        <f>Table1[[#This Row],[Sales]]*Table1[[#This Row],[Discount]]</f>
        <v>13.591999999999999</v>
      </c>
    </row>
    <row r="7647" spans="1:25" x14ac:dyDescent="0.3">
      <c r="A7647">
        <v>7646</v>
      </c>
      <c r="B7647" s="2"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s="2">
        <v>3</v>
      </c>
      <c r="T7647" s="3">
        <v>0.2</v>
      </c>
      <c r="U7647" s="2">
        <v>89.222399999999993</v>
      </c>
      <c r="V7647" s="2">
        <f>Table1[[#This Row],[Sales]]*(1-Table1[[#This Row],[Discount]])</f>
        <v>713.77920000000006</v>
      </c>
      <c r="W7647" s="2">
        <f>Table1[[#This Row],[Sales]]*Table1[[#This Row],[Quantity]]</f>
        <v>2676.672</v>
      </c>
      <c r="X7647" s="2">
        <f>Table1[[#This Row],[Sales]]+Table1[[#This Row],[Discount]]+Table1[[#This Row],[Adjusted Sales]]</f>
        <v>1606.2032000000002</v>
      </c>
      <c r="Y7647" s="5">
        <f>Table1[[#This Row],[Sales]]*Table1[[#This Row],[Discount]]</f>
        <v>178.44480000000001</v>
      </c>
    </row>
    <row r="7648" spans="1:25" x14ac:dyDescent="0.3">
      <c r="A7648">
        <v>7647</v>
      </c>
      <c r="B7648" s="2"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s="2">
        <v>2</v>
      </c>
      <c r="T7648" s="3">
        <v>0.5</v>
      </c>
      <c r="U7648" s="2">
        <v>-571.99559999999997</v>
      </c>
      <c r="V7648" s="2">
        <f>Table1[[#This Row],[Sales]]*(1-Table1[[#This Row],[Discount]])</f>
        <v>649.995</v>
      </c>
      <c r="W7648" s="2">
        <f>Table1[[#This Row],[Sales]]*Table1[[#This Row],[Quantity]]</f>
        <v>2599.98</v>
      </c>
      <c r="X7648" s="2">
        <f>Table1[[#This Row],[Sales]]+Table1[[#This Row],[Discount]]+Table1[[#This Row],[Adjusted Sales]]</f>
        <v>1950.4850000000001</v>
      </c>
      <c r="Y7648" s="5">
        <f>Table1[[#This Row],[Sales]]*Table1[[#This Row],[Discount]]</f>
        <v>649.995</v>
      </c>
    </row>
    <row r="7649" spans="1:25" x14ac:dyDescent="0.3">
      <c r="A7649">
        <v>7648</v>
      </c>
      <c r="B7649" s="2"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s="2">
        <v>2</v>
      </c>
      <c r="T7649" s="3">
        <v>0.2</v>
      </c>
      <c r="U7649" s="2">
        <v>1.6472</v>
      </c>
      <c r="V7649" s="2">
        <f>Table1[[#This Row],[Sales]]*(1-Table1[[#This Row],[Discount]])</f>
        <v>3.6351999999999998</v>
      </c>
      <c r="W7649" s="2">
        <f>Table1[[#This Row],[Sales]]*Table1[[#This Row],[Quantity]]</f>
        <v>9.0879999999999992</v>
      </c>
      <c r="X7649" s="2">
        <f>Table1[[#This Row],[Sales]]+Table1[[#This Row],[Discount]]+Table1[[#This Row],[Adjusted Sales]]</f>
        <v>8.3791999999999991</v>
      </c>
      <c r="Y7649" s="5">
        <f>Table1[[#This Row],[Sales]]*Table1[[#This Row],[Discount]]</f>
        <v>0.90879999999999994</v>
      </c>
    </row>
    <row r="7650" spans="1:25" x14ac:dyDescent="0.3">
      <c r="A7650">
        <v>7649</v>
      </c>
      <c r="B7650" s="2"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s="2">
        <v>4</v>
      </c>
      <c r="T7650" s="3">
        <v>0.2</v>
      </c>
      <c r="U7650" s="2">
        <v>84.501999999999995</v>
      </c>
      <c r="V7650" s="2">
        <f>Table1[[#This Row],[Sales]]*(1-Table1[[#This Row],[Discount]])</f>
        <v>1081.6256000000001</v>
      </c>
      <c r="W7650" s="2">
        <f>Table1[[#This Row],[Sales]]*Table1[[#This Row],[Quantity]]</f>
        <v>5408.1279999999997</v>
      </c>
      <c r="X7650" s="2">
        <f>Table1[[#This Row],[Sales]]+Table1[[#This Row],[Discount]]+Table1[[#This Row],[Adjusted Sales]]</f>
        <v>2433.8576000000003</v>
      </c>
      <c r="Y7650" s="5">
        <f>Table1[[#This Row],[Sales]]*Table1[[#This Row],[Discount]]</f>
        <v>270.40640000000002</v>
      </c>
    </row>
    <row r="7651" spans="1:25" x14ac:dyDescent="0.3">
      <c r="A7651">
        <v>7650</v>
      </c>
      <c r="B7651" s="2"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s="2">
        <v>9</v>
      </c>
      <c r="T7651" s="3">
        <v>0.4</v>
      </c>
      <c r="U7651" s="2">
        <v>-464.697</v>
      </c>
      <c r="V7651" s="2">
        <f>Table1[[#This Row],[Sales]]*(1-Table1[[#This Row],[Discount]])</f>
        <v>929.39400000000001</v>
      </c>
      <c r="W7651" s="2">
        <f>Table1[[#This Row],[Sales]]*Table1[[#This Row],[Quantity]]</f>
        <v>13940.91</v>
      </c>
      <c r="X7651" s="2">
        <f>Table1[[#This Row],[Sales]]+Table1[[#This Row],[Discount]]+Table1[[#This Row],[Adjusted Sales]]</f>
        <v>2478.7840000000001</v>
      </c>
      <c r="Y7651" s="5">
        <f>Table1[[#This Row],[Sales]]*Table1[[#This Row],[Discount]]</f>
        <v>619.596</v>
      </c>
    </row>
    <row r="7652" spans="1:25" x14ac:dyDescent="0.3">
      <c r="A7652">
        <v>7651</v>
      </c>
      <c r="B7652" s="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s="2">
        <v>3</v>
      </c>
      <c r="T7652" s="3">
        <v>0.2</v>
      </c>
      <c r="U7652" s="2">
        <v>6.7068000000000003</v>
      </c>
      <c r="V7652" s="2">
        <f>Table1[[#This Row],[Sales]]*(1-Table1[[#This Row],[Discount]])</f>
        <v>15.897600000000001</v>
      </c>
      <c r="W7652" s="2">
        <f>Table1[[#This Row],[Sales]]*Table1[[#This Row],[Quantity]]</f>
        <v>59.616</v>
      </c>
      <c r="X7652" s="2">
        <f>Table1[[#This Row],[Sales]]+Table1[[#This Row],[Discount]]+Table1[[#This Row],[Adjusted Sales]]</f>
        <v>35.9696</v>
      </c>
      <c r="Y7652" s="5">
        <f>Table1[[#This Row],[Sales]]*Table1[[#This Row],[Discount]]</f>
        <v>3.9744000000000002</v>
      </c>
    </row>
    <row r="7653" spans="1:25" x14ac:dyDescent="0.3">
      <c r="A7653">
        <v>7652</v>
      </c>
      <c r="B7653" s="2"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s="2">
        <v>3</v>
      </c>
      <c r="T7653" s="3">
        <v>0.2</v>
      </c>
      <c r="U7653" s="2">
        <v>-13.437900000000001</v>
      </c>
      <c r="V7653" s="2">
        <f>Table1[[#This Row],[Sales]]*(1-Table1[[#This Row],[Discount]])</f>
        <v>95.558400000000006</v>
      </c>
      <c r="W7653" s="2">
        <f>Table1[[#This Row],[Sales]]*Table1[[#This Row],[Quantity]]</f>
        <v>358.34399999999999</v>
      </c>
      <c r="X7653" s="2">
        <f>Table1[[#This Row],[Sales]]+Table1[[#This Row],[Discount]]+Table1[[#This Row],[Adjusted Sales]]</f>
        <v>215.2064</v>
      </c>
      <c r="Y7653" s="5">
        <f>Table1[[#This Row],[Sales]]*Table1[[#This Row],[Discount]]</f>
        <v>23.889600000000002</v>
      </c>
    </row>
    <row r="7654" spans="1:25" x14ac:dyDescent="0.3">
      <c r="A7654">
        <v>7653</v>
      </c>
      <c r="B7654" s="2"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s="2">
        <v>2</v>
      </c>
      <c r="T7654" s="3">
        <v>0.2</v>
      </c>
      <c r="U7654" s="2">
        <v>-25.109000000000002</v>
      </c>
      <c r="V7654" s="2">
        <f>Table1[[#This Row],[Sales]]*(1-Table1[[#This Row],[Discount]])</f>
        <v>94.528000000000006</v>
      </c>
      <c r="W7654" s="2">
        <f>Table1[[#This Row],[Sales]]*Table1[[#This Row],[Quantity]]</f>
        <v>236.32</v>
      </c>
      <c r="X7654" s="2">
        <f>Table1[[#This Row],[Sales]]+Table1[[#This Row],[Discount]]+Table1[[#This Row],[Adjusted Sales]]</f>
        <v>212.88800000000001</v>
      </c>
      <c r="Y7654" s="5">
        <f>Table1[[#This Row],[Sales]]*Table1[[#This Row],[Discount]]</f>
        <v>23.632000000000001</v>
      </c>
    </row>
    <row r="7655" spans="1:25" x14ac:dyDescent="0.3">
      <c r="A7655">
        <v>7654</v>
      </c>
      <c r="B7655" s="2"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s="2">
        <v>4</v>
      </c>
      <c r="T7655" s="3">
        <v>0</v>
      </c>
      <c r="U7655" s="2">
        <v>5.4767999999999999</v>
      </c>
      <c r="V7655" s="2">
        <f>Table1[[#This Row],[Sales]]*(1-Table1[[#This Row],[Discount]])</f>
        <v>19.559999999999999</v>
      </c>
      <c r="W7655" s="2">
        <f>Table1[[#This Row],[Sales]]*Table1[[#This Row],[Quantity]]</f>
        <v>78.239999999999995</v>
      </c>
      <c r="X7655" s="2">
        <f>Table1[[#This Row],[Sales]]+Table1[[#This Row],[Discount]]+Table1[[#This Row],[Adjusted Sales]]</f>
        <v>39.119999999999997</v>
      </c>
      <c r="Y7655" s="5">
        <f>Table1[[#This Row],[Sales]]*Table1[[#This Row],[Discount]]</f>
        <v>0</v>
      </c>
    </row>
    <row r="7656" spans="1:25" x14ac:dyDescent="0.3">
      <c r="A7656">
        <v>7655</v>
      </c>
      <c r="B7656" s="2"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s="2">
        <v>4</v>
      </c>
      <c r="T7656" s="3">
        <v>0</v>
      </c>
      <c r="U7656" s="2">
        <v>29.145600000000002</v>
      </c>
      <c r="V7656" s="2">
        <f>Table1[[#This Row],[Sales]]*(1-Table1[[#This Row],[Discount]])</f>
        <v>80.959999999999994</v>
      </c>
      <c r="W7656" s="2">
        <f>Table1[[#This Row],[Sales]]*Table1[[#This Row],[Quantity]]</f>
        <v>323.83999999999997</v>
      </c>
      <c r="X7656" s="2">
        <f>Table1[[#This Row],[Sales]]+Table1[[#This Row],[Discount]]+Table1[[#This Row],[Adjusted Sales]]</f>
        <v>161.91999999999999</v>
      </c>
      <c r="Y7656" s="5">
        <f>Table1[[#This Row],[Sales]]*Table1[[#This Row],[Discount]]</f>
        <v>0</v>
      </c>
    </row>
    <row r="7657" spans="1:25" x14ac:dyDescent="0.3">
      <c r="A7657">
        <v>7656</v>
      </c>
      <c r="B7657" s="2"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s="2">
        <v>4</v>
      </c>
      <c r="T7657" s="3">
        <v>0</v>
      </c>
      <c r="U7657" s="2">
        <v>12.441599999999999</v>
      </c>
      <c r="V7657" s="2">
        <f>Table1[[#This Row],[Sales]]*(1-Table1[[#This Row],[Discount]])</f>
        <v>25.92</v>
      </c>
      <c r="W7657" s="2">
        <f>Table1[[#This Row],[Sales]]*Table1[[#This Row],[Quantity]]</f>
        <v>103.68</v>
      </c>
      <c r="X7657" s="2">
        <f>Table1[[#This Row],[Sales]]+Table1[[#This Row],[Discount]]+Table1[[#This Row],[Adjusted Sales]]</f>
        <v>51.84</v>
      </c>
      <c r="Y7657" s="5">
        <f>Table1[[#This Row],[Sales]]*Table1[[#This Row],[Discount]]</f>
        <v>0</v>
      </c>
    </row>
    <row r="7658" spans="1:25" x14ac:dyDescent="0.3">
      <c r="A7658">
        <v>7657</v>
      </c>
      <c r="B7658" s="2"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s="2">
        <v>2</v>
      </c>
      <c r="T7658" s="3">
        <v>0</v>
      </c>
      <c r="U7658" s="2">
        <v>31.0184</v>
      </c>
      <c r="V7658" s="2">
        <f>Table1[[#This Row],[Sales]]*(1-Table1[[#This Row],[Discount]])</f>
        <v>106.96</v>
      </c>
      <c r="W7658" s="2">
        <f>Table1[[#This Row],[Sales]]*Table1[[#This Row],[Quantity]]</f>
        <v>213.92</v>
      </c>
      <c r="X7658" s="2">
        <f>Table1[[#This Row],[Sales]]+Table1[[#This Row],[Discount]]+Table1[[#This Row],[Adjusted Sales]]</f>
        <v>213.92</v>
      </c>
      <c r="Y7658" s="5">
        <f>Table1[[#This Row],[Sales]]*Table1[[#This Row],[Discount]]</f>
        <v>0</v>
      </c>
    </row>
    <row r="7659" spans="1:25" x14ac:dyDescent="0.3">
      <c r="A7659">
        <v>7658</v>
      </c>
      <c r="B7659" s="2"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s="2">
        <v>4</v>
      </c>
      <c r="T7659" s="3">
        <v>0</v>
      </c>
      <c r="U7659" s="2">
        <v>76.9816</v>
      </c>
      <c r="V7659" s="2">
        <f>Table1[[#This Row],[Sales]]*(1-Table1[[#This Row],[Discount]])</f>
        <v>187.76</v>
      </c>
      <c r="W7659" s="2">
        <f>Table1[[#This Row],[Sales]]*Table1[[#This Row],[Quantity]]</f>
        <v>751.04</v>
      </c>
      <c r="X7659" s="2">
        <f>Table1[[#This Row],[Sales]]+Table1[[#This Row],[Discount]]+Table1[[#This Row],[Adjusted Sales]]</f>
        <v>375.52</v>
      </c>
      <c r="Y7659" s="5">
        <f>Table1[[#This Row],[Sales]]*Table1[[#This Row],[Discount]]</f>
        <v>0</v>
      </c>
    </row>
    <row r="7660" spans="1:25" x14ac:dyDescent="0.3">
      <c r="A7660">
        <v>7659</v>
      </c>
      <c r="B7660" s="2"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s="2">
        <v>4</v>
      </c>
      <c r="T7660" s="3">
        <v>0.7</v>
      </c>
      <c r="U7660" s="2">
        <v>-53.743200000000002</v>
      </c>
      <c r="V7660" s="2">
        <f>Table1[[#This Row],[Sales]]*(1-Table1[[#This Row],[Discount]])</f>
        <v>23.032800000000002</v>
      </c>
      <c r="W7660" s="2">
        <f>Table1[[#This Row],[Sales]]*Table1[[#This Row],[Quantity]]</f>
        <v>307.10399999999998</v>
      </c>
      <c r="X7660" s="2">
        <f>Table1[[#This Row],[Sales]]+Table1[[#This Row],[Discount]]+Table1[[#This Row],[Adjusted Sales]]</f>
        <v>100.50880000000001</v>
      </c>
      <c r="Y7660" s="5">
        <f>Table1[[#This Row],[Sales]]*Table1[[#This Row],[Discount]]</f>
        <v>53.743199999999995</v>
      </c>
    </row>
    <row r="7661" spans="1:25" x14ac:dyDescent="0.3">
      <c r="A7661">
        <v>7660</v>
      </c>
      <c r="B7661" s="2"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s="2">
        <v>5</v>
      </c>
      <c r="T7661" s="3">
        <v>0</v>
      </c>
      <c r="U7661" s="2">
        <v>25.872</v>
      </c>
      <c r="V7661" s="2">
        <f>Table1[[#This Row],[Sales]]*(1-Table1[[#This Row],[Discount]])</f>
        <v>53.9</v>
      </c>
      <c r="W7661" s="2">
        <f>Table1[[#This Row],[Sales]]*Table1[[#This Row],[Quantity]]</f>
        <v>269.5</v>
      </c>
      <c r="X7661" s="2">
        <f>Table1[[#This Row],[Sales]]+Table1[[#This Row],[Discount]]+Table1[[#This Row],[Adjusted Sales]]</f>
        <v>107.8</v>
      </c>
      <c r="Y7661" s="5">
        <f>Table1[[#This Row],[Sales]]*Table1[[#This Row],[Discount]]</f>
        <v>0</v>
      </c>
    </row>
    <row r="7662" spans="1:25" x14ac:dyDescent="0.3">
      <c r="A7662">
        <v>7661</v>
      </c>
      <c r="B7662" s="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s="2">
        <v>3</v>
      </c>
      <c r="T7662" s="3">
        <v>0.6</v>
      </c>
      <c r="U7662" s="2">
        <v>-53.709600000000002</v>
      </c>
      <c r="V7662" s="2">
        <f>Table1[[#This Row],[Sales]]*(1-Table1[[#This Row],[Discount]])</f>
        <v>30.691199999999998</v>
      </c>
      <c r="W7662" s="2">
        <f>Table1[[#This Row],[Sales]]*Table1[[#This Row],[Quantity]]</f>
        <v>230.18399999999997</v>
      </c>
      <c r="X7662" s="2">
        <f>Table1[[#This Row],[Sales]]+Table1[[#This Row],[Discount]]+Table1[[#This Row],[Adjusted Sales]]</f>
        <v>108.01919999999998</v>
      </c>
      <c r="Y7662" s="5">
        <f>Table1[[#This Row],[Sales]]*Table1[[#This Row],[Discount]]</f>
        <v>46.036799999999992</v>
      </c>
    </row>
    <row r="7663" spans="1:25" x14ac:dyDescent="0.3">
      <c r="A7663">
        <v>7662</v>
      </c>
      <c r="B7663" s="2"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s="2">
        <v>7</v>
      </c>
      <c r="T7663" s="3">
        <v>0.8</v>
      </c>
      <c r="U7663" s="2">
        <v>-18.252500000000001</v>
      </c>
      <c r="V7663" s="2">
        <f>Table1[[#This Row],[Sales]]*(1-Table1[[#This Row],[Discount]])</f>
        <v>2.0859999999999994</v>
      </c>
      <c r="W7663" s="2">
        <f>Table1[[#This Row],[Sales]]*Table1[[#This Row],[Quantity]]</f>
        <v>73.009999999999991</v>
      </c>
      <c r="X7663" s="2">
        <f>Table1[[#This Row],[Sales]]+Table1[[#This Row],[Discount]]+Table1[[#This Row],[Adjusted Sales]]</f>
        <v>13.315999999999999</v>
      </c>
      <c r="Y7663" s="5">
        <f>Table1[[#This Row],[Sales]]*Table1[[#This Row],[Discount]]</f>
        <v>8.3439999999999994</v>
      </c>
    </row>
    <row r="7664" spans="1:25" x14ac:dyDescent="0.3">
      <c r="A7664">
        <v>7663</v>
      </c>
      <c r="B7664" s="2"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s="2">
        <v>5</v>
      </c>
      <c r="T7664" s="3">
        <v>0</v>
      </c>
      <c r="U7664" s="2">
        <v>25.792000000000002</v>
      </c>
      <c r="V7664" s="2">
        <f>Table1[[#This Row],[Sales]]*(1-Table1[[#This Row],[Discount]])</f>
        <v>99.2</v>
      </c>
      <c r="W7664" s="2">
        <f>Table1[[#This Row],[Sales]]*Table1[[#This Row],[Quantity]]</f>
        <v>496</v>
      </c>
      <c r="X7664" s="2">
        <f>Table1[[#This Row],[Sales]]+Table1[[#This Row],[Discount]]+Table1[[#This Row],[Adjusted Sales]]</f>
        <v>198.4</v>
      </c>
      <c r="Y7664" s="5">
        <f>Table1[[#This Row],[Sales]]*Table1[[#This Row],[Discount]]</f>
        <v>0</v>
      </c>
    </row>
    <row r="7665" spans="1:25" x14ac:dyDescent="0.3">
      <c r="A7665">
        <v>7664</v>
      </c>
      <c r="B7665" s="2"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s="2">
        <v>5</v>
      </c>
      <c r="T7665" s="3">
        <v>0.2</v>
      </c>
      <c r="U7665" s="2">
        <v>2.786</v>
      </c>
      <c r="V7665" s="2">
        <f>Table1[[#This Row],[Sales]]*(1-Table1[[#This Row],[Discount]])</f>
        <v>12.736000000000001</v>
      </c>
      <c r="W7665" s="2">
        <f>Table1[[#This Row],[Sales]]*Table1[[#This Row],[Quantity]]</f>
        <v>79.599999999999994</v>
      </c>
      <c r="X7665" s="2">
        <f>Table1[[#This Row],[Sales]]+Table1[[#This Row],[Discount]]+Table1[[#This Row],[Adjusted Sales]]</f>
        <v>28.856000000000002</v>
      </c>
      <c r="Y7665" s="5">
        <f>Table1[[#This Row],[Sales]]*Table1[[#This Row],[Discount]]</f>
        <v>3.1840000000000002</v>
      </c>
    </row>
    <row r="7666" spans="1:25" x14ac:dyDescent="0.3">
      <c r="A7666">
        <v>7665</v>
      </c>
      <c r="B7666" s="2"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s="2">
        <v>4</v>
      </c>
      <c r="T7666" s="3">
        <v>0</v>
      </c>
      <c r="U7666" s="2">
        <v>10.393599999999999</v>
      </c>
      <c r="V7666" s="2">
        <f>Table1[[#This Row],[Sales]]*(1-Table1[[#This Row],[Discount]])</f>
        <v>129.91999999999999</v>
      </c>
      <c r="W7666" s="2">
        <f>Table1[[#This Row],[Sales]]*Table1[[#This Row],[Quantity]]</f>
        <v>519.67999999999995</v>
      </c>
      <c r="X7666" s="2">
        <f>Table1[[#This Row],[Sales]]+Table1[[#This Row],[Discount]]+Table1[[#This Row],[Adjusted Sales]]</f>
        <v>259.83999999999997</v>
      </c>
      <c r="Y7666" s="5">
        <f>Table1[[#This Row],[Sales]]*Table1[[#This Row],[Discount]]</f>
        <v>0</v>
      </c>
    </row>
    <row r="7667" spans="1:25" x14ac:dyDescent="0.3">
      <c r="A7667">
        <v>7666</v>
      </c>
      <c r="B7667" s="2"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s="2">
        <v>1</v>
      </c>
      <c r="T7667" s="3">
        <v>0</v>
      </c>
      <c r="U7667" s="2">
        <v>13.984</v>
      </c>
      <c r="V7667" s="2">
        <f>Table1[[#This Row],[Sales]]*(1-Table1[[#This Row],[Discount]])</f>
        <v>30.4</v>
      </c>
      <c r="W7667" s="2">
        <f>Table1[[#This Row],[Sales]]*Table1[[#This Row],[Quantity]]</f>
        <v>30.4</v>
      </c>
      <c r="X7667" s="2">
        <f>Table1[[#This Row],[Sales]]+Table1[[#This Row],[Discount]]+Table1[[#This Row],[Adjusted Sales]]</f>
        <v>60.8</v>
      </c>
      <c r="Y7667" s="5">
        <f>Table1[[#This Row],[Sales]]*Table1[[#This Row],[Discount]]</f>
        <v>0</v>
      </c>
    </row>
    <row r="7668" spans="1:25" x14ac:dyDescent="0.3">
      <c r="A7668">
        <v>7667</v>
      </c>
      <c r="B7668" s="2"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s="2">
        <v>9</v>
      </c>
      <c r="T7668" s="3">
        <v>0</v>
      </c>
      <c r="U7668" s="2">
        <v>2591.9567999999999</v>
      </c>
      <c r="V7668" s="2">
        <f>Table1[[#This Row],[Sales]]*(1-Table1[[#This Row],[Discount]])</f>
        <v>5399.91</v>
      </c>
      <c r="W7668" s="2">
        <f>Table1[[#This Row],[Sales]]*Table1[[#This Row],[Quantity]]</f>
        <v>48599.19</v>
      </c>
      <c r="X7668" s="2">
        <f>Table1[[#This Row],[Sales]]+Table1[[#This Row],[Discount]]+Table1[[#This Row],[Adjusted Sales]]</f>
        <v>10799.82</v>
      </c>
      <c r="Y7668" s="5">
        <f>Table1[[#This Row],[Sales]]*Table1[[#This Row],[Discount]]</f>
        <v>0</v>
      </c>
    </row>
    <row r="7669" spans="1:25" x14ac:dyDescent="0.3">
      <c r="A7669">
        <v>7668</v>
      </c>
      <c r="B7669" s="2"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s="2">
        <v>3</v>
      </c>
      <c r="T7669" s="3">
        <v>0</v>
      </c>
      <c r="U7669" s="2">
        <v>34.539000000000001</v>
      </c>
      <c r="V7669" s="2">
        <f>Table1[[#This Row],[Sales]]*(1-Table1[[#This Row],[Discount]])</f>
        <v>119.1</v>
      </c>
      <c r="W7669" s="2">
        <f>Table1[[#This Row],[Sales]]*Table1[[#This Row],[Quantity]]</f>
        <v>357.29999999999995</v>
      </c>
      <c r="X7669" s="2">
        <f>Table1[[#This Row],[Sales]]+Table1[[#This Row],[Discount]]+Table1[[#This Row],[Adjusted Sales]]</f>
        <v>238.2</v>
      </c>
      <c r="Y7669" s="5">
        <f>Table1[[#This Row],[Sales]]*Table1[[#This Row],[Discount]]</f>
        <v>0</v>
      </c>
    </row>
    <row r="7670" spans="1:25" x14ac:dyDescent="0.3">
      <c r="A7670">
        <v>7669</v>
      </c>
      <c r="B7670" s="2"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s="2">
        <v>6</v>
      </c>
      <c r="T7670" s="3">
        <v>0</v>
      </c>
      <c r="U7670" s="2">
        <v>19.238399999999999</v>
      </c>
      <c r="V7670" s="2">
        <f>Table1[[#This Row],[Sales]]*(1-Table1[[#This Row],[Discount]])</f>
        <v>40.08</v>
      </c>
      <c r="W7670" s="2">
        <f>Table1[[#This Row],[Sales]]*Table1[[#This Row],[Quantity]]</f>
        <v>240.48</v>
      </c>
      <c r="X7670" s="2">
        <f>Table1[[#This Row],[Sales]]+Table1[[#This Row],[Discount]]+Table1[[#This Row],[Adjusted Sales]]</f>
        <v>80.16</v>
      </c>
      <c r="Y7670" s="5">
        <f>Table1[[#This Row],[Sales]]*Table1[[#This Row],[Discount]]</f>
        <v>0</v>
      </c>
    </row>
    <row r="7671" spans="1:25" x14ac:dyDescent="0.3">
      <c r="A7671">
        <v>7670</v>
      </c>
      <c r="B7671" s="2"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s="2">
        <v>3</v>
      </c>
      <c r="T7671" s="3">
        <v>0</v>
      </c>
      <c r="U7671" s="2">
        <v>28.171800000000001</v>
      </c>
      <c r="V7671" s="2">
        <f>Table1[[#This Row],[Sales]]*(1-Table1[[#This Row],[Discount]])</f>
        <v>59.94</v>
      </c>
      <c r="W7671" s="2">
        <f>Table1[[#This Row],[Sales]]*Table1[[#This Row],[Quantity]]</f>
        <v>179.82</v>
      </c>
      <c r="X7671" s="2">
        <f>Table1[[#This Row],[Sales]]+Table1[[#This Row],[Discount]]+Table1[[#This Row],[Adjusted Sales]]</f>
        <v>119.88</v>
      </c>
      <c r="Y7671" s="5">
        <f>Table1[[#This Row],[Sales]]*Table1[[#This Row],[Discount]]</f>
        <v>0</v>
      </c>
    </row>
    <row r="7672" spans="1:25" x14ac:dyDescent="0.3">
      <c r="A7672">
        <v>7671</v>
      </c>
      <c r="B7672" s="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s="2">
        <v>2</v>
      </c>
      <c r="T7672" s="3">
        <v>0</v>
      </c>
      <c r="U7672" s="2">
        <v>88.393199999999993</v>
      </c>
      <c r="V7672" s="2">
        <f>Table1[[#This Row],[Sales]]*(1-Table1[[#This Row],[Discount]])</f>
        <v>259.98</v>
      </c>
      <c r="W7672" s="2">
        <f>Table1[[#This Row],[Sales]]*Table1[[#This Row],[Quantity]]</f>
        <v>519.96</v>
      </c>
      <c r="X7672" s="2">
        <f>Table1[[#This Row],[Sales]]+Table1[[#This Row],[Discount]]+Table1[[#This Row],[Adjusted Sales]]</f>
        <v>519.96</v>
      </c>
      <c r="Y7672" s="5">
        <f>Table1[[#This Row],[Sales]]*Table1[[#This Row],[Discount]]</f>
        <v>0</v>
      </c>
    </row>
    <row r="7673" spans="1:25" x14ac:dyDescent="0.3">
      <c r="A7673">
        <v>7672</v>
      </c>
      <c r="B7673" s="2"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s="2">
        <v>1</v>
      </c>
      <c r="T7673" s="3">
        <v>0</v>
      </c>
      <c r="U7673" s="2">
        <v>32.486199999999997</v>
      </c>
      <c r="V7673" s="2">
        <f>Table1[[#This Row],[Sales]]*(1-Table1[[#This Row],[Discount]])</f>
        <v>170.98</v>
      </c>
      <c r="W7673" s="2">
        <f>Table1[[#This Row],[Sales]]*Table1[[#This Row],[Quantity]]</f>
        <v>170.98</v>
      </c>
      <c r="X7673" s="2">
        <f>Table1[[#This Row],[Sales]]+Table1[[#This Row],[Discount]]+Table1[[#This Row],[Adjusted Sales]]</f>
        <v>341.96</v>
      </c>
      <c r="Y7673" s="5">
        <f>Table1[[#This Row],[Sales]]*Table1[[#This Row],[Discount]]</f>
        <v>0</v>
      </c>
    </row>
    <row r="7674" spans="1:25" x14ac:dyDescent="0.3">
      <c r="A7674">
        <v>7673</v>
      </c>
      <c r="B7674" s="2"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s="2">
        <v>3</v>
      </c>
      <c r="T7674" s="3">
        <v>0</v>
      </c>
      <c r="U7674" s="2">
        <v>4.6764000000000001</v>
      </c>
      <c r="V7674" s="2">
        <f>Table1[[#This Row],[Sales]]*(1-Table1[[#This Row],[Discount]])</f>
        <v>38.97</v>
      </c>
      <c r="W7674" s="2">
        <f>Table1[[#This Row],[Sales]]*Table1[[#This Row],[Quantity]]</f>
        <v>116.91</v>
      </c>
      <c r="X7674" s="2">
        <f>Table1[[#This Row],[Sales]]+Table1[[#This Row],[Discount]]+Table1[[#This Row],[Adjusted Sales]]</f>
        <v>77.94</v>
      </c>
      <c r="Y7674" s="5">
        <f>Table1[[#This Row],[Sales]]*Table1[[#This Row],[Discount]]</f>
        <v>0</v>
      </c>
    </row>
    <row r="7675" spans="1:25" x14ac:dyDescent="0.3">
      <c r="A7675">
        <v>7674</v>
      </c>
      <c r="B7675" s="2"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s="2">
        <v>5</v>
      </c>
      <c r="T7675" s="3">
        <v>0</v>
      </c>
      <c r="U7675" s="2">
        <v>69.704999999999998</v>
      </c>
      <c r="V7675" s="2">
        <f>Table1[[#This Row],[Sales]]*(1-Table1[[#This Row],[Discount]])</f>
        <v>154.9</v>
      </c>
      <c r="W7675" s="2">
        <f>Table1[[#This Row],[Sales]]*Table1[[#This Row],[Quantity]]</f>
        <v>774.5</v>
      </c>
      <c r="X7675" s="2">
        <f>Table1[[#This Row],[Sales]]+Table1[[#This Row],[Discount]]+Table1[[#This Row],[Adjusted Sales]]</f>
        <v>309.8</v>
      </c>
      <c r="Y7675" s="5">
        <f>Table1[[#This Row],[Sales]]*Table1[[#This Row],[Discount]]</f>
        <v>0</v>
      </c>
    </row>
    <row r="7676" spans="1:25" x14ac:dyDescent="0.3">
      <c r="A7676">
        <v>7675</v>
      </c>
      <c r="B7676" s="2"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s="2">
        <v>4</v>
      </c>
      <c r="T7676" s="3">
        <v>0.3</v>
      </c>
      <c r="U7676" s="2">
        <v>0</v>
      </c>
      <c r="V7676" s="2">
        <f>Table1[[#This Row],[Sales]]*(1-Table1[[#This Row],[Discount]])</f>
        <v>312.24759999999998</v>
      </c>
      <c r="W7676" s="2">
        <f>Table1[[#This Row],[Sales]]*Table1[[#This Row],[Quantity]]</f>
        <v>1784.2719999999999</v>
      </c>
      <c r="X7676" s="2">
        <f>Table1[[#This Row],[Sales]]+Table1[[#This Row],[Discount]]+Table1[[#This Row],[Adjusted Sales]]</f>
        <v>758.61559999999997</v>
      </c>
      <c r="Y7676" s="5">
        <f>Table1[[#This Row],[Sales]]*Table1[[#This Row],[Discount]]</f>
        <v>133.82039999999998</v>
      </c>
    </row>
    <row r="7677" spans="1:25" x14ac:dyDescent="0.3">
      <c r="A7677">
        <v>7676</v>
      </c>
      <c r="B7677" s="2"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s="2">
        <v>3</v>
      </c>
      <c r="T7677" s="3">
        <v>0</v>
      </c>
      <c r="U7677" s="2">
        <v>41.293799999999997</v>
      </c>
      <c r="V7677" s="2">
        <f>Table1[[#This Row],[Sales]]*(1-Table1[[#This Row],[Discount]])</f>
        <v>152.94</v>
      </c>
      <c r="W7677" s="2">
        <f>Table1[[#This Row],[Sales]]*Table1[[#This Row],[Quantity]]</f>
        <v>458.82</v>
      </c>
      <c r="X7677" s="2">
        <f>Table1[[#This Row],[Sales]]+Table1[[#This Row],[Discount]]+Table1[[#This Row],[Adjusted Sales]]</f>
        <v>305.88</v>
      </c>
      <c r="Y7677" s="5">
        <f>Table1[[#This Row],[Sales]]*Table1[[#This Row],[Discount]]</f>
        <v>0</v>
      </c>
    </row>
    <row r="7678" spans="1:25" x14ac:dyDescent="0.3">
      <c r="A7678">
        <v>7677</v>
      </c>
      <c r="B7678" s="2"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s="2">
        <v>3</v>
      </c>
      <c r="T7678" s="3">
        <v>0.2</v>
      </c>
      <c r="U7678" s="2">
        <v>4.9878</v>
      </c>
      <c r="V7678" s="2">
        <f>Table1[[#This Row],[Sales]]*(1-Table1[[#This Row],[Discount]])</f>
        <v>18.777600000000003</v>
      </c>
      <c r="W7678" s="2">
        <f>Table1[[#This Row],[Sales]]*Table1[[#This Row],[Quantity]]</f>
        <v>70.415999999999997</v>
      </c>
      <c r="X7678" s="2">
        <f>Table1[[#This Row],[Sales]]+Table1[[#This Row],[Discount]]+Table1[[#This Row],[Adjusted Sales]]</f>
        <v>42.449600000000004</v>
      </c>
      <c r="Y7678" s="5">
        <f>Table1[[#This Row],[Sales]]*Table1[[#This Row],[Discount]]</f>
        <v>4.6944000000000008</v>
      </c>
    </row>
    <row r="7679" spans="1:25" x14ac:dyDescent="0.3">
      <c r="A7679">
        <v>7678</v>
      </c>
      <c r="B7679" s="2"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s="2">
        <v>4</v>
      </c>
      <c r="T7679" s="3">
        <v>0</v>
      </c>
      <c r="U7679" s="2">
        <v>91.950800000000001</v>
      </c>
      <c r="V7679" s="2">
        <f>Table1[[#This Row],[Sales]]*(1-Table1[[#This Row],[Discount]])</f>
        <v>195.64</v>
      </c>
      <c r="W7679" s="2">
        <f>Table1[[#This Row],[Sales]]*Table1[[#This Row],[Quantity]]</f>
        <v>782.56</v>
      </c>
      <c r="X7679" s="2">
        <f>Table1[[#This Row],[Sales]]+Table1[[#This Row],[Discount]]+Table1[[#This Row],[Adjusted Sales]]</f>
        <v>391.28</v>
      </c>
      <c r="Y7679" s="5">
        <f>Table1[[#This Row],[Sales]]*Table1[[#This Row],[Discount]]</f>
        <v>0</v>
      </c>
    </row>
    <row r="7680" spans="1:25" x14ac:dyDescent="0.3">
      <c r="A7680">
        <v>7679</v>
      </c>
      <c r="B7680" s="2"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s="2">
        <v>3</v>
      </c>
      <c r="T7680" s="3">
        <v>0</v>
      </c>
      <c r="U7680" s="2">
        <v>7.0217999999999998</v>
      </c>
      <c r="V7680" s="2">
        <f>Table1[[#This Row],[Sales]]*(1-Table1[[#This Row],[Discount]])</f>
        <v>14.94</v>
      </c>
      <c r="W7680" s="2">
        <f>Table1[[#This Row],[Sales]]*Table1[[#This Row],[Quantity]]</f>
        <v>44.82</v>
      </c>
      <c r="X7680" s="2">
        <f>Table1[[#This Row],[Sales]]+Table1[[#This Row],[Discount]]+Table1[[#This Row],[Adjusted Sales]]</f>
        <v>29.88</v>
      </c>
      <c r="Y7680" s="5">
        <f>Table1[[#This Row],[Sales]]*Table1[[#This Row],[Discount]]</f>
        <v>0</v>
      </c>
    </row>
    <row r="7681" spans="1:25" x14ac:dyDescent="0.3">
      <c r="A7681">
        <v>7680</v>
      </c>
      <c r="B7681" s="2"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s="2">
        <v>4</v>
      </c>
      <c r="T7681" s="3">
        <v>0</v>
      </c>
      <c r="U7681" s="2">
        <v>742.63199999999995</v>
      </c>
      <c r="V7681" s="2">
        <f>Table1[[#This Row],[Sales]]*(1-Table1[[#This Row],[Discount]])</f>
        <v>1687.8</v>
      </c>
      <c r="W7681" s="2">
        <f>Table1[[#This Row],[Sales]]*Table1[[#This Row],[Quantity]]</f>
        <v>6751.2</v>
      </c>
      <c r="X7681" s="2">
        <f>Table1[[#This Row],[Sales]]+Table1[[#This Row],[Discount]]+Table1[[#This Row],[Adjusted Sales]]</f>
        <v>3375.6</v>
      </c>
      <c r="Y7681" s="5">
        <f>Table1[[#This Row],[Sales]]*Table1[[#This Row],[Discount]]</f>
        <v>0</v>
      </c>
    </row>
    <row r="7682" spans="1:25" x14ac:dyDescent="0.3">
      <c r="A7682">
        <v>7681</v>
      </c>
      <c r="B7682" s="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s="2">
        <v>2</v>
      </c>
      <c r="T7682" s="3">
        <v>0</v>
      </c>
      <c r="U7682" s="2">
        <v>78.650800000000004</v>
      </c>
      <c r="V7682" s="2">
        <f>Table1[[#This Row],[Sales]]*(1-Table1[[#This Row],[Discount]])</f>
        <v>341.96</v>
      </c>
      <c r="W7682" s="2">
        <f>Table1[[#This Row],[Sales]]*Table1[[#This Row],[Quantity]]</f>
        <v>683.92</v>
      </c>
      <c r="X7682" s="2">
        <f>Table1[[#This Row],[Sales]]+Table1[[#This Row],[Discount]]+Table1[[#This Row],[Adjusted Sales]]</f>
        <v>683.92</v>
      </c>
      <c r="Y7682" s="5">
        <f>Table1[[#This Row],[Sales]]*Table1[[#This Row],[Discount]]</f>
        <v>0</v>
      </c>
    </row>
    <row r="7683" spans="1:25" x14ac:dyDescent="0.3">
      <c r="A7683">
        <v>7682</v>
      </c>
      <c r="B7683" s="2"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s="2">
        <v>6</v>
      </c>
      <c r="T7683" s="3">
        <v>0</v>
      </c>
      <c r="U7683" s="2">
        <v>151.47</v>
      </c>
      <c r="V7683" s="2">
        <f>Table1[[#This Row],[Sales]]*(1-Table1[[#This Row],[Discount]])</f>
        <v>605.88</v>
      </c>
      <c r="W7683" s="2">
        <f>Table1[[#This Row],[Sales]]*Table1[[#This Row],[Quantity]]</f>
        <v>3635.2799999999997</v>
      </c>
      <c r="X7683" s="2">
        <f>Table1[[#This Row],[Sales]]+Table1[[#This Row],[Discount]]+Table1[[#This Row],[Adjusted Sales]]</f>
        <v>1211.76</v>
      </c>
      <c r="Y7683" s="5">
        <f>Table1[[#This Row],[Sales]]*Table1[[#This Row],[Discount]]</f>
        <v>0</v>
      </c>
    </row>
    <row r="7684" spans="1:25" x14ac:dyDescent="0.3">
      <c r="A7684">
        <v>7683</v>
      </c>
      <c r="B7684" s="2"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s="2">
        <v>1</v>
      </c>
      <c r="T7684" s="3">
        <v>0.1</v>
      </c>
      <c r="U7684" s="2">
        <v>41.496000000000002</v>
      </c>
      <c r="V7684" s="2">
        <f>Table1[[#This Row],[Sales]]*(1-Table1[[#This Row],[Discount]])</f>
        <v>168.05879999999999</v>
      </c>
      <c r="W7684" s="2">
        <f>Table1[[#This Row],[Sales]]*Table1[[#This Row],[Quantity]]</f>
        <v>186.732</v>
      </c>
      <c r="X7684" s="2">
        <f>Table1[[#This Row],[Sales]]+Table1[[#This Row],[Discount]]+Table1[[#This Row],[Adjusted Sales]]</f>
        <v>354.89080000000001</v>
      </c>
      <c r="Y7684" s="5">
        <f>Table1[[#This Row],[Sales]]*Table1[[#This Row],[Discount]]</f>
        <v>18.673200000000001</v>
      </c>
    </row>
    <row r="7685" spans="1:25" x14ac:dyDescent="0.3">
      <c r="A7685">
        <v>7684</v>
      </c>
      <c r="B7685" s="2"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s="2">
        <v>3</v>
      </c>
      <c r="T7685" s="3">
        <v>0</v>
      </c>
      <c r="U7685" s="2">
        <v>1906.4849999999999</v>
      </c>
      <c r="V7685" s="2">
        <f>Table1[[#This Row],[Sales]]*(1-Table1[[#This Row],[Discount]])</f>
        <v>3812.97</v>
      </c>
      <c r="W7685" s="2">
        <f>Table1[[#This Row],[Sales]]*Table1[[#This Row],[Quantity]]</f>
        <v>11438.91</v>
      </c>
      <c r="X7685" s="2">
        <f>Table1[[#This Row],[Sales]]+Table1[[#This Row],[Discount]]+Table1[[#This Row],[Adjusted Sales]]</f>
        <v>7625.94</v>
      </c>
      <c r="Y7685" s="5">
        <f>Table1[[#This Row],[Sales]]*Table1[[#This Row],[Discount]]</f>
        <v>0</v>
      </c>
    </row>
    <row r="7686" spans="1:25" x14ac:dyDescent="0.3">
      <c r="A7686">
        <v>7685</v>
      </c>
      <c r="B7686" s="2"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s="2">
        <v>9</v>
      </c>
      <c r="T7686" s="3">
        <v>0.2</v>
      </c>
      <c r="U7686" s="2">
        <v>9.5786999999999995</v>
      </c>
      <c r="V7686" s="2">
        <f>Table1[[#This Row],[Sales]]*(1-Table1[[#This Row],[Discount]])</f>
        <v>21.139200000000002</v>
      </c>
      <c r="W7686" s="2">
        <f>Table1[[#This Row],[Sales]]*Table1[[#This Row],[Quantity]]</f>
        <v>237.816</v>
      </c>
      <c r="X7686" s="2">
        <f>Table1[[#This Row],[Sales]]+Table1[[#This Row],[Discount]]+Table1[[#This Row],[Adjusted Sales]]</f>
        <v>47.763199999999998</v>
      </c>
      <c r="Y7686" s="5">
        <f>Table1[[#This Row],[Sales]]*Table1[[#This Row],[Discount]]</f>
        <v>5.2848000000000006</v>
      </c>
    </row>
    <row r="7687" spans="1:25" x14ac:dyDescent="0.3">
      <c r="A7687">
        <v>7686</v>
      </c>
      <c r="B7687" s="2"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s="2">
        <v>1</v>
      </c>
      <c r="T7687" s="3">
        <v>0</v>
      </c>
      <c r="U7687" s="2">
        <v>187.797</v>
      </c>
      <c r="V7687" s="2">
        <f>Table1[[#This Row],[Sales]]*(1-Table1[[#This Row],[Discount]])</f>
        <v>625.99</v>
      </c>
      <c r="W7687" s="2">
        <f>Table1[[#This Row],[Sales]]*Table1[[#This Row],[Quantity]]</f>
        <v>625.99</v>
      </c>
      <c r="X7687" s="2">
        <f>Table1[[#This Row],[Sales]]+Table1[[#This Row],[Discount]]+Table1[[#This Row],[Adjusted Sales]]</f>
        <v>1251.98</v>
      </c>
      <c r="Y7687" s="5">
        <f>Table1[[#This Row],[Sales]]*Table1[[#This Row],[Discount]]</f>
        <v>0</v>
      </c>
    </row>
    <row r="7688" spans="1:25" x14ac:dyDescent="0.3">
      <c r="A7688">
        <v>7687</v>
      </c>
      <c r="B7688" s="2"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s="2">
        <v>9</v>
      </c>
      <c r="T7688" s="3">
        <v>0</v>
      </c>
      <c r="U7688" s="2">
        <v>329.40809999999999</v>
      </c>
      <c r="V7688" s="2">
        <f>Table1[[#This Row],[Sales]]*(1-Table1[[#This Row],[Discount]])</f>
        <v>1568.61</v>
      </c>
      <c r="W7688" s="2">
        <f>Table1[[#This Row],[Sales]]*Table1[[#This Row],[Quantity]]</f>
        <v>14117.49</v>
      </c>
      <c r="X7688" s="2">
        <f>Table1[[#This Row],[Sales]]+Table1[[#This Row],[Discount]]+Table1[[#This Row],[Adjusted Sales]]</f>
        <v>3137.22</v>
      </c>
      <c r="Y7688" s="5">
        <f>Table1[[#This Row],[Sales]]*Table1[[#This Row],[Discount]]</f>
        <v>0</v>
      </c>
    </row>
    <row r="7689" spans="1:25" x14ac:dyDescent="0.3">
      <c r="A7689">
        <v>7688</v>
      </c>
      <c r="B7689" s="2"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s="2">
        <v>1</v>
      </c>
      <c r="T7689" s="3">
        <v>0</v>
      </c>
      <c r="U7689" s="2">
        <v>8.3040000000000003</v>
      </c>
      <c r="V7689" s="2">
        <f>Table1[[#This Row],[Sales]]*(1-Table1[[#This Row],[Discount]])</f>
        <v>17.3</v>
      </c>
      <c r="W7689" s="2">
        <f>Table1[[#This Row],[Sales]]*Table1[[#This Row],[Quantity]]</f>
        <v>17.3</v>
      </c>
      <c r="X7689" s="2">
        <f>Table1[[#This Row],[Sales]]+Table1[[#This Row],[Discount]]+Table1[[#This Row],[Adjusted Sales]]</f>
        <v>34.6</v>
      </c>
      <c r="Y7689" s="5">
        <f>Table1[[#This Row],[Sales]]*Table1[[#This Row],[Discount]]</f>
        <v>0</v>
      </c>
    </row>
    <row r="7690" spans="1:25" x14ac:dyDescent="0.3">
      <c r="A7690">
        <v>7689</v>
      </c>
      <c r="B7690" s="2"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s="2">
        <v>8</v>
      </c>
      <c r="T7690" s="3">
        <v>0</v>
      </c>
      <c r="U7690" s="2">
        <v>62.4</v>
      </c>
      <c r="V7690" s="2">
        <f>Table1[[#This Row],[Sales]]*(1-Table1[[#This Row],[Discount]])</f>
        <v>160</v>
      </c>
      <c r="W7690" s="2">
        <f>Table1[[#This Row],[Sales]]*Table1[[#This Row],[Quantity]]</f>
        <v>1280</v>
      </c>
      <c r="X7690" s="2">
        <f>Table1[[#This Row],[Sales]]+Table1[[#This Row],[Discount]]+Table1[[#This Row],[Adjusted Sales]]</f>
        <v>320</v>
      </c>
      <c r="Y7690" s="5">
        <f>Table1[[#This Row],[Sales]]*Table1[[#This Row],[Discount]]</f>
        <v>0</v>
      </c>
    </row>
    <row r="7691" spans="1:25" x14ac:dyDescent="0.3">
      <c r="A7691">
        <v>7690</v>
      </c>
      <c r="B7691" s="2"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s="2">
        <v>3</v>
      </c>
      <c r="T7691" s="3">
        <v>0</v>
      </c>
      <c r="U7691" s="2">
        <v>50.383200000000002</v>
      </c>
      <c r="V7691" s="2">
        <f>Table1[[#This Row],[Sales]]*(1-Table1[[#This Row],[Discount]])</f>
        <v>179.94</v>
      </c>
      <c r="W7691" s="2">
        <f>Table1[[#This Row],[Sales]]*Table1[[#This Row],[Quantity]]</f>
        <v>539.81999999999994</v>
      </c>
      <c r="X7691" s="2">
        <f>Table1[[#This Row],[Sales]]+Table1[[#This Row],[Discount]]+Table1[[#This Row],[Adjusted Sales]]</f>
        <v>359.88</v>
      </c>
      <c r="Y7691" s="5">
        <f>Table1[[#This Row],[Sales]]*Table1[[#This Row],[Discount]]</f>
        <v>0</v>
      </c>
    </row>
    <row r="7692" spans="1:25" x14ac:dyDescent="0.3">
      <c r="A7692">
        <v>7691</v>
      </c>
      <c r="B7692" s="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s="2">
        <v>3</v>
      </c>
      <c r="T7692" s="3">
        <v>0</v>
      </c>
      <c r="U7692" s="2">
        <v>157.1292</v>
      </c>
      <c r="V7692" s="2">
        <f>Table1[[#This Row],[Sales]]*(1-Table1[[#This Row],[Discount]])</f>
        <v>872.94</v>
      </c>
      <c r="W7692" s="2">
        <f>Table1[[#This Row],[Sales]]*Table1[[#This Row],[Quantity]]</f>
        <v>2618.8200000000002</v>
      </c>
      <c r="X7692" s="2">
        <f>Table1[[#This Row],[Sales]]+Table1[[#This Row],[Discount]]+Table1[[#This Row],[Adjusted Sales]]</f>
        <v>1745.88</v>
      </c>
      <c r="Y7692" s="5">
        <f>Table1[[#This Row],[Sales]]*Table1[[#This Row],[Discount]]</f>
        <v>0</v>
      </c>
    </row>
    <row r="7693" spans="1:25" x14ac:dyDescent="0.3">
      <c r="A7693">
        <v>7692</v>
      </c>
      <c r="B7693" s="2"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s="2">
        <v>2</v>
      </c>
      <c r="T7693" s="3">
        <v>0</v>
      </c>
      <c r="U7693" s="2">
        <v>6.2207999999999997</v>
      </c>
      <c r="V7693" s="2">
        <f>Table1[[#This Row],[Sales]]*(1-Table1[[#This Row],[Discount]])</f>
        <v>12.96</v>
      </c>
      <c r="W7693" s="2">
        <f>Table1[[#This Row],[Sales]]*Table1[[#This Row],[Quantity]]</f>
        <v>25.92</v>
      </c>
      <c r="X7693" s="2">
        <f>Table1[[#This Row],[Sales]]+Table1[[#This Row],[Discount]]+Table1[[#This Row],[Adjusted Sales]]</f>
        <v>25.92</v>
      </c>
      <c r="Y7693" s="5">
        <f>Table1[[#This Row],[Sales]]*Table1[[#This Row],[Discount]]</f>
        <v>0</v>
      </c>
    </row>
    <row r="7694" spans="1:25" x14ac:dyDescent="0.3">
      <c r="A7694">
        <v>7693</v>
      </c>
      <c r="B7694" s="2"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s="2">
        <v>6</v>
      </c>
      <c r="T7694" s="3">
        <v>0</v>
      </c>
      <c r="U7694" s="2">
        <v>44.4</v>
      </c>
      <c r="V7694" s="2">
        <f>Table1[[#This Row],[Sales]]*(1-Table1[[#This Row],[Discount]])</f>
        <v>88.8</v>
      </c>
      <c r="W7694" s="2">
        <f>Table1[[#This Row],[Sales]]*Table1[[#This Row],[Quantity]]</f>
        <v>532.79999999999995</v>
      </c>
      <c r="X7694" s="2">
        <f>Table1[[#This Row],[Sales]]+Table1[[#This Row],[Discount]]+Table1[[#This Row],[Adjusted Sales]]</f>
        <v>177.6</v>
      </c>
      <c r="Y7694" s="5">
        <f>Table1[[#This Row],[Sales]]*Table1[[#This Row],[Discount]]</f>
        <v>0</v>
      </c>
    </row>
    <row r="7695" spans="1:25" x14ac:dyDescent="0.3">
      <c r="A7695">
        <v>7694</v>
      </c>
      <c r="B7695" s="2"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s="2">
        <v>4</v>
      </c>
      <c r="T7695" s="3">
        <v>0.2</v>
      </c>
      <c r="U7695" s="2">
        <v>35.996400000000001</v>
      </c>
      <c r="V7695" s="2">
        <f>Table1[[#This Row],[Sales]]*(1-Table1[[#This Row],[Discount]])</f>
        <v>255.97440000000003</v>
      </c>
      <c r="W7695" s="2">
        <f>Table1[[#This Row],[Sales]]*Table1[[#This Row],[Quantity]]</f>
        <v>1279.8720000000001</v>
      </c>
      <c r="X7695" s="2">
        <f>Table1[[#This Row],[Sales]]+Table1[[#This Row],[Discount]]+Table1[[#This Row],[Adjusted Sales]]</f>
        <v>576.14240000000007</v>
      </c>
      <c r="Y7695" s="5">
        <f>Table1[[#This Row],[Sales]]*Table1[[#This Row],[Discount]]</f>
        <v>63.993600000000008</v>
      </c>
    </row>
    <row r="7696" spans="1:25" x14ac:dyDescent="0.3">
      <c r="A7696">
        <v>7695</v>
      </c>
      <c r="B7696" s="2"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s="2">
        <v>7</v>
      </c>
      <c r="T7696" s="3">
        <v>0.2</v>
      </c>
      <c r="U7696" s="2">
        <v>14.690200000000001</v>
      </c>
      <c r="V7696" s="2">
        <f>Table1[[#This Row],[Sales]]*(1-Table1[[#This Row],[Discount]])</f>
        <v>134.31040000000002</v>
      </c>
      <c r="W7696" s="2">
        <f>Table1[[#This Row],[Sales]]*Table1[[#This Row],[Quantity]]</f>
        <v>1175.2160000000001</v>
      </c>
      <c r="X7696" s="2">
        <f>Table1[[#This Row],[Sales]]+Table1[[#This Row],[Discount]]+Table1[[#This Row],[Adjusted Sales]]</f>
        <v>302.39840000000004</v>
      </c>
      <c r="Y7696" s="5">
        <f>Table1[[#This Row],[Sales]]*Table1[[#This Row],[Discount]]</f>
        <v>33.577600000000004</v>
      </c>
    </row>
    <row r="7697" spans="1:25" x14ac:dyDescent="0.3">
      <c r="A7697">
        <v>7696</v>
      </c>
      <c r="B7697" s="2"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s="2">
        <v>5</v>
      </c>
      <c r="T7697" s="3">
        <v>0.2</v>
      </c>
      <c r="U7697" s="2">
        <v>59.435499999999998</v>
      </c>
      <c r="V7697" s="2">
        <f>Table1[[#This Row],[Sales]]*(1-Table1[[#This Row],[Discount]])</f>
        <v>131.16800000000001</v>
      </c>
      <c r="W7697" s="2">
        <f>Table1[[#This Row],[Sales]]*Table1[[#This Row],[Quantity]]</f>
        <v>819.80000000000007</v>
      </c>
      <c r="X7697" s="2">
        <f>Table1[[#This Row],[Sales]]+Table1[[#This Row],[Discount]]+Table1[[#This Row],[Adjusted Sales]]</f>
        <v>295.32799999999997</v>
      </c>
      <c r="Y7697" s="5">
        <f>Table1[[#This Row],[Sales]]*Table1[[#This Row],[Discount]]</f>
        <v>32.792000000000002</v>
      </c>
    </row>
    <row r="7698" spans="1:25" x14ac:dyDescent="0.3">
      <c r="A7698">
        <v>7697</v>
      </c>
      <c r="B7698" s="2"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s="2">
        <v>4</v>
      </c>
      <c r="T7698" s="3">
        <v>0.8</v>
      </c>
      <c r="U7698" s="2">
        <v>-8.1096000000000004</v>
      </c>
      <c r="V7698" s="2">
        <f>Table1[[#This Row],[Sales]]*(1-Table1[[#This Row],[Discount]])</f>
        <v>1.0463999999999998</v>
      </c>
      <c r="W7698" s="2">
        <f>Table1[[#This Row],[Sales]]*Table1[[#This Row],[Quantity]]</f>
        <v>20.928000000000001</v>
      </c>
      <c r="X7698" s="2">
        <f>Table1[[#This Row],[Sales]]+Table1[[#This Row],[Discount]]+Table1[[#This Row],[Adjusted Sales]]</f>
        <v>7.0784000000000002</v>
      </c>
      <c r="Y7698" s="5">
        <f>Table1[[#This Row],[Sales]]*Table1[[#This Row],[Discount]]</f>
        <v>4.1856</v>
      </c>
    </row>
    <row r="7699" spans="1:25" x14ac:dyDescent="0.3">
      <c r="A7699">
        <v>7698</v>
      </c>
      <c r="B7699" s="2"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s="2">
        <v>2</v>
      </c>
      <c r="T7699" s="3">
        <v>0</v>
      </c>
      <c r="U7699" s="2">
        <v>467.99220000000003</v>
      </c>
      <c r="V7699" s="2">
        <f>Table1[[#This Row],[Sales]]*(1-Table1[[#This Row],[Discount]])</f>
        <v>1199.98</v>
      </c>
      <c r="W7699" s="2">
        <f>Table1[[#This Row],[Sales]]*Table1[[#This Row],[Quantity]]</f>
        <v>2399.96</v>
      </c>
      <c r="X7699" s="2">
        <f>Table1[[#This Row],[Sales]]+Table1[[#This Row],[Discount]]+Table1[[#This Row],[Adjusted Sales]]</f>
        <v>2399.96</v>
      </c>
      <c r="Y7699" s="5">
        <f>Table1[[#This Row],[Sales]]*Table1[[#This Row],[Discount]]</f>
        <v>0</v>
      </c>
    </row>
    <row r="7700" spans="1:25" x14ac:dyDescent="0.3">
      <c r="A7700">
        <v>7699</v>
      </c>
      <c r="B7700" s="2"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s="2">
        <v>1</v>
      </c>
      <c r="T7700" s="3">
        <v>0</v>
      </c>
      <c r="U7700" s="2">
        <v>2.2155</v>
      </c>
      <c r="V7700" s="2">
        <f>Table1[[#This Row],[Sales]]*(1-Table1[[#This Row],[Discount]])</f>
        <v>73.849999999999994</v>
      </c>
      <c r="W7700" s="2">
        <f>Table1[[#This Row],[Sales]]*Table1[[#This Row],[Quantity]]</f>
        <v>73.849999999999994</v>
      </c>
      <c r="X7700" s="2">
        <f>Table1[[#This Row],[Sales]]+Table1[[#This Row],[Discount]]+Table1[[#This Row],[Adjusted Sales]]</f>
        <v>147.69999999999999</v>
      </c>
      <c r="Y7700" s="5">
        <f>Table1[[#This Row],[Sales]]*Table1[[#This Row],[Discount]]</f>
        <v>0</v>
      </c>
    </row>
    <row r="7701" spans="1:25" x14ac:dyDescent="0.3">
      <c r="A7701">
        <v>7700</v>
      </c>
      <c r="B7701" s="2"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s="2">
        <v>3</v>
      </c>
      <c r="T7701" s="3">
        <v>0</v>
      </c>
      <c r="U7701" s="2">
        <v>6.6845999999999997</v>
      </c>
      <c r="V7701" s="2">
        <f>Table1[[#This Row],[Sales]]*(1-Table1[[#This Row],[Discount]])</f>
        <v>25.71</v>
      </c>
      <c r="W7701" s="2">
        <f>Table1[[#This Row],[Sales]]*Table1[[#This Row],[Quantity]]</f>
        <v>77.13</v>
      </c>
      <c r="X7701" s="2">
        <f>Table1[[#This Row],[Sales]]+Table1[[#This Row],[Discount]]+Table1[[#This Row],[Adjusted Sales]]</f>
        <v>51.42</v>
      </c>
      <c r="Y7701" s="5">
        <f>Table1[[#This Row],[Sales]]*Table1[[#This Row],[Discount]]</f>
        <v>0</v>
      </c>
    </row>
    <row r="7702" spans="1:25" x14ac:dyDescent="0.3">
      <c r="A7702">
        <v>7701</v>
      </c>
      <c r="B7702" s="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s="2">
        <v>6</v>
      </c>
      <c r="T7702" s="3">
        <v>0</v>
      </c>
      <c r="U7702" s="2">
        <v>8.1216000000000008</v>
      </c>
      <c r="V7702" s="2">
        <f>Table1[[#This Row],[Sales]]*(1-Table1[[#This Row],[Discount]])</f>
        <v>17.28</v>
      </c>
      <c r="W7702" s="2">
        <f>Table1[[#This Row],[Sales]]*Table1[[#This Row],[Quantity]]</f>
        <v>103.68</v>
      </c>
      <c r="X7702" s="2">
        <f>Table1[[#This Row],[Sales]]+Table1[[#This Row],[Discount]]+Table1[[#This Row],[Adjusted Sales]]</f>
        <v>34.56</v>
      </c>
      <c r="Y7702" s="5">
        <f>Table1[[#This Row],[Sales]]*Table1[[#This Row],[Discount]]</f>
        <v>0</v>
      </c>
    </row>
    <row r="7703" spans="1:25" x14ac:dyDescent="0.3">
      <c r="A7703">
        <v>7702</v>
      </c>
      <c r="B7703" s="2"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s="2">
        <v>2</v>
      </c>
      <c r="T7703" s="3">
        <v>0.3</v>
      </c>
      <c r="U7703" s="2">
        <v>-52.658200000000001</v>
      </c>
      <c r="V7703" s="2">
        <f>Table1[[#This Row],[Sales]]*(1-Table1[[#This Row],[Discount]])</f>
        <v>368.60739999999998</v>
      </c>
      <c r="W7703" s="2">
        <f>Table1[[#This Row],[Sales]]*Table1[[#This Row],[Quantity]]</f>
        <v>1053.164</v>
      </c>
      <c r="X7703" s="2">
        <f>Table1[[#This Row],[Sales]]+Table1[[#This Row],[Discount]]+Table1[[#This Row],[Adjusted Sales]]</f>
        <v>895.48939999999993</v>
      </c>
      <c r="Y7703" s="5">
        <f>Table1[[#This Row],[Sales]]*Table1[[#This Row],[Discount]]</f>
        <v>157.97459999999998</v>
      </c>
    </row>
    <row r="7704" spans="1:25" x14ac:dyDescent="0.3">
      <c r="A7704">
        <v>7703</v>
      </c>
      <c r="B7704" s="2"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s="2">
        <v>2</v>
      </c>
      <c r="T7704" s="3">
        <v>0</v>
      </c>
      <c r="U7704" s="2">
        <v>5.6643999999999997</v>
      </c>
      <c r="V7704" s="2">
        <f>Table1[[#This Row],[Sales]]*(1-Table1[[#This Row],[Discount]])</f>
        <v>11.56</v>
      </c>
      <c r="W7704" s="2">
        <f>Table1[[#This Row],[Sales]]*Table1[[#This Row],[Quantity]]</f>
        <v>23.12</v>
      </c>
      <c r="X7704" s="2">
        <f>Table1[[#This Row],[Sales]]+Table1[[#This Row],[Discount]]+Table1[[#This Row],[Adjusted Sales]]</f>
        <v>23.12</v>
      </c>
      <c r="Y7704" s="5">
        <f>Table1[[#This Row],[Sales]]*Table1[[#This Row],[Discount]]</f>
        <v>0</v>
      </c>
    </row>
    <row r="7705" spans="1:25" x14ac:dyDescent="0.3">
      <c r="A7705">
        <v>7704</v>
      </c>
      <c r="B7705" s="2"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s="2">
        <v>3</v>
      </c>
      <c r="T7705" s="3">
        <v>0</v>
      </c>
      <c r="U7705" s="2">
        <v>58.791600000000003</v>
      </c>
      <c r="V7705" s="2">
        <f>Table1[[#This Row],[Sales]]*(1-Table1[[#This Row],[Discount]])</f>
        <v>209.97</v>
      </c>
      <c r="W7705" s="2">
        <f>Table1[[#This Row],[Sales]]*Table1[[#This Row],[Quantity]]</f>
        <v>629.91</v>
      </c>
      <c r="X7705" s="2">
        <f>Table1[[#This Row],[Sales]]+Table1[[#This Row],[Discount]]+Table1[[#This Row],[Adjusted Sales]]</f>
        <v>419.94</v>
      </c>
      <c r="Y7705" s="5">
        <f>Table1[[#This Row],[Sales]]*Table1[[#This Row],[Discount]]</f>
        <v>0</v>
      </c>
    </row>
    <row r="7706" spans="1:25" x14ac:dyDescent="0.3">
      <c r="A7706">
        <v>7705</v>
      </c>
      <c r="B7706" s="2"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s="2">
        <v>4</v>
      </c>
      <c r="T7706" s="3">
        <v>0</v>
      </c>
      <c r="U7706" s="2">
        <v>98.524799999999999</v>
      </c>
      <c r="V7706" s="2">
        <f>Table1[[#This Row],[Sales]]*(1-Table1[[#This Row],[Discount]])</f>
        <v>447.84</v>
      </c>
      <c r="W7706" s="2">
        <f>Table1[[#This Row],[Sales]]*Table1[[#This Row],[Quantity]]</f>
        <v>1791.36</v>
      </c>
      <c r="X7706" s="2">
        <f>Table1[[#This Row],[Sales]]+Table1[[#This Row],[Discount]]+Table1[[#This Row],[Adjusted Sales]]</f>
        <v>895.68</v>
      </c>
      <c r="Y7706" s="5">
        <f>Table1[[#This Row],[Sales]]*Table1[[#This Row],[Discount]]</f>
        <v>0</v>
      </c>
    </row>
    <row r="7707" spans="1:25" x14ac:dyDescent="0.3">
      <c r="A7707">
        <v>7706</v>
      </c>
      <c r="B7707" s="2"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s="2">
        <v>3</v>
      </c>
      <c r="T7707" s="3">
        <v>0</v>
      </c>
      <c r="U7707" s="2">
        <v>163.18979999999999</v>
      </c>
      <c r="V7707" s="2">
        <f>Table1[[#This Row],[Sales]]*(1-Table1[[#This Row],[Discount]])</f>
        <v>479.97</v>
      </c>
      <c r="W7707" s="2">
        <f>Table1[[#This Row],[Sales]]*Table1[[#This Row],[Quantity]]</f>
        <v>1439.91</v>
      </c>
      <c r="X7707" s="2">
        <f>Table1[[#This Row],[Sales]]+Table1[[#This Row],[Discount]]+Table1[[#This Row],[Adjusted Sales]]</f>
        <v>959.94</v>
      </c>
      <c r="Y7707" s="5">
        <f>Table1[[#This Row],[Sales]]*Table1[[#This Row],[Discount]]</f>
        <v>0</v>
      </c>
    </row>
    <row r="7708" spans="1:25" x14ac:dyDescent="0.3">
      <c r="A7708">
        <v>7707</v>
      </c>
      <c r="B7708" s="2"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s="2">
        <v>3</v>
      </c>
      <c r="T7708" s="3">
        <v>0</v>
      </c>
      <c r="U7708" s="2">
        <v>2.5055999999999998</v>
      </c>
      <c r="V7708" s="2">
        <f>Table1[[#This Row],[Sales]]*(1-Table1[[#This Row],[Discount]])</f>
        <v>8.64</v>
      </c>
      <c r="W7708" s="2">
        <f>Table1[[#This Row],[Sales]]*Table1[[#This Row],[Quantity]]</f>
        <v>25.92</v>
      </c>
      <c r="X7708" s="2">
        <f>Table1[[#This Row],[Sales]]+Table1[[#This Row],[Discount]]+Table1[[#This Row],[Adjusted Sales]]</f>
        <v>17.28</v>
      </c>
      <c r="Y7708" s="5">
        <f>Table1[[#This Row],[Sales]]*Table1[[#This Row],[Discount]]</f>
        <v>0</v>
      </c>
    </row>
    <row r="7709" spans="1:25" x14ac:dyDescent="0.3">
      <c r="A7709">
        <v>7708</v>
      </c>
      <c r="B7709" s="2"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s="2">
        <v>2</v>
      </c>
      <c r="T7709" s="3">
        <v>0</v>
      </c>
      <c r="U7709" s="2">
        <v>4.2047999999999996</v>
      </c>
      <c r="V7709" s="2">
        <f>Table1[[#This Row],[Sales]]*(1-Table1[[#This Row],[Discount]])</f>
        <v>11.68</v>
      </c>
      <c r="W7709" s="2">
        <f>Table1[[#This Row],[Sales]]*Table1[[#This Row],[Quantity]]</f>
        <v>23.36</v>
      </c>
      <c r="X7709" s="2">
        <f>Table1[[#This Row],[Sales]]+Table1[[#This Row],[Discount]]+Table1[[#This Row],[Adjusted Sales]]</f>
        <v>23.36</v>
      </c>
      <c r="Y7709" s="5">
        <f>Table1[[#This Row],[Sales]]*Table1[[#This Row],[Discount]]</f>
        <v>0</v>
      </c>
    </row>
    <row r="7710" spans="1:25" x14ac:dyDescent="0.3">
      <c r="A7710">
        <v>7709</v>
      </c>
      <c r="B7710" s="2"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s="2">
        <v>3</v>
      </c>
      <c r="T7710" s="3">
        <v>0.2</v>
      </c>
      <c r="U7710" s="2">
        <v>0.50970000000000004</v>
      </c>
      <c r="V7710" s="2">
        <f>Table1[[#This Row],[Sales]]*(1-Table1[[#This Row],[Discount]])</f>
        <v>32.620800000000003</v>
      </c>
      <c r="W7710" s="2">
        <f>Table1[[#This Row],[Sales]]*Table1[[#This Row],[Quantity]]</f>
        <v>122.328</v>
      </c>
      <c r="X7710" s="2">
        <f>Table1[[#This Row],[Sales]]+Table1[[#This Row],[Discount]]+Table1[[#This Row],[Adjusted Sales]]</f>
        <v>73.596800000000002</v>
      </c>
      <c r="Y7710" s="5">
        <f>Table1[[#This Row],[Sales]]*Table1[[#This Row],[Discount]]</f>
        <v>8.1552000000000007</v>
      </c>
    </row>
    <row r="7711" spans="1:25" x14ac:dyDescent="0.3">
      <c r="A7711">
        <v>7710</v>
      </c>
      <c r="B7711" s="2"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s="2">
        <v>3</v>
      </c>
      <c r="T7711" s="3">
        <v>0.7</v>
      </c>
      <c r="U7711" s="2">
        <v>-9.5885999999999996</v>
      </c>
      <c r="V7711" s="2">
        <f>Table1[[#This Row],[Sales]]*(1-Table1[[#This Row],[Discount]])</f>
        <v>4.1094000000000008</v>
      </c>
      <c r="W7711" s="2">
        <f>Table1[[#This Row],[Sales]]*Table1[[#This Row],[Quantity]]</f>
        <v>41.094000000000001</v>
      </c>
      <c r="X7711" s="2">
        <f>Table1[[#This Row],[Sales]]+Table1[[#This Row],[Discount]]+Table1[[#This Row],[Adjusted Sales]]</f>
        <v>18.507400000000001</v>
      </c>
      <c r="Y7711" s="5">
        <f>Table1[[#This Row],[Sales]]*Table1[[#This Row],[Discount]]</f>
        <v>9.5885999999999996</v>
      </c>
    </row>
    <row r="7712" spans="1:25" x14ac:dyDescent="0.3">
      <c r="A7712">
        <v>7711</v>
      </c>
      <c r="B7712" s="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s="2">
        <v>5</v>
      </c>
      <c r="T7712" s="3">
        <v>0.2</v>
      </c>
      <c r="U7712" s="2">
        <v>32.924999999999997</v>
      </c>
      <c r="V7712" s="2">
        <f>Table1[[#This Row],[Sales]]*(1-Table1[[#This Row],[Discount]])</f>
        <v>70.239999999999995</v>
      </c>
      <c r="W7712" s="2">
        <f>Table1[[#This Row],[Sales]]*Table1[[#This Row],[Quantity]]</f>
        <v>439</v>
      </c>
      <c r="X7712" s="2">
        <f>Table1[[#This Row],[Sales]]+Table1[[#This Row],[Discount]]+Table1[[#This Row],[Adjusted Sales]]</f>
        <v>158.24</v>
      </c>
      <c r="Y7712" s="5">
        <f>Table1[[#This Row],[Sales]]*Table1[[#This Row],[Discount]]</f>
        <v>17.559999999999999</v>
      </c>
    </row>
    <row r="7713" spans="1:25" x14ac:dyDescent="0.3">
      <c r="A7713">
        <v>7712</v>
      </c>
      <c r="B7713" s="2"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s="2">
        <v>3</v>
      </c>
      <c r="T7713" s="3">
        <v>0.2</v>
      </c>
      <c r="U7713" s="2">
        <v>15.590400000000001</v>
      </c>
      <c r="V7713" s="2">
        <f>Table1[[#This Row],[Sales]]*(1-Table1[[#This Row],[Discount]])</f>
        <v>62.361600000000003</v>
      </c>
      <c r="W7713" s="2">
        <f>Table1[[#This Row],[Sales]]*Table1[[#This Row],[Quantity]]</f>
        <v>233.85599999999999</v>
      </c>
      <c r="X7713" s="2">
        <f>Table1[[#This Row],[Sales]]+Table1[[#This Row],[Discount]]+Table1[[#This Row],[Adjusted Sales]]</f>
        <v>140.5136</v>
      </c>
      <c r="Y7713" s="5">
        <f>Table1[[#This Row],[Sales]]*Table1[[#This Row],[Discount]]</f>
        <v>15.590400000000001</v>
      </c>
    </row>
    <row r="7714" spans="1:25" x14ac:dyDescent="0.3">
      <c r="A7714">
        <v>7713</v>
      </c>
      <c r="B7714" s="2"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s="2">
        <v>2</v>
      </c>
      <c r="T7714" s="3">
        <v>0.2</v>
      </c>
      <c r="U7714" s="2">
        <v>-29.436800000000002</v>
      </c>
      <c r="V7714" s="2">
        <f>Table1[[#This Row],[Sales]]*(1-Table1[[#This Row],[Discount]])</f>
        <v>117.74720000000001</v>
      </c>
      <c r="W7714" s="2">
        <f>Table1[[#This Row],[Sales]]*Table1[[#This Row],[Quantity]]</f>
        <v>294.36799999999999</v>
      </c>
      <c r="X7714" s="2">
        <f>Table1[[#This Row],[Sales]]+Table1[[#This Row],[Discount]]+Table1[[#This Row],[Adjusted Sales]]</f>
        <v>265.13119999999998</v>
      </c>
      <c r="Y7714" s="5">
        <f>Table1[[#This Row],[Sales]]*Table1[[#This Row],[Discount]]</f>
        <v>29.436800000000002</v>
      </c>
    </row>
    <row r="7715" spans="1:25" x14ac:dyDescent="0.3">
      <c r="A7715">
        <v>7714</v>
      </c>
      <c r="B7715" s="2"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s="2">
        <v>3</v>
      </c>
      <c r="T7715" s="3">
        <v>0.2</v>
      </c>
      <c r="U7715" s="2">
        <v>16.183800000000002</v>
      </c>
      <c r="V7715" s="2">
        <f>Table1[[#This Row],[Sales]]*(1-Table1[[#This Row],[Discount]])</f>
        <v>38.361600000000003</v>
      </c>
      <c r="W7715" s="2">
        <f>Table1[[#This Row],[Sales]]*Table1[[#This Row],[Quantity]]</f>
        <v>143.85599999999999</v>
      </c>
      <c r="X7715" s="2">
        <f>Table1[[#This Row],[Sales]]+Table1[[#This Row],[Discount]]+Table1[[#This Row],[Adjusted Sales]]</f>
        <v>86.513599999999997</v>
      </c>
      <c r="Y7715" s="5">
        <f>Table1[[#This Row],[Sales]]*Table1[[#This Row],[Discount]]</f>
        <v>9.5904000000000007</v>
      </c>
    </row>
    <row r="7716" spans="1:25" x14ac:dyDescent="0.3">
      <c r="A7716">
        <v>7715</v>
      </c>
      <c r="B7716" s="2"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s="2">
        <v>6</v>
      </c>
      <c r="T7716" s="3">
        <v>0</v>
      </c>
      <c r="U7716" s="2">
        <v>72.575400000000002</v>
      </c>
      <c r="V7716" s="2">
        <f>Table1[[#This Row],[Sales]]*(1-Table1[[#This Row],[Discount]])</f>
        <v>250.26</v>
      </c>
      <c r="W7716" s="2">
        <f>Table1[[#This Row],[Sales]]*Table1[[#This Row],[Quantity]]</f>
        <v>1501.56</v>
      </c>
      <c r="X7716" s="2">
        <f>Table1[[#This Row],[Sales]]+Table1[[#This Row],[Discount]]+Table1[[#This Row],[Adjusted Sales]]</f>
        <v>500.52</v>
      </c>
      <c r="Y7716" s="5">
        <f>Table1[[#This Row],[Sales]]*Table1[[#This Row],[Discount]]</f>
        <v>0</v>
      </c>
    </row>
    <row r="7717" spans="1:25" x14ac:dyDescent="0.3">
      <c r="A7717">
        <v>7716</v>
      </c>
      <c r="B7717" s="2"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s="2">
        <v>3</v>
      </c>
      <c r="T7717" s="3">
        <v>0.2</v>
      </c>
      <c r="U7717" s="2">
        <v>0.50970000000000004</v>
      </c>
      <c r="V7717" s="2">
        <f>Table1[[#This Row],[Sales]]*(1-Table1[[#This Row],[Discount]])</f>
        <v>32.620800000000003</v>
      </c>
      <c r="W7717" s="2">
        <f>Table1[[#This Row],[Sales]]*Table1[[#This Row],[Quantity]]</f>
        <v>122.328</v>
      </c>
      <c r="X7717" s="2">
        <f>Table1[[#This Row],[Sales]]+Table1[[#This Row],[Discount]]+Table1[[#This Row],[Adjusted Sales]]</f>
        <v>73.596800000000002</v>
      </c>
      <c r="Y7717" s="5">
        <f>Table1[[#This Row],[Sales]]*Table1[[#This Row],[Discount]]</f>
        <v>8.1552000000000007</v>
      </c>
    </row>
    <row r="7718" spans="1:25" x14ac:dyDescent="0.3">
      <c r="A7718">
        <v>7717</v>
      </c>
      <c r="B7718" s="2"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s="2">
        <v>5</v>
      </c>
      <c r="T7718" s="3">
        <v>0.2</v>
      </c>
      <c r="U7718" s="2">
        <v>9.25</v>
      </c>
      <c r="V7718" s="2">
        <f>Table1[[#This Row],[Sales]]*(1-Table1[[#This Row],[Discount]])</f>
        <v>23.680000000000003</v>
      </c>
      <c r="W7718" s="2">
        <f>Table1[[#This Row],[Sales]]*Table1[[#This Row],[Quantity]]</f>
        <v>148</v>
      </c>
      <c r="X7718" s="2">
        <f>Table1[[#This Row],[Sales]]+Table1[[#This Row],[Discount]]+Table1[[#This Row],[Adjusted Sales]]</f>
        <v>53.480000000000004</v>
      </c>
      <c r="Y7718" s="5">
        <f>Table1[[#This Row],[Sales]]*Table1[[#This Row],[Discount]]</f>
        <v>5.9200000000000008</v>
      </c>
    </row>
    <row r="7719" spans="1:25" x14ac:dyDescent="0.3">
      <c r="A7719">
        <v>7718</v>
      </c>
      <c r="B7719" s="2"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s="2">
        <v>2</v>
      </c>
      <c r="T7719" s="3">
        <v>0.7</v>
      </c>
      <c r="U7719" s="2">
        <v>-1.3566</v>
      </c>
      <c r="V7719" s="2">
        <f>Table1[[#This Row],[Sales]]*(1-Table1[[#This Row],[Discount]])</f>
        <v>0.58140000000000003</v>
      </c>
      <c r="W7719" s="2">
        <f>Table1[[#This Row],[Sales]]*Table1[[#This Row],[Quantity]]</f>
        <v>3.8759999999999999</v>
      </c>
      <c r="X7719" s="2">
        <f>Table1[[#This Row],[Sales]]+Table1[[#This Row],[Discount]]+Table1[[#This Row],[Adjusted Sales]]</f>
        <v>3.2193999999999998</v>
      </c>
      <c r="Y7719" s="5">
        <f>Table1[[#This Row],[Sales]]*Table1[[#This Row],[Discount]]</f>
        <v>1.3565999999999998</v>
      </c>
    </row>
    <row r="7720" spans="1:25" x14ac:dyDescent="0.3">
      <c r="A7720">
        <v>7719</v>
      </c>
      <c r="B7720" s="2"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s="2">
        <v>4</v>
      </c>
      <c r="T7720" s="3">
        <v>0</v>
      </c>
      <c r="U7720" s="2">
        <v>51.187199999999997</v>
      </c>
      <c r="V7720" s="2">
        <f>Table1[[#This Row],[Sales]]*(1-Table1[[#This Row],[Discount]])</f>
        <v>159.96</v>
      </c>
      <c r="W7720" s="2">
        <f>Table1[[#This Row],[Sales]]*Table1[[#This Row],[Quantity]]</f>
        <v>639.84</v>
      </c>
      <c r="X7720" s="2">
        <f>Table1[[#This Row],[Sales]]+Table1[[#This Row],[Discount]]+Table1[[#This Row],[Adjusted Sales]]</f>
        <v>319.92</v>
      </c>
      <c r="Y7720" s="5">
        <f>Table1[[#This Row],[Sales]]*Table1[[#This Row],[Discount]]</f>
        <v>0</v>
      </c>
    </row>
    <row r="7721" spans="1:25" x14ac:dyDescent="0.3">
      <c r="A7721">
        <v>7720</v>
      </c>
      <c r="B7721" s="2"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s="2">
        <v>3</v>
      </c>
      <c r="T7721" s="3">
        <v>0</v>
      </c>
      <c r="U7721" s="2">
        <v>15.475199999999999</v>
      </c>
      <c r="V7721" s="2">
        <f>Table1[[#This Row],[Sales]]*(1-Table1[[#This Row],[Discount]])</f>
        <v>59.52</v>
      </c>
      <c r="W7721" s="2">
        <f>Table1[[#This Row],[Sales]]*Table1[[#This Row],[Quantity]]</f>
        <v>178.56</v>
      </c>
      <c r="X7721" s="2">
        <f>Table1[[#This Row],[Sales]]+Table1[[#This Row],[Discount]]+Table1[[#This Row],[Adjusted Sales]]</f>
        <v>119.04</v>
      </c>
      <c r="Y7721" s="5">
        <f>Table1[[#This Row],[Sales]]*Table1[[#This Row],[Discount]]</f>
        <v>0</v>
      </c>
    </row>
    <row r="7722" spans="1:25" x14ac:dyDescent="0.3">
      <c r="A7722">
        <v>7721</v>
      </c>
      <c r="B7722" s="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s="2">
        <v>2</v>
      </c>
      <c r="T7722" s="3">
        <v>0</v>
      </c>
      <c r="U7722" s="2">
        <v>8.2156000000000002</v>
      </c>
      <c r="V7722" s="2">
        <f>Table1[[#This Row],[Sales]]*(1-Table1[[#This Row],[Discount]])</f>
        <v>17.48</v>
      </c>
      <c r="W7722" s="2">
        <f>Table1[[#This Row],[Sales]]*Table1[[#This Row],[Quantity]]</f>
        <v>34.96</v>
      </c>
      <c r="X7722" s="2">
        <f>Table1[[#This Row],[Sales]]+Table1[[#This Row],[Discount]]+Table1[[#This Row],[Adjusted Sales]]</f>
        <v>34.96</v>
      </c>
      <c r="Y7722" s="5">
        <f>Table1[[#This Row],[Sales]]*Table1[[#This Row],[Discount]]</f>
        <v>0</v>
      </c>
    </row>
    <row r="7723" spans="1:25" x14ac:dyDescent="0.3">
      <c r="A7723">
        <v>7722</v>
      </c>
      <c r="B7723" s="2"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s="2">
        <v>2</v>
      </c>
      <c r="T7723" s="3">
        <v>0.2</v>
      </c>
      <c r="U7723" s="2">
        <v>4.6087999999999996</v>
      </c>
      <c r="V7723" s="2">
        <f>Table1[[#This Row],[Sales]]*(1-Table1[[#This Row],[Discount]])</f>
        <v>10.5344</v>
      </c>
      <c r="W7723" s="2">
        <f>Table1[[#This Row],[Sales]]*Table1[[#This Row],[Quantity]]</f>
        <v>26.335999999999999</v>
      </c>
      <c r="X7723" s="2">
        <f>Table1[[#This Row],[Sales]]+Table1[[#This Row],[Discount]]+Table1[[#This Row],[Adjusted Sales]]</f>
        <v>23.9024</v>
      </c>
      <c r="Y7723" s="5">
        <f>Table1[[#This Row],[Sales]]*Table1[[#This Row],[Discount]]</f>
        <v>2.6335999999999999</v>
      </c>
    </row>
    <row r="7724" spans="1:25" x14ac:dyDescent="0.3">
      <c r="A7724">
        <v>7723</v>
      </c>
      <c r="B7724" s="2"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s="2">
        <v>3</v>
      </c>
      <c r="T7724" s="3">
        <v>0</v>
      </c>
      <c r="U7724" s="2">
        <v>12.222</v>
      </c>
      <c r="V7724" s="2">
        <f>Table1[[#This Row],[Sales]]*(1-Table1[[#This Row],[Discount]])</f>
        <v>40.74</v>
      </c>
      <c r="W7724" s="2">
        <f>Table1[[#This Row],[Sales]]*Table1[[#This Row],[Quantity]]</f>
        <v>122.22</v>
      </c>
      <c r="X7724" s="2">
        <f>Table1[[#This Row],[Sales]]+Table1[[#This Row],[Discount]]+Table1[[#This Row],[Adjusted Sales]]</f>
        <v>81.48</v>
      </c>
      <c r="Y7724" s="5">
        <f>Table1[[#This Row],[Sales]]*Table1[[#This Row],[Discount]]</f>
        <v>0</v>
      </c>
    </row>
    <row r="7725" spans="1:25" x14ac:dyDescent="0.3">
      <c r="A7725">
        <v>7724</v>
      </c>
      <c r="B7725" s="2"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s="2">
        <v>1</v>
      </c>
      <c r="T7725" s="3">
        <v>0.3</v>
      </c>
      <c r="U7725" s="2">
        <v>-2.5697999999999999</v>
      </c>
      <c r="V7725" s="2">
        <f>Table1[[#This Row],[Sales]]*(1-Table1[[#This Row],[Discount]])</f>
        <v>125.92019999999999</v>
      </c>
      <c r="W7725" s="2">
        <f>Table1[[#This Row],[Sales]]*Table1[[#This Row],[Quantity]]</f>
        <v>179.886</v>
      </c>
      <c r="X7725" s="2">
        <f>Table1[[#This Row],[Sales]]+Table1[[#This Row],[Discount]]+Table1[[#This Row],[Adjusted Sales]]</f>
        <v>306.1062</v>
      </c>
      <c r="Y7725" s="5">
        <f>Table1[[#This Row],[Sales]]*Table1[[#This Row],[Discount]]</f>
        <v>53.965799999999994</v>
      </c>
    </row>
    <row r="7726" spans="1:25" x14ac:dyDescent="0.3">
      <c r="A7726">
        <v>7725</v>
      </c>
      <c r="B7726" s="2"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s="2">
        <v>1</v>
      </c>
      <c r="T7726" s="3">
        <v>0.2</v>
      </c>
      <c r="U7726" s="2">
        <v>17.890999999999998</v>
      </c>
      <c r="V7726" s="2">
        <f>Table1[[#This Row],[Sales]]*(1-Table1[[#This Row],[Discount]])</f>
        <v>229.00479999999999</v>
      </c>
      <c r="W7726" s="2">
        <f>Table1[[#This Row],[Sales]]*Table1[[#This Row],[Quantity]]</f>
        <v>286.25599999999997</v>
      </c>
      <c r="X7726" s="2">
        <f>Table1[[#This Row],[Sales]]+Table1[[#This Row],[Discount]]+Table1[[#This Row],[Adjusted Sales]]</f>
        <v>515.46079999999995</v>
      </c>
      <c r="Y7726" s="5">
        <f>Table1[[#This Row],[Sales]]*Table1[[#This Row],[Discount]]</f>
        <v>57.251199999999997</v>
      </c>
    </row>
    <row r="7727" spans="1:25" x14ac:dyDescent="0.3">
      <c r="A7727">
        <v>7726</v>
      </c>
      <c r="B7727" s="2"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s="2">
        <v>2</v>
      </c>
      <c r="T7727" s="3">
        <v>0.2</v>
      </c>
      <c r="U7727" s="2">
        <v>-4.8448000000000002</v>
      </c>
      <c r="V7727" s="2">
        <f>Table1[[#This Row],[Sales]]*(1-Table1[[#This Row],[Discount]])</f>
        <v>19.379200000000001</v>
      </c>
      <c r="W7727" s="2">
        <f>Table1[[#This Row],[Sales]]*Table1[[#This Row],[Quantity]]</f>
        <v>48.448</v>
      </c>
      <c r="X7727" s="2">
        <f>Table1[[#This Row],[Sales]]+Table1[[#This Row],[Discount]]+Table1[[#This Row],[Adjusted Sales]]</f>
        <v>43.803200000000004</v>
      </c>
      <c r="Y7727" s="5">
        <f>Table1[[#This Row],[Sales]]*Table1[[#This Row],[Discount]]</f>
        <v>4.8448000000000002</v>
      </c>
    </row>
    <row r="7728" spans="1:25" x14ac:dyDescent="0.3">
      <c r="A7728">
        <v>7727</v>
      </c>
      <c r="B7728" s="2"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s="2">
        <v>3</v>
      </c>
      <c r="T7728" s="3">
        <v>0.2</v>
      </c>
      <c r="U7728" s="2">
        <v>-82.884</v>
      </c>
      <c r="V7728" s="2">
        <f>Table1[[#This Row],[Sales]]*(1-Table1[[#This Row],[Discount]])</f>
        <v>265.22880000000004</v>
      </c>
      <c r="W7728" s="2">
        <f>Table1[[#This Row],[Sales]]*Table1[[#This Row],[Quantity]]</f>
        <v>994.60799999999995</v>
      </c>
      <c r="X7728" s="2">
        <f>Table1[[#This Row],[Sales]]+Table1[[#This Row],[Discount]]+Table1[[#This Row],[Adjusted Sales]]</f>
        <v>596.96479999999997</v>
      </c>
      <c r="Y7728" s="5">
        <f>Table1[[#This Row],[Sales]]*Table1[[#This Row],[Discount]]</f>
        <v>66.307200000000009</v>
      </c>
    </row>
    <row r="7729" spans="1:25" x14ac:dyDescent="0.3">
      <c r="A7729">
        <v>7728</v>
      </c>
      <c r="B7729" s="2"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s="2">
        <v>3</v>
      </c>
      <c r="T7729" s="3">
        <v>0</v>
      </c>
      <c r="U7729" s="2">
        <v>6.3071999999999999</v>
      </c>
      <c r="V7729" s="2">
        <f>Table1[[#This Row],[Sales]]*(1-Table1[[#This Row],[Discount]])</f>
        <v>17.52</v>
      </c>
      <c r="W7729" s="2">
        <f>Table1[[#This Row],[Sales]]*Table1[[#This Row],[Quantity]]</f>
        <v>52.56</v>
      </c>
      <c r="X7729" s="2">
        <f>Table1[[#This Row],[Sales]]+Table1[[#This Row],[Discount]]+Table1[[#This Row],[Adjusted Sales]]</f>
        <v>35.04</v>
      </c>
      <c r="Y7729" s="5">
        <f>Table1[[#This Row],[Sales]]*Table1[[#This Row],[Discount]]</f>
        <v>0</v>
      </c>
    </row>
    <row r="7730" spans="1:25" x14ac:dyDescent="0.3">
      <c r="A7730">
        <v>7729</v>
      </c>
      <c r="B7730" s="2"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s="2">
        <v>4</v>
      </c>
      <c r="T7730" s="3">
        <v>0.2</v>
      </c>
      <c r="U7730" s="2">
        <v>4.2408000000000001</v>
      </c>
      <c r="V7730" s="2">
        <f>Table1[[#This Row],[Sales]]*(1-Table1[[#This Row],[Discount]])</f>
        <v>14.284800000000002</v>
      </c>
      <c r="W7730" s="2">
        <f>Table1[[#This Row],[Sales]]*Table1[[#This Row],[Quantity]]</f>
        <v>71.424000000000007</v>
      </c>
      <c r="X7730" s="2">
        <f>Table1[[#This Row],[Sales]]+Table1[[#This Row],[Discount]]+Table1[[#This Row],[Adjusted Sales]]</f>
        <v>32.340800000000002</v>
      </c>
      <c r="Y7730" s="5">
        <f>Table1[[#This Row],[Sales]]*Table1[[#This Row],[Discount]]</f>
        <v>3.5712000000000006</v>
      </c>
    </row>
    <row r="7731" spans="1:25" x14ac:dyDescent="0.3">
      <c r="A7731">
        <v>7730</v>
      </c>
      <c r="B7731" s="2"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s="2">
        <v>3</v>
      </c>
      <c r="T7731" s="3">
        <v>0.2</v>
      </c>
      <c r="U7731" s="2">
        <v>-75.595799999999997</v>
      </c>
      <c r="V7731" s="2">
        <f>Table1[[#This Row],[Sales]]*(1-Table1[[#This Row],[Discount]])</f>
        <v>345.58080000000001</v>
      </c>
      <c r="W7731" s="2">
        <f>Table1[[#This Row],[Sales]]*Table1[[#This Row],[Quantity]]</f>
        <v>1295.9279999999999</v>
      </c>
      <c r="X7731" s="2">
        <f>Table1[[#This Row],[Sales]]+Table1[[#This Row],[Discount]]+Table1[[#This Row],[Adjusted Sales]]</f>
        <v>777.7568</v>
      </c>
      <c r="Y7731" s="5">
        <f>Table1[[#This Row],[Sales]]*Table1[[#This Row],[Discount]]</f>
        <v>86.395200000000003</v>
      </c>
    </row>
    <row r="7732" spans="1:25" x14ac:dyDescent="0.3">
      <c r="A7732">
        <v>7731</v>
      </c>
      <c r="B7732" s="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s="2">
        <v>4</v>
      </c>
      <c r="T7732" s="3">
        <v>0.2</v>
      </c>
      <c r="U7732" s="2">
        <v>-25.474399999999999</v>
      </c>
      <c r="V7732" s="2">
        <f>Table1[[#This Row],[Sales]]*(1-Table1[[#This Row],[Discount]])</f>
        <v>232.90880000000004</v>
      </c>
      <c r="W7732" s="2">
        <f>Table1[[#This Row],[Sales]]*Table1[[#This Row],[Quantity]]</f>
        <v>1164.5440000000001</v>
      </c>
      <c r="X7732" s="2">
        <f>Table1[[#This Row],[Sales]]+Table1[[#This Row],[Discount]]+Table1[[#This Row],[Adjusted Sales]]</f>
        <v>524.24480000000005</v>
      </c>
      <c r="Y7732" s="5">
        <f>Table1[[#This Row],[Sales]]*Table1[[#This Row],[Discount]]</f>
        <v>58.227200000000011</v>
      </c>
    </row>
    <row r="7733" spans="1:25" x14ac:dyDescent="0.3">
      <c r="A7733">
        <v>7732</v>
      </c>
      <c r="B7733" s="2"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s="2">
        <v>4</v>
      </c>
      <c r="T7733" s="3">
        <v>0.2</v>
      </c>
      <c r="U7733" s="2">
        <v>35.89</v>
      </c>
      <c r="V7733" s="2">
        <f>Table1[[#This Row],[Sales]]*(1-Table1[[#This Row],[Discount]])</f>
        <v>91.878399999999999</v>
      </c>
      <c r="W7733" s="2">
        <f>Table1[[#This Row],[Sales]]*Table1[[#This Row],[Quantity]]</f>
        <v>459.392</v>
      </c>
      <c r="X7733" s="2">
        <f>Table1[[#This Row],[Sales]]+Table1[[#This Row],[Discount]]+Table1[[#This Row],[Adjusted Sales]]</f>
        <v>206.9264</v>
      </c>
      <c r="Y7733" s="5">
        <f>Table1[[#This Row],[Sales]]*Table1[[#This Row],[Discount]]</f>
        <v>22.9696</v>
      </c>
    </row>
    <row r="7734" spans="1:25" x14ac:dyDescent="0.3">
      <c r="A7734">
        <v>7733</v>
      </c>
      <c r="B7734" s="2"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s="2">
        <v>2</v>
      </c>
      <c r="T7734" s="3">
        <v>0.2</v>
      </c>
      <c r="U7734" s="2">
        <v>3.7408000000000001</v>
      </c>
      <c r="V7734" s="2">
        <f>Table1[[#This Row],[Sales]]*(1-Table1[[#This Row],[Discount]])</f>
        <v>8.5504000000000016</v>
      </c>
      <c r="W7734" s="2">
        <f>Table1[[#This Row],[Sales]]*Table1[[#This Row],[Quantity]]</f>
        <v>21.376000000000001</v>
      </c>
      <c r="X7734" s="2">
        <f>Table1[[#This Row],[Sales]]+Table1[[#This Row],[Discount]]+Table1[[#This Row],[Adjusted Sales]]</f>
        <v>19.438400000000001</v>
      </c>
      <c r="Y7734" s="5">
        <f>Table1[[#This Row],[Sales]]*Table1[[#This Row],[Discount]]</f>
        <v>2.1376000000000004</v>
      </c>
    </row>
    <row r="7735" spans="1:25" x14ac:dyDescent="0.3">
      <c r="A7735">
        <v>7734</v>
      </c>
      <c r="B7735" s="2"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s="2">
        <v>4</v>
      </c>
      <c r="T7735" s="3">
        <v>0.2</v>
      </c>
      <c r="U7735" s="2">
        <v>5.5216000000000003</v>
      </c>
      <c r="V7735" s="2">
        <f>Table1[[#This Row],[Sales]]*(1-Table1[[#This Row],[Discount]])</f>
        <v>12.185600000000001</v>
      </c>
      <c r="W7735" s="2">
        <f>Table1[[#This Row],[Sales]]*Table1[[#This Row],[Quantity]]</f>
        <v>60.927999999999997</v>
      </c>
      <c r="X7735" s="2">
        <f>Table1[[#This Row],[Sales]]+Table1[[#This Row],[Discount]]+Table1[[#This Row],[Adjusted Sales]]</f>
        <v>27.617599999999999</v>
      </c>
      <c r="Y7735" s="5">
        <f>Table1[[#This Row],[Sales]]*Table1[[#This Row],[Discount]]</f>
        <v>3.0464000000000002</v>
      </c>
    </row>
    <row r="7736" spans="1:25" x14ac:dyDescent="0.3">
      <c r="A7736">
        <v>7735</v>
      </c>
      <c r="B7736" s="2"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s="2">
        <v>3</v>
      </c>
      <c r="T7736" s="3">
        <v>0</v>
      </c>
      <c r="U7736" s="2">
        <v>5.2164000000000001</v>
      </c>
      <c r="V7736" s="2">
        <f>Table1[[#This Row],[Sales]]*(1-Table1[[#This Row],[Discount]])</f>
        <v>12.42</v>
      </c>
      <c r="W7736" s="2">
        <f>Table1[[#This Row],[Sales]]*Table1[[#This Row],[Quantity]]</f>
        <v>37.26</v>
      </c>
      <c r="X7736" s="2">
        <f>Table1[[#This Row],[Sales]]+Table1[[#This Row],[Discount]]+Table1[[#This Row],[Adjusted Sales]]</f>
        <v>24.84</v>
      </c>
      <c r="Y7736" s="5">
        <f>Table1[[#This Row],[Sales]]*Table1[[#This Row],[Discount]]</f>
        <v>0</v>
      </c>
    </row>
    <row r="7737" spans="1:25" x14ac:dyDescent="0.3">
      <c r="A7737">
        <v>7736</v>
      </c>
      <c r="B7737" s="2"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s="2">
        <v>3</v>
      </c>
      <c r="T7737" s="3">
        <v>0</v>
      </c>
      <c r="U7737" s="2">
        <v>9.3312000000000008</v>
      </c>
      <c r="V7737" s="2">
        <f>Table1[[#This Row],[Sales]]*(1-Table1[[#This Row],[Discount]])</f>
        <v>19.440000000000001</v>
      </c>
      <c r="W7737" s="2">
        <f>Table1[[#This Row],[Sales]]*Table1[[#This Row],[Quantity]]</f>
        <v>58.320000000000007</v>
      </c>
      <c r="X7737" s="2">
        <f>Table1[[#This Row],[Sales]]+Table1[[#This Row],[Discount]]+Table1[[#This Row],[Adjusted Sales]]</f>
        <v>38.880000000000003</v>
      </c>
      <c r="Y7737" s="5">
        <f>Table1[[#This Row],[Sales]]*Table1[[#This Row],[Discount]]</f>
        <v>0</v>
      </c>
    </row>
    <row r="7738" spans="1:25" x14ac:dyDescent="0.3">
      <c r="A7738">
        <v>7737</v>
      </c>
      <c r="B7738" s="2"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s="2">
        <v>4</v>
      </c>
      <c r="T7738" s="3">
        <v>0.2</v>
      </c>
      <c r="U7738" s="2">
        <v>26.388000000000002</v>
      </c>
      <c r="V7738" s="2">
        <f>Table1[[#This Row],[Sales]]*(1-Table1[[#This Row],[Discount]])</f>
        <v>56.294399999999996</v>
      </c>
      <c r="W7738" s="2">
        <f>Table1[[#This Row],[Sales]]*Table1[[#This Row],[Quantity]]</f>
        <v>281.47199999999998</v>
      </c>
      <c r="X7738" s="2">
        <f>Table1[[#This Row],[Sales]]+Table1[[#This Row],[Discount]]+Table1[[#This Row],[Adjusted Sales]]</f>
        <v>126.86239999999999</v>
      </c>
      <c r="Y7738" s="5">
        <f>Table1[[#This Row],[Sales]]*Table1[[#This Row],[Discount]]</f>
        <v>14.073599999999999</v>
      </c>
    </row>
    <row r="7739" spans="1:25" x14ac:dyDescent="0.3">
      <c r="A7739">
        <v>7738</v>
      </c>
      <c r="B7739" s="2"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s="2">
        <v>9</v>
      </c>
      <c r="T7739" s="3">
        <v>0.2</v>
      </c>
      <c r="U7739" s="2">
        <v>1.4256</v>
      </c>
      <c r="V7739" s="2">
        <f>Table1[[#This Row],[Sales]]*(1-Table1[[#This Row],[Discount]])</f>
        <v>10.137600000000001</v>
      </c>
      <c r="W7739" s="2">
        <f>Table1[[#This Row],[Sales]]*Table1[[#This Row],[Quantity]]</f>
        <v>114.048</v>
      </c>
      <c r="X7739" s="2">
        <f>Table1[[#This Row],[Sales]]+Table1[[#This Row],[Discount]]+Table1[[#This Row],[Adjusted Sales]]</f>
        <v>23.009599999999999</v>
      </c>
      <c r="Y7739" s="5">
        <f>Table1[[#This Row],[Sales]]*Table1[[#This Row],[Discount]]</f>
        <v>2.5344000000000002</v>
      </c>
    </row>
    <row r="7740" spans="1:25" x14ac:dyDescent="0.3">
      <c r="A7740">
        <v>7739</v>
      </c>
      <c r="B7740" s="2"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s="2">
        <v>5</v>
      </c>
      <c r="T7740" s="3">
        <v>0</v>
      </c>
      <c r="U7740" s="2">
        <v>43.176000000000002</v>
      </c>
      <c r="V7740" s="2">
        <f>Table1[[#This Row],[Sales]]*(1-Table1[[#This Row],[Discount]])</f>
        <v>89.95</v>
      </c>
      <c r="W7740" s="2">
        <f>Table1[[#This Row],[Sales]]*Table1[[#This Row],[Quantity]]</f>
        <v>449.75</v>
      </c>
      <c r="X7740" s="2">
        <f>Table1[[#This Row],[Sales]]+Table1[[#This Row],[Discount]]+Table1[[#This Row],[Adjusted Sales]]</f>
        <v>179.9</v>
      </c>
      <c r="Y7740" s="5">
        <f>Table1[[#This Row],[Sales]]*Table1[[#This Row],[Discount]]</f>
        <v>0</v>
      </c>
    </row>
    <row r="7741" spans="1:25" x14ac:dyDescent="0.3">
      <c r="A7741">
        <v>7740</v>
      </c>
      <c r="B7741" s="2"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s="2">
        <v>2</v>
      </c>
      <c r="T7741" s="3">
        <v>0</v>
      </c>
      <c r="U7741" s="2">
        <v>3.0268000000000002</v>
      </c>
      <c r="V7741" s="2">
        <f>Table1[[#This Row],[Sales]]*(1-Table1[[#This Row],[Discount]])</f>
        <v>6.58</v>
      </c>
      <c r="W7741" s="2">
        <f>Table1[[#This Row],[Sales]]*Table1[[#This Row],[Quantity]]</f>
        <v>13.16</v>
      </c>
      <c r="X7741" s="2">
        <f>Table1[[#This Row],[Sales]]+Table1[[#This Row],[Discount]]+Table1[[#This Row],[Adjusted Sales]]</f>
        <v>13.16</v>
      </c>
      <c r="Y7741" s="5">
        <f>Table1[[#This Row],[Sales]]*Table1[[#This Row],[Discount]]</f>
        <v>0</v>
      </c>
    </row>
    <row r="7742" spans="1:25" x14ac:dyDescent="0.3">
      <c r="A7742">
        <v>7741</v>
      </c>
      <c r="B7742" s="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s="2">
        <v>1</v>
      </c>
      <c r="T7742" s="3">
        <v>0</v>
      </c>
      <c r="U7742" s="2">
        <v>28.497</v>
      </c>
      <c r="V7742" s="2">
        <f>Table1[[#This Row],[Sales]]*(1-Table1[[#This Row],[Discount]])</f>
        <v>94.99</v>
      </c>
      <c r="W7742" s="2">
        <f>Table1[[#This Row],[Sales]]*Table1[[#This Row],[Quantity]]</f>
        <v>94.99</v>
      </c>
      <c r="X7742" s="2">
        <f>Table1[[#This Row],[Sales]]+Table1[[#This Row],[Discount]]+Table1[[#This Row],[Adjusted Sales]]</f>
        <v>189.98</v>
      </c>
      <c r="Y7742" s="5">
        <f>Table1[[#This Row],[Sales]]*Table1[[#This Row],[Discount]]</f>
        <v>0</v>
      </c>
    </row>
    <row r="7743" spans="1:25" x14ac:dyDescent="0.3">
      <c r="A7743">
        <v>7742</v>
      </c>
      <c r="B7743" s="2"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s="2">
        <v>2</v>
      </c>
      <c r="T7743" s="3">
        <v>0.2</v>
      </c>
      <c r="U7743" s="2">
        <v>13.17</v>
      </c>
      <c r="V7743" s="2">
        <f>Table1[[#This Row],[Sales]]*(1-Table1[[#This Row],[Discount]])</f>
        <v>28.096</v>
      </c>
      <c r="W7743" s="2">
        <f>Table1[[#This Row],[Sales]]*Table1[[#This Row],[Quantity]]</f>
        <v>70.239999999999995</v>
      </c>
      <c r="X7743" s="2">
        <f>Table1[[#This Row],[Sales]]+Table1[[#This Row],[Discount]]+Table1[[#This Row],[Adjusted Sales]]</f>
        <v>63.415999999999997</v>
      </c>
      <c r="Y7743" s="5">
        <f>Table1[[#This Row],[Sales]]*Table1[[#This Row],[Discount]]</f>
        <v>7.024</v>
      </c>
    </row>
    <row r="7744" spans="1:25" x14ac:dyDescent="0.3">
      <c r="A7744">
        <v>7743</v>
      </c>
      <c r="B7744" s="2"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s="2">
        <v>4</v>
      </c>
      <c r="T7744" s="3">
        <v>0</v>
      </c>
      <c r="U7744" s="2">
        <v>12.441599999999999</v>
      </c>
      <c r="V7744" s="2">
        <f>Table1[[#This Row],[Sales]]*(1-Table1[[#This Row],[Discount]])</f>
        <v>25.92</v>
      </c>
      <c r="W7744" s="2">
        <f>Table1[[#This Row],[Sales]]*Table1[[#This Row],[Quantity]]</f>
        <v>103.68</v>
      </c>
      <c r="X7744" s="2">
        <f>Table1[[#This Row],[Sales]]+Table1[[#This Row],[Discount]]+Table1[[#This Row],[Adjusted Sales]]</f>
        <v>51.84</v>
      </c>
      <c r="Y7744" s="5">
        <f>Table1[[#This Row],[Sales]]*Table1[[#This Row],[Discount]]</f>
        <v>0</v>
      </c>
    </row>
    <row r="7745" spans="1:25" x14ac:dyDescent="0.3">
      <c r="A7745">
        <v>7744</v>
      </c>
      <c r="B7745" s="2"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s="2">
        <v>2</v>
      </c>
      <c r="T7745" s="3">
        <v>0</v>
      </c>
      <c r="U7745" s="2">
        <v>3.7412000000000001</v>
      </c>
      <c r="V7745" s="2">
        <f>Table1[[#This Row],[Sales]]*(1-Table1[[#This Row],[Discount]])</f>
        <v>7.96</v>
      </c>
      <c r="W7745" s="2">
        <f>Table1[[#This Row],[Sales]]*Table1[[#This Row],[Quantity]]</f>
        <v>15.92</v>
      </c>
      <c r="X7745" s="2">
        <f>Table1[[#This Row],[Sales]]+Table1[[#This Row],[Discount]]+Table1[[#This Row],[Adjusted Sales]]</f>
        <v>15.92</v>
      </c>
      <c r="Y7745" s="5">
        <f>Table1[[#This Row],[Sales]]*Table1[[#This Row],[Discount]]</f>
        <v>0</v>
      </c>
    </row>
    <row r="7746" spans="1:25" x14ac:dyDescent="0.3">
      <c r="A7746">
        <v>7745</v>
      </c>
      <c r="B7746" s="2"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s="2">
        <v>3</v>
      </c>
      <c r="T7746" s="3">
        <v>0</v>
      </c>
      <c r="U7746" s="2">
        <v>153.08189999999999</v>
      </c>
      <c r="V7746" s="2">
        <f>Table1[[#This Row],[Sales]]*(1-Table1[[#This Row],[Discount]])</f>
        <v>566.97</v>
      </c>
      <c r="W7746" s="2">
        <f>Table1[[#This Row],[Sales]]*Table1[[#This Row],[Quantity]]</f>
        <v>1700.91</v>
      </c>
      <c r="X7746" s="2">
        <f>Table1[[#This Row],[Sales]]+Table1[[#This Row],[Discount]]+Table1[[#This Row],[Adjusted Sales]]</f>
        <v>1133.94</v>
      </c>
      <c r="Y7746" s="5">
        <f>Table1[[#This Row],[Sales]]*Table1[[#This Row],[Discount]]</f>
        <v>0</v>
      </c>
    </row>
    <row r="7747" spans="1:25" x14ac:dyDescent="0.3">
      <c r="A7747">
        <v>7746</v>
      </c>
      <c r="B7747" s="2"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s="2">
        <v>3</v>
      </c>
      <c r="T7747" s="3">
        <v>0</v>
      </c>
      <c r="U7747" s="2">
        <v>2.8536000000000001</v>
      </c>
      <c r="V7747" s="2">
        <f>Table1[[#This Row],[Sales]]*(1-Table1[[#This Row],[Discount]])</f>
        <v>9.84</v>
      </c>
      <c r="W7747" s="2">
        <f>Table1[[#This Row],[Sales]]*Table1[[#This Row],[Quantity]]</f>
        <v>29.52</v>
      </c>
      <c r="X7747" s="2">
        <f>Table1[[#This Row],[Sales]]+Table1[[#This Row],[Discount]]+Table1[[#This Row],[Adjusted Sales]]</f>
        <v>19.68</v>
      </c>
      <c r="Y7747" s="5">
        <f>Table1[[#This Row],[Sales]]*Table1[[#This Row],[Discount]]</f>
        <v>0</v>
      </c>
    </row>
    <row r="7748" spans="1:25" x14ac:dyDescent="0.3">
      <c r="A7748">
        <v>7747</v>
      </c>
      <c r="B7748" s="2"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s="2">
        <v>2</v>
      </c>
      <c r="T7748" s="3">
        <v>0.2</v>
      </c>
      <c r="U7748" s="2">
        <v>4.7789999999999999</v>
      </c>
      <c r="V7748" s="2">
        <f>Table1[[#This Row],[Sales]]*(1-Table1[[#This Row],[Discount]])</f>
        <v>20.3904</v>
      </c>
      <c r="W7748" s="2">
        <f>Table1[[#This Row],[Sales]]*Table1[[#This Row],[Quantity]]</f>
        <v>50.975999999999999</v>
      </c>
      <c r="X7748" s="2">
        <f>Table1[[#This Row],[Sales]]+Table1[[#This Row],[Discount]]+Table1[[#This Row],[Adjusted Sales]]</f>
        <v>46.078400000000002</v>
      </c>
      <c r="Y7748" s="5">
        <f>Table1[[#This Row],[Sales]]*Table1[[#This Row],[Discount]]</f>
        <v>5.0975999999999999</v>
      </c>
    </row>
    <row r="7749" spans="1:25" x14ac:dyDescent="0.3">
      <c r="A7749">
        <v>7748</v>
      </c>
      <c r="B7749" s="2"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s="2">
        <v>6</v>
      </c>
      <c r="T7749" s="3">
        <v>0</v>
      </c>
      <c r="U7749" s="2">
        <v>0.3024</v>
      </c>
      <c r="V7749" s="2">
        <f>Table1[[#This Row],[Sales]]*(1-Table1[[#This Row],[Discount]])</f>
        <v>7.56</v>
      </c>
      <c r="W7749" s="2">
        <f>Table1[[#This Row],[Sales]]*Table1[[#This Row],[Quantity]]</f>
        <v>45.36</v>
      </c>
      <c r="X7749" s="2">
        <f>Table1[[#This Row],[Sales]]+Table1[[#This Row],[Discount]]+Table1[[#This Row],[Adjusted Sales]]</f>
        <v>15.12</v>
      </c>
      <c r="Y7749" s="5">
        <f>Table1[[#This Row],[Sales]]*Table1[[#This Row],[Discount]]</f>
        <v>0</v>
      </c>
    </row>
    <row r="7750" spans="1:25" x14ac:dyDescent="0.3">
      <c r="A7750">
        <v>7749</v>
      </c>
      <c r="B7750" s="2"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s="2">
        <v>3</v>
      </c>
      <c r="T7750" s="3">
        <v>0</v>
      </c>
      <c r="U7750" s="2">
        <v>19.468800000000002</v>
      </c>
      <c r="V7750" s="2">
        <f>Table1[[#This Row],[Sales]]*(1-Table1[[#This Row],[Discount]])</f>
        <v>60.84</v>
      </c>
      <c r="W7750" s="2">
        <f>Table1[[#This Row],[Sales]]*Table1[[#This Row],[Quantity]]</f>
        <v>182.52</v>
      </c>
      <c r="X7750" s="2">
        <f>Table1[[#This Row],[Sales]]+Table1[[#This Row],[Discount]]+Table1[[#This Row],[Adjusted Sales]]</f>
        <v>121.68</v>
      </c>
      <c r="Y7750" s="5">
        <f>Table1[[#This Row],[Sales]]*Table1[[#This Row],[Discount]]</f>
        <v>0</v>
      </c>
    </row>
    <row r="7751" spans="1:25" x14ac:dyDescent="0.3">
      <c r="A7751">
        <v>7750</v>
      </c>
      <c r="B7751" s="2"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s="2">
        <v>2</v>
      </c>
      <c r="T7751" s="3">
        <v>0</v>
      </c>
      <c r="U7751" s="2">
        <v>58.505200000000002</v>
      </c>
      <c r="V7751" s="2">
        <f>Table1[[#This Row],[Sales]]*(1-Table1[[#This Row],[Discount]])</f>
        <v>450.04</v>
      </c>
      <c r="W7751" s="2">
        <f>Table1[[#This Row],[Sales]]*Table1[[#This Row],[Quantity]]</f>
        <v>900.08</v>
      </c>
      <c r="X7751" s="2">
        <f>Table1[[#This Row],[Sales]]+Table1[[#This Row],[Discount]]+Table1[[#This Row],[Adjusted Sales]]</f>
        <v>900.08</v>
      </c>
      <c r="Y7751" s="5">
        <f>Table1[[#This Row],[Sales]]*Table1[[#This Row],[Discount]]</f>
        <v>0</v>
      </c>
    </row>
    <row r="7752" spans="1:25" x14ac:dyDescent="0.3">
      <c r="A7752">
        <v>7751</v>
      </c>
      <c r="B7752" s="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s="2">
        <v>2</v>
      </c>
      <c r="T7752" s="3">
        <v>0</v>
      </c>
      <c r="U7752" s="2">
        <v>16.608000000000001</v>
      </c>
      <c r="V7752" s="2">
        <f>Table1[[#This Row],[Sales]]*(1-Table1[[#This Row],[Discount]])</f>
        <v>34.6</v>
      </c>
      <c r="W7752" s="2">
        <f>Table1[[#This Row],[Sales]]*Table1[[#This Row],[Quantity]]</f>
        <v>69.2</v>
      </c>
      <c r="X7752" s="2">
        <f>Table1[[#This Row],[Sales]]+Table1[[#This Row],[Discount]]+Table1[[#This Row],[Adjusted Sales]]</f>
        <v>69.2</v>
      </c>
      <c r="Y7752" s="5">
        <f>Table1[[#This Row],[Sales]]*Table1[[#This Row],[Discount]]</f>
        <v>0</v>
      </c>
    </row>
    <row r="7753" spans="1:25" x14ac:dyDescent="0.3">
      <c r="A7753">
        <v>7752</v>
      </c>
      <c r="B7753" s="2"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s="2">
        <v>3</v>
      </c>
      <c r="T7753" s="3">
        <v>0</v>
      </c>
      <c r="U7753" s="2">
        <v>140.39099999999999</v>
      </c>
      <c r="V7753" s="2">
        <f>Table1[[#This Row],[Sales]]*(1-Table1[[#This Row],[Discount]])</f>
        <v>467.97</v>
      </c>
      <c r="W7753" s="2">
        <f>Table1[[#This Row],[Sales]]*Table1[[#This Row],[Quantity]]</f>
        <v>1403.91</v>
      </c>
      <c r="X7753" s="2">
        <f>Table1[[#This Row],[Sales]]+Table1[[#This Row],[Discount]]+Table1[[#This Row],[Adjusted Sales]]</f>
        <v>935.94</v>
      </c>
      <c r="Y7753" s="5">
        <f>Table1[[#This Row],[Sales]]*Table1[[#This Row],[Discount]]</f>
        <v>0</v>
      </c>
    </row>
    <row r="7754" spans="1:25" x14ac:dyDescent="0.3">
      <c r="A7754">
        <v>7753</v>
      </c>
      <c r="B7754" s="2"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s="2">
        <v>2</v>
      </c>
      <c r="T7754" s="3">
        <v>0</v>
      </c>
      <c r="U7754" s="2">
        <v>15.849600000000001</v>
      </c>
      <c r="V7754" s="2">
        <f>Table1[[#This Row],[Sales]]*(1-Table1[[#This Row],[Discount]])</f>
        <v>33.020000000000003</v>
      </c>
      <c r="W7754" s="2">
        <f>Table1[[#This Row],[Sales]]*Table1[[#This Row],[Quantity]]</f>
        <v>66.040000000000006</v>
      </c>
      <c r="X7754" s="2">
        <f>Table1[[#This Row],[Sales]]+Table1[[#This Row],[Discount]]+Table1[[#This Row],[Adjusted Sales]]</f>
        <v>66.040000000000006</v>
      </c>
      <c r="Y7754" s="5">
        <f>Table1[[#This Row],[Sales]]*Table1[[#This Row],[Discount]]</f>
        <v>0</v>
      </c>
    </row>
    <row r="7755" spans="1:25" x14ac:dyDescent="0.3">
      <c r="A7755">
        <v>7754</v>
      </c>
      <c r="B7755" s="2"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s="2">
        <v>2</v>
      </c>
      <c r="T7755" s="3">
        <v>0.2</v>
      </c>
      <c r="U7755" s="2">
        <v>1.0680000000000001</v>
      </c>
      <c r="V7755" s="2">
        <f>Table1[[#This Row],[Sales]]*(1-Table1[[#This Row],[Discount]])</f>
        <v>13.670400000000001</v>
      </c>
      <c r="W7755" s="2">
        <f>Table1[[#This Row],[Sales]]*Table1[[#This Row],[Quantity]]</f>
        <v>34.176000000000002</v>
      </c>
      <c r="X7755" s="2">
        <f>Table1[[#This Row],[Sales]]+Table1[[#This Row],[Discount]]+Table1[[#This Row],[Adjusted Sales]]</f>
        <v>30.958400000000001</v>
      </c>
      <c r="Y7755" s="5">
        <f>Table1[[#This Row],[Sales]]*Table1[[#This Row],[Discount]]</f>
        <v>3.4176000000000002</v>
      </c>
    </row>
    <row r="7756" spans="1:25" x14ac:dyDescent="0.3">
      <c r="A7756">
        <v>7755</v>
      </c>
      <c r="B7756" s="2"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s="2">
        <v>2</v>
      </c>
      <c r="T7756" s="3">
        <v>0.2</v>
      </c>
      <c r="U7756" s="2">
        <v>0.33839999999999998</v>
      </c>
      <c r="V7756" s="2">
        <f>Table1[[#This Row],[Sales]]*(1-Table1[[#This Row],[Discount]])</f>
        <v>2.4064000000000001</v>
      </c>
      <c r="W7756" s="2">
        <f>Table1[[#This Row],[Sales]]*Table1[[#This Row],[Quantity]]</f>
        <v>6.016</v>
      </c>
      <c r="X7756" s="2">
        <f>Table1[[#This Row],[Sales]]+Table1[[#This Row],[Discount]]+Table1[[#This Row],[Adjusted Sales]]</f>
        <v>5.6143999999999998</v>
      </c>
      <c r="Y7756" s="5">
        <f>Table1[[#This Row],[Sales]]*Table1[[#This Row],[Discount]]</f>
        <v>0.60160000000000002</v>
      </c>
    </row>
    <row r="7757" spans="1:25" x14ac:dyDescent="0.3">
      <c r="A7757">
        <v>7756</v>
      </c>
      <c r="B7757" s="2"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s="2">
        <v>7</v>
      </c>
      <c r="T7757" s="3">
        <v>0.2</v>
      </c>
      <c r="U7757" s="2">
        <v>93.884</v>
      </c>
      <c r="V7757" s="2">
        <f>Table1[[#This Row],[Sales]]*(1-Table1[[#This Row],[Discount]])</f>
        <v>214.59200000000001</v>
      </c>
      <c r="W7757" s="2">
        <f>Table1[[#This Row],[Sales]]*Table1[[#This Row],[Quantity]]</f>
        <v>1877.68</v>
      </c>
      <c r="X7757" s="2">
        <f>Table1[[#This Row],[Sales]]+Table1[[#This Row],[Discount]]+Table1[[#This Row],[Adjusted Sales]]</f>
        <v>483.03200000000004</v>
      </c>
      <c r="Y7757" s="5">
        <f>Table1[[#This Row],[Sales]]*Table1[[#This Row],[Discount]]</f>
        <v>53.648000000000003</v>
      </c>
    </row>
    <row r="7758" spans="1:25" x14ac:dyDescent="0.3">
      <c r="A7758">
        <v>7757</v>
      </c>
      <c r="B7758" s="2"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s="2">
        <v>5</v>
      </c>
      <c r="T7758" s="3">
        <v>0.2</v>
      </c>
      <c r="U7758" s="2">
        <v>107.79</v>
      </c>
      <c r="V7758" s="2">
        <f>Table1[[#This Row],[Sales]]*(1-Table1[[#This Row],[Discount]])</f>
        <v>344.92800000000005</v>
      </c>
      <c r="W7758" s="2">
        <f>Table1[[#This Row],[Sales]]*Table1[[#This Row],[Quantity]]</f>
        <v>2155.8000000000002</v>
      </c>
      <c r="X7758" s="2">
        <f>Table1[[#This Row],[Sales]]+Table1[[#This Row],[Discount]]+Table1[[#This Row],[Adjusted Sales]]</f>
        <v>776.28800000000001</v>
      </c>
      <c r="Y7758" s="5">
        <f>Table1[[#This Row],[Sales]]*Table1[[#This Row],[Discount]]</f>
        <v>86.232000000000014</v>
      </c>
    </row>
    <row r="7759" spans="1:25" x14ac:dyDescent="0.3">
      <c r="A7759">
        <v>7758</v>
      </c>
      <c r="B7759" s="2"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s="2">
        <v>4</v>
      </c>
      <c r="T7759" s="3">
        <v>0</v>
      </c>
      <c r="U7759" s="2">
        <v>12.208</v>
      </c>
      <c r="V7759" s="2">
        <f>Table1[[#This Row],[Sales]]*(1-Table1[[#This Row],[Discount]])</f>
        <v>43.6</v>
      </c>
      <c r="W7759" s="2">
        <f>Table1[[#This Row],[Sales]]*Table1[[#This Row],[Quantity]]</f>
        <v>174.4</v>
      </c>
      <c r="X7759" s="2">
        <f>Table1[[#This Row],[Sales]]+Table1[[#This Row],[Discount]]+Table1[[#This Row],[Adjusted Sales]]</f>
        <v>87.2</v>
      </c>
      <c r="Y7759" s="5">
        <f>Table1[[#This Row],[Sales]]*Table1[[#This Row],[Discount]]</f>
        <v>0</v>
      </c>
    </row>
    <row r="7760" spans="1:25" x14ac:dyDescent="0.3">
      <c r="A7760">
        <v>7759</v>
      </c>
      <c r="B7760" s="2"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s="2">
        <v>3</v>
      </c>
      <c r="T7760" s="3">
        <v>0</v>
      </c>
      <c r="U7760" s="2">
        <v>30.99</v>
      </c>
      <c r="V7760" s="2">
        <f>Table1[[#This Row],[Sales]]*(1-Table1[[#This Row],[Discount]])</f>
        <v>154.94999999999999</v>
      </c>
      <c r="W7760" s="2">
        <f>Table1[[#This Row],[Sales]]*Table1[[#This Row],[Quantity]]</f>
        <v>464.84999999999997</v>
      </c>
      <c r="X7760" s="2">
        <f>Table1[[#This Row],[Sales]]+Table1[[#This Row],[Discount]]+Table1[[#This Row],[Adjusted Sales]]</f>
        <v>309.89999999999998</v>
      </c>
      <c r="Y7760" s="5">
        <f>Table1[[#This Row],[Sales]]*Table1[[#This Row],[Discount]]</f>
        <v>0</v>
      </c>
    </row>
    <row r="7761" spans="1:25" x14ac:dyDescent="0.3">
      <c r="A7761">
        <v>7760</v>
      </c>
      <c r="B7761" s="2"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s="2">
        <v>3</v>
      </c>
      <c r="T7761" s="3">
        <v>0.2</v>
      </c>
      <c r="U7761" s="2">
        <v>5.4432</v>
      </c>
      <c r="V7761" s="2">
        <f>Table1[[#This Row],[Sales]]*(1-Table1[[#This Row],[Discount]])</f>
        <v>12.441600000000001</v>
      </c>
      <c r="W7761" s="2">
        <f>Table1[[#This Row],[Sales]]*Table1[[#This Row],[Quantity]]</f>
        <v>46.655999999999999</v>
      </c>
      <c r="X7761" s="2">
        <f>Table1[[#This Row],[Sales]]+Table1[[#This Row],[Discount]]+Table1[[#This Row],[Adjusted Sales]]</f>
        <v>28.1936</v>
      </c>
      <c r="Y7761" s="5">
        <f>Table1[[#This Row],[Sales]]*Table1[[#This Row],[Discount]]</f>
        <v>3.1104000000000003</v>
      </c>
    </row>
    <row r="7762" spans="1:25" x14ac:dyDescent="0.3">
      <c r="A7762">
        <v>7761</v>
      </c>
      <c r="B7762" s="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s="2">
        <v>2</v>
      </c>
      <c r="T7762" s="3">
        <v>0.2</v>
      </c>
      <c r="U7762" s="2">
        <v>13.717599999999999</v>
      </c>
      <c r="V7762" s="2">
        <f>Table1[[#This Row],[Sales]]*(1-Table1[[#This Row],[Discount]])</f>
        <v>33.766399999999997</v>
      </c>
      <c r="W7762" s="2">
        <f>Table1[[#This Row],[Sales]]*Table1[[#This Row],[Quantity]]</f>
        <v>84.415999999999997</v>
      </c>
      <c r="X7762" s="2">
        <f>Table1[[#This Row],[Sales]]+Table1[[#This Row],[Discount]]+Table1[[#This Row],[Adjusted Sales]]</f>
        <v>76.174399999999991</v>
      </c>
      <c r="Y7762" s="5">
        <f>Table1[[#This Row],[Sales]]*Table1[[#This Row],[Discount]]</f>
        <v>8.4415999999999993</v>
      </c>
    </row>
    <row r="7763" spans="1:25" x14ac:dyDescent="0.3">
      <c r="A7763">
        <v>7762</v>
      </c>
      <c r="B7763" s="2"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s="2">
        <v>2</v>
      </c>
      <c r="T7763" s="3">
        <v>0.2</v>
      </c>
      <c r="U7763" s="2">
        <v>3.6288</v>
      </c>
      <c r="V7763" s="2">
        <f>Table1[[#This Row],[Sales]]*(1-Table1[[#This Row],[Discount]])</f>
        <v>8.2944000000000013</v>
      </c>
      <c r="W7763" s="2">
        <f>Table1[[#This Row],[Sales]]*Table1[[#This Row],[Quantity]]</f>
        <v>20.736000000000001</v>
      </c>
      <c r="X7763" s="2">
        <f>Table1[[#This Row],[Sales]]+Table1[[#This Row],[Discount]]+Table1[[#This Row],[Adjusted Sales]]</f>
        <v>18.862400000000001</v>
      </c>
      <c r="Y7763" s="5">
        <f>Table1[[#This Row],[Sales]]*Table1[[#This Row],[Discount]]</f>
        <v>2.0736000000000003</v>
      </c>
    </row>
    <row r="7764" spans="1:25" x14ac:dyDescent="0.3">
      <c r="A7764">
        <v>7763</v>
      </c>
      <c r="B7764" s="2"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s="2">
        <v>1</v>
      </c>
      <c r="T7764" s="3">
        <v>0.2</v>
      </c>
      <c r="U7764" s="2">
        <v>0.55600000000000005</v>
      </c>
      <c r="V7764" s="2">
        <f>Table1[[#This Row],[Sales]]*(1-Table1[[#This Row],[Discount]])</f>
        <v>1.7792000000000003</v>
      </c>
      <c r="W7764" s="2">
        <f>Table1[[#This Row],[Sales]]*Table1[[#This Row],[Quantity]]</f>
        <v>2.2240000000000002</v>
      </c>
      <c r="X7764" s="2">
        <f>Table1[[#This Row],[Sales]]+Table1[[#This Row],[Discount]]+Table1[[#This Row],[Adjusted Sales]]</f>
        <v>4.2032000000000007</v>
      </c>
      <c r="Y7764" s="5">
        <f>Table1[[#This Row],[Sales]]*Table1[[#This Row],[Discount]]</f>
        <v>0.44480000000000008</v>
      </c>
    </row>
    <row r="7765" spans="1:25" x14ac:dyDescent="0.3">
      <c r="A7765">
        <v>7764</v>
      </c>
      <c r="B7765" s="2"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s="2">
        <v>9</v>
      </c>
      <c r="T7765" s="3">
        <v>0</v>
      </c>
      <c r="U7765" s="2">
        <v>35.0244</v>
      </c>
      <c r="V7765" s="2">
        <f>Table1[[#This Row],[Sales]]*(1-Table1[[#This Row],[Discount]])</f>
        <v>74.52</v>
      </c>
      <c r="W7765" s="2">
        <f>Table1[[#This Row],[Sales]]*Table1[[#This Row],[Quantity]]</f>
        <v>670.68</v>
      </c>
      <c r="X7765" s="2">
        <f>Table1[[#This Row],[Sales]]+Table1[[#This Row],[Discount]]+Table1[[#This Row],[Adjusted Sales]]</f>
        <v>149.04</v>
      </c>
      <c r="Y7765" s="5">
        <f>Table1[[#This Row],[Sales]]*Table1[[#This Row],[Discount]]</f>
        <v>0</v>
      </c>
    </row>
    <row r="7766" spans="1:25" x14ac:dyDescent="0.3">
      <c r="A7766">
        <v>7765</v>
      </c>
      <c r="B7766" s="2"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s="2">
        <v>3</v>
      </c>
      <c r="T7766" s="3">
        <v>0</v>
      </c>
      <c r="U7766" s="2">
        <v>5.2560000000000002</v>
      </c>
      <c r="V7766" s="2">
        <f>Table1[[#This Row],[Sales]]*(1-Table1[[#This Row],[Discount]])</f>
        <v>17.52</v>
      </c>
      <c r="W7766" s="2">
        <f>Table1[[#This Row],[Sales]]*Table1[[#This Row],[Quantity]]</f>
        <v>52.56</v>
      </c>
      <c r="X7766" s="2">
        <f>Table1[[#This Row],[Sales]]+Table1[[#This Row],[Discount]]+Table1[[#This Row],[Adjusted Sales]]</f>
        <v>35.04</v>
      </c>
      <c r="Y7766" s="5">
        <f>Table1[[#This Row],[Sales]]*Table1[[#This Row],[Discount]]</f>
        <v>0</v>
      </c>
    </row>
    <row r="7767" spans="1:25" x14ac:dyDescent="0.3">
      <c r="A7767">
        <v>7766</v>
      </c>
      <c r="B7767" s="2"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s="2">
        <v>5</v>
      </c>
      <c r="T7767" s="3">
        <v>0</v>
      </c>
      <c r="U7767" s="2">
        <v>373.779</v>
      </c>
      <c r="V7767" s="2">
        <f>Table1[[#This Row],[Sales]]*(1-Table1[[#This Row],[Discount]])</f>
        <v>1779.9</v>
      </c>
      <c r="W7767" s="2">
        <f>Table1[[#This Row],[Sales]]*Table1[[#This Row],[Quantity]]</f>
        <v>8899.5</v>
      </c>
      <c r="X7767" s="2">
        <f>Table1[[#This Row],[Sales]]+Table1[[#This Row],[Discount]]+Table1[[#This Row],[Adjusted Sales]]</f>
        <v>3559.8</v>
      </c>
      <c r="Y7767" s="5">
        <f>Table1[[#This Row],[Sales]]*Table1[[#This Row],[Discount]]</f>
        <v>0</v>
      </c>
    </row>
    <row r="7768" spans="1:25" x14ac:dyDescent="0.3">
      <c r="A7768">
        <v>7767</v>
      </c>
      <c r="B7768" s="2"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s="2">
        <v>5</v>
      </c>
      <c r="T7768" s="3">
        <v>0</v>
      </c>
      <c r="U7768" s="2">
        <v>59.372999999999998</v>
      </c>
      <c r="V7768" s="2">
        <f>Table1[[#This Row],[Sales]]*(1-Table1[[#This Row],[Discount]])</f>
        <v>219.9</v>
      </c>
      <c r="W7768" s="2">
        <f>Table1[[#This Row],[Sales]]*Table1[[#This Row],[Quantity]]</f>
        <v>1099.5</v>
      </c>
      <c r="X7768" s="2">
        <f>Table1[[#This Row],[Sales]]+Table1[[#This Row],[Discount]]+Table1[[#This Row],[Adjusted Sales]]</f>
        <v>439.8</v>
      </c>
      <c r="Y7768" s="5">
        <f>Table1[[#This Row],[Sales]]*Table1[[#This Row],[Discount]]</f>
        <v>0</v>
      </c>
    </row>
    <row r="7769" spans="1:25" x14ac:dyDescent="0.3">
      <c r="A7769">
        <v>7768</v>
      </c>
      <c r="B7769" s="2"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s="2">
        <v>3</v>
      </c>
      <c r="T7769" s="3">
        <v>0.2</v>
      </c>
      <c r="U7769" s="2">
        <v>0.71519999999999995</v>
      </c>
      <c r="V7769" s="2">
        <f>Table1[[#This Row],[Sales]]*(1-Table1[[#This Row],[Discount]])</f>
        <v>5.7216000000000005</v>
      </c>
      <c r="W7769" s="2">
        <f>Table1[[#This Row],[Sales]]*Table1[[#This Row],[Quantity]]</f>
        <v>21.456</v>
      </c>
      <c r="X7769" s="2">
        <f>Table1[[#This Row],[Sales]]+Table1[[#This Row],[Discount]]+Table1[[#This Row],[Adjusted Sales]]</f>
        <v>13.073600000000001</v>
      </c>
      <c r="Y7769" s="5">
        <f>Table1[[#This Row],[Sales]]*Table1[[#This Row],[Discount]]</f>
        <v>1.4304000000000001</v>
      </c>
    </row>
    <row r="7770" spans="1:25" x14ac:dyDescent="0.3">
      <c r="A7770">
        <v>7769</v>
      </c>
      <c r="B7770" s="2"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s="2">
        <v>5</v>
      </c>
      <c r="T7770" s="3">
        <v>0.2</v>
      </c>
      <c r="U7770" s="2">
        <v>9.3520000000000003</v>
      </c>
      <c r="V7770" s="2">
        <f>Table1[[#This Row],[Sales]]*(1-Table1[[#This Row],[Discount]])</f>
        <v>21.376000000000001</v>
      </c>
      <c r="W7770" s="2">
        <f>Table1[[#This Row],[Sales]]*Table1[[#This Row],[Quantity]]</f>
        <v>133.6</v>
      </c>
      <c r="X7770" s="2">
        <f>Table1[[#This Row],[Sales]]+Table1[[#This Row],[Discount]]+Table1[[#This Row],[Adjusted Sales]]</f>
        <v>48.295999999999999</v>
      </c>
      <c r="Y7770" s="5">
        <f>Table1[[#This Row],[Sales]]*Table1[[#This Row],[Discount]]</f>
        <v>5.3440000000000003</v>
      </c>
    </row>
    <row r="7771" spans="1:25" x14ac:dyDescent="0.3">
      <c r="A7771">
        <v>7770</v>
      </c>
      <c r="B7771" s="2"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s="2">
        <v>2</v>
      </c>
      <c r="T7771" s="3">
        <v>0.2</v>
      </c>
      <c r="U7771" s="2">
        <v>90.976200000000006</v>
      </c>
      <c r="V7771" s="2">
        <f>Table1[[#This Row],[Sales]]*(1-Table1[[#This Row],[Discount]])</f>
        <v>831.78240000000005</v>
      </c>
      <c r="W7771" s="2">
        <f>Table1[[#This Row],[Sales]]*Table1[[#This Row],[Quantity]]</f>
        <v>2079.4560000000001</v>
      </c>
      <c r="X7771" s="2">
        <f>Table1[[#This Row],[Sales]]+Table1[[#This Row],[Discount]]+Table1[[#This Row],[Adjusted Sales]]</f>
        <v>1871.7104000000002</v>
      </c>
      <c r="Y7771" s="5">
        <f>Table1[[#This Row],[Sales]]*Table1[[#This Row],[Discount]]</f>
        <v>207.94560000000001</v>
      </c>
    </row>
    <row r="7772" spans="1:25" x14ac:dyDescent="0.3">
      <c r="A7772">
        <v>7771</v>
      </c>
      <c r="B7772" s="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s="2">
        <v>2</v>
      </c>
      <c r="T7772" s="3">
        <v>0</v>
      </c>
      <c r="U7772" s="2">
        <v>13.788</v>
      </c>
      <c r="V7772" s="2">
        <f>Table1[[#This Row],[Sales]]*(1-Table1[[#This Row],[Discount]])</f>
        <v>45.96</v>
      </c>
      <c r="W7772" s="2">
        <f>Table1[[#This Row],[Sales]]*Table1[[#This Row],[Quantity]]</f>
        <v>91.92</v>
      </c>
      <c r="X7772" s="2">
        <f>Table1[[#This Row],[Sales]]+Table1[[#This Row],[Discount]]+Table1[[#This Row],[Adjusted Sales]]</f>
        <v>91.92</v>
      </c>
      <c r="Y7772" s="5">
        <f>Table1[[#This Row],[Sales]]*Table1[[#This Row],[Discount]]</f>
        <v>0</v>
      </c>
    </row>
    <row r="7773" spans="1:25" x14ac:dyDescent="0.3">
      <c r="A7773">
        <v>7772</v>
      </c>
      <c r="B7773" s="2"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s="2">
        <v>2</v>
      </c>
      <c r="T7773" s="3">
        <v>0.7</v>
      </c>
      <c r="U7773" s="2">
        <v>-304.392</v>
      </c>
      <c r="V7773" s="2">
        <f>Table1[[#This Row],[Sales]]*(1-Table1[[#This Row],[Discount]])</f>
        <v>136.97640000000004</v>
      </c>
      <c r="W7773" s="2">
        <f>Table1[[#This Row],[Sales]]*Table1[[#This Row],[Quantity]]</f>
        <v>913.17600000000004</v>
      </c>
      <c r="X7773" s="2">
        <f>Table1[[#This Row],[Sales]]+Table1[[#This Row],[Discount]]+Table1[[#This Row],[Adjusted Sales]]</f>
        <v>594.26440000000002</v>
      </c>
      <c r="Y7773" s="5">
        <f>Table1[[#This Row],[Sales]]*Table1[[#This Row],[Discount]]</f>
        <v>319.61160000000001</v>
      </c>
    </row>
    <row r="7774" spans="1:25" x14ac:dyDescent="0.3">
      <c r="A7774">
        <v>7773</v>
      </c>
      <c r="B7774" s="2"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s="2">
        <v>5</v>
      </c>
      <c r="T7774" s="3">
        <v>0.7</v>
      </c>
      <c r="U7774" s="2">
        <v>-6599.9780000000001</v>
      </c>
      <c r="V7774" s="2">
        <f>Table1[[#This Row],[Sales]]*(1-Table1[[#This Row],[Discount]])</f>
        <v>1349.9955</v>
      </c>
      <c r="W7774" s="2">
        <f>Table1[[#This Row],[Sales]]*Table1[[#This Row],[Quantity]]</f>
        <v>22499.924999999999</v>
      </c>
      <c r="X7774" s="2">
        <f>Table1[[#This Row],[Sales]]+Table1[[#This Row],[Discount]]+Table1[[#This Row],[Adjusted Sales]]</f>
        <v>5850.6804999999995</v>
      </c>
      <c r="Y7774" s="5">
        <f>Table1[[#This Row],[Sales]]*Table1[[#This Row],[Discount]]</f>
        <v>3149.9894999999997</v>
      </c>
    </row>
    <row r="7775" spans="1:25" x14ac:dyDescent="0.3">
      <c r="A7775">
        <v>7774</v>
      </c>
      <c r="B7775" s="2"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s="2">
        <v>3</v>
      </c>
      <c r="T7775" s="3">
        <v>0.2</v>
      </c>
      <c r="U7775" s="2">
        <v>11.995200000000001</v>
      </c>
      <c r="V7775" s="2">
        <f>Table1[[#This Row],[Sales]]*(1-Table1[[#This Row],[Discount]])</f>
        <v>47.980800000000002</v>
      </c>
      <c r="W7775" s="2">
        <f>Table1[[#This Row],[Sales]]*Table1[[#This Row],[Quantity]]</f>
        <v>179.928</v>
      </c>
      <c r="X7775" s="2">
        <f>Table1[[#This Row],[Sales]]+Table1[[#This Row],[Discount]]+Table1[[#This Row],[Adjusted Sales]]</f>
        <v>108.1568</v>
      </c>
      <c r="Y7775" s="5">
        <f>Table1[[#This Row],[Sales]]*Table1[[#This Row],[Discount]]</f>
        <v>11.995200000000001</v>
      </c>
    </row>
    <row r="7776" spans="1:25" x14ac:dyDescent="0.3">
      <c r="A7776">
        <v>7775</v>
      </c>
      <c r="B7776" s="2"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s="2">
        <v>3</v>
      </c>
      <c r="T7776" s="3">
        <v>0</v>
      </c>
      <c r="U7776" s="2">
        <v>2.8763999999999998</v>
      </c>
      <c r="V7776" s="2">
        <f>Table1[[#This Row],[Sales]]*(1-Table1[[#This Row],[Discount]])</f>
        <v>6.12</v>
      </c>
      <c r="W7776" s="2">
        <f>Table1[[#This Row],[Sales]]*Table1[[#This Row],[Quantity]]</f>
        <v>18.36</v>
      </c>
      <c r="X7776" s="2">
        <f>Table1[[#This Row],[Sales]]+Table1[[#This Row],[Discount]]+Table1[[#This Row],[Adjusted Sales]]</f>
        <v>12.24</v>
      </c>
      <c r="Y7776" s="5">
        <f>Table1[[#This Row],[Sales]]*Table1[[#This Row],[Discount]]</f>
        <v>0</v>
      </c>
    </row>
    <row r="7777" spans="1:25" x14ac:dyDescent="0.3">
      <c r="A7777">
        <v>7776</v>
      </c>
      <c r="B7777" s="2"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s="2">
        <v>1</v>
      </c>
      <c r="T7777" s="3">
        <v>0</v>
      </c>
      <c r="U7777" s="2">
        <v>2.9645999999999999</v>
      </c>
      <c r="V7777" s="2">
        <f>Table1[[#This Row],[Sales]]*(1-Table1[[#This Row],[Discount]])</f>
        <v>10.98</v>
      </c>
      <c r="W7777" s="2">
        <f>Table1[[#This Row],[Sales]]*Table1[[#This Row],[Quantity]]</f>
        <v>10.98</v>
      </c>
      <c r="X7777" s="2">
        <f>Table1[[#This Row],[Sales]]+Table1[[#This Row],[Discount]]+Table1[[#This Row],[Adjusted Sales]]</f>
        <v>21.96</v>
      </c>
      <c r="Y7777" s="5">
        <f>Table1[[#This Row],[Sales]]*Table1[[#This Row],[Discount]]</f>
        <v>0</v>
      </c>
    </row>
    <row r="7778" spans="1:25" x14ac:dyDescent="0.3">
      <c r="A7778">
        <v>7777</v>
      </c>
      <c r="B7778" s="2"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s="2">
        <v>3</v>
      </c>
      <c r="T7778" s="3">
        <v>0</v>
      </c>
      <c r="U7778" s="2">
        <v>3.6156000000000001</v>
      </c>
      <c r="V7778" s="2">
        <f>Table1[[#This Row],[Sales]]*(1-Table1[[#This Row],[Discount]])</f>
        <v>7.86</v>
      </c>
      <c r="W7778" s="2">
        <f>Table1[[#This Row],[Sales]]*Table1[[#This Row],[Quantity]]</f>
        <v>23.580000000000002</v>
      </c>
      <c r="X7778" s="2">
        <f>Table1[[#This Row],[Sales]]+Table1[[#This Row],[Discount]]+Table1[[#This Row],[Adjusted Sales]]</f>
        <v>15.72</v>
      </c>
      <c r="Y7778" s="5">
        <f>Table1[[#This Row],[Sales]]*Table1[[#This Row],[Discount]]</f>
        <v>0</v>
      </c>
    </row>
    <row r="7779" spans="1:25" x14ac:dyDescent="0.3">
      <c r="A7779">
        <v>7778</v>
      </c>
      <c r="B7779" s="2"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s="2">
        <v>3</v>
      </c>
      <c r="T7779" s="3">
        <v>0</v>
      </c>
      <c r="U7779" s="2">
        <v>13.891500000000001</v>
      </c>
      <c r="V7779" s="2">
        <f>Table1[[#This Row],[Sales]]*(1-Table1[[#This Row],[Discount]])</f>
        <v>51.45</v>
      </c>
      <c r="W7779" s="2">
        <f>Table1[[#This Row],[Sales]]*Table1[[#This Row],[Quantity]]</f>
        <v>154.35000000000002</v>
      </c>
      <c r="X7779" s="2">
        <f>Table1[[#This Row],[Sales]]+Table1[[#This Row],[Discount]]+Table1[[#This Row],[Adjusted Sales]]</f>
        <v>102.9</v>
      </c>
      <c r="Y7779" s="5">
        <f>Table1[[#This Row],[Sales]]*Table1[[#This Row],[Discount]]</f>
        <v>0</v>
      </c>
    </row>
    <row r="7780" spans="1:25" x14ac:dyDescent="0.3">
      <c r="A7780">
        <v>7779</v>
      </c>
      <c r="B7780" s="2"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s="2">
        <v>3</v>
      </c>
      <c r="T7780" s="3">
        <v>0.2</v>
      </c>
      <c r="U7780" s="2">
        <v>13.896000000000001</v>
      </c>
      <c r="V7780" s="2">
        <f>Table1[[#This Row],[Sales]]*(1-Table1[[#This Row],[Discount]])</f>
        <v>29.6448</v>
      </c>
      <c r="W7780" s="2">
        <f>Table1[[#This Row],[Sales]]*Table1[[#This Row],[Quantity]]</f>
        <v>111.16799999999999</v>
      </c>
      <c r="X7780" s="2">
        <f>Table1[[#This Row],[Sales]]+Table1[[#This Row],[Discount]]+Table1[[#This Row],[Adjusted Sales]]</f>
        <v>66.900800000000004</v>
      </c>
      <c r="Y7780" s="5">
        <f>Table1[[#This Row],[Sales]]*Table1[[#This Row],[Discount]]</f>
        <v>7.4112</v>
      </c>
    </row>
    <row r="7781" spans="1:25" x14ac:dyDescent="0.3">
      <c r="A7781">
        <v>7780</v>
      </c>
      <c r="B7781" s="2"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s="2">
        <v>4</v>
      </c>
      <c r="T7781" s="3">
        <v>0</v>
      </c>
      <c r="U7781" s="2">
        <v>55.058399999999999</v>
      </c>
      <c r="V7781" s="2">
        <f>Table1[[#This Row],[Sales]]*(1-Table1[[#This Row],[Discount]])</f>
        <v>203.92</v>
      </c>
      <c r="W7781" s="2">
        <f>Table1[[#This Row],[Sales]]*Table1[[#This Row],[Quantity]]</f>
        <v>815.68</v>
      </c>
      <c r="X7781" s="2">
        <f>Table1[[#This Row],[Sales]]+Table1[[#This Row],[Discount]]+Table1[[#This Row],[Adjusted Sales]]</f>
        <v>407.84</v>
      </c>
      <c r="Y7781" s="5">
        <f>Table1[[#This Row],[Sales]]*Table1[[#This Row],[Discount]]</f>
        <v>0</v>
      </c>
    </row>
    <row r="7782" spans="1:25" x14ac:dyDescent="0.3">
      <c r="A7782">
        <v>7781</v>
      </c>
      <c r="B7782" s="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s="2">
        <v>4</v>
      </c>
      <c r="T7782" s="3">
        <v>0</v>
      </c>
      <c r="U7782" s="2">
        <v>7.9812000000000003</v>
      </c>
      <c r="V7782" s="2">
        <f>Table1[[#This Row],[Sales]]*(1-Table1[[#This Row],[Discount]])</f>
        <v>29.56</v>
      </c>
      <c r="W7782" s="2">
        <f>Table1[[#This Row],[Sales]]*Table1[[#This Row],[Quantity]]</f>
        <v>118.24</v>
      </c>
      <c r="X7782" s="2">
        <f>Table1[[#This Row],[Sales]]+Table1[[#This Row],[Discount]]+Table1[[#This Row],[Adjusted Sales]]</f>
        <v>59.12</v>
      </c>
      <c r="Y7782" s="5">
        <f>Table1[[#This Row],[Sales]]*Table1[[#This Row],[Discount]]</f>
        <v>0</v>
      </c>
    </row>
    <row r="7783" spans="1:25" x14ac:dyDescent="0.3">
      <c r="A7783">
        <v>7782</v>
      </c>
      <c r="B7783" s="2"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s="2">
        <v>3</v>
      </c>
      <c r="T7783" s="3">
        <v>0.8</v>
      </c>
      <c r="U7783" s="2">
        <v>-14.5656</v>
      </c>
      <c r="V7783" s="2">
        <f>Table1[[#This Row],[Sales]]*(1-Table1[[#This Row],[Discount]])</f>
        <v>1.7135999999999996</v>
      </c>
      <c r="W7783" s="2">
        <f>Table1[[#This Row],[Sales]]*Table1[[#This Row],[Quantity]]</f>
        <v>25.704000000000001</v>
      </c>
      <c r="X7783" s="2">
        <f>Table1[[#This Row],[Sales]]+Table1[[#This Row],[Discount]]+Table1[[#This Row],[Adjusted Sales]]</f>
        <v>11.0816</v>
      </c>
      <c r="Y7783" s="5">
        <f>Table1[[#This Row],[Sales]]*Table1[[#This Row],[Discount]]</f>
        <v>6.8544</v>
      </c>
    </row>
    <row r="7784" spans="1:25" x14ac:dyDescent="0.3">
      <c r="A7784">
        <v>7783</v>
      </c>
      <c r="B7784" s="2"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s="2">
        <v>2</v>
      </c>
      <c r="T7784" s="3">
        <v>0.2</v>
      </c>
      <c r="U7784" s="2">
        <v>3.9592000000000001</v>
      </c>
      <c r="V7784" s="2">
        <f>Table1[[#This Row],[Sales]]*(1-Table1[[#This Row],[Discount]])</f>
        <v>36.198399999999999</v>
      </c>
      <c r="W7784" s="2">
        <f>Table1[[#This Row],[Sales]]*Table1[[#This Row],[Quantity]]</f>
        <v>90.495999999999995</v>
      </c>
      <c r="X7784" s="2">
        <f>Table1[[#This Row],[Sales]]+Table1[[#This Row],[Discount]]+Table1[[#This Row],[Adjusted Sales]]</f>
        <v>81.6464</v>
      </c>
      <c r="Y7784" s="5">
        <f>Table1[[#This Row],[Sales]]*Table1[[#This Row],[Discount]]</f>
        <v>9.0495999999999999</v>
      </c>
    </row>
    <row r="7785" spans="1:25" x14ac:dyDescent="0.3">
      <c r="A7785">
        <v>7784</v>
      </c>
      <c r="B7785" s="2"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s="2">
        <v>10</v>
      </c>
      <c r="T7785" s="3">
        <v>0.4</v>
      </c>
      <c r="U7785" s="2">
        <v>-292.10000000000002</v>
      </c>
      <c r="V7785" s="2">
        <f>Table1[[#This Row],[Sales]]*(1-Table1[[#This Row],[Discount]])</f>
        <v>525.78</v>
      </c>
      <c r="W7785" s="2">
        <f>Table1[[#This Row],[Sales]]*Table1[[#This Row],[Quantity]]</f>
        <v>8763</v>
      </c>
      <c r="X7785" s="2">
        <f>Table1[[#This Row],[Sales]]+Table1[[#This Row],[Discount]]+Table1[[#This Row],[Adjusted Sales]]</f>
        <v>1402.48</v>
      </c>
      <c r="Y7785" s="5">
        <f>Table1[[#This Row],[Sales]]*Table1[[#This Row],[Discount]]</f>
        <v>350.52</v>
      </c>
    </row>
    <row r="7786" spans="1:25" x14ac:dyDescent="0.3">
      <c r="A7786">
        <v>7785</v>
      </c>
      <c r="B7786" s="2"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s="2">
        <v>2</v>
      </c>
      <c r="T7786" s="3">
        <v>0.2</v>
      </c>
      <c r="U7786" s="2">
        <v>-34.758000000000003</v>
      </c>
      <c r="V7786" s="2">
        <f>Table1[[#This Row],[Sales]]*(1-Table1[[#This Row],[Discount]])</f>
        <v>148.30080000000001</v>
      </c>
      <c r="W7786" s="2">
        <f>Table1[[#This Row],[Sales]]*Table1[[#This Row],[Quantity]]</f>
        <v>370.75200000000001</v>
      </c>
      <c r="X7786" s="2">
        <f>Table1[[#This Row],[Sales]]+Table1[[#This Row],[Discount]]+Table1[[#This Row],[Adjusted Sales]]</f>
        <v>333.8768</v>
      </c>
      <c r="Y7786" s="5">
        <f>Table1[[#This Row],[Sales]]*Table1[[#This Row],[Discount]]</f>
        <v>37.075200000000002</v>
      </c>
    </row>
    <row r="7787" spans="1:25" x14ac:dyDescent="0.3">
      <c r="A7787">
        <v>7786</v>
      </c>
      <c r="B7787" s="2"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s="2">
        <v>2</v>
      </c>
      <c r="T7787" s="3">
        <v>0</v>
      </c>
      <c r="U7787" s="2">
        <v>11.7782</v>
      </c>
      <c r="V7787" s="2">
        <f>Table1[[#This Row],[Sales]]*(1-Table1[[#This Row],[Discount]])</f>
        <v>25.06</v>
      </c>
      <c r="W7787" s="2">
        <f>Table1[[#This Row],[Sales]]*Table1[[#This Row],[Quantity]]</f>
        <v>50.12</v>
      </c>
      <c r="X7787" s="2">
        <f>Table1[[#This Row],[Sales]]+Table1[[#This Row],[Discount]]+Table1[[#This Row],[Adjusted Sales]]</f>
        <v>50.12</v>
      </c>
      <c r="Y7787" s="5">
        <f>Table1[[#This Row],[Sales]]*Table1[[#This Row],[Discount]]</f>
        <v>0</v>
      </c>
    </row>
    <row r="7788" spans="1:25" x14ac:dyDescent="0.3">
      <c r="A7788">
        <v>7787</v>
      </c>
      <c r="B7788" s="2"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s="2">
        <v>1</v>
      </c>
      <c r="T7788" s="3">
        <v>0.8</v>
      </c>
      <c r="U7788" s="2">
        <v>-4.7685000000000004</v>
      </c>
      <c r="V7788" s="2">
        <f>Table1[[#This Row],[Sales]]*(1-Table1[[#This Row],[Discount]])</f>
        <v>0.57799999999999985</v>
      </c>
      <c r="W7788" s="2">
        <f>Table1[[#This Row],[Sales]]*Table1[[#This Row],[Quantity]]</f>
        <v>2.89</v>
      </c>
      <c r="X7788" s="2">
        <f>Table1[[#This Row],[Sales]]+Table1[[#This Row],[Discount]]+Table1[[#This Row],[Adjusted Sales]]</f>
        <v>4.2680000000000007</v>
      </c>
      <c r="Y7788" s="5">
        <f>Table1[[#This Row],[Sales]]*Table1[[#This Row],[Discount]]</f>
        <v>2.3120000000000003</v>
      </c>
    </row>
    <row r="7789" spans="1:25" x14ac:dyDescent="0.3">
      <c r="A7789">
        <v>7788</v>
      </c>
      <c r="B7789" s="2"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s="2">
        <v>3</v>
      </c>
      <c r="T7789" s="3">
        <v>0.2</v>
      </c>
      <c r="U7789" s="2">
        <v>2.4674999999999998</v>
      </c>
      <c r="V7789" s="2">
        <f>Table1[[#This Row],[Sales]]*(1-Table1[[#This Row],[Discount]])</f>
        <v>6.3168000000000006</v>
      </c>
      <c r="W7789" s="2">
        <f>Table1[[#This Row],[Sales]]*Table1[[#This Row],[Quantity]]</f>
        <v>23.687999999999999</v>
      </c>
      <c r="X7789" s="2">
        <f>Table1[[#This Row],[Sales]]+Table1[[#This Row],[Discount]]+Table1[[#This Row],[Adjusted Sales]]</f>
        <v>14.412800000000001</v>
      </c>
      <c r="Y7789" s="5">
        <f>Table1[[#This Row],[Sales]]*Table1[[#This Row],[Discount]]</f>
        <v>1.5792000000000002</v>
      </c>
    </row>
    <row r="7790" spans="1:25" x14ac:dyDescent="0.3">
      <c r="A7790">
        <v>7789</v>
      </c>
      <c r="B7790" s="2"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s="2">
        <v>3</v>
      </c>
      <c r="T7790" s="3">
        <v>0.6</v>
      </c>
      <c r="U7790" s="2">
        <v>-10.1736</v>
      </c>
      <c r="V7790" s="2">
        <f>Table1[[#This Row],[Sales]]*(1-Table1[[#This Row],[Discount]])</f>
        <v>9.0432000000000006</v>
      </c>
      <c r="W7790" s="2">
        <f>Table1[[#This Row],[Sales]]*Table1[[#This Row],[Quantity]]</f>
        <v>67.823999999999998</v>
      </c>
      <c r="X7790" s="2">
        <f>Table1[[#This Row],[Sales]]+Table1[[#This Row],[Discount]]+Table1[[#This Row],[Adjusted Sales]]</f>
        <v>32.251200000000004</v>
      </c>
      <c r="Y7790" s="5">
        <f>Table1[[#This Row],[Sales]]*Table1[[#This Row],[Discount]]</f>
        <v>13.5648</v>
      </c>
    </row>
    <row r="7791" spans="1:25" x14ac:dyDescent="0.3">
      <c r="A7791">
        <v>7790</v>
      </c>
      <c r="B7791" s="2"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s="2">
        <v>8</v>
      </c>
      <c r="T7791" s="3">
        <v>0.2</v>
      </c>
      <c r="U7791" s="2">
        <v>9.5399999999999991</v>
      </c>
      <c r="V7791" s="2">
        <f>Table1[[#This Row],[Sales]]*(1-Table1[[#This Row],[Discount]])</f>
        <v>24.4224</v>
      </c>
      <c r="W7791" s="2">
        <f>Table1[[#This Row],[Sales]]*Table1[[#This Row],[Quantity]]</f>
        <v>244.22399999999999</v>
      </c>
      <c r="X7791" s="2">
        <f>Table1[[#This Row],[Sales]]+Table1[[#This Row],[Discount]]+Table1[[#This Row],[Adjusted Sales]]</f>
        <v>55.150399999999998</v>
      </c>
      <c r="Y7791" s="5">
        <f>Table1[[#This Row],[Sales]]*Table1[[#This Row],[Discount]]</f>
        <v>6.1055999999999999</v>
      </c>
    </row>
    <row r="7792" spans="1:25" x14ac:dyDescent="0.3">
      <c r="A7792">
        <v>7791</v>
      </c>
      <c r="B7792" s="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s="2">
        <v>3</v>
      </c>
      <c r="T7792" s="3">
        <v>0.7</v>
      </c>
      <c r="U7792" s="2">
        <v>-3.3894000000000002</v>
      </c>
      <c r="V7792" s="2">
        <f>Table1[[#This Row],[Sales]]*(1-Table1[[#This Row],[Discount]])</f>
        <v>1.4526000000000001</v>
      </c>
      <c r="W7792" s="2">
        <f>Table1[[#This Row],[Sales]]*Table1[[#This Row],[Quantity]]</f>
        <v>14.526</v>
      </c>
      <c r="X7792" s="2">
        <f>Table1[[#This Row],[Sales]]+Table1[[#This Row],[Discount]]+Table1[[#This Row],[Adjusted Sales]]</f>
        <v>6.9946000000000002</v>
      </c>
      <c r="Y7792" s="5">
        <f>Table1[[#This Row],[Sales]]*Table1[[#This Row],[Discount]]</f>
        <v>3.3893999999999997</v>
      </c>
    </row>
    <row r="7793" spans="1:25" x14ac:dyDescent="0.3">
      <c r="A7793">
        <v>7792</v>
      </c>
      <c r="B7793" s="2"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s="2">
        <v>5</v>
      </c>
      <c r="T7793" s="3">
        <v>0.8</v>
      </c>
      <c r="U7793" s="2">
        <v>-2.88</v>
      </c>
      <c r="V7793" s="2">
        <f>Table1[[#This Row],[Sales]]*(1-Table1[[#This Row],[Discount]])</f>
        <v>0.35999999999999993</v>
      </c>
      <c r="W7793" s="2">
        <f>Table1[[#This Row],[Sales]]*Table1[[#This Row],[Quantity]]</f>
        <v>9</v>
      </c>
      <c r="X7793" s="2">
        <f>Table1[[#This Row],[Sales]]+Table1[[#This Row],[Discount]]+Table1[[#This Row],[Adjusted Sales]]</f>
        <v>2.96</v>
      </c>
      <c r="Y7793" s="5">
        <f>Table1[[#This Row],[Sales]]*Table1[[#This Row],[Discount]]</f>
        <v>1.4400000000000002</v>
      </c>
    </row>
    <row r="7794" spans="1:25" x14ac:dyDescent="0.3">
      <c r="A7794">
        <v>7793</v>
      </c>
      <c r="B7794" s="2"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s="2">
        <v>2</v>
      </c>
      <c r="T7794" s="3">
        <v>0.2</v>
      </c>
      <c r="U7794" s="2">
        <v>-1.4994000000000001</v>
      </c>
      <c r="V7794" s="2">
        <f>Table1[[#This Row],[Sales]]*(1-Table1[[#This Row],[Discount]])</f>
        <v>31.987200000000001</v>
      </c>
      <c r="W7794" s="2">
        <f>Table1[[#This Row],[Sales]]*Table1[[#This Row],[Quantity]]</f>
        <v>79.968000000000004</v>
      </c>
      <c r="X7794" s="2">
        <f>Table1[[#This Row],[Sales]]+Table1[[#This Row],[Discount]]+Table1[[#This Row],[Adjusted Sales]]</f>
        <v>72.171199999999999</v>
      </c>
      <c r="Y7794" s="5">
        <f>Table1[[#This Row],[Sales]]*Table1[[#This Row],[Discount]]</f>
        <v>7.9968000000000004</v>
      </c>
    </row>
    <row r="7795" spans="1:25" x14ac:dyDescent="0.3">
      <c r="A7795">
        <v>7794</v>
      </c>
      <c r="B7795" s="2"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s="2">
        <v>5</v>
      </c>
      <c r="T7795" s="3">
        <v>0</v>
      </c>
      <c r="U7795" s="2">
        <v>15.875999999999999</v>
      </c>
      <c r="V7795" s="2">
        <f>Table1[[#This Row],[Sales]]*(1-Table1[[#This Row],[Discount]])</f>
        <v>32.4</v>
      </c>
      <c r="W7795" s="2">
        <f>Table1[[#This Row],[Sales]]*Table1[[#This Row],[Quantity]]</f>
        <v>162</v>
      </c>
      <c r="X7795" s="2">
        <f>Table1[[#This Row],[Sales]]+Table1[[#This Row],[Discount]]+Table1[[#This Row],[Adjusted Sales]]</f>
        <v>64.8</v>
      </c>
      <c r="Y7795" s="5">
        <f>Table1[[#This Row],[Sales]]*Table1[[#This Row],[Discount]]</f>
        <v>0</v>
      </c>
    </row>
    <row r="7796" spans="1:25" x14ac:dyDescent="0.3">
      <c r="A7796">
        <v>7795</v>
      </c>
      <c r="B7796" s="2"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s="2">
        <v>2</v>
      </c>
      <c r="T7796" s="3">
        <v>0</v>
      </c>
      <c r="U7796" s="2">
        <v>48.94</v>
      </c>
      <c r="V7796" s="2">
        <f>Table1[[#This Row],[Sales]]*(1-Table1[[#This Row],[Discount]])</f>
        <v>97.88</v>
      </c>
      <c r="W7796" s="2">
        <f>Table1[[#This Row],[Sales]]*Table1[[#This Row],[Quantity]]</f>
        <v>195.76</v>
      </c>
      <c r="X7796" s="2">
        <f>Table1[[#This Row],[Sales]]+Table1[[#This Row],[Discount]]+Table1[[#This Row],[Adjusted Sales]]</f>
        <v>195.76</v>
      </c>
      <c r="Y7796" s="5">
        <f>Table1[[#This Row],[Sales]]*Table1[[#This Row],[Discount]]</f>
        <v>0</v>
      </c>
    </row>
    <row r="7797" spans="1:25" x14ac:dyDescent="0.3">
      <c r="A7797">
        <v>7796</v>
      </c>
      <c r="B7797" s="2"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s="2">
        <v>4</v>
      </c>
      <c r="T7797" s="3">
        <v>0.2</v>
      </c>
      <c r="U7797" s="2">
        <v>30.716799999999999</v>
      </c>
      <c r="V7797" s="2">
        <f>Table1[[#This Row],[Sales]]*(1-Table1[[#This Row],[Discount]])</f>
        <v>245.73440000000002</v>
      </c>
      <c r="W7797" s="2">
        <f>Table1[[#This Row],[Sales]]*Table1[[#This Row],[Quantity]]</f>
        <v>1228.672</v>
      </c>
      <c r="X7797" s="2">
        <f>Table1[[#This Row],[Sales]]+Table1[[#This Row],[Discount]]+Table1[[#This Row],[Adjusted Sales]]</f>
        <v>553.10239999999999</v>
      </c>
      <c r="Y7797" s="5">
        <f>Table1[[#This Row],[Sales]]*Table1[[#This Row],[Discount]]</f>
        <v>61.433600000000006</v>
      </c>
    </row>
    <row r="7798" spans="1:25" x14ac:dyDescent="0.3">
      <c r="A7798">
        <v>7797</v>
      </c>
      <c r="B7798" s="2"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s="2">
        <v>5</v>
      </c>
      <c r="T7798" s="3">
        <v>0</v>
      </c>
      <c r="U7798" s="2">
        <v>13.180999999999999</v>
      </c>
      <c r="V7798" s="2">
        <f>Table1[[#This Row],[Sales]]*(1-Table1[[#This Row],[Discount]])</f>
        <v>26.9</v>
      </c>
      <c r="W7798" s="2">
        <f>Table1[[#This Row],[Sales]]*Table1[[#This Row],[Quantity]]</f>
        <v>134.5</v>
      </c>
      <c r="X7798" s="2">
        <f>Table1[[#This Row],[Sales]]+Table1[[#This Row],[Discount]]+Table1[[#This Row],[Adjusted Sales]]</f>
        <v>53.8</v>
      </c>
      <c r="Y7798" s="5">
        <f>Table1[[#This Row],[Sales]]*Table1[[#This Row],[Discount]]</f>
        <v>0</v>
      </c>
    </row>
    <row r="7799" spans="1:25" x14ac:dyDescent="0.3">
      <c r="A7799">
        <v>7798</v>
      </c>
      <c r="B7799" s="2"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s="2">
        <v>3</v>
      </c>
      <c r="T7799" s="3">
        <v>0</v>
      </c>
      <c r="U7799" s="2">
        <v>22.0947</v>
      </c>
      <c r="V7799" s="2">
        <f>Table1[[#This Row],[Sales]]*(1-Table1[[#This Row],[Discount]])</f>
        <v>47.01</v>
      </c>
      <c r="W7799" s="2">
        <f>Table1[[#This Row],[Sales]]*Table1[[#This Row],[Quantity]]</f>
        <v>141.03</v>
      </c>
      <c r="X7799" s="2">
        <f>Table1[[#This Row],[Sales]]+Table1[[#This Row],[Discount]]+Table1[[#This Row],[Adjusted Sales]]</f>
        <v>94.02</v>
      </c>
      <c r="Y7799" s="5">
        <f>Table1[[#This Row],[Sales]]*Table1[[#This Row],[Discount]]</f>
        <v>0</v>
      </c>
    </row>
    <row r="7800" spans="1:25" x14ac:dyDescent="0.3">
      <c r="A7800">
        <v>7799</v>
      </c>
      <c r="B7800" s="2"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s="2">
        <v>1</v>
      </c>
      <c r="T7800" s="3">
        <v>0</v>
      </c>
      <c r="U7800" s="2">
        <v>136.2971</v>
      </c>
      <c r="V7800" s="2">
        <f>Table1[[#This Row],[Sales]]*(1-Table1[[#This Row],[Discount]])</f>
        <v>469.99</v>
      </c>
      <c r="W7800" s="2">
        <f>Table1[[#This Row],[Sales]]*Table1[[#This Row],[Quantity]]</f>
        <v>469.99</v>
      </c>
      <c r="X7800" s="2">
        <f>Table1[[#This Row],[Sales]]+Table1[[#This Row],[Discount]]+Table1[[#This Row],[Adjusted Sales]]</f>
        <v>939.98</v>
      </c>
      <c r="Y7800" s="5">
        <f>Table1[[#This Row],[Sales]]*Table1[[#This Row],[Discount]]</f>
        <v>0</v>
      </c>
    </row>
    <row r="7801" spans="1:25" x14ac:dyDescent="0.3">
      <c r="A7801">
        <v>7800</v>
      </c>
      <c r="B7801" s="2"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s="2">
        <v>3</v>
      </c>
      <c r="T7801" s="3">
        <v>0.1</v>
      </c>
      <c r="U7801" s="2">
        <v>2.3094000000000001</v>
      </c>
      <c r="V7801" s="2">
        <f>Table1[[#This Row],[Sales]]*(1-Table1[[#This Row],[Discount]])</f>
        <v>187.06140000000002</v>
      </c>
      <c r="W7801" s="2">
        <f>Table1[[#This Row],[Sales]]*Table1[[#This Row],[Quantity]]</f>
        <v>623.53800000000001</v>
      </c>
      <c r="X7801" s="2">
        <f>Table1[[#This Row],[Sales]]+Table1[[#This Row],[Discount]]+Table1[[#This Row],[Adjusted Sales]]</f>
        <v>395.00740000000002</v>
      </c>
      <c r="Y7801" s="5">
        <f>Table1[[#This Row],[Sales]]*Table1[[#This Row],[Discount]]</f>
        <v>20.784600000000001</v>
      </c>
    </row>
    <row r="7802" spans="1:25" x14ac:dyDescent="0.3">
      <c r="A7802">
        <v>7801</v>
      </c>
      <c r="B7802" s="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s="2">
        <v>3</v>
      </c>
      <c r="T7802" s="3">
        <v>0.2</v>
      </c>
      <c r="U7802" s="2">
        <v>-77.1267</v>
      </c>
      <c r="V7802" s="2">
        <f>Table1[[#This Row],[Sales]]*(1-Table1[[#This Row],[Discount]])</f>
        <v>259.79520000000002</v>
      </c>
      <c r="W7802" s="2">
        <f>Table1[[#This Row],[Sales]]*Table1[[#This Row],[Quantity]]</f>
        <v>974.23200000000008</v>
      </c>
      <c r="X7802" s="2">
        <f>Table1[[#This Row],[Sales]]+Table1[[#This Row],[Discount]]+Table1[[#This Row],[Adjusted Sales]]</f>
        <v>584.73919999999998</v>
      </c>
      <c r="Y7802" s="5">
        <f>Table1[[#This Row],[Sales]]*Table1[[#This Row],[Discount]]</f>
        <v>64.948800000000006</v>
      </c>
    </row>
    <row r="7803" spans="1:25" x14ac:dyDescent="0.3">
      <c r="A7803">
        <v>7802</v>
      </c>
      <c r="B7803" s="2"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s="2">
        <v>2</v>
      </c>
      <c r="T7803" s="3">
        <v>0</v>
      </c>
      <c r="U7803" s="2">
        <v>14.572800000000001</v>
      </c>
      <c r="V7803" s="2">
        <f>Table1[[#This Row],[Sales]]*(1-Table1[[#This Row],[Discount]])</f>
        <v>40.479999999999997</v>
      </c>
      <c r="W7803" s="2">
        <f>Table1[[#This Row],[Sales]]*Table1[[#This Row],[Quantity]]</f>
        <v>80.959999999999994</v>
      </c>
      <c r="X7803" s="2">
        <f>Table1[[#This Row],[Sales]]+Table1[[#This Row],[Discount]]+Table1[[#This Row],[Adjusted Sales]]</f>
        <v>80.959999999999994</v>
      </c>
      <c r="Y7803" s="5">
        <f>Table1[[#This Row],[Sales]]*Table1[[#This Row],[Discount]]</f>
        <v>0</v>
      </c>
    </row>
    <row r="7804" spans="1:25" x14ac:dyDescent="0.3">
      <c r="A7804">
        <v>7803</v>
      </c>
      <c r="B7804" s="2"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s="2">
        <v>4</v>
      </c>
      <c r="T7804" s="3">
        <v>0.2</v>
      </c>
      <c r="U7804" s="2">
        <v>4.2</v>
      </c>
      <c r="V7804" s="2">
        <f>Table1[[#This Row],[Sales]]*(1-Table1[[#This Row],[Discount]])</f>
        <v>9.6000000000000014</v>
      </c>
      <c r="W7804" s="2">
        <f>Table1[[#This Row],[Sales]]*Table1[[#This Row],[Quantity]]</f>
        <v>48</v>
      </c>
      <c r="X7804" s="2">
        <f>Table1[[#This Row],[Sales]]+Table1[[#This Row],[Discount]]+Table1[[#This Row],[Adjusted Sales]]</f>
        <v>21.8</v>
      </c>
      <c r="Y7804" s="5">
        <f>Table1[[#This Row],[Sales]]*Table1[[#This Row],[Discount]]</f>
        <v>2.4000000000000004</v>
      </c>
    </row>
    <row r="7805" spans="1:25" x14ac:dyDescent="0.3">
      <c r="A7805">
        <v>7804</v>
      </c>
      <c r="B7805" s="2"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s="2">
        <v>4</v>
      </c>
      <c r="T7805" s="3">
        <v>0.2</v>
      </c>
      <c r="U7805" s="2">
        <v>-63.005600000000001</v>
      </c>
      <c r="V7805" s="2">
        <f>Table1[[#This Row],[Sales]]*(1-Table1[[#This Row],[Discount]])</f>
        <v>576.05119999999999</v>
      </c>
      <c r="W7805" s="2">
        <f>Table1[[#This Row],[Sales]]*Table1[[#This Row],[Quantity]]</f>
        <v>2880.2559999999999</v>
      </c>
      <c r="X7805" s="2">
        <f>Table1[[#This Row],[Sales]]+Table1[[#This Row],[Discount]]+Table1[[#This Row],[Adjusted Sales]]</f>
        <v>1296.3152</v>
      </c>
      <c r="Y7805" s="5">
        <f>Table1[[#This Row],[Sales]]*Table1[[#This Row],[Discount]]</f>
        <v>144.0128</v>
      </c>
    </row>
    <row r="7806" spans="1:25" x14ac:dyDescent="0.3">
      <c r="A7806">
        <v>7805</v>
      </c>
      <c r="B7806" s="2"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s="2">
        <v>1</v>
      </c>
      <c r="T7806" s="3">
        <v>0.2</v>
      </c>
      <c r="U7806" s="2">
        <v>-4.7670000000000003</v>
      </c>
      <c r="V7806" s="2">
        <f>Table1[[#This Row],[Sales]]*(1-Table1[[#This Row],[Discount]])</f>
        <v>20.339200000000002</v>
      </c>
      <c r="W7806" s="2">
        <f>Table1[[#This Row],[Sales]]*Table1[[#This Row],[Quantity]]</f>
        <v>25.423999999999999</v>
      </c>
      <c r="X7806" s="2">
        <f>Table1[[#This Row],[Sales]]+Table1[[#This Row],[Discount]]+Table1[[#This Row],[Adjusted Sales]]</f>
        <v>45.963200000000001</v>
      </c>
      <c r="Y7806" s="5">
        <f>Table1[[#This Row],[Sales]]*Table1[[#This Row],[Discount]]</f>
        <v>5.0848000000000004</v>
      </c>
    </row>
    <row r="7807" spans="1:25" x14ac:dyDescent="0.3">
      <c r="A7807">
        <v>7806</v>
      </c>
      <c r="B7807" s="2"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s="2">
        <v>2</v>
      </c>
      <c r="T7807" s="3">
        <v>0.2</v>
      </c>
      <c r="U7807" s="2">
        <v>0.31680000000000003</v>
      </c>
      <c r="V7807" s="2">
        <f>Table1[[#This Row],[Sales]]*(1-Table1[[#This Row],[Discount]])</f>
        <v>2.2528000000000001</v>
      </c>
      <c r="W7807" s="2">
        <f>Table1[[#This Row],[Sales]]*Table1[[#This Row],[Quantity]]</f>
        <v>5.6319999999999997</v>
      </c>
      <c r="X7807" s="2">
        <f>Table1[[#This Row],[Sales]]+Table1[[#This Row],[Discount]]+Table1[[#This Row],[Adjusted Sales]]</f>
        <v>5.2688000000000006</v>
      </c>
      <c r="Y7807" s="5">
        <f>Table1[[#This Row],[Sales]]*Table1[[#This Row],[Discount]]</f>
        <v>0.56320000000000003</v>
      </c>
    </row>
    <row r="7808" spans="1:25" x14ac:dyDescent="0.3">
      <c r="A7808">
        <v>7807</v>
      </c>
      <c r="B7808" s="2"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s="2">
        <v>2</v>
      </c>
      <c r="T7808" s="3">
        <v>0.7</v>
      </c>
      <c r="U7808" s="2">
        <v>-2.5632000000000001</v>
      </c>
      <c r="V7808" s="2">
        <f>Table1[[#This Row],[Sales]]*(1-Table1[[#This Row],[Discount]])</f>
        <v>0.96120000000000017</v>
      </c>
      <c r="W7808" s="2">
        <f>Table1[[#This Row],[Sales]]*Table1[[#This Row],[Quantity]]</f>
        <v>6.4080000000000004</v>
      </c>
      <c r="X7808" s="2">
        <f>Table1[[#This Row],[Sales]]+Table1[[#This Row],[Discount]]+Table1[[#This Row],[Adjusted Sales]]</f>
        <v>4.8651999999999997</v>
      </c>
      <c r="Y7808" s="5">
        <f>Table1[[#This Row],[Sales]]*Table1[[#This Row],[Discount]]</f>
        <v>2.2427999999999999</v>
      </c>
    </row>
    <row r="7809" spans="1:25" x14ac:dyDescent="0.3">
      <c r="A7809">
        <v>7808</v>
      </c>
      <c r="B7809" s="2"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s="2">
        <v>7</v>
      </c>
      <c r="T7809" s="3">
        <v>0.7</v>
      </c>
      <c r="U7809" s="2">
        <v>-24.662400000000002</v>
      </c>
      <c r="V7809" s="2">
        <f>Table1[[#This Row],[Sales]]*(1-Table1[[#This Row],[Discount]])</f>
        <v>9.248400000000002</v>
      </c>
      <c r="W7809" s="2">
        <f>Table1[[#This Row],[Sales]]*Table1[[#This Row],[Quantity]]</f>
        <v>215.79599999999999</v>
      </c>
      <c r="X7809" s="2">
        <f>Table1[[#This Row],[Sales]]+Table1[[#This Row],[Discount]]+Table1[[#This Row],[Adjusted Sales]]</f>
        <v>40.776400000000002</v>
      </c>
      <c r="Y7809" s="5">
        <f>Table1[[#This Row],[Sales]]*Table1[[#This Row],[Discount]]</f>
        <v>21.579599999999999</v>
      </c>
    </row>
    <row r="7810" spans="1:25" x14ac:dyDescent="0.3">
      <c r="A7810">
        <v>7809</v>
      </c>
      <c r="B7810" s="2"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s="2">
        <v>3</v>
      </c>
      <c r="T7810" s="3">
        <v>0.2</v>
      </c>
      <c r="U7810" s="2">
        <v>5.952</v>
      </c>
      <c r="V7810" s="2">
        <f>Table1[[#This Row],[Sales]]*(1-Table1[[#This Row],[Discount]])</f>
        <v>38.092800000000004</v>
      </c>
      <c r="W7810" s="2">
        <f>Table1[[#This Row],[Sales]]*Table1[[#This Row],[Quantity]]</f>
        <v>142.84800000000001</v>
      </c>
      <c r="X7810" s="2">
        <f>Table1[[#This Row],[Sales]]+Table1[[#This Row],[Discount]]+Table1[[#This Row],[Adjusted Sales]]</f>
        <v>85.908800000000014</v>
      </c>
      <c r="Y7810" s="5">
        <f>Table1[[#This Row],[Sales]]*Table1[[#This Row],[Discount]]</f>
        <v>9.523200000000001</v>
      </c>
    </row>
    <row r="7811" spans="1:25" x14ac:dyDescent="0.3">
      <c r="A7811">
        <v>7810</v>
      </c>
      <c r="B7811" s="2"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s="2">
        <v>2</v>
      </c>
      <c r="T7811" s="3">
        <v>0.2</v>
      </c>
      <c r="U7811" s="2">
        <v>10.878399999999999</v>
      </c>
      <c r="V7811" s="2">
        <f>Table1[[#This Row],[Sales]]*(1-Table1[[#This Row],[Discount]])</f>
        <v>87.027200000000008</v>
      </c>
      <c r="W7811" s="2">
        <f>Table1[[#This Row],[Sales]]*Table1[[#This Row],[Quantity]]</f>
        <v>217.56800000000001</v>
      </c>
      <c r="X7811" s="2">
        <f>Table1[[#This Row],[Sales]]+Table1[[#This Row],[Discount]]+Table1[[#This Row],[Adjusted Sales]]</f>
        <v>196.01120000000003</v>
      </c>
      <c r="Y7811" s="5">
        <f>Table1[[#This Row],[Sales]]*Table1[[#This Row],[Discount]]</f>
        <v>21.756800000000002</v>
      </c>
    </row>
    <row r="7812" spans="1:25" x14ac:dyDescent="0.3">
      <c r="A7812">
        <v>7811</v>
      </c>
      <c r="B7812" s="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s="2">
        <v>1</v>
      </c>
      <c r="T7812" s="3">
        <v>0</v>
      </c>
      <c r="U7812" s="2">
        <v>2.1465000000000001</v>
      </c>
      <c r="V7812" s="2">
        <f>Table1[[#This Row],[Sales]]*(1-Table1[[#This Row],[Discount]])</f>
        <v>4.7699999999999996</v>
      </c>
      <c r="W7812" s="2">
        <f>Table1[[#This Row],[Sales]]*Table1[[#This Row],[Quantity]]</f>
        <v>4.7699999999999996</v>
      </c>
      <c r="X7812" s="2">
        <f>Table1[[#This Row],[Sales]]+Table1[[#This Row],[Discount]]+Table1[[#This Row],[Adjusted Sales]]</f>
        <v>9.5399999999999991</v>
      </c>
      <c r="Y7812" s="5">
        <f>Table1[[#This Row],[Sales]]*Table1[[#This Row],[Discount]]</f>
        <v>0</v>
      </c>
    </row>
    <row r="7813" spans="1:25" x14ac:dyDescent="0.3">
      <c r="A7813">
        <v>7812</v>
      </c>
      <c r="B7813" s="2"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s="2">
        <v>3</v>
      </c>
      <c r="T7813" s="3">
        <v>0</v>
      </c>
      <c r="U7813" s="2">
        <v>2.0748000000000002</v>
      </c>
      <c r="V7813" s="2">
        <f>Table1[[#This Row],[Sales]]*(1-Table1[[#This Row],[Discount]])</f>
        <v>7.98</v>
      </c>
      <c r="W7813" s="2">
        <f>Table1[[#This Row],[Sales]]*Table1[[#This Row],[Quantity]]</f>
        <v>23.94</v>
      </c>
      <c r="X7813" s="2">
        <f>Table1[[#This Row],[Sales]]+Table1[[#This Row],[Discount]]+Table1[[#This Row],[Adjusted Sales]]</f>
        <v>15.96</v>
      </c>
      <c r="Y7813" s="5">
        <f>Table1[[#This Row],[Sales]]*Table1[[#This Row],[Discount]]</f>
        <v>0</v>
      </c>
    </row>
    <row r="7814" spans="1:25" x14ac:dyDescent="0.3">
      <c r="A7814">
        <v>7813</v>
      </c>
      <c r="B7814" s="2"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s="2">
        <v>3</v>
      </c>
      <c r="T7814" s="3">
        <v>0.3</v>
      </c>
      <c r="U7814" s="2">
        <v>-47.1798</v>
      </c>
      <c r="V7814" s="2">
        <f>Table1[[#This Row],[Sales]]*(1-Table1[[#This Row],[Discount]])</f>
        <v>385.30169999999998</v>
      </c>
      <c r="W7814" s="2">
        <f>Table1[[#This Row],[Sales]]*Table1[[#This Row],[Quantity]]</f>
        <v>1651.2930000000001</v>
      </c>
      <c r="X7814" s="2">
        <f>Table1[[#This Row],[Sales]]+Table1[[#This Row],[Discount]]+Table1[[#This Row],[Adjusted Sales]]</f>
        <v>936.03269999999998</v>
      </c>
      <c r="Y7814" s="5">
        <f>Table1[[#This Row],[Sales]]*Table1[[#This Row],[Discount]]</f>
        <v>165.1293</v>
      </c>
    </row>
    <row r="7815" spans="1:25" x14ac:dyDescent="0.3">
      <c r="A7815">
        <v>7814</v>
      </c>
      <c r="B7815" s="2"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s="2">
        <v>6</v>
      </c>
      <c r="T7815" s="3">
        <v>0</v>
      </c>
      <c r="U7815" s="2">
        <v>4.6463999999999999</v>
      </c>
      <c r="V7815" s="2">
        <f>Table1[[#This Row],[Sales]]*(1-Table1[[#This Row],[Discount]])</f>
        <v>10.56</v>
      </c>
      <c r="W7815" s="2">
        <f>Table1[[#This Row],[Sales]]*Table1[[#This Row],[Quantity]]</f>
        <v>63.36</v>
      </c>
      <c r="X7815" s="2">
        <f>Table1[[#This Row],[Sales]]+Table1[[#This Row],[Discount]]+Table1[[#This Row],[Adjusted Sales]]</f>
        <v>21.12</v>
      </c>
      <c r="Y7815" s="5">
        <f>Table1[[#This Row],[Sales]]*Table1[[#This Row],[Discount]]</f>
        <v>0</v>
      </c>
    </row>
    <row r="7816" spans="1:25" x14ac:dyDescent="0.3">
      <c r="A7816">
        <v>7815</v>
      </c>
      <c r="B7816" s="2"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s="2">
        <v>2</v>
      </c>
      <c r="T7816" s="3">
        <v>0.15</v>
      </c>
      <c r="U7816" s="2">
        <v>140.95679999999999</v>
      </c>
      <c r="V7816" s="2">
        <f>Table1[[#This Row],[Sales]]*(1-Table1[[#This Row],[Discount]])</f>
        <v>1273.0160999999998</v>
      </c>
      <c r="W7816" s="2">
        <f>Table1[[#This Row],[Sales]]*Table1[[#This Row],[Quantity]]</f>
        <v>2995.3319999999999</v>
      </c>
      <c r="X7816" s="2">
        <f>Table1[[#This Row],[Sales]]+Table1[[#This Row],[Discount]]+Table1[[#This Row],[Adjusted Sales]]</f>
        <v>2770.8320999999996</v>
      </c>
      <c r="Y7816" s="5">
        <f>Table1[[#This Row],[Sales]]*Table1[[#This Row],[Discount]]</f>
        <v>224.64989999999997</v>
      </c>
    </row>
    <row r="7817" spans="1:25" x14ac:dyDescent="0.3">
      <c r="A7817">
        <v>7816</v>
      </c>
      <c r="B7817" s="2"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s="2">
        <v>2</v>
      </c>
      <c r="T7817" s="3">
        <v>0.2</v>
      </c>
      <c r="U7817" s="2">
        <v>-3.504</v>
      </c>
      <c r="V7817" s="2">
        <f>Table1[[#This Row],[Sales]]*(1-Table1[[#This Row],[Discount]])</f>
        <v>14.016</v>
      </c>
      <c r="W7817" s="2">
        <f>Table1[[#This Row],[Sales]]*Table1[[#This Row],[Quantity]]</f>
        <v>35.04</v>
      </c>
      <c r="X7817" s="2">
        <f>Table1[[#This Row],[Sales]]+Table1[[#This Row],[Discount]]+Table1[[#This Row],[Adjusted Sales]]</f>
        <v>31.735999999999997</v>
      </c>
      <c r="Y7817" s="5">
        <f>Table1[[#This Row],[Sales]]*Table1[[#This Row],[Discount]]</f>
        <v>3.504</v>
      </c>
    </row>
    <row r="7818" spans="1:25" x14ac:dyDescent="0.3">
      <c r="A7818">
        <v>7817</v>
      </c>
      <c r="B7818" s="2"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s="2">
        <v>3</v>
      </c>
      <c r="T7818" s="3">
        <v>0</v>
      </c>
      <c r="U7818" s="2">
        <v>29.437200000000001</v>
      </c>
      <c r="V7818" s="2">
        <f>Table1[[#This Row],[Sales]]*(1-Table1[[#This Row],[Discount]])</f>
        <v>113.22</v>
      </c>
      <c r="W7818" s="2">
        <f>Table1[[#This Row],[Sales]]*Table1[[#This Row],[Quantity]]</f>
        <v>339.65999999999997</v>
      </c>
      <c r="X7818" s="2">
        <f>Table1[[#This Row],[Sales]]+Table1[[#This Row],[Discount]]+Table1[[#This Row],[Adjusted Sales]]</f>
        <v>226.44</v>
      </c>
      <c r="Y7818" s="5">
        <f>Table1[[#This Row],[Sales]]*Table1[[#This Row],[Discount]]</f>
        <v>0</v>
      </c>
    </row>
    <row r="7819" spans="1:25" x14ac:dyDescent="0.3">
      <c r="A7819">
        <v>7818</v>
      </c>
      <c r="B7819" s="2"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s="2">
        <v>6</v>
      </c>
      <c r="T7819" s="3">
        <v>0</v>
      </c>
      <c r="U7819" s="2">
        <v>17.581199999999999</v>
      </c>
      <c r="V7819" s="2">
        <f>Table1[[#This Row],[Sales]]*(1-Table1[[#This Row],[Discount]])</f>
        <v>35.880000000000003</v>
      </c>
      <c r="W7819" s="2">
        <f>Table1[[#This Row],[Sales]]*Table1[[#This Row],[Quantity]]</f>
        <v>215.28000000000003</v>
      </c>
      <c r="X7819" s="2">
        <f>Table1[[#This Row],[Sales]]+Table1[[#This Row],[Discount]]+Table1[[#This Row],[Adjusted Sales]]</f>
        <v>71.760000000000005</v>
      </c>
      <c r="Y7819" s="5">
        <f>Table1[[#This Row],[Sales]]*Table1[[#This Row],[Discount]]</f>
        <v>0</v>
      </c>
    </row>
    <row r="7820" spans="1:25" x14ac:dyDescent="0.3">
      <c r="A7820">
        <v>7819</v>
      </c>
      <c r="B7820" s="2"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s="2">
        <v>3</v>
      </c>
      <c r="T7820" s="3">
        <v>0.2</v>
      </c>
      <c r="U7820" s="2">
        <v>1644.2913000000001</v>
      </c>
      <c r="V7820" s="2">
        <f>Table1[[#This Row],[Sales]]*(1-Table1[[#This Row],[Discount]])</f>
        <v>3628.7808</v>
      </c>
      <c r="W7820" s="2">
        <f>Table1[[#This Row],[Sales]]*Table1[[#This Row],[Quantity]]</f>
        <v>13607.928</v>
      </c>
      <c r="X7820" s="2">
        <f>Table1[[#This Row],[Sales]]+Table1[[#This Row],[Discount]]+Table1[[#This Row],[Adjusted Sales]]</f>
        <v>8164.9567999999999</v>
      </c>
      <c r="Y7820" s="5">
        <f>Table1[[#This Row],[Sales]]*Table1[[#This Row],[Discount]]</f>
        <v>907.1952</v>
      </c>
    </row>
    <row r="7821" spans="1:25" x14ac:dyDescent="0.3">
      <c r="A7821">
        <v>7820</v>
      </c>
      <c r="B7821" s="2"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s="2">
        <v>8</v>
      </c>
      <c r="T7821" s="3">
        <v>0</v>
      </c>
      <c r="U7821" s="2">
        <v>5.6832000000000003</v>
      </c>
      <c r="V7821" s="2">
        <f>Table1[[#This Row],[Sales]]*(1-Table1[[#This Row],[Discount]])</f>
        <v>11.84</v>
      </c>
      <c r="W7821" s="2">
        <f>Table1[[#This Row],[Sales]]*Table1[[#This Row],[Quantity]]</f>
        <v>94.72</v>
      </c>
      <c r="X7821" s="2">
        <f>Table1[[#This Row],[Sales]]+Table1[[#This Row],[Discount]]+Table1[[#This Row],[Adjusted Sales]]</f>
        <v>23.68</v>
      </c>
      <c r="Y7821" s="5">
        <f>Table1[[#This Row],[Sales]]*Table1[[#This Row],[Discount]]</f>
        <v>0</v>
      </c>
    </row>
    <row r="7822" spans="1:25" x14ac:dyDescent="0.3">
      <c r="A7822">
        <v>7821</v>
      </c>
      <c r="B7822" s="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s="2">
        <v>6</v>
      </c>
      <c r="T7822" s="3">
        <v>0</v>
      </c>
      <c r="U7822" s="2">
        <v>160.03980000000001</v>
      </c>
      <c r="V7822" s="2">
        <f>Table1[[#This Row],[Sales]]*(1-Table1[[#This Row],[Discount]])</f>
        <v>592.74</v>
      </c>
      <c r="W7822" s="2">
        <f>Table1[[#This Row],[Sales]]*Table1[[#This Row],[Quantity]]</f>
        <v>3556.44</v>
      </c>
      <c r="X7822" s="2">
        <f>Table1[[#This Row],[Sales]]+Table1[[#This Row],[Discount]]+Table1[[#This Row],[Adjusted Sales]]</f>
        <v>1185.48</v>
      </c>
      <c r="Y7822" s="5">
        <f>Table1[[#This Row],[Sales]]*Table1[[#This Row],[Discount]]</f>
        <v>0</v>
      </c>
    </row>
    <row r="7823" spans="1:25" x14ac:dyDescent="0.3">
      <c r="A7823">
        <v>7822</v>
      </c>
      <c r="B7823" s="2"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s="2">
        <v>9</v>
      </c>
      <c r="T7823" s="3">
        <v>0.2</v>
      </c>
      <c r="U7823" s="2">
        <v>6.9794999999999998</v>
      </c>
      <c r="V7823" s="2">
        <f>Table1[[#This Row],[Sales]]*(1-Table1[[#This Row],[Discount]])</f>
        <v>89.337600000000009</v>
      </c>
      <c r="W7823" s="2">
        <f>Table1[[#This Row],[Sales]]*Table1[[#This Row],[Quantity]]</f>
        <v>1005.048</v>
      </c>
      <c r="X7823" s="2">
        <f>Table1[[#This Row],[Sales]]+Table1[[#This Row],[Discount]]+Table1[[#This Row],[Adjusted Sales]]</f>
        <v>201.20960000000002</v>
      </c>
      <c r="Y7823" s="5">
        <f>Table1[[#This Row],[Sales]]*Table1[[#This Row],[Discount]]</f>
        <v>22.334400000000002</v>
      </c>
    </row>
    <row r="7824" spans="1:25" x14ac:dyDescent="0.3">
      <c r="A7824">
        <v>7823</v>
      </c>
      <c r="B7824" s="2"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s="2">
        <v>3</v>
      </c>
      <c r="T7824" s="3">
        <v>0</v>
      </c>
      <c r="U7824" s="2">
        <v>2.5055999999999998</v>
      </c>
      <c r="V7824" s="2">
        <f>Table1[[#This Row],[Sales]]*(1-Table1[[#This Row],[Discount]])</f>
        <v>8.64</v>
      </c>
      <c r="W7824" s="2">
        <f>Table1[[#This Row],[Sales]]*Table1[[#This Row],[Quantity]]</f>
        <v>25.92</v>
      </c>
      <c r="X7824" s="2">
        <f>Table1[[#This Row],[Sales]]+Table1[[#This Row],[Discount]]+Table1[[#This Row],[Adjusted Sales]]</f>
        <v>17.28</v>
      </c>
      <c r="Y7824" s="5">
        <f>Table1[[#This Row],[Sales]]*Table1[[#This Row],[Discount]]</f>
        <v>0</v>
      </c>
    </row>
    <row r="7825" spans="1:25" x14ac:dyDescent="0.3">
      <c r="A7825">
        <v>7824</v>
      </c>
      <c r="B7825" s="2"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s="2">
        <v>3</v>
      </c>
      <c r="T7825" s="3">
        <v>0</v>
      </c>
      <c r="U7825" s="2">
        <v>52.4895</v>
      </c>
      <c r="V7825" s="2">
        <f>Table1[[#This Row],[Sales]]*(1-Table1[[#This Row],[Discount]])</f>
        <v>149.97</v>
      </c>
      <c r="W7825" s="2">
        <f>Table1[[#This Row],[Sales]]*Table1[[#This Row],[Quantity]]</f>
        <v>449.90999999999997</v>
      </c>
      <c r="X7825" s="2">
        <f>Table1[[#This Row],[Sales]]+Table1[[#This Row],[Discount]]+Table1[[#This Row],[Adjusted Sales]]</f>
        <v>299.94</v>
      </c>
      <c r="Y7825" s="5">
        <f>Table1[[#This Row],[Sales]]*Table1[[#This Row],[Discount]]</f>
        <v>0</v>
      </c>
    </row>
    <row r="7826" spans="1:25" x14ac:dyDescent="0.3">
      <c r="A7826">
        <v>7825</v>
      </c>
      <c r="B7826" s="2"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s="2">
        <v>5</v>
      </c>
      <c r="T7826" s="3">
        <v>0.2</v>
      </c>
      <c r="U7826" s="2">
        <v>17.466000000000001</v>
      </c>
      <c r="V7826" s="2">
        <f>Table1[[#This Row],[Sales]]*(1-Table1[[#This Row],[Discount]])</f>
        <v>186.304</v>
      </c>
      <c r="W7826" s="2">
        <f>Table1[[#This Row],[Sales]]*Table1[[#This Row],[Quantity]]</f>
        <v>1164.4000000000001</v>
      </c>
      <c r="X7826" s="2">
        <f>Table1[[#This Row],[Sales]]+Table1[[#This Row],[Discount]]+Table1[[#This Row],[Adjusted Sales]]</f>
        <v>419.38400000000001</v>
      </c>
      <c r="Y7826" s="5">
        <f>Table1[[#This Row],[Sales]]*Table1[[#This Row],[Discount]]</f>
        <v>46.576000000000001</v>
      </c>
    </row>
    <row r="7827" spans="1:25" x14ac:dyDescent="0.3">
      <c r="A7827">
        <v>7826</v>
      </c>
      <c r="B7827" s="2"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s="2">
        <v>1</v>
      </c>
      <c r="T7827" s="3">
        <v>0.1</v>
      </c>
      <c r="U7827" s="2">
        <v>15.147</v>
      </c>
      <c r="V7827" s="2">
        <f>Table1[[#This Row],[Sales]]*(1-Table1[[#This Row],[Discount]])</f>
        <v>81.793800000000005</v>
      </c>
      <c r="W7827" s="2">
        <f>Table1[[#This Row],[Sales]]*Table1[[#This Row],[Quantity]]</f>
        <v>90.882000000000005</v>
      </c>
      <c r="X7827" s="2">
        <f>Table1[[#This Row],[Sales]]+Table1[[#This Row],[Discount]]+Table1[[#This Row],[Adjusted Sales]]</f>
        <v>172.7758</v>
      </c>
      <c r="Y7827" s="5">
        <f>Table1[[#This Row],[Sales]]*Table1[[#This Row],[Discount]]</f>
        <v>9.0882000000000005</v>
      </c>
    </row>
    <row r="7828" spans="1:25" x14ac:dyDescent="0.3">
      <c r="A7828">
        <v>7827</v>
      </c>
      <c r="B7828" s="2"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s="2">
        <v>4</v>
      </c>
      <c r="T7828" s="3">
        <v>0.2</v>
      </c>
      <c r="U7828" s="2">
        <v>38.157600000000002</v>
      </c>
      <c r="V7828" s="2">
        <f>Table1[[#This Row],[Sales]]*(1-Table1[[#This Row],[Discount]])</f>
        <v>407.01440000000002</v>
      </c>
      <c r="W7828" s="2">
        <f>Table1[[#This Row],[Sales]]*Table1[[#This Row],[Quantity]]</f>
        <v>2035.0719999999999</v>
      </c>
      <c r="X7828" s="2">
        <f>Table1[[#This Row],[Sales]]+Table1[[#This Row],[Discount]]+Table1[[#This Row],[Adjusted Sales]]</f>
        <v>915.98239999999998</v>
      </c>
      <c r="Y7828" s="5">
        <f>Table1[[#This Row],[Sales]]*Table1[[#This Row],[Discount]]</f>
        <v>101.75360000000001</v>
      </c>
    </row>
    <row r="7829" spans="1:25" x14ac:dyDescent="0.3">
      <c r="A7829">
        <v>7828</v>
      </c>
      <c r="B7829" s="2"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s="2">
        <v>3</v>
      </c>
      <c r="T7829" s="3">
        <v>0.2</v>
      </c>
      <c r="U7829" s="2">
        <v>3.2214</v>
      </c>
      <c r="V7829" s="2">
        <f>Table1[[#This Row],[Sales]]*(1-Table1[[#This Row],[Discount]])</f>
        <v>7.9296000000000006</v>
      </c>
      <c r="W7829" s="2">
        <f>Table1[[#This Row],[Sales]]*Table1[[#This Row],[Quantity]]</f>
        <v>29.736000000000004</v>
      </c>
      <c r="X7829" s="2">
        <f>Table1[[#This Row],[Sales]]+Table1[[#This Row],[Discount]]+Table1[[#This Row],[Adjusted Sales]]</f>
        <v>18.041600000000003</v>
      </c>
      <c r="Y7829" s="5">
        <f>Table1[[#This Row],[Sales]]*Table1[[#This Row],[Discount]]</f>
        <v>1.9824000000000002</v>
      </c>
    </row>
    <row r="7830" spans="1:25" x14ac:dyDescent="0.3">
      <c r="A7830">
        <v>7829</v>
      </c>
      <c r="B7830" s="2"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s="2">
        <v>3</v>
      </c>
      <c r="T7830" s="3">
        <v>0.2</v>
      </c>
      <c r="U7830" s="2">
        <v>6.3936000000000002</v>
      </c>
      <c r="V7830" s="2">
        <f>Table1[[#This Row],[Sales]]*(1-Table1[[#This Row],[Discount]])</f>
        <v>51.148800000000001</v>
      </c>
      <c r="W7830" s="2">
        <f>Table1[[#This Row],[Sales]]*Table1[[#This Row],[Quantity]]</f>
        <v>191.80799999999999</v>
      </c>
      <c r="X7830" s="2">
        <f>Table1[[#This Row],[Sales]]+Table1[[#This Row],[Discount]]+Table1[[#This Row],[Adjusted Sales]]</f>
        <v>115.28479999999999</v>
      </c>
      <c r="Y7830" s="5">
        <f>Table1[[#This Row],[Sales]]*Table1[[#This Row],[Discount]]</f>
        <v>12.7872</v>
      </c>
    </row>
    <row r="7831" spans="1:25" x14ac:dyDescent="0.3">
      <c r="A7831">
        <v>7830</v>
      </c>
      <c r="B7831" s="2"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s="2">
        <v>3</v>
      </c>
      <c r="T7831" s="3">
        <v>0</v>
      </c>
      <c r="U7831" s="2">
        <v>15.475199999999999</v>
      </c>
      <c r="V7831" s="2">
        <f>Table1[[#This Row],[Sales]]*(1-Table1[[#This Row],[Discount]])</f>
        <v>59.52</v>
      </c>
      <c r="W7831" s="2">
        <f>Table1[[#This Row],[Sales]]*Table1[[#This Row],[Quantity]]</f>
        <v>178.56</v>
      </c>
      <c r="X7831" s="2">
        <f>Table1[[#This Row],[Sales]]+Table1[[#This Row],[Discount]]+Table1[[#This Row],[Adjusted Sales]]</f>
        <v>119.04</v>
      </c>
      <c r="Y7831" s="5">
        <f>Table1[[#This Row],[Sales]]*Table1[[#This Row],[Discount]]</f>
        <v>0</v>
      </c>
    </row>
    <row r="7832" spans="1:25" x14ac:dyDescent="0.3">
      <c r="A7832">
        <v>7831</v>
      </c>
      <c r="B7832" s="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s="2">
        <v>3</v>
      </c>
      <c r="T7832" s="3">
        <v>0.2</v>
      </c>
      <c r="U7832" s="2">
        <v>38.997</v>
      </c>
      <c r="V7832" s="2">
        <f>Table1[[#This Row],[Sales]]*(1-Table1[[#This Row],[Discount]])</f>
        <v>249.58080000000001</v>
      </c>
      <c r="W7832" s="2">
        <f>Table1[[#This Row],[Sales]]*Table1[[#This Row],[Quantity]]</f>
        <v>935.928</v>
      </c>
      <c r="X7832" s="2">
        <f>Table1[[#This Row],[Sales]]+Table1[[#This Row],[Discount]]+Table1[[#This Row],[Adjusted Sales]]</f>
        <v>561.7568</v>
      </c>
      <c r="Y7832" s="5">
        <f>Table1[[#This Row],[Sales]]*Table1[[#This Row],[Discount]]</f>
        <v>62.395200000000003</v>
      </c>
    </row>
    <row r="7833" spans="1:25" x14ac:dyDescent="0.3">
      <c r="A7833">
        <v>7832</v>
      </c>
      <c r="B7833" s="2"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s="2">
        <v>3</v>
      </c>
      <c r="T7833" s="3">
        <v>0.2</v>
      </c>
      <c r="U7833" s="2">
        <v>17.623200000000001</v>
      </c>
      <c r="V7833" s="2">
        <f>Table1[[#This Row],[Sales]]*(1-Table1[[#This Row],[Discount]])</f>
        <v>40.281599999999997</v>
      </c>
      <c r="W7833" s="2">
        <f>Table1[[#This Row],[Sales]]*Table1[[#This Row],[Quantity]]</f>
        <v>151.05599999999998</v>
      </c>
      <c r="X7833" s="2">
        <f>Table1[[#This Row],[Sales]]+Table1[[#This Row],[Discount]]+Table1[[#This Row],[Adjusted Sales]]</f>
        <v>90.83359999999999</v>
      </c>
      <c r="Y7833" s="5">
        <f>Table1[[#This Row],[Sales]]*Table1[[#This Row],[Discount]]</f>
        <v>10.070399999999999</v>
      </c>
    </row>
    <row r="7834" spans="1:25" x14ac:dyDescent="0.3">
      <c r="A7834">
        <v>7833</v>
      </c>
      <c r="B7834" s="2"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s="2">
        <v>2</v>
      </c>
      <c r="T7834" s="3">
        <v>0.2</v>
      </c>
      <c r="U7834" s="2">
        <v>1.9136</v>
      </c>
      <c r="V7834" s="2">
        <f>Table1[[#This Row],[Sales]]*(1-Table1[[#This Row],[Discount]])</f>
        <v>15.3088</v>
      </c>
      <c r="W7834" s="2">
        <f>Table1[[#This Row],[Sales]]*Table1[[#This Row],[Quantity]]</f>
        <v>38.271999999999998</v>
      </c>
      <c r="X7834" s="2">
        <f>Table1[[#This Row],[Sales]]+Table1[[#This Row],[Discount]]+Table1[[#This Row],[Adjusted Sales]]</f>
        <v>34.644799999999996</v>
      </c>
      <c r="Y7834" s="5">
        <f>Table1[[#This Row],[Sales]]*Table1[[#This Row],[Discount]]</f>
        <v>3.8271999999999999</v>
      </c>
    </row>
    <row r="7835" spans="1:25" x14ac:dyDescent="0.3">
      <c r="A7835">
        <v>7834</v>
      </c>
      <c r="B7835" s="2"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s="2">
        <v>5</v>
      </c>
      <c r="T7835" s="3">
        <v>0.2</v>
      </c>
      <c r="U7835" s="2">
        <v>2.1320000000000001</v>
      </c>
      <c r="V7835" s="2">
        <f>Table1[[#This Row],[Sales]]*(1-Table1[[#This Row],[Discount]])</f>
        <v>10.496</v>
      </c>
      <c r="W7835" s="2">
        <f>Table1[[#This Row],[Sales]]*Table1[[#This Row],[Quantity]]</f>
        <v>65.599999999999994</v>
      </c>
      <c r="X7835" s="2">
        <f>Table1[[#This Row],[Sales]]+Table1[[#This Row],[Discount]]+Table1[[#This Row],[Adjusted Sales]]</f>
        <v>23.815999999999999</v>
      </c>
      <c r="Y7835" s="5">
        <f>Table1[[#This Row],[Sales]]*Table1[[#This Row],[Discount]]</f>
        <v>2.6240000000000001</v>
      </c>
    </row>
    <row r="7836" spans="1:25" x14ac:dyDescent="0.3">
      <c r="A7836">
        <v>7835</v>
      </c>
      <c r="B7836" s="2"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s="2">
        <v>2</v>
      </c>
      <c r="T7836" s="3">
        <v>0.2</v>
      </c>
      <c r="U7836" s="2">
        <v>-15.098000000000001</v>
      </c>
      <c r="V7836" s="2">
        <f>Table1[[#This Row],[Sales]]*(1-Table1[[#This Row],[Discount]])</f>
        <v>193.25440000000003</v>
      </c>
      <c r="W7836" s="2">
        <f>Table1[[#This Row],[Sales]]*Table1[[#This Row],[Quantity]]</f>
        <v>483.13600000000002</v>
      </c>
      <c r="X7836" s="2">
        <f>Table1[[#This Row],[Sales]]+Table1[[#This Row],[Discount]]+Table1[[#This Row],[Adjusted Sales]]</f>
        <v>435.02240000000006</v>
      </c>
      <c r="Y7836" s="5">
        <f>Table1[[#This Row],[Sales]]*Table1[[#This Row],[Discount]]</f>
        <v>48.313600000000008</v>
      </c>
    </row>
    <row r="7837" spans="1:25" x14ac:dyDescent="0.3">
      <c r="A7837">
        <v>7836</v>
      </c>
      <c r="B7837" s="2"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s="2">
        <v>2</v>
      </c>
      <c r="T7837" s="3">
        <v>0.2</v>
      </c>
      <c r="U7837" s="2">
        <v>41.993000000000002</v>
      </c>
      <c r="V7837" s="2">
        <f>Table1[[#This Row],[Sales]]*(1-Table1[[#This Row],[Discount]])</f>
        <v>383.93600000000004</v>
      </c>
      <c r="W7837" s="2">
        <f>Table1[[#This Row],[Sales]]*Table1[[#This Row],[Quantity]]</f>
        <v>959.84</v>
      </c>
      <c r="X7837" s="2">
        <f>Table1[[#This Row],[Sales]]+Table1[[#This Row],[Discount]]+Table1[[#This Row],[Adjusted Sales]]</f>
        <v>864.05600000000004</v>
      </c>
      <c r="Y7837" s="5">
        <f>Table1[[#This Row],[Sales]]*Table1[[#This Row],[Discount]]</f>
        <v>95.984000000000009</v>
      </c>
    </row>
    <row r="7838" spans="1:25" x14ac:dyDescent="0.3">
      <c r="A7838">
        <v>7837</v>
      </c>
      <c r="B7838" s="2"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s="2">
        <v>4</v>
      </c>
      <c r="T7838" s="3">
        <v>0.2</v>
      </c>
      <c r="U7838" s="2">
        <v>-11.5176</v>
      </c>
      <c r="V7838" s="2">
        <f>Table1[[#This Row],[Sales]]*(1-Table1[[#This Row],[Discount]])</f>
        <v>245.70880000000002</v>
      </c>
      <c r="W7838" s="2">
        <f>Table1[[#This Row],[Sales]]*Table1[[#This Row],[Quantity]]</f>
        <v>1228.5440000000001</v>
      </c>
      <c r="X7838" s="2">
        <f>Table1[[#This Row],[Sales]]+Table1[[#This Row],[Discount]]+Table1[[#This Row],[Adjusted Sales]]</f>
        <v>553.04480000000001</v>
      </c>
      <c r="Y7838" s="5">
        <f>Table1[[#This Row],[Sales]]*Table1[[#This Row],[Discount]]</f>
        <v>61.427200000000006</v>
      </c>
    </row>
    <row r="7839" spans="1:25" x14ac:dyDescent="0.3">
      <c r="A7839">
        <v>7838</v>
      </c>
      <c r="B7839" s="2"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s="2">
        <v>2</v>
      </c>
      <c r="T7839" s="3">
        <v>0</v>
      </c>
      <c r="U7839" s="2">
        <v>5.7960000000000003</v>
      </c>
      <c r="V7839" s="2">
        <f>Table1[[#This Row],[Sales]]*(1-Table1[[#This Row],[Discount]])</f>
        <v>12.6</v>
      </c>
      <c r="W7839" s="2">
        <f>Table1[[#This Row],[Sales]]*Table1[[#This Row],[Quantity]]</f>
        <v>25.2</v>
      </c>
      <c r="X7839" s="2">
        <f>Table1[[#This Row],[Sales]]+Table1[[#This Row],[Discount]]+Table1[[#This Row],[Adjusted Sales]]</f>
        <v>25.2</v>
      </c>
      <c r="Y7839" s="5">
        <f>Table1[[#This Row],[Sales]]*Table1[[#This Row],[Discount]]</f>
        <v>0</v>
      </c>
    </row>
    <row r="7840" spans="1:25" x14ac:dyDescent="0.3">
      <c r="A7840">
        <v>7839</v>
      </c>
      <c r="B7840" s="2"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s="2">
        <v>2</v>
      </c>
      <c r="T7840" s="3">
        <v>0</v>
      </c>
      <c r="U7840" s="2">
        <v>57.592799999999997</v>
      </c>
      <c r="V7840" s="2">
        <f>Table1[[#This Row],[Sales]]*(1-Table1[[#This Row],[Discount]])</f>
        <v>159.97999999999999</v>
      </c>
      <c r="W7840" s="2">
        <f>Table1[[#This Row],[Sales]]*Table1[[#This Row],[Quantity]]</f>
        <v>319.95999999999998</v>
      </c>
      <c r="X7840" s="2">
        <f>Table1[[#This Row],[Sales]]+Table1[[#This Row],[Discount]]+Table1[[#This Row],[Adjusted Sales]]</f>
        <v>319.95999999999998</v>
      </c>
      <c r="Y7840" s="5">
        <f>Table1[[#This Row],[Sales]]*Table1[[#This Row],[Discount]]</f>
        <v>0</v>
      </c>
    </row>
    <row r="7841" spans="1:25" x14ac:dyDescent="0.3">
      <c r="A7841">
        <v>7840</v>
      </c>
      <c r="B7841" s="2"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s="2">
        <v>3</v>
      </c>
      <c r="T7841" s="3">
        <v>0</v>
      </c>
      <c r="U7841" s="2">
        <v>2.8763999999999998</v>
      </c>
      <c r="V7841" s="2">
        <f>Table1[[#This Row],[Sales]]*(1-Table1[[#This Row],[Discount]])</f>
        <v>6.12</v>
      </c>
      <c r="W7841" s="2">
        <f>Table1[[#This Row],[Sales]]*Table1[[#This Row],[Quantity]]</f>
        <v>18.36</v>
      </c>
      <c r="X7841" s="2">
        <f>Table1[[#This Row],[Sales]]+Table1[[#This Row],[Discount]]+Table1[[#This Row],[Adjusted Sales]]</f>
        <v>12.24</v>
      </c>
      <c r="Y7841" s="5">
        <f>Table1[[#This Row],[Sales]]*Table1[[#This Row],[Discount]]</f>
        <v>0</v>
      </c>
    </row>
    <row r="7842" spans="1:25" x14ac:dyDescent="0.3">
      <c r="A7842">
        <v>7841</v>
      </c>
      <c r="B7842" s="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s="2">
        <v>4</v>
      </c>
      <c r="T7842" s="3">
        <v>0</v>
      </c>
      <c r="U7842" s="2">
        <v>106.62479999999999</v>
      </c>
      <c r="V7842" s="2">
        <f>Table1[[#This Row],[Sales]]*(1-Table1[[#This Row],[Discount]])</f>
        <v>1184.72</v>
      </c>
      <c r="W7842" s="2">
        <f>Table1[[#This Row],[Sales]]*Table1[[#This Row],[Quantity]]</f>
        <v>4738.88</v>
      </c>
      <c r="X7842" s="2">
        <f>Table1[[#This Row],[Sales]]+Table1[[#This Row],[Discount]]+Table1[[#This Row],[Adjusted Sales]]</f>
        <v>2369.44</v>
      </c>
      <c r="Y7842" s="5">
        <f>Table1[[#This Row],[Sales]]*Table1[[#This Row],[Discount]]</f>
        <v>0</v>
      </c>
    </row>
    <row r="7843" spans="1:25" x14ac:dyDescent="0.3">
      <c r="A7843">
        <v>7842</v>
      </c>
      <c r="B7843" s="2"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s="2">
        <v>2</v>
      </c>
      <c r="T7843" s="3">
        <v>0</v>
      </c>
      <c r="U7843" s="2">
        <v>13.788</v>
      </c>
      <c r="V7843" s="2">
        <f>Table1[[#This Row],[Sales]]*(1-Table1[[#This Row],[Discount]])</f>
        <v>45.96</v>
      </c>
      <c r="W7843" s="2">
        <f>Table1[[#This Row],[Sales]]*Table1[[#This Row],[Quantity]]</f>
        <v>91.92</v>
      </c>
      <c r="X7843" s="2">
        <f>Table1[[#This Row],[Sales]]+Table1[[#This Row],[Discount]]+Table1[[#This Row],[Adjusted Sales]]</f>
        <v>91.92</v>
      </c>
      <c r="Y7843" s="5">
        <f>Table1[[#This Row],[Sales]]*Table1[[#This Row],[Discount]]</f>
        <v>0</v>
      </c>
    </row>
    <row r="7844" spans="1:25" x14ac:dyDescent="0.3">
      <c r="A7844">
        <v>7843</v>
      </c>
      <c r="B7844" s="2"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s="2">
        <v>3</v>
      </c>
      <c r="T7844" s="3">
        <v>0</v>
      </c>
      <c r="U7844" s="2">
        <v>26.702999999999999</v>
      </c>
      <c r="V7844" s="2">
        <f>Table1[[#This Row],[Sales]]*(1-Table1[[#This Row],[Discount]])</f>
        <v>58.05</v>
      </c>
      <c r="W7844" s="2">
        <f>Table1[[#This Row],[Sales]]*Table1[[#This Row],[Quantity]]</f>
        <v>174.14999999999998</v>
      </c>
      <c r="X7844" s="2">
        <f>Table1[[#This Row],[Sales]]+Table1[[#This Row],[Discount]]+Table1[[#This Row],[Adjusted Sales]]</f>
        <v>116.1</v>
      </c>
      <c r="Y7844" s="5">
        <f>Table1[[#This Row],[Sales]]*Table1[[#This Row],[Discount]]</f>
        <v>0</v>
      </c>
    </row>
    <row r="7845" spans="1:25" x14ac:dyDescent="0.3">
      <c r="A7845">
        <v>7844</v>
      </c>
      <c r="B7845" s="2"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s="2">
        <v>11</v>
      </c>
      <c r="T7845" s="3">
        <v>0</v>
      </c>
      <c r="U7845" s="2">
        <v>34.214399999999998</v>
      </c>
      <c r="V7845" s="2">
        <f>Table1[[#This Row],[Sales]]*(1-Table1[[#This Row],[Discount]])</f>
        <v>71.28</v>
      </c>
      <c r="W7845" s="2">
        <f>Table1[[#This Row],[Sales]]*Table1[[#This Row],[Quantity]]</f>
        <v>784.08</v>
      </c>
      <c r="X7845" s="2">
        <f>Table1[[#This Row],[Sales]]+Table1[[#This Row],[Discount]]+Table1[[#This Row],[Adjusted Sales]]</f>
        <v>142.56</v>
      </c>
      <c r="Y7845" s="5">
        <f>Table1[[#This Row],[Sales]]*Table1[[#This Row],[Discount]]</f>
        <v>0</v>
      </c>
    </row>
    <row r="7846" spans="1:25" x14ac:dyDescent="0.3">
      <c r="A7846">
        <v>7845</v>
      </c>
      <c r="B7846" s="2"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s="2">
        <v>4</v>
      </c>
      <c r="T7846" s="3">
        <v>0.3</v>
      </c>
      <c r="U7846" s="2">
        <v>-21.3264</v>
      </c>
      <c r="V7846" s="2">
        <f>Table1[[#This Row],[Sales]]*(1-Table1[[#This Row],[Discount]])</f>
        <v>87.082799999999992</v>
      </c>
      <c r="W7846" s="2">
        <f>Table1[[#This Row],[Sales]]*Table1[[#This Row],[Quantity]]</f>
        <v>497.61599999999999</v>
      </c>
      <c r="X7846" s="2">
        <f>Table1[[#This Row],[Sales]]+Table1[[#This Row],[Discount]]+Table1[[#This Row],[Adjusted Sales]]</f>
        <v>211.78679999999997</v>
      </c>
      <c r="Y7846" s="5">
        <f>Table1[[#This Row],[Sales]]*Table1[[#This Row],[Discount]]</f>
        <v>37.321199999999997</v>
      </c>
    </row>
    <row r="7847" spans="1:25" x14ac:dyDescent="0.3">
      <c r="A7847">
        <v>7846</v>
      </c>
      <c r="B7847" s="2"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s="2">
        <v>5</v>
      </c>
      <c r="T7847" s="3">
        <v>0</v>
      </c>
      <c r="U7847" s="2">
        <v>69.704999999999998</v>
      </c>
      <c r="V7847" s="2">
        <f>Table1[[#This Row],[Sales]]*(1-Table1[[#This Row],[Discount]])</f>
        <v>154.9</v>
      </c>
      <c r="W7847" s="2">
        <f>Table1[[#This Row],[Sales]]*Table1[[#This Row],[Quantity]]</f>
        <v>774.5</v>
      </c>
      <c r="X7847" s="2">
        <f>Table1[[#This Row],[Sales]]+Table1[[#This Row],[Discount]]+Table1[[#This Row],[Adjusted Sales]]</f>
        <v>309.8</v>
      </c>
      <c r="Y7847" s="5">
        <f>Table1[[#This Row],[Sales]]*Table1[[#This Row],[Discount]]</f>
        <v>0</v>
      </c>
    </row>
    <row r="7848" spans="1:25" x14ac:dyDescent="0.3">
      <c r="A7848">
        <v>7847</v>
      </c>
      <c r="B7848" s="2"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s="2">
        <v>12</v>
      </c>
      <c r="T7848" s="3">
        <v>0</v>
      </c>
      <c r="U7848" s="2">
        <v>561.56399999999996</v>
      </c>
      <c r="V7848" s="2">
        <f>Table1[[#This Row],[Sales]]*(1-Table1[[#This Row],[Discount]])</f>
        <v>1871.88</v>
      </c>
      <c r="W7848" s="2">
        <f>Table1[[#This Row],[Sales]]*Table1[[#This Row],[Quantity]]</f>
        <v>22462.560000000001</v>
      </c>
      <c r="X7848" s="2">
        <f>Table1[[#This Row],[Sales]]+Table1[[#This Row],[Discount]]+Table1[[#This Row],[Adjusted Sales]]</f>
        <v>3743.76</v>
      </c>
      <c r="Y7848" s="5">
        <f>Table1[[#This Row],[Sales]]*Table1[[#This Row],[Discount]]</f>
        <v>0</v>
      </c>
    </row>
    <row r="7849" spans="1:25" x14ac:dyDescent="0.3">
      <c r="A7849">
        <v>7848</v>
      </c>
      <c r="B7849" s="2"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s="2">
        <v>2</v>
      </c>
      <c r="T7849" s="3">
        <v>0.6</v>
      </c>
      <c r="U7849" s="2">
        <v>-6.8815999999999997</v>
      </c>
      <c r="V7849" s="2">
        <f>Table1[[#This Row],[Sales]]*(1-Table1[[#This Row],[Discount]])</f>
        <v>6.4768000000000008</v>
      </c>
      <c r="W7849" s="2">
        <f>Table1[[#This Row],[Sales]]*Table1[[#This Row],[Quantity]]</f>
        <v>32.384</v>
      </c>
      <c r="X7849" s="2">
        <f>Table1[[#This Row],[Sales]]+Table1[[#This Row],[Discount]]+Table1[[#This Row],[Adjusted Sales]]</f>
        <v>23.268800000000002</v>
      </c>
      <c r="Y7849" s="5">
        <f>Table1[[#This Row],[Sales]]*Table1[[#This Row],[Discount]]</f>
        <v>9.7151999999999994</v>
      </c>
    </row>
    <row r="7850" spans="1:25" x14ac:dyDescent="0.3">
      <c r="A7850">
        <v>7849</v>
      </c>
      <c r="B7850" s="2"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s="2">
        <v>3</v>
      </c>
      <c r="T7850" s="3">
        <v>0.2</v>
      </c>
      <c r="U7850" s="2">
        <v>-3.7871999999999999</v>
      </c>
      <c r="V7850" s="2">
        <f>Table1[[#This Row],[Sales]]*(1-Table1[[#This Row],[Discount]])</f>
        <v>15.148800000000001</v>
      </c>
      <c r="W7850" s="2">
        <f>Table1[[#This Row],[Sales]]*Table1[[#This Row],[Quantity]]</f>
        <v>56.808</v>
      </c>
      <c r="X7850" s="2">
        <f>Table1[[#This Row],[Sales]]+Table1[[#This Row],[Discount]]+Table1[[#This Row],[Adjusted Sales]]</f>
        <v>34.284800000000004</v>
      </c>
      <c r="Y7850" s="5">
        <f>Table1[[#This Row],[Sales]]*Table1[[#This Row],[Discount]]</f>
        <v>3.7872000000000003</v>
      </c>
    </row>
    <row r="7851" spans="1:25" x14ac:dyDescent="0.3">
      <c r="A7851">
        <v>7850</v>
      </c>
      <c r="B7851" s="2"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s="2">
        <v>3</v>
      </c>
      <c r="T7851" s="3">
        <v>0.2</v>
      </c>
      <c r="U7851" s="2">
        <v>-3.1680000000000001</v>
      </c>
      <c r="V7851" s="2">
        <f>Table1[[#This Row],[Sales]]*(1-Table1[[#This Row],[Discount]])</f>
        <v>10.137600000000001</v>
      </c>
      <c r="W7851" s="2">
        <f>Table1[[#This Row],[Sales]]*Table1[[#This Row],[Quantity]]</f>
        <v>38.016000000000005</v>
      </c>
      <c r="X7851" s="2">
        <f>Table1[[#This Row],[Sales]]+Table1[[#This Row],[Discount]]+Table1[[#This Row],[Adjusted Sales]]</f>
        <v>23.009599999999999</v>
      </c>
      <c r="Y7851" s="5">
        <f>Table1[[#This Row],[Sales]]*Table1[[#This Row],[Discount]]</f>
        <v>2.5344000000000002</v>
      </c>
    </row>
    <row r="7852" spans="1:25" x14ac:dyDescent="0.3">
      <c r="A7852">
        <v>7851</v>
      </c>
      <c r="B7852" s="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s="2">
        <v>2</v>
      </c>
      <c r="T7852" s="3">
        <v>0.2</v>
      </c>
      <c r="U7852" s="2">
        <v>1.764</v>
      </c>
      <c r="V7852" s="2">
        <f>Table1[[#This Row],[Sales]]*(1-Table1[[#This Row],[Discount]])</f>
        <v>4.032</v>
      </c>
      <c r="W7852" s="2">
        <f>Table1[[#This Row],[Sales]]*Table1[[#This Row],[Quantity]]</f>
        <v>10.08</v>
      </c>
      <c r="X7852" s="2">
        <f>Table1[[#This Row],[Sales]]+Table1[[#This Row],[Discount]]+Table1[[#This Row],[Adjusted Sales]]</f>
        <v>9.2720000000000002</v>
      </c>
      <c r="Y7852" s="5">
        <f>Table1[[#This Row],[Sales]]*Table1[[#This Row],[Discount]]</f>
        <v>1.008</v>
      </c>
    </row>
    <row r="7853" spans="1:25" x14ac:dyDescent="0.3">
      <c r="A7853">
        <v>7852</v>
      </c>
      <c r="B7853" s="2"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s="2">
        <v>2</v>
      </c>
      <c r="T7853" s="3">
        <v>0.2</v>
      </c>
      <c r="U7853" s="2">
        <v>2.9567999999999999</v>
      </c>
      <c r="V7853" s="2">
        <f>Table1[[#This Row],[Sales]]*(1-Table1[[#This Row],[Discount]])</f>
        <v>6.7584000000000009</v>
      </c>
      <c r="W7853" s="2">
        <f>Table1[[#This Row],[Sales]]*Table1[[#This Row],[Quantity]]</f>
        <v>16.896000000000001</v>
      </c>
      <c r="X7853" s="2">
        <f>Table1[[#This Row],[Sales]]+Table1[[#This Row],[Discount]]+Table1[[#This Row],[Adjusted Sales]]</f>
        <v>15.406400000000001</v>
      </c>
      <c r="Y7853" s="5">
        <f>Table1[[#This Row],[Sales]]*Table1[[#This Row],[Discount]]</f>
        <v>1.6896000000000002</v>
      </c>
    </row>
    <row r="7854" spans="1:25" x14ac:dyDescent="0.3">
      <c r="A7854">
        <v>7853</v>
      </c>
      <c r="B7854" s="2"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s="2">
        <v>2</v>
      </c>
      <c r="T7854" s="3">
        <v>0.8</v>
      </c>
      <c r="U7854" s="2">
        <v>-53.008800000000001</v>
      </c>
      <c r="V7854" s="2">
        <f>Table1[[#This Row],[Sales]]*(1-Table1[[#This Row],[Discount]])</f>
        <v>4.0775999999999994</v>
      </c>
      <c r="W7854" s="2">
        <f>Table1[[#This Row],[Sales]]*Table1[[#This Row],[Quantity]]</f>
        <v>40.776000000000003</v>
      </c>
      <c r="X7854" s="2">
        <f>Table1[[#This Row],[Sales]]+Table1[[#This Row],[Discount]]+Table1[[#This Row],[Adjusted Sales]]</f>
        <v>25.265600000000003</v>
      </c>
      <c r="Y7854" s="5">
        <f>Table1[[#This Row],[Sales]]*Table1[[#This Row],[Discount]]</f>
        <v>16.310400000000001</v>
      </c>
    </row>
    <row r="7855" spans="1:25" x14ac:dyDescent="0.3">
      <c r="A7855">
        <v>7854</v>
      </c>
      <c r="B7855" s="2"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s="2">
        <v>2</v>
      </c>
      <c r="T7855" s="3">
        <v>0</v>
      </c>
      <c r="U7855" s="2">
        <v>4.8803999999999998</v>
      </c>
      <c r="V7855" s="2">
        <f>Table1[[#This Row],[Sales]]*(1-Table1[[#This Row],[Discount]])</f>
        <v>9.9600000000000009</v>
      </c>
      <c r="W7855" s="2">
        <f>Table1[[#This Row],[Sales]]*Table1[[#This Row],[Quantity]]</f>
        <v>19.920000000000002</v>
      </c>
      <c r="X7855" s="2">
        <f>Table1[[#This Row],[Sales]]+Table1[[#This Row],[Discount]]+Table1[[#This Row],[Adjusted Sales]]</f>
        <v>19.920000000000002</v>
      </c>
      <c r="Y7855" s="5">
        <f>Table1[[#This Row],[Sales]]*Table1[[#This Row],[Discount]]</f>
        <v>0</v>
      </c>
    </row>
    <row r="7856" spans="1:25" x14ac:dyDescent="0.3">
      <c r="A7856">
        <v>7855</v>
      </c>
      <c r="B7856" s="2"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s="2">
        <v>4</v>
      </c>
      <c r="T7856" s="3">
        <v>0</v>
      </c>
      <c r="U7856" s="2">
        <v>89.779200000000003</v>
      </c>
      <c r="V7856" s="2">
        <f>Table1[[#This Row],[Sales]]*(1-Table1[[#This Row],[Discount]])</f>
        <v>320.64</v>
      </c>
      <c r="W7856" s="2">
        <f>Table1[[#This Row],[Sales]]*Table1[[#This Row],[Quantity]]</f>
        <v>1282.56</v>
      </c>
      <c r="X7856" s="2">
        <f>Table1[[#This Row],[Sales]]+Table1[[#This Row],[Discount]]+Table1[[#This Row],[Adjusted Sales]]</f>
        <v>641.28</v>
      </c>
      <c r="Y7856" s="5">
        <f>Table1[[#This Row],[Sales]]*Table1[[#This Row],[Discount]]</f>
        <v>0</v>
      </c>
    </row>
    <row r="7857" spans="1:25" x14ac:dyDescent="0.3">
      <c r="A7857">
        <v>7856</v>
      </c>
      <c r="B7857" s="2"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s="2">
        <v>4</v>
      </c>
      <c r="T7857" s="3">
        <v>0</v>
      </c>
      <c r="U7857" s="2">
        <v>23.4</v>
      </c>
      <c r="V7857" s="2">
        <f>Table1[[#This Row],[Sales]]*(1-Table1[[#This Row],[Discount]])</f>
        <v>52</v>
      </c>
      <c r="W7857" s="2">
        <f>Table1[[#This Row],[Sales]]*Table1[[#This Row],[Quantity]]</f>
        <v>208</v>
      </c>
      <c r="X7857" s="2">
        <f>Table1[[#This Row],[Sales]]+Table1[[#This Row],[Discount]]+Table1[[#This Row],[Adjusted Sales]]</f>
        <v>104</v>
      </c>
      <c r="Y7857" s="5">
        <f>Table1[[#This Row],[Sales]]*Table1[[#This Row],[Discount]]</f>
        <v>0</v>
      </c>
    </row>
    <row r="7858" spans="1:25" x14ac:dyDescent="0.3">
      <c r="A7858">
        <v>7857</v>
      </c>
      <c r="B7858" s="2"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s="2">
        <v>2</v>
      </c>
      <c r="T7858" s="3">
        <v>0.2</v>
      </c>
      <c r="U7858" s="2">
        <v>8.9543999999999997</v>
      </c>
      <c r="V7858" s="2">
        <f>Table1[[#This Row],[Sales]]*(1-Table1[[#This Row],[Discount]])</f>
        <v>20.467200000000002</v>
      </c>
      <c r="W7858" s="2">
        <f>Table1[[#This Row],[Sales]]*Table1[[#This Row],[Quantity]]</f>
        <v>51.167999999999999</v>
      </c>
      <c r="X7858" s="2">
        <f>Table1[[#This Row],[Sales]]+Table1[[#This Row],[Discount]]+Table1[[#This Row],[Adjusted Sales]]</f>
        <v>46.251199999999997</v>
      </c>
      <c r="Y7858" s="5">
        <f>Table1[[#This Row],[Sales]]*Table1[[#This Row],[Discount]]</f>
        <v>5.1168000000000005</v>
      </c>
    </row>
    <row r="7859" spans="1:25" x14ac:dyDescent="0.3">
      <c r="A7859">
        <v>7858</v>
      </c>
      <c r="B7859" s="2"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s="2">
        <v>5</v>
      </c>
      <c r="T7859" s="3">
        <v>0</v>
      </c>
      <c r="U7859" s="2">
        <v>134.56</v>
      </c>
      <c r="V7859" s="2">
        <f>Table1[[#This Row],[Sales]]*(1-Table1[[#This Row],[Discount]])</f>
        <v>464</v>
      </c>
      <c r="W7859" s="2">
        <f>Table1[[#This Row],[Sales]]*Table1[[#This Row],[Quantity]]</f>
        <v>2320</v>
      </c>
      <c r="X7859" s="2">
        <f>Table1[[#This Row],[Sales]]+Table1[[#This Row],[Discount]]+Table1[[#This Row],[Adjusted Sales]]</f>
        <v>928</v>
      </c>
      <c r="Y7859" s="5">
        <f>Table1[[#This Row],[Sales]]*Table1[[#This Row],[Discount]]</f>
        <v>0</v>
      </c>
    </row>
    <row r="7860" spans="1:25" x14ac:dyDescent="0.3">
      <c r="A7860">
        <v>7859</v>
      </c>
      <c r="B7860" s="2"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s="2">
        <v>3</v>
      </c>
      <c r="T7860" s="3">
        <v>0</v>
      </c>
      <c r="U7860" s="2">
        <v>77.863500000000002</v>
      </c>
      <c r="V7860" s="2">
        <f>Table1[[#This Row],[Sales]]*(1-Table1[[#This Row],[Discount]])</f>
        <v>235.95</v>
      </c>
      <c r="W7860" s="2">
        <f>Table1[[#This Row],[Sales]]*Table1[[#This Row],[Quantity]]</f>
        <v>707.84999999999991</v>
      </c>
      <c r="X7860" s="2">
        <f>Table1[[#This Row],[Sales]]+Table1[[#This Row],[Discount]]+Table1[[#This Row],[Adjusted Sales]]</f>
        <v>471.9</v>
      </c>
      <c r="Y7860" s="5">
        <f>Table1[[#This Row],[Sales]]*Table1[[#This Row],[Discount]]</f>
        <v>0</v>
      </c>
    </row>
    <row r="7861" spans="1:25" x14ac:dyDescent="0.3">
      <c r="A7861">
        <v>7860</v>
      </c>
      <c r="B7861" s="2"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s="2">
        <v>4</v>
      </c>
      <c r="T7861" s="3">
        <v>0</v>
      </c>
      <c r="U7861" s="2">
        <v>17.981999999999999</v>
      </c>
      <c r="V7861" s="2">
        <f>Table1[[#This Row],[Sales]]*(1-Table1[[#This Row],[Discount]])</f>
        <v>39.96</v>
      </c>
      <c r="W7861" s="2">
        <f>Table1[[#This Row],[Sales]]*Table1[[#This Row],[Quantity]]</f>
        <v>159.84</v>
      </c>
      <c r="X7861" s="2">
        <f>Table1[[#This Row],[Sales]]+Table1[[#This Row],[Discount]]+Table1[[#This Row],[Adjusted Sales]]</f>
        <v>79.92</v>
      </c>
      <c r="Y7861" s="5">
        <f>Table1[[#This Row],[Sales]]*Table1[[#This Row],[Discount]]</f>
        <v>0</v>
      </c>
    </row>
    <row r="7862" spans="1:25" x14ac:dyDescent="0.3">
      <c r="A7862">
        <v>7861</v>
      </c>
      <c r="B7862" s="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s="2">
        <v>4</v>
      </c>
      <c r="T7862" s="3">
        <v>0.7</v>
      </c>
      <c r="U7862" s="2">
        <v>-12.352</v>
      </c>
      <c r="V7862" s="2">
        <f>Table1[[#This Row],[Sales]]*(1-Table1[[#This Row],[Discount]])</f>
        <v>5.5584000000000007</v>
      </c>
      <c r="W7862" s="2">
        <f>Table1[[#This Row],[Sales]]*Table1[[#This Row],[Quantity]]</f>
        <v>74.111999999999995</v>
      </c>
      <c r="X7862" s="2">
        <f>Table1[[#This Row],[Sales]]+Table1[[#This Row],[Discount]]+Table1[[#This Row],[Adjusted Sales]]</f>
        <v>24.7864</v>
      </c>
      <c r="Y7862" s="5">
        <f>Table1[[#This Row],[Sales]]*Table1[[#This Row],[Discount]]</f>
        <v>12.969599999999998</v>
      </c>
    </row>
    <row r="7863" spans="1:25" x14ac:dyDescent="0.3">
      <c r="A7863">
        <v>7862</v>
      </c>
      <c r="B7863" s="2"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s="2">
        <v>2</v>
      </c>
      <c r="T7863" s="3">
        <v>0</v>
      </c>
      <c r="U7863" s="2">
        <v>3.4009999999999998</v>
      </c>
      <c r="V7863" s="2">
        <f>Table1[[#This Row],[Sales]]*(1-Table1[[#This Row],[Discount]])</f>
        <v>17.899999999999999</v>
      </c>
      <c r="W7863" s="2">
        <f>Table1[[#This Row],[Sales]]*Table1[[#This Row],[Quantity]]</f>
        <v>35.799999999999997</v>
      </c>
      <c r="X7863" s="2">
        <f>Table1[[#This Row],[Sales]]+Table1[[#This Row],[Discount]]+Table1[[#This Row],[Adjusted Sales]]</f>
        <v>35.799999999999997</v>
      </c>
      <c r="Y7863" s="5">
        <f>Table1[[#This Row],[Sales]]*Table1[[#This Row],[Discount]]</f>
        <v>0</v>
      </c>
    </row>
    <row r="7864" spans="1:25" x14ac:dyDescent="0.3">
      <c r="A7864">
        <v>7863</v>
      </c>
      <c r="B7864" s="2"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s="2">
        <v>2</v>
      </c>
      <c r="T7864" s="3">
        <v>0</v>
      </c>
      <c r="U7864" s="2">
        <v>0</v>
      </c>
      <c r="V7864" s="2">
        <f>Table1[[#This Row],[Sales]]*(1-Table1[[#This Row],[Discount]])</f>
        <v>81.96</v>
      </c>
      <c r="W7864" s="2">
        <f>Table1[[#This Row],[Sales]]*Table1[[#This Row],[Quantity]]</f>
        <v>163.92</v>
      </c>
      <c r="X7864" s="2">
        <f>Table1[[#This Row],[Sales]]+Table1[[#This Row],[Discount]]+Table1[[#This Row],[Adjusted Sales]]</f>
        <v>163.92</v>
      </c>
      <c r="Y7864" s="5">
        <f>Table1[[#This Row],[Sales]]*Table1[[#This Row],[Discount]]</f>
        <v>0</v>
      </c>
    </row>
    <row r="7865" spans="1:25" x14ac:dyDescent="0.3">
      <c r="A7865">
        <v>7864</v>
      </c>
      <c r="B7865" s="2"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s="2">
        <v>3</v>
      </c>
      <c r="T7865" s="3">
        <v>0.2</v>
      </c>
      <c r="U7865" s="2">
        <v>-64.774799999999999</v>
      </c>
      <c r="V7865" s="2">
        <f>Table1[[#This Row],[Sales]]*(1-Table1[[#This Row],[Discount]])</f>
        <v>218.18880000000001</v>
      </c>
      <c r="W7865" s="2">
        <f>Table1[[#This Row],[Sales]]*Table1[[#This Row],[Quantity]]</f>
        <v>818.20799999999997</v>
      </c>
      <c r="X7865" s="2">
        <f>Table1[[#This Row],[Sales]]+Table1[[#This Row],[Discount]]+Table1[[#This Row],[Adjusted Sales]]</f>
        <v>491.12479999999999</v>
      </c>
      <c r="Y7865" s="5">
        <f>Table1[[#This Row],[Sales]]*Table1[[#This Row],[Discount]]</f>
        <v>54.547200000000004</v>
      </c>
    </row>
    <row r="7866" spans="1:25" x14ac:dyDescent="0.3">
      <c r="A7866">
        <v>7865</v>
      </c>
      <c r="B7866" s="2"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s="2">
        <v>4</v>
      </c>
      <c r="T7866" s="3">
        <v>0.2</v>
      </c>
      <c r="U7866" s="2">
        <v>6.7047999999999996</v>
      </c>
      <c r="V7866" s="2">
        <f>Table1[[#This Row],[Sales]]*(1-Table1[[#This Row],[Discount]])</f>
        <v>14.796799999999999</v>
      </c>
      <c r="W7866" s="2">
        <f>Table1[[#This Row],[Sales]]*Table1[[#This Row],[Quantity]]</f>
        <v>73.983999999999995</v>
      </c>
      <c r="X7866" s="2">
        <f>Table1[[#This Row],[Sales]]+Table1[[#This Row],[Discount]]+Table1[[#This Row],[Adjusted Sales]]</f>
        <v>33.492799999999995</v>
      </c>
      <c r="Y7866" s="5">
        <f>Table1[[#This Row],[Sales]]*Table1[[#This Row],[Discount]]</f>
        <v>3.6991999999999998</v>
      </c>
    </row>
    <row r="7867" spans="1:25" x14ac:dyDescent="0.3">
      <c r="A7867">
        <v>7866</v>
      </c>
      <c r="B7867" s="2"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s="2">
        <v>2</v>
      </c>
      <c r="T7867" s="3">
        <v>0.2</v>
      </c>
      <c r="U7867" s="2">
        <v>49.716000000000001</v>
      </c>
      <c r="V7867" s="2">
        <f>Table1[[#This Row],[Sales]]*(1-Table1[[#This Row],[Discount]])</f>
        <v>353.53600000000006</v>
      </c>
      <c r="W7867" s="2">
        <f>Table1[[#This Row],[Sales]]*Table1[[#This Row],[Quantity]]</f>
        <v>883.84</v>
      </c>
      <c r="X7867" s="2">
        <f>Table1[[#This Row],[Sales]]+Table1[[#This Row],[Discount]]+Table1[[#This Row],[Adjusted Sales]]</f>
        <v>795.65600000000006</v>
      </c>
      <c r="Y7867" s="5">
        <f>Table1[[#This Row],[Sales]]*Table1[[#This Row],[Discount]]</f>
        <v>88.384000000000015</v>
      </c>
    </row>
    <row r="7868" spans="1:25" x14ac:dyDescent="0.3">
      <c r="A7868">
        <v>7867</v>
      </c>
      <c r="B7868" s="2"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s="2">
        <v>6</v>
      </c>
      <c r="T7868" s="3">
        <v>0.7</v>
      </c>
      <c r="U7868" s="2">
        <v>-191.64599999999999</v>
      </c>
      <c r="V7868" s="2">
        <f>Table1[[#This Row],[Sales]]*(1-Table1[[#This Row],[Discount]])</f>
        <v>38.329200000000007</v>
      </c>
      <c r="W7868" s="2">
        <f>Table1[[#This Row],[Sales]]*Table1[[#This Row],[Quantity]]</f>
        <v>766.58399999999995</v>
      </c>
      <c r="X7868" s="2">
        <f>Table1[[#This Row],[Sales]]+Table1[[#This Row],[Discount]]+Table1[[#This Row],[Adjusted Sales]]</f>
        <v>166.79320000000001</v>
      </c>
      <c r="Y7868" s="5">
        <f>Table1[[#This Row],[Sales]]*Table1[[#This Row],[Discount]]</f>
        <v>89.434799999999996</v>
      </c>
    </row>
    <row r="7869" spans="1:25" x14ac:dyDescent="0.3">
      <c r="A7869">
        <v>7868</v>
      </c>
      <c r="B7869" s="2"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s="2">
        <v>3</v>
      </c>
      <c r="T7869" s="3">
        <v>0</v>
      </c>
      <c r="U7869" s="2">
        <v>79.891199999999998</v>
      </c>
      <c r="V7869" s="2">
        <f>Table1[[#This Row],[Sales]]*(1-Table1[[#This Row],[Discount]])</f>
        <v>166.44</v>
      </c>
      <c r="W7869" s="2">
        <f>Table1[[#This Row],[Sales]]*Table1[[#This Row],[Quantity]]</f>
        <v>499.32</v>
      </c>
      <c r="X7869" s="2">
        <f>Table1[[#This Row],[Sales]]+Table1[[#This Row],[Discount]]+Table1[[#This Row],[Adjusted Sales]]</f>
        <v>332.88</v>
      </c>
      <c r="Y7869" s="5">
        <f>Table1[[#This Row],[Sales]]*Table1[[#This Row],[Discount]]</f>
        <v>0</v>
      </c>
    </row>
    <row r="7870" spans="1:25" x14ac:dyDescent="0.3">
      <c r="A7870">
        <v>7869</v>
      </c>
      <c r="B7870" s="2"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s="2">
        <v>2</v>
      </c>
      <c r="T7870" s="3">
        <v>0</v>
      </c>
      <c r="U7870" s="2">
        <v>6.1547999999999998</v>
      </c>
      <c r="V7870" s="2">
        <f>Table1[[#This Row],[Sales]]*(1-Table1[[#This Row],[Discount]])</f>
        <v>13.38</v>
      </c>
      <c r="W7870" s="2">
        <f>Table1[[#This Row],[Sales]]*Table1[[#This Row],[Quantity]]</f>
        <v>26.76</v>
      </c>
      <c r="X7870" s="2">
        <f>Table1[[#This Row],[Sales]]+Table1[[#This Row],[Discount]]+Table1[[#This Row],[Adjusted Sales]]</f>
        <v>26.76</v>
      </c>
      <c r="Y7870" s="5">
        <f>Table1[[#This Row],[Sales]]*Table1[[#This Row],[Discount]]</f>
        <v>0</v>
      </c>
    </row>
    <row r="7871" spans="1:25" x14ac:dyDescent="0.3">
      <c r="A7871">
        <v>7870</v>
      </c>
      <c r="B7871" s="2"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s="2">
        <v>2</v>
      </c>
      <c r="T7871" s="3">
        <v>0.2</v>
      </c>
      <c r="U7871" s="2">
        <v>-2.7</v>
      </c>
      <c r="V7871" s="2">
        <f>Table1[[#This Row],[Sales]]*(1-Table1[[#This Row],[Discount]])</f>
        <v>19.200000000000003</v>
      </c>
      <c r="W7871" s="2">
        <f>Table1[[#This Row],[Sales]]*Table1[[#This Row],[Quantity]]</f>
        <v>48</v>
      </c>
      <c r="X7871" s="2">
        <f>Table1[[#This Row],[Sales]]+Table1[[#This Row],[Discount]]+Table1[[#This Row],[Adjusted Sales]]</f>
        <v>43.400000000000006</v>
      </c>
      <c r="Y7871" s="5">
        <f>Table1[[#This Row],[Sales]]*Table1[[#This Row],[Discount]]</f>
        <v>4.8000000000000007</v>
      </c>
    </row>
    <row r="7872" spans="1:25" x14ac:dyDescent="0.3">
      <c r="A7872">
        <v>7871</v>
      </c>
      <c r="B7872" s="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s="2">
        <v>4</v>
      </c>
      <c r="T7872" s="3">
        <v>0.2</v>
      </c>
      <c r="U7872" s="2">
        <v>8.8623999999999992</v>
      </c>
      <c r="V7872" s="2">
        <f>Table1[[#This Row],[Sales]]*(1-Table1[[#This Row],[Discount]])</f>
        <v>19.558400000000002</v>
      </c>
      <c r="W7872" s="2">
        <f>Table1[[#This Row],[Sales]]*Table1[[#This Row],[Quantity]]</f>
        <v>97.792000000000002</v>
      </c>
      <c r="X7872" s="2">
        <f>Table1[[#This Row],[Sales]]+Table1[[#This Row],[Discount]]+Table1[[#This Row],[Adjusted Sales]]</f>
        <v>44.206400000000002</v>
      </c>
      <c r="Y7872" s="5">
        <f>Table1[[#This Row],[Sales]]*Table1[[#This Row],[Discount]]</f>
        <v>4.8896000000000006</v>
      </c>
    </row>
    <row r="7873" spans="1:25" x14ac:dyDescent="0.3">
      <c r="A7873">
        <v>7872</v>
      </c>
      <c r="B7873" s="2"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s="2">
        <v>2</v>
      </c>
      <c r="T7873" s="3">
        <v>0</v>
      </c>
      <c r="U7873" s="2">
        <v>2.9567999999999999</v>
      </c>
      <c r="V7873" s="2">
        <f>Table1[[#This Row],[Sales]]*(1-Table1[[#This Row],[Discount]])</f>
        <v>6.16</v>
      </c>
      <c r="W7873" s="2">
        <f>Table1[[#This Row],[Sales]]*Table1[[#This Row],[Quantity]]</f>
        <v>12.32</v>
      </c>
      <c r="X7873" s="2">
        <f>Table1[[#This Row],[Sales]]+Table1[[#This Row],[Discount]]+Table1[[#This Row],[Adjusted Sales]]</f>
        <v>12.32</v>
      </c>
      <c r="Y7873" s="5">
        <f>Table1[[#This Row],[Sales]]*Table1[[#This Row],[Discount]]</f>
        <v>0</v>
      </c>
    </row>
    <row r="7874" spans="1:25" x14ac:dyDescent="0.3">
      <c r="A7874">
        <v>7873</v>
      </c>
      <c r="B7874" s="2"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s="2">
        <v>4</v>
      </c>
      <c r="T7874" s="3">
        <v>0.2</v>
      </c>
      <c r="U7874" s="2">
        <v>102.9528</v>
      </c>
      <c r="V7874" s="2">
        <f>Table1[[#This Row],[Sales]]*(1-Table1[[#This Row],[Discount]])</f>
        <v>732.10879999999997</v>
      </c>
      <c r="W7874" s="2">
        <f>Table1[[#This Row],[Sales]]*Table1[[#This Row],[Quantity]]</f>
        <v>3660.5439999999999</v>
      </c>
      <c r="X7874" s="2">
        <f>Table1[[#This Row],[Sales]]+Table1[[#This Row],[Discount]]+Table1[[#This Row],[Adjusted Sales]]</f>
        <v>1647.4448</v>
      </c>
      <c r="Y7874" s="5">
        <f>Table1[[#This Row],[Sales]]*Table1[[#This Row],[Discount]]</f>
        <v>183.02719999999999</v>
      </c>
    </row>
    <row r="7875" spans="1:25" x14ac:dyDescent="0.3">
      <c r="A7875">
        <v>7874</v>
      </c>
      <c r="B7875" s="2"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s="2">
        <v>2</v>
      </c>
      <c r="T7875" s="3">
        <v>0</v>
      </c>
      <c r="U7875" s="2">
        <v>3.8519999999999999</v>
      </c>
      <c r="V7875" s="2">
        <f>Table1[[#This Row],[Sales]]*(1-Table1[[#This Row],[Discount]])</f>
        <v>8.56</v>
      </c>
      <c r="W7875" s="2">
        <f>Table1[[#This Row],[Sales]]*Table1[[#This Row],[Quantity]]</f>
        <v>17.12</v>
      </c>
      <c r="X7875" s="2">
        <f>Table1[[#This Row],[Sales]]+Table1[[#This Row],[Discount]]+Table1[[#This Row],[Adjusted Sales]]</f>
        <v>17.12</v>
      </c>
      <c r="Y7875" s="5">
        <f>Table1[[#This Row],[Sales]]*Table1[[#This Row],[Discount]]</f>
        <v>0</v>
      </c>
    </row>
    <row r="7876" spans="1:25" x14ac:dyDescent="0.3">
      <c r="A7876">
        <v>7875</v>
      </c>
      <c r="B7876" s="2"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s="2">
        <v>2</v>
      </c>
      <c r="T7876" s="3">
        <v>0</v>
      </c>
      <c r="U7876" s="2">
        <v>45.9754</v>
      </c>
      <c r="V7876" s="2">
        <f>Table1[[#This Row],[Sales]]*(1-Table1[[#This Row],[Discount]])</f>
        <v>97.82</v>
      </c>
      <c r="W7876" s="2">
        <f>Table1[[#This Row],[Sales]]*Table1[[#This Row],[Quantity]]</f>
        <v>195.64</v>
      </c>
      <c r="X7876" s="2">
        <f>Table1[[#This Row],[Sales]]+Table1[[#This Row],[Discount]]+Table1[[#This Row],[Adjusted Sales]]</f>
        <v>195.64</v>
      </c>
      <c r="Y7876" s="5">
        <f>Table1[[#This Row],[Sales]]*Table1[[#This Row],[Discount]]</f>
        <v>0</v>
      </c>
    </row>
    <row r="7877" spans="1:25" x14ac:dyDescent="0.3">
      <c r="A7877">
        <v>7876</v>
      </c>
      <c r="B7877" s="2"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s="2">
        <v>6</v>
      </c>
      <c r="T7877" s="3">
        <v>0.2</v>
      </c>
      <c r="U7877" s="2">
        <v>11.2752</v>
      </c>
      <c r="V7877" s="2">
        <f>Table1[[#This Row],[Sales]]*(1-Table1[[#This Row],[Discount]])</f>
        <v>24.883200000000002</v>
      </c>
      <c r="W7877" s="2">
        <f>Table1[[#This Row],[Sales]]*Table1[[#This Row],[Quantity]]</f>
        <v>186.624</v>
      </c>
      <c r="X7877" s="2">
        <f>Table1[[#This Row],[Sales]]+Table1[[#This Row],[Discount]]+Table1[[#This Row],[Adjusted Sales]]</f>
        <v>56.187200000000004</v>
      </c>
      <c r="Y7877" s="5">
        <f>Table1[[#This Row],[Sales]]*Table1[[#This Row],[Discount]]</f>
        <v>6.2208000000000006</v>
      </c>
    </row>
    <row r="7878" spans="1:25" x14ac:dyDescent="0.3">
      <c r="A7878">
        <v>7877</v>
      </c>
      <c r="B7878" s="2"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s="2">
        <v>1</v>
      </c>
      <c r="T7878" s="3">
        <v>0.2</v>
      </c>
      <c r="U7878" s="2">
        <v>0.83819999999999995</v>
      </c>
      <c r="V7878" s="2">
        <f>Table1[[#This Row],[Sales]]*(1-Table1[[#This Row],[Discount]])</f>
        <v>8.9408000000000012</v>
      </c>
      <c r="W7878" s="2">
        <f>Table1[[#This Row],[Sales]]*Table1[[#This Row],[Quantity]]</f>
        <v>11.176</v>
      </c>
      <c r="X7878" s="2">
        <f>Table1[[#This Row],[Sales]]+Table1[[#This Row],[Discount]]+Table1[[#This Row],[Adjusted Sales]]</f>
        <v>20.316800000000001</v>
      </c>
      <c r="Y7878" s="5">
        <f>Table1[[#This Row],[Sales]]*Table1[[#This Row],[Discount]]</f>
        <v>2.2352000000000003</v>
      </c>
    </row>
    <row r="7879" spans="1:25" x14ac:dyDescent="0.3">
      <c r="A7879">
        <v>7878</v>
      </c>
      <c r="B7879" s="2"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s="2">
        <v>2</v>
      </c>
      <c r="T7879" s="3">
        <v>0.2</v>
      </c>
      <c r="U7879" s="2">
        <v>1.764</v>
      </c>
      <c r="V7879" s="2">
        <f>Table1[[#This Row],[Sales]]*(1-Table1[[#This Row],[Discount]])</f>
        <v>4.032</v>
      </c>
      <c r="W7879" s="2">
        <f>Table1[[#This Row],[Sales]]*Table1[[#This Row],[Quantity]]</f>
        <v>10.08</v>
      </c>
      <c r="X7879" s="2">
        <f>Table1[[#This Row],[Sales]]+Table1[[#This Row],[Discount]]+Table1[[#This Row],[Adjusted Sales]]</f>
        <v>9.2720000000000002</v>
      </c>
      <c r="Y7879" s="5">
        <f>Table1[[#This Row],[Sales]]*Table1[[#This Row],[Discount]]</f>
        <v>1.008</v>
      </c>
    </row>
    <row r="7880" spans="1:25" x14ac:dyDescent="0.3">
      <c r="A7880">
        <v>7879</v>
      </c>
      <c r="B7880" s="2"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s="2">
        <v>4</v>
      </c>
      <c r="T7880" s="3">
        <v>0.6</v>
      </c>
      <c r="U7880" s="2">
        <v>-302.72000000000003</v>
      </c>
      <c r="V7880" s="2">
        <f>Table1[[#This Row],[Sales]]*(1-Table1[[#This Row],[Discount]])</f>
        <v>96.870400000000004</v>
      </c>
      <c r="W7880" s="2">
        <f>Table1[[#This Row],[Sales]]*Table1[[#This Row],[Quantity]]</f>
        <v>968.70399999999995</v>
      </c>
      <c r="X7880" s="2">
        <f>Table1[[#This Row],[Sales]]+Table1[[#This Row],[Discount]]+Table1[[#This Row],[Adjusted Sales]]</f>
        <v>339.64639999999997</v>
      </c>
      <c r="Y7880" s="5">
        <f>Table1[[#This Row],[Sales]]*Table1[[#This Row],[Discount]]</f>
        <v>145.3056</v>
      </c>
    </row>
    <row r="7881" spans="1:25" x14ac:dyDescent="0.3">
      <c r="A7881">
        <v>7880</v>
      </c>
      <c r="B7881" s="2"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s="2">
        <v>2</v>
      </c>
      <c r="T7881" s="3">
        <v>0.4</v>
      </c>
      <c r="U7881" s="2">
        <v>-118.0116</v>
      </c>
      <c r="V7881" s="2">
        <f>Table1[[#This Row],[Sales]]*(1-Table1[[#This Row],[Discount]])</f>
        <v>202.3056</v>
      </c>
      <c r="W7881" s="2">
        <f>Table1[[#This Row],[Sales]]*Table1[[#This Row],[Quantity]]</f>
        <v>674.35199999999998</v>
      </c>
      <c r="X7881" s="2">
        <f>Table1[[#This Row],[Sales]]+Table1[[#This Row],[Discount]]+Table1[[#This Row],[Adjusted Sales]]</f>
        <v>539.88159999999993</v>
      </c>
      <c r="Y7881" s="5">
        <f>Table1[[#This Row],[Sales]]*Table1[[#This Row],[Discount]]</f>
        <v>134.87039999999999</v>
      </c>
    </row>
    <row r="7882" spans="1:25" x14ac:dyDescent="0.3">
      <c r="A7882">
        <v>7881</v>
      </c>
      <c r="B7882" s="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s="2">
        <v>6</v>
      </c>
      <c r="T7882" s="3">
        <v>0.2</v>
      </c>
      <c r="U7882" s="2">
        <v>1.0007999999999999</v>
      </c>
      <c r="V7882" s="2">
        <f>Table1[[#This Row],[Sales]]*(1-Table1[[#This Row],[Discount]])</f>
        <v>10.6752</v>
      </c>
      <c r="W7882" s="2">
        <f>Table1[[#This Row],[Sales]]*Table1[[#This Row],[Quantity]]</f>
        <v>80.063999999999993</v>
      </c>
      <c r="X7882" s="2">
        <f>Table1[[#This Row],[Sales]]+Table1[[#This Row],[Discount]]+Table1[[#This Row],[Adjusted Sales]]</f>
        <v>24.219200000000001</v>
      </c>
      <c r="Y7882" s="5">
        <f>Table1[[#This Row],[Sales]]*Table1[[#This Row],[Discount]]</f>
        <v>2.6688000000000001</v>
      </c>
    </row>
    <row r="7883" spans="1:25" x14ac:dyDescent="0.3">
      <c r="A7883">
        <v>7882</v>
      </c>
      <c r="B7883" s="2"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s="2">
        <v>6</v>
      </c>
      <c r="T7883" s="3">
        <v>0.2</v>
      </c>
      <c r="U7883" s="2">
        <v>10.5534</v>
      </c>
      <c r="V7883" s="2">
        <f>Table1[[#This Row],[Sales]]*(1-Table1[[#This Row],[Discount]])</f>
        <v>61.401600000000002</v>
      </c>
      <c r="W7883" s="2">
        <f>Table1[[#This Row],[Sales]]*Table1[[#This Row],[Quantity]]</f>
        <v>460.51199999999994</v>
      </c>
      <c r="X7883" s="2">
        <f>Table1[[#This Row],[Sales]]+Table1[[#This Row],[Discount]]+Table1[[#This Row],[Adjusted Sales]]</f>
        <v>138.3536</v>
      </c>
      <c r="Y7883" s="5">
        <f>Table1[[#This Row],[Sales]]*Table1[[#This Row],[Discount]]</f>
        <v>15.3504</v>
      </c>
    </row>
    <row r="7884" spans="1:25" x14ac:dyDescent="0.3">
      <c r="A7884">
        <v>7883</v>
      </c>
      <c r="B7884" s="2"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s="2">
        <v>8</v>
      </c>
      <c r="T7884" s="3">
        <v>0.2</v>
      </c>
      <c r="U7884" s="2">
        <v>14.071199999999999</v>
      </c>
      <c r="V7884" s="2">
        <f>Table1[[#This Row],[Sales]]*(1-Table1[[#This Row],[Discount]])</f>
        <v>81.868800000000007</v>
      </c>
      <c r="W7884" s="2">
        <f>Table1[[#This Row],[Sales]]*Table1[[#This Row],[Quantity]]</f>
        <v>818.68799999999999</v>
      </c>
      <c r="X7884" s="2">
        <f>Table1[[#This Row],[Sales]]+Table1[[#This Row],[Discount]]+Table1[[#This Row],[Adjusted Sales]]</f>
        <v>184.40480000000002</v>
      </c>
      <c r="Y7884" s="5">
        <f>Table1[[#This Row],[Sales]]*Table1[[#This Row],[Discount]]</f>
        <v>20.467200000000002</v>
      </c>
    </row>
    <row r="7885" spans="1:25" x14ac:dyDescent="0.3">
      <c r="A7885">
        <v>7884</v>
      </c>
      <c r="B7885" s="2"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s="2">
        <v>2</v>
      </c>
      <c r="T7885" s="3">
        <v>0.2</v>
      </c>
      <c r="U7885" s="2">
        <v>3.7410000000000001</v>
      </c>
      <c r="V7885" s="2">
        <f>Table1[[#This Row],[Sales]]*(1-Table1[[#This Row],[Discount]])</f>
        <v>8.2560000000000002</v>
      </c>
      <c r="W7885" s="2">
        <f>Table1[[#This Row],[Sales]]*Table1[[#This Row],[Quantity]]</f>
        <v>20.64</v>
      </c>
      <c r="X7885" s="2">
        <f>Table1[[#This Row],[Sales]]+Table1[[#This Row],[Discount]]+Table1[[#This Row],[Adjusted Sales]]</f>
        <v>18.776</v>
      </c>
      <c r="Y7885" s="5">
        <f>Table1[[#This Row],[Sales]]*Table1[[#This Row],[Discount]]</f>
        <v>2.0640000000000001</v>
      </c>
    </row>
    <row r="7886" spans="1:25" x14ac:dyDescent="0.3">
      <c r="A7886">
        <v>7885</v>
      </c>
      <c r="B7886" s="2"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s="2">
        <v>7</v>
      </c>
      <c r="T7886" s="3">
        <v>0.2</v>
      </c>
      <c r="U7886" s="2">
        <v>5.915</v>
      </c>
      <c r="V7886" s="2">
        <f>Table1[[#This Row],[Sales]]*(1-Table1[[#This Row],[Discount]])</f>
        <v>37.856000000000002</v>
      </c>
      <c r="W7886" s="2">
        <f>Table1[[#This Row],[Sales]]*Table1[[#This Row],[Quantity]]</f>
        <v>331.24</v>
      </c>
      <c r="X7886" s="2">
        <f>Table1[[#This Row],[Sales]]+Table1[[#This Row],[Discount]]+Table1[[#This Row],[Adjusted Sales]]</f>
        <v>85.376000000000005</v>
      </c>
      <c r="Y7886" s="5">
        <f>Table1[[#This Row],[Sales]]*Table1[[#This Row],[Discount]]</f>
        <v>9.4640000000000004</v>
      </c>
    </row>
    <row r="7887" spans="1:25" x14ac:dyDescent="0.3">
      <c r="A7887">
        <v>7886</v>
      </c>
      <c r="B7887" s="2"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s="2">
        <v>3</v>
      </c>
      <c r="T7887" s="3">
        <v>0.2</v>
      </c>
      <c r="U7887" s="2">
        <v>7.0128000000000004</v>
      </c>
      <c r="V7887" s="2">
        <f>Table1[[#This Row],[Sales]]*(1-Table1[[#This Row],[Discount]])</f>
        <v>18.700800000000001</v>
      </c>
      <c r="W7887" s="2">
        <f>Table1[[#This Row],[Sales]]*Table1[[#This Row],[Quantity]]</f>
        <v>70.128</v>
      </c>
      <c r="X7887" s="2">
        <f>Table1[[#This Row],[Sales]]+Table1[[#This Row],[Discount]]+Table1[[#This Row],[Adjusted Sales]]</f>
        <v>42.276800000000001</v>
      </c>
      <c r="Y7887" s="5">
        <f>Table1[[#This Row],[Sales]]*Table1[[#This Row],[Discount]]</f>
        <v>4.6752000000000002</v>
      </c>
    </row>
    <row r="7888" spans="1:25" x14ac:dyDescent="0.3">
      <c r="A7888">
        <v>7887</v>
      </c>
      <c r="B7888" s="2"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s="2">
        <v>5</v>
      </c>
      <c r="T7888" s="3">
        <v>0.2</v>
      </c>
      <c r="U7888" s="2">
        <v>3.3439999999999999</v>
      </c>
      <c r="V7888" s="2">
        <f>Table1[[#This Row],[Sales]]*(1-Table1[[#This Row],[Discount]])</f>
        <v>13.375999999999999</v>
      </c>
      <c r="W7888" s="2">
        <f>Table1[[#This Row],[Sales]]*Table1[[#This Row],[Quantity]]</f>
        <v>83.6</v>
      </c>
      <c r="X7888" s="2">
        <f>Table1[[#This Row],[Sales]]+Table1[[#This Row],[Discount]]+Table1[[#This Row],[Adjusted Sales]]</f>
        <v>30.295999999999999</v>
      </c>
      <c r="Y7888" s="5">
        <f>Table1[[#This Row],[Sales]]*Table1[[#This Row],[Discount]]</f>
        <v>3.3439999999999999</v>
      </c>
    </row>
    <row r="7889" spans="1:25" x14ac:dyDescent="0.3">
      <c r="A7889">
        <v>7888</v>
      </c>
      <c r="B7889" s="2"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s="2">
        <v>1</v>
      </c>
      <c r="T7889" s="3">
        <v>0.2</v>
      </c>
      <c r="U7889" s="2">
        <v>4.6551999999999998</v>
      </c>
      <c r="V7889" s="2">
        <f>Table1[[#This Row],[Sales]]*(1-Table1[[#This Row],[Discount]])</f>
        <v>12.953600000000002</v>
      </c>
      <c r="W7889" s="2">
        <f>Table1[[#This Row],[Sales]]*Table1[[#This Row],[Quantity]]</f>
        <v>16.192</v>
      </c>
      <c r="X7889" s="2">
        <f>Table1[[#This Row],[Sales]]+Table1[[#This Row],[Discount]]+Table1[[#This Row],[Adjusted Sales]]</f>
        <v>29.345600000000001</v>
      </c>
      <c r="Y7889" s="5">
        <f>Table1[[#This Row],[Sales]]*Table1[[#This Row],[Discount]]</f>
        <v>3.2384000000000004</v>
      </c>
    </row>
    <row r="7890" spans="1:25" x14ac:dyDescent="0.3">
      <c r="A7890">
        <v>7889</v>
      </c>
      <c r="B7890" s="2"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s="2">
        <v>5</v>
      </c>
      <c r="T7890" s="3">
        <v>0</v>
      </c>
      <c r="U7890" s="2">
        <v>15.552</v>
      </c>
      <c r="V7890" s="2">
        <f>Table1[[#This Row],[Sales]]*(1-Table1[[#This Row],[Discount]])</f>
        <v>32.4</v>
      </c>
      <c r="W7890" s="2">
        <f>Table1[[#This Row],[Sales]]*Table1[[#This Row],[Quantity]]</f>
        <v>162</v>
      </c>
      <c r="X7890" s="2">
        <f>Table1[[#This Row],[Sales]]+Table1[[#This Row],[Discount]]+Table1[[#This Row],[Adjusted Sales]]</f>
        <v>64.8</v>
      </c>
      <c r="Y7890" s="5">
        <f>Table1[[#This Row],[Sales]]*Table1[[#This Row],[Discount]]</f>
        <v>0</v>
      </c>
    </row>
    <row r="7891" spans="1:25" x14ac:dyDescent="0.3">
      <c r="A7891">
        <v>7890</v>
      </c>
      <c r="B7891" s="2"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s="2">
        <v>9</v>
      </c>
      <c r="T7891" s="3">
        <v>0</v>
      </c>
      <c r="U7891" s="2">
        <v>5.3703000000000003</v>
      </c>
      <c r="V7891" s="2">
        <f>Table1[[#This Row],[Sales]]*(1-Table1[[#This Row],[Discount]])</f>
        <v>19.89</v>
      </c>
      <c r="W7891" s="2">
        <f>Table1[[#This Row],[Sales]]*Table1[[#This Row],[Quantity]]</f>
        <v>179.01</v>
      </c>
      <c r="X7891" s="2">
        <f>Table1[[#This Row],[Sales]]+Table1[[#This Row],[Discount]]+Table1[[#This Row],[Adjusted Sales]]</f>
        <v>39.78</v>
      </c>
      <c r="Y7891" s="5">
        <f>Table1[[#This Row],[Sales]]*Table1[[#This Row],[Discount]]</f>
        <v>0</v>
      </c>
    </row>
    <row r="7892" spans="1:25" x14ac:dyDescent="0.3">
      <c r="A7892">
        <v>7891</v>
      </c>
      <c r="B7892" s="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s="2">
        <v>2</v>
      </c>
      <c r="T7892" s="3">
        <v>0</v>
      </c>
      <c r="U7892" s="2">
        <v>171.9914</v>
      </c>
      <c r="V7892" s="2">
        <f>Table1[[#This Row],[Sales]]*(1-Table1[[#This Row],[Discount]])</f>
        <v>399.98</v>
      </c>
      <c r="W7892" s="2">
        <f>Table1[[#This Row],[Sales]]*Table1[[#This Row],[Quantity]]</f>
        <v>799.96</v>
      </c>
      <c r="X7892" s="2">
        <f>Table1[[#This Row],[Sales]]+Table1[[#This Row],[Discount]]+Table1[[#This Row],[Adjusted Sales]]</f>
        <v>799.96</v>
      </c>
      <c r="Y7892" s="5">
        <f>Table1[[#This Row],[Sales]]*Table1[[#This Row],[Discount]]</f>
        <v>0</v>
      </c>
    </row>
    <row r="7893" spans="1:25" x14ac:dyDescent="0.3">
      <c r="A7893">
        <v>7892</v>
      </c>
      <c r="B7893" s="2"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s="2">
        <v>5</v>
      </c>
      <c r="T7893" s="3">
        <v>0</v>
      </c>
      <c r="U7893" s="2">
        <v>137.54</v>
      </c>
      <c r="V7893" s="2">
        <f>Table1[[#This Row],[Sales]]*(1-Table1[[#This Row],[Discount]])</f>
        <v>343.85</v>
      </c>
      <c r="W7893" s="2">
        <f>Table1[[#This Row],[Sales]]*Table1[[#This Row],[Quantity]]</f>
        <v>1719.25</v>
      </c>
      <c r="X7893" s="2">
        <f>Table1[[#This Row],[Sales]]+Table1[[#This Row],[Discount]]+Table1[[#This Row],[Adjusted Sales]]</f>
        <v>687.7</v>
      </c>
      <c r="Y7893" s="5">
        <f>Table1[[#This Row],[Sales]]*Table1[[#This Row],[Discount]]</f>
        <v>0</v>
      </c>
    </row>
    <row r="7894" spans="1:25" x14ac:dyDescent="0.3">
      <c r="A7894">
        <v>7893</v>
      </c>
      <c r="B7894" s="2"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s="2">
        <v>3</v>
      </c>
      <c r="T7894" s="3">
        <v>0</v>
      </c>
      <c r="U7894" s="2">
        <v>49.970399999999998</v>
      </c>
      <c r="V7894" s="2">
        <f>Table1[[#This Row],[Sales]]*(1-Table1[[#This Row],[Discount]])</f>
        <v>106.32</v>
      </c>
      <c r="W7894" s="2">
        <f>Table1[[#This Row],[Sales]]*Table1[[#This Row],[Quantity]]</f>
        <v>318.95999999999998</v>
      </c>
      <c r="X7894" s="2">
        <f>Table1[[#This Row],[Sales]]+Table1[[#This Row],[Discount]]+Table1[[#This Row],[Adjusted Sales]]</f>
        <v>212.64</v>
      </c>
      <c r="Y7894" s="5">
        <f>Table1[[#This Row],[Sales]]*Table1[[#This Row],[Discount]]</f>
        <v>0</v>
      </c>
    </row>
    <row r="7895" spans="1:25" x14ac:dyDescent="0.3">
      <c r="A7895">
        <v>7894</v>
      </c>
      <c r="B7895" s="2"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s="2">
        <v>3</v>
      </c>
      <c r="T7895" s="3">
        <v>0.2</v>
      </c>
      <c r="U7895" s="2">
        <v>4.3499999999999996</v>
      </c>
      <c r="V7895" s="2">
        <f>Table1[[#This Row],[Sales]]*(1-Table1[[#This Row],[Discount]])</f>
        <v>11.136000000000001</v>
      </c>
      <c r="W7895" s="2">
        <f>Table1[[#This Row],[Sales]]*Table1[[#This Row],[Quantity]]</f>
        <v>41.76</v>
      </c>
      <c r="X7895" s="2">
        <f>Table1[[#This Row],[Sales]]+Table1[[#This Row],[Discount]]+Table1[[#This Row],[Adjusted Sales]]</f>
        <v>25.256</v>
      </c>
      <c r="Y7895" s="5">
        <f>Table1[[#This Row],[Sales]]*Table1[[#This Row],[Discount]]</f>
        <v>2.7840000000000003</v>
      </c>
    </row>
    <row r="7896" spans="1:25" x14ac:dyDescent="0.3">
      <c r="A7896">
        <v>7895</v>
      </c>
      <c r="B7896" s="2"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s="2">
        <v>5</v>
      </c>
      <c r="T7896" s="3">
        <v>0</v>
      </c>
      <c r="U7896" s="2">
        <v>40.375999999999998</v>
      </c>
      <c r="V7896" s="2">
        <f>Table1[[#This Row],[Sales]]*(1-Table1[[#This Row],[Discount]])</f>
        <v>82.4</v>
      </c>
      <c r="W7896" s="2">
        <f>Table1[[#This Row],[Sales]]*Table1[[#This Row],[Quantity]]</f>
        <v>412</v>
      </c>
      <c r="X7896" s="2">
        <f>Table1[[#This Row],[Sales]]+Table1[[#This Row],[Discount]]+Table1[[#This Row],[Adjusted Sales]]</f>
        <v>164.8</v>
      </c>
      <c r="Y7896" s="5">
        <f>Table1[[#This Row],[Sales]]*Table1[[#This Row],[Discount]]</f>
        <v>0</v>
      </c>
    </row>
    <row r="7897" spans="1:25" x14ac:dyDescent="0.3">
      <c r="A7897">
        <v>7896</v>
      </c>
      <c r="B7897" s="2"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s="2">
        <v>2</v>
      </c>
      <c r="T7897" s="3">
        <v>0</v>
      </c>
      <c r="U7897" s="2">
        <v>3.0575999999999999</v>
      </c>
      <c r="V7897" s="2">
        <f>Table1[[#This Row],[Sales]]*(1-Table1[[#This Row],[Discount]])</f>
        <v>6.24</v>
      </c>
      <c r="W7897" s="2">
        <f>Table1[[#This Row],[Sales]]*Table1[[#This Row],[Quantity]]</f>
        <v>12.48</v>
      </c>
      <c r="X7897" s="2">
        <f>Table1[[#This Row],[Sales]]+Table1[[#This Row],[Discount]]+Table1[[#This Row],[Adjusted Sales]]</f>
        <v>12.48</v>
      </c>
      <c r="Y7897" s="5">
        <f>Table1[[#This Row],[Sales]]*Table1[[#This Row],[Discount]]</f>
        <v>0</v>
      </c>
    </row>
    <row r="7898" spans="1:25" x14ac:dyDescent="0.3">
      <c r="A7898">
        <v>7897</v>
      </c>
      <c r="B7898" s="2"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s="2">
        <v>8</v>
      </c>
      <c r="T7898" s="3">
        <v>0</v>
      </c>
      <c r="U7898" s="2">
        <v>219.44159999999999</v>
      </c>
      <c r="V7898" s="2">
        <f>Table1[[#This Row],[Sales]]*(1-Table1[[#This Row],[Discount]])</f>
        <v>447.84</v>
      </c>
      <c r="W7898" s="2">
        <f>Table1[[#This Row],[Sales]]*Table1[[#This Row],[Quantity]]</f>
        <v>3582.72</v>
      </c>
      <c r="X7898" s="2">
        <f>Table1[[#This Row],[Sales]]+Table1[[#This Row],[Discount]]+Table1[[#This Row],[Adjusted Sales]]</f>
        <v>895.68</v>
      </c>
      <c r="Y7898" s="5">
        <f>Table1[[#This Row],[Sales]]*Table1[[#This Row],[Discount]]</f>
        <v>0</v>
      </c>
    </row>
    <row r="7899" spans="1:25" x14ac:dyDescent="0.3">
      <c r="A7899">
        <v>7898</v>
      </c>
      <c r="B7899" s="2"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s="2">
        <v>7</v>
      </c>
      <c r="T7899" s="3">
        <v>0.2</v>
      </c>
      <c r="U7899" s="2">
        <v>30.605399999999999</v>
      </c>
      <c r="V7899" s="2">
        <f>Table1[[#This Row],[Sales]]*(1-Table1[[#This Row],[Discount]])</f>
        <v>217.63840000000002</v>
      </c>
      <c r="W7899" s="2">
        <f>Table1[[#This Row],[Sales]]*Table1[[#This Row],[Quantity]]</f>
        <v>1904.336</v>
      </c>
      <c r="X7899" s="2">
        <f>Table1[[#This Row],[Sales]]+Table1[[#This Row],[Discount]]+Table1[[#This Row],[Adjusted Sales]]</f>
        <v>489.88639999999998</v>
      </c>
      <c r="Y7899" s="5">
        <f>Table1[[#This Row],[Sales]]*Table1[[#This Row],[Discount]]</f>
        <v>54.409600000000005</v>
      </c>
    </row>
    <row r="7900" spans="1:25" x14ac:dyDescent="0.3">
      <c r="A7900">
        <v>7899</v>
      </c>
      <c r="B7900" s="2"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s="2">
        <v>6</v>
      </c>
      <c r="T7900" s="3">
        <v>0.7</v>
      </c>
      <c r="U7900" s="2">
        <v>-1237.8462</v>
      </c>
      <c r="V7900" s="2">
        <f>Table1[[#This Row],[Sales]]*(1-Table1[[#This Row],[Discount]])</f>
        <v>484.3746000000001</v>
      </c>
      <c r="W7900" s="2">
        <f>Table1[[#This Row],[Sales]]*Table1[[#This Row],[Quantity]]</f>
        <v>9687.4920000000002</v>
      </c>
      <c r="X7900" s="2">
        <f>Table1[[#This Row],[Sales]]+Table1[[#This Row],[Discount]]+Table1[[#This Row],[Adjusted Sales]]</f>
        <v>2099.6566000000003</v>
      </c>
      <c r="Y7900" s="5">
        <f>Table1[[#This Row],[Sales]]*Table1[[#This Row],[Discount]]</f>
        <v>1130.2074</v>
      </c>
    </row>
    <row r="7901" spans="1:25" x14ac:dyDescent="0.3">
      <c r="A7901">
        <v>7900</v>
      </c>
      <c r="B7901" s="2"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s="2">
        <v>5</v>
      </c>
      <c r="T7901" s="3">
        <v>0.2</v>
      </c>
      <c r="U7901" s="2">
        <v>9.1199999999999992</v>
      </c>
      <c r="V7901" s="2">
        <f>Table1[[#This Row],[Sales]]*(1-Table1[[#This Row],[Discount]])</f>
        <v>19.456000000000003</v>
      </c>
      <c r="W7901" s="2">
        <f>Table1[[#This Row],[Sales]]*Table1[[#This Row],[Quantity]]</f>
        <v>121.6</v>
      </c>
      <c r="X7901" s="2">
        <f>Table1[[#This Row],[Sales]]+Table1[[#This Row],[Discount]]+Table1[[#This Row],[Adjusted Sales]]</f>
        <v>43.975999999999999</v>
      </c>
      <c r="Y7901" s="5">
        <f>Table1[[#This Row],[Sales]]*Table1[[#This Row],[Discount]]</f>
        <v>4.8640000000000008</v>
      </c>
    </row>
    <row r="7902" spans="1:25" x14ac:dyDescent="0.3">
      <c r="A7902">
        <v>7901</v>
      </c>
      <c r="B7902" s="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s="2">
        <v>2</v>
      </c>
      <c r="T7902" s="3">
        <v>0.2</v>
      </c>
      <c r="U7902" s="2">
        <v>0.47520000000000001</v>
      </c>
      <c r="V7902" s="2">
        <f>Table1[[#This Row],[Sales]]*(1-Table1[[#This Row],[Discount]])</f>
        <v>1.2672000000000001</v>
      </c>
      <c r="W7902" s="2">
        <f>Table1[[#This Row],[Sales]]*Table1[[#This Row],[Quantity]]</f>
        <v>3.1680000000000001</v>
      </c>
      <c r="X7902" s="2">
        <f>Table1[[#This Row],[Sales]]+Table1[[#This Row],[Discount]]+Table1[[#This Row],[Adjusted Sales]]</f>
        <v>3.0512000000000001</v>
      </c>
      <c r="Y7902" s="5">
        <f>Table1[[#This Row],[Sales]]*Table1[[#This Row],[Discount]]</f>
        <v>0.31680000000000003</v>
      </c>
    </row>
    <row r="7903" spans="1:25" x14ac:dyDescent="0.3">
      <c r="A7903">
        <v>7902</v>
      </c>
      <c r="B7903" s="2"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s="2">
        <v>1</v>
      </c>
      <c r="T7903" s="3">
        <v>0.2</v>
      </c>
      <c r="U7903" s="2">
        <v>0</v>
      </c>
      <c r="V7903" s="2">
        <f>Table1[[#This Row],[Sales]]*(1-Table1[[#This Row],[Discount]])</f>
        <v>25.587200000000003</v>
      </c>
      <c r="W7903" s="2">
        <f>Table1[[#This Row],[Sales]]*Table1[[#This Row],[Quantity]]</f>
        <v>31.984000000000002</v>
      </c>
      <c r="X7903" s="2">
        <f>Table1[[#This Row],[Sales]]+Table1[[#This Row],[Discount]]+Table1[[#This Row],[Adjusted Sales]]</f>
        <v>57.771200000000007</v>
      </c>
      <c r="Y7903" s="5">
        <f>Table1[[#This Row],[Sales]]*Table1[[#This Row],[Discount]]</f>
        <v>6.3968000000000007</v>
      </c>
    </row>
    <row r="7904" spans="1:25" x14ac:dyDescent="0.3">
      <c r="A7904">
        <v>7903</v>
      </c>
      <c r="B7904" s="2"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s="2">
        <v>5</v>
      </c>
      <c r="T7904" s="3">
        <v>0.2</v>
      </c>
      <c r="U7904" s="2">
        <v>4.7969999999999997</v>
      </c>
      <c r="V7904" s="2">
        <f>Table1[[#This Row],[Sales]]*(1-Table1[[#This Row],[Discount]])</f>
        <v>11.808</v>
      </c>
      <c r="W7904" s="2">
        <f>Table1[[#This Row],[Sales]]*Table1[[#This Row],[Quantity]]</f>
        <v>73.8</v>
      </c>
      <c r="X7904" s="2">
        <f>Table1[[#This Row],[Sales]]+Table1[[#This Row],[Discount]]+Table1[[#This Row],[Adjusted Sales]]</f>
        <v>26.768000000000001</v>
      </c>
      <c r="Y7904" s="5">
        <f>Table1[[#This Row],[Sales]]*Table1[[#This Row],[Discount]]</f>
        <v>2.952</v>
      </c>
    </row>
    <row r="7905" spans="1:25" x14ac:dyDescent="0.3">
      <c r="A7905">
        <v>7904</v>
      </c>
      <c r="B7905" s="2"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s="2">
        <v>2</v>
      </c>
      <c r="T7905" s="3">
        <v>0.2</v>
      </c>
      <c r="U7905" s="2">
        <v>47.660400000000003</v>
      </c>
      <c r="V7905" s="2">
        <f>Table1[[#This Row],[Sales]]*(1-Table1[[#This Row],[Discount]])</f>
        <v>338.91840000000002</v>
      </c>
      <c r="W7905" s="2">
        <f>Table1[[#This Row],[Sales]]*Table1[[#This Row],[Quantity]]</f>
        <v>847.29600000000005</v>
      </c>
      <c r="X7905" s="2">
        <f>Table1[[#This Row],[Sales]]+Table1[[#This Row],[Discount]]+Table1[[#This Row],[Adjusted Sales]]</f>
        <v>762.76639999999998</v>
      </c>
      <c r="Y7905" s="5">
        <f>Table1[[#This Row],[Sales]]*Table1[[#This Row],[Discount]]</f>
        <v>84.729600000000005</v>
      </c>
    </row>
    <row r="7906" spans="1:25" x14ac:dyDescent="0.3">
      <c r="A7906">
        <v>7905</v>
      </c>
      <c r="B7906" s="2"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s="2">
        <v>2</v>
      </c>
      <c r="T7906" s="3">
        <v>0.2</v>
      </c>
      <c r="U7906" s="2">
        <v>26.824000000000002</v>
      </c>
      <c r="V7906" s="2">
        <f>Table1[[#This Row],[Sales]]*(1-Table1[[#This Row],[Discount]])</f>
        <v>61.312000000000005</v>
      </c>
      <c r="W7906" s="2">
        <f>Table1[[#This Row],[Sales]]*Table1[[#This Row],[Quantity]]</f>
        <v>153.28</v>
      </c>
      <c r="X7906" s="2">
        <f>Table1[[#This Row],[Sales]]+Table1[[#This Row],[Discount]]+Table1[[#This Row],[Adjusted Sales]]</f>
        <v>138.15200000000002</v>
      </c>
      <c r="Y7906" s="5">
        <f>Table1[[#This Row],[Sales]]*Table1[[#This Row],[Discount]]</f>
        <v>15.328000000000001</v>
      </c>
    </row>
    <row r="7907" spans="1:25" x14ac:dyDescent="0.3">
      <c r="A7907">
        <v>7906</v>
      </c>
      <c r="B7907" s="2"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s="2">
        <v>1</v>
      </c>
      <c r="T7907" s="3">
        <v>0.2</v>
      </c>
      <c r="U7907" s="2">
        <v>1.6739999999999999</v>
      </c>
      <c r="V7907" s="2">
        <f>Table1[[#This Row],[Sales]]*(1-Table1[[#This Row],[Discount]])</f>
        <v>3.5712000000000006</v>
      </c>
      <c r="W7907" s="2">
        <f>Table1[[#This Row],[Sales]]*Table1[[#This Row],[Quantity]]</f>
        <v>4.4640000000000004</v>
      </c>
      <c r="X7907" s="2">
        <f>Table1[[#This Row],[Sales]]+Table1[[#This Row],[Discount]]+Table1[[#This Row],[Adjusted Sales]]</f>
        <v>8.2352000000000007</v>
      </c>
      <c r="Y7907" s="5">
        <f>Table1[[#This Row],[Sales]]*Table1[[#This Row],[Discount]]</f>
        <v>0.89280000000000015</v>
      </c>
    </row>
    <row r="7908" spans="1:25" x14ac:dyDescent="0.3">
      <c r="A7908">
        <v>7907</v>
      </c>
      <c r="B7908" s="2"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s="2">
        <v>10</v>
      </c>
      <c r="T7908" s="3">
        <v>0.8</v>
      </c>
      <c r="U7908" s="2">
        <v>-6.93</v>
      </c>
      <c r="V7908" s="2">
        <f>Table1[[#This Row],[Sales]]*(1-Table1[[#This Row],[Discount]])</f>
        <v>0.79199999999999982</v>
      </c>
      <c r="W7908" s="2">
        <f>Table1[[#This Row],[Sales]]*Table1[[#This Row],[Quantity]]</f>
        <v>39.6</v>
      </c>
      <c r="X7908" s="2">
        <f>Table1[[#This Row],[Sales]]+Table1[[#This Row],[Discount]]+Table1[[#This Row],[Adjusted Sales]]</f>
        <v>5.5519999999999996</v>
      </c>
      <c r="Y7908" s="5">
        <f>Table1[[#This Row],[Sales]]*Table1[[#This Row],[Discount]]</f>
        <v>3.1680000000000001</v>
      </c>
    </row>
    <row r="7909" spans="1:25" x14ac:dyDescent="0.3">
      <c r="A7909">
        <v>7908</v>
      </c>
      <c r="B7909" s="2"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s="2">
        <v>2</v>
      </c>
      <c r="T7909" s="3">
        <v>0</v>
      </c>
      <c r="U7909" s="2">
        <v>178.91</v>
      </c>
      <c r="V7909" s="2">
        <f>Table1[[#This Row],[Sales]]*(1-Table1[[#This Row],[Discount]])</f>
        <v>715.64</v>
      </c>
      <c r="W7909" s="2">
        <f>Table1[[#This Row],[Sales]]*Table1[[#This Row],[Quantity]]</f>
        <v>1431.28</v>
      </c>
      <c r="X7909" s="2">
        <f>Table1[[#This Row],[Sales]]+Table1[[#This Row],[Discount]]+Table1[[#This Row],[Adjusted Sales]]</f>
        <v>1431.28</v>
      </c>
      <c r="Y7909" s="5">
        <f>Table1[[#This Row],[Sales]]*Table1[[#This Row],[Discount]]</f>
        <v>0</v>
      </c>
    </row>
    <row r="7910" spans="1:25" x14ac:dyDescent="0.3">
      <c r="A7910">
        <v>7909</v>
      </c>
      <c r="B7910" s="2"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s="2">
        <v>3</v>
      </c>
      <c r="T7910" s="3">
        <v>0.2</v>
      </c>
      <c r="U7910" s="2">
        <v>6.7176</v>
      </c>
      <c r="V7910" s="2">
        <f>Table1[[#This Row],[Sales]]*(1-Table1[[#This Row],[Discount]])</f>
        <v>214.96320000000003</v>
      </c>
      <c r="W7910" s="2">
        <f>Table1[[#This Row],[Sales]]*Table1[[#This Row],[Quantity]]</f>
        <v>806.11200000000008</v>
      </c>
      <c r="X7910" s="2">
        <f>Table1[[#This Row],[Sales]]+Table1[[#This Row],[Discount]]+Table1[[#This Row],[Adjusted Sales]]</f>
        <v>483.86720000000003</v>
      </c>
      <c r="Y7910" s="5">
        <f>Table1[[#This Row],[Sales]]*Table1[[#This Row],[Discount]]</f>
        <v>53.740800000000007</v>
      </c>
    </row>
    <row r="7911" spans="1:25" x14ac:dyDescent="0.3">
      <c r="A7911">
        <v>7910</v>
      </c>
      <c r="B7911" s="2"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s="2">
        <v>8</v>
      </c>
      <c r="T7911" s="3">
        <v>0</v>
      </c>
      <c r="U7911" s="2">
        <v>5.9184000000000001</v>
      </c>
      <c r="V7911" s="2">
        <f>Table1[[#This Row],[Sales]]*(1-Table1[[#This Row],[Discount]])</f>
        <v>21.92</v>
      </c>
      <c r="W7911" s="2">
        <f>Table1[[#This Row],[Sales]]*Table1[[#This Row],[Quantity]]</f>
        <v>175.36</v>
      </c>
      <c r="X7911" s="2">
        <f>Table1[[#This Row],[Sales]]+Table1[[#This Row],[Discount]]+Table1[[#This Row],[Adjusted Sales]]</f>
        <v>43.84</v>
      </c>
      <c r="Y7911" s="5">
        <f>Table1[[#This Row],[Sales]]*Table1[[#This Row],[Discount]]</f>
        <v>0</v>
      </c>
    </row>
    <row r="7912" spans="1:25" x14ac:dyDescent="0.3">
      <c r="A7912">
        <v>7911</v>
      </c>
      <c r="B7912" s="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s="2">
        <v>3</v>
      </c>
      <c r="T7912" s="3">
        <v>0</v>
      </c>
      <c r="U7912" s="2">
        <v>7.3079999999999998</v>
      </c>
      <c r="V7912" s="2">
        <f>Table1[[#This Row],[Sales]]*(1-Table1[[#This Row],[Discount]])</f>
        <v>48.72</v>
      </c>
      <c r="W7912" s="2">
        <f>Table1[[#This Row],[Sales]]*Table1[[#This Row],[Quantity]]</f>
        <v>146.16</v>
      </c>
      <c r="X7912" s="2">
        <f>Table1[[#This Row],[Sales]]+Table1[[#This Row],[Discount]]+Table1[[#This Row],[Adjusted Sales]]</f>
        <v>97.44</v>
      </c>
      <c r="Y7912" s="5">
        <f>Table1[[#This Row],[Sales]]*Table1[[#This Row],[Discount]]</f>
        <v>0</v>
      </c>
    </row>
    <row r="7913" spans="1:25" x14ac:dyDescent="0.3">
      <c r="A7913">
        <v>7912</v>
      </c>
      <c r="B7913" s="2"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s="2">
        <v>2</v>
      </c>
      <c r="T7913" s="3">
        <v>0.15</v>
      </c>
      <c r="U7913" s="2">
        <v>-12.098000000000001</v>
      </c>
      <c r="V7913" s="2">
        <f>Table1[[#This Row],[Sales]]*(1-Table1[[#This Row],[Discount]])</f>
        <v>174.81610000000001</v>
      </c>
      <c r="W7913" s="2">
        <f>Table1[[#This Row],[Sales]]*Table1[[#This Row],[Quantity]]</f>
        <v>411.33199999999999</v>
      </c>
      <c r="X7913" s="2">
        <f>Table1[[#This Row],[Sales]]+Table1[[#This Row],[Discount]]+Table1[[#This Row],[Adjusted Sales]]</f>
        <v>380.63210000000004</v>
      </c>
      <c r="Y7913" s="5">
        <f>Table1[[#This Row],[Sales]]*Table1[[#This Row],[Discount]]</f>
        <v>30.849899999999998</v>
      </c>
    </row>
    <row r="7914" spans="1:25" x14ac:dyDescent="0.3">
      <c r="A7914">
        <v>7913</v>
      </c>
      <c r="B7914" s="2"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s="2">
        <v>2</v>
      </c>
      <c r="T7914" s="3">
        <v>0.6</v>
      </c>
      <c r="U7914" s="2">
        <v>-31.8612</v>
      </c>
      <c r="V7914" s="2">
        <f>Table1[[#This Row],[Sales]]*(1-Table1[[#This Row],[Discount]])</f>
        <v>12.137600000000001</v>
      </c>
      <c r="W7914" s="2">
        <f>Table1[[#This Row],[Sales]]*Table1[[#This Row],[Quantity]]</f>
        <v>60.688000000000002</v>
      </c>
      <c r="X7914" s="2">
        <f>Table1[[#This Row],[Sales]]+Table1[[#This Row],[Discount]]+Table1[[#This Row],[Adjusted Sales]]</f>
        <v>43.081600000000002</v>
      </c>
      <c r="Y7914" s="5">
        <f>Table1[[#This Row],[Sales]]*Table1[[#This Row],[Discount]]</f>
        <v>18.206399999999999</v>
      </c>
    </row>
    <row r="7915" spans="1:25" x14ac:dyDescent="0.3">
      <c r="A7915">
        <v>7914</v>
      </c>
      <c r="B7915" s="2"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s="2">
        <v>2</v>
      </c>
      <c r="T7915" s="3">
        <v>0.2</v>
      </c>
      <c r="U7915" s="2">
        <v>1.9272</v>
      </c>
      <c r="V7915" s="2">
        <f>Table1[[#This Row],[Sales]]*(1-Table1[[#This Row],[Discount]])</f>
        <v>20.556800000000003</v>
      </c>
      <c r="W7915" s="2">
        <f>Table1[[#This Row],[Sales]]*Table1[[#This Row],[Quantity]]</f>
        <v>51.392000000000003</v>
      </c>
      <c r="X7915" s="2">
        <f>Table1[[#This Row],[Sales]]+Table1[[#This Row],[Discount]]+Table1[[#This Row],[Adjusted Sales]]</f>
        <v>46.452800000000003</v>
      </c>
      <c r="Y7915" s="5">
        <f>Table1[[#This Row],[Sales]]*Table1[[#This Row],[Discount]]</f>
        <v>5.1392000000000007</v>
      </c>
    </row>
    <row r="7916" spans="1:25" x14ac:dyDescent="0.3">
      <c r="A7916">
        <v>7915</v>
      </c>
      <c r="B7916" s="2"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s="2">
        <v>5</v>
      </c>
      <c r="T7916" s="3">
        <v>0</v>
      </c>
      <c r="U7916" s="2">
        <v>1668.2049999999999</v>
      </c>
      <c r="V7916" s="2">
        <f>Table1[[#This Row],[Sales]]*(1-Table1[[#This Row],[Discount]])</f>
        <v>3404.5</v>
      </c>
      <c r="W7916" s="2">
        <f>Table1[[#This Row],[Sales]]*Table1[[#This Row],[Quantity]]</f>
        <v>17022.5</v>
      </c>
      <c r="X7916" s="2">
        <f>Table1[[#This Row],[Sales]]+Table1[[#This Row],[Discount]]+Table1[[#This Row],[Adjusted Sales]]</f>
        <v>6809</v>
      </c>
      <c r="Y7916" s="5">
        <f>Table1[[#This Row],[Sales]]*Table1[[#This Row],[Discount]]</f>
        <v>0</v>
      </c>
    </row>
    <row r="7917" spans="1:25" x14ac:dyDescent="0.3">
      <c r="A7917">
        <v>7916</v>
      </c>
      <c r="B7917" s="2"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s="2">
        <v>3</v>
      </c>
      <c r="T7917" s="3">
        <v>0</v>
      </c>
      <c r="U7917" s="2">
        <v>8.1072000000000006</v>
      </c>
      <c r="V7917" s="2">
        <f>Table1[[#This Row],[Sales]]*(1-Table1[[#This Row],[Discount]])</f>
        <v>101.34</v>
      </c>
      <c r="W7917" s="2">
        <f>Table1[[#This Row],[Sales]]*Table1[[#This Row],[Quantity]]</f>
        <v>304.02</v>
      </c>
      <c r="X7917" s="2">
        <f>Table1[[#This Row],[Sales]]+Table1[[#This Row],[Discount]]+Table1[[#This Row],[Adjusted Sales]]</f>
        <v>202.68</v>
      </c>
      <c r="Y7917" s="5">
        <f>Table1[[#This Row],[Sales]]*Table1[[#This Row],[Discount]]</f>
        <v>0</v>
      </c>
    </row>
    <row r="7918" spans="1:25" x14ac:dyDescent="0.3">
      <c r="A7918">
        <v>7917</v>
      </c>
      <c r="B7918" s="2"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s="2">
        <v>4</v>
      </c>
      <c r="T7918" s="3">
        <v>0.3</v>
      </c>
      <c r="U7918" s="2">
        <v>-93.472399999999993</v>
      </c>
      <c r="V7918" s="2">
        <f>Table1[[#This Row],[Sales]]*(1-Table1[[#This Row],[Discount]])</f>
        <v>241.06039999999999</v>
      </c>
      <c r="W7918" s="2">
        <f>Table1[[#This Row],[Sales]]*Table1[[#This Row],[Quantity]]</f>
        <v>1377.4880000000001</v>
      </c>
      <c r="X7918" s="2">
        <f>Table1[[#This Row],[Sales]]+Table1[[#This Row],[Discount]]+Table1[[#This Row],[Adjusted Sales]]</f>
        <v>585.73239999999998</v>
      </c>
      <c r="Y7918" s="5">
        <f>Table1[[#This Row],[Sales]]*Table1[[#This Row],[Discount]]</f>
        <v>103.3116</v>
      </c>
    </row>
    <row r="7919" spans="1:25" x14ac:dyDescent="0.3">
      <c r="A7919">
        <v>7918</v>
      </c>
      <c r="B7919" s="2"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s="2">
        <v>1</v>
      </c>
      <c r="T7919" s="3">
        <v>0.2</v>
      </c>
      <c r="U7919" s="2">
        <v>3.798</v>
      </c>
      <c r="V7919" s="2">
        <f>Table1[[#This Row],[Sales]]*(1-Table1[[#This Row],[Discount]])</f>
        <v>24.307200000000002</v>
      </c>
      <c r="W7919" s="2">
        <f>Table1[[#This Row],[Sales]]*Table1[[#This Row],[Quantity]]</f>
        <v>30.384</v>
      </c>
      <c r="X7919" s="2">
        <f>Table1[[#This Row],[Sales]]+Table1[[#This Row],[Discount]]+Table1[[#This Row],[Adjusted Sales]]</f>
        <v>54.891199999999998</v>
      </c>
      <c r="Y7919" s="5">
        <f>Table1[[#This Row],[Sales]]*Table1[[#This Row],[Discount]]</f>
        <v>6.0768000000000004</v>
      </c>
    </row>
    <row r="7920" spans="1:25" x14ac:dyDescent="0.3">
      <c r="A7920">
        <v>7919</v>
      </c>
      <c r="B7920" s="2"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s="2">
        <v>2</v>
      </c>
      <c r="T7920" s="3">
        <v>0.2</v>
      </c>
      <c r="U7920" s="2">
        <v>7.4256000000000002</v>
      </c>
      <c r="V7920" s="2">
        <f>Table1[[#This Row],[Sales]]*(1-Table1[[#This Row],[Discount]])</f>
        <v>18.278400000000001</v>
      </c>
      <c r="W7920" s="2">
        <f>Table1[[#This Row],[Sales]]*Table1[[#This Row],[Quantity]]</f>
        <v>45.695999999999998</v>
      </c>
      <c r="X7920" s="2">
        <f>Table1[[#This Row],[Sales]]+Table1[[#This Row],[Discount]]+Table1[[#This Row],[Adjusted Sales]]</f>
        <v>41.3264</v>
      </c>
      <c r="Y7920" s="5">
        <f>Table1[[#This Row],[Sales]]*Table1[[#This Row],[Discount]]</f>
        <v>4.5696000000000003</v>
      </c>
    </row>
    <row r="7921" spans="1:25" x14ac:dyDescent="0.3">
      <c r="A7921">
        <v>7920</v>
      </c>
      <c r="B7921" s="2"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s="2">
        <v>2</v>
      </c>
      <c r="T7921" s="3">
        <v>0</v>
      </c>
      <c r="U7921" s="2">
        <v>10.813599999999999</v>
      </c>
      <c r="V7921" s="2">
        <f>Table1[[#This Row],[Sales]]*(1-Table1[[#This Row],[Discount]])</f>
        <v>38.619999999999997</v>
      </c>
      <c r="W7921" s="2">
        <f>Table1[[#This Row],[Sales]]*Table1[[#This Row],[Quantity]]</f>
        <v>77.239999999999995</v>
      </c>
      <c r="X7921" s="2">
        <f>Table1[[#This Row],[Sales]]+Table1[[#This Row],[Discount]]+Table1[[#This Row],[Adjusted Sales]]</f>
        <v>77.239999999999995</v>
      </c>
      <c r="Y7921" s="5">
        <f>Table1[[#This Row],[Sales]]*Table1[[#This Row],[Discount]]</f>
        <v>0</v>
      </c>
    </row>
    <row r="7922" spans="1:25" x14ac:dyDescent="0.3">
      <c r="A7922">
        <v>7921</v>
      </c>
      <c r="B7922" s="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s="2">
        <v>2</v>
      </c>
      <c r="T7922" s="3">
        <v>0</v>
      </c>
      <c r="U7922" s="2">
        <v>10.7964</v>
      </c>
      <c r="V7922" s="2">
        <f>Table1[[#This Row],[Sales]]*(1-Table1[[#This Row],[Discount]])</f>
        <v>59.98</v>
      </c>
      <c r="W7922" s="2">
        <f>Table1[[#This Row],[Sales]]*Table1[[#This Row],[Quantity]]</f>
        <v>119.96</v>
      </c>
      <c r="X7922" s="2">
        <f>Table1[[#This Row],[Sales]]+Table1[[#This Row],[Discount]]+Table1[[#This Row],[Adjusted Sales]]</f>
        <v>119.96</v>
      </c>
      <c r="Y7922" s="5">
        <f>Table1[[#This Row],[Sales]]*Table1[[#This Row],[Discount]]</f>
        <v>0</v>
      </c>
    </row>
    <row r="7923" spans="1:25" x14ac:dyDescent="0.3">
      <c r="A7923">
        <v>7922</v>
      </c>
      <c r="B7923" s="2"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s="2">
        <v>3</v>
      </c>
      <c r="T7923" s="3">
        <v>0</v>
      </c>
      <c r="U7923" s="2">
        <v>81.921000000000006</v>
      </c>
      <c r="V7923" s="2">
        <f>Table1[[#This Row],[Sales]]*(1-Table1[[#This Row],[Discount]])</f>
        <v>174.3</v>
      </c>
      <c r="W7923" s="2">
        <f>Table1[[#This Row],[Sales]]*Table1[[#This Row],[Quantity]]</f>
        <v>522.90000000000009</v>
      </c>
      <c r="X7923" s="2">
        <f>Table1[[#This Row],[Sales]]+Table1[[#This Row],[Discount]]+Table1[[#This Row],[Adjusted Sales]]</f>
        <v>348.6</v>
      </c>
      <c r="Y7923" s="5">
        <f>Table1[[#This Row],[Sales]]*Table1[[#This Row],[Discount]]</f>
        <v>0</v>
      </c>
    </row>
    <row r="7924" spans="1:25" x14ac:dyDescent="0.3">
      <c r="A7924">
        <v>7923</v>
      </c>
      <c r="B7924" s="2"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s="2">
        <v>5</v>
      </c>
      <c r="T7924" s="3">
        <v>0.2</v>
      </c>
      <c r="U7924" s="2">
        <v>38.396000000000001</v>
      </c>
      <c r="V7924" s="2">
        <f>Table1[[#This Row],[Sales]]*(1-Table1[[#This Row],[Discount]])</f>
        <v>307.16800000000001</v>
      </c>
      <c r="W7924" s="2">
        <f>Table1[[#This Row],[Sales]]*Table1[[#This Row],[Quantity]]</f>
        <v>1919.8</v>
      </c>
      <c r="X7924" s="2">
        <f>Table1[[#This Row],[Sales]]+Table1[[#This Row],[Discount]]+Table1[[#This Row],[Adjusted Sales]]</f>
        <v>691.32799999999997</v>
      </c>
      <c r="Y7924" s="5">
        <f>Table1[[#This Row],[Sales]]*Table1[[#This Row],[Discount]]</f>
        <v>76.792000000000002</v>
      </c>
    </row>
    <row r="7925" spans="1:25" x14ac:dyDescent="0.3">
      <c r="A7925">
        <v>7924</v>
      </c>
      <c r="B7925" s="2"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s="2">
        <v>3</v>
      </c>
      <c r="T7925" s="3">
        <v>0.7</v>
      </c>
      <c r="U7925" s="2">
        <v>-11.417999999999999</v>
      </c>
      <c r="V7925" s="2">
        <f>Table1[[#This Row],[Sales]]*(1-Table1[[#This Row],[Discount]])</f>
        <v>4.6710000000000012</v>
      </c>
      <c r="W7925" s="2">
        <f>Table1[[#This Row],[Sales]]*Table1[[#This Row],[Quantity]]</f>
        <v>46.71</v>
      </c>
      <c r="X7925" s="2">
        <f>Table1[[#This Row],[Sales]]+Table1[[#This Row],[Discount]]+Table1[[#This Row],[Adjusted Sales]]</f>
        <v>20.941000000000003</v>
      </c>
      <c r="Y7925" s="5">
        <f>Table1[[#This Row],[Sales]]*Table1[[#This Row],[Discount]]</f>
        <v>10.898999999999999</v>
      </c>
    </row>
    <row r="7926" spans="1:25" x14ac:dyDescent="0.3">
      <c r="A7926">
        <v>7925</v>
      </c>
      <c r="B7926" s="2"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s="2">
        <v>4</v>
      </c>
      <c r="T7926" s="3">
        <v>0</v>
      </c>
      <c r="U7926" s="2">
        <v>10.7136</v>
      </c>
      <c r="V7926" s="2">
        <f>Table1[[#This Row],[Sales]]*(1-Table1[[#This Row],[Discount]])</f>
        <v>22.32</v>
      </c>
      <c r="W7926" s="2">
        <f>Table1[[#This Row],[Sales]]*Table1[[#This Row],[Quantity]]</f>
        <v>89.28</v>
      </c>
      <c r="X7926" s="2">
        <f>Table1[[#This Row],[Sales]]+Table1[[#This Row],[Discount]]+Table1[[#This Row],[Adjusted Sales]]</f>
        <v>44.64</v>
      </c>
      <c r="Y7926" s="5">
        <f>Table1[[#This Row],[Sales]]*Table1[[#This Row],[Discount]]</f>
        <v>0</v>
      </c>
    </row>
    <row r="7927" spans="1:25" x14ac:dyDescent="0.3">
      <c r="A7927">
        <v>7926</v>
      </c>
      <c r="B7927" s="2"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s="2">
        <v>7</v>
      </c>
      <c r="T7927" s="3">
        <v>0</v>
      </c>
      <c r="U7927" s="2">
        <v>51.8</v>
      </c>
      <c r="V7927" s="2">
        <f>Table1[[#This Row],[Sales]]*(1-Table1[[#This Row],[Discount]])</f>
        <v>103.6</v>
      </c>
      <c r="W7927" s="2">
        <f>Table1[[#This Row],[Sales]]*Table1[[#This Row],[Quantity]]</f>
        <v>725.19999999999993</v>
      </c>
      <c r="X7927" s="2">
        <f>Table1[[#This Row],[Sales]]+Table1[[#This Row],[Discount]]+Table1[[#This Row],[Adjusted Sales]]</f>
        <v>207.2</v>
      </c>
      <c r="Y7927" s="5">
        <f>Table1[[#This Row],[Sales]]*Table1[[#This Row],[Discount]]</f>
        <v>0</v>
      </c>
    </row>
    <row r="7928" spans="1:25" x14ac:dyDescent="0.3">
      <c r="A7928">
        <v>7927</v>
      </c>
      <c r="B7928" s="2"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s="2">
        <v>3</v>
      </c>
      <c r="T7928" s="3">
        <v>0</v>
      </c>
      <c r="U7928" s="2">
        <v>1.3365</v>
      </c>
      <c r="V7928" s="2">
        <f>Table1[[#This Row],[Sales]]*(1-Table1[[#This Row],[Discount]])</f>
        <v>2.97</v>
      </c>
      <c r="W7928" s="2">
        <f>Table1[[#This Row],[Sales]]*Table1[[#This Row],[Quantity]]</f>
        <v>8.91</v>
      </c>
      <c r="X7928" s="2">
        <f>Table1[[#This Row],[Sales]]+Table1[[#This Row],[Discount]]+Table1[[#This Row],[Adjusted Sales]]</f>
        <v>5.94</v>
      </c>
      <c r="Y7928" s="5">
        <f>Table1[[#This Row],[Sales]]*Table1[[#This Row],[Discount]]</f>
        <v>0</v>
      </c>
    </row>
    <row r="7929" spans="1:25" x14ac:dyDescent="0.3">
      <c r="A7929">
        <v>7928</v>
      </c>
      <c r="B7929" s="2"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s="2">
        <v>1</v>
      </c>
      <c r="T7929" s="3">
        <v>0</v>
      </c>
      <c r="U7929" s="2">
        <v>170.99700000000001</v>
      </c>
      <c r="V7929" s="2">
        <f>Table1[[#This Row],[Sales]]*(1-Table1[[#This Row],[Discount]])</f>
        <v>569.99</v>
      </c>
      <c r="W7929" s="2">
        <f>Table1[[#This Row],[Sales]]*Table1[[#This Row],[Quantity]]</f>
        <v>569.99</v>
      </c>
      <c r="X7929" s="2">
        <f>Table1[[#This Row],[Sales]]+Table1[[#This Row],[Discount]]+Table1[[#This Row],[Adjusted Sales]]</f>
        <v>1139.98</v>
      </c>
      <c r="Y7929" s="5">
        <f>Table1[[#This Row],[Sales]]*Table1[[#This Row],[Discount]]</f>
        <v>0</v>
      </c>
    </row>
    <row r="7930" spans="1:25" x14ac:dyDescent="0.3">
      <c r="A7930">
        <v>7929</v>
      </c>
      <c r="B7930" s="2"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s="2">
        <v>3</v>
      </c>
      <c r="T7930" s="3">
        <v>0</v>
      </c>
      <c r="U7930" s="2">
        <v>9.1745999999999999</v>
      </c>
      <c r="V7930" s="2">
        <f>Table1[[#This Row],[Sales]]*(1-Table1[[#This Row],[Discount]])</f>
        <v>50.97</v>
      </c>
      <c r="W7930" s="2">
        <f>Table1[[#This Row],[Sales]]*Table1[[#This Row],[Quantity]]</f>
        <v>152.91</v>
      </c>
      <c r="X7930" s="2">
        <f>Table1[[#This Row],[Sales]]+Table1[[#This Row],[Discount]]+Table1[[#This Row],[Adjusted Sales]]</f>
        <v>101.94</v>
      </c>
      <c r="Y7930" s="5">
        <f>Table1[[#This Row],[Sales]]*Table1[[#This Row],[Discount]]</f>
        <v>0</v>
      </c>
    </row>
    <row r="7931" spans="1:25" x14ac:dyDescent="0.3">
      <c r="A7931">
        <v>7930</v>
      </c>
      <c r="B7931" s="2"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s="2">
        <v>6</v>
      </c>
      <c r="T7931" s="3">
        <v>0.3</v>
      </c>
      <c r="U7931" s="2">
        <v>-4.2587999999999999</v>
      </c>
      <c r="V7931" s="2">
        <f>Table1[[#This Row],[Sales]]*(1-Table1[[#This Row],[Discount]])</f>
        <v>208.68119999999999</v>
      </c>
      <c r="W7931" s="2">
        <f>Table1[[#This Row],[Sales]]*Table1[[#This Row],[Quantity]]</f>
        <v>1788.6959999999999</v>
      </c>
      <c r="X7931" s="2">
        <f>Table1[[#This Row],[Sales]]+Table1[[#This Row],[Discount]]+Table1[[#This Row],[Adjusted Sales]]</f>
        <v>507.09719999999999</v>
      </c>
      <c r="Y7931" s="5">
        <f>Table1[[#This Row],[Sales]]*Table1[[#This Row],[Discount]]</f>
        <v>89.434799999999996</v>
      </c>
    </row>
    <row r="7932" spans="1:25" x14ac:dyDescent="0.3">
      <c r="A7932">
        <v>7931</v>
      </c>
      <c r="B7932" s="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s="2">
        <v>3</v>
      </c>
      <c r="T7932" s="3">
        <v>0</v>
      </c>
      <c r="U7932" s="2">
        <v>17.856000000000002</v>
      </c>
      <c r="V7932" s="2">
        <f>Table1[[#This Row],[Sales]]*(1-Table1[[#This Row],[Discount]])</f>
        <v>59.52</v>
      </c>
      <c r="W7932" s="2">
        <f>Table1[[#This Row],[Sales]]*Table1[[#This Row],[Quantity]]</f>
        <v>178.56</v>
      </c>
      <c r="X7932" s="2">
        <f>Table1[[#This Row],[Sales]]+Table1[[#This Row],[Discount]]+Table1[[#This Row],[Adjusted Sales]]</f>
        <v>119.04</v>
      </c>
      <c r="Y7932" s="5">
        <f>Table1[[#This Row],[Sales]]*Table1[[#This Row],[Discount]]</f>
        <v>0</v>
      </c>
    </row>
    <row r="7933" spans="1:25" x14ac:dyDescent="0.3">
      <c r="A7933">
        <v>7932</v>
      </c>
      <c r="B7933" s="2"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s="2">
        <v>3</v>
      </c>
      <c r="T7933" s="3">
        <v>0.2</v>
      </c>
      <c r="U7933" s="2">
        <v>23.027999999999999</v>
      </c>
      <c r="V7933" s="2">
        <f>Table1[[#This Row],[Sales]]*(1-Table1[[#This Row],[Discount]])</f>
        <v>184.22400000000002</v>
      </c>
      <c r="W7933" s="2">
        <f>Table1[[#This Row],[Sales]]*Table1[[#This Row],[Quantity]]</f>
        <v>690.84</v>
      </c>
      <c r="X7933" s="2">
        <f>Table1[[#This Row],[Sales]]+Table1[[#This Row],[Discount]]+Table1[[#This Row],[Adjusted Sales]]</f>
        <v>414.70400000000001</v>
      </c>
      <c r="Y7933" s="5">
        <f>Table1[[#This Row],[Sales]]*Table1[[#This Row],[Discount]]</f>
        <v>46.056000000000004</v>
      </c>
    </row>
    <row r="7934" spans="1:25" x14ac:dyDescent="0.3">
      <c r="A7934">
        <v>7933</v>
      </c>
      <c r="B7934" s="2"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s="2">
        <v>5</v>
      </c>
      <c r="T7934" s="3">
        <v>0.2</v>
      </c>
      <c r="U7934" s="2">
        <v>34.293999999999997</v>
      </c>
      <c r="V7934" s="2">
        <f>Table1[[#This Row],[Sales]]*(1-Table1[[#This Row],[Discount]])</f>
        <v>84.415999999999997</v>
      </c>
      <c r="W7934" s="2">
        <f>Table1[[#This Row],[Sales]]*Table1[[#This Row],[Quantity]]</f>
        <v>527.6</v>
      </c>
      <c r="X7934" s="2">
        <f>Table1[[#This Row],[Sales]]+Table1[[#This Row],[Discount]]+Table1[[#This Row],[Adjusted Sales]]</f>
        <v>190.136</v>
      </c>
      <c r="Y7934" s="5">
        <f>Table1[[#This Row],[Sales]]*Table1[[#This Row],[Discount]]</f>
        <v>21.103999999999999</v>
      </c>
    </row>
    <row r="7935" spans="1:25" x14ac:dyDescent="0.3">
      <c r="A7935">
        <v>7934</v>
      </c>
      <c r="B7935" s="2"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s="2">
        <v>2</v>
      </c>
      <c r="T7935" s="3">
        <v>0</v>
      </c>
      <c r="U7935" s="2">
        <v>11.68</v>
      </c>
      <c r="V7935" s="2">
        <f>Table1[[#This Row],[Sales]]*(1-Table1[[#This Row],[Discount]])</f>
        <v>23.36</v>
      </c>
      <c r="W7935" s="2">
        <f>Table1[[#This Row],[Sales]]*Table1[[#This Row],[Quantity]]</f>
        <v>46.72</v>
      </c>
      <c r="X7935" s="2">
        <f>Table1[[#This Row],[Sales]]+Table1[[#This Row],[Discount]]+Table1[[#This Row],[Adjusted Sales]]</f>
        <v>46.72</v>
      </c>
      <c r="Y7935" s="5">
        <f>Table1[[#This Row],[Sales]]*Table1[[#This Row],[Discount]]</f>
        <v>0</v>
      </c>
    </row>
    <row r="7936" spans="1:25" x14ac:dyDescent="0.3">
      <c r="A7936">
        <v>7935</v>
      </c>
      <c r="B7936" s="2"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s="2">
        <v>3</v>
      </c>
      <c r="T7936" s="3">
        <v>0.2</v>
      </c>
      <c r="U7936" s="2">
        <v>8.9969999999999999</v>
      </c>
      <c r="V7936" s="2">
        <f>Table1[[#This Row],[Sales]]*(1-Table1[[#This Row],[Discount]])</f>
        <v>57.580800000000004</v>
      </c>
      <c r="W7936" s="2">
        <f>Table1[[#This Row],[Sales]]*Table1[[#This Row],[Quantity]]</f>
        <v>215.928</v>
      </c>
      <c r="X7936" s="2">
        <f>Table1[[#This Row],[Sales]]+Table1[[#This Row],[Discount]]+Table1[[#This Row],[Adjusted Sales]]</f>
        <v>129.7568</v>
      </c>
      <c r="Y7936" s="5">
        <f>Table1[[#This Row],[Sales]]*Table1[[#This Row],[Discount]]</f>
        <v>14.395200000000001</v>
      </c>
    </row>
    <row r="7937" spans="1:25" x14ac:dyDescent="0.3">
      <c r="A7937">
        <v>7936</v>
      </c>
      <c r="B7937" s="2"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s="2">
        <v>2</v>
      </c>
      <c r="T7937" s="3">
        <v>0</v>
      </c>
      <c r="U7937" s="2">
        <v>3.8519999999999999</v>
      </c>
      <c r="V7937" s="2">
        <f>Table1[[#This Row],[Sales]]*(1-Table1[[#This Row],[Discount]])</f>
        <v>8.56</v>
      </c>
      <c r="W7937" s="2">
        <f>Table1[[#This Row],[Sales]]*Table1[[#This Row],[Quantity]]</f>
        <v>17.12</v>
      </c>
      <c r="X7937" s="2">
        <f>Table1[[#This Row],[Sales]]+Table1[[#This Row],[Discount]]+Table1[[#This Row],[Adjusted Sales]]</f>
        <v>17.12</v>
      </c>
      <c r="Y7937" s="5">
        <f>Table1[[#This Row],[Sales]]*Table1[[#This Row],[Discount]]</f>
        <v>0</v>
      </c>
    </row>
    <row r="7938" spans="1:25" x14ac:dyDescent="0.3">
      <c r="A7938">
        <v>7937</v>
      </c>
      <c r="B7938" s="2"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s="2">
        <v>3</v>
      </c>
      <c r="T7938" s="3">
        <v>0.2</v>
      </c>
      <c r="U7938" s="2">
        <v>4.8719999999999999</v>
      </c>
      <c r="V7938" s="2">
        <f>Table1[[#This Row],[Sales]]*(1-Table1[[#This Row],[Discount]])</f>
        <v>11.136000000000001</v>
      </c>
      <c r="W7938" s="2">
        <f>Table1[[#This Row],[Sales]]*Table1[[#This Row],[Quantity]]</f>
        <v>41.76</v>
      </c>
      <c r="X7938" s="2">
        <f>Table1[[#This Row],[Sales]]+Table1[[#This Row],[Discount]]+Table1[[#This Row],[Adjusted Sales]]</f>
        <v>25.256</v>
      </c>
      <c r="Y7938" s="5">
        <f>Table1[[#This Row],[Sales]]*Table1[[#This Row],[Discount]]</f>
        <v>2.7840000000000003</v>
      </c>
    </row>
    <row r="7939" spans="1:25" x14ac:dyDescent="0.3">
      <c r="A7939">
        <v>7938</v>
      </c>
      <c r="B7939" s="2"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s="2">
        <v>9</v>
      </c>
      <c r="T7939" s="3">
        <v>0</v>
      </c>
      <c r="U7939" s="2">
        <v>654.75540000000001</v>
      </c>
      <c r="V7939" s="2">
        <f>Table1[[#This Row],[Sales]]*(1-Table1[[#This Row],[Discount]])</f>
        <v>2518.29</v>
      </c>
      <c r="W7939" s="2">
        <f>Table1[[#This Row],[Sales]]*Table1[[#This Row],[Quantity]]</f>
        <v>22664.61</v>
      </c>
      <c r="X7939" s="2">
        <f>Table1[[#This Row],[Sales]]+Table1[[#This Row],[Discount]]+Table1[[#This Row],[Adjusted Sales]]</f>
        <v>5036.58</v>
      </c>
      <c r="Y7939" s="5">
        <f>Table1[[#This Row],[Sales]]*Table1[[#This Row],[Discount]]</f>
        <v>0</v>
      </c>
    </row>
    <row r="7940" spans="1:25" x14ac:dyDescent="0.3">
      <c r="A7940">
        <v>7939</v>
      </c>
      <c r="B7940" s="2"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s="2">
        <v>3</v>
      </c>
      <c r="T7940" s="3">
        <v>0</v>
      </c>
      <c r="U7940" s="2">
        <v>140.54820000000001</v>
      </c>
      <c r="V7940" s="2">
        <f>Table1[[#This Row],[Sales]]*(1-Table1[[#This Row],[Discount]])</f>
        <v>540.57000000000005</v>
      </c>
      <c r="W7940" s="2">
        <f>Table1[[#This Row],[Sales]]*Table1[[#This Row],[Quantity]]</f>
        <v>1621.71</v>
      </c>
      <c r="X7940" s="2">
        <f>Table1[[#This Row],[Sales]]+Table1[[#This Row],[Discount]]+Table1[[#This Row],[Adjusted Sales]]</f>
        <v>1081.1400000000001</v>
      </c>
      <c r="Y7940" s="5">
        <f>Table1[[#This Row],[Sales]]*Table1[[#This Row],[Discount]]</f>
        <v>0</v>
      </c>
    </row>
    <row r="7941" spans="1:25" x14ac:dyDescent="0.3">
      <c r="A7941">
        <v>7940</v>
      </c>
      <c r="B7941" s="2"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s="2">
        <v>8</v>
      </c>
      <c r="T7941" s="3">
        <v>0.2</v>
      </c>
      <c r="U7941" s="2">
        <v>77.369600000000005</v>
      </c>
      <c r="V7941" s="2">
        <f>Table1[[#This Row],[Sales]]*(1-Table1[[#This Row],[Discount]])</f>
        <v>176.84480000000002</v>
      </c>
      <c r="W7941" s="2">
        <f>Table1[[#This Row],[Sales]]*Table1[[#This Row],[Quantity]]</f>
        <v>1768.4480000000001</v>
      </c>
      <c r="X7941" s="2">
        <f>Table1[[#This Row],[Sales]]+Table1[[#This Row],[Discount]]+Table1[[#This Row],[Adjusted Sales]]</f>
        <v>398.10080000000005</v>
      </c>
      <c r="Y7941" s="5">
        <f>Table1[[#This Row],[Sales]]*Table1[[#This Row],[Discount]]</f>
        <v>44.211200000000005</v>
      </c>
    </row>
    <row r="7942" spans="1:25" x14ac:dyDescent="0.3">
      <c r="A7942">
        <v>7941</v>
      </c>
      <c r="B7942" s="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s="2">
        <v>2</v>
      </c>
      <c r="T7942" s="3">
        <v>0.2</v>
      </c>
      <c r="U7942" s="2">
        <v>-9.1601999999999997</v>
      </c>
      <c r="V7942" s="2">
        <f>Table1[[#This Row],[Sales]]*(1-Table1[[#This Row],[Discount]])</f>
        <v>65.139200000000002</v>
      </c>
      <c r="W7942" s="2">
        <f>Table1[[#This Row],[Sales]]*Table1[[#This Row],[Quantity]]</f>
        <v>162.84800000000001</v>
      </c>
      <c r="X7942" s="2">
        <f>Table1[[#This Row],[Sales]]+Table1[[#This Row],[Discount]]+Table1[[#This Row],[Adjusted Sales]]</f>
        <v>146.76320000000001</v>
      </c>
      <c r="Y7942" s="5">
        <f>Table1[[#This Row],[Sales]]*Table1[[#This Row],[Discount]]</f>
        <v>16.284800000000001</v>
      </c>
    </row>
    <row r="7943" spans="1:25" x14ac:dyDescent="0.3">
      <c r="A7943">
        <v>7942</v>
      </c>
      <c r="B7943" s="2"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s="2">
        <v>10</v>
      </c>
      <c r="T7943" s="3">
        <v>0</v>
      </c>
      <c r="U7943" s="2">
        <v>35.048000000000002</v>
      </c>
      <c r="V7943" s="2">
        <f>Table1[[#This Row],[Sales]]*(1-Table1[[#This Row],[Discount]])</f>
        <v>134.80000000000001</v>
      </c>
      <c r="W7943" s="2">
        <f>Table1[[#This Row],[Sales]]*Table1[[#This Row],[Quantity]]</f>
        <v>1348</v>
      </c>
      <c r="X7943" s="2">
        <f>Table1[[#This Row],[Sales]]+Table1[[#This Row],[Discount]]+Table1[[#This Row],[Adjusted Sales]]</f>
        <v>269.60000000000002</v>
      </c>
      <c r="Y7943" s="5">
        <f>Table1[[#This Row],[Sales]]*Table1[[#This Row],[Discount]]</f>
        <v>0</v>
      </c>
    </row>
    <row r="7944" spans="1:25" x14ac:dyDescent="0.3">
      <c r="A7944">
        <v>7943</v>
      </c>
      <c r="B7944" s="2"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s="2">
        <v>9</v>
      </c>
      <c r="T7944" s="3">
        <v>0.8</v>
      </c>
      <c r="U7944" s="2">
        <v>-59.372999999999998</v>
      </c>
      <c r="V7944" s="2">
        <f>Table1[[#This Row],[Sales]]*(1-Table1[[#This Row],[Discount]])</f>
        <v>7.9163999999999985</v>
      </c>
      <c r="W7944" s="2">
        <f>Table1[[#This Row],[Sales]]*Table1[[#This Row],[Quantity]]</f>
        <v>356.238</v>
      </c>
      <c r="X7944" s="2">
        <f>Table1[[#This Row],[Sales]]+Table1[[#This Row],[Discount]]+Table1[[#This Row],[Adjusted Sales]]</f>
        <v>48.298399999999994</v>
      </c>
      <c r="Y7944" s="5">
        <f>Table1[[#This Row],[Sales]]*Table1[[#This Row],[Discount]]</f>
        <v>31.665600000000001</v>
      </c>
    </row>
    <row r="7945" spans="1:25" x14ac:dyDescent="0.3">
      <c r="A7945">
        <v>7944</v>
      </c>
      <c r="B7945" s="2"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s="2">
        <v>7</v>
      </c>
      <c r="T7945" s="3">
        <v>0.2</v>
      </c>
      <c r="U7945" s="2">
        <v>5.0274000000000001</v>
      </c>
      <c r="V7945" s="2">
        <f>Table1[[#This Row],[Sales]]*(1-Table1[[#This Row],[Discount]])</f>
        <v>35.750400000000006</v>
      </c>
      <c r="W7945" s="2">
        <f>Table1[[#This Row],[Sales]]*Table1[[#This Row],[Quantity]]</f>
        <v>312.81600000000003</v>
      </c>
      <c r="X7945" s="2">
        <f>Table1[[#This Row],[Sales]]+Table1[[#This Row],[Discount]]+Table1[[#This Row],[Adjusted Sales]]</f>
        <v>80.638400000000019</v>
      </c>
      <c r="Y7945" s="5">
        <f>Table1[[#This Row],[Sales]]*Table1[[#This Row],[Discount]]</f>
        <v>8.9376000000000015</v>
      </c>
    </row>
    <row r="7946" spans="1:25" x14ac:dyDescent="0.3">
      <c r="A7946">
        <v>7945</v>
      </c>
      <c r="B7946" s="2"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s="2">
        <v>2</v>
      </c>
      <c r="T7946" s="3">
        <v>0.2</v>
      </c>
      <c r="U7946" s="2">
        <v>2.3807999999999998</v>
      </c>
      <c r="V7946" s="2">
        <f>Table1[[#This Row],[Sales]]*(1-Table1[[#This Row],[Discount]])</f>
        <v>25.395200000000003</v>
      </c>
      <c r="W7946" s="2">
        <f>Table1[[#This Row],[Sales]]*Table1[[#This Row],[Quantity]]</f>
        <v>63.488</v>
      </c>
      <c r="X7946" s="2">
        <f>Table1[[#This Row],[Sales]]+Table1[[#This Row],[Discount]]+Table1[[#This Row],[Adjusted Sales]]</f>
        <v>57.339200000000005</v>
      </c>
      <c r="Y7946" s="5">
        <f>Table1[[#This Row],[Sales]]*Table1[[#This Row],[Discount]]</f>
        <v>6.3488000000000007</v>
      </c>
    </row>
    <row r="7947" spans="1:25" x14ac:dyDescent="0.3">
      <c r="A7947">
        <v>7946</v>
      </c>
      <c r="B7947" s="2"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s="2">
        <v>5</v>
      </c>
      <c r="T7947" s="3">
        <v>0.8</v>
      </c>
      <c r="U7947" s="2">
        <v>-65.567999999999998</v>
      </c>
      <c r="V7947" s="2">
        <f>Table1[[#This Row],[Sales]]*(1-Table1[[#This Row],[Discount]])</f>
        <v>8.195999999999998</v>
      </c>
      <c r="W7947" s="2">
        <f>Table1[[#This Row],[Sales]]*Table1[[#This Row],[Quantity]]</f>
        <v>204.89999999999998</v>
      </c>
      <c r="X7947" s="2">
        <f>Table1[[#This Row],[Sales]]+Table1[[#This Row],[Discount]]+Table1[[#This Row],[Adjusted Sales]]</f>
        <v>49.975999999999992</v>
      </c>
      <c r="Y7947" s="5">
        <f>Table1[[#This Row],[Sales]]*Table1[[#This Row],[Discount]]</f>
        <v>32.783999999999999</v>
      </c>
    </row>
    <row r="7948" spans="1:25" x14ac:dyDescent="0.3">
      <c r="A7948">
        <v>7947</v>
      </c>
      <c r="B7948" s="2"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s="2">
        <v>3</v>
      </c>
      <c r="T7948" s="3">
        <v>0.8</v>
      </c>
      <c r="U7948" s="2">
        <v>-5.0688000000000004</v>
      </c>
      <c r="V7948" s="2">
        <f>Table1[[#This Row],[Sales]]*(1-Table1[[#This Row],[Discount]])</f>
        <v>0.63359999999999994</v>
      </c>
      <c r="W7948" s="2">
        <f>Table1[[#This Row],[Sales]]*Table1[[#This Row],[Quantity]]</f>
        <v>9.5040000000000013</v>
      </c>
      <c r="X7948" s="2">
        <f>Table1[[#This Row],[Sales]]+Table1[[#This Row],[Discount]]+Table1[[#This Row],[Adjusted Sales]]</f>
        <v>4.6015999999999995</v>
      </c>
      <c r="Y7948" s="5">
        <f>Table1[[#This Row],[Sales]]*Table1[[#This Row],[Discount]]</f>
        <v>2.5344000000000002</v>
      </c>
    </row>
    <row r="7949" spans="1:25" x14ac:dyDescent="0.3">
      <c r="A7949">
        <v>7948</v>
      </c>
      <c r="B7949" s="2"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s="2">
        <v>5</v>
      </c>
      <c r="T7949" s="3">
        <v>0.2</v>
      </c>
      <c r="U7949" s="2">
        <v>-3.5325000000000002</v>
      </c>
      <c r="V7949" s="2">
        <f>Table1[[#This Row],[Sales]]*(1-Table1[[#This Row],[Discount]])</f>
        <v>15.072000000000001</v>
      </c>
      <c r="W7949" s="2">
        <f>Table1[[#This Row],[Sales]]*Table1[[#This Row],[Quantity]]</f>
        <v>94.2</v>
      </c>
      <c r="X7949" s="2">
        <f>Table1[[#This Row],[Sales]]+Table1[[#This Row],[Discount]]+Table1[[#This Row],[Adjusted Sales]]</f>
        <v>34.112000000000002</v>
      </c>
      <c r="Y7949" s="5">
        <f>Table1[[#This Row],[Sales]]*Table1[[#This Row],[Discount]]</f>
        <v>3.7680000000000002</v>
      </c>
    </row>
    <row r="7950" spans="1:25" x14ac:dyDescent="0.3">
      <c r="A7950">
        <v>7949</v>
      </c>
      <c r="B7950" s="2"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s="2">
        <v>6</v>
      </c>
      <c r="T7950" s="3">
        <v>0.3</v>
      </c>
      <c r="U7950" s="2">
        <v>0</v>
      </c>
      <c r="V7950" s="2">
        <f>Table1[[#This Row],[Sales]]*(1-Table1[[#This Row],[Discount]])</f>
        <v>253.57499999999999</v>
      </c>
      <c r="W7950" s="2">
        <f>Table1[[#This Row],[Sales]]*Table1[[#This Row],[Quantity]]</f>
        <v>2173.5</v>
      </c>
      <c r="X7950" s="2">
        <f>Table1[[#This Row],[Sales]]+Table1[[#This Row],[Discount]]+Table1[[#This Row],[Adjusted Sales]]</f>
        <v>616.125</v>
      </c>
      <c r="Y7950" s="5">
        <f>Table1[[#This Row],[Sales]]*Table1[[#This Row],[Discount]]</f>
        <v>108.675</v>
      </c>
    </row>
    <row r="7951" spans="1:25" x14ac:dyDescent="0.3">
      <c r="A7951">
        <v>7950</v>
      </c>
      <c r="B7951" s="2"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s="2">
        <v>6</v>
      </c>
      <c r="T7951" s="3">
        <v>0.6</v>
      </c>
      <c r="U7951" s="2">
        <v>-34.953600000000002</v>
      </c>
      <c r="V7951" s="2">
        <f>Table1[[#This Row],[Sales]]*(1-Table1[[#This Row],[Discount]])</f>
        <v>25.4208</v>
      </c>
      <c r="W7951" s="2">
        <f>Table1[[#This Row],[Sales]]*Table1[[#This Row],[Quantity]]</f>
        <v>381.31200000000001</v>
      </c>
      <c r="X7951" s="2">
        <f>Table1[[#This Row],[Sales]]+Table1[[#This Row],[Discount]]+Table1[[#This Row],[Adjusted Sales]]</f>
        <v>89.572800000000001</v>
      </c>
      <c r="Y7951" s="5">
        <f>Table1[[#This Row],[Sales]]*Table1[[#This Row],[Discount]]</f>
        <v>38.1312</v>
      </c>
    </row>
    <row r="7952" spans="1:25" x14ac:dyDescent="0.3">
      <c r="A7952">
        <v>7951</v>
      </c>
      <c r="B7952" s="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s="2">
        <v>3</v>
      </c>
      <c r="T7952" s="3">
        <v>0.2</v>
      </c>
      <c r="U7952" s="2">
        <v>-22.671600000000002</v>
      </c>
      <c r="V7952" s="2">
        <f>Table1[[#This Row],[Sales]]*(1-Table1[[#This Row],[Discount]])</f>
        <v>103.6416</v>
      </c>
      <c r="W7952" s="2">
        <f>Table1[[#This Row],[Sales]]*Table1[[#This Row],[Quantity]]</f>
        <v>388.65599999999995</v>
      </c>
      <c r="X7952" s="2">
        <f>Table1[[#This Row],[Sales]]+Table1[[#This Row],[Discount]]+Table1[[#This Row],[Adjusted Sales]]</f>
        <v>233.39359999999999</v>
      </c>
      <c r="Y7952" s="5">
        <f>Table1[[#This Row],[Sales]]*Table1[[#This Row],[Discount]]</f>
        <v>25.910399999999999</v>
      </c>
    </row>
    <row r="7953" spans="1:25" x14ac:dyDescent="0.3">
      <c r="A7953">
        <v>7952</v>
      </c>
      <c r="B7953" s="2"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s="2">
        <v>2</v>
      </c>
      <c r="T7953" s="3">
        <v>0.2</v>
      </c>
      <c r="U7953" s="2">
        <v>2.2440000000000002</v>
      </c>
      <c r="V7953" s="2">
        <f>Table1[[#This Row],[Sales]]*(1-Table1[[#This Row],[Discount]])</f>
        <v>4.7872000000000003</v>
      </c>
      <c r="W7953" s="2">
        <f>Table1[[#This Row],[Sales]]*Table1[[#This Row],[Quantity]]</f>
        <v>11.968</v>
      </c>
      <c r="X7953" s="2">
        <f>Table1[[#This Row],[Sales]]+Table1[[#This Row],[Discount]]+Table1[[#This Row],[Adjusted Sales]]</f>
        <v>10.9712</v>
      </c>
      <c r="Y7953" s="5">
        <f>Table1[[#This Row],[Sales]]*Table1[[#This Row],[Discount]]</f>
        <v>1.1968000000000001</v>
      </c>
    </row>
    <row r="7954" spans="1:25" x14ac:dyDescent="0.3">
      <c r="A7954">
        <v>7953</v>
      </c>
      <c r="B7954" s="2"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s="2">
        <v>4</v>
      </c>
      <c r="T7954" s="3">
        <v>0</v>
      </c>
      <c r="U7954" s="2">
        <v>249.91040000000001</v>
      </c>
      <c r="V7954" s="2">
        <f>Table1[[#This Row],[Sales]]*(1-Table1[[#This Row],[Discount]])</f>
        <v>861.76</v>
      </c>
      <c r="W7954" s="2">
        <f>Table1[[#This Row],[Sales]]*Table1[[#This Row],[Quantity]]</f>
        <v>3447.04</v>
      </c>
      <c r="X7954" s="2">
        <f>Table1[[#This Row],[Sales]]+Table1[[#This Row],[Discount]]+Table1[[#This Row],[Adjusted Sales]]</f>
        <v>1723.52</v>
      </c>
      <c r="Y7954" s="5">
        <f>Table1[[#This Row],[Sales]]*Table1[[#This Row],[Discount]]</f>
        <v>0</v>
      </c>
    </row>
    <row r="7955" spans="1:25" x14ac:dyDescent="0.3">
      <c r="A7955">
        <v>7954</v>
      </c>
      <c r="B7955" s="2"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s="2">
        <v>4</v>
      </c>
      <c r="T7955" s="3">
        <v>0</v>
      </c>
      <c r="U7955" s="2">
        <v>2.6783999999999999</v>
      </c>
      <c r="V7955" s="2">
        <f>Table1[[#This Row],[Sales]]*(1-Table1[[#This Row],[Discount]])</f>
        <v>66.959999999999994</v>
      </c>
      <c r="W7955" s="2">
        <f>Table1[[#This Row],[Sales]]*Table1[[#This Row],[Quantity]]</f>
        <v>267.83999999999997</v>
      </c>
      <c r="X7955" s="2">
        <f>Table1[[#This Row],[Sales]]+Table1[[#This Row],[Discount]]+Table1[[#This Row],[Adjusted Sales]]</f>
        <v>133.91999999999999</v>
      </c>
      <c r="Y7955" s="5">
        <f>Table1[[#This Row],[Sales]]*Table1[[#This Row],[Discount]]</f>
        <v>0</v>
      </c>
    </row>
    <row r="7956" spans="1:25" x14ac:dyDescent="0.3">
      <c r="A7956">
        <v>7955</v>
      </c>
      <c r="B7956" s="2"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s="2">
        <v>2</v>
      </c>
      <c r="T7956" s="3">
        <v>0</v>
      </c>
      <c r="U7956" s="2">
        <v>3.0575999999999999</v>
      </c>
      <c r="V7956" s="2">
        <f>Table1[[#This Row],[Sales]]*(1-Table1[[#This Row],[Discount]])</f>
        <v>6.24</v>
      </c>
      <c r="W7956" s="2">
        <f>Table1[[#This Row],[Sales]]*Table1[[#This Row],[Quantity]]</f>
        <v>12.48</v>
      </c>
      <c r="X7956" s="2">
        <f>Table1[[#This Row],[Sales]]+Table1[[#This Row],[Discount]]+Table1[[#This Row],[Adjusted Sales]]</f>
        <v>12.48</v>
      </c>
      <c r="Y7956" s="5">
        <f>Table1[[#This Row],[Sales]]*Table1[[#This Row],[Discount]]</f>
        <v>0</v>
      </c>
    </row>
    <row r="7957" spans="1:25" x14ac:dyDescent="0.3">
      <c r="A7957">
        <v>7956</v>
      </c>
      <c r="B7957" s="2"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s="2">
        <v>4</v>
      </c>
      <c r="T7957" s="3">
        <v>0.2</v>
      </c>
      <c r="U7957" s="2">
        <v>-59.835599999999999</v>
      </c>
      <c r="V7957" s="2">
        <f>Table1[[#This Row],[Sales]]*(1-Table1[[#This Row],[Discount]])</f>
        <v>348.13440000000003</v>
      </c>
      <c r="W7957" s="2">
        <f>Table1[[#This Row],[Sales]]*Table1[[#This Row],[Quantity]]</f>
        <v>1740.672</v>
      </c>
      <c r="X7957" s="2">
        <f>Table1[[#This Row],[Sales]]+Table1[[#This Row],[Discount]]+Table1[[#This Row],[Adjusted Sales]]</f>
        <v>783.50240000000008</v>
      </c>
      <c r="Y7957" s="5">
        <f>Table1[[#This Row],[Sales]]*Table1[[#This Row],[Discount]]</f>
        <v>87.033600000000007</v>
      </c>
    </row>
    <row r="7958" spans="1:25" x14ac:dyDescent="0.3">
      <c r="A7958">
        <v>7957</v>
      </c>
      <c r="B7958" s="2"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s="2">
        <v>5</v>
      </c>
      <c r="T7958" s="3">
        <v>0</v>
      </c>
      <c r="U7958" s="2">
        <v>6.8540000000000001</v>
      </c>
      <c r="V7958" s="2">
        <f>Table1[[#This Row],[Sales]]*(1-Table1[[#This Row],[Discount]])</f>
        <v>14.9</v>
      </c>
      <c r="W7958" s="2">
        <f>Table1[[#This Row],[Sales]]*Table1[[#This Row],[Quantity]]</f>
        <v>74.5</v>
      </c>
      <c r="X7958" s="2">
        <f>Table1[[#This Row],[Sales]]+Table1[[#This Row],[Discount]]+Table1[[#This Row],[Adjusted Sales]]</f>
        <v>29.8</v>
      </c>
      <c r="Y7958" s="5">
        <f>Table1[[#This Row],[Sales]]*Table1[[#This Row],[Discount]]</f>
        <v>0</v>
      </c>
    </row>
    <row r="7959" spans="1:25" x14ac:dyDescent="0.3">
      <c r="A7959">
        <v>7958</v>
      </c>
      <c r="B7959" s="2"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s="2">
        <v>4</v>
      </c>
      <c r="T7959" s="3">
        <v>0</v>
      </c>
      <c r="U7959" s="2">
        <v>4.1079999999999997</v>
      </c>
      <c r="V7959" s="2">
        <f>Table1[[#This Row],[Sales]]*(1-Table1[[#This Row],[Discount]])</f>
        <v>15.8</v>
      </c>
      <c r="W7959" s="2">
        <f>Table1[[#This Row],[Sales]]*Table1[[#This Row],[Quantity]]</f>
        <v>63.2</v>
      </c>
      <c r="X7959" s="2">
        <f>Table1[[#This Row],[Sales]]+Table1[[#This Row],[Discount]]+Table1[[#This Row],[Adjusted Sales]]</f>
        <v>31.6</v>
      </c>
      <c r="Y7959" s="5">
        <f>Table1[[#This Row],[Sales]]*Table1[[#This Row],[Discount]]</f>
        <v>0</v>
      </c>
    </row>
    <row r="7960" spans="1:25" x14ac:dyDescent="0.3">
      <c r="A7960">
        <v>7959</v>
      </c>
      <c r="B7960" s="2"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s="2">
        <v>5</v>
      </c>
      <c r="T7960" s="3">
        <v>0</v>
      </c>
      <c r="U7960" s="2">
        <v>26.972999999999999</v>
      </c>
      <c r="V7960" s="2">
        <f>Table1[[#This Row],[Sales]]*(1-Table1[[#This Row],[Discount]])</f>
        <v>72.900000000000006</v>
      </c>
      <c r="W7960" s="2">
        <f>Table1[[#This Row],[Sales]]*Table1[[#This Row],[Quantity]]</f>
        <v>364.5</v>
      </c>
      <c r="X7960" s="2">
        <f>Table1[[#This Row],[Sales]]+Table1[[#This Row],[Discount]]+Table1[[#This Row],[Adjusted Sales]]</f>
        <v>145.80000000000001</v>
      </c>
      <c r="Y7960" s="5">
        <f>Table1[[#This Row],[Sales]]*Table1[[#This Row],[Discount]]</f>
        <v>0</v>
      </c>
    </row>
    <row r="7961" spans="1:25" x14ac:dyDescent="0.3">
      <c r="A7961">
        <v>7960</v>
      </c>
      <c r="B7961" s="2"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s="2">
        <v>3</v>
      </c>
      <c r="T7961" s="3">
        <v>0.2</v>
      </c>
      <c r="U7961" s="2">
        <v>5.1588000000000003</v>
      </c>
      <c r="V7961" s="2">
        <f>Table1[[#This Row],[Sales]]*(1-Table1[[#This Row],[Discount]])</f>
        <v>165.08160000000001</v>
      </c>
      <c r="W7961" s="2">
        <f>Table1[[#This Row],[Sales]]*Table1[[#This Row],[Quantity]]</f>
        <v>619.05600000000004</v>
      </c>
      <c r="X7961" s="2">
        <f>Table1[[#This Row],[Sales]]+Table1[[#This Row],[Discount]]+Table1[[#This Row],[Adjusted Sales]]</f>
        <v>371.6336</v>
      </c>
      <c r="Y7961" s="5">
        <f>Table1[[#This Row],[Sales]]*Table1[[#This Row],[Discount]]</f>
        <v>41.270400000000002</v>
      </c>
    </row>
    <row r="7962" spans="1:25" x14ac:dyDescent="0.3">
      <c r="A7962">
        <v>7961</v>
      </c>
      <c r="B7962" s="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s="2">
        <v>1</v>
      </c>
      <c r="T7962" s="3">
        <v>0.2</v>
      </c>
      <c r="U7962" s="2">
        <v>2.6972999999999998</v>
      </c>
      <c r="V7962" s="2">
        <f>Table1[[#This Row],[Sales]]*(1-Table1[[#This Row],[Discount]])</f>
        <v>6.3936000000000002</v>
      </c>
      <c r="W7962" s="2">
        <f>Table1[[#This Row],[Sales]]*Table1[[#This Row],[Quantity]]</f>
        <v>7.992</v>
      </c>
      <c r="X7962" s="2">
        <f>Table1[[#This Row],[Sales]]+Table1[[#This Row],[Discount]]+Table1[[#This Row],[Adjusted Sales]]</f>
        <v>14.585599999999999</v>
      </c>
      <c r="Y7962" s="5">
        <f>Table1[[#This Row],[Sales]]*Table1[[#This Row],[Discount]]</f>
        <v>1.5984</v>
      </c>
    </row>
    <row r="7963" spans="1:25" x14ac:dyDescent="0.3">
      <c r="A7963">
        <v>7962</v>
      </c>
      <c r="B7963" s="2"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s="2">
        <v>5</v>
      </c>
      <c r="T7963" s="3">
        <v>0.2</v>
      </c>
      <c r="U7963" s="2">
        <v>-19.323</v>
      </c>
      <c r="V7963" s="2">
        <f>Table1[[#This Row],[Sales]]*(1-Table1[[#This Row],[Discount]])</f>
        <v>65.088000000000008</v>
      </c>
      <c r="W7963" s="2">
        <f>Table1[[#This Row],[Sales]]*Table1[[#This Row],[Quantity]]</f>
        <v>406.8</v>
      </c>
      <c r="X7963" s="2">
        <f>Table1[[#This Row],[Sales]]+Table1[[#This Row],[Discount]]+Table1[[#This Row],[Adjusted Sales]]</f>
        <v>146.64800000000002</v>
      </c>
      <c r="Y7963" s="5">
        <f>Table1[[#This Row],[Sales]]*Table1[[#This Row],[Discount]]</f>
        <v>16.272000000000002</v>
      </c>
    </row>
    <row r="7964" spans="1:25" x14ac:dyDescent="0.3">
      <c r="A7964">
        <v>7963</v>
      </c>
      <c r="B7964" s="2"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s="2">
        <v>8</v>
      </c>
      <c r="T7964" s="3">
        <v>0.7</v>
      </c>
      <c r="U7964" s="2">
        <v>-16.185600000000001</v>
      </c>
      <c r="V7964" s="2">
        <f>Table1[[#This Row],[Sales]]*(1-Table1[[#This Row],[Discount]])</f>
        <v>6.0696000000000003</v>
      </c>
      <c r="W7964" s="2">
        <f>Table1[[#This Row],[Sales]]*Table1[[#This Row],[Quantity]]</f>
        <v>161.85599999999999</v>
      </c>
      <c r="X7964" s="2">
        <f>Table1[[#This Row],[Sales]]+Table1[[#This Row],[Discount]]+Table1[[#This Row],[Adjusted Sales]]</f>
        <v>27.0016</v>
      </c>
      <c r="Y7964" s="5">
        <f>Table1[[#This Row],[Sales]]*Table1[[#This Row],[Discount]]</f>
        <v>14.162399999999998</v>
      </c>
    </row>
    <row r="7965" spans="1:25" x14ac:dyDescent="0.3">
      <c r="A7965">
        <v>7964</v>
      </c>
      <c r="B7965" s="2"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s="2">
        <v>4</v>
      </c>
      <c r="T7965" s="3">
        <v>0.2</v>
      </c>
      <c r="U7965" s="2">
        <v>48.631999999999998</v>
      </c>
      <c r="V7965" s="2">
        <f>Table1[[#This Row],[Sales]]*(1-Table1[[#This Row],[Discount]])</f>
        <v>311.2448</v>
      </c>
      <c r="W7965" s="2">
        <f>Table1[[#This Row],[Sales]]*Table1[[#This Row],[Quantity]]</f>
        <v>1556.2239999999999</v>
      </c>
      <c r="X7965" s="2">
        <f>Table1[[#This Row],[Sales]]+Table1[[#This Row],[Discount]]+Table1[[#This Row],[Adjusted Sales]]</f>
        <v>700.50080000000003</v>
      </c>
      <c r="Y7965" s="5">
        <f>Table1[[#This Row],[Sales]]*Table1[[#This Row],[Discount]]</f>
        <v>77.811199999999999</v>
      </c>
    </row>
    <row r="7966" spans="1:25" x14ac:dyDescent="0.3">
      <c r="A7966">
        <v>7965</v>
      </c>
      <c r="B7966" s="2"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s="2">
        <v>4</v>
      </c>
      <c r="T7966" s="3">
        <v>0.2</v>
      </c>
      <c r="U7966" s="2">
        <v>7.2576000000000001</v>
      </c>
      <c r="V7966" s="2">
        <f>Table1[[#This Row],[Sales]]*(1-Table1[[#This Row],[Discount]])</f>
        <v>16.588800000000003</v>
      </c>
      <c r="W7966" s="2">
        <f>Table1[[#This Row],[Sales]]*Table1[[#This Row],[Quantity]]</f>
        <v>82.944000000000003</v>
      </c>
      <c r="X7966" s="2">
        <f>Table1[[#This Row],[Sales]]+Table1[[#This Row],[Discount]]+Table1[[#This Row],[Adjusted Sales]]</f>
        <v>37.524799999999999</v>
      </c>
      <c r="Y7966" s="5">
        <f>Table1[[#This Row],[Sales]]*Table1[[#This Row],[Discount]]</f>
        <v>4.1472000000000007</v>
      </c>
    </row>
    <row r="7967" spans="1:25" x14ac:dyDescent="0.3">
      <c r="A7967">
        <v>7966</v>
      </c>
      <c r="B7967" s="2"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s="2">
        <v>8</v>
      </c>
      <c r="T7967" s="3">
        <v>0.2</v>
      </c>
      <c r="U7967" s="2">
        <v>14.5152</v>
      </c>
      <c r="V7967" s="2">
        <f>Table1[[#This Row],[Sales]]*(1-Table1[[#This Row],[Discount]])</f>
        <v>33.177600000000005</v>
      </c>
      <c r="W7967" s="2">
        <f>Table1[[#This Row],[Sales]]*Table1[[#This Row],[Quantity]]</f>
        <v>331.77600000000001</v>
      </c>
      <c r="X7967" s="2">
        <f>Table1[[#This Row],[Sales]]+Table1[[#This Row],[Discount]]+Table1[[#This Row],[Adjusted Sales]]</f>
        <v>74.849600000000009</v>
      </c>
      <c r="Y7967" s="5">
        <f>Table1[[#This Row],[Sales]]*Table1[[#This Row],[Discount]]</f>
        <v>8.2944000000000013</v>
      </c>
    </row>
    <row r="7968" spans="1:25" x14ac:dyDescent="0.3">
      <c r="A7968">
        <v>7967</v>
      </c>
      <c r="B7968" s="2"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s="2">
        <v>4</v>
      </c>
      <c r="T7968" s="3">
        <v>0</v>
      </c>
      <c r="U7968" s="2">
        <v>16.68</v>
      </c>
      <c r="V7968" s="2">
        <f>Table1[[#This Row],[Sales]]*(1-Table1[[#This Row],[Discount]])</f>
        <v>33.36</v>
      </c>
      <c r="W7968" s="2">
        <f>Table1[[#This Row],[Sales]]*Table1[[#This Row],[Quantity]]</f>
        <v>133.44</v>
      </c>
      <c r="X7968" s="2">
        <f>Table1[[#This Row],[Sales]]+Table1[[#This Row],[Discount]]+Table1[[#This Row],[Adjusted Sales]]</f>
        <v>66.72</v>
      </c>
      <c r="Y7968" s="5">
        <f>Table1[[#This Row],[Sales]]*Table1[[#This Row],[Discount]]</f>
        <v>0</v>
      </c>
    </row>
    <row r="7969" spans="1:25" x14ac:dyDescent="0.3">
      <c r="A7969">
        <v>7968</v>
      </c>
      <c r="B7969" s="2"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s="2">
        <v>3</v>
      </c>
      <c r="T7969" s="3">
        <v>0.7</v>
      </c>
      <c r="U7969" s="2">
        <v>-190.85220000000001</v>
      </c>
      <c r="V7969" s="2">
        <f>Table1[[#This Row],[Sales]]*(1-Table1[[#This Row],[Discount]])</f>
        <v>27.264600000000005</v>
      </c>
      <c r="W7969" s="2">
        <f>Table1[[#This Row],[Sales]]*Table1[[#This Row],[Quantity]]</f>
        <v>272.64600000000002</v>
      </c>
      <c r="X7969" s="2">
        <f>Table1[[#This Row],[Sales]]+Table1[[#This Row],[Discount]]+Table1[[#This Row],[Adjusted Sales]]</f>
        <v>118.84660000000001</v>
      </c>
      <c r="Y7969" s="5">
        <f>Table1[[#This Row],[Sales]]*Table1[[#This Row],[Discount]]</f>
        <v>63.617399999999996</v>
      </c>
    </row>
    <row r="7970" spans="1:25" x14ac:dyDescent="0.3">
      <c r="A7970">
        <v>7969</v>
      </c>
      <c r="B7970" s="2"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s="2">
        <v>1</v>
      </c>
      <c r="T7970" s="3">
        <v>0.2</v>
      </c>
      <c r="U7970" s="2">
        <v>-2.9984999999999999</v>
      </c>
      <c r="V7970" s="2">
        <f>Table1[[#This Row],[Sales]]*(1-Table1[[#This Row],[Discount]])</f>
        <v>12.793600000000001</v>
      </c>
      <c r="W7970" s="2">
        <f>Table1[[#This Row],[Sales]]*Table1[[#This Row],[Quantity]]</f>
        <v>15.992000000000001</v>
      </c>
      <c r="X7970" s="2">
        <f>Table1[[#This Row],[Sales]]+Table1[[#This Row],[Discount]]+Table1[[#This Row],[Adjusted Sales]]</f>
        <v>28.985600000000002</v>
      </c>
      <c r="Y7970" s="5">
        <f>Table1[[#This Row],[Sales]]*Table1[[#This Row],[Discount]]</f>
        <v>3.1984000000000004</v>
      </c>
    </row>
    <row r="7971" spans="1:25" x14ac:dyDescent="0.3">
      <c r="A7971">
        <v>7970</v>
      </c>
      <c r="B7971" s="2"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s="2">
        <v>1</v>
      </c>
      <c r="T7971" s="3">
        <v>0.2</v>
      </c>
      <c r="U7971" s="2">
        <v>13.588200000000001</v>
      </c>
      <c r="V7971" s="2">
        <f>Table1[[#This Row],[Sales]]*(1-Table1[[#This Row],[Discount]])</f>
        <v>96.627200000000016</v>
      </c>
      <c r="W7971" s="2">
        <f>Table1[[#This Row],[Sales]]*Table1[[#This Row],[Quantity]]</f>
        <v>120.78400000000001</v>
      </c>
      <c r="X7971" s="2">
        <f>Table1[[#This Row],[Sales]]+Table1[[#This Row],[Discount]]+Table1[[#This Row],[Adjusted Sales]]</f>
        <v>217.61120000000003</v>
      </c>
      <c r="Y7971" s="5">
        <f>Table1[[#This Row],[Sales]]*Table1[[#This Row],[Discount]]</f>
        <v>24.156800000000004</v>
      </c>
    </row>
    <row r="7972" spans="1:25" x14ac:dyDescent="0.3">
      <c r="A7972">
        <v>7971</v>
      </c>
      <c r="B7972" s="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s="2">
        <v>4</v>
      </c>
      <c r="T7972" s="3">
        <v>0.4</v>
      </c>
      <c r="U7972" s="2">
        <v>-112.6216</v>
      </c>
      <c r="V7972" s="2">
        <f>Table1[[#This Row],[Sales]]*(1-Table1[[#This Row],[Discount]])</f>
        <v>311.87520000000001</v>
      </c>
      <c r="W7972" s="2">
        <f>Table1[[#This Row],[Sales]]*Table1[[#This Row],[Quantity]]</f>
        <v>2079.1680000000001</v>
      </c>
      <c r="X7972" s="2">
        <f>Table1[[#This Row],[Sales]]+Table1[[#This Row],[Discount]]+Table1[[#This Row],[Adjusted Sales]]</f>
        <v>832.06719999999996</v>
      </c>
      <c r="Y7972" s="5">
        <f>Table1[[#This Row],[Sales]]*Table1[[#This Row],[Discount]]</f>
        <v>207.91680000000002</v>
      </c>
    </row>
    <row r="7973" spans="1:25" x14ac:dyDescent="0.3">
      <c r="A7973">
        <v>7972</v>
      </c>
      <c r="B7973" s="2"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s="2">
        <v>3</v>
      </c>
      <c r="T7973" s="3">
        <v>0.2</v>
      </c>
      <c r="U7973" s="2">
        <v>-5.4558</v>
      </c>
      <c r="V7973" s="2">
        <f>Table1[[#This Row],[Sales]]*(1-Table1[[#This Row],[Discount]])</f>
        <v>24.940799999999999</v>
      </c>
      <c r="W7973" s="2">
        <f>Table1[[#This Row],[Sales]]*Table1[[#This Row],[Quantity]]</f>
        <v>93.527999999999992</v>
      </c>
      <c r="X7973" s="2">
        <f>Table1[[#This Row],[Sales]]+Table1[[#This Row],[Discount]]+Table1[[#This Row],[Adjusted Sales]]</f>
        <v>56.316800000000001</v>
      </c>
      <c r="Y7973" s="5">
        <f>Table1[[#This Row],[Sales]]*Table1[[#This Row],[Discount]]</f>
        <v>6.2351999999999999</v>
      </c>
    </row>
    <row r="7974" spans="1:25" x14ac:dyDescent="0.3">
      <c r="A7974">
        <v>7973</v>
      </c>
      <c r="B7974" s="2"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s="2">
        <v>2</v>
      </c>
      <c r="T7974" s="3">
        <v>0.2</v>
      </c>
      <c r="U7974" s="2">
        <v>3.6288</v>
      </c>
      <c r="V7974" s="2">
        <f>Table1[[#This Row],[Sales]]*(1-Table1[[#This Row],[Discount]])</f>
        <v>8.2944000000000013</v>
      </c>
      <c r="W7974" s="2">
        <f>Table1[[#This Row],[Sales]]*Table1[[#This Row],[Quantity]]</f>
        <v>20.736000000000001</v>
      </c>
      <c r="X7974" s="2">
        <f>Table1[[#This Row],[Sales]]+Table1[[#This Row],[Discount]]+Table1[[#This Row],[Adjusted Sales]]</f>
        <v>18.862400000000001</v>
      </c>
      <c r="Y7974" s="5">
        <f>Table1[[#This Row],[Sales]]*Table1[[#This Row],[Discount]]</f>
        <v>2.0736000000000003</v>
      </c>
    </row>
    <row r="7975" spans="1:25" x14ac:dyDescent="0.3">
      <c r="A7975">
        <v>7974</v>
      </c>
      <c r="B7975" s="2"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s="2">
        <v>2</v>
      </c>
      <c r="T7975" s="3">
        <v>0.7</v>
      </c>
      <c r="U7975" s="2">
        <v>-1.9068000000000001</v>
      </c>
      <c r="V7975" s="2">
        <f>Table1[[#This Row],[Sales]]*(1-Table1[[#This Row],[Discount]])</f>
        <v>0.81720000000000015</v>
      </c>
      <c r="W7975" s="2">
        <f>Table1[[#This Row],[Sales]]*Table1[[#This Row],[Quantity]]</f>
        <v>5.4480000000000004</v>
      </c>
      <c r="X7975" s="2">
        <f>Table1[[#This Row],[Sales]]+Table1[[#This Row],[Discount]]+Table1[[#This Row],[Adjusted Sales]]</f>
        <v>4.241200000000001</v>
      </c>
      <c r="Y7975" s="5">
        <f>Table1[[#This Row],[Sales]]*Table1[[#This Row],[Discount]]</f>
        <v>1.9068000000000001</v>
      </c>
    </row>
    <row r="7976" spans="1:25" x14ac:dyDescent="0.3">
      <c r="A7976">
        <v>7975</v>
      </c>
      <c r="B7976" s="2"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s="2">
        <v>3</v>
      </c>
      <c r="T7976" s="3">
        <v>0.2</v>
      </c>
      <c r="U7976" s="2">
        <v>0</v>
      </c>
      <c r="V7976" s="2">
        <f>Table1[[#This Row],[Sales]]*(1-Table1[[#This Row],[Discount]])</f>
        <v>203.48160000000001</v>
      </c>
      <c r="W7976" s="2">
        <f>Table1[[#This Row],[Sales]]*Table1[[#This Row],[Quantity]]</f>
        <v>763.05600000000004</v>
      </c>
      <c r="X7976" s="2">
        <f>Table1[[#This Row],[Sales]]+Table1[[#This Row],[Discount]]+Table1[[#This Row],[Adjusted Sales]]</f>
        <v>458.03359999999998</v>
      </c>
      <c r="Y7976" s="5">
        <f>Table1[[#This Row],[Sales]]*Table1[[#This Row],[Discount]]</f>
        <v>50.870400000000004</v>
      </c>
    </row>
    <row r="7977" spans="1:25" x14ac:dyDescent="0.3">
      <c r="A7977">
        <v>7976</v>
      </c>
      <c r="B7977" s="2"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s="2">
        <v>3</v>
      </c>
      <c r="T7977" s="3">
        <v>0.7</v>
      </c>
      <c r="U7977" s="2">
        <v>-2.7587999999999999</v>
      </c>
      <c r="V7977" s="2">
        <f>Table1[[#This Row],[Sales]]*(1-Table1[[#This Row],[Discount]])</f>
        <v>1.1286000000000003</v>
      </c>
      <c r="W7977" s="2">
        <f>Table1[[#This Row],[Sales]]*Table1[[#This Row],[Quantity]]</f>
        <v>11.286</v>
      </c>
      <c r="X7977" s="2">
        <f>Table1[[#This Row],[Sales]]+Table1[[#This Row],[Discount]]+Table1[[#This Row],[Adjusted Sales]]</f>
        <v>5.5906000000000002</v>
      </c>
      <c r="Y7977" s="5">
        <f>Table1[[#This Row],[Sales]]*Table1[[#This Row],[Discount]]</f>
        <v>2.6334</v>
      </c>
    </row>
    <row r="7978" spans="1:25" x14ac:dyDescent="0.3">
      <c r="A7978">
        <v>7977</v>
      </c>
      <c r="B7978" s="2"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s="2">
        <v>3</v>
      </c>
      <c r="T7978" s="3">
        <v>0.2</v>
      </c>
      <c r="U7978" s="2">
        <v>3.21</v>
      </c>
      <c r="V7978" s="2">
        <f>Table1[[#This Row],[Sales]]*(1-Table1[[#This Row],[Discount]])</f>
        <v>8.2176000000000009</v>
      </c>
      <c r="W7978" s="2">
        <f>Table1[[#This Row],[Sales]]*Table1[[#This Row],[Quantity]]</f>
        <v>30.816000000000003</v>
      </c>
      <c r="X7978" s="2">
        <f>Table1[[#This Row],[Sales]]+Table1[[#This Row],[Discount]]+Table1[[#This Row],[Adjusted Sales]]</f>
        <v>18.689599999999999</v>
      </c>
      <c r="Y7978" s="5">
        <f>Table1[[#This Row],[Sales]]*Table1[[#This Row],[Discount]]</f>
        <v>2.0544000000000002</v>
      </c>
    </row>
    <row r="7979" spans="1:25" x14ac:dyDescent="0.3">
      <c r="A7979">
        <v>7978</v>
      </c>
      <c r="B7979" s="2"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s="2">
        <v>3</v>
      </c>
      <c r="T7979" s="3">
        <v>0</v>
      </c>
      <c r="U7979" s="2">
        <v>197.99100000000001</v>
      </c>
      <c r="V7979" s="2">
        <f>Table1[[#This Row],[Sales]]*(1-Table1[[#This Row],[Discount]])</f>
        <v>659.97</v>
      </c>
      <c r="W7979" s="2">
        <f>Table1[[#This Row],[Sales]]*Table1[[#This Row],[Quantity]]</f>
        <v>1979.91</v>
      </c>
      <c r="X7979" s="2">
        <f>Table1[[#This Row],[Sales]]+Table1[[#This Row],[Discount]]+Table1[[#This Row],[Adjusted Sales]]</f>
        <v>1319.94</v>
      </c>
      <c r="Y7979" s="5">
        <f>Table1[[#This Row],[Sales]]*Table1[[#This Row],[Discount]]</f>
        <v>0</v>
      </c>
    </row>
    <row r="7980" spans="1:25" x14ac:dyDescent="0.3">
      <c r="A7980">
        <v>7979</v>
      </c>
      <c r="B7980" s="2"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s="2">
        <v>3</v>
      </c>
      <c r="T7980" s="3">
        <v>0</v>
      </c>
      <c r="U7980" s="2">
        <v>32.981699999999996</v>
      </c>
      <c r="V7980" s="2">
        <f>Table1[[#This Row],[Sales]]*(1-Table1[[#This Row],[Discount]])</f>
        <v>113.73</v>
      </c>
      <c r="W7980" s="2">
        <f>Table1[[#This Row],[Sales]]*Table1[[#This Row],[Quantity]]</f>
        <v>341.19</v>
      </c>
      <c r="X7980" s="2">
        <f>Table1[[#This Row],[Sales]]+Table1[[#This Row],[Discount]]+Table1[[#This Row],[Adjusted Sales]]</f>
        <v>227.46</v>
      </c>
      <c r="Y7980" s="5">
        <f>Table1[[#This Row],[Sales]]*Table1[[#This Row],[Discount]]</f>
        <v>0</v>
      </c>
    </row>
    <row r="7981" spans="1:25" x14ac:dyDescent="0.3">
      <c r="A7981">
        <v>7980</v>
      </c>
      <c r="B7981" s="2"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s="2">
        <v>1</v>
      </c>
      <c r="T7981" s="3">
        <v>0.2</v>
      </c>
      <c r="U7981" s="2">
        <v>1.6588000000000001</v>
      </c>
      <c r="V7981" s="2">
        <f>Table1[[#This Row],[Sales]]*(1-Table1[[#This Row],[Discount]])</f>
        <v>4.0832000000000006</v>
      </c>
      <c r="W7981" s="2">
        <f>Table1[[#This Row],[Sales]]*Table1[[#This Row],[Quantity]]</f>
        <v>5.1040000000000001</v>
      </c>
      <c r="X7981" s="2">
        <f>Table1[[#This Row],[Sales]]+Table1[[#This Row],[Discount]]+Table1[[#This Row],[Adjusted Sales]]</f>
        <v>9.3872</v>
      </c>
      <c r="Y7981" s="5">
        <f>Table1[[#This Row],[Sales]]*Table1[[#This Row],[Discount]]</f>
        <v>1.0208000000000002</v>
      </c>
    </row>
    <row r="7982" spans="1:25" x14ac:dyDescent="0.3">
      <c r="A7982">
        <v>7981</v>
      </c>
      <c r="B7982" s="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s="2">
        <v>2</v>
      </c>
      <c r="T7982" s="3">
        <v>0.2</v>
      </c>
      <c r="U7982" s="2">
        <v>5.5511999999999997</v>
      </c>
      <c r="V7982" s="2">
        <f>Table1[[#This Row],[Sales]]*(1-Table1[[#This Row],[Discount]])</f>
        <v>13.1584</v>
      </c>
      <c r="W7982" s="2">
        <f>Table1[[#This Row],[Sales]]*Table1[[#This Row],[Quantity]]</f>
        <v>32.896000000000001</v>
      </c>
      <c r="X7982" s="2">
        <f>Table1[[#This Row],[Sales]]+Table1[[#This Row],[Discount]]+Table1[[#This Row],[Adjusted Sales]]</f>
        <v>29.8064</v>
      </c>
      <c r="Y7982" s="5">
        <f>Table1[[#This Row],[Sales]]*Table1[[#This Row],[Discount]]</f>
        <v>3.2896000000000001</v>
      </c>
    </row>
    <row r="7983" spans="1:25" x14ac:dyDescent="0.3">
      <c r="A7983">
        <v>7982</v>
      </c>
      <c r="B7983" s="2"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s="2">
        <v>4</v>
      </c>
      <c r="T7983" s="3">
        <v>0</v>
      </c>
      <c r="U7983" s="2">
        <v>22.118400000000001</v>
      </c>
      <c r="V7983" s="2">
        <f>Table1[[#This Row],[Sales]]*(1-Table1[[#This Row],[Discount]])</f>
        <v>81.92</v>
      </c>
      <c r="W7983" s="2">
        <f>Table1[[#This Row],[Sales]]*Table1[[#This Row],[Quantity]]</f>
        <v>327.68</v>
      </c>
      <c r="X7983" s="2">
        <f>Table1[[#This Row],[Sales]]+Table1[[#This Row],[Discount]]+Table1[[#This Row],[Adjusted Sales]]</f>
        <v>163.84</v>
      </c>
      <c r="Y7983" s="5">
        <f>Table1[[#This Row],[Sales]]*Table1[[#This Row],[Discount]]</f>
        <v>0</v>
      </c>
    </row>
    <row r="7984" spans="1:25" x14ac:dyDescent="0.3">
      <c r="A7984">
        <v>7983</v>
      </c>
      <c r="B7984" s="2"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s="2">
        <v>5</v>
      </c>
      <c r="T7984" s="3">
        <v>0</v>
      </c>
      <c r="U7984" s="2">
        <v>76.47</v>
      </c>
      <c r="V7984" s="2">
        <f>Table1[[#This Row],[Sales]]*(1-Table1[[#This Row],[Discount]])</f>
        <v>254.9</v>
      </c>
      <c r="W7984" s="2">
        <f>Table1[[#This Row],[Sales]]*Table1[[#This Row],[Quantity]]</f>
        <v>1274.5</v>
      </c>
      <c r="X7984" s="2">
        <f>Table1[[#This Row],[Sales]]+Table1[[#This Row],[Discount]]+Table1[[#This Row],[Adjusted Sales]]</f>
        <v>509.8</v>
      </c>
      <c r="Y7984" s="5">
        <f>Table1[[#This Row],[Sales]]*Table1[[#This Row],[Discount]]</f>
        <v>0</v>
      </c>
    </row>
    <row r="7985" spans="1:25" x14ac:dyDescent="0.3">
      <c r="A7985">
        <v>7984</v>
      </c>
      <c r="B7985" s="2"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s="2">
        <v>5</v>
      </c>
      <c r="T7985" s="3">
        <v>0.2</v>
      </c>
      <c r="U7985" s="2">
        <v>4.9139999999999997</v>
      </c>
      <c r="V7985" s="2">
        <f>Table1[[#This Row],[Sales]]*(1-Table1[[#This Row],[Discount]])</f>
        <v>12.096</v>
      </c>
      <c r="W7985" s="2">
        <f>Table1[[#This Row],[Sales]]*Table1[[#This Row],[Quantity]]</f>
        <v>75.599999999999994</v>
      </c>
      <c r="X7985" s="2">
        <f>Table1[[#This Row],[Sales]]+Table1[[#This Row],[Discount]]+Table1[[#This Row],[Adjusted Sales]]</f>
        <v>27.415999999999997</v>
      </c>
      <c r="Y7985" s="5">
        <f>Table1[[#This Row],[Sales]]*Table1[[#This Row],[Discount]]</f>
        <v>3.024</v>
      </c>
    </row>
    <row r="7986" spans="1:25" x14ac:dyDescent="0.3">
      <c r="A7986">
        <v>7985</v>
      </c>
      <c r="B7986" s="2"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s="2">
        <v>3</v>
      </c>
      <c r="T7986" s="3">
        <v>0.2</v>
      </c>
      <c r="U7986" s="2">
        <v>0.88560000000000005</v>
      </c>
      <c r="V7986" s="2">
        <f>Table1[[#This Row],[Sales]]*(1-Table1[[#This Row],[Discount]])</f>
        <v>6.2976000000000001</v>
      </c>
      <c r="W7986" s="2">
        <f>Table1[[#This Row],[Sales]]*Table1[[#This Row],[Quantity]]</f>
        <v>23.616</v>
      </c>
      <c r="X7986" s="2">
        <f>Table1[[#This Row],[Sales]]+Table1[[#This Row],[Discount]]+Table1[[#This Row],[Adjusted Sales]]</f>
        <v>14.369599999999998</v>
      </c>
      <c r="Y7986" s="5">
        <f>Table1[[#This Row],[Sales]]*Table1[[#This Row],[Discount]]</f>
        <v>1.5744</v>
      </c>
    </row>
    <row r="7987" spans="1:25" x14ac:dyDescent="0.3">
      <c r="A7987">
        <v>7986</v>
      </c>
      <c r="B7987" s="2"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s="2">
        <v>5</v>
      </c>
      <c r="T7987" s="3">
        <v>0.2</v>
      </c>
      <c r="U7987" s="2">
        <v>2.8079999999999998</v>
      </c>
      <c r="V7987" s="2">
        <f>Table1[[#This Row],[Sales]]*(1-Table1[[#This Row],[Discount]])</f>
        <v>6.6560000000000006</v>
      </c>
      <c r="W7987" s="2">
        <f>Table1[[#This Row],[Sales]]*Table1[[#This Row],[Quantity]]</f>
        <v>41.6</v>
      </c>
      <c r="X7987" s="2">
        <f>Table1[[#This Row],[Sales]]+Table1[[#This Row],[Discount]]+Table1[[#This Row],[Adjusted Sales]]</f>
        <v>15.176</v>
      </c>
      <c r="Y7987" s="5">
        <f>Table1[[#This Row],[Sales]]*Table1[[#This Row],[Discount]]</f>
        <v>1.6640000000000001</v>
      </c>
    </row>
    <row r="7988" spans="1:25" x14ac:dyDescent="0.3">
      <c r="A7988">
        <v>7987</v>
      </c>
      <c r="B7988" s="2"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s="2">
        <v>5</v>
      </c>
      <c r="T7988" s="3">
        <v>0</v>
      </c>
      <c r="U7988" s="2">
        <v>43.176000000000002</v>
      </c>
      <c r="V7988" s="2">
        <f>Table1[[#This Row],[Sales]]*(1-Table1[[#This Row],[Discount]])</f>
        <v>89.95</v>
      </c>
      <c r="W7988" s="2">
        <f>Table1[[#This Row],[Sales]]*Table1[[#This Row],[Quantity]]</f>
        <v>449.75</v>
      </c>
      <c r="X7988" s="2">
        <f>Table1[[#This Row],[Sales]]+Table1[[#This Row],[Discount]]+Table1[[#This Row],[Adjusted Sales]]</f>
        <v>179.9</v>
      </c>
      <c r="Y7988" s="5">
        <f>Table1[[#This Row],[Sales]]*Table1[[#This Row],[Discount]]</f>
        <v>0</v>
      </c>
    </row>
    <row r="7989" spans="1:25" x14ac:dyDescent="0.3">
      <c r="A7989">
        <v>7988</v>
      </c>
      <c r="B7989" s="2"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s="2">
        <v>4</v>
      </c>
      <c r="T7989" s="3">
        <v>0</v>
      </c>
      <c r="U7989" s="2">
        <v>11.592000000000001</v>
      </c>
      <c r="V7989" s="2">
        <f>Table1[[#This Row],[Sales]]*(1-Table1[[#This Row],[Discount]])</f>
        <v>25.2</v>
      </c>
      <c r="W7989" s="2">
        <f>Table1[[#This Row],[Sales]]*Table1[[#This Row],[Quantity]]</f>
        <v>100.8</v>
      </c>
      <c r="X7989" s="2">
        <f>Table1[[#This Row],[Sales]]+Table1[[#This Row],[Discount]]+Table1[[#This Row],[Adjusted Sales]]</f>
        <v>50.4</v>
      </c>
      <c r="Y7989" s="5">
        <f>Table1[[#This Row],[Sales]]*Table1[[#This Row],[Discount]]</f>
        <v>0</v>
      </c>
    </row>
    <row r="7990" spans="1:25" x14ac:dyDescent="0.3">
      <c r="A7990">
        <v>7989</v>
      </c>
      <c r="B7990" s="2"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s="2">
        <v>3</v>
      </c>
      <c r="T7990" s="3">
        <v>0</v>
      </c>
      <c r="U7990" s="2">
        <v>17.667300000000001</v>
      </c>
      <c r="V7990" s="2">
        <f>Table1[[#This Row],[Sales]]*(1-Table1[[#This Row],[Discount]])</f>
        <v>37.590000000000003</v>
      </c>
      <c r="W7990" s="2">
        <f>Table1[[#This Row],[Sales]]*Table1[[#This Row],[Quantity]]</f>
        <v>112.77000000000001</v>
      </c>
      <c r="X7990" s="2">
        <f>Table1[[#This Row],[Sales]]+Table1[[#This Row],[Discount]]+Table1[[#This Row],[Adjusted Sales]]</f>
        <v>75.180000000000007</v>
      </c>
      <c r="Y7990" s="5">
        <f>Table1[[#This Row],[Sales]]*Table1[[#This Row],[Discount]]</f>
        <v>0</v>
      </c>
    </row>
    <row r="7991" spans="1:25" x14ac:dyDescent="0.3">
      <c r="A7991">
        <v>7990</v>
      </c>
      <c r="B7991" s="2"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s="2">
        <v>1</v>
      </c>
      <c r="T7991" s="3">
        <v>0</v>
      </c>
      <c r="U7991" s="2">
        <v>4.1916000000000002</v>
      </c>
      <c r="V7991" s="2">
        <f>Table1[[#This Row],[Sales]]*(1-Table1[[#This Row],[Discount]])</f>
        <v>14.97</v>
      </c>
      <c r="W7991" s="2">
        <f>Table1[[#This Row],[Sales]]*Table1[[#This Row],[Quantity]]</f>
        <v>14.97</v>
      </c>
      <c r="X7991" s="2">
        <f>Table1[[#This Row],[Sales]]+Table1[[#This Row],[Discount]]+Table1[[#This Row],[Adjusted Sales]]</f>
        <v>29.94</v>
      </c>
      <c r="Y7991" s="5">
        <f>Table1[[#This Row],[Sales]]*Table1[[#This Row],[Discount]]</f>
        <v>0</v>
      </c>
    </row>
    <row r="7992" spans="1:25" x14ac:dyDescent="0.3">
      <c r="A7992">
        <v>7991</v>
      </c>
      <c r="B7992" s="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s="2">
        <v>2</v>
      </c>
      <c r="T7992" s="3">
        <v>0</v>
      </c>
      <c r="U7992" s="2">
        <v>0.89100000000000001</v>
      </c>
      <c r="V7992" s="2">
        <f>Table1[[#This Row],[Sales]]*(1-Table1[[#This Row],[Discount]])</f>
        <v>1.98</v>
      </c>
      <c r="W7992" s="2">
        <f>Table1[[#This Row],[Sales]]*Table1[[#This Row],[Quantity]]</f>
        <v>3.96</v>
      </c>
      <c r="X7992" s="2">
        <f>Table1[[#This Row],[Sales]]+Table1[[#This Row],[Discount]]+Table1[[#This Row],[Adjusted Sales]]</f>
        <v>3.96</v>
      </c>
      <c r="Y7992" s="5">
        <f>Table1[[#This Row],[Sales]]*Table1[[#This Row],[Discount]]</f>
        <v>0</v>
      </c>
    </row>
    <row r="7993" spans="1:25" x14ac:dyDescent="0.3">
      <c r="A7993">
        <v>7992</v>
      </c>
      <c r="B7993" s="2"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s="2">
        <v>4</v>
      </c>
      <c r="T7993" s="3">
        <v>0.7</v>
      </c>
      <c r="U7993" s="2">
        <v>-26.623999999999999</v>
      </c>
      <c r="V7993" s="2">
        <f>Table1[[#This Row],[Sales]]*(1-Table1[[#This Row],[Discount]])</f>
        <v>11.980800000000002</v>
      </c>
      <c r="W7993" s="2">
        <f>Table1[[#This Row],[Sales]]*Table1[[#This Row],[Quantity]]</f>
        <v>159.744</v>
      </c>
      <c r="X7993" s="2">
        <f>Table1[[#This Row],[Sales]]+Table1[[#This Row],[Discount]]+Table1[[#This Row],[Adjusted Sales]]</f>
        <v>52.616800000000005</v>
      </c>
      <c r="Y7993" s="5">
        <f>Table1[[#This Row],[Sales]]*Table1[[#This Row],[Discount]]</f>
        <v>27.955199999999998</v>
      </c>
    </row>
    <row r="7994" spans="1:25" x14ac:dyDescent="0.3">
      <c r="A7994">
        <v>7993</v>
      </c>
      <c r="B7994" s="2"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s="2">
        <v>2</v>
      </c>
      <c r="T7994" s="3">
        <v>0.2</v>
      </c>
      <c r="U7994" s="2">
        <v>2.3079999999999998</v>
      </c>
      <c r="V7994" s="2">
        <f>Table1[[#This Row],[Sales]]*(1-Table1[[#This Row],[Discount]])</f>
        <v>14.7712</v>
      </c>
      <c r="W7994" s="2">
        <f>Table1[[#This Row],[Sales]]*Table1[[#This Row],[Quantity]]</f>
        <v>36.927999999999997</v>
      </c>
      <c r="X7994" s="2">
        <f>Table1[[#This Row],[Sales]]+Table1[[#This Row],[Discount]]+Table1[[#This Row],[Adjusted Sales]]</f>
        <v>33.435199999999995</v>
      </c>
      <c r="Y7994" s="5">
        <f>Table1[[#This Row],[Sales]]*Table1[[#This Row],[Discount]]</f>
        <v>3.6928000000000001</v>
      </c>
    </row>
    <row r="7995" spans="1:25" x14ac:dyDescent="0.3">
      <c r="A7995">
        <v>7994</v>
      </c>
      <c r="B7995" s="2"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s="2">
        <v>3</v>
      </c>
      <c r="T7995" s="3">
        <v>0.7</v>
      </c>
      <c r="U7995" s="2">
        <v>-3.4272</v>
      </c>
      <c r="V7995" s="2">
        <f>Table1[[#This Row],[Sales]]*(1-Table1[[#This Row],[Discount]])</f>
        <v>1.4688000000000001</v>
      </c>
      <c r="W7995" s="2">
        <f>Table1[[#This Row],[Sales]]*Table1[[#This Row],[Quantity]]</f>
        <v>14.687999999999999</v>
      </c>
      <c r="X7995" s="2">
        <f>Table1[[#This Row],[Sales]]+Table1[[#This Row],[Discount]]+Table1[[#This Row],[Adjusted Sales]]</f>
        <v>7.0648</v>
      </c>
      <c r="Y7995" s="5">
        <f>Table1[[#This Row],[Sales]]*Table1[[#This Row],[Discount]]</f>
        <v>3.4271999999999996</v>
      </c>
    </row>
    <row r="7996" spans="1:25" x14ac:dyDescent="0.3">
      <c r="A7996">
        <v>7995</v>
      </c>
      <c r="B7996" s="2"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s="2">
        <v>6</v>
      </c>
      <c r="T7996" s="3">
        <v>0.7</v>
      </c>
      <c r="U7996" s="2">
        <v>-247.7988</v>
      </c>
      <c r="V7996" s="2">
        <f>Table1[[#This Row],[Sales]]*(1-Table1[[#This Row],[Discount]])</f>
        <v>43.729200000000013</v>
      </c>
      <c r="W7996" s="2">
        <f>Table1[[#This Row],[Sales]]*Table1[[#This Row],[Quantity]]</f>
        <v>874.58400000000006</v>
      </c>
      <c r="X7996" s="2">
        <f>Table1[[#This Row],[Sales]]+Table1[[#This Row],[Discount]]+Table1[[#This Row],[Adjusted Sales]]</f>
        <v>190.19320000000002</v>
      </c>
      <c r="Y7996" s="5">
        <f>Table1[[#This Row],[Sales]]*Table1[[#This Row],[Discount]]</f>
        <v>102.0348</v>
      </c>
    </row>
    <row r="7997" spans="1:25" x14ac:dyDescent="0.3">
      <c r="A7997">
        <v>7996</v>
      </c>
      <c r="B7997" s="2"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s="2">
        <v>6</v>
      </c>
      <c r="T7997" s="3">
        <v>0.7</v>
      </c>
      <c r="U7997" s="2">
        <v>-7.3692000000000002</v>
      </c>
      <c r="V7997" s="2">
        <f>Table1[[#This Row],[Sales]]*(1-Table1[[#This Row],[Discount]])</f>
        <v>2.8836000000000004</v>
      </c>
      <c r="W7997" s="2">
        <f>Table1[[#This Row],[Sales]]*Table1[[#This Row],[Quantity]]</f>
        <v>57.671999999999997</v>
      </c>
      <c r="X7997" s="2">
        <f>Table1[[#This Row],[Sales]]+Table1[[#This Row],[Discount]]+Table1[[#This Row],[Adjusted Sales]]</f>
        <v>13.195599999999999</v>
      </c>
      <c r="Y7997" s="5">
        <f>Table1[[#This Row],[Sales]]*Table1[[#This Row],[Discount]]</f>
        <v>6.7283999999999997</v>
      </c>
    </row>
    <row r="7998" spans="1:25" x14ac:dyDescent="0.3">
      <c r="A7998">
        <v>7997</v>
      </c>
      <c r="B7998" s="2"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s="2">
        <v>5</v>
      </c>
      <c r="T7998" s="3">
        <v>0</v>
      </c>
      <c r="U7998" s="2">
        <v>87.89</v>
      </c>
      <c r="V7998" s="2">
        <f>Table1[[#This Row],[Sales]]*(1-Table1[[#This Row],[Discount]])</f>
        <v>199.75</v>
      </c>
      <c r="W7998" s="2">
        <f>Table1[[#This Row],[Sales]]*Table1[[#This Row],[Quantity]]</f>
        <v>998.75</v>
      </c>
      <c r="X7998" s="2">
        <f>Table1[[#This Row],[Sales]]+Table1[[#This Row],[Discount]]+Table1[[#This Row],[Adjusted Sales]]</f>
        <v>399.5</v>
      </c>
      <c r="Y7998" s="5">
        <f>Table1[[#This Row],[Sales]]*Table1[[#This Row],[Discount]]</f>
        <v>0</v>
      </c>
    </row>
    <row r="7999" spans="1:25" x14ac:dyDescent="0.3">
      <c r="A7999">
        <v>7998</v>
      </c>
      <c r="B7999" s="2"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s="2">
        <v>12</v>
      </c>
      <c r="T7999" s="3">
        <v>0.2</v>
      </c>
      <c r="U7999" s="2">
        <v>20.9148</v>
      </c>
      <c r="V7999" s="2">
        <f>Table1[[#This Row],[Sales]]*(1-Table1[[#This Row],[Discount]])</f>
        <v>1338.5472</v>
      </c>
      <c r="W7999" s="2">
        <f>Table1[[#This Row],[Sales]]*Table1[[#This Row],[Quantity]]</f>
        <v>20078.207999999999</v>
      </c>
      <c r="X7999" s="2">
        <f>Table1[[#This Row],[Sales]]+Table1[[#This Row],[Discount]]+Table1[[#This Row],[Adjusted Sales]]</f>
        <v>3011.9312</v>
      </c>
      <c r="Y7999" s="5">
        <f>Table1[[#This Row],[Sales]]*Table1[[#This Row],[Discount]]</f>
        <v>334.63679999999999</v>
      </c>
    </row>
    <row r="8000" spans="1:25" x14ac:dyDescent="0.3">
      <c r="A8000">
        <v>7999</v>
      </c>
      <c r="B8000" s="2"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s="2">
        <v>7</v>
      </c>
      <c r="T8000" s="3">
        <v>0</v>
      </c>
      <c r="U8000" s="2">
        <v>3.8976000000000002</v>
      </c>
      <c r="V8000" s="2">
        <f>Table1[[#This Row],[Sales]]*(1-Table1[[#This Row],[Discount]])</f>
        <v>12.18</v>
      </c>
      <c r="W8000" s="2">
        <f>Table1[[#This Row],[Sales]]*Table1[[#This Row],[Quantity]]</f>
        <v>85.259999999999991</v>
      </c>
      <c r="X8000" s="2">
        <f>Table1[[#This Row],[Sales]]+Table1[[#This Row],[Discount]]+Table1[[#This Row],[Adjusted Sales]]</f>
        <v>24.36</v>
      </c>
      <c r="Y8000" s="5">
        <f>Table1[[#This Row],[Sales]]*Table1[[#This Row],[Discount]]</f>
        <v>0</v>
      </c>
    </row>
    <row r="8001" spans="1:25" x14ac:dyDescent="0.3">
      <c r="A8001">
        <v>8000</v>
      </c>
      <c r="B8001" s="2"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s="2">
        <v>4</v>
      </c>
      <c r="T8001" s="3">
        <v>0</v>
      </c>
      <c r="U8001" s="2">
        <v>19.034400000000002</v>
      </c>
      <c r="V8001" s="2">
        <f>Table1[[#This Row],[Sales]]*(1-Table1[[#This Row],[Discount]])</f>
        <v>57.68</v>
      </c>
      <c r="W8001" s="2">
        <f>Table1[[#This Row],[Sales]]*Table1[[#This Row],[Quantity]]</f>
        <v>230.72</v>
      </c>
      <c r="X8001" s="2">
        <f>Table1[[#This Row],[Sales]]+Table1[[#This Row],[Discount]]+Table1[[#This Row],[Adjusted Sales]]</f>
        <v>115.36</v>
      </c>
      <c r="Y8001" s="5">
        <f>Table1[[#This Row],[Sales]]*Table1[[#This Row],[Discount]]</f>
        <v>0</v>
      </c>
    </row>
    <row r="8002" spans="1:25" x14ac:dyDescent="0.3">
      <c r="A8002">
        <v>8001</v>
      </c>
      <c r="B8002" s="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s="2">
        <v>4</v>
      </c>
      <c r="T8002" s="3">
        <v>0</v>
      </c>
      <c r="U8002" s="2">
        <v>76.548400000000001</v>
      </c>
      <c r="V8002" s="2">
        <f>Table1[[#This Row],[Sales]]*(1-Table1[[#This Row],[Discount]])</f>
        <v>263.95999999999998</v>
      </c>
      <c r="W8002" s="2">
        <f>Table1[[#This Row],[Sales]]*Table1[[#This Row],[Quantity]]</f>
        <v>1055.8399999999999</v>
      </c>
      <c r="X8002" s="2">
        <f>Table1[[#This Row],[Sales]]+Table1[[#This Row],[Discount]]+Table1[[#This Row],[Adjusted Sales]]</f>
        <v>527.91999999999996</v>
      </c>
      <c r="Y8002" s="5">
        <f>Table1[[#This Row],[Sales]]*Table1[[#This Row],[Discount]]</f>
        <v>0</v>
      </c>
    </row>
    <row r="8003" spans="1:25" x14ac:dyDescent="0.3">
      <c r="A8003">
        <v>8002</v>
      </c>
      <c r="B8003" s="2"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s="2">
        <v>6</v>
      </c>
      <c r="T8003" s="3">
        <v>0</v>
      </c>
      <c r="U8003" s="2">
        <v>128.9742</v>
      </c>
      <c r="V8003" s="2">
        <f>Table1[[#This Row],[Sales]]*(1-Table1[[#This Row],[Discount]])</f>
        <v>299.94</v>
      </c>
      <c r="W8003" s="2">
        <f>Table1[[#This Row],[Sales]]*Table1[[#This Row],[Quantity]]</f>
        <v>1799.6399999999999</v>
      </c>
      <c r="X8003" s="2">
        <f>Table1[[#This Row],[Sales]]+Table1[[#This Row],[Discount]]+Table1[[#This Row],[Adjusted Sales]]</f>
        <v>599.88</v>
      </c>
      <c r="Y8003" s="5">
        <f>Table1[[#This Row],[Sales]]*Table1[[#This Row],[Discount]]</f>
        <v>0</v>
      </c>
    </row>
    <row r="8004" spans="1:25" x14ac:dyDescent="0.3">
      <c r="A8004">
        <v>8003</v>
      </c>
      <c r="B8004" s="2"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s="2">
        <v>7</v>
      </c>
      <c r="T8004" s="3">
        <v>0</v>
      </c>
      <c r="U8004" s="2">
        <v>0.51519999999999999</v>
      </c>
      <c r="V8004" s="2">
        <f>Table1[[#This Row],[Sales]]*(1-Table1[[#This Row],[Discount]])</f>
        <v>25.76</v>
      </c>
      <c r="W8004" s="2">
        <f>Table1[[#This Row],[Sales]]*Table1[[#This Row],[Quantity]]</f>
        <v>180.32000000000002</v>
      </c>
      <c r="X8004" s="2">
        <f>Table1[[#This Row],[Sales]]+Table1[[#This Row],[Discount]]+Table1[[#This Row],[Adjusted Sales]]</f>
        <v>51.52</v>
      </c>
      <c r="Y8004" s="5">
        <f>Table1[[#This Row],[Sales]]*Table1[[#This Row],[Discount]]</f>
        <v>0</v>
      </c>
    </row>
    <row r="8005" spans="1:25" x14ac:dyDescent="0.3">
      <c r="A8005">
        <v>8004</v>
      </c>
      <c r="B8005" s="2"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s="2">
        <v>2</v>
      </c>
      <c r="T8005" s="3">
        <v>0</v>
      </c>
      <c r="U8005" s="2">
        <v>78.850999999999999</v>
      </c>
      <c r="V8005" s="2">
        <f>Table1[[#This Row],[Sales]]*(1-Table1[[#This Row],[Discount]])</f>
        <v>271.89999999999998</v>
      </c>
      <c r="W8005" s="2">
        <f>Table1[[#This Row],[Sales]]*Table1[[#This Row],[Quantity]]</f>
        <v>543.79999999999995</v>
      </c>
      <c r="X8005" s="2">
        <f>Table1[[#This Row],[Sales]]+Table1[[#This Row],[Discount]]+Table1[[#This Row],[Adjusted Sales]]</f>
        <v>543.79999999999995</v>
      </c>
      <c r="Y8005" s="5">
        <f>Table1[[#This Row],[Sales]]*Table1[[#This Row],[Discount]]</f>
        <v>0</v>
      </c>
    </row>
    <row r="8006" spans="1:25" x14ac:dyDescent="0.3">
      <c r="A8006">
        <v>8005</v>
      </c>
      <c r="B8006" s="2"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s="2">
        <v>3</v>
      </c>
      <c r="T8006" s="3">
        <v>0</v>
      </c>
      <c r="U8006" s="2">
        <v>15.585599999999999</v>
      </c>
      <c r="V8006" s="2">
        <f>Table1[[#This Row],[Sales]]*(1-Table1[[#This Row],[Discount]])</f>
        <v>45.84</v>
      </c>
      <c r="W8006" s="2">
        <f>Table1[[#This Row],[Sales]]*Table1[[#This Row],[Quantity]]</f>
        <v>137.52000000000001</v>
      </c>
      <c r="X8006" s="2">
        <f>Table1[[#This Row],[Sales]]+Table1[[#This Row],[Discount]]+Table1[[#This Row],[Adjusted Sales]]</f>
        <v>91.68</v>
      </c>
      <c r="Y8006" s="5">
        <f>Table1[[#This Row],[Sales]]*Table1[[#This Row],[Discount]]</f>
        <v>0</v>
      </c>
    </row>
    <row r="8007" spans="1:25" x14ac:dyDescent="0.3">
      <c r="A8007">
        <v>8006</v>
      </c>
      <c r="B8007" s="2"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s="2">
        <v>2</v>
      </c>
      <c r="T8007" s="3">
        <v>0</v>
      </c>
      <c r="U8007" s="2">
        <v>3.2406000000000001</v>
      </c>
      <c r="V8007" s="2">
        <f>Table1[[#This Row],[Sales]]*(1-Table1[[#This Row],[Discount]])</f>
        <v>9.82</v>
      </c>
      <c r="W8007" s="2">
        <f>Table1[[#This Row],[Sales]]*Table1[[#This Row],[Quantity]]</f>
        <v>19.64</v>
      </c>
      <c r="X8007" s="2">
        <f>Table1[[#This Row],[Sales]]+Table1[[#This Row],[Discount]]+Table1[[#This Row],[Adjusted Sales]]</f>
        <v>19.64</v>
      </c>
      <c r="Y8007" s="5">
        <f>Table1[[#This Row],[Sales]]*Table1[[#This Row],[Discount]]</f>
        <v>0</v>
      </c>
    </row>
    <row r="8008" spans="1:25" x14ac:dyDescent="0.3">
      <c r="A8008">
        <v>8007</v>
      </c>
      <c r="B8008" s="2"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s="2">
        <v>12</v>
      </c>
      <c r="T8008" s="3">
        <v>0</v>
      </c>
      <c r="U8008" s="2">
        <v>0.93359999999999999</v>
      </c>
      <c r="V8008" s="2">
        <f>Table1[[#This Row],[Sales]]*(1-Table1[[#This Row],[Discount]])</f>
        <v>93.36</v>
      </c>
      <c r="W8008" s="2">
        <f>Table1[[#This Row],[Sales]]*Table1[[#This Row],[Quantity]]</f>
        <v>1120.32</v>
      </c>
      <c r="X8008" s="2">
        <f>Table1[[#This Row],[Sales]]+Table1[[#This Row],[Discount]]+Table1[[#This Row],[Adjusted Sales]]</f>
        <v>186.72</v>
      </c>
      <c r="Y8008" s="5">
        <f>Table1[[#This Row],[Sales]]*Table1[[#This Row],[Discount]]</f>
        <v>0</v>
      </c>
    </row>
    <row r="8009" spans="1:25" x14ac:dyDescent="0.3">
      <c r="A8009">
        <v>8008</v>
      </c>
      <c r="B8009" s="2"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s="2">
        <v>4</v>
      </c>
      <c r="T8009" s="3">
        <v>0</v>
      </c>
      <c r="U8009" s="2">
        <v>5.4123999999999999</v>
      </c>
      <c r="V8009" s="2">
        <f>Table1[[#This Row],[Sales]]*(1-Table1[[#This Row],[Discount]])</f>
        <v>541.24</v>
      </c>
      <c r="W8009" s="2">
        <f>Table1[[#This Row],[Sales]]*Table1[[#This Row],[Quantity]]</f>
        <v>2164.96</v>
      </c>
      <c r="X8009" s="2">
        <f>Table1[[#This Row],[Sales]]+Table1[[#This Row],[Discount]]+Table1[[#This Row],[Adjusted Sales]]</f>
        <v>1082.48</v>
      </c>
      <c r="Y8009" s="5">
        <f>Table1[[#This Row],[Sales]]*Table1[[#This Row],[Discount]]</f>
        <v>0</v>
      </c>
    </row>
    <row r="8010" spans="1:25" x14ac:dyDescent="0.3">
      <c r="A8010">
        <v>8009</v>
      </c>
      <c r="B8010" s="2"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s="2">
        <v>3</v>
      </c>
      <c r="T8010" s="3">
        <v>0</v>
      </c>
      <c r="U8010" s="2">
        <v>49.970399999999998</v>
      </c>
      <c r="V8010" s="2">
        <f>Table1[[#This Row],[Sales]]*(1-Table1[[#This Row],[Discount]])</f>
        <v>106.32</v>
      </c>
      <c r="W8010" s="2">
        <f>Table1[[#This Row],[Sales]]*Table1[[#This Row],[Quantity]]</f>
        <v>318.95999999999998</v>
      </c>
      <c r="X8010" s="2">
        <f>Table1[[#This Row],[Sales]]+Table1[[#This Row],[Discount]]+Table1[[#This Row],[Adjusted Sales]]</f>
        <v>212.64</v>
      </c>
      <c r="Y8010" s="5">
        <f>Table1[[#This Row],[Sales]]*Table1[[#This Row],[Discount]]</f>
        <v>0</v>
      </c>
    </row>
    <row r="8011" spans="1:25" x14ac:dyDescent="0.3">
      <c r="A8011">
        <v>8010</v>
      </c>
      <c r="B8011" s="2"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s="2">
        <v>5</v>
      </c>
      <c r="T8011" s="3">
        <v>0</v>
      </c>
      <c r="U8011" s="2">
        <v>383.93099999999998</v>
      </c>
      <c r="V8011" s="2">
        <f>Table1[[#This Row],[Sales]]*(1-Table1[[#This Row],[Discount]])</f>
        <v>1323.9</v>
      </c>
      <c r="W8011" s="2">
        <f>Table1[[#This Row],[Sales]]*Table1[[#This Row],[Quantity]]</f>
        <v>6619.5</v>
      </c>
      <c r="X8011" s="2">
        <f>Table1[[#This Row],[Sales]]+Table1[[#This Row],[Discount]]+Table1[[#This Row],[Adjusted Sales]]</f>
        <v>2647.8</v>
      </c>
      <c r="Y8011" s="5">
        <f>Table1[[#This Row],[Sales]]*Table1[[#This Row],[Discount]]</f>
        <v>0</v>
      </c>
    </row>
    <row r="8012" spans="1:25" x14ac:dyDescent="0.3">
      <c r="A8012">
        <v>8011</v>
      </c>
      <c r="B8012" s="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s="2">
        <v>6</v>
      </c>
      <c r="T8012" s="3">
        <v>0.2</v>
      </c>
      <c r="U8012" s="2">
        <v>41.152799999999999</v>
      </c>
      <c r="V8012" s="2">
        <f>Table1[[#This Row],[Sales]]*(1-Table1[[#This Row],[Discount]])</f>
        <v>101.2992</v>
      </c>
      <c r="W8012" s="2">
        <f>Table1[[#This Row],[Sales]]*Table1[[#This Row],[Quantity]]</f>
        <v>759.74399999999991</v>
      </c>
      <c r="X8012" s="2">
        <f>Table1[[#This Row],[Sales]]+Table1[[#This Row],[Discount]]+Table1[[#This Row],[Adjusted Sales]]</f>
        <v>228.1232</v>
      </c>
      <c r="Y8012" s="5">
        <f>Table1[[#This Row],[Sales]]*Table1[[#This Row],[Discount]]</f>
        <v>25.3248</v>
      </c>
    </row>
    <row r="8013" spans="1:25" x14ac:dyDescent="0.3">
      <c r="A8013">
        <v>8012</v>
      </c>
      <c r="B8013" s="2"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s="2">
        <v>7</v>
      </c>
      <c r="T8013" s="3">
        <v>0.2</v>
      </c>
      <c r="U8013" s="2">
        <v>15.743</v>
      </c>
      <c r="V8013" s="2">
        <f>Table1[[#This Row],[Sales]]*(1-Table1[[#This Row],[Discount]])</f>
        <v>100.7552</v>
      </c>
      <c r="W8013" s="2">
        <f>Table1[[#This Row],[Sales]]*Table1[[#This Row],[Quantity]]</f>
        <v>881.60800000000006</v>
      </c>
      <c r="X8013" s="2">
        <f>Table1[[#This Row],[Sales]]+Table1[[#This Row],[Discount]]+Table1[[#This Row],[Adjusted Sales]]</f>
        <v>226.89920000000001</v>
      </c>
      <c r="Y8013" s="5">
        <f>Table1[[#This Row],[Sales]]*Table1[[#This Row],[Discount]]</f>
        <v>25.188800000000001</v>
      </c>
    </row>
    <row r="8014" spans="1:25" x14ac:dyDescent="0.3">
      <c r="A8014">
        <v>8013</v>
      </c>
      <c r="B8014" s="2"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s="2">
        <v>5</v>
      </c>
      <c r="T8014" s="3">
        <v>0.2</v>
      </c>
      <c r="U8014" s="2">
        <v>207.47499999999999</v>
      </c>
      <c r="V8014" s="2">
        <f>Table1[[#This Row],[Sales]]*(1-Table1[[#This Row],[Discount]])</f>
        <v>531.13599999999997</v>
      </c>
      <c r="W8014" s="2">
        <f>Table1[[#This Row],[Sales]]*Table1[[#This Row],[Quantity]]</f>
        <v>3319.6</v>
      </c>
      <c r="X8014" s="2">
        <f>Table1[[#This Row],[Sales]]+Table1[[#This Row],[Discount]]+Table1[[#This Row],[Adjusted Sales]]</f>
        <v>1195.2559999999999</v>
      </c>
      <c r="Y8014" s="5">
        <f>Table1[[#This Row],[Sales]]*Table1[[#This Row],[Discount]]</f>
        <v>132.78399999999999</v>
      </c>
    </row>
    <row r="8015" spans="1:25" x14ac:dyDescent="0.3">
      <c r="A8015">
        <v>8014</v>
      </c>
      <c r="B8015" s="2"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s="2">
        <v>8</v>
      </c>
      <c r="T8015" s="3">
        <v>0</v>
      </c>
      <c r="U8015" s="2">
        <v>13.2</v>
      </c>
      <c r="V8015" s="2">
        <f>Table1[[#This Row],[Sales]]*(1-Table1[[#This Row],[Discount]])</f>
        <v>120</v>
      </c>
      <c r="W8015" s="2">
        <f>Table1[[#This Row],[Sales]]*Table1[[#This Row],[Quantity]]</f>
        <v>960</v>
      </c>
      <c r="X8015" s="2">
        <f>Table1[[#This Row],[Sales]]+Table1[[#This Row],[Discount]]+Table1[[#This Row],[Adjusted Sales]]</f>
        <v>240</v>
      </c>
      <c r="Y8015" s="5">
        <f>Table1[[#This Row],[Sales]]*Table1[[#This Row],[Discount]]</f>
        <v>0</v>
      </c>
    </row>
    <row r="8016" spans="1:25" x14ac:dyDescent="0.3">
      <c r="A8016">
        <v>8015</v>
      </c>
      <c r="B8016" s="2"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s="2">
        <v>1</v>
      </c>
      <c r="T8016" s="3">
        <v>0</v>
      </c>
      <c r="U8016" s="2">
        <v>1.4804999999999999</v>
      </c>
      <c r="V8016" s="2">
        <f>Table1[[#This Row],[Sales]]*(1-Table1[[#This Row],[Discount]])</f>
        <v>3.29</v>
      </c>
      <c r="W8016" s="2">
        <f>Table1[[#This Row],[Sales]]*Table1[[#This Row],[Quantity]]</f>
        <v>3.29</v>
      </c>
      <c r="X8016" s="2">
        <f>Table1[[#This Row],[Sales]]+Table1[[#This Row],[Discount]]+Table1[[#This Row],[Adjusted Sales]]</f>
        <v>6.58</v>
      </c>
      <c r="Y8016" s="5">
        <f>Table1[[#This Row],[Sales]]*Table1[[#This Row],[Discount]]</f>
        <v>0</v>
      </c>
    </row>
    <row r="8017" spans="1:25" x14ac:dyDescent="0.3">
      <c r="A8017">
        <v>8016</v>
      </c>
      <c r="B8017" s="2"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s="2">
        <v>3</v>
      </c>
      <c r="T8017" s="3">
        <v>0</v>
      </c>
      <c r="U8017" s="2">
        <v>6.0288000000000004</v>
      </c>
      <c r="V8017" s="2">
        <f>Table1[[#This Row],[Sales]]*(1-Table1[[#This Row],[Discount]])</f>
        <v>18.84</v>
      </c>
      <c r="W8017" s="2">
        <f>Table1[[#This Row],[Sales]]*Table1[[#This Row],[Quantity]]</f>
        <v>56.519999999999996</v>
      </c>
      <c r="X8017" s="2">
        <f>Table1[[#This Row],[Sales]]+Table1[[#This Row],[Discount]]+Table1[[#This Row],[Adjusted Sales]]</f>
        <v>37.68</v>
      </c>
      <c r="Y8017" s="5">
        <f>Table1[[#This Row],[Sales]]*Table1[[#This Row],[Discount]]</f>
        <v>0</v>
      </c>
    </row>
    <row r="8018" spans="1:25" x14ac:dyDescent="0.3">
      <c r="A8018">
        <v>8017</v>
      </c>
      <c r="B8018" s="2"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s="2">
        <v>6</v>
      </c>
      <c r="T8018" s="3">
        <v>0.2</v>
      </c>
      <c r="U8018" s="2">
        <v>12.892799999999999</v>
      </c>
      <c r="V8018" s="2">
        <f>Table1[[#This Row],[Sales]]*(1-Table1[[#This Row],[Discount]])</f>
        <v>48.537599999999998</v>
      </c>
      <c r="W8018" s="2">
        <f>Table1[[#This Row],[Sales]]*Table1[[#This Row],[Quantity]]</f>
        <v>364.03199999999998</v>
      </c>
      <c r="X8018" s="2">
        <f>Table1[[#This Row],[Sales]]+Table1[[#This Row],[Discount]]+Table1[[#This Row],[Adjusted Sales]]</f>
        <v>109.4096</v>
      </c>
      <c r="Y8018" s="5">
        <f>Table1[[#This Row],[Sales]]*Table1[[#This Row],[Discount]]</f>
        <v>12.134399999999999</v>
      </c>
    </row>
    <row r="8019" spans="1:25" x14ac:dyDescent="0.3">
      <c r="A8019">
        <v>8018</v>
      </c>
      <c r="B8019" s="2"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s="2">
        <v>9</v>
      </c>
      <c r="T8019" s="3">
        <v>0.2</v>
      </c>
      <c r="U8019" s="2">
        <v>2.6964000000000001</v>
      </c>
      <c r="V8019" s="2">
        <f>Table1[[#This Row],[Sales]]*(1-Table1[[#This Row],[Discount]])</f>
        <v>24.652799999999999</v>
      </c>
      <c r="W8019" s="2">
        <f>Table1[[#This Row],[Sales]]*Table1[[#This Row],[Quantity]]</f>
        <v>277.34399999999999</v>
      </c>
      <c r="X8019" s="2">
        <f>Table1[[#This Row],[Sales]]+Table1[[#This Row],[Discount]]+Table1[[#This Row],[Adjusted Sales]]</f>
        <v>55.668799999999997</v>
      </c>
      <c r="Y8019" s="5">
        <f>Table1[[#This Row],[Sales]]*Table1[[#This Row],[Discount]]</f>
        <v>6.1631999999999998</v>
      </c>
    </row>
    <row r="8020" spans="1:25" x14ac:dyDescent="0.3">
      <c r="A8020">
        <v>8019</v>
      </c>
      <c r="B8020" s="2"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s="2">
        <v>1</v>
      </c>
      <c r="T8020" s="3">
        <v>0.2</v>
      </c>
      <c r="U8020" s="2">
        <v>4.6193</v>
      </c>
      <c r="V8020" s="2">
        <f>Table1[[#This Row],[Sales]]*(1-Table1[[#This Row],[Discount]])</f>
        <v>42.233600000000003</v>
      </c>
      <c r="W8020" s="2">
        <f>Table1[[#This Row],[Sales]]*Table1[[#This Row],[Quantity]]</f>
        <v>52.792000000000002</v>
      </c>
      <c r="X8020" s="2">
        <f>Table1[[#This Row],[Sales]]+Table1[[#This Row],[Discount]]+Table1[[#This Row],[Adjusted Sales]]</f>
        <v>95.225600000000014</v>
      </c>
      <c r="Y8020" s="5">
        <f>Table1[[#This Row],[Sales]]*Table1[[#This Row],[Discount]]</f>
        <v>10.558400000000001</v>
      </c>
    </row>
    <row r="8021" spans="1:25" x14ac:dyDescent="0.3">
      <c r="A8021">
        <v>8020</v>
      </c>
      <c r="B8021" s="2"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s="2">
        <v>10</v>
      </c>
      <c r="T8021" s="3">
        <v>0</v>
      </c>
      <c r="U8021" s="2">
        <v>20.975000000000001</v>
      </c>
      <c r="V8021" s="2">
        <f>Table1[[#This Row],[Sales]]*(1-Table1[[#This Row],[Discount]])</f>
        <v>83.9</v>
      </c>
      <c r="W8021" s="2">
        <f>Table1[[#This Row],[Sales]]*Table1[[#This Row],[Quantity]]</f>
        <v>839</v>
      </c>
      <c r="X8021" s="2">
        <f>Table1[[#This Row],[Sales]]+Table1[[#This Row],[Discount]]+Table1[[#This Row],[Adjusted Sales]]</f>
        <v>167.8</v>
      </c>
      <c r="Y8021" s="5">
        <f>Table1[[#This Row],[Sales]]*Table1[[#This Row],[Discount]]</f>
        <v>0</v>
      </c>
    </row>
    <row r="8022" spans="1:25" x14ac:dyDescent="0.3">
      <c r="A8022">
        <v>8021</v>
      </c>
      <c r="B8022" s="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s="2">
        <v>2</v>
      </c>
      <c r="T8022" s="3">
        <v>0</v>
      </c>
      <c r="U8022" s="2">
        <v>5.7624000000000004</v>
      </c>
      <c r="V8022" s="2">
        <f>Table1[[#This Row],[Sales]]*(1-Table1[[#This Row],[Discount]])</f>
        <v>11.76</v>
      </c>
      <c r="W8022" s="2">
        <f>Table1[[#This Row],[Sales]]*Table1[[#This Row],[Quantity]]</f>
        <v>23.52</v>
      </c>
      <c r="X8022" s="2">
        <f>Table1[[#This Row],[Sales]]+Table1[[#This Row],[Discount]]+Table1[[#This Row],[Adjusted Sales]]</f>
        <v>23.52</v>
      </c>
      <c r="Y8022" s="5">
        <f>Table1[[#This Row],[Sales]]*Table1[[#This Row],[Discount]]</f>
        <v>0</v>
      </c>
    </row>
    <row r="8023" spans="1:25" x14ac:dyDescent="0.3">
      <c r="A8023">
        <v>8022</v>
      </c>
      <c r="B8023" s="2"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s="2">
        <v>3</v>
      </c>
      <c r="T8023" s="3">
        <v>0.8</v>
      </c>
      <c r="U8023" s="2">
        <v>-12.979200000000001</v>
      </c>
      <c r="V8023" s="2">
        <f>Table1[[#This Row],[Sales]]*(1-Table1[[#This Row],[Discount]])</f>
        <v>0.99839999999999973</v>
      </c>
      <c r="W8023" s="2">
        <f>Table1[[#This Row],[Sales]]*Table1[[#This Row],[Quantity]]</f>
        <v>14.975999999999999</v>
      </c>
      <c r="X8023" s="2">
        <f>Table1[[#This Row],[Sales]]+Table1[[#This Row],[Discount]]+Table1[[#This Row],[Adjusted Sales]]</f>
        <v>6.7904</v>
      </c>
      <c r="Y8023" s="5">
        <f>Table1[[#This Row],[Sales]]*Table1[[#This Row],[Discount]]</f>
        <v>3.9936000000000003</v>
      </c>
    </row>
    <row r="8024" spans="1:25" x14ac:dyDescent="0.3">
      <c r="A8024">
        <v>8023</v>
      </c>
      <c r="B8024" s="2"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s="2">
        <v>5</v>
      </c>
      <c r="T8024" s="3">
        <v>0.2</v>
      </c>
      <c r="U8024" s="2">
        <v>29.672999999999998</v>
      </c>
      <c r="V8024" s="2">
        <f>Table1[[#This Row],[Sales]]*(1-Table1[[#This Row],[Discount]])</f>
        <v>70.335999999999999</v>
      </c>
      <c r="W8024" s="2">
        <f>Table1[[#This Row],[Sales]]*Table1[[#This Row],[Quantity]]</f>
        <v>439.6</v>
      </c>
      <c r="X8024" s="2">
        <f>Table1[[#This Row],[Sales]]+Table1[[#This Row],[Discount]]+Table1[[#This Row],[Adjusted Sales]]</f>
        <v>158.45600000000002</v>
      </c>
      <c r="Y8024" s="5">
        <f>Table1[[#This Row],[Sales]]*Table1[[#This Row],[Discount]]</f>
        <v>17.584</v>
      </c>
    </row>
    <row r="8025" spans="1:25" x14ac:dyDescent="0.3">
      <c r="A8025">
        <v>8024</v>
      </c>
      <c r="B8025" s="2"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s="2">
        <v>5</v>
      </c>
      <c r="T8025" s="3">
        <v>0.3</v>
      </c>
      <c r="U8025" s="2">
        <v>-93.99</v>
      </c>
      <c r="V8025" s="2">
        <f>Table1[[#This Row],[Sales]]*(1-Table1[[#This Row],[Discount]])</f>
        <v>460.55099999999993</v>
      </c>
      <c r="W8025" s="2">
        <f>Table1[[#This Row],[Sales]]*Table1[[#This Row],[Quantity]]</f>
        <v>3289.6499999999996</v>
      </c>
      <c r="X8025" s="2">
        <f>Table1[[#This Row],[Sales]]+Table1[[#This Row],[Discount]]+Table1[[#This Row],[Adjusted Sales]]</f>
        <v>1118.7809999999999</v>
      </c>
      <c r="Y8025" s="5">
        <f>Table1[[#This Row],[Sales]]*Table1[[#This Row],[Discount]]</f>
        <v>197.37899999999999</v>
      </c>
    </row>
    <row r="8026" spans="1:25" x14ac:dyDescent="0.3">
      <c r="A8026">
        <v>8025</v>
      </c>
      <c r="B8026" s="2"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s="2">
        <v>1</v>
      </c>
      <c r="T8026" s="3">
        <v>0.8</v>
      </c>
      <c r="U8026" s="2">
        <v>-1.827</v>
      </c>
      <c r="V8026" s="2">
        <f>Table1[[#This Row],[Sales]]*(1-Table1[[#This Row],[Discount]])</f>
        <v>0.20879999999999996</v>
      </c>
      <c r="W8026" s="2">
        <f>Table1[[#This Row],[Sales]]*Table1[[#This Row],[Quantity]]</f>
        <v>1.044</v>
      </c>
      <c r="X8026" s="2">
        <f>Table1[[#This Row],[Sales]]+Table1[[#This Row],[Discount]]+Table1[[#This Row],[Adjusted Sales]]</f>
        <v>2.0528</v>
      </c>
      <c r="Y8026" s="5">
        <f>Table1[[#This Row],[Sales]]*Table1[[#This Row],[Discount]]</f>
        <v>0.83520000000000005</v>
      </c>
    </row>
    <row r="8027" spans="1:25" x14ac:dyDescent="0.3">
      <c r="A8027">
        <v>8026</v>
      </c>
      <c r="B8027" s="2"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s="2">
        <v>2</v>
      </c>
      <c r="T8027" s="3">
        <v>0</v>
      </c>
      <c r="U8027" s="2">
        <v>50.563200000000002</v>
      </c>
      <c r="V8027" s="2">
        <f>Table1[[#This Row],[Sales]]*(1-Table1[[#This Row],[Discount]])</f>
        <v>210.68</v>
      </c>
      <c r="W8027" s="2">
        <f>Table1[[#This Row],[Sales]]*Table1[[#This Row],[Quantity]]</f>
        <v>421.36</v>
      </c>
      <c r="X8027" s="2">
        <f>Table1[[#This Row],[Sales]]+Table1[[#This Row],[Discount]]+Table1[[#This Row],[Adjusted Sales]]</f>
        <v>421.36</v>
      </c>
      <c r="Y8027" s="5">
        <f>Table1[[#This Row],[Sales]]*Table1[[#This Row],[Discount]]</f>
        <v>0</v>
      </c>
    </row>
    <row r="8028" spans="1:25" x14ac:dyDescent="0.3">
      <c r="A8028">
        <v>8027</v>
      </c>
      <c r="B8028" s="2"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s="2">
        <v>1</v>
      </c>
      <c r="T8028" s="3">
        <v>0</v>
      </c>
      <c r="U8028" s="2">
        <v>1.5760000000000001</v>
      </c>
      <c r="V8028" s="2">
        <f>Table1[[#This Row],[Sales]]*(1-Table1[[#This Row],[Discount]])</f>
        <v>78.8</v>
      </c>
      <c r="W8028" s="2">
        <f>Table1[[#This Row],[Sales]]*Table1[[#This Row],[Quantity]]</f>
        <v>78.8</v>
      </c>
      <c r="X8028" s="2">
        <f>Table1[[#This Row],[Sales]]+Table1[[#This Row],[Discount]]+Table1[[#This Row],[Adjusted Sales]]</f>
        <v>157.6</v>
      </c>
      <c r="Y8028" s="5">
        <f>Table1[[#This Row],[Sales]]*Table1[[#This Row],[Discount]]</f>
        <v>0</v>
      </c>
    </row>
    <row r="8029" spans="1:25" x14ac:dyDescent="0.3">
      <c r="A8029">
        <v>8028</v>
      </c>
      <c r="B8029" s="2"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s="2">
        <v>1</v>
      </c>
      <c r="T8029" s="3">
        <v>0</v>
      </c>
      <c r="U8029" s="2">
        <v>6.7965999999999998</v>
      </c>
      <c r="V8029" s="2">
        <f>Table1[[#This Row],[Sales]]*(1-Table1[[#This Row],[Discount]])</f>
        <v>19.989999999999998</v>
      </c>
      <c r="W8029" s="2">
        <f>Table1[[#This Row],[Sales]]*Table1[[#This Row],[Quantity]]</f>
        <v>19.989999999999998</v>
      </c>
      <c r="X8029" s="2">
        <f>Table1[[#This Row],[Sales]]+Table1[[#This Row],[Discount]]+Table1[[#This Row],[Adjusted Sales]]</f>
        <v>39.979999999999997</v>
      </c>
      <c r="Y8029" s="5">
        <f>Table1[[#This Row],[Sales]]*Table1[[#This Row],[Discount]]</f>
        <v>0</v>
      </c>
    </row>
    <row r="8030" spans="1:25" x14ac:dyDescent="0.3">
      <c r="A8030">
        <v>8029</v>
      </c>
      <c r="B8030" s="2"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s="2">
        <v>4</v>
      </c>
      <c r="T8030" s="3">
        <v>0</v>
      </c>
      <c r="U8030" s="2">
        <v>108.1752</v>
      </c>
      <c r="V8030" s="2">
        <f>Table1[[#This Row],[Sales]]*(1-Table1[[#This Row],[Discount]])</f>
        <v>772.68</v>
      </c>
      <c r="W8030" s="2">
        <f>Table1[[#This Row],[Sales]]*Table1[[#This Row],[Quantity]]</f>
        <v>3090.72</v>
      </c>
      <c r="X8030" s="2">
        <f>Table1[[#This Row],[Sales]]+Table1[[#This Row],[Discount]]+Table1[[#This Row],[Adjusted Sales]]</f>
        <v>1545.36</v>
      </c>
      <c r="Y8030" s="5">
        <f>Table1[[#This Row],[Sales]]*Table1[[#This Row],[Discount]]</f>
        <v>0</v>
      </c>
    </row>
    <row r="8031" spans="1:25" x14ac:dyDescent="0.3">
      <c r="A8031">
        <v>8030</v>
      </c>
      <c r="B8031" s="2"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s="2">
        <v>6</v>
      </c>
      <c r="T8031" s="3">
        <v>0.2</v>
      </c>
      <c r="U8031" s="2">
        <v>-9.282</v>
      </c>
      <c r="V8031" s="2">
        <f>Table1[[#This Row],[Sales]]*(1-Table1[[#This Row],[Discount]])</f>
        <v>84.864000000000004</v>
      </c>
      <c r="W8031" s="2">
        <f>Table1[[#This Row],[Sales]]*Table1[[#This Row],[Quantity]]</f>
        <v>636.48</v>
      </c>
      <c r="X8031" s="2">
        <f>Table1[[#This Row],[Sales]]+Table1[[#This Row],[Discount]]+Table1[[#This Row],[Adjusted Sales]]</f>
        <v>191.14400000000001</v>
      </c>
      <c r="Y8031" s="5">
        <f>Table1[[#This Row],[Sales]]*Table1[[#This Row],[Discount]]</f>
        <v>21.216000000000001</v>
      </c>
    </row>
    <row r="8032" spans="1:25" x14ac:dyDescent="0.3">
      <c r="A8032">
        <v>8031</v>
      </c>
      <c r="B8032" s="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s="2">
        <v>3</v>
      </c>
      <c r="T8032" s="3">
        <v>0.6</v>
      </c>
      <c r="U8032" s="2">
        <v>-10.9611</v>
      </c>
      <c r="V8032" s="2">
        <f>Table1[[#This Row],[Sales]]*(1-Table1[[#This Row],[Discount]])</f>
        <v>9.2304000000000013</v>
      </c>
      <c r="W8032" s="2">
        <f>Table1[[#This Row],[Sales]]*Table1[[#This Row],[Quantity]]</f>
        <v>69.228000000000009</v>
      </c>
      <c r="X8032" s="2">
        <f>Table1[[#This Row],[Sales]]+Table1[[#This Row],[Discount]]+Table1[[#This Row],[Adjusted Sales]]</f>
        <v>32.906400000000005</v>
      </c>
      <c r="Y8032" s="5">
        <f>Table1[[#This Row],[Sales]]*Table1[[#This Row],[Discount]]</f>
        <v>13.845599999999999</v>
      </c>
    </row>
    <row r="8033" spans="1:25" x14ac:dyDescent="0.3">
      <c r="A8033">
        <v>8032</v>
      </c>
      <c r="B8033" s="2"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s="2">
        <v>5</v>
      </c>
      <c r="T8033" s="3">
        <v>0.2</v>
      </c>
      <c r="U8033" s="2">
        <v>9.0719999999999992</v>
      </c>
      <c r="V8033" s="2">
        <f>Table1[[#This Row],[Sales]]*(1-Table1[[#This Row],[Discount]])</f>
        <v>20.736000000000004</v>
      </c>
      <c r="W8033" s="2">
        <f>Table1[[#This Row],[Sales]]*Table1[[#This Row],[Quantity]]</f>
        <v>129.60000000000002</v>
      </c>
      <c r="X8033" s="2">
        <f>Table1[[#This Row],[Sales]]+Table1[[#This Row],[Discount]]+Table1[[#This Row],[Adjusted Sales]]</f>
        <v>46.856000000000009</v>
      </c>
      <c r="Y8033" s="5">
        <f>Table1[[#This Row],[Sales]]*Table1[[#This Row],[Discount]]</f>
        <v>5.1840000000000011</v>
      </c>
    </row>
    <row r="8034" spans="1:25" x14ac:dyDescent="0.3">
      <c r="A8034">
        <v>8033</v>
      </c>
      <c r="B8034" s="2"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s="2">
        <v>3</v>
      </c>
      <c r="T8034" s="3">
        <v>0.2</v>
      </c>
      <c r="U8034" s="2">
        <v>16.183800000000002</v>
      </c>
      <c r="V8034" s="2">
        <f>Table1[[#This Row],[Sales]]*(1-Table1[[#This Row],[Discount]])</f>
        <v>38.361600000000003</v>
      </c>
      <c r="W8034" s="2">
        <f>Table1[[#This Row],[Sales]]*Table1[[#This Row],[Quantity]]</f>
        <v>143.85599999999999</v>
      </c>
      <c r="X8034" s="2">
        <f>Table1[[#This Row],[Sales]]+Table1[[#This Row],[Discount]]+Table1[[#This Row],[Adjusted Sales]]</f>
        <v>86.513599999999997</v>
      </c>
      <c r="Y8034" s="5">
        <f>Table1[[#This Row],[Sales]]*Table1[[#This Row],[Discount]]</f>
        <v>9.5904000000000007</v>
      </c>
    </row>
    <row r="8035" spans="1:25" x14ac:dyDescent="0.3">
      <c r="A8035">
        <v>8034</v>
      </c>
      <c r="B8035" s="2"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s="2">
        <v>2</v>
      </c>
      <c r="T8035" s="3">
        <v>0.8</v>
      </c>
      <c r="U8035" s="2">
        <v>-1.476</v>
      </c>
      <c r="V8035" s="2">
        <f>Table1[[#This Row],[Sales]]*(1-Table1[[#This Row],[Discount]])</f>
        <v>0.19679999999999995</v>
      </c>
      <c r="W8035" s="2">
        <f>Table1[[#This Row],[Sales]]*Table1[[#This Row],[Quantity]]</f>
        <v>1.968</v>
      </c>
      <c r="X8035" s="2">
        <f>Table1[[#This Row],[Sales]]+Table1[[#This Row],[Discount]]+Table1[[#This Row],[Adjusted Sales]]</f>
        <v>1.9807999999999999</v>
      </c>
      <c r="Y8035" s="5">
        <f>Table1[[#This Row],[Sales]]*Table1[[#This Row],[Discount]]</f>
        <v>0.78720000000000001</v>
      </c>
    </row>
    <row r="8036" spans="1:25" x14ac:dyDescent="0.3">
      <c r="A8036">
        <v>8035</v>
      </c>
      <c r="B8036" s="2"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s="2">
        <v>9</v>
      </c>
      <c r="T8036" s="3">
        <v>0.6</v>
      </c>
      <c r="U8036" s="2">
        <v>-20.730599999999999</v>
      </c>
      <c r="V8036" s="2">
        <f>Table1[[#This Row],[Sales]]*(1-Table1[[#This Row],[Discount]])</f>
        <v>30.153600000000001</v>
      </c>
      <c r="W8036" s="2">
        <f>Table1[[#This Row],[Sales]]*Table1[[#This Row],[Quantity]]</f>
        <v>678.45600000000002</v>
      </c>
      <c r="X8036" s="2">
        <f>Table1[[#This Row],[Sales]]+Table1[[#This Row],[Discount]]+Table1[[#This Row],[Adjusted Sales]]</f>
        <v>106.13759999999999</v>
      </c>
      <c r="Y8036" s="5">
        <f>Table1[[#This Row],[Sales]]*Table1[[#This Row],[Discount]]</f>
        <v>45.230399999999996</v>
      </c>
    </row>
    <row r="8037" spans="1:25" x14ac:dyDescent="0.3">
      <c r="A8037">
        <v>8036</v>
      </c>
      <c r="B8037" s="2"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s="2">
        <v>2</v>
      </c>
      <c r="T8037" s="3">
        <v>0.2</v>
      </c>
      <c r="U8037" s="2">
        <v>1.6704000000000001</v>
      </c>
      <c r="V8037" s="2">
        <f>Table1[[#This Row],[Sales]]*(1-Table1[[#This Row],[Discount]])</f>
        <v>3.6863999999999999</v>
      </c>
      <c r="W8037" s="2">
        <f>Table1[[#This Row],[Sales]]*Table1[[#This Row],[Quantity]]</f>
        <v>9.2159999999999993</v>
      </c>
      <c r="X8037" s="2">
        <f>Table1[[#This Row],[Sales]]+Table1[[#This Row],[Discount]]+Table1[[#This Row],[Adjusted Sales]]</f>
        <v>8.4943999999999988</v>
      </c>
      <c r="Y8037" s="5">
        <f>Table1[[#This Row],[Sales]]*Table1[[#This Row],[Discount]]</f>
        <v>0.92159999999999997</v>
      </c>
    </row>
    <row r="8038" spans="1:25" x14ac:dyDescent="0.3">
      <c r="A8038">
        <v>8037</v>
      </c>
      <c r="B8038" s="2"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s="2">
        <v>6</v>
      </c>
      <c r="T8038" s="3">
        <v>0</v>
      </c>
      <c r="U8038" s="2">
        <v>16.956</v>
      </c>
      <c r="V8038" s="2">
        <f>Table1[[#This Row],[Sales]]*(1-Table1[[#This Row],[Discount]])</f>
        <v>37.68</v>
      </c>
      <c r="W8038" s="2">
        <f>Table1[[#This Row],[Sales]]*Table1[[#This Row],[Quantity]]</f>
        <v>226.07999999999998</v>
      </c>
      <c r="X8038" s="2">
        <f>Table1[[#This Row],[Sales]]+Table1[[#This Row],[Discount]]+Table1[[#This Row],[Adjusted Sales]]</f>
        <v>75.36</v>
      </c>
      <c r="Y8038" s="5">
        <f>Table1[[#This Row],[Sales]]*Table1[[#This Row],[Discount]]</f>
        <v>0</v>
      </c>
    </row>
    <row r="8039" spans="1:25" x14ac:dyDescent="0.3">
      <c r="A8039">
        <v>8038</v>
      </c>
      <c r="B8039" s="2"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s="2">
        <v>3</v>
      </c>
      <c r="T8039" s="3">
        <v>0</v>
      </c>
      <c r="U8039" s="2">
        <v>10.896599999999999</v>
      </c>
      <c r="V8039" s="2">
        <f>Table1[[#This Row],[Sales]]*(1-Table1[[#This Row],[Discount]])</f>
        <v>41.91</v>
      </c>
      <c r="W8039" s="2">
        <f>Table1[[#This Row],[Sales]]*Table1[[#This Row],[Quantity]]</f>
        <v>125.72999999999999</v>
      </c>
      <c r="X8039" s="2">
        <f>Table1[[#This Row],[Sales]]+Table1[[#This Row],[Discount]]+Table1[[#This Row],[Adjusted Sales]]</f>
        <v>83.82</v>
      </c>
      <c r="Y8039" s="5">
        <f>Table1[[#This Row],[Sales]]*Table1[[#This Row],[Discount]]</f>
        <v>0</v>
      </c>
    </row>
    <row r="8040" spans="1:25" x14ac:dyDescent="0.3">
      <c r="A8040">
        <v>8039</v>
      </c>
      <c r="B8040" s="2"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s="2">
        <v>3</v>
      </c>
      <c r="T8040" s="3">
        <v>0.15</v>
      </c>
      <c r="U8040" s="2">
        <v>5.1294000000000004</v>
      </c>
      <c r="V8040" s="2">
        <f>Table1[[#This Row],[Sales]]*(1-Table1[[#This Row],[Discount]])</f>
        <v>370.59915000000001</v>
      </c>
      <c r="W8040" s="2">
        <f>Table1[[#This Row],[Sales]]*Table1[[#This Row],[Quantity]]</f>
        <v>1307.9970000000001</v>
      </c>
      <c r="X8040" s="2">
        <f>Table1[[#This Row],[Sales]]+Table1[[#This Row],[Discount]]+Table1[[#This Row],[Adjusted Sales]]</f>
        <v>806.74815000000001</v>
      </c>
      <c r="Y8040" s="5">
        <f>Table1[[#This Row],[Sales]]*Table1[[#This Row],[Discount]]</f>
        <v>65.399850000000001</v>
      </c>
    </row>
    <row r="8041" spans="1:25" x14ac:dyDescent="0.3">
      <c r="A8041">
        <v>8040</v>
      </c>
      <c r="B8041" s="2"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s="2">
        <v>6</v>
      </c>
      <c r="T8041" s="3">
        <v>0.2</v>
      </c>
      <c r="U8041" s="2">
        <v>38.870399999999997</v>
      </c>
      <c r="V8041" s="2">
        <f>Table1[[#This Row],[Sales]]*(1-Table1[[#This Row],[Discount]])</f>
        <v>310.96320000000003</v>
      </c>
      <c r="W8041" s="2">
        <f>Table1[[#This Row],[Sales]]*Table1[[#This Row],[Quantity]]</f>
        <v>2332.2240000000002</v>
      </c>
      <c r="X8041" s="2">
        <f>Table1[[#This Row],[Sales]]+Table1[[#This Row],[Discount]]+Table1[[#This Row],[Adjusted Sales]]</f>
        <v>699.86720000000003</v>
      </c>
      <c r="Y8041" s="5">
        <f>Table1[[#This Row],[Sales]]*Table1[[#This Row],[Discount]]</f>
        <v>77.740800000000007</v>
      </c>
    </row>
    <row r="8042" spans="1:25" x14ac:dyDescent="0.3">
      <c r="A8042">
        <v>8041</v>
      </c>
      <c r="B8042" s="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s="2">
        <v>6</v>
      </c>
      <c r="T8042" s="3">
        <v>0</v>
      </c>
      <c r="U8042" s="2">
        <v>34.354799999999997</v>
      </c>
      <c r="V8042" s="2">
        <f>Table1[[#This Row],[Sales]]*(1-Table1[[#This Row],[Discount]])</f>
        <v>572.58000000000004</v>
      </c>
      <c r="W8042" s="2">
        <f>Table1[[#This Row],[Sales]]*Table1[[#This Row],[Quantity]]</f>
        <v>3435.4800000000005</v>
      </c>
      <c r="X8042" s="2">
        <f>Table1[[#This Row],[Sales]]+Table1[[#This Row],[Discount]]+Table1[[#This Row],[Adjusted Sales]]</f>
        <v>1145.1600000000001</v>
      </c>
      <c r="Y8042" s="5">
        <f>Table1[[#This Row],[Sales]]*Table1[[#This Row],[Discount]]</f>
        <v>0</v>
      </c>
    </row>
    <row r="8043" spans="1:25" x14ac:dyDescent="0.3">
      <c r="A8043">
        <v>8042</v>
      </c>
      <c r="B8043" s="2"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s="2">
        <v>2</v>
      </c>
      <c r="T8043" s="3">
        <v>0</v>
      </c>
      <c r="U8043" s="2">
        <v>11.613</v>
      </c>
      <c r="V8043" s="2">
        <f>Table1[[#This Row],[Sales]]*(1-Table1[[#This Row],[Discount]])</f>
        <v>33.18</v>
      </c>
      <c r="W8043" s="2">
        <f>Table1[[#This Row],[Sales]]*Table1[[#This Row],[Quantity]]</f>
        <v>66.36</v>
      </c>
      <c r="X8043" s="2">
        <f>Table1[[#This Row],[Sales]]+Table1[[#This Row],[Discount]]+Table1[[#This Row],[Adjusted Sales]]</f>
        <v>66.36</v>
      </c>
      <c r="Y8043" s="5">
        <f>Table1[[#This Row],[Sales]]*Table1[[#This Row],[Discount]]</f>
        <v>0</v>
      </c>
    </row>
    <row r="8044" spans="1:25" x14ac:dyDescent="0.3">
      <c r="A8044">
        <v>8043</v>
      </c>
      <c r="B8044" s="2"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s="2">
        <v>4</v>
      </c>
      <c r="T8044" s="3">
        <v>0</v>
      </c>
      <c r="U8044" s="2">
        <v>24.9132</v>
      </c>
      <c r="V8044" s="2">
        <f>Table1[[#This Row],[Sales]]*(1-Table1[[#This Row],[Discount]])</f>
        <v>63.88</v>
      </c>
      <c r="W8044" s="2">
        <f>Table1[[#This Row],[Sales]]*Table1[[#This Row],[Quantity]]</f>
        <v>255.52</v>
      </c>
      <c r="X8044" s="2">
        <f>Table1[[#This Row],[Sales]]+Table1[[#This Row],[Discount]]+Table1[[#This Row],[Adjusted Sales]]</f>
        <v>127.76</v>
      </c>
      <c r="Y8044" s="5">
        <f>Table1[[#This Row],[Sales]]*Table1[[#This Row],[Discount]]</f>
        <v>0</v>
      </c>
    </row>
    <row r="8045" spans="1:25" x14ac:dyDescent="0.3">
      <c r="A8045">
        <v>8044</v>
      </c>
      <c r="B8045" s="2"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s="2">
        <v>1</v>
      </c>
      <c r="T8045" s="3">
        <v>0</v>
      </c>
      <c r="U8045" s="2">
        <v>11.7568</v>
      </c>
      <c r="V8045" s="2">
        <f>Table1[[#This Row],[Sales]]*(1-Table1[[#This Row],[Discount]])</f>
        <v>26.72</v>
      </c>
      <c r="W8045" s="2">
        <f>Table1[[#This Row],[Sales]]*Table1[[#This Row],[Quantity]]</f>
        <v>26.72</v>
      </c>
      <c r="X8045" s="2">
        <f>Table1[[#This Row],[Sales]]+Table1[[#This Row],[Discount]]+Table1[[#This Row],[Adjusted Sales]]</f>
        <v>53.44</v>
      </c>
      <c r="Y8045" s="5">
        <f>Table1[[#This Row],[Sales]]*Table1[[#This Row],[Discount]]</f>
        <v>0</v>
      </c>
    </row>
    <row r="8046" spans="1:25" x14ac:dyDescent="0.3">
      <c r="A8046">
        <v>8045</v>
      </c>
      <c r="B8046" s="2"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s="2">
        <v>9</v>
      </c>
      <c r="T8046" s="3">
        <v>0.2</v>
      </c>
      <c r="U8046" s="2">
        <v>106.95780000000001</v>
      </c>
      <c r="V8046" s="2">
        <f>Table1[[#This Row],[Sales]]*(1-Table1[[#This Row],[Discount]])</f>
        <v>236.04480000000001</v>
      </c>
      <c r="W8046" s="2">
        <f>Table1[[#This Row],[Sales]]*Table1[[#This Row],[Quantity]]</f>
        <v>2655.5039999999999</v>
      </c>
      <c r="X8046" s="2">
        <f>Table1[[#This Row],[Sales]]+Table1[[#This Row],[Discount]]+Table1[[#This Row],[Adjusted Sales]]</f>
        <v>531.30079999999998</v>
      </c>
      <c r="Y8046" s="5">
        <f>Table1[[#This Row],[Sales]]*Table1[[#This Row],[Discount]]</f>
        <v>59.011200000000002</v>
      </c>
    </row>
    <row r="8047" spans="1:25" x14ac:dyDescent="0.3">
      <c r="A8047">
        <v>8046</v>
      </c>
      <c r="B8047" s="2"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s="2">
        <v>5</v>
      </c>
      <c r="T8047" s="3">
        <v>0</v>
      </c>
      <c r="U8047" s="2">
        <v>129.77250000000001</v>
      </c>
      <c r="V8047" s="2">
        <f>Table1[[#This Row],[Sales]]*(1-Table1[[#This Row],[Discount]])</f>
        <v>393.25</v>
      </c>
      <c r="W8047" s="2">
        <f>Table1[[#This Row],[Sales]]*Table1[[#This Row],[Quantity]]</f>
        <v>1966.25</v>
      </c>
      <c r="X8047" s="2">
        <f>Table1[[#This Row],[Sales]]+Table1[[#This Row],[Discount]]+Table1[[#This Row],[Adjusted Sales]]</f>
        <v>786.5</v>
      </c>
      <c r="Y8047" s="5">
        <f>Table1[[#This Row],[Sales]]*Table1[[#This Row],[Discount]]</f>
        <v>0</v>
      </c>
    </row>
    <row r="8048" spans="1:25" x14ac:dyDescent="0.3">
      <c r="A8048">
        <v>8047</v>
      </c>
      <c r="B8048" s="2"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s="2">
        <v>3</v>
      </c>
      <c r="T8048" s="3">
        <v>0.7</v>
      </c>
      <c r="U8048" s="2">
        <v>-1.476</v>
      </c>
      <c r="V8048" s="2">
        <f>Table1[[#This Row],[Sales]]*(1-Table1[[#This Row],[Discount]])</f>
        <v>0.66420000000000012</v>
      </c>
      <c r="W8048" s="2">
        <f>Table1[[#This Row],[Sales]]*Table1[[#This Row],[Quantity]]</f>
        <v>6.6419999999999995</v>
      </c>
      <c r="X8048" s="2">
        <f>Table1[[#This Row],[Sales]]+Table1[[#This Row],[Discount]]+Table1[[#This Row],[Adjusted Sales]]</f>
        <v>3.5781999999999998</v>
      </c>
      <c r="Y8048" s="5">
        <f>Table1[[#This Row],[Sales]]*Table1[[#This Row],[Discount]]</f>
        <v>1.5497999999999998</v>
      </c>
    </row>
    <row r="8049" spans="1:25" x14ac:dyDescent="0.3">
      <c r="A8049">
        <v>8048</v>
      </c>
      <c r="B8049" s="2"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s="2">
        <v>3</v>
      </c>
      <c r="T8049" s="3">
        <v>0.2</v>
      </c>
      <c r="U8049" s="2">
        <v>5.2884000000000002</v>
      </c>
      <c r="V8049" s="2">
        <f>Table1[[#This Row],[Sales]]*(1-Table1[[#This Row],[Discount]])</f>
        <v>13.0176</v>
      </c>
      <c r="W8049" s="2">
        <f>Table1[[#This Row],[Sales]]*Table1[[#This Row],[Quantity]]</f>
        <v>48.815999999999995</v>
      </c>
      <c r="X8049" s="2">
        <f>Table1[[#This Row],[Sales]]+Table1[[#This Row],[Discount]]+Table1[[#This Row],[Adjusted Sales]]</f>
        <v>29.489599999999996</v>
      </c>
      <c r="Y8049" s="5">
        <f>Table1[[#This Row],[Sales]]*Table1[[#This Row],[Discount]]</f>
        <v>3.2544</v>
      </c>
    </row>
    <row r="8050" spans="1:25" x14ac:dyDescent="0.3">
      <c r="A8050">
        <v>8049</v>
      </c>
      <c r="B8050" s="2"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s="2">
        <v>7</v>
      </c>
      <c r="T8050" s="3">
        <v>0</v>
      </c>
      <c r="U8050" s="2">
        <v>197.92080000000001</v>
      </c>
      <c r="V8050" s="2">
        <f>Table1[[#This Row],[Sales]]*(1-Table1[[#This Row],[Discount]])</f>
        <v>706.86</v>
      </c>
      <c r="W8050" s="2">
        <f>Table1[[#This Row],[Sales]]*Table1[[#This Row],[Quantity]]</f>
        <v>4948.0200000000004</v>
      </c>
      <c r="X8050" s="2">
        <f>Table1[[#This Row],[Sales]]+Table1[[#This Row],[Discount]]+Table1[[#This Row],[Adjusted Sales]]</f>
        <v>1413.72</v>
      </c>
      <c r="Y8050" s="5">
        <f>Table1[[#This Row],[Sales]]*Table1[[#This Row],[Discount]]</f>
        <v>0</v>
      </c>
    </row>
    <row r="8051" spans="1:25" x14ac:dyDescent="0.3">
      <c r="A8051">
        <v>8050</v>
      </c>
      <c r="B8051" s="2"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s="2">
        <v>5</v>
      </c>
      <c r="T8051" s="3">
        <v>0.7</v>
      </c>
      <c r="U8051" s="2">
        <v>-4.577</v>
      </c>
      <c r="V8051" s="2">
        <f>Table1[[#This Row],[Sales]]*(1-Table1[[#This Row],[Discount]])</f>
        <v>1.7910000000000001</v>
      </c>
      <c r="W8051" s="2">
        <f>Table1[[#This Row],[Sales]]*Table1[[#This Row],[Quantity]]</f>
        <v>29.849999999999998</v>
      </c>
      <c r="X8051" s="2">
        <f>Table1[[#This Row],[Sales]]+Table1[[#This Row],[Discount]]+Table1[[#This Row],[Adjusted Sales]]</f>
        <v>8.4610000000000003</v>
      </c>
      <c r="Y8051" s="5">
        <f>Table1[[#This Row],[Sales]]*Table1[[#This Row],[Discount]]</f>
        <v>4.1789999999999994</v>
      </c>
    </row>
    <row r="8052" spans="1:25" x14ac:dyDescent="0.3">
      <c r="A8052">
        <v>8051</v>
      </c>
      <c r="B8052" s="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s="2">
        <v>1</v>
      </c>
      <c r="T8052" s="3">
        <v>0.2</v>
      </c>
      <c r="U8052" s="2">
        <v>4.7664</v>
      </c>
      <c r="V8052" s="2">
        <f>Table1[[#This Row],[Sales]]*(1-Table1[[#This Row],[Discount]])</f>
        <v>16.947200000000002</v>
      </c>
      <c r="W8052" s="2">
        <f>Table1[[#This Row],[Sales]]*Table1[[#This Row],[Quantity]]</f>
        <v>21.184000000000001</v>
      </c>
      <c r="X8052" s="2">
        <f>Table1[[#This Row],[Sales]]+Table1[[#This Row],[Discount]]+Table1[[#This Row],[Adjusted Sales]]</f>
        <v>38.331200000000003</v>
      </c>
      <c r="Y8052" s="5">
        <f>Table1[[#This Row],[Sales]]*Table1[[#This Row],[Discount]]</f>
        <v>4.2368000000000006</v>
      </c>
    </row>
    <row r="8053" spans="1:25" x14ac:dyDescent="0.3">
      <c r="A8053">
        <v>8052</v>
      </c>
      <c r="B8053" s="2"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s="2">
        <v>6</v>
      </c>
      <c r="T8053" s="3">
        <v>0.2</v>
      </c>
      <c r="U8053" s="2">
        <v>3.1032000000000002</v>
      </c>
      <c r="V8053" s="2">
        <f>Table1[[#This Row],[Sales]]*(1-Table1[[#This Row],[Discount]])</f>
        <v>33.1008</v>
      </c>
      <c r="W8053" s="2">
        <f>Table1[[#This Row],[Sales]]*Table1[[#This Row],[Quantity]]</f>
        <v>248.25599999999997</v>
      </c>
      <c r="X8053" s="2">
        <f>Table1[[#This Row],[Sales]]+Table1[[#This Row],[Discount]]+Table1[[#This Row],[Adjusted Sales]]</f>
        <v>74.6768</v>
      </c>
      <c r="Y8053" s="5">
        <f>Table1[[#This Row],[Sales]]*Table1[[#This Row],[Discount]]</f>
        <v>8.2751999999999999</v>
      </c>
    </row>
    <row r="8054" spans="1:25" x14ac:dyDescent="0.3">
      <c r="A8054">
        <v>8053</v>
      </c>
      <c r="B8054" s="2"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s="2">
        <v>3</v>
      </c>
      <c r="T8054" s="3">
        <v>0</v>
      </c>
      <c r="U8054" s="2">
        <v>4.4850000000000003</v>
      </c>
      <c r="V8054" s="2">
        <f>Table1[[#This Row],[Sales]]*(1-Table1[[#This Row],[Discount]])</f>
        <v>17.940000000000001</v>
      </c>
      <c r="W8054" s="2">
        <f>Table1[[#This Row],[Sales]]*Table1[[#This Row],[Quantity]]</f>
        <v>53.820000000000007</v>
      </c>
      <c r="X8054" s="2">
        <f>Table1[[#This Row],[Sales]]+Table1[[#This Row],[Discount]]+Table1[[#This Row],[Adjusted Sales]]</f>
        <v>35.880000000000003</v>
      </c>
      <c r="Y8054" s="5">
        <f>Table1[[#This Row],[Sales]]*Table1[[#This Row],[Discount]]</f>
        <v>0</v>
      </c>
    </row>
    <row r="8055" spans="1:25" x14ac:dyDescent="0.3">
      <c r="A8055">
        <v>8054</v>
      </c>
      <c r="B8055" s="2"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s="2">
        <v>1</v>
      </c>
      <c r="T8055" s="3">
        <v>0.7</v>
      </c>
      <c r="U8055" s="2">
        <v>-1.8585</v>
      </c>
      <c r="V8055" s="2">
        <f>Table1[[#This Row],[Sales]]*(1-Table1[[#This Row],[Discount]])</f>
        <v>0.7965000000000001</v>
      </c>
      <c r="W8055" s="2">
        <f>Table1[[#This Row],[Sales]]*Table1[[#This Row],[Quantity]]</f>
        <v>2.6549999999999998</v>
      </c>
      <c r="X8055" s="2">
        <f>Table1[[#This Row],[Sales]]+Table1[[#This Row],[Discount]]+Table1[[#This Row],[Adjusted Sales]]</f>
        <v>4.1514999999999995</v>
      </c>
      <c r="Y8055" s="5">
        <f>Table1[[#This Row],[Sales]]*Table1[[#This Row],[Discount]]</f>
        <v>1.8584999999999998</v>
      </c>
    </row>
    <row r="8056" spans="1:25" x14ac:dyDescent="0.3">
      <c r="A8056">
        <v>8055</v>
      </c>
      <c r="B8056" s="2"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s="2">
        <v>5</v>
      </c>
      <c r="T8056" s="3">
        <v>0</v>
      </c>
      <c r="U8056" s="2">
        <v>267.70499999999998</v>
      </c>
      <c r="V8056" s="2">
        <f>Table1[[#This Row],[Sales]]*(1-Table1[[#This Row],[Discount]])</f>
        <v>892.35</v>
      </c>
      <c r="W8056" s="2">
        <f>Table1[[#This Row],[Sales]]*Table1[[#This Row],[Quantity]]</f>
        <v>4461.75</v>
      </c>
      <c r="X8056" s="2">
        <f>Table1[[#This Row],[Sales]]+Table1[[#This Row],[Discount]]+Table1[[#This Row],[Adjusted Sales]]</f>
        <v>1784.7</v>
      </c>
      <c r="Y8056" s="5">
        <f>Table1[[#This Row],[Sales]]*Table1[[#This Row],[Discount]]</f>
        <v>0</v>
      </c>
    </row>
    <row r="8057" spans="1:25" x14ac:dyDescent="0.3">
      <c r="A8057">
        <v>8056</v>
      </c>
      <c r="B8057" s="2"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s="2">
        <v>2</v>
      </c>
      <c r="T8057" s="3">
        <v>0.15</v>
      </c>
      <c r="U8057" s="2">
        <v>28.956800000000001</v>
      </c>
      <c r="V8057" s="2">
        <f>Table1[[#This Row],[Sales]]*(1-Table1[[#This Row],[Discount]])</f>
        <v>261.51609999999999</v>
      </c>
      <c r="W8057" s="2">
        <f>Table1[[#This Row],[Sales]]*Table1[[#This Row],[Quantity]]</f>
        <v>615.33199999999999</v>
      </c>
      <c r="X8057" s="2">
        <f>Table1[[#This Row],[Sales]]+Table1[[#This Row],[Discount]]+Table1[[#This Row],[Adjusted Sales]]</f>
        <v>569.33209999999997</v>
      </c>
      <c r="Y8057" s="5">
        <f>Table1[[#This Row],[Sales]]*Table1[[#This Row],[Discount]]</f>
        <v>46.149899999999995</v>
      </c>
    </row>
    <row r="8058" spans="1:25" x14ac:dyDescent="0.3">
      <c r="A8058">
        <v>8057</v>
      </c>
      <c r="B8058" s="2"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s="2">
        <v>9</v>
      </c>
      <c r="T8058" s="3">
        <v>0</v>
      </c>
      <c r="U8058" s="2">
        <v>29.152799999999999</v>
      </c>
      <c r="V8058" s="2">
        <f>Table1[[#This Row],[Sales]]*(1-Table1[[#This Row],[Discount]])</f>
        <v>728.82</v>
      </c>
      <c r="W8058" s="2">
        <f>Table1[[#This Row],[Sales]]*Table1[[#This Row],[Quantity]]</f>
        <v>6559.38</v>
      </c>
      <c r="X8058" s="2">
        <f>Table1[[#This Row],[Sales]]+Table1[[#This Row],[Discount]]+Table1[[#This Row],[Adjusted Sales]]</f>
        <v>1457.64</v>
      </c>
      <c r="Y8058" s="5">
        <f>Table1[[#This Row],[Sales]]*Table1[[#This Row],[Discount]]</f>
        <v>0</v>
      </c>
    </row>
    <row r="8059" spans="1:25" x14ac:dyDescent="0.3">
      <c r="A8059">
        <v>8058</v>
      </c>
      <c r="B8059" s="2"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s="2">
        <v>5</v>
      </c>
      <c r="T8059" s="3">
        <v>0.2</v>
      </c>
      <c r="U8059" s="2">
        <v>13.959</v>
      </c>
      <c r="V8059" s="2">
        <f>Table1[[#This Row],[Sales]]*(1-Table1[[#This Row],[Discount]])</f>
        <v>33.088000000000001</v>
      </c>
      <c r="W8059" s="2">
        <f>Table1[[#This Row],[Sales]]*Table1[[#This Row],[Quantity]]</f>
        <v>206.8</v>
      </c>
      <c r="X8059" s="2">
        <f>Table1[[#This Row],[Sales]]+Table1[[#This Row],[Discount]]+Table1[[#This Row],[Adjusted Sales]]</f>
        <v>74.647999999999996</v>
      </c>
      <c r="Y8059" s="5">
        <f>Table1[[#This Row],[Sales]]*Table1[[#This Row],[Discount]]</f>
        <v>8.2720000000000002</v>
      </c>
    </row>
    <row r="8060" spans="1:25" x14ac:dyDescent="0.3">
      <c r="A8060">
        <v>8059</v>
      </c>
      <c r="B8060" s="2"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s="2">
        <v>3</v>
      </c>
      <c r="T8060" s="3">
        <v>0.2</v>
      </c>
      <c r="U8060" s="2">
        <v>15.111599999999999</v>
      </c>
      <c r="V8060" s="2">
        <f>Table1[[#This Row],[Sales]]*(1-Table1[[#This Row],[Discount]])</f>
        <v>34.540800000000004</v>
      </c>
      <c r="W8060" s="2">
        <f>Table1[[#This Row],[Sales]]*Table1[[#This Row],[Quantity]]</f>
        <v>129.52800000000002</v>
      </c>
      <c r="X8060" s="2">
        <f>Table1[[#This Row],[Sales]]+Table1[[#This Row],[Discount]]+Table1[[#This Row],[Adjusted Sales]]</f>
        <v>77.916800000000009</v>
      </c>
      <c r="Y8060" s="5">
        <f>Table1[[#This Row],[Sales]]*Table1[[#This Row],[Discount]]</f>
        <v>8.6352000000000011</v>
      </c>
    </row>
    <row r="8061" spans="1:25" x14ac:dyDescent="0.3">
      <c r="A8061">
        <v>8060</v>
      </c>
      <c r="B8061" s="2"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s="2">
        <v>2</v>
      </c>
      <c r="T8061" s="3">
        <v>0</v>
      </c>
      <c r="U8061" s="2">
        <v>1.7472000000000001</v>
      </c>
      <c r="V8061" s="2">
        <f>Table1[[#This Row],[Sales]]*(1-Table1[[#This Row],[Discount]])</f>
        <v>4.16</v>
      </c>
      <c r="W8061" s="2">
        <f>Table1[[#This Row],[Sales]]*Table1[[#This Row],[Quantity]]</f>
        <v>8.32</v>
      </c>
      <c r="X8061" s="2">
        <f>Table1[[#This Row],[Sales]]+Table1[[#This Row],[Discount]]+Table1[[#This Row],[Adjusted Sales]]</f>
        <v>8.32</v>
      </c>
      <c r="Y8061" s="5">
        <f>Table1[[#This Row],[Sales]]*Table1[[#This Row],[Discount]]</f>
        <v>0</v>
      </c>
    </row>
    <row r="8062" spans="1:25" x14ac:dyDescent="0.3">
      <c r="A8062">
        <v>8061</v>
      </c>
      <c r="B8062" s="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s="2">
        <v>5</v>
      </c>
      <c r="T8062" s="3">
        <v>0</v>
      </c>
      <c r="U8062" s="2">
        <v>28.858000000000001</v>
      </c>
      <c r="V8062" s="2">
        <f>Table1[[#This Row],[Sales]]*(1-Table1[[#This Row],[Discount]])</f>
        <v>61.4</v>
      </c>
      <c r="W8062" s="2">
        <f>Table1[[#This Row],[Sales]]*Table1[[#This Row],[Quantity]]</f>
        <v>307</v>
      </c>
      <c r="X8062" s="2">
        <f>Table1[[#This Row],[Sales]]+Table1[[#This Row],[Discount]]+Table1[[#This Row],[Adjusted Sales]]</f>
        <v>122.8</v>
      </c>
      <c r="Y8062" s="5">
        <f>Table1[[#This Row],[Sales]]*Table1[[#This Row],[Discount]]</f>
        <v>0</v>
      </c>
    </row>
    <row r="8063" spans="1:25" x14ac:dyDescent="0.3">
      <c r="A8063">
        <v>8062</v>
      </c>
      <c r="B8063" s="2"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s="2">
        <v>2</v>
      </c>
      <c r="T8063" s="3">
        <v>0.2</v>
      </c>
      <c r="U8063" s="2">
        <v>8.8623999999999992</v>
      </c>
      <c r="V8063" s="2">
        <f>Table1[[#This Row],[Sales]]*(1-Table1[[#This Row],[Discount]])</f>
        <v>19.558400000000002</v>
      </c>
      <c r="W8063" s="2">
        <f>Table1[[#This Row],[Sales]]*Table1[[#This Row],[Quantity]]</f>
        <v>48.896000000000001</v>
      </c>
      <c r="X8063" s="2">
        <f>Table1[[#This Row],[Sales]]+Table1[[#This Row],[Discount]]+Table1[[#This Row],[Adjusted Sales]]</f>
        <v>44.206400000000002</v>
      </c>
      <c r="Y8063" s="5">
        <f>Table1[[#This Row],[Sales]]*Table1[[#This Row],[Discount]]</f>
        <v>4.8896000000000006</v>
      </c>
    </row>
    <row r="8064" spans="1:25" x14ac:dyDescent="0.3">
      <c r="A8064">
        <v>8063</v>
      </c>
      <c r="B8064" s="2"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s="2">
        <v>4</v>
      </c>
      <c r="T8064" s="3">
        <v>0</v>
      </c>
      <c r="U8064" s="2">
        <v>71.269199999999998</v>
      </c>
      <c r="V8064" s="2">
        <f>Table1[[#This Row],[Sales]]*(1-Table1[[#This Row],[Discount]])</f>
        <v>263.95999999999998</v>
      </c>
      <c r="W8064" s="2">
        <f>Table1[[#This Row],[Sales]]*Table1[[#This Row],[Quantity]]</f>
        <v>1055.8399999999999</v>
      </c>
      <c r="X8064" s="2">
        <f>Table1[[#This Row],[Sales]]+Table1[[#This Row],[Discount]]+Table1[[#This Row],[Adjusted Sales]]</f>
        <v>527.91999999999996</v>
      </c>
      <c r="Y8064" s="5">
        <f>Table1[[#This Row],[Sales]]*Table1[[#This Row],[Discount]]</f>
        <v>0</v>
      </c>
    </row>
    <row r="8065" spans="1:25" x14ac:dyDescent="0.3">
      <c r="A8065">
        <v>8064</v>
      </c>
      <c r="B8065" s="2"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s="2">
        <v>3</v>
      </c>
      <c r="T8065" s="3">
        <v>0</v>
      </c>
      <c r="U8065" s="2">
        <v>100.7916</v>
      </c>
      <c r="V8065" s="2">
        <f>Table1[[#This Row],[Sales]]*(1-Table1[[#This Row],[Discount]])</f>
        <v>359.97</v>
      </c>
      <c r="W8065" s="2">
        <f>Table1[[#This Row],[Sales]]*Table1[[#This Row],[Quantity]]</f>
        <v>1079.9100000000001</v>
      </c>
      <c r="X8065" s="2">
        <f>Table1[[#This Row],[Sales]]+Table1[[#This Row],[Discount]]+Table1[[#This Row],[Adjusted Sales]]</f>
        <v>719.94</v>
      </c>
      <c r="Y8065" s="5">
        <f>Table1[[#This Row],[Sales]]*Table1[[#This Row],[Discount]]</f>
        <v>0</v>
      </c>
    </row>
    <row r="8066" spans="1:25" x14ac:dyDescent="0.3">
      <c r="A8066">
        <v>8065</v>
      </c>
      <c r="B8066" s="2"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s="2">
        <v>2</v>
      </c>
      <c r="T8066" s="3">
        <v>0</v>
      </c>
      <c r="U8066" s="2">
        <v>6.2207999999999997</v>
      </c>
      <c r="V8066" s="2">
        <f>Table1[[#This Row],[Sales]]*(1-Table1[[#This Row],[Discount]])</f>
        <v>12.96</v>
      </c>
      <c r="W8066" s="2">
        <f>Table1[[#This Row],[Sales]]*Table1[[#This Row],[Quantity]]</f>
        <v>25.92</v>
      </c>
      <c r="X8066" s="2">
        <f>Table1[[#This Row],[Sales]]+Table1[[#This Row],[Discount]]+Table1[[#This Row],[Adjusted Sales]]</f>
        <v>25.92</v>
      </c>
      <c r="Y8066" s="5">
        <f>Table1[[#This Row],[Sales]]*Table1[[#This Row],[Discount]]</f>
        <v>0</v>
      </c>
    </row>
    <row r="8067" spans="1:25" x14ac:dyDescent="0.3">
      <c r="A8067">
        <v>8066</v>
      </c>
      <c r="B8067" s="2"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s="2">
        <v>3</v>
      </c>
      <c r="T8067" s="3">
        <v>0</v>
      </c>
      <c r="U8067" s="2">
        <v>5.8410000000000002</v>
      </c>
      <c r="V8067" s="2">
        <f>Table1[[#This Row],[Sales]]*(1-Table1[[#This Row],[Discount]])</f>
        <v>116.82</v>
      </c>
      <c r="W8067" s="2">
        <f>Table1[[#This Row],[Sales]]*Table1[[#This Row],[Quantity]]</f>
        <v>350.46</v>
      </c>
      <c r="X8067" s="2">
        <f>Table1[[#This Row],[Sales]]+Table1[[#This Row],[Discount]]+Table1[[#This Row],[Adjusted Sales]]</f>
        <v>233.64</v>
      </c>
      <c r="Y8067" s="5">
        <f>Table1[[#This Row],[Sales]]*Table1[[#This Row],[Discount]]</f>
        <v>0</v>
      </c>
    </row>
    <row r="8068" spans="1:25" x14ac:dyDescent="0.3">
      <c r="A8068">
        <v>8067</v>
      </c>
      <c r="B8068" s="2"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s="2">
        <v>2</v>
      </c>
      <c r="T8068" s="3">
        <v>0.2</v>
      </c>
      <c r="U8068" s="2">
        <v>89.954800000000006</v>
      </c>
      <c r="V8068" s="2">
        <f>Table1[[#This Row],[Sales]]*(1-Table1[[#This Row],[Discount]])</f>
        <v>221.4272</v>
      </c>
      <c r="W8068" s="2">
        <f>Table1[[#This Row],[Sales]]*Table1[[#This Row],[Quantity]]</f>
        <v>553.56799999999998</v>
      </c>
      <c r="X8068" s="2">
        <f>Table1[[#This Row],[Sales]]+Table1[[#This Row],[Discount]]+Table1[[#This Row],[Adjusted Sales]]</f>
        <v>498.41120000000001</v>
      </c>
      <c r="Y8068" s="5">
        <f>Table1[[#This Row],[Sales]]*Table1[[#This Row],[Discount]]</f>
        <v>55.3568</v>
      </c>
    </row>
    <row r="8069" spans="1:25" x14ac:dyDescent="0.3">
      <c r="A8069">
        <v>8068</v>
      </c>
      <c r="B8069" s="2"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s="2">
        <v>3</v>
      </c>
      <c r="T8069" s="3">
        <v>0</v>
      </c>
      <c r="U8069" s="2">
        <v>86.389200000000002</v>
      </c>
      <c r="V8069" s="2">
        <f>Table1[[#This Row],[Sales]]*(1-Table1[[#This Row],[Discount]])</f>
        <v>239.97</v>
      </c>
      <c r="W8069" s="2">
        <f>Table1[[#This Row],[Sales]]*Table1[[#This Row],[Quantity]]</f>
        <v>719.91</v>
      </c>
      <c r="X8069" s="2">
        <f>Table1[[#This Row],[Sales]]+Table1[[#This Row],[Discount]]+Table1[[#This Row],[Adjusted Sales]]</f>
        <v>479.94</v>
      </c>
      <c r="Y8069" s="5">
        <f>Table1[[#This Row],[Sales]]*Table1[[#This Row],[Discount]]</f>
        <v>0</v>
      </c>
    </row>
    <row r="8070" spans="1:25" x14ac:dyDescent="0.3">
      <c r="A8070">
        <v>8069</v>
      </c>
      <c r="B8070" s="2"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s="2">
        <v>6</v>
      </c>
      <c r="T8070" s="3">
        <v>0</v>
      </c>
      <c r="U8070" s="2">
        <v>6.0876000000000001</v>
      </c>
      <c r="V8070" s="2">
        <f>Table1[[#This Row],[Sales]]*(1-Table1[[#This Row],[Discount]])</f>
        <v>16.02</v>
      </c>
      <c r="W8070" s="2">
        <f>Table1[[#This Row],[Sales]]*Table1[[#This Row],[Quantity]]</f>
        <v>96.12</v>
      </c>
      <c r="X8070" s="2">
        <f>Table1[[#This Row],[Sales]]+Table1[[#This Row],[Discount]]+Table1[[#This Row],[Adjusted Sales]]</f>
        <v>32.04</v>
      </c>
      <c r="Y8070" s="5">
        <f>Table1[[#This Row],[Sales]]*Table1[[#This Row],[Discount]]</f>
        <v>0</v>
      </c>
    </row>
    <row r="8071" spans="1:25" x14ac:dyDescent="0.3">
      <c r="A8071">
        <v>8070</v>
      </c>
      <c r="B8071" s="2"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s="2">
        <v>5</v>
      </c>
      <c r="T8071" s="3">
        <v>0.2</v>
      </c>
      <c r="U8071" s="2">
        <v>-107.958</v>
      </c>
      <c r="V8071" s="2">
        <f>Table1[[#This Row],[Sales]]*(1-Table1[[#This Row],[Discount]])</f>
        <v>363.64800000000002</v>
      </c>
      <c r="W8071" s="2">
        <f>Table1[[#This Row],[Sales]]*Table1[[#This Row],[Quantity]]</f>
        <v>2272.8000000000002</v>
      </c>
      <c r="X8071" s="2">
        <f>Table1[[#This Row],[Sales]]+Table1[[#This Row],[Discount]]+Table1[[#This Row],[Adjusted Sales]]</f>
        <v>818.40800000000002</v>
      </c>
      <c r="Y8071" s="5">
        <f>Table1[[#This Row],[Sales]]*Table1[[#This Row],[Discount]]</f>
        <v>90.912000000000006</v>
      </c>
    </row>
    <row r="8072" spans="1:25" x14ac:dyDescent="0.3">
      <c r="A8072">
        <v>8071</v>
      </c>
      <c r="B8072" s="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s="2">
        <v>5</v>
      </c>
      <c r="T8072" s="3">
        <v>0.6</v>
      </c>
      <c r="U8072" s="2">
        <v>-187.38149999999999</v>
      </c>
      <c r="V8072" s="2">
        <f>Table1[[#This Row],[Sales]]*(1-Table1[[#This Row],[Discount]])</f>
        <v>56.567999999999998</v>
      </c>
      <c r="W8072" s="2">
        <f>Table1[[#This Row],[Sales]]*Table1[[#This Row],[Quantity]]</f>
        <v>707.09999999999991</v>
      </c>
      <c r="X8072" s="2">
        <f>Table1[[#This Row],[Sales]]+Table1[[#This Row],[Discount]]+Table1[[#This Row],[Adjusted Sales]]</f>
        <v>198.58799999999997</v>
      </c>
      <c r="Y8072" s="5">
        <f>Table1[[#This Row],[Sales]]*Table1[[#This Row],[Discount]]</f>
        <v>84.85199999999999</v>
      </c>
    </row>
    <row r="8073" spans="1:25" x14ac:dyDescent="0.3">
      <c r="A8073">
        <v>8072</v>
      </c>
      <c r="B8073" s="2"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s="2">
        <v>4</v>
      </c>
      <c r="T8073" s="3">
        <v>0.3</v>
      </c>
      <c r="U8073" s="2">
        <v>-26.635200000000001</v>
      </c>
      <c r="V8073" s="2">
        <f>Table1[[#This Row],[Sales]]*(1-Table1[[#This Row],[Discount]])</f>
        <v>217.52080000000001</v>
      </c>
      <c r="W8073" s="2">
        <f>Table1[[#This Row],[Sales]]*Table1[[#This Row],[Quantity]]</f>
        <v>1242.9760000000001</v>
      </c>
      <c r="X8073" s="2">
        <f>Table1[[#This Row],[Sales]]+Table1[[#This Row],[Discount]]+Table1[[#This Row],[Adjusted Sales]]</f>
        <v>528.5648000000001</v>
      </c>
      <c r="Y8073" s="5">
        <f>Table1[[#This Row],[Sales]]*Table1[[#This Row],[Discount]]</f>
        <v>93.223200000000006</v>
      </c>
    </row>
    <row r="8074" spans="1:25" x14ac:dyDescent="0.3">
      <c r="A8074">
        <v>8073</v>
      </c>
      <c r="B8074" s="2"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s="2">
        <v>4</v>
      </c>
      <c r="T8074" s="3">
        <v>0.2</v>
      </c>
      <c r="U8074" s="2">
        <v>2.2288000000000001</v>
      </c>
      <c r="V8074" s="2">
        <f>Table1[[#This Row],[Sales]]*(1-Table1[[#This Row],[Discount]])</f>
        <v>10.188800000000001</v>
      </c>
      <c r="W8074" s="2">
        <f>Table1[[#This Row],[Sales]]*Table1[[#This Row],[Quantity]]</f>
        <v>50.944000000000003</v>
      </c>
      <c r="X8074" s="2">
        <f>Table1[[#This Row],[Sales]]+Table1[[#This Row],[Discount]]+Table1[[#This Row],[Adjusted Sales]]</f>
        <v>23.1248</v>
      </c>
      <c r="Y8074" s="5">
        <f>Table1[[#This Row],[Sales]]*Table1[[#This Row],[Discount]]</f>
        <v>2.5472000000000001</v>
      </c>
    </row>
    <row r="8075" spans="1:25" x14ac:dyDescent="0.3">
      <c r="A8075">
        <v>8074</v>
      </c>
      <c r="B8075" s="2"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s="2">
        <v>5</v>
      </c>
      <c r="T8075" s="3">
        <v>0.8</v>
      </c>
      <c r="U8075" s="2">
        <v>-9.7050000000000001</v>
      </c>
      <c r="V8075" s="2">
        <f>Table1[[#This Row],[Sales]]*(1-Table1[[#This Row],[Discount]])</f>
        <v>1.2939999999999996</v>
      </c>
      <c r="W8075" s="2">
        <f>Table1[[#This Row],[Sales]]*Table1[[#This Row],[Quantity]]</f>
        <v>32.35</v>
      </c>
      <c r="X8075" s="2">
        <f>Table1[[#This Row],[Sales]]+Table1[[#This Row],[Discount]]+Table1[[#This Row],[Adjusted Sales]]</f>
        <v>8.5640000000000001</v>
      </c>
      <c r="Y8075" s="5">
        <f>Table1[[#This Row],[Sales]]*Table1[[#This Row],[Discount]]</f>
        <v>5.1760000000000002</v>
      </c>
    </row>
    <row r="8076" spans="1:25" x14ac:dyDescent="0.3">
      <c r="A8076">
        <v>8075</v>
      </c>
      <c r="B8076" s="2"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s="2">
        <v>14</v>
      </c>
      <c r="T8076" s="3">
        <v>0.8</v>
      </c>
      <c r="U8076" s="2">
        <v>-22.684200000000001</v>
      </c>
      <c r="V8076" s="2">
        <f>Table1[[#This Row],[Sales]]*(1-Table1[[#This Row],[Discount]])</f>
        <v>2.7495999999999992</v>
      </c>
      <c r="W8076" s="2">
        <f>Table1[[#This Row],[Sales]]*Table1[[#This Row],[Quantity]]</f>
        <v>192.47199999999998</v>
      </c>
      <c r="X8076" s="2">
        <f>Table1[[#This Row],[Sales]]+Table1[[#This Row],[Discount]]+Table1[[#This Row],[Adjusted Sales]]</f>
        <v>17.297599999999999</v>
      </c>
      <c r="Y8076" s="5">
        <f>Table1[[#This Row],[Sales]]*Table1[[#This Row],[Discount]]</f>
        <v>10.9984</v>
      </c>
    </row>
    <row r="8077" spans="1:25" x14ac:dyDescent="0.3">
      <c r="A8077">
        <v>8076</v>
      </c>
      <c r="B8077" s="2"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s="2">
        <v>2</v>
      </c>
      <c r="T8077" s="3">
        <v>0.8</v>
      </c>
      <c r="U8077" s="2">
        <v>-38.821199999999997</v>
      </c>
      <c r="V8077" s="2">
        <f>Table1[[#This Row],[Sales]]*(1-Table1[[#This Row],[Discount]])</f>
        <v>3.0447999999999995</v>
      </c>
      <c r="W8077" s="2">
        <f>Table1[[#This Row],[Sales]]*Table1[[#This Row],[Quantity]]</f>
        <v>30.448</v>
      </c>
      <c r="X8077" s="2">
        <f>Table1[[#This Row],[Sales]]+Table1[[#This Row],[Discount]]+Table1[[#This Row],[Adjusted Sales]]</f>
        <v>19.0688</v>
      </c>
      <c r="Y8077" s="5">
        <f>Table1[[#This Row],[Sales]]*Table1[[#This Row],[Discount]]</f>
        <v>12.179200000000002</v>
      </c>
    </row>
    <row r="8078" spans="1:25" x14ac:dyDescent="0.3">
      <c r="A8078">
        <v>8077</v>
      </c>
      <c r="B8078" s="2"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s="2">
        <v>3</v>
      </c>
      <c r="T8078" s="3">
        <v>0</v>
      </c>
      <c r="U8078" s="2">
        <v>9.3228000000000009</v>
      </c>
      <c r="V8078" s="2">
        <f>Table1[[#This Row],[Sales]]*(1-Table1[[#This Row],[Discount]])</f>
        <v>27.42</v>
      </c>
      <c r="W8078" s="2">
        <f>Table1[[#This Row],[Sales]]*Table1[[#This Row],[Quantity]]</f>
        <v>82.26</v>
      </c>
      <c r="X8078" s="2">
        <f>Table1[[#This Row],[Sales]]+Table1[[#This Row],[Discount]]+Table1[[#This Row],[Adjusted Sales]]</f>
        <v>54.84</v>
      </c>
      <c r="Y8078" s="5">
        <f>Table1[[#This Row],[Sales]]*Table1[[#This Row],[Discount]]</f>
        <v>0</v>
      </c>
    </row>
    <row r="8079" spans="1:25" x14ac:dyDescent="0.3">
      <c r="A8079">
        <v>8078</v>
      </c>
      <c r="B8079" s="2"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s="2">
        <v>1</v>
      </c>
      <c r="T8079" s="3">
        <v>0</v>
      </c>
      <c r="U8079" s="2">
        <v>74.691000000000003</v>
      </c>
      <c r="V8079" s="2">
        <f>Table1[[#This Row],[Sales]]*(1-Table1[[#This Row],[Discount]])</f>
        <v>165.98</v>
      </c>
      <c r="W8079" s="2">
        <f>Table1[[#This Row],[Sales]]*Table1[[#This Row],[Quantity]]</f>
        <v>165.98</v>
      </c>
      <c r="X8079" s="2">
        <f>Table1[[#This Row],[Sales]]+Table1[[#This Row],[Discount]]+Table1[[#This Row],[Adjusted Sales]]</f>
        <v>331.96</v>
      </c>
      <c r="Y8079" s="5">
        <f>Table1[[#This Row],[Sales]]*Table1[[#This Row],[Discount]]</f>
        <v>0</v>
      </c>
    </row>
    <row r="8080" spans="1:25" x14ac:dyDescent="0.3">
      <c r="A8080">
        <v>8079</v>
      </c>
      <c r="B8080" s="2"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s="2">
        <v>3</v>
      </c>
      <c r="T8080" s="3">
        <v>0</v>
      </c>
      <c r="U8080" s="2">
        <v>18</v>
      </c>
      <c r="V8080" s="2">
        <f>Table1[[#This Row],[Sales]]*(1-Table1[[#This Row],[Discount]])</f>
        <v>75</v>
      </c>
      <c r="W8080" s="2">
        <f>Table1[[#This Row],[Sales]]*Table1[[#This Row],[Quantity]]</f>
        <v>225</v>
      </c>
      <c r="X8080" s="2">
        <f>Table1[[#This Row],[Sales]]+Table1[[#This Row],[Discount]]+Table1[[#This Row],[Adjusted Sales]]</f>
        <v>150</v>
      </c>
      <c r="Y8080" s="5">
        <f>Table1[[#This Row],[Sales]]*Table1[[#This Row],[Discount]]</f>
        <v>0</v>
      </c>
    </row>
    <row r="8081" spans="1:25" x14ac:dyDescent="0.3">
      <c r="A8081">
        <v>8080</v>
      </c>
      <c r="B8081" s="2"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s="2">
        <v>8</v>
      </c>
      <c r="T8081" s="3">
        <v>0.2</v>
      </c>
      <c r="U8081" s="2">
        <v>46.995199999999997</v>
      </c>
      <c r="V8081" s="2">
        <f>Table1[[#This Row],[Sales]]*(1-Table1[[#This Row],[Discount]])</f>
        <v>107.41759999999999</v>
      </c>
      <c r="W8081" s="2">
        <f>Table1[[#This Row],[Sales]]*Table1[[#This Row],[Quantity]]</f>
        <v>1074.1759999999999</v>
      </c>
      <c r="X8081" s="2">
        <f>Table1[[#This Row],[Sales]]+Table1[[#This Row],[Discount]]+Table1[[#This Row],[Adjusted Sales]]</f>
        <v>241.88959999999997</v>
      </c>
      <c r="Y8081" s="5">
        <f>Table1[[#This Row],[Sales]]*Table1[[#This Row],[Discount]]</f>
        <v>26.854399999999998</v>
      </c>
    </row>
    <row r="8082" spans="1:25" x14ac:dyDescent="0.3">
      <c r="A8082">
        <v>8081</v>
      </c>
      <c r="B8082" s="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s="2">
        <v>6</v>
      </c>
      <c r="T8082" s="3">
        <v>0.2</v>
      </c>
      <c r="U8082" s="2">
        <v>47.626800000000003</v>
      </c>
      <c r="V8082" s="2">
        <f>Table1[[#This Row],[Sales]]*(1-Table1[[#This Row],[Discount]])</f>
        <v>117.23520000000002</v>
      </c>
      <c r="W8082" s="2">
        <f>Table1[[#This Row],[Sales]]*Table1[[#This Row],[Quantity]]</f>
        <v>879.26400000000012</v>
      </c>
      <c r="X8082" s="2">
        <f>Table1[[#This Row],[Sales]]+Table1[[#This Row],[Discount]]+Table1[[#This Row],[Adjusted Sales]]</f>
        <v>263.97919999999999</v>
      </c>
      <c r="Y8082" s="5">
        <f>Table1[[#This Row],[Sales]]*Table1[[#This Row],[Discount]]</f>
        <v>29.308800000000005</v>
      </c>
    </row>
    <row r="8083" spans="1:25" x14ac:dyDescent="0.3">
      <c r="A8083">
        <v>8082</v>
      </c>
      <c r="B8083" s="2"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s="2">
        <v>3</v>
      </c>
      <c r="T8083" s="3">
        <v>0.2</v>
      </c>
      <c r="U8083" s="2">
        <v>47.815199999999997</v>
      </c>
      <c r="V8083" s="2">
        <f>Table1[[#This Row],[Sales]]*(1-Table1[[#This Row],[Discount]])</f>
        <v>105.5232</v>
      </c>
      <c r="W8083" s="2">
        <f>Table1[[#This Row],[Sales]]*Table1[[#This Row],[Quantity]]</f>
        <v>395.71199999999999</v>
      </c>
      <c r="X8083" s="2">
        <f>Table1[[#This Row],[Sales]]+Table1[[#This Row],[Discount]]+Table1[[#This Row],[Adjusted Sales]]</f>
        <v>237.62719999999999</v>
      </c>
      <c r="Y8083" s="5">
        <f>Table1[[#This Row],[Sales]]*Table1[[#This Row],[Discount]]</f>
        <v>26.380800000000001</v>
      </c>
    </row>
    <row r="8084" spans="1:25" x14ac:dyDescent="0.3">
      <c r="A8084">
        <v>8083</v>
      </c>
      <c r="B8084" s="2"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s="2">
        <v>5</v>
      </c>
      <c r="T8084" s="3">
        <v>0.2</v>
      </c>
      <c r="U8084" s="2">
        <v>20.388000000000002</v>
      </c>
      <c r="V8084" s="2">
        <f>Table1[[#This Row],[Sales]]*(1-Table1[[#This Row],[Discount]])</f>
        <v>163.10400000000001</v>
      </c>
      <c r="W8084" s="2">
        <f>Table1[[#This Row],[Sales]]*Table1[[#This Row],[Quantity]]</f>
        <v>1019.4</v>
      </c>
      <c r="X8084" s="2">
        <f>Table1[[#This Row],[Sales]]+Table1[[#This Row],[Discount]]+Table1[[#This Row],[Adjusted Sales]]</f>
        <v>367.18399999999997</v>
      </c>
      <c r="Y8084" s="5">
        <f>Table1[[#This Row],[Sales]]*Table1[[#This Row],[Discount]]</f>
        <v>40.776000000000003</v>
      </c>
    </row>
    <row r="8085" spans="1:25" x14ac:dyDescent="0.3">
      <c r="A8085">
        <v>8084</v>
      </c>
      <c r="B8085" s="2"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s="2">
        <v>7</v>
      </c>
      <c r="T8085" s="3">
        <v>0.7</v>
      </c>
      <c r="U8085" s="2">
        <v>-10.487399999999999</v>
      </c>
      <c r="V8085" s="2">
        <f>Table1[[#This Row],[Sales]]*(1-Table1[[#This Row],[Discount]])</f>
        <v>4.2903000000000011</v>
      </c>
      <c r="W8085" s="2">
        <f>Table1[[#This Row],[Sales]]*Table1[[#This Row],[Quantity]]</f>
        <v>100.107</v>
      </c>
      <c r="X8085" s="2">
        <f>Table1[[#This Row],[Sales]]+Table1[[#This Row],[Discount]]+Table1[[#This Row],[Adjusted Sales]]</f>
        <v>19.2913</v>
      </c>
      <c r="Y8085" s="5">
        <f>Table1[[#This Row],[Sales]]*Table1[[#This Row],[Discount]]</f>
        <v>10.0107</v>
      </c>
    </row>
    <row r="8086" spans="1:25" x14ac:dyDescent="0.3">
      <c r="A8086">
        <v>8085</v>
      </c>
      <c r="B8086" s="2"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s="2">
        <v>10</v>
      </c>
      <c r="T8086" s="3">
        <v>0.2</v>
      </c>
      <c r="U8086" s="2">
        <v>-161.69399999999999</v>
      </c>
      <c r="V8086" s="2">
        <f>Table1[[#This Row],[Sales]]*(1-Table1[[#This Row],[Discount]])</f>
        <v>574.91200000000003</v>
      </c>
      <c r="W8086" s="2">
        <f>Table1[[#This Row],[Sales]]*Table1[[#This Row],[Quantity]]</f>
        <v>7186.4</v>
      </c>
      <c r="X8086" s="2">
        <f>Table1[[#This Row],[Sales]]+Table1[[#This Row],[Discount]]+Table1[[#This Row],[Adjusted Sales]]</f>
        <v>1293.752</v>
      </c>
      <c r="Y8086" s="5">
        <f>Table1[[#This Row],[Sales]]*Table1[[#This Row],[Discount]]</f>
        <v>143.72800000000001</v>
      </c>
    </row>
    <row r="8087" spans="1:25" x14ac:dyDescent="0.3">
      <c r="A8087">
        <v>8086</v>
      </c>
      <c r="B8087" s="2"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s="2">
        <v>5</v>
      </c>
      <c r="T8087" s="3">
        <v>0</v>
      </c>
      <c r="U8087" s="2">
        <v>18.329999999999998</v>
      </c>
      <c r="V8087" s="2">
        <f>Table1[[#This Row],[Sales]]*(1-Table1[[#This Row],[Discount]])</f>
        <v>61.1</v>
      </c>
      <c r="W8087" s="2">
        <f>Table1[[#This Row],[Sales]]*Table1[[#This Row],[Quantity]]</f>
        <v>305.5</v>
      </c>
      <c r="X8087" s="2">
        <f>Table1[[#This Row],[Sales]]+Table1[[#This Row],[Discount]]+Table1[[#This Row],[Adjusted Sales]]</f>
        <v>122.2</v>
      </c>
      <c r="Y8087" s="5">
        <f>Table1[[#This Row],[Sales]]*Table1[[#This Row],[Discount]]</f>
        <v>0</v>
      </c>
    </row>
    <row r="8088" spans="1:25" x14ac:dyDescent="0.3">
      <c r="A8088">
        <v>8087</v>
      </c>
      <c r="B8088" s="2"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s="2">
        <v>3</v>
      </c>
      <c r="T8088" s="3">
        <v>0.2</v>
      </c>
      <c r="U8088" s="2">
        <v>5.2649999999999997</v>
      </c>
      <c r="V8088" s="2">
        <f>Table1[[#This Row],[Sales]]*(1-Table1[[#This Row],[Discount]])</f>
        <v>22.463999999999999</v>
      </c>
      <c r="W8088" s="2">
        <f>Table1[[#This Row],[Sales]]*Table1[[#This Row],[Quantity]]</f>
        <v>84.24</v>
      </c>
      <c r="X8088" s="2">
        <f>Table1[[#This Row],[Sales]]+Table1[[#This Row],[Discount]]+Table1[[#This Row],[Adjusted Sales]]</f>
        <v>50.744</v>
      </c>
      <c r="Y8088" s="5">
        <f>Table1[[#This Row],[Sales]]*Table1[[#This Row],[Discount]]</f>
        <v>5.6159999999999997</v>
      </c>
    </row>
    <row r="8089" spans="1:25" x14ac:dyDescent="0.3">
      <c r="A8089">
        <v>8088</v>
      </c>
      <c r="B8089" s="2"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s="2">
        <v>4</v>
      </c>
      <c r="T8089" s="3">
        <v>0.2</v>
      </c>
      <c r="U8089" s="2">
        <v>1.1808000000000001</v>
      </c>
      <c r="V8089" s="2">
        <f>Table1[[#This Row],[Sales]]*(1-Table1[[#This Row],[Discount]])</f>
        <v>8.3968000000000007</v>
      </c>
      <c r="W8089" s="2">
        <f>Table1[[#This Row],[Sales]]*Table1[[#This Row],[Quantity]]</f>
        <v>41.984000000000002</v>
      </c>
      <c r="X8089" s="2">
        <f>Table1[[#This Row],[Sales]]+Table1[[#This Row],[Discount]]+Table1[[#This Row],[Adjusted Sales]]</f>
        <v>19.0928</v>
      </c>
      <c r="Y8089" s="5">
        <f>Table1[[#This Row],[Sales]]*Table1[[#This Row],[Discount]]</f>
        <v>2.0992000000000002</v>
      </c>
    </row>
    <row r="8090" spans="1:25" x14ac:dyDescent="0.3">
      <c r="A8090">
        <v>8089</v>
      </c>
      <c r="B8090" s="2"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s="2">
        <v>2</v>
      </c>
      <c r="T8090" s="3">
        <v>0.2</v>
      </c>
      <c r="U8090" s="2">
        <v>12.974</v>
      </c>
      <c r="V8090" s="2">
        <f>Table1[[#This Row],[Sales]]*(1-Table1[[#This Row],[Discount]])</f>
        <v>31.936000000000003</v>
      </c>
      <c r="W8090" s="2">
        <f>Table1[[#This Row],[Sales]]*Table1[[#This Row],[Quantity]]</f>
        <v>79.84</v>
      </c>
      <c r="X8090" s="2">
        <f>Table1[[#This Row],[Sales]]+Table1[[#This Row],[Discount]]+Table1[[#This Row],[Adjusted Sales]]</f>
        <v>72.056000000000012</v>
      </c>
      <c r="Y8090" s="5">
        <f>Table1[[#This Row],[Sales]]*Table1[[#This Row],[Discount]]</f>
        <v>7.9840000000000009</v>
      </c>
    </row>
    <row r="8091" spans="1:25" x14ac:dyDescent="0.3">
      <c r="A8091">
        <v>8090</v>
      </c>
      <c r="B8091" s="2"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s="2">
        <v>9</v>
      </c>
      <c r="T8091" s="3">
        <v>0</v>
      </c>
      <c r="U8091" s="2">
        <v>20.1708</v>
      </c>
      <c r="V8091" s="2">
        <f>Table1[[#This Row],[Sales]]*(1-Table1[[#This Row],[Discount]])</f>
        <v>77.58</v>
      </c>
      <c r="W8091" s="2">
        <f>Table1[[#This Row],[Sales]]*Table1[[#This Row],[Quantity]]</f>
        <v>698.22</v>
      </c>
      <c r="X8091" s="2">
        <f>Table1[[#This Row],[Sales]]+Table1[[#This Row],[Discount]]+Table1[[#This Row],[Adjusted Sales]]</f>
        <v>155.16</v>
      </c>
      <c r="Y8091" s="5">
        <f>Table1[[#This Row],[Sales]]*Table1[[#This Row],[Discount]]</f>
        <v>0</v>
      </c>
    </row>
    <row r="8092" spans="1:25" x14ac:dyDescent="0.3">
      <c r="A8092">
        <v>8091</v>
      </c>
      <c r="B8092" s="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s="2">
        <v>7</v>
      </c>
      <c r="T8092" s="3">
        <v>0</v>
      </c>
      <c r="U8092" s="2">
        <v>70.033600000000007</v>
      </c>
      <c r="V8092" s="2">
        <f>Table1[[#This Row],[Sales]]*(1-Table1[[#This Row],[Discount]])</f>
        <v>269.36</v>
      </c>
      <c r="W8092" s="2">
        <f>Table1[[#This Row],[Sales]]*Table1[[#This Row],[Quantity]]</f>
        <v>1885.52</v>
      </c>
      <c r="X8092" s="2">
        <f>Table1[[#This Row],[Sales]]+Table1[[#This Row],[Discount]]+Table1[[#This Row],[Adjusted Sales]]</f>
        <v>538.72</v>
      </c>
      <c r="Y8092" s="5">
        <f>Table1[[#This Row],[Sales]]*Table1[[#This Row],[Discount]]</f>
        <v>0</v>
      </c>
    </row>
    <row r="8093" spans="1:25" x14ac:dyDescent="0.3">
      <c r="A8093">
        <v>8092</v>
      </c>
      <c r="B8093" s="2"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s="2">
        <v>2</v>
      </c>
      <c r="T8093" s="3">
        <v>0</v>
      </c>
      <c r="U8093" s="2">
        <v>2.8224</v>
      </c>
      <c r="V8093" s="2">
        <f>Table1[[#This Row],[Sales]]*(1-Table1[[#This Row],[Discount]])</f>
        <v>5.76</v>
      </c>
      <c r="W8093" s="2">
        <f>Table1[[#This Row],[Sales]]*Table1[[#This Row],[Quantity]]</f>
        <v>11.52</v>
      </c>
      <c r="X8093" s="2">
        <f>Table1[[#This Row],[Sales]]+Table1[[#This Row],[Discount]]+Table1[[#This Row],[Adjusted Sales]]</f>
        <v>11.52</v>
      </c>
      <c r="Y8093" s="5">
        <f>Table1[[#This Row],[Sales]]*Table1[[#This Row],[Discount]]</f>
        <v>0</v>
      </c>
    </row>
    <row r="8094" spans="1:25" x14ac:dyDescent="0.3">
      <c r="A8094">
        <v>8093</v>
      </c>
      <c r="B8094" s="2"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s="2">
        <v>5</v>
      </c>
      <c r="T8094" s="3">
        <v>0</v>
      </c>
      <c r="U8094" s="2">
        <v>32.97</v>
      </c>
      <c r="V8094" s="2">
        <f>Table1[[#This Row],[Sales]]*(1-Table1[[#This Row],[Discount]])</f>
        <v>109.9</v>
      </c>
      <c r="W8094" s="2">
        <f>Table1[[#This Row],[Sales]]*Table1[[#This Row],[Quantity]]</f>
        <v>549.5</v>
      </c>
      <c r="X8094" s="2">
        <f>Table1[[#This Row],[Sales]]+Table1[[#This Row],[Discount]]+Table1[[#This Row],[Adjusted Sales]]</f>
        <v>219.8</v>
      </c>
      <c r="Y8094" s="5">
        <f>Table1[[#This Row],[Sales]]*Table1[[#This Row],[Discount]]</f>
        <v>0</v>
      </c>
    </row>
    <row r="8095" spans="1:25" x14ac:dyDescent="0.3">
      <c r="A8095">
        <v>8094</v>
      </c>
      <c r="B8095" s="2"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s="2">
        <v>3</v>
      </c>
      <c r="T8095" s="3">
        <v>0</v>
      </c>
      <c r="U8095" s="2">
        <v>10.507199999999999</v>
      </c>
      <c r="V8095" s="2">
        <f>Table1[[#This Row],[Sales]]*(1-Table1[[#This Row],[Discount]])</f>
        <v>23.88</v>
      </c>
      <c r="W8095" s="2">
        <f>Table1[[#This Row],[Sales]]*Table1[[#This Row],[Quantity]]</f>
        <v>71.64</v>
      </c>
      <c r="X8095" s="2">
        <f>Table1[[#This Row],[Sales]]+Table1[[#This Row],[Discount]]+Table1[[#This Row],[Adjusted Sales]]</f>
        <v>47.76</v>
      </c>
      <c r="Y8095" s="5">
        <f>Table1[[#This Row],[Sales]]*Table1[[#This Row],[Discount]]</f>
        <v>0</v>
      </c>
    </row>
    <row r="8096" spans="1:25" x14ac:dyDescent="0.3">
      <c r="A8096">
        <v>8095</v>
      </c>
      <c r="B8096" s="2"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s="2">
        <v>4</v>
      </c>
      <c r="T8096" s="3">
        <v>0</v>
      </c>
      <c r="U8096" s="2">
        <v>12.052</v>
      </c>
      <c r="V8096" s="2">
        <f>Table1[[#This Row],[Sales]]*(1-Table1[[#This Row],[Discount]])</f>
        <v>26.2</v>
      </c>
      <c r="W8096" s="2">
        <f>Table1[[#This Row],[Sales]]*Table1[[#This Row],[Quantity]]</f>
        <v>104.8</v>
      </c>
      <c r="X8096" s="2">
        <f>Table1[[#This Row],[Sales]]+Table1[[#This Row],[Discount]]+Table1[[#This Row],[Adjusted Sales]]</f>
        <v>52.4</v>
      </c>
      <c r="Y8096" s="5">
        <f>Table1[[#This Row],[Sales]]*Table1[[#This Row],[Discount]]</f>
        <v>0</v>
      </c>
    </row>
    <row r="8097" spans="1:25" x14ac:dyDescent="0.3">
      <c r="A8097">
        <v>8096</v>
      </c>
      <c r="B8097" s="2"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s="2">
        <v>2</v>
      </c>
      <c r="T8097" s="3">
        <v>0</v>
      </c>
      <c r="U8097" s="2">
        <v>6.2207999999999997</v>
      </c>
      <c r="V8097" s="2">
        <f>Table1[[#This Row],[Sales]]*(1-Table1[[#This Row],[Discount]])</f>
        <v>12.96</v>
      </c>
      <c r="W8097" s="2">
        <f>Table1[[#This Row],[Sales]]*Table1[[#This Row],[Quantity]]</f>
        <v>25.92</v>
      </c>
      <c r="X8097" s="2">
        <f>Table1[[#This Row],[Sales]]+Table1[[#This Row],[Discount]]+Table1[[#This Row],[Adjusted Sales]]</f>
        <v>25.92</v>
      </c>
      <c r="Y8097" s="5">
        <f>Table1[[#This Row],[Sales]]*Table1[[#This Row],[Discount]]</f>
        <v>0</v>
      </c>
    </row>
    <row r="8098" spans="1:25" x14ac:dyDescent="0.3">
      <c r="A8098">
        <v>8097</v>
      </c>
      <c r="B8098" s="2"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s="2">
        <v>5</v>
      </c>
      <c r="T8098" s="3">
        <v>0</v>
      </c>
      <c r="U8098" s="2">
        <v>32.893000000000001</v>
      </c>
      <c r="V8098" s="2">
        <f>Table1[[#This Row],[Sales]]*(1-Table1[[#This Row],[Discount]])</f>
        <v>234.95</v>
      </c>
      <c r="W8098" s="2">
        <f>Table1[[#This Row],[Sales]]*Table1[[#This Row],[Quantity]]</f>
        <v>1174.75</v>
      </c>
      <c r="X8098" s="2">
        <f>Table1[[#This Row],[Sales]]+Table1[[#This Row],[Discount]]+Table1[[#This Row],[Adjusted Sales]]</f>
        <v>469.9</v>
      </c>
      <c r="Y8098" s="5">
        <f>Table1[[#This Row],[Sales]]*Table1[[#This Row],[Discount]]</f>
        <v>0</v>
      </c>
    </row>
    <row r="8099" spans="1:25" x14ac:dyDescent="0.3">
      <c r="A8099">
        <v>8098</v>
      </c>
      <c r="B8099" s="2"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s="2">
        <v>5</v>
      </c>
      <c r="T8099" s="3">
        <v>0</v>
      </c>
      <c r="U8099" s="2">
        <v>34.292499999999997</v>
      </c>
      <c r="V8099" s="2">
        <f>Table1[[#This Row],[Sales]]*(1-Table1[[#This Row],[Discount]])</f>
        <v>118.25</v>
      </c>
      <c r="W8099" s="2">
        <f>Table1[[#This Row],[Sales]]*Table1[[#This Row],[Quantity]]</f>
        <v>591.25</v>
      </c>
      <c r="X8099" s="2">
        <f>Table1[[#This Row],[Sales]]+Table1[[#This Row],[Discount]]+Table1[[#This Row],[Adjusted Sales]]</f>
        <v>236.5</v>
      </c>
      <c r="Y8099" s="5">
        <f>Table1[[#This Row],[Sales]]*Table1[[#This Row],[Discount]]</f>
        <v>0</v>
      </c>
    </row>
    <row r="8100" spans="1:25" x14ac:dyDescent="0.3">
      <c r="A8100">
        <v>8099</v>
      </c>
      <c r="B8100" s="2"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s="2">
        <v>1</v>
      </c>
      <c r="T8100" s="3">
        <v>0</v>
      </c>
      <c r="U8100" s="2">
        <v>1.9259999999999999</v>
      </c>
      <c r="V8100" s="2">
        <f>Table1[[#This Row],[Sales]]*(1-Table1[[#This Row],[Discount]])</f>
        <v>4.28</v>
      </c>
      <c r="W8100" s="2">
        <f>Table1[[#This Row],[Sales]]*Table1[[#This Row],[Quantity]]</f>
        <v>4.28</v>
      </c>
      <c r="X8100" s="2">
        <f>Table1[[#This Row],[Sales]]+Table1[[#This Row],[Discount]]+Table1[[#This Row],[Adjusted Sales]]</f>
        <v>8.56</v>
      </c>
      <c r="Y8100" s="5">
        <f>Table1[[#This Row],[Sales]]*Table1[[#This Row],[Discount]]</f>
        <v>0</v>
      </c>
    </row>
    <row r="8101" spans="1:25" x14ac:dyDescent="0.3">
      <c r="A8101">
        <v>8100</v>
      </c>
      <c r="B8101" s="2"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s="2">
        <v>3</v>
      </c>
      <c r="T8101" s="3">
        <v>0</v>
      </c>
      <c r="U8101" s="2">
        <v>5.1014999999999997</v>
      </c>
      <c r="V8101" s="2">
        <f>Table1[[#This Row],[Sales]]*(1-Table1[[#This Row],[Discount]])</f>
        <v>26.85</v>
      </c>
      <c r="W8101" s="2">
        <f>Table1[[#This Row],[Sales]]*Table1[[#This Row],[Quantity]]</f>
        <v>80.550000000000011</v>
      </c>
      <c r="X8101" s="2">
        <f>Table1[[#This Row],[Sales]]+Table1[[#This Row],[Discount]]+Table1[[#This Row],[Adjusted Sales]]</f>
        <v>53.7</v>
      </c>
      <c r="Y8101" s="5">
        <f>Table1[[#This Row],[Sales]]*Table1[[#This Row],[Discount]]</f>
        <v>0</v>
      </c>
    </row>
    <row r="8102" spans="1:25" x14ac:dyDescent="0.3">
      <c r="A8102">
        <v>8101</v>
      </c>
      <c r="B8102" s="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s="2">
        <v>3</v>
      </c>
      <c r="T8102" s="3">
        <v>0.2</v>
      </c>
      <c r="U8102" s="2">
        <v>377.73</v>
      </c>
      <c r="V8102" s="2">
        <f>Table1[[#This Row],[Sales]]*(1-Table1[[#This Row],[Discount]])</f>
        <v>2686.08</v>
      </c>
      <c r="W8102" s="2">
        <f>Table1[[#This Row],[Sales]]*Table1[[#This Row],[Quantity]]</f>
        <v>10072.799999999999</v>
      </c>
      <c r="X8102" s="2">
        <f>Table1[[#This Row],[Sales]]+Table1[[#This Row],[Discount]]+Table1[[#This Row],[Adjusted Sales]]</f>
        <v>6043.8799999999992</v>
      </c>
      <c r="Y8102" s="5">
        <f>Table1[[#This Row],[Sales]]*Table1[[#This Row],[Discount]]</f>
        <v>671.52</v>
      </c>
    </row>
    <row r="8103" spans="1:25" x14ac:dyDescent="0.3">
      <c r="A8103">
        <v>8102</v>
      </c>
      <c r="B8103" s="2"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s="2">
        <v>2</v>
      </c>
      <c r="T8103" s="3">
        <v>0</v>
      </c>
      <c r="U8103" s="2">
        <v>3.7995999999999999</v>
      </c>
      <c r="V8103" s="2">
        <f>Table1[[#This Row],[Sales]]*(1-Table1[[#This Row],[Discount]])</f>
        <v>8.26</v>
      </c>
      <c r="W8103" s="2">
        <f>Table1[[#This Row],[Sales]]*Table1[[#This Row],[Quantity]]</f>
        <v>16.52</v>
      </c>
      <c r="X8103" s="2">
        <f>Table1[[#This Row],[Sales]]+Table1[[#This Row],[Discount]]+Table1[[#This Row],[Adjusted Sales]]</f>
        <v>16.52</v>
      </c>
      <c r="Y8103" s="5">
        <f>Table1[[#This Row],[Sales]]*Table1[[#This Row],[Discount]]</f>
        <v>0</v>
      </c>
    </row>
    <row r="8104" spans="1:25" x14ac:dyDescent="0.3">
      <c r="A8104">
        <v>8103</v>
      </c>
      <c r="B8104" s="2"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s="2">
        <v>7</v>
      </c>
      <c r="T8104" s="3">
        <v>0.2</v>
      </c>
      <c r="U8104" s="2">
        <v>334.49849999999998</v>
      </c>
      <c r="V8104" s="2">
        <f>Table1[[#This Row],[Sales]]*(1-Table1[[#This Row],[Discount]])</f>
        <v>2378.6560000000004</v>
      </c>
      <c r="W8104" s="2">
        <f>Table1[[#This Row],[Sales]]*Table1[[#This Row],[Quantity]]</f>
        <v>20813.240000000002</v>
      </c>
      <c r="X8104" s="2">
        <f>Table1[[#This Row],[Sales]]+Table1[[#This Row],[Discount]]+Table1[[#This Row],[Adjusted Sales]]</f>
        <v>5352.1760000000004</v>
      </c>
      <c r="Y8104" s="5">
        <f>Table1[[#This Row],[Sales]]*Table1[[#This Row],[Discount]]</f>
        <v>594.6640000000001</v>
      </c>
    </row>
    <row r="8105" spans="1:25" x14ac:dyDescent="0.3">
      <c r="A8105">
        <v>8104</v>
      </c>
      <c r="B8105" s="2"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s="2">
        <v>7</v>
      </c>
      <c r="T8105" s="3">
        <v>0</v>
      </c>
      <c r="U8105" s="2">
        <v>29.341200000000001</v>
      </c>
      <c r="V8105" s="2">
        <f>Table1[[#This Row],[Sales]]*(1-Table1[[#This Row],[Discount]])</f>
        <v>104.79</v>
      </c>
      <c r="W8105" s="2">
        <f>Table1[[#This Row],[Sales]]*Table1[[#This Row],[Quantity]]</f>
        <v>733.53000000000009</v>
      </c>
      <c r="X8105" s="2">
        <f>Table1[[#This Row],[Sales]]+Table1[[#This Row],[Discount]]+Table1[[#This Row],[Adjusted Sales]]</f>
        <v>209.58</v>
      </c>
      <c r="Y8105" s="5">
        <f>Table1[[#This Row],[Sales]]*Table1[[#This Row],[Discount]]</f>
        <v>0</v>
      </c>
    </row>
    <row r="8106" spans="1:25" x14ac:dyDescent="0.3">
      <c r="A8106">
        <v>8105</v>
      </c>
      <c r="B8106" s="2"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s="2">
        <v>6</v>
      </c>
      <c r="T8106" s="3">
        <v>0.2</v>
      </c>
      <c r="U8106" s="2">
        <v>58.179600000000001</v>
      </c>
      <c r="V8106" s="2">
        <f>Table1[[#This Row],[Sales]]*(1-Table1[[#This Row],[Discount]])</f>
        <v>620.58240000000001</v>
      </c>
      <c r="W8106" s="2">
        <f>Table1[[#This Row],[Sales]]*Table1[[#This Row],[Quantity]]</f>
        <v>4654.3679999999995</v>
      </c>
      <c r="X8106" s="2">
        <f>Table1[[#This Row],[Sales]]+Table1[[#This Row],[Discount]]+Table1[[#This Row],[Adjusted Sales]]</f>
        <v>1396.5104000000001</v>
      </c>
      <c r="Y8106" s="5">
        <f>Table1[[#This Row],[Sales]]*Table1[[#This Row],[Discount]]</f>
        <v>155.1456</v>
      </c>
    </row>
    <row r="8107" spans="1:25" x14ac:dyDescent="0.3">
      <c r="A8107">
        <v>8106</v>
      </c>
      <c r="B8107" s="2"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s="2">
        <v>1</v>
      </c>
      <c r="T8107" s="3">
        <v>0.32</v>
      </c>
      <c r="U8107" s="2">
        <v>-17.0274</v>
      </c>
      <c r="V8107" s="2">
        <f>Table1[[#This Row],[Sales]]*(1-Table1[[#This Row],[Discount]])</f>
        <v>60.565151999999998</v>
      </c>
      <c r="W8107" s="2">
        <f>Table1[[#This Row],[Sales]]*Table1[[#This Row],[Quantity]]</f>
        <v>89.066400000000002</v>
      </c>
      <c r="X8107" s="2">
        <f>Table1[[#This Row],[Sales]]+Table1[[#This Row],[Discount]]+Table1[[#This Row],[Adjusted Sales]]</f>
        <v>149.95155199999999</v>
      </c>
      <c r="Y8107" s="5">
        <f>Table1[[#This Row],[Sales]]*Table1[[#This Row],[Discount]]</f>
        <v>28.501248</v>
      </c>
    </row>
    <row r="8108" spans="1:25" x14ac:dyDescent="0.3">
      <c r="A8108">
        <v>8107</v>
      </c>
      <c r="B8108" s="2"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s="2">
        <v>6</v>
      </c>
      <c r="T8108" s="3">
        <v>0.2</v>
      </c>
      <c r="U8108" s="2">
        <v>52.631999999999998</v>
      </c>
      <c r="V8108" s="2">
        <f>Table1[[#This Row],[Sales]]*(1-Table1[[#This Row],[Discount]])</f>
        <v>140.352</v>
      </c>
      <c r="W8108" s="2">
        <f>Table1[[#This Row],[Sales]]*Table1[[#This Row],[Quantity]]</f>
        <v>1052.6399999999999</v>
      </c>
      <c r="X8108" s="2">
        <f>Table1[[#This Row],[Sales]]+Table1[[#This Row],[Discount]]+Table1[[#This Row],[Adjusted Sales]]</f>
        <v>315.99199999999996</v>
      </c>
      <c r="Y8108" s="5">
        <f>Table1[[#This Row],[Sales]]*Table1[[#This Row],[Discount]]</f>
        <v>35.088000000000001</v>
      </c>
    </row>
    <row r="8109" spans="1:25" x14ac:dyDescent="0.3">
      <c r="A8109">
        <v>8108</v>
      </c>
      <c r="B8109" s="2"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s="2">
        <v>4</v>
      </c>
      <c r="T8109" s="3">
        <v>0.2</v>
      </c>
      <c r="U8109" s="2">
        <v>-87.667199999999994</v>
      </c>
      <c r="V8109" s="2">
        <f>Table1[[#This Row],[Sales]]*(1-Table1[[#This Row],[Discount]])</f>
        <v>350.66880000000003</v>
      </c>
      <c r="W8109" s="2">
        <f>Table1[[#This Row],[Sales]]*Table1[[#This Row],[Quantity]]</f>
        <v>1753.3440000000001</v>
      </c>
      <c r="X8109" s="2">
        <f>Table1[[#This Row],[Sales]]+Table1[[#This Row],[Discount]]+Table1[[#This Row],[Adjusted Sales]]</f>
        <v>789.20479999999998</v>
      </c>
      <c r="Y8109" s="5">
        <f>Table1[[#This Row],[Sales]]*Table1[[#This Row],[Discount]]</f>
        <v>87.667200000000008</v>
      </c>
    </row>
    <row r="8110" spans="1:25" x14ac:dyDescent="0.3">
      <c r="A8110">
        <v>8109</v>
      </c>
      <c r="B8110" s="2"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s="2">
        <v>4</v>
      </c>
      <c r="T8110" s="3">
        <v>0.3</v>
      </c>
      <c r="U8110" s="2">
        <v>-58.504800000000003</v>
      </c>
      <c r="V8110" s="2">
        <f>Table1[[#This Row],[Sales]]*(1-Table1[[#This Row],[Discount]])</f>
        <v>150.88079999999999</v>
      </c>
      <c r="W8110" s="2">
        <f>Table1[[#This Row],[Sales]]*Table1[[#This Row],[Quantity]]</f>
        <v>862.17600000000004</v>
      </c>
      <c r="X8110" s="2">
        <f>Table1[[#This Row],[Sales]]+Table1[[#This Row],[Discount]]+Table1[[#This Row],[Adjusted Sales]]</f>
        <v>366.72480000000002</v>
      </c>
      <c r="Y8110" s="5">
        <f>Table1[[#This Row],[Sales]]*Table1[[#This Row],[Discount]]</f>
        <v>64.663200000000003</v>
      </c>
    </row>
    <row r="8111" spans="1:25" x14ac:dyDescent="0.3">
      <c r="A8111">
        <v>8110</v>
      </c>
      <c r="B8111" s="2"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s="2">
        <v>6</v>
      </c>
      <c r="T8111" s="3">
        <v>0.2</v>
      </c>
      <c r="U8111" s="2">
        <v>20.844000000000001</v>
      </c>
      <c r="V8111" s="2">
        <f>Table1[[#This Row],[Sales]]*(1-Table1[[#This Row],[Discount]])</f>
        <v>44.467200000000005</v>
      </c>
      <c r="W8111" s="2">
        <f>Table1[[#This Row],[Sales]]*Table1[[#This Row],[Quantity]]</f>
        <v>333.50400000000002</v>
      </c>
      <c r="X8111" s="2">
        <f>Table1[[#This Row],[Sales]]+Table1[[#This Row],[Discount]]+Table1[[#This Row],[Adjusted Sales]]</f>
        <v>100.25120000000001</v>
      </c>
      <c r="Y8111" s="5">
        <f>Table1[[#This Row],[Sales]]*Table1[[#This Row],[Discount]]</f>
        <v>11.116800000000001</v>
      </c>
    </row>
    <row r="8112" spans="1:25" x14ac:dyDescent="0.3">
      <c r="A8112">
        <v>8111</v>
      </c>
      <c r="B8112" s="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s="2">
        <v>2</v>
      </c>
      <c r="T8112" s="3">
        <v>0.3</v>
      </c>
      <c r="U8112" s="2">
        <v>-25.4772</v>
      </c>
      <c r="V8112" s="2">
        <f>Table1[[#This Row],[Sales]]*(1-Table1[[#This Row],[Discount]])</f>
        <v>89.170199999999994</v>
      </c>
      <c r="W8112" s="2">
        <f>Table1[[#This Row],[Sales]]*Table1[[#This Row],[Quantity]]</f>
        <v>254.77199999999999</v>
      </c>
      <c r="X8112" s="2">
        <f>Table1[[#This Row],[Sales]]+Table1[[#This Row],[Discount]]+Table1[[#This Row],[Adjusted Sales]]</f>
        <v>216.8562</v>
      </c>
      <c r="Y8112" s="5">
        <f>Table1[[#This Row],[Sales]]*Table1[[#This Row],[Discount]]</f>
        <v>38.215799999999994</v>
      </c>
    </row>
    <row r="8113" spans="1:25" x14ac:dyDescent="0.3">
      <c r="A8113">
        <v>8112</v>
      </c>
      <c r="B8113" s="2"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s="2">
        <v>5</v>
      </c>
      <c r="T8113" s="3">
        <v>0.3</v>
      </c>
      <c r="U8113" s="2">
        <v>-17.745000000000001</v>
      </c>
      <c r="V8113" s="2">
        <f>Table1[[#This Row],[Sales]]*(1-Table1[[#This Row],[Discount]])</f>
        <v>173.90099999999998</v>
      </c>
      <c r="W8113" s="2">
        <f>Table1[[#This Row],[Sales]]*Table1[[#This Row],[Quantity]]</f>
        <v>1242.1500000000001</v>
      </c>
      <c r="X8113" s="2">
        <f>Table1[[#This Row],[Sales]]+Table1[[#This Row],[Discount]]+Table1[[#This Row],[Adjusted Sales]]</f>
        <v>422.63099999999997</v>
      </c>
      <c r="Y8113" s="5">
        <f>Table1[[#This Row],[Sales]]*Table1[[#This Row],[Discount]]</f>
        <v>74.528999999999996</v>
      </c>
    </row>
    <row r="8114" spans="1:25" x14ac:dyDescent="0.3">
      <c r="A8114">
        <v>8113</v>
      </c>
      <c r="B8114" s="2"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s="2">
        <v>4</v>
      </c>
      <c r="T8114" s="3">
        <v>0.8</v>
      </c>
      <c r="U8114" s="2">
        <v>-30.8672</v>
      </c>
      <c r="V8114" s="2">
        <f>Table1[[#This Row],[Sales]]*(1-Table1[[#This Row],[Discount]])</f>
        <v>2.3295999999999992</v>
      </c>
      <c r="W8114" s="2">
        <f>Table1[[#This Row],[Sales]]*Table1[[#This Row],[Quantity]]</f>
        <v>46.591999999999999</v>
      </c>
      <c r="X8114" s="2">
        <f>Table1[[#This Row],[Sales]]+Table1[[#This Row],[Discount]]+Table1[[#This Row],[Adjusted Sales]]</f>
        <v>14.7776</v>
      </c>
      <c r="Y8114" s="5">
        <f>Table1[[#This Row],[Sales]]*Table1[[#This Row],[Discount]]</f>
        <v>9.3184000000000005</v>
      </c>
    </row>
    <row r="8115" spans="1:25" x14ac:dyDescent="0.3">
      <c r="A8115">
        <v>8114</v>
      </c>
      <c r="B8115" s="2"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s="2">
        <v>2</v>
      </c>
      <c r="T8115" s="3">
        <v>0.3</v>
      </c>
      <c r="U8115" s="2">
        <v>-1.2178</v>
      </c>
      <c r="V8115" s="2">
        <f>Table1[[#This Row],[Sales]]*(1-Table1[[#This Row],[Discount]])</f>
        <v>59.672199999999989</v>
      </c>
      <c r="W8115" s="2">
        <f>Table1[[#This Row],[Sales]]*Table1[[#This Row],[Quantity]]</f>
        <v>170.49199999999999</v>
      </c>
      <c r="X8115" s="2">
        <f>Table1[[#This Row],[Sales]]+Table1[[#This Row],[Discount]]+Table1[[#This Row],[Adjusted Sales]]</f>
        <v>145.21819999999997</v>
      </c>
      <c r="Y8115" s="5">
        <f>Table1[[#This Row],[Sales]]*Table1[[#This Row],[Discount]]</f>
        <v>25.573799999999999</v>
      </c>
    </row>
    <row r="8116" spans="1:25" x14ac:dyDescent="0.3">
      <c r="A8116">
        <v>8115</v>
      </c>
      <c r="B8116" s="2"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s="2">
        <v>5</v>
      </c>
      <c r="T8116" s="3">
        <v>0.2</v>
      </c>
      <c r="U8116" s="2">
        <v>2.3220000000000001</v>
      </c>
      <c r="V8116" s="2">
        <f>Table1[[#This Row],[Sales]]*(1-Table1[[#This Row],[Discount]])</f>
        <v>16.512</v>
      </c>
      <c r="W8116" s="2">
        <f>Table1[[#This Row],[Sales]]*Table1[[#This Row],[Quantity]]</f>
        <v>103.2</v>
      </c>
      <c r="X8116" s="2">
        <f>Table1[[#This Row],[Sales]]+Table1[[#This Row],[Discount]]+Table1[[#This Row],[Adjusted Sales]]</f>
        <v>37.352000000000004</v>
      </c>
      <c r="Y8116" s="5">
        <f>Table1[[#This Row],[Sales]]*Table1[[#This Row],[Discount]]</f>
        <v>4.1280000000000001</v>
      </c>
    </row>
    <row r="8117" spans="1:25" x14ac:dyDescent="0.3">
      <c r="A8117">
        <v>8116</v>
      </c>
      <c r="B8117" s="2"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s="2">
        <v>3</v>
      </c>
      <c r="T8117" s="3">
        <v>0</v>
      </c>
      <c r="U8117" s="2">
        <v>41.445599999999999</v>
      </c>
      <c r="V8117" s="2">
        <f>Table1[[#This Row],[Sales]]*(1-Table1[[#This Row],[Discount]])</f>
        <v>148.02000000000001</v>
      </c>
      <c r="W8117" s="2">
        <f>Table1[[#This Row],[Sales]]*Table1[[#This Row],[Quantity]]</f>
        <v>444.06000000000006</v>
      </c>
      <c r="X8117" s="2">
        <f>Table1[[#This Row],[Sales]]+Table1[[#This Row],[Discount]]+Table1[[#This Row],[Adjusted Sales]]</f>
        <v>296.04000000000002</v>
      </c>
      <c r="Y8117" s="5">
        <f>Table1[[#This Row],[Sales]]*Table1[[#This Row],[Discount]]</f>
        <v>0</v>
      </c>
    </row>
    <row r="8118" spans="1:25" x14ac:dyDescent="0.3">
      <c r="A8118">
        <v>8117</v>
      </c>
      <c r="B8118" s="2"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s="2">
        <v>1</v>
      </c>
      <c r="T8118" s="3">
        <v>0</v>
      </c>
      <c r="U8118" s="2">
        <v>7.9896000000000003</v>
      </c>
      <c r="V8118" s="2">
        <f>Table1[[#This Row],[Sales]]*(1-Table1[[#This Row],[Discount]])</f>
        <v>33.29</v>
      </c>
      <c r="W8118" s="2">
        <f>Table1[[#This Row],[Sales]]*Table1[[#This Row],[Quantity]]</f>
        <v>33.29</v>
      </c>
      <c r="X8118" s="2">
        <f>Table1[[#This Row],[Sales]]+Table1[[#This Row],[Discount]]+Table1[[#This Row],[Adjusted Sales]]</f>
        <v>66.58</v>
      </c>
      <c r="Y8118" s="5">
        <f>Table1[[#This Row],[Sales]]*Table1[[#This Row],[Discount]]</f>
        <v>0</v>
      </c>
    </row>
    <row r="8119" spans="1:25" x14ac:dyDescent="0.3">
      <c r="A8119">
        <v>8118</v>
      </c>
      <c r="B8119" s="2"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s="2">
        <v>5</v>
      </c>
      <c r="T8119" s="3">
        <v>0</v>
      </c>
      <c r="U8119" s="2">
        <v>100.4255</v>
      </c>
      <c r="V8119" s="2">
        <f>Table1[[#This Row],[Sales]]*(1-Table1[[#This Row],[Discount]])</f>
        <v>204.95</v>
      </c>
      <c r="W8119" s="2">
        <f>Table1[[#This Row],[Sales]]*Table1[[#This Row],[Quantity]]</f>
        <v>1024.75</v>
      </c>
      <c r="X8119" s="2">
        <f>Table1[[#This Row],[Sales]]+Table1[[#This Row],[Discount]]+Table1[[#This Row],[Adjusted Sales]]</f>
        <v>409.9</v>
      </c>
      <c r="Y8119" s="5">
        <f>Table1[[#This Row],[Sales]]*Table1[[#This Row],[Discount]]</f>
        <v>0</v>
      </c>
    </row>
    <row r="8120" spans="1:25" x14ac:dyDescent="0.3">
      <c r="A8120">
        <v>8119</v>
      </c>
      <c r="B8120" s="2"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s="2">
        <v>4</v>
      </c>
      <c r="T8120" s="3">
        <v>0.3</v>
      </c>
      <c r="U8120" s="2">
        <v>-75.191999999999993</v>
      </c>
      <c r="V8120" s="2">
        <f>Table1[[#This Row],[Sales]]*(1-Table1[[#This Row],[Discount]])</f>
        <v>368.44080000000002</v>
      </c>
      <c r="W8120" s="2">
        <f>Table1[[#This Row],[Sales]]*Table1[[#This Row],[Quantity]]</f>
        <v>2105.3760000000002</v>
      </c>
      <c r="X8120" s="2">
        <f>Table1[[#This Row],[Sales]]+Table1[[#This Row],[Discount]]+Table1[[#This Row],[Adjusted Sales]]</f>
        <v>895.08480000000009</v>
      </c>
      <c r="Y8120" s="5">
        <f>Table1[[#This Row],[Sales]]*Table1[[#This Row],[Discount]]</f>
        <v>157.9032</v>
      </c>
    </row>
    <row r="8121" spans="1:25" x14ac:dyDescent="0.3">
      <c r="A8121">
        <v>8120</v>
      </c>
      <c r="B8121" s="2"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s="2">
        <v>2</v>
      </c>
      <c r="T8121" s="3">
        <v>0</v>
      </c>
      <c r="U8121" s="2">
        <v>10.909599999999999</v>
      </c>
      <c r="V8121" s="2">
        <f>Table1[[#This Row],[Sales]]*(1-Table1[[#This Row],[Discount]])</f>
        <v>41.96</v>
      </c>
      <c r="W8121" s="2">
        <f>Table1[[#This Row],[Sales]]*Table1[[#This Row],[Quantity]]</f>
        <v>83.92</v>
      </c>
      <c r="X8121" s="2">
        <f>Table1[[#This Row],[Sales]]+Table1[[#This Row],[Discount]]+Table1[[#This Row],[Adjusted Sales]]</f>
        <v>83.92</v>
      </c>
      <c r="Y8121" s="5">
        <f>Table1[[#This Row],[Sales]]*Table1[[#This Row],[Discount]]</f>
        <v>0</v>
      </c>
    </row>
    <row r="8122" spans="1:25" x14ac:dyDescent="0.3">
      <c r="A8122">
        <v>8121</v>
      </c>
      <c r="B8122" s="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s="2">
        <v>3</v>
      </c>
      <c r="T8122" s="3">
        <v>0.2</v>
      </c>
      <c r="U8122" s="2">
        <v>0</v>
      </c>
      <c r="V8122" s="2">
        <f>Table1[[#This Row],[Sales]]*(1-Table1[[#This Row],[Discount]])</f>
        <v>360.92160000000001</v>
      </c>
      <c r="W8122" s="2">
        <f>Table1[[#This Row],[Sales]]*Table1[[#This Row],[Quantity]]</f>
        <v>1353.4559999999999</v>
      </c>
      <c r="X8122" s="2">
        <f>Table1[[#This Row],[Sales]]+Table1[[#This Row],[Discount]]+Table1[[#This Row],[Adjusted Sales]]</f>
        <v>812.27359999999999</v>
      </c>
      <c r="Y8122" s="5">
        <f>Table1[[#This Row],[Sales]]*Table1[[#This Row],[Discount]]</f>
        <v>90.230400000000003</v>
      </c>
    </row>
    <row r="8123" spans="1:25" x14ac:dyDescent="0.3">
      <c r="A8123">
        <v>8122</v>
      </c>
      <c r="B8123" s="2"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s="2">
        <v>11</v>
      </c>
      <c r="T8123" s="3">
        <v>0.2</v>
      </c>
      <c r="U8123" s="2">
        <v>11.026400000000001</v>
      </c>
      <c r="V8123" s="2">
        <f>Table1[[#This Row],[Sales]]*(1-Table1[[#This Row],[Discount]])</f>
        <v>25.203200000000002</v>
      </c>
      <c r="W8123" s="2">
        <f>Table1[[#This Row],[Sales]]*Table1[[#This Row],[Quantity]]</f>
        <v>346.54400000000004</v>
      </c>
      <c r="X8123" s="2">
        <f>Table1[[#This Row],[Sales]]+Table1[[#This Row],[Discount]]+Table1[[#This Row],[Adjusted Sales]]</f>
        <v>56.907200000000003</v>
      </c>
      <c r="Y8123" s="5">
        <f>Table1[[#This Row],[Sales]]*Table1[[#This Row],[Discount]]</f>
        <v>6.3008000000000006</v>
      </c>
    </row>
    <row r="8124" spans="1:25" x14ac:dyDescent="0.3">
      <c r="A8124">
        <v>8123</v>
      </c>
      <c r="B8124" s="2"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s="2">
        <v>3</v>
      </c>
      <c r="T8124" s="3">
        <v>0.2</v>
      </c>
      <c r="U8124" s="2">
        <v>9.5850000000000009</v>
      </c>
      <c r="V8124" s="2">
        <f>Table1[[#This Row],[Sales]]*(1-Table1[[#This Row],[Discount]])</f>
        <v>24.537600000000001</v>
      </c>
      <c r="W8124" s="2">
        <f>Table1[[#This Row],[Sales]]*Table1[[#This Row],[Quantity]]</f>
        <v>92.016000000000005</v>
      </c>
      <c r="X8124" s="2">
        <f>Table1[[#This Row],[Sales]]+Table1[[#This Row],[Discount]]+Table1[[#This Row],[Adjusted Sales]]</f>
        <v>55.409599999999998</v>
      </c>
      <c r="Y8124" s="5">
        <f>Table1[[#This Row],[Sales]]*Table1[[#This Row],[Discount]]</f>
        <v>6.1344000000000003</v>
      </c>
    </row>
    <row r="8125" spans="1:25" x14ac:dyDescent="0.3">
      <c r="A8125">
        <v>8124</v>
      </c>
      <c r="B8125" s="2"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s="2">
        <v>4</v>
      </c>
      <c r="T8125" s="3">
        <v>0.4</v>
      </c>
      <c r="U8125" s="2">
        <v>125.99720000000001</v>
      </c>
      <c r="V8125" s="2">
        <f>Table1[[#This Row],[Sales]]*(1-Table1[[#This Row],[Discount]])</f>
        <v>647.98560000000009</v>
      </c>
      <c r="W8125" s="2">
        <f>Table1[[#This Row],[Sales]]*Table1[[#This Row],[Quantity]]</f>
        <v>4319.9040000000005</v>
      </c>
      <c r="X8125" s="2">
        <f>Table1[[#This Row],[Sales]]+Table1[[#This Row],[Discount]]+Table1[[#This Row],[Adjusted Sales]]</f>
        <v>1728.3616000000002</v>
      </c>
      <c r="Y8125" s="5">
        <f>Table1[[#This Row],[Sales]]*Table1[[#This Row],[Discount]]</f>
        <v>431.99040000000008</v>
      </c>
    </row>
    <row r="8126" spans="1:25" x14ac:dyDescent="0.3">
      <c r="A8126">
        <v>8125</v>
      </c>
      <c r="B8126" s="2"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s="2">
        <v>2</v>
      </c>
      <c r="T8126" s="3">
        <v>0.2</v>
      </c>
      <c r="U8126" s="2">
        <v>-28.2744</v>
      </c>
      <c r="V8126" s="2">
        <f>Table1[[#This Row],[Sales]]*(1-Table1[[#This Row],[Discount]])</f>
        <v>129.2544</v>
      </c>
      <c r="W8126" s="2">
        <f>Table1[[#This Row],[Sales]]*Table1[[#This Row],[Quantity]]</f>
        <v>323.13600000000002</v>
      </c>
      <c r="X8126" s="2">
        <f>Table1[[#This Row],[Sales]]+Table1[[#This Row],[Discount]]+Table1[[#This Row],[Adjusted Sales]]</f>
        <v>291.0224</v>
      </c>
      <c r="Y8126" s="5">
        <f>Table1[[#This Row],[Sales]]*Table1[[#This Row],[Discount]]</f>
        <v>32.313600000000001</v>
      </c>
    </row>
    <row r="8127" spans="1:25" x14ac:dyDescent="0.3">
      <c r="A8127">
        <v>8126</v>
      </c>
      <c r="B8127" s="2"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s="2">
        <v>3</v>
      </c>
      <c r="T8127" s="3">
        <v>0.8</v>
      </c>
      <c r="U8127" s="2">
        <v>-4.9878</v>
      </c>
      <c r="V8127" s="2">
        <f>Table1[[#This Row],[Sales]]*(1-Table1[[#This Row],[Discount]])</f>
        <v>0.58679999999999988</v>
      </c>
      <c r="W8127" s="2">
        <f>Table1[[#This Row],[Sales]]*Table1[[#This Row],[Quantity]]</f>
        <v>8.8019999999999996</v>
      </c>
      <c r="X8127" s="2">
        <f>Table1[[#This Row],[Sales]]+Table1[[#This Row],[Discount]]+Table1[[#This Row],[Adjusted Sales]]</f>
        <v>4.3208000000000002</v>
      </c>
      <c r="Y8127" s="5">
        <f>Table1[[#This Row],[Sales]]*Table1[[#This Row],[Discount]]</f>
        <v>2.3472000000000004</v>
      </c>
    </row>
    <row r="8128" spans="1:25" x14ac:dyDescent="0.3">
      <c r="A8128">
        <v>8127</v>
      </c>
      <c r="B8128" s="2"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s="2">
        <v>2</v>
      </c>
      <c r="T8128" s="3">
        <v>0.2</v>
      </c>
      <c r="U8128" s="2">
        <v>4.4004000000000003</v>
      </c>
      <c r="V8128" s="2">
        <f>Table1[[#This Row],[Sales]]*(1-Table1[[#This Row],[Discount]])</f>
        <v>14.8224</v>
      </c>
      <c r="W8128" s="2">
        <f>Table1[[#This Row],[Sales]]*Table1[[#This Row],[Quantity]]</f>
        <v>37.055999999999997</v>
      </c>
      <c r="X8128" s="2">
        <f>Table1[[#This Row],[Sales]]+Table1[[#This Row],[Discount]]+Table1[[#This Row],[Adjusted Sales]]</f>
        <v>33.550399999999996</v>
      </c>
      <c r="Y8128" s="5">
        <f>Table1[[#This Row],[Sales]]*Table1[[#This Row],[Discount]]</f>
        <v>3.7056</v>
      </c>
    </row>
    <row r="8129" spans="1:25" x14ac:dyDescent="0.3">
      <c r="A8129">
        <v>8128</v>
      </c>
      <c r="B8129" s="2"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s="2">
        <v>3</v>
      </c>
      <c r="T8129" s="3">
        <v>0.2</v>
      </c>
      <c r="U8129" s="2">
        <v>-125.76600000000001</v>
      </c>
      <c r="V8129" s="2">
        <f>Table1[[#This Row],[Sales]]*(1-Table1[[#This Row],[Discount]])</f>
        <v>536.60159999999996</v>
      </c>
      <c r="W8129" s="2">
        <f>Table1[[#This Row],[Sales]]*Table1[[#This Row],[Quantity]]</f>
        <v>2012.2559999999999</v>
      </c>
      <c r="X8129" s="2">
        <f>Table1[[#This Row],[Sales]]+Table1[[#This Row],[Discount]]+Table1[[#This Row],[Adjusted Sales]]</f>
        <v>1207.5536</v>
      </c>
      <c r="Y8129" s="5">
        <f>Table1[[#This Row],[Sales]]*Table1[[#This Row],[Discount]]</f>
        <v>134.15039999999999</v>
      </c>
    </row>
    <row r="8130" spans="1:25" x14ac:dyDescent="0.3">
      <c r="A8130">
        <v>8129</v>
      </c>
      <c r="B8130" s="2"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s="2">
        <v>5</v>
      </c>
      <c r="T8130" s="3">
        <v>0.6</v>
      </c>
      <c r="U8130" s="2">
        <v>-43.847999999999999</v>
      </c>
      <c r="V8130" s="2">
        <f>Table1[[#This Row],[Sales]]*(1-Table1[[#This Row],[Discount]])</f>
        <v>25.983999999999998</v>
      </c>
      <c r="W8130" s="2">
        <f>Table1[[#This Row],[Sales]]*Table1[[#This Row],[Quantity]]</f>
        <v>324.79999999999995</v>
      </c>
      <c r="X8130" s="2">
        <f>Table1[[#This Row],[Sales]]+Table1[[#This Row],[Discount]]+Table1[[#This Row],[Adjusted Sales]]</f>
        <v>91.543999999999983</v>
      </c>
      <c r="Y8130" s="5">
        <f>Table1[[#This Row],[Sales]]*Table1[[#This Row],[Discount]]</f>
        <v>38.975999999999992</v>
      </c>
    </row>
    <row r="8131" spans="1:25" x14ac:dyDescent="0.3">
      <c r="A8131">
        <v>8130</v>
      </c>
      <c r="B8131" s="2"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s="2">
        <v>2</v>
      </c>
      <c r="T8131" s="3">
        <v>0</v>
      </c>
      <c r="U8131" s="2">
        <v>15.0984</v>
      </c>
      <c r="V8131" s="2">
        <f>Table1[[#This Row],[Sales]]*(1-Table1[[#This Row],[Discount]])</f>
        <v>41.94</v>
      </c>
      <c r="W8131" s="2">
        <f>Table1[[#This Row],[Sales]]*Table1[[#This Row],[Quantity]]</f>
        <v>83.88</v>
      </c>
      <c r="X8131" s="2">
        <f>Table1[[#This Row],[Sales]]+Table1[[#This Row],[Discount]]+Table1[[#This Row],[Adjusted Sales]]</f>
        <v>83.88</v>
      </c>
      <c r="Y8131" s="5">
        <f>Table1[[#This Row],[Sales]]*Table1[[#This Row],[Discount]]</f>
        <v>0</v>
      </c>
    </row>
    <row r="8132" spans="1:25" x14ac:dyDescent="0.3">
      <c r="A8132">
        <v>8131</v>
      </c>
      <c r="B8132" s="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s="2">
        <v>2</v>
      </c>
      <c r="T8132" s="3">
        <v>0</v>
      </c>
      <c r="U8132" s="2">
        <v>5.8604000000000003</v>
      </c>
      <c r="V8132" s="2">
        <f>Table1[[#This Row],[Sales]]*(1-Table1[[#This Row],[Discount]])</f>
        <v>11.96</v>
      </c>
      <c r="W8132" s="2">
        <f>Table1[[#This Row],[Sales]]*Table1[[#This Row],[Quantity]]</f>
        <v>23.92</v>
      </c>
      <c r="X8132" s="2">
        <f>Table1[[#This Row],[Sales]]+Table1[[#This Row],[Discount]]+Table1[[#This Row],[Adjusted Sales]]</f>
        <v>23.92</v>
      </c>
      <c r="Y8132" s="5">
        <f>Table1[[#This Row],[Sales]]*Table1[[#This Row],[Discount]]</f>
        <v>0</v>
      </c>
    </row>
    <row r="8133" spans="1:25" x14ac:dyDescent="0.3">
      <c r="A8133">
        <v>8132</v>
      </c>
      <c r="B8133" s="2"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s="2">
        <v>4</v>
      </c>
      <c r="T8133" s="3">
        <v>0</v>
      </c>
      <c r="U8133" s="2">
        <v>3.8048000000000002</v>
      </c>
      <c r="V8133" s="2">
        <f>Table1[[#This Row],[Sales]]*(1-Table1[[#This Row],[Discount]])</f>
        <v>13.12</v>
      </c>
      <c r="W8133" s="2">
        <f>Table1[[#This Row],[Sales]]*Table1[[#This Row],[Quantity]]</f>
        <v>52.48</v>
      </c>
      <c r="X8133" s="2">
        <f>Table1[[#This Row],[Sales]]+Table1[[#This Row],[Discount]]+Table1[[#This Row],[Adjusted Sales]]</f>
        <v>26.24</v>
      </c>
      <c r="Y8133" s="5">
        <f>Table1[[#This Row],[Sales]]*Table1[[#This Row],[Discount]]</f>
        <v>0</v>
      </c>
    </row>
    <row r="8134" spans="1:25" x14ac:dyDescent="0.3">
      <c r="A8134">
        <v>8133</v>
      </c>
      <c r="B8134" s="2"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s="2">
        <v>3</v>
      </c>
      <c r="T8134" s="3">
        <v>0</v>
      </c>
      <c r="U8134" s="2">
        <v>160.62299999999999</v>
      </c>
      <c r="V8134" s="2">
        <f>Table1[[#This Row],[Sales]]*(1-Table1[[#This Row],[Discount]])</f>
        <v>535.41</v>
      </c>
      <c r="W8134" s="2">
        <f>Table1[[#This Row],[Sales]]*Table1[[#This Row],[Quantity]]</f>
        <v>1606.23</v>
      </c>
      <c r="X8134" s="2">
        <f>Table1[[#This Row],[Sales]]+Table1[[#This Row],[Discount]]+Table1[[#This Row],[Adjusted Sales]]</f>
        <v>1070.82</v>
      </c>
      <c r="Y8134" s="5">
        <f>Table1[[#This Row],[Sales]]*Table1[[#This Row],[Discount]]</f>
        <v>0</v>
      </c>
    </row>
    <row r="8135" spans="1:25" x14ac:dyDescent="0.3">
      <c r="A8135">
        <v>8134</v>
      </c>
      <c r="B8135" s="2"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s="2">
        <v>3</v>
      </c>
      <c r="T8135" s="3">
        <v>0.6</v>
      </c>
      <c r="U8135" s="2">
        <v>-70.960499999999996</v>
      </c>
      <c r="V8135" s="2">
        <f>Table1[[#This Row],[Sales]]*(1-Table1[[#This Row],[Discount]])</f>
        <v>29.112000000000002</v>
      </c>
      <c r="W8135" s="2">
        <f>Table1[[#This Row],[Sales]]*Table1[[#This Row],[Quantity]]</f>
        <v>218.34</v>
      </c>
      <c r="X8135" s="2">
        <f>Table1[[#This Row],[Sales]]+Table1[[#This Row],[Discount]]+Table1[[#This Row],[Adjusted Sales]]</f>
        <v>102.49199999999999</v>
      </c>
      <c r="Y8135" s="5">
        <f>Table1[[#This Row],[Sales]]*Table1[[#This Row],[Discount]]</f>
        <v>43.667999999999999</v>
      </c>
    </row>
    <row r="8136" spans="1:25" x14ac:dyDescent="0.3">
      <c r="A8136">
        <v>8135</v>
      </c>
      <c r="B8136" s="2"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s="2">
        <v>3</v>
      </c>
      <c r="T8136" s="3">
        <v>0</v>
      </c>
      <c r="U8136" s="2">
        <v>17.314800000000002</v>
      </c>
      <c r="V8136" s="2">
        <f>Table1[[#This Row],[Sales]]*(1-Table1[[#This Row],[Discount]])</f>
        <v>36.840000000000003</v>
      </c>
      <c r="W8136" s="2">
        <f>Table1[[#This Row],[Sales]]*Table1[[#This Row],[Quantity]]</f>
        <v>110.52000000000001</v>
      </c>
      <c r="X8136" s="2">
        <f>Table1[[#This Row],[Sales]]+Table1[[#This Row],[Discount]]+Table1[[#This Row],[Adjusted Sales]]</f>
        <v>73.680000000000007</v>
      </c>
      <c r="Y8136" s="5">
        <f>Table1[[#This Row],[Sales]]*Table1[[#This Row],[Discount]]</f>
        <v>0</v>
      </c>
    </row>
    <row r="8137" spans="1:25" x14ac:dyDescent="0.3">
      <c r="A8137">
        <v>8136</v>
      </c>
      <c r="B8137" s="2"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s="2">
        <v>7</v>
      </c>
      <c r="T8137" s="3">
        <v>0</v>
      </c>
      <c r="U8137" s="2">
        <v>41.223700000000001</v>
      </c>
      <c r="V8137" s="2">
        <f>Table1[[#This Row],[Sales]]*(1-Table1[[#This Row],[Discount]])</f>
        <v>87.71</v>
      </c>
      <c r="W8137" s="2">
        <f>Table1[[#This Row],[Sales]]*Table1[[#This Row],[Quantity]]</f>
        <v>613.96999999999991</v>
      </c>
      <c r="X8137" s="2">
        <f>Table1[[#This Row],[Sales]]+Table1[[#This Row],[Discount]]+Table1[[#This Row],[Adjusted Sales]]</f>
        <v>175.42</v>
      </c>
      <c r="Y8137" s="5">
        <f>Table1[[#This Row],[Sales]]*Table1[[#This Row],[Discount]]</f>
        <v>0</v>
      </c>
    </row>
    <row r="8138" spans="1:25" x14ac:dyDescent="0.3">
      <c r="A8138">
        <v>8137</v>
      </c>
      <c r="B8138" s="2"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s="2">
        <v>7</v>
      </c>
      <c r="T8138" s="3">
        <v>0.45</v>
      </c>
      <c r="U8138" s="2">
        <v>-255.58750000000001</v>
      </c>
      <c r="V8138" s="2">
        <f>Table1[[#This Row],[Sales]]*(1-Table1[[#This Row],[Discount]])</f>
        <v>309.26087500000006</v>
      </c>
      <c r="W8138" s="2">
        <f>Table1[[#This Row],[Sales]]*Table1[[#This Row],[Quantity]]</f>
        <v>3936.0475000000001</v>
      </c>
      <c r="X8138" s="2">
        <f>Table1[[#This Row],[Sales]]+Table1[[#This Row],[Discount]]+Table1[[#This Row],[Adjusted Sales]]</f>
        <v>872.00337500000012</v>
      </c>
      <c r="Y8138" s="5">
        <f>Table1[[#This Row],[Sales]]*Table1[[#This Row],[Discount]]</f>
        <v>253.03162500000002</v>
      </c>
    </row>
    <row r="8139" spans="1:25" x14ac:dyDescent="0.3">
      <c r="A8139">
        <v>8138</v>
      </c>
      <c r="B8139" s="2"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s="2">
        <v>9</v>
      </c>
      <c r="T8139" s="3">
        <v>0</v>
      </c>
      <c r="U8139" s="2">
        <v>21.477599999999999</v>
      </c>
      <c r="V8139" s="2">
        <f>Table1[[#This Row],[Sales]]*(1-Table1[[#This Row],[Discount]])</f>
        <v>56.52</v>
      </c>
      <c r="W8139" s="2">
        <f>Table1[[#This Row],[Sales]]*Table1[[#This Row],[Quantity]]</f>
        <v>508.68</v>
      </c>
      <c r="X8139" s="2">
        <f>Table1[[#This Row],[Sales]]+Table1[[#This Row],[Discount]]+Table1[[#This Row],[Adjusted Sales]]</f>
        <v>113.04</v>
      </c>
      <c r="Y8139" s="5">
        <f>Table1[[#This Row],[Sales]]*Table1[[#This Row],[Discount]]</f>
        <v>0</v>
      </c>
    </row>
    <row r="8140" spans="1:25" x14ac:dyDescent="0.3">
      <c r="A8140">
        <v>8139</v>
      </c>
      <c r="B8140" s="2"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s="2">
        <v>8</v>
      </c>
      <c r="T8140" s="3">
        <v>0.2</v>
      </c>
      <c r="U8140" s="2">
        <v>1.2672000000000001</v>
      </c>
      <c r="V8140" s="2">
        <f>Table1[[#This Row],[Sales]]*(1-Table1[[#This Row],[Discount]])</f>
        <v>9.0112000000000005</v>
      </c>
      <c r="W8140" s="2">
        <f>Table1[[#This Row],[Sales]]*Table1[[#This Row],[Quantity]]</f>
        <v>90.111999999999995</v>
      </c>
      <c r="X8140" s="2">
        <f>Table1[[#This Row],[Sales]]+Table1[[#This Row],[Discount]]+Table1[[#This Row],[Adjusted Sales]]</f>
        <v>20.475200000000001</v>
      </c>
      <c r="Y8140" s="5">
        <f>Table1[[#This Row],[Sales]]*Table1[[#This Row],[Discount]]</f>
        <v>2.2528000000000001</v>
      </c>
    </row>
    <row r="8141" spans="1:25" x14ac:dyDescent="0.3">
      <c r="A8141">
        <v>8140</v>
      </c>
      <c r="B8141" s="2"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s="2">
        <v>10</v>
      </c>
      <c r="T8141" s="3">
        <v>0.2</v>
      </c>
      <c r="U8141" s="2">
        <v>24.856999999999999</v>
      </c>
      <c r="V8141" s="2">
        <f>Table1[[#This Row],[Sales]]*(1-Table1[[#This Row],[Discount]])</f>
        <v>227.26400000000001</v>
      </c>
      <c r="W8141" s="2">
        <f>Table1[[#This Row],[Sales]]*Table1[[#This Row],[Quantity]]</f>
        <v>2840.7999999999997</v>
      </c>
      <c r="X8141" s="2">
        <f>Table1[[#This Row],[Sales]]+Table1[[#This Row],[Discount]]+Table1[[#This Row],[Adjusted Sales]]</f>
        <v>511.54399999999998</v>
      </c>
      <c r="Y8141" s="5">
        <f>Table1[[#This Row],[Sales]]*Table1[[#This Row],[Discount]]</f>
        <v>56.816000000000003</v>
      </c>
    </row>
    <row r="8142" spans="1:25" x14ac:dyDescent="0.3">
      <c r="A8142">
        <v>8141</v>
      </c>
      <c r="B8142" s="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s="2">
        <v>4</v>
      </c>
      <c r="T8142" s="3">
        <v>0.2</v>
      </c>
      <c r="U8142" s="2">
        <v>6.7047999999999996</v>
      </c>
      <c r="V8142" s="2">
        <f>Table1[[#This Row],[Sales]]*(1-Table1[[#This Row],[Discount]])</f>
        <v>14.796799999999999</v>
      </c>
      <c r="W8142" s="2">
        <f>Table1[[#This Row],[Sales]]*Table1[[#This Row],[Quantity]]</f>
        <v>73.983999999999995</v>
      </c>
      <c r="X8142" s="2">
        <f>Table1[[#This Row],[Sales]]+Table1[[#This Row],[Discount]]+Table1[[#This Row],[Adjusted Sales]]</f>
        <v>33.492799999999995</v>
      </c>
      <c r="Y8142" s="5">
        <f>Table1[[#This Row],[Sales]]*Table1[[#This Row],[Discount]]</f>
        <v>3.6991999999999998</v>
      </c>
    </row>
    <row r="8143" spans="1:25" x14ac:dyDescent="0.3">
      <c r="A8143">
        <v>8142</v>
      </c>
      <c r="B8143" s="2"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s="2">
        <v>3</v>
      </c>
      <c r="T8143" s="3">
        <v>0</v>
      </c>
      <c r="U8143" s="2">
        <v>7.2176999999999998</v>
      </c>
      <c r="V8143" s="2">
        <f>Table1[[#This Row],[Sales]]*(1-Table1[[#This Row],[Discount]])</f>
        <v>14.73</v>
      </c>
      <c r="W8143" s="2">
        <f>Table1[[#This Row],[Sales]]*Table1[[#This Row],[Quantity]]</f>
        <v>44.19</v>
      </c>
      <c r="X8143" s="2">
        <f>Table1[[#This Row],[Sales]]+Table1[[#This Row],[Discount]]+Table1[[#This Row],[Adjusted Sales]]</f>
        <v>29.46</v>
      </c>
      <c r="Y8143" s="5">
        <f>Table1[[#This Row],[Sales]]*Table1[[#This Row],[Discount]]</f>
        <v>0</v>
      </c>
    </row>
    <row r="8144" spans="1:25" x14ac:dyDescent="0.3">
      <c r="A8144">
        <v>8143</v>
      </c>
      <c r="B8144" s="2"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s="2">
        <v>3</v>
      </c>
      <c r="T8144" s="3">
        <v>0</v>
      </c>
      <c r="U8144" s="2">
        <v>50.3658</v>
      </c>
      <c r="V8144" s="2">
        <f>Table1[[#This Row],[Sales]]*(1-Table1[[#This Row],[Discount]])</f>
        <v>186.54</v>
      </c>
      <c r="W8144" s="2">
        <f>Table1[[#This Row],[Sales]]*Table1[[#This Row],[Quantity]]</f>
        <v>559.62</v>
      </c>
      <c r="X8144" s="2">
        <f>Table1[[#This Row],[Sales]]+Table1[[#This Row],[Discount]]+Table1[[#This Row],[Adjusted Sales]]</f>
        <v>373.08</v>
      </c>
      <c r="Y8144" s="5">
        <f>Table1[[#This Row],[Sales]]*Table1[[#This Row],[Discount]]</f>
        <v>0</v>
      </c>
    </row>
    <row r="8145" spans="1:25" x14ac:dyDescent="0.3">
      <c r="A8145">
        <v>8144</v>
      </c>
      <c r="B8145" s="2"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s="2">
        <v>4</v>
      </c>
      <c r="T8145" s="3">
        <v>0.2</v>
      </c>
      <c r="U8145" s="2">
        <v>6.9715999999999996</v>
      </c>
      <c r="V8145" s="2">
        <f>Table1[[#This Row],[Sales]]*(1-Table1[[#This Row],[Discount]])</f>
        <v>446.18239999999997</v>
      </c>
      <c r="W8145" s="2">
        <f>Table1[[#This Row],[Sales]]*Table1[[#This Row],[Quantity]]</f>
        <v>2230.9119999999998</v>
      </c>
      <c r="X8145" s="2">
        <f>Table1[[#This Row],[Sales]]+Table1[[#This Row],[Discount]]+Table1[[#This Row],[Adjusted Sales]]</f>
        <v>1004.1104</v>
      </c>
      <c r="Y8145" s="5">
        <f>Table1[[#This Row],[Sales]]*Table1[[#This Row],[Discount]]</f>
        <v>111.54559999999999</v>
      </c>
    </row>
    <row r="8146" spans="1:25" x14ac:dyDescent="0.3">
      <c r="A8146">
        <v>8145</v>
      </c>
      <c r="B8146" s="2"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s="2">
        <v>4</v>
      </c>
      <c r="T8146" s="3">
        <v>0.2</v>
      </c>
      <c r="U8146" s="2">
        <v>-31.993600000000001</v>
      </c>
      <c r="V8146" s="2">
        <f>Table1[[#This Row],[Sales]]*(1-Table1[[#This Row],[Discount]])</f>
        <v>127.9744</v>
      </c>
      <c r="W8146" s="2">
        <f>Table1[[#This Row],[Sales]]*Table1[[#This Row],[Quantity]]</f>
        <v>639.87199999999996</v>
      </c>
      <c r="X8146" s="2">
        <f>Table1[[#This Row],[Sales]]+Table1[[#This Row],[Discount]]+Table1[[#This Row],[Adjusted Sales]]</f>
        <v>288.14239999999995</v>
      </c>
      <c r="Y8146" s="5">
        <f>Table1[[#This Row],[Sales]]*Table1[[#This Row],[Discount]]</f>
        <v>31.993600000000001</v>
      </c>
    </row>
    <row r="8147" spans="1:25" x14ac:dyDescent="0.3">
      <c r="A8147">
        <v>8146</v>
      </c>
      <c r="B8147" s="2"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s="2">
        <v>6</v>
      </c>
      <c r="T8147" s="3">
        <v>0</v>
      </c>
      <c r="U8147" s="2">
        <v>155.727</v>
      </c>
      <c r="V8147" s="2">
        <f>Table1[[#This Row],[Sales]]*(1-Table1[[#This Row],[Discount]])</f>
        <v>471.9</v>
      </c>
      <c r="W8147" s="2">
        <f>Table1[[#This Row],[Sales]]*Table1[[#This Row],[Quantity]]</f>
        <v>2831.3999999999996</v>
      </c>
      <c r="X8147" s="2">
        <f>Table1[[#This Row],[Sales]]+Table1[[#This Row],[Discount]]+Table1[[#This Row],[Adjusted Sales]]</f>
        <v>943.8</v>
      </c>
      <c r="Y8147" s="5">
        <f>Table1[[#This Row],[Sales]]*Table1[[#This Row],[Discount]]</f>
        <v>0</v>
      </c>
    </row>
    <row r="8148" spans="1:25" x14ac:dyDescent="0.3">
      <c r="A8148">
        <v>8147</v>
      </c>
      <c r="B8148" s="2"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s="2">
        <v>2</v>
      </c>
      <c r="T8148" s="3">
        <v>0</v>
      </c>
      <c r="U8148" s="2">
        <v>1.6896</v>
      </c>
      <c r="V8148" s="2">
        <f>Table1[[#This Row],[Sales]]*(1-Table1[[#This Row],[Discount]])</f>
        <v>3.52</v>
      </c>
      <c r="W8148" s="2">
        <f>Table1[[#This Row],[Sales]]*Table1[[#This Row],[Quantity]]</f>
        <v>7.04</v>
      </c>
      <c r="X8148" s="2">
        <f>Table1[[#This Row],[Sales]]+Table1[[#This Row],[Discount]]+Table1[[#This Row],[Adjusted Sales]]</f>
        <v>7.04</v>
      </c>
      <c r="Y8148" s="5">
        <f>Table1[[#This Row],[Sales]]*Table1[[#This Row],[Discount]]</f>
        <v>0</v>
      </c>
    </row>
    <row r="8149" spans="1:25" x14ac:dyDescent="0.3">
      <c r="A8149">
        <v>8148</v>
      </c>
      <c r="B8149" s="2"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s="2">
        <v>4</v>
      </c>
      <c r="T8149" s="3">
        <v>0</v>
      </c>
      <c r="U8149" s="2">
        <v>23.086400000000001</v>
      </c>
      <c r="V8149" s="2">
        <f>Table1[[#This Row],[Sales]]*(1-Table1[[#This Row],[Discount]])</f>
        <v>49.12</v>
      </c>
      <c r="W8149" s="2">
        <f>Table1[[#This Row],[Sales]]*Table1[[#This Row],[Quantity]]</f>
        <v>196.48</v>
      </c>
      <c r="X8149" s="2">
        <f>Table1[[#This Row],[Sales]]+Table1[[#This Row],[Discount]]+Table1[[#This Row],[Adjusted Sales]]</f>
        <v>98.24</v>
      </c>
      <c r="Y8149" s="5">
        <f>Table1[[#This Row],[Sales]]*Table1[[#This Row],[Discount]]</f>
        <v>0</v>
      </c>
    </row>
    <row r="8150" spans="1:25" x14ac:dyDescent="0.3">
      <c r="A8150">
        <v>8149</v>
      </c>
      <c r="B8150" s="2"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s="2">
        <v>7</v>
      </c>
      <c r="T8150" s="3">
        <v>0</v>
      </c>
      <c r="U8150" s="2">
        <v>9.8783999999999992</v>
      </c>
      <c r="V8150" s="2">
        <f>Table1[[#This Row],[Sales]]*(1-Table1[[#This Row],[Discount]])</f>
        <v>20.16</v>
      </c>
      <c r="W8150" s="2">
        <f>Table1[[#This Row],[Sales]]*Table1[[#This Row],[Quantity]]</f>
        <v>141.12</v>
      </c>
      <c r="X8150" s="2">
        <f>Table1[[#This Row],[Sales]]+Table1[[#This Row],[Discount]]+Table1[[#This Row],[Adjusted Sales]]</f>
        <v>40.32</v>
      </c>
      <c r="Y8150" s="5">
        <f>Table1[[#This Row],[Sales]]*Table1[[#This Row],[Discount]]</f>
        <v>0</v>
      </c>
    </row>
    <row r="8151" spans="1:25" x14ac:dyDescent="0.3">
      <c r="A8151">
        <v>8150</v>
      </c>
      <c r="B8151" s="2"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s="2">
        <v>2</v>
      </c>
      <c r="T8151" s="3">
        <v>0</v>
      </c>
      <c r="U8151" s="2">
        <v>5.0195999999999996</v>
      </c>
      <c r="V8151" s="2">
        <f>Table1[[#This Row],[Sales]]*(1-Table1[[#This Row],[Discount]])</f>
        <v>10.68</v>
      </c>
      <c r="W8151" s="2">
        <f>Table1[[#This Row],[Sales]]*Table1[[#This Row],[Quantity]]</f>
        <v>21.36</v>
      </c>
      <c r="X8151" s="2">
        <f>Table1[[#This Row],[Sales]]+Table1[[#This Row],[Discount]]+Table1[[#This Row],[Adjusted Sales]]</f>
        <v>21.36</v>
      </c>
      <c r="Y8151" s="5">
        <f>Table1[[#This Row],[Sales]]*Table1[[#This Row],[Discount]]</f>
        <v>0</v>
      </c>
    </row>
    <row r="8152" spans="1:25" x14ac:dyDescent="0.3">
      <c r="A8152">
        <v>8151</v>
      </c>
      <c r="B8152" s="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s="2">
        <v>2</v>
      </c>
      <c r="T8152" s="3">
        <v>0</v>
      </c>
      <c r="U8152" s="2">
        <v>39.748800000000003</v>
      </c>
      <c r="V8152" s="2">
        <f>Table1[[#This Row],[Sales]]*(1-Table1[[#This Row],[Discount]])</f>
        <v>141.96</v>
      </c>
      <c r="W8152" s="2">
        <f>Table1[[#This Row],[Sales]]*Table1[[#This Row],[Quantity]]</f>
        <v>283.92</v>
      </c>
      <c r="X8152" s="2">
        <f>Table1[[#This Row],[Sales]]+Table1[[#This Row],[Discount]]+Table1[[#This Row],[Adjusted Sales]]</f>
        <v>283.92</v>
      </c>
      <c r="Y8152" s="5">
        <f>Table1[[#This Row],[Sales]]*Table1[[#This Row],[Discount]]</f>
        <v>0</v>
      </c>
    </row>
    <row r="8153" spans="1:25" x14ac:dyDescent="0.3">
      <c r="A8153">
        <v>8152</v>
      </c>
      <c r="B8153" s="2"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s="2">
        <v>2</v>
      </c>
      <c r="T8153" s="3">
        <v>0</v>
      </c>
      <c r="U8153" s="2">
        <v>4.8719999999999999</v>
      </c>
      <c r="V8153" s="2">
        <f>Table1[[#This Row],[Sales]]*(1-Table1[[#This Row],[Discount]])</f>
        <v>32.479999999999997</v>
      </c>
      <c r="W8153" s="2">
        <f>Table1[[#This Row],[Sales]]*Table1[[#This Row],[Quantity]]</f>
        <v>64.959999999999994</v>
      </c>
      <c r="X8153" s="2">
        <f>Table1[[#This Row],[Sales]]+Table1[[#This Row],[Discount]]+Table1[[#This Row],[Adjusted Sales]]</f>
        <v>64.959999999999994</v>
      </c>
      <c r="Y8153" s="5">
        <f>Table1[[#This Row],[Sales]]*Table1[[#This Row],[Discount]]</f>
        <v>0</v>
      </c>
    </row>
    <row r="8154" spans="1:25" x14ac:dyDescent="0.3">
      <c r="A8154">
        <v>8153</v>
      </c>
      <c r="B8154" s="2"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s="2">
        <v>3</v>
      </c>
      <c r="T8154" s="3">
        <v>0</v>
      </c>
      <c r="U8154" s="2">
        <v>9.6191999999999993</v>
      </c>
      <c r="V8154" s="2">
        <f>Table1[[#This Row],[Sales]]*(1-Table1[[#This Row],[Discount]])</f>
        <v>20.04</v>
      </c>
      <c r="W8154" s="2">
        <f>Table1[[#This Row],[Sales]]*Table1[[#This Row],[Quantity]]</f>
        <v>60.12</v>
      </c>
      <c r="X8154" s="2">
        <f>Table1[[#This Row],[Sales]]+Table1[[#This Row],[Discount]]+Table1[[#This Row],[Adjusted Sales]]</f>
        <v>40.08</v>
      </c>
      <c r="Y8154" s="5">
        <f>Table1[[#This Row],[Sales]]*Table1[[#This Row],[Discount]]</f>
        <v>0</v>
      </c>
    </row>
    <row r="8155" spans="1:25" x14ac:dyDescent="0.3">
      <c r="A8155">
        <v>8154</v>
      </c>
      <c r="B8155" s="2"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s="2">
        <v>4</v>
      </c>
      <c r="T8155" s="3">
        <v>0</v>
      </c>
      <c r="U8155" s="2">
        <v>6719.9808000000003</v>
      </c>
      <c r="V8155" s="2">
        <f>Table1[[#This Row],[Sales]]*(1-Table1[[#This Row],[Discount]])</f>
        <v>13999.96</v>
      </c>
      <c r="W8155" s="2">
        <f>Table1[[#This Row],[Sales]]*Table1[[#This Row],[Quantity]]</f>
        <v>55999.839999999997</v>
      </c>
      <c r="X8155" s="2">
        <f>Table1[[#This Row],[Sales]]+Table1[[#This Row],[Discount]]+Table1[[#This Row],[Adjusted Sales]]</f>
        <v>27999.919999999998</v>
      </c>
      <c r="Y8155" s="5">
        <f>Table1[[#This Row],[Sales]]*Table1[[#This Row],[Discount]]</f>
        <v>0</v>
      </c>
    </row>
    <row r="8156" spans="1:25" x14ac:dyDescent="0.3">
      <c r="A8156">
        <v>8155</v>
      </c>
      <c r="B8156" s="2"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s="2">
        <v>2</v>
      </c>
      <c r="T8156" s="3">
        <v>0</v>
      </c>
      <c r="U8156" s="2">
        <v>38.08</v>
      </c>
      <c r="V8156" s="2">
        <f>Table1[[#This Row],[Sales]]*(1-Table1[[#This Row],[Discount]])</f>
        <v>238</v>
      </c>
      <c r="W8156" s="2">
        <f>Table1[[#This Row],[Sales]]*Table1[[#This Row],[Quantity]]</f>
        <v>476</v>
      </c>
      <c r="X8156" s="2">
        <f>Table1[[#This Row],[Sales]]+Table1[[#This Row],[Discount]]+Table1[[#This Row],[Adjusted Sales]]</f>
        <v>476</v>
      </c>
      <c r="Y8156" s="5">
        <f>Table1[[#This Row],[Sales]]*Table1[[#This Row],[Discount]]</f>
        <v>0</v>
      </c>
    </row>
    <row r="8157" spans="1:25" x14ac:dyDescent="0.3">
      <c r="A8157">
        <v>8156</v>
      </c>
      <c r="B8157" s="2"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s="2">
        <v>2</v>
      </c>
      <c r="T8157" s="3">
        <v>0</v>
      </c>
      <c r="U8157" s="2">
        <v>27.882000000000001</v>
      </c>
      <c r="V8157" s="2">
        <f>Table1[[#This Row],[Sales]]*(1-Table1[[#This Row],[Discount]])</f>
        <v>61.96</v>
      </c>
      <c r="W8157" s="2">
        <f>Table1[[#This Row],[Sales]]*Table1[[#This Row],[Quantity]]</f>
        <v>123.92</v>
      </c>
      <c r="X8157" s="2">
        <f>Table1[[#This Row],[Sales]]+Table1[[#This Row],[Discount]]+Table1[[#This Row],[Adjusted Sales]]</f>
        <v>123.92</v>
      </c>
      <c r="Y8157" s="5">
        <f>Table1[[#This Row],[Sales]]*Table1[[#This Row],[Discount]]</f>
        <v>0</v>
      </c>
    </row>
    <row r="8158" spans="1:25" x14ac:dyDescent="0.3">
      <c r="A8158">
        <v>8157</v>
      </c>
      <c r="B8158" s="2"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s="2">
        <v>2</v>
      </c>
      <c r="T8158" s="3">
        <v>0.3</v>
      </c>
      <c r="U8158" s="2">
        <v>-23.937200000000001</v>
      </c>
      <c r="V8158" s="2">
        <f>Table1[[#This Row],[Sales]]*(1-Table1[[#This Row],[Discount]])</f>
        <v>167.56039999999999</v>
      </c>
      <c r="W8158" s="2">
        <f>Table1[[#This Row],[Sales]]*Table1[[#This Row],[Quantity]]</f>
        <v>478.74400000000003</v>
      </c>
      <c r="X8158" s="2">
        <f>Table1[[#This Row],[Sales]]+Table1[[#This Row],[Discount]]+Table1[[#This Row],[Adjusted Sales]]</f>
        <v>407.23239999999998</v>
      </c>
      <c r="Y8158" s="5">
        <f>Table1[[#This Row],[Sales]]*Table1[[#This Row],[Discount]]</f>
        <v>71.811599999999999</v>
      </c>
    </row>
    <row r="8159" spans="1:25" x14ac:dyDescent="0.3">
      <c r="A8159">
        <v>8158</v>
      </c>
      <c r="B8159" s="2"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s="2">
        <v>5</v>
      </c>
      <c r="T8159" s="3">
        <v>0</v>
      </c>
      <c r="U8159" s="2">
        <v>95.2</v>
      </c>
      <c r="V8159" s="2">
        <f>Table1[[#This Row],[Sales]]*(1-Table1[[#This Row],[Discount]])</f>
        <v>595</v>
      </c>
      <c r="W8159" s="2">
        <f>Table1[[#This Row],[Sales]]*Table1[[#This Row],[Quantity]]</f>
        <v>2975</v>
      </c>
      <c r="X8159" s="2">
        <f>Table1[[#This Row],[Sales]]+Table1[[#This Row],[Discount]]+Table1[[#This Row],[Adjusted Sales]]</f>
        <v>1190</v>
      </c>
      <c r="Y8159" s="5">
        <f>Table1[[#This Row],[Sales]]*Table1[[#This Row],[Discount]]</f>
        <v>0</v>
      </c>
    </row>
    <row r="8160" spans="1:25" x14ac:dyDescent="0.3">
      <c r="A8160">
        <v>8159</v>
      </c>
      <c r="B8160" s="2"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s="2">
        <v>3</v>
      </c>
      <c r="T8160" s="3">
        <v>0.2</v>
      </c>
      <c r="U8160" s="2">
        <v>5.6112000000000002</v>
      </c>
      <c r="V8160" s="2">
        <f>Table1[[#This Row],[Sales]]*(1-Table1[[#This Row],[Discount]])</f>
        <v>12.825600000000001</v>
      </c>
      <c r="W8160" s="2">
        <f>Table1[[#This Row],[Sales]]*Table1[[#This Row],[Quantity]]</f>
        <v>48.096000000000004</v>
      </c>
      <c r="X8160" s="2">
        <f>Table1[[#This Row],[Sales]]+Table1[[#This Row],[Discount]]+Table1[[#This Row],[Adjusted Sales]]</f>
        <v>29.057600000000001</v>
      </c>
      <c r="Y8160" s="5">
        <f>Table1[[#This Row],[Sales]]*Table1[[#This Row],[Discount]]</f>
        <v>3.2064000000000004</v>
      </c>
    </row>
    <row r="8161" spans="1:25" x14ac:dyDescent="0.3">
      <c r="A8161">
        <v>8160</v>
      </c>
      <c r="B8161" s="2"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s="2">
        <v>5</v>
      </c>
      <c r="T8161" s="3">
        <v>0</v>
      </c>
      <c r="U8161" s="2">
        <v>87.89</v>
      </c>
      <c r="V8161" s="2">
        <f>Table1[[#This Row],[Sales]]*(1-Table1[[#This Row],[Discount]])</f>
        <v>199.75</v>
      </c>
      <c r="W8161" s="2">
        <f>Table1[[#This Row],[Sales]]*Table1[[#This Row],[Quantity]]</f>
        <v>998.75</v>
      </c>
      <c r="X8161" s="2">
        <f>Table1[[#This Row],[Sales]]+Table1[[#This Row],[Discount]]+Table1[[#This Row],[Adjusted Sales]]</f>
        <v>399.5</v>
      </c>
      <c r="Y8161" s="5">
        <f>Table1[[#This Row],[Sales]]*Table1[[#This Row],[Discount]]</f>
        <v>0</v>
      </c>
    </row>
    <row r="8162" spans="1:25" x14ac:dyDescent="0.3">
      <c r="A8162">
        <v>8161</v>
      </c>
      <c r="B8162" s="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s="2">
        <v>2</v>
      </c>
      <c r="T8162" s="3">
        <v>0</v>
      </c>
      <c r="U8162" s="2">
        <v>36.473599999999998</v>
      </c>
      <c r="V8162" s="2">
        <f>Table1[[#This Row],[Sales]]*(1-Table1[[#This Row],[Discount]])</f>
        <v>227.96</v>
      </c>
      <c r="W8162" s="2">
        <f>Table1[[#This Row],[Sales]]*Table1[[#This Row],[Quantity]]</f>
        <v>455.92</v>
      </c>
      <c r="X8162" s="2">
        <f>Table1[[#This Row],[Sales]]+Table1[[#This Row],[Discount]]+Table1[[#This Row],[Adjusted Sales]]</f>
        <v>455.92</v>
      </c>
      <c r="Y8162" s="5">
        <f>Table1[[#This Row],[Sales]]*Table1[[#This Row],[Discount]]</f>
        <v>0</v>
      </c>
    </row>
    <row r="8163" spans="1:25" x14ac:dyDescent="0.3">
      <c r="A8163">
        <v>8162</v>
      </c>
      <c r="B8163" s="2"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s="2">
        <v>6</v>
      </c>
      <c r="T8163" s="3">
        <v>0</v>
      </c>
      <c r="U8163" s="2">
        <v>76.315200000000004</v>
      </c>
      <c r="V8163" s="2">
        <f>Table1[[#This Row],[Sales]]*(1-Table1[[#This Row],[Discount]])</f>
        <v>293.52</v>
      </c>
      <c r="W8163" s="2">
        <f>Table1[[#This Row],[Sales]]*Table1[[#This Row],[Quantity]]</f>
        <v>1761.12</v>
      </c>
      <c r="X8163" s="2">
        <f>Table1[[#This Row],[Sales]]+Table1[[#This Row],[Discount]]+Table1[[#This Row],[Adjusted Sales]]</f>
        <v>587.04</v>
      </c>
      <c r="Y8163" s="5">
        <f>Table1[[#This Row],[Sales]]*Table1[[#This Row],[Discount]]</f>
        <v>0</v>
      </c>
    </row>
    <row r="8164" spans="1:25" x14ac:dyDescent="0.3">
      <c r="A8164">
        <v>8163</v>
      </c>
      <c r="B8164" s="2"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s="2">
        <v>2</v>
      </c>
      <c r="T8164" s="3">
        <v>0</v>
      </c>
      <c r="U8164" s="2">
        <v>89.3142</v>
      </c>
      <c r="V8164" s="2">
        <f>Table1[[#This Row],[Sales]]*(1-Table1[[#This Row],[Discount]])</f>
        <v>307.98</v>
      </c>
      <c r="W8164" s="2">
        <f>Table1[[#This Row],[Sales]]*Table1[[#This Row],[Quantity]]</f>
        <v>615.96</v>
      </c>
      <c r="X8164" s="2">
        <f>Table1[[#This Row],[Sales]]+Table1[[#This Row],[Discount]]+Table1[[#This Row],[Adjusted Sales]]</f>
        <v>615.96</v>
      </c>
      <c r="Y8164" s="5">
        <f>Table1[[#This Row],[Sales]]*Table1[[#This Row],[Discount]]</f>
        <v>0</v>
      </c>
    </row>
    <row r="8165" spans="1:25" x14ac:dyDescent="0.3">
      <c r="A8165">
        <v>8164</v>
      </c>
      <c r="B8165" s="2"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s="2">
        <v>6</v>
      </c>
      <c r="T8165" s="3">
        <v>0</v>
      </c>
      <c r="U8165" s="2">
        <v>33.936</v>
      </c>
      <c r="V8165" s="2">
        <f>Table1[[#This Row],[Sales]]*(1-Table1[[#This Row],[Discount]])</f>
        <v>96.96</v>
      </c>
      <c r="W8165" s="2">
        <f>Table1[[#This Row],[Sales]]*Table1[[#This Row],[Quantity]]</f>
        <v>581.76</v>
      </c>
      <c r="X8165" s="2">
        <f>Table1[[#This Row],[Sales]]+Table1[[#This Row],[Discount]]+Table1[[#This Row],[Adjusted Sales]]</f>
        <v>193.92</v>
      </c>
      <c r="Y8165" s="5">
        <f>Table1[[#This Row],[Sales]]*Table1[[#This Row],[Discount]]</f>
        <v>0</v>
      </c>
    </row>
    <row r="8166" spans="1:25" x14ac:dyDescent="0.3">
      <c r="A8166">
        <v>8165</v>
      </c>
      <c r="B8166" s="2"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s="2">
        <v>7</v>
      </c>
      <c r="T8166" s="3">
        <v>0.2</v>
      </c>
      <c r="U8166" s="2">
        <v>41.120800000000003</v>
      </c>
      <c r="V8166" s="2">
        <f>Table1[[#This Row],[Sales]]*(1-Table1[[#This Row],[Discount]])</f>
        <v>93.990400000000008</v>
      </c>
      <c r="W8166" s="2">
        <f>Table1[[#This Row],[Sales]]*Table1[[#This Row],[Quantity]]</f>
        <v>822.41599999999994</v>
      </c>
      <c r="X8166" s="2">
        <f>Table1[[#This Row],[Sales]]+Table1[[#This Row],[Discount]]+Table1[[#This Row],[Adjusted Sales]]</f>
        <v>211.67840000000001</v>
      </c>
      <c r="Y8166" s="5">
        <f>Table1[[#This Row],[Sales]]*Table1[[#This Row],[Discount]]</f>
        <v>23.497600000000002</v>
      </c>
    </row>
    <row r="8167" spans="1:25" x14ac:dyDescent="0.3">
      <c r="A8167">
        <v>8166</v>
      </c>
      <c r="B8167" s="2"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s="2">
        <v>3</v>
      </c>
      <c r="T8167" s="3">
        <v>0.2</v>
      </c>
      <c r="U8167" s="2">
        <v>4.1832000000000003</v>
      </c>
      <c r="V8167" s="2">
        <f>Table1[[#This Row],[Sales]]*(1-Table1[[#This Row],[Discount]])</f>
        <v>9.5616000000000003</v>
      </c>
      <c r="W8167" s="2">
        <f>Table1[[#This Row],[Sales]]*Table1[[#This Row],[Quantity]]</f>
        <v>35.856000000000002</v>
      </c>
      <c r="X8167" s="2">
        <f>Table1[[#This Row],[Sales]]+Table1[[#This Row],[Discount]]+Table1[[#This Row],[Adjusted Sales]]</f>
        <v>21.7136</v>
      </c>
      <c r="Y8167" s="5">
        <f>Table1[[#This Row],[Sales]]*Table1[[#This Row],[Discount]]</f>
        <v>2.3904000000000001</v>
      </c>
    </row>
    <row r="8168" spans="1:25" x14ac:dyDescent="0.3">
      <c r="A8168">
        <v>8167</v>
      </c>
      <c r="B8168" s="2"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s="2">
        <v>3</v>
      </c>
      <c r="T8168" s="3">
        <v>0.15</v>
      </c>
      <c r="U8168" s="2">
        <v>-30.146999999999998</v>
      </c>
      <c r="V8168" s="2">
        <f>Table1[[#This Row],[Sales]]*(1-Table1[[#This Row],[Discount]])</f>
        <v>435.62414999999999</v>
      </c>
      <c r="W8168" s="2">
        <f>Table1[[#This Row],[Sales]]*Table1[[#This Row],[Quantity]]</f>
        <v>1537.4970000000001</v>
      </c>
      <c r="X8168" s="2">
        <f>Table1[[#This Row],[Sales]]+Table1[[#This Row],[Discount]]+Table1[[#This Row],[Adjusted Sales]]</f>
        <v>948.27314999999999</v>
      </c>
      <c r="Y8168" s="5">
        <f>Table1[[#This Row],[Sales]]*Table1[[#This Row],[Discount]]</f>
        <v>76.874849999999995</v>
      </c>
    </row>
    <row r="8169" spans="1:25" x14ac:dyDescent="0.3">
      <c r="A8169">
        <v>8168</v>
      </c>
      <c r="B8169" s="2"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s="2">
        <v>7</v>
      </c>
      <c r="T8169" s="3">
        <v>0.2</v>
      </c>
      <c r="U8169" s="2">
        <v>-32.3673</v>
      </c>
      <c r="V8169" s="2">
        <f>Table1[[#This Row],[Sales]]*(1-Table1[[#This Row],[Discount]])</f>
        <v>690.50240000000008</v>
      </c>
      <c r="W8169" s="2">
        <f>Table1[[#This Row],[Sales]]*Table1[[#This Row],[Quantity]]</f>
        <v>6041.8960000000006</v>
      </c>
      <c r="X8169" s="2">
        <f>Table1[[#This Row],[Sales]]+Table1[[#This Row],[Discount]]+Table1[[#This Row],[Adjusted Sales]]</f>
        <v>1553.8304000000003</v>
      </c>
      <c r="Y8169" s="5">
        <f>Table1[[#This Row],[Sales]]*Table1[[#This Row],[Discount]]</f>
        <v>172.62560000000002</v>
      </c>
    </row>
    <row r="8170" spans="1:25" x14ac:dyDescent="0.3">
      <c r="A8170">
        <v>8169</v>
      </c>
      <c r="B8170" s="2"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s="2">
        <v>7</v>
      </c>
      <c r="T8170" s="3">
        <v>0</v>
      </c>
      <c r="U8170" s="2">
        <v>366.63479999999998</v>
      </c>
      <c r="V8170" s="2">
        <f>Table1[[#This Row],[Sales]]*(1-Table1[[#This Row],[Discount]])</f>
        <v>2036.86</v>
      </c>
      <c r="W8170" s="2">
        <f>Table1[[#This Row],[Sales]]*Table1[[#This Row],[Quantity]]</f>
        <v>14258.019999999999</v>
      </c>
      <c r="X8170" s="2">
        <f>Table1[[#This Row],[Sales]]+Table1[[#This Row],[Discount]]+Table1[[#This Row],[Adjusted Sales]]</f>
        <v>4073.72</v>
      </c>
      <c r="Y8170" s="5">
        <f>Table1[[#This Row],[Sales]]*Table1[[#This Row],[Discount]]</f>
        <v>0</v>
      </c>
    </row>
    <row r="8171" spans="1:25" x14ac:dyDescent="0.3">
      <c r="A8171">
        <v>8170</v>
      </c>
      <c r="B8171" s="2"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s="2">
        <v>2</v>
      </c>
      <c r="T8171" s="3">
        <v>0.2</v>
      </c>
      <c r="U8171" s="2">
        <v>-73.0548</v>
      </c>
      <c r="V8171" s="2">
        <f>Table1[[#This Row],[Sales]]*(1-Table1[[#This Row],[Discount]])</f>
        <v>359.65440000000001</v>
      </c>
      <c r="W8171" s="2">
        <f>Table1[[#This Row],[Sales]]*Table1[[#This Row],[Quantity]]</f>
        <v>899.13599999999997</v>
      </c>
      <c r="X8171" s="2">
        <f>Table1[[#This Row],[Sales]]+Table1[[#This Row],[Discount]]+Table1[[#This Row],[Adjusted Sales]]</f>
        <v>809.42239999999993</v>
      </c>
      <c r="Y8171" s="5">
        <f>Table1[[#This Row],[Sales]]*Table1[[#This Row],[Discount]]</f>
        <v>89.913600000000002</v>
      </c>
    </row>
    <row r="8172" spans="1:25" x14ac:dyDescent="0.3">
      <c r="A8172">
        <v>8171</v>
      </c>
      <c r="B8172" s="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s="2">
        <v>3</v>
      </c>
      <c r="T8172" s="3">
        <v>0</v>
      </c>
      <c r="U8172" s="2">
        <v>32.688000000000002</v>
      </c>
      <c r="V8172" s="2">
        <f>Table1[[#This Row],[Sales]]*(1-Table1[[#This Row],[Discount]])</f>
        <v>108.96</v>
      </c>
      <c r="W8172" s="2">
        <f>Table1[[#This Row],[Sales]]*Table1[[#This Row],[Quantity]]</f>
        <v>326.88</v>
      </c>
      <c r="X8172" s="2">
        <f>Table1[[#This Row],[Sales]]+Table1[[#This Row],[Discount]]+Table1[[#This Row],[Adjusted Sales]]</f>
        <v>217.92</v>
      </c>
      <c r="Y8172" s="5">
        <f>Table1[[#This Row],[Sales]]*Table1[[#This Row],[Discount]]</f>
        <v>0</v>
      </c>
    </row>
    <row r="8173" spans="1:25" x14ac:dyDescent="0.3">
      <c r="A8173">
        <v>8172</v>
      </c>
      <c r="B8173" s="2"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s="2">
        <v>7</v>
      </c>
      <c r="T8173" s="3">
        <v>0</v>
      </c>
      <c r="U8173" s="2">
        <v>68.686800000000005</v>
      </c>
      <c r="V8173" s="2">
        <f>Table1[[#This Row],[Sales]]*(1-Table1[[#This Row],[Discount]])</f>
        <v>264.18</v>
      </c>
      <c r="W8173" s="2">
        <f>Table1[[#This Row],[Sales]]*Table1[[#This Row],[Quantity]]</f>
        <v>1849.26</v>
      </c>
      <c r="X8173" s="2">
        <f>Table1[[#This Row],[Sales]]+Table1[[#This Row],[Discount]]+Table1[[#This Row],[Adjusted Sales]]</f>
        <v>528.36</v>
      </c>
      <c r="Y8173" s="5">
        <f>Table1[[#This Row],[Sales]]*Table1[[#This Row],[Discount]]</f>
        <v>0</v>
      </c>
    </row>
    <row r="8174" spans="1:25" x14ac:dyDescent="0.3">
      <c r="A8174">
        <v>8173</v>
      </c>
      <c r="B8174" s="2"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s="2">
        <v>1</v>
      </c>
      <c r="T8174" s="3">
        <v>0</v>
      </c>
      <c r="U8174" s="2">
        <v>1.4112</v>
      </c>
      <c r="V8174" s="2">
        <f>Table1[[#This Row],[Sales]]*(1-Table1[[#This Row],[Discount]])</f>
        <v>2.88</v>
      </c>
      <c r="W8174" s="2">
        <f>Table1[[#This Row],[Sales]]*Table1[[#This Row],[Quantity]]</f>
        <v>2.88</v>
      </c>
      <c r="X8174" s="2">
        <f>Table1[[#This Row],[Sales]]+Table1[[#This Row],[Discount]]+Table1[[#This Row],[Adjusted Sales]]</f>
        <v>5.76</v>
      </c>
      <c r="Y8174" s="5">
        <f>Table1[[#This Row],[Sales]]*Table1[[#This Row],[Discount]]</f>
        <v>0</v>
      </c>
    </row>
    <row r="8175" spans="1:25" x14ac:dyDescent="0.3">
      <c r="A8175">
        <v>8174</v>
      </c>
      <c r="B8175" s="2"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s="2">
        <v>6</v>
      </c>
      <c r="T8175" s="3">
        <v>0.2</v>
      </c>
      <c r="U8175" s="2">
        <v>14.1426</v>
      </c>
      <c r="V8175" s="2">
        <f>Table1[[#This Row],[Sales]]*(1-Table1[[#This Row],[Discount]])</f>
        <v>33.523200000000003</v>
      </c>
      <c r="W8175" s="2">
        <f>Table1[[#This Row],[Sales]]*Table1[[#This Row],[Quantity]]</f>
        <v>251.42400000000004</v>
      </c>
      <c r="X8175" s="2">
        <f>Table1[[#This Row],[Sales]]+Table1[[#This Row],[Discount]]+Table1[[#This Row],[Adjusted Sales]]</f>
        <v>75.627200000000016</v>
      </c>
      <c r="Y8175" s="5">
        <f>Table1[[#This Row],[Sales]]*Table1[[#This Row],[Discount]]</f>
        <v>8.3808000000000007</v>
      </c>
    </row>
    <row r="8176" spans="1:25" x14ac:dyDescent="0.3">
      <c r="A8176">
        <v>8175</v>
      </c>
      <c r="B8176" s="2"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s="2">
        <v>4</v>
      </c>
      <c r="T8176" s="3">
        <v>0</v>
      </c>
      <c r="U8176" s="2">
        <v>4.0663999999999998</v>
      </c>
      <c r="V8176" s="2">
        <f>Table1[[#This Row],[Sales]]*(1-Table1[[#This Row],[Discount]])</f>
        <v>23.92</v>
      </c>
      <c r="W8176" s="2">
        <f>Table1[[#This Row],[Sales]]*Table1[[#This Row],[Quantity]]</f>
        <v>95.68</v>
      </c>
      <c r="X8176" s="2">
        <f>Table1[[#This Row],[Sales]]+Table1[[#This Row],[Discount]]+Table1[[#This Row],[Adjusted Sales]]</f>
        <v>47.84</v>
      </c>
      <c r="Y8176" s="5">
        <f>Table1[[#This Row],[Sales]]*Table1[[#This Row],[Discount]]</f>
        <v>0</v>
      </c>
    </row>
    <row r="8177" spans="1:25" x14ac:dyDescent="0.3">
      <c r="A8177">
        <v>8176</v>
      </c>
      <c r="B8177" s="2"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s="2">
        <v>4</v>
      </c>
      <c r="T8177" s="3">
        <v>0.2</v>
      </c>
      <c r="U8177" s="2">
        <v>52.822800000000001</v>
      </c>
      <c r="V8177" s="2">
        <f>Table1[[#This Row],[Sales]]*(1-Table1[[#This Row],[Discount]])</f>
        <v>125.20960000000001</v>
      </c>
      <c r="W8177" s="2">
        <f>Table1[[#This Row],[Sales]]*Table1[[#This Row],[Quantity]]</f>
        <v>626.048</v>
      </c>
      <c r="X8177" s="2">
        <f>Table1[[#This Row],[Sales]]+Table1[[#This Row],[Discount]]+Table1[[#This Row],[Adjusted Sales]]</f>
        <v>281.92160000000001</v>
      </c>
      <c r="Y8177" s="5">
        <f>Table1[[#This Row],[Sales]]*Table1[[#This Row],[Discount]]</f>
        <v>31.302400000000002</v>
      </c>
    </row>
    <row r="8178" spans="1:25" x14ac:dyDescent="0.3">
      <c r="A8178">
        <v>8177</v>
      </c>
      <c r="B8178" s="2"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s="2">
        <v>6</v>
      </c>
      <c r="T8178" s="3">
        <v>0</v>
      </c>
      <c r="U8178" s="2">
        <v>37.218600000000002</v>
      </c>
      <c r="V8178" s="2">
        <f>Table1[[#This Row],[Sales]]*(1-Table1[[#This Row],[Discount]])</f>
        <v>128.34</v>
      </c>
      <c r="W8178" s="2">
        <f>Table1[[#This Row],[Sales]]*Table1[[#This Row],[Quantity]]</f>
        <v>770.04</v>
      </c>
      <c r="X8178" s="2">
        <f>Table1[[#This Row],[Sales]]+Table1[[#This Row],[Discount]]+Table1[[#This Row],[Adjusted Sales]]</f>
        <v>256.68</v>
      </c>
      <c r="Y8178" s="5">
        <f>Table1[[#This Row],[Sales]]*Table1[[#This Row],[Discount]]</f>
        <v>0</v>
      </c>
    </row>
    <row r="8179" spans="1:25" x14ac:dyDescent="0.3">
      <c r="A8179">
        <v>8178</v>
      </c>
      <c r="B8179" s="2"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s="2">
        <v>5</v>
      </c>
      <c r="T8179" s="3">
        <v>0</v>
      </c>
      <c r="U8179" s="2">
        <v>142.48500000000001</v>
      </c>
      <c r="V8179" s="2">
        <f>Table1[[#This Row],[Sales]]*(1-Table1[[#This Row],[Discount]])</f>
        <v>474.95</v>
      </c>
      <c r="W8179" s="2">
        <f>Table1[[#This Row],[Sales]]*Table1[[#This Row],[Quantity]]</f>
        <v>2374.75</v>
      </c>
      <c r="X8179" s="2">
        <f>Table1[[#This Row],[Sales]]+Table1[[#This Row],[Discount]]+Table1[[#This Row],[Adjusted Sales]]</f>
        <v>949.9</v>
      </c>
      <c r="Y8179" s="5">
        <f>Table1[[#This Row],[Sales]]*Table1[[#This Row],[Discount]]</f>
        <v>0</v>
      </c>
    </row>
    <row r="8180" spans="1:25" x14ac:dyDescent="0.3">
      <c r="A8180">
        <v>8179</v>
      </c>
      <c r="B8180" s="2"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s="2">
        <v>2</v>
      </c>
      <c r="T8180" s="3">
        <v>0</v>
      </c>
      <c r="U8180" s="2">
        <v>449.99099999999999</v>
      </c>
      <c r="V8180" s="2">
        <f>Table1[[#This Row],[Sales]]*(1-Table1[[#This Row],[Discount]])</f>
        <v>999.98</v>
      </c>
      <c r="W8180" s="2">
        <f>Table1[[#This Row],[Sales]]*Table1[[#This Row],[Quantity]]</f>
        <v>1999.96</v>
      </c>
      <c r="X8180" s="2">
        <f>Table1[[#This Row],[Sales]]+Table1[[#This Row],[Discount]]+Table1[[#This Row],[Adjusted Sales]]</f>
        <v>1999.96</v>
      </c>
      <c r="Y8180" s="5">
        <f>Table1[[#This Row],[Sales]]*Table1[[#This Row],[Discount]]</f>
        <v>0</v>
      </c>
    </row>
    <row r="8181" spans="1:25" x14ac:dyDescent="0.3">
      <c r="A8181">
        <v>8180</v>
      </c>
      <c r="B8181" s="2"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s="2">
        <v>4</v>
      </c>
      <c r="T8181" s="3">
        <v>0.5</v>
      </c>
      <c r="U8181" s="2">
        <v>-188.7</v>
      </c>
      <c r="V8181" s="2">
        <f>Table1[[#This Row],[Sales]]*(1-Table1[[#This Row],[Discount]])</f>
        <v>138.75</v>
      </c>
      <c r="W8181" s="2">
        <f>Table1[[#This Row],[Sales]]*Table1[[#This Row],[Quantity]]</f>
        <v>1110</v>
      </c>
      <c r="X8181" s="2">
        <f>Table1[[#This Row],[Sales]]+Table1[[#This Row],[Discount]]+Table1[[#This Row],[Adjusted Sales]]</f>
        <v>416.75</v>
      </c>
      <c r="Y8181" s="5">
        <f>Table1[[#This Row],[Sales]]*Table1[[#This Row],[Discount]]</f>
        <v>138.75</v>
      </c>
    </row>
    <row r="8182" spans="1:25" x14ac:dyDescent="0.3">
      <c r="A8182">
        <v>8181</v>
      </c>
      <c r="B8182" s="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s="2">
        <v>8</v>
      </c>
      <c r="T8182" s="3">
        <v>0.4</v>
      </c>
      <c r="U8182" s="2">
        <v>-480.20319999999998</v>
      </c>
      <c r="V8182" s="2">
        <f>Table1[[#This Row],[Sales]]*(1-Table1[[#This Row],[Discount]])</f>
        <v>751.62239999999997</v>
      </c>
      <c r="W8182" s="2">
        <f>Table1[[#This Row],[Sales]]*Table1[[#This Row],[Quantity]]</f>
        <v>10021.632</v>
      </c>
      <c r="X8182" s="2">
        <f>Table1[[#This Row],[Sales]]+Table1[[#This Row],[Discount]]+Table1[[#This Row],[Adjusted Sales]]</f>
        <v>2004.7264</v>
      </c>
      <c r="Y8182" s="5">
        <f>Table1[[#This Row],[Sales]]*Table1[[#This Row],[Discount]]</f>
        <v>501.08159999999998</v>
      </c>
    </row>
    <row r="8183" spans="1:25" x14ac:dyDescent="0.3">
      <c r="A8183">
        <v>8182</v>
      </c>
      <c r="B8183" s="2"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s="2">
        <v>5</v>
      </c>
      <c r="T8183" s="3">
        <v>0.4</v>
      </c>
      <c r="U8183" s="2">
        <v>-24.043500000000002</v>
      </c>
      <c r="V8183" s="2">
        <f>Table1[[#This Row],[Sales]]*(1-Table1[[#This Row],[Discount]])</f>
        <v>66.581999999999994</v>
      </c>
      <c r="W8183" s="2">
        <f>Table1[[#This Row],[Sales]]*Table1[[#This Row],[Quantity]]</f>
        <v>554.85</v>
      </c>
      <c r="X8183" s="2">
        <f>Table1[[#This Row],[Sales]]+Table1[[#This Row],[Discount]]+Table1[[#This Row],[Adjusted Sales]]</f>
        <v>177.952</v>
      </c>
      <c r="Y8183" s="5">
        <f>Table1[[#This Row],[Sales]]*Table1[[#This Row],[Discount]]</f>
        <v>44.388000000000005</v>
      </c>
    </row>
    <row r="8184" spans="1:25" x14ac:dyDescent="0.3">
      <c r="A8184">
        <v>8183</v>
      </c>
      <c r="B8184" s="2"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s="2">
        <v>3</v>
      </c>
      <c r="T8184" s="3">
        <v>0.6</v>
      </c>
      <c r="U8184" s="2">
        <v>-10.1736</v>
      </c>
      <c r="V8184" s="2">
        <f>Table1[[#This Row],[Sales]]*(1-Table1[[#This Row],[Discount]])</f>
        <v>9.0432000000000006</v>
      </c>
      <c r="W8184" s="2">
        <f>Table1[[#This Row],[Sales]]*Table1[[#This Row],[Quantity]]</f>
        <v>67.823999999999998</v>
      </c>
      <c r="X8184" s="2">
        <f>Table1[[#This Row],[Sales]]+Table1[[#This Row],[Discount]]+Table1[[#This Row],[Adjusted Sales]]</f>
        <v>32.251200000000004</v>
      </c>
      <c r="Y8184" s="5">
        <f>Table1[[#This Row],[Sales]]*Table1[[#This Row],[Discount]]</f>
        <v>13.5648</v>
      </c>
    </row>
    <row r="8185" spans="1:25" x14ac:dyDescent="0.3">
      <c r="A8185">
        <v>8184</v>
      </c>
      <c r="B8185" s="2"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s="2">
        <v>1</v>
      </c>
      <c r="T8185" s="3">
        <v>0.6</v>
      </c>
      <c r="U8185" s="2">
        <v>-0.99329999999999996</v>
      </c>
      <c r="V8185" s="2">
        <f>Table1[[#This Row],[Sales]]*(1-Table1[[#This Row],[Discount]])</f>
        <v>0.75680000000000003</v>
      </c>
      <c r="W8185" s="2">
        <f>Table1[[#This Row],[Sales]]*Table1[[#This Row],[Quantity]]</f>
        <v>1.8919999999999999</v>
      </c>
      <c r="X8185" s="2">
        <f>Table1[[#This Row],[Sales]]+Table1[[#This Row],[Discount]]+Table1[[#This Row],[Adjusted Sales]]</f>
        <v>3.2488000000000001</v>
      </c>
      <c r="Y8185" s="5">
        <f>Table1[[#This Row],[Sales]]*Table1[[#This Row],[Discount]]</f>
        <v>1.1352</v>
      </c>
    </row>
    <row r="8186" spans="1:25" x14ac:dyDescent="0.3">
      <c r="A8186">
        <v>8185</v>
      </c>
      <c r="B8186" s="2"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s="2">
        <v>3</v>
      </c>
      <c r="T8186" s="3">
        <v>0.2</v>
      </c>
      <c r="U8186" s="2">
        <v>20.5764</v>
      </c>
      <c r="V8186" s="2">
        <f>Table1[[#This Row],[Sales]]*(1-Table1[[#This Row],[Discount]])</f>
        <v>50.6496</v>
      </c>
      <c r="W8186" s="2">
        <f>Table1[[#This Row],[Sales]]*Table1[[#This Row],[Quantity]]</f>
        <v>189.93599999999998</v>
      </c>
      <c r="X8186" s="2">
        <f>Table1[[#This Row],[Sales]]+Table1[[#This Row],[Discount]]+Table1[[#This Row],[Adjusted Sales]]</f>
        <v>114.16159999999999</v>
      </c>
      <c r="Y8186" s="5">
        <f>Table1[[#This Row],[Sales]]*Table1[[#This Row],[Discount]]</f>
        <v>12.6624</v>
      </c>
    </row>
    <row r="8187" spans="1:25" x14ac:dyDescent="0.3">
      <c r="A8187">
        <v>8186</v>
      </c>
      <c r="B8187" s="2"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s="2">
        <v>1</v>
      </c>
      <c r="T8187" s="3">
        <v>0.2</v>
      </c>
      <c r="U8187" s="2">
        <v>2.9340000000000002</v>
      </c>
      <c r="V8187" s="2">
        <f>Table1[[#This Row],[Sales]]*(1-Table1[[#This Row],[Discount]])</f>
        <v>6.2591999999999999</v>
      </c>
      <c r="W8187" s="2">
        <f>Table1[[#This Row],[Sales]]*Table1[[#This Row],[Quantity]]</f>
        <v>7.8239999999999998</v>
      </c>
      <c r="X8187" s="2">
        <f>Table1[[#This Row],[Sales]]+Table1[[#This Row],[Discount]]+Table1[[#This Row],[Adjusted Sales]]</f>
        <v>14.283199999999999</v>
      </c>
      <c r="Y8187" s="5">
        <f>Table1[[#This Row],[Sales]]*Table1[[#This Row],[Discount]]</f>
        <v>1.5648</v>
      </c>
    </row>
    <row r="8188" spans="1:25" x14ac:dyDescent="0.3">
      <c r="A8188">
        <v>8187</v>
      </c>
      <c r="B8188" s="2"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s="2">
        <v>4</v>
      </c>
      <c r="T8188" s="3">
        <v>0.3</v>
      </c>
      <c r="U8188" s="2">
        <v>-12.148</v>
      </c>
      <c r="V8188" s="2">
        <f>Table1[[#This Row],[Sales]]*(1-Table1[[#This Row],[Discount]])</f>
        <v>119.0504</v>
      </c>
      <c r="W8188" s="2">
        <f>Table1[[#This Row],[Sales]]*Table1[[#This Row],[Quantity]]</f>
        <v>680.28800000000001</v>
      </c>
      <c r="X8188" s="2">
        <f>Table1[[#This Row],[Sales]]+Table1[[#This Row],[Discount]]+Table1[[#This Row],[Adjusted Sales]]</f>
        <v>289.42240000000004</v>
      </c>
      <c r="Y8188" s="5">
        <f>Table1[[#This Row],[Sales]]*Table1[[#This Row],[Discount]]</f>
        <v>51.021599999999999</v>
      </c>
    </row>
    <row r="8189" spans="1:25" x14ac:dyDescent="0.3">
      <c r="A8189">
        <v>8188</v>
      </c>
      <c r="B8189" s="2"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s="2">
        <v>9</v>
      </c>
      <c r="T8189" s="3">
        <v>0</v>
      </c>
      <c r="U8189" s="2">
        <v>29.525400000000001</v>
      </c>
      <c r="V8189" s="2">
        <f>Table1[[#This Row],[Sales]]*(1-Table1[[#This Row],[Discount]])</f>
        <v>62.82</v>
      </c>
      <c r="W8189" s="2">
        <f>Table1[[#This Row],[Sales]]*Table1[[#This Row],[Quantity]]</f>
        <v>565.38</v>
      </c>
      <c r="X8189" s="2">
        <f>Table1[[#This Row],[Sales]]+Table1[[#This Row],[Discount]]+Table1[[#This Row],[Adjusted Sales]]</f>
        <v>125.64</v>
      </c>
      <c r="Y8189" s="5">
        <f>Table1[[#This Row],[Sales]]*Table1[[#This Row],[Discount]]</f>
        <v>0</v>
      </c>
    </row>
    <row r="8190" spans="1:25" x14ac:dyDescent="0.3">
      <c r="A8190">
        <v>8189</v>
      </c>
      <c r="B8190" s="2"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s="2">
        <v>3</v>
      </c>
      <c r="T8190" s="3">
        <v>0</v>
      </c>
      <c r="U8190" s="2">
        <v>9.3312000000000008</v>
      </c>
      <c r="V8190" s="2">
        <f>Table1[[#This Row],[Sales]]*(1-Table1[[#This Row],[Discount]])</f>
        <v>19.440000000000001</v>
      </c>
      <c r="W8190" s="2">
        <f>Table1[[#This Row],[Sales]]*Table1[[#This Row],[Quantity]]</f>
        <v>58.320000000000007</v>
      </c>
      <c r="X8190" s="2">
        <f>Table1[[#This Row],[Sales]]+Table1[[#This Row],[Discount]]+Table1[[#This Row],[Adjusted Sales]]</f>
        <v>38.880000000000003</v>
      </c>
      <c r="Y8190" s="5">
        <f>Table1[[#This Row],[Sales]]*Table1[[#This Row],[Discount]]</f>
        <v>0</v>
      </c>
    </row>
    <row r="8191" spans="1:25" x14ac:dyDescent="0.3">
      <c r="A8191">
        <v>8190</v>
      </c>
      <c r="B8191" s="2"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s="2">
        <v>1</v>
      </c>
      <c r="T8191" s="3">
        <v>0</v>
      </c>
      <c r="U8191" s="2">
        <v>3.6162000000000001</v>
      </c>
      <c r="V8191" s="2">
        <f>Table1[[#This Row],[Sales]]*(1-Table1[[#This Row],[Discount]])</f>
        <v>7.38</v>
      </c>
      <c r="W8191" s="2">
        <f>Table1[[#This Row],[Sales]]*Table1[[#This Row],[Quantity]]</f>
        <v>7.38</v>
      </c>
      <c r="X8191" s="2">
        <f>Table1[[#This Row],[Sales]]+Table1[[#This Row],[Discount]]+Table1[[#This Row],[Adjusted Sales]]</f>
        <v>14.76</v>
      </c>
      <c r="Y8191" s="5">
        <f>Table1[[#This Row],[Sales]]*Table1[[#This Row],[Discount]]</f>
        <v>0</v>
      </c>
    </row>
    <row r="8192" spans="1:25" x14ac:dyDescent="0.3">
      <c r="A8192">
        <v>8191</v>
      </c>
      <c r="B8192" s="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s="2">
        <v>6</v>
      </c>
      <c r="T8192" s="3">
        <v>0</v>
      </c>
      <c r="U8192" s="2">
        <v>18.662400000000002</v>
      </c>
      <c r="V8192" s="2">
        <f>Table1[[#This Row],[Sales]]*(1-Table1[[#This Row],[Discount]])</f>
        <v>38.880000000000003</v>
      </c>
      <c r="W8192" s="2">
        <f>Table1[[#This Row],[Sales]]*Table1[[#This Row],[Quantity]]</f>
        <v>233.28000000000003</v>
      </c>
      <c r="X8192" s="2">
        <f>Table1[[#This Row],[Sales]]+Table1[[#This Row],[Discount]]+Table1[[#This Row],[Adjusted Sales]]</f>
        <v>77.760000000000005</v>
      </c>
      <c r="Y8192" s="5">
        <f>Table1[[#This Row],[Sales]]*Table1[[#This Row],[Discount]]</f>
        <v>0</v>
      </c>
    </row>
    <row r="8193" spans="1:25" x14ac:dyDescent="0.3">
      <c r="A8193">
        <v>8192</v>
      </c>
      <c r="B8193" s="2"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s="2">
        <v>4</v>
      </c>
      <c r="T8193" s="3">
        <v>0</v>
      </c>
      <c r="U8193" s="2">
        <v>76.9816</v>
      </c>
      <c r="V8193" s="2">
        <f>Table1[[#This Row],[Sales]]*(1-Table1[[#This Row],[Discount]])</f>
        <v>187.76</v>
      </c>
      <c r="W8193" s="2">
        <f>Table1[[#This Row],[Sales]]*Table1[[#This Row],[Quantity]]</f>
        <v>751.04</v>
      </c>
      <c r="X8193" s="2">
        <f>Table1[[#This Row],[Sales]]+Table1[[#This Row],[Discount]]+Table1[[#This Row],[Adjusted Sales]]</f>
        <v>375.52</v>
      </c>
      <c r="Y8193" s="5">
        <f>Table1[[#This Row],[Sales]]*Table1[[#This Row],[Discount]]</f>
        <v>0</v>
      </c>
    </row>
    <row r="8194" spans="1:25" x14ac:dyDescent="0.3">
      <c r="A8194">
        <v>8193</v>
      </c>
      <c r="B8194" s="2"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s="2">
        <v>7</v>
      </c>
      <c r="T8194" s="3">
        <v>0.7</v>
      </c>
      <c r="U8194" s="2">
        <v>-4.2336</v>
      </c>
      <c r="V8194" s="2">
        <f>Table1[[#This Row],[Sales]]*(1-Table1[[#This Row],[Discount]])</f>
        <v>1.8144000000000002</v>
      </c>
      <c r="W8194" s="2">
        <f>Table1[[#This Row],[Sales]]*Table1[[#This Row],[Quantity]]</f>
        <v>42.335999999999999</v>
      </c>
      <c r="X8194" s="2">
        <f>Table1[[#This Row],[Sales]]+Table1[[#This Row],[Discount]]+Table1[[#This Row],[Adjusted Sales]]</f>
        <v>8.5624000000000002</v>
      </c>
      <c r="Y8194" s="5">
        <f>Table1[[#This Row],[Sales]]*Table1[[#This Row],[Discount]]</f>
        <v>4.2336</v>
      </c>
    </row>
    <row r="8195" spans="1:25" x14ac:dyDescent="0.3">
      <c r="A8195">
        <v>8194</v>
      </c>
      <c r="B8195" s="2"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s="2">
        <v>3</v>
      </c>
      <c r="T8195" s="3">
        <v>0.2</v>
      </c>
      <c r="U8195" s="2">
        <v>9.8352000000000004</v>
      </c>
      <c r="V8195" s="2">
        <f>Table1[[#This Row],[Sales]]*(1-Table1[[#This Row],[Discount]])</f>
        <v>78.681600000000003</v>
      </c>
      <c r="W8195" s="2">
        <f>Table1[[#This Row],[Sales]]*Table1[[#This Row],[Quantity]]</f>
        <v>295.05600000000004</v>
      </c>
      <c r="X8195" s="2">
        <f>Table1[[#This Row],[Sales]]+Table1[[#This Row],[Discount]]+Table1[[#This Row],[Adjusted Sales]]</f>
        <v>177.23360000000002</v>
      </c>
      <c r="Y8195" s="5">
        <f>Table1[[#This Row],[Sales]]*Table1[[#This Row],[Discount]]</f>
        <v>19.670400000000001</v>
      </c>
    </row>
    <row r="8196" spans="1:25" x14ac:dyDescent="0.3">
      <c r="A8196">
        <v>8195</v>
      </c>
      <c r="B8196" s="2"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s="2">
        <v>2</v>
      </c>
      <c r="T8196" s="3">
        <v>0.2</v>
      </c>
      <c r="U8196" s="2">
        <v>25.180800000000001</v>
      </c>
      <c r="V8196" s="2">
        <f>Table1[[#This Row],[Sales]]*(1-Table1[[#This Row],[Discount]])</f>
        <v>268.59520000000003</v>
      </c>
      <c r="W8196" s="2">
        <f>Table1[[#This Row],[Sales]]*Table1[[#This Row],[Quantity]]</f>
        <v>671.48800000000006</v>
      </c>
      <c r="X8196" s="2">
        <f>Table1[[#This Row],[Sales]]+Table1[[#This Row],[Discount]]+Table1[[#This Row],[Adjusted Sales]]</f>
        <v>604.53920000000005</v>
      </c>
      <c r="Y8196" s="5">
        <f>Table1[[#This Row],[Sales]]*Table1[[#This Row],[Discount]]</f>
        <v>67.148800000000008</v>
      </c>
    </row>
    <row r="8197" spans="1:25" x14ac:dyDescent="0.3">
      <c r="A8197">
        <v>8196</v>
      </c>
      <c r="B8197" s="2"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s="2">
        <v>2</v>
      </c>
      <c r="T8197" s="3">
        <v>0</v>
      </c>
      <c r="U8197" s="2">
        <v>4.3903999999999996</v>
      </c>
      <c r="V8197" s="2">
        <f>Table1[[#This Row],[Sales]]*(1-Table1[[#This Row],[Discount]])</f>
        <v>8.9600000000000009</v>
      </c>
      <c r="W8197" s="2">
        <f>Table1[[#This Row],[Sales]]*Table1[[#This Row],[Quantity]]</f>
        <v>17.920000000000002</v>
      </c>
      <c r="X8197" s="2">
        <f>Table1[[#This Row],[Sales]]+Table1[[#This Row],[Discount]]+Table1[[#This Row],[Adjusted Sales]]</f>
        <v>17.920000000000002</v>
      </c>
      <c r="Y8197" s="5">
        <f>Table1[[#This Row],[Sales]]*Table1[[#This Row],[Discount]]</f>
        <v>0</v>
      </c>
    </row>
    <row r="8198" spans="1:25" x14ac:dyDescent="0.3">
      <c r="A8198">
        <v>8197</v>
      </c>
      <c r="B8198" s="2"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s="2">
        <v>4</v>
      </c>
      <c r="T8198" s="3">
        <v>0.2</v>
      </c>
      <c r="U8198" s="2">
        <v>-1.1195999999999999</v>
      </c>
      <c r="V8198" s="2">
        <f>Table1[[#This Row],[Sales]]*(1-Table1[[#This Row],[Discount]])</f>
        <v>71.654399999999995</v>
      </c>
      <c r="W8198" s="2">
        <f>Table1[[#This Row],[Sales]]*Table1[[#This Row],[Quantity]]</f>
        <v>358.27199999999999</v>
      </c>
      <c r="X8198" s="2">
        <f>Table1[[#This Row],[Sales]]+Table1[[#This Row],[Discount]]+Table1[[#This Row],[Adjusted Sales]]</f>
        <v>161.42239999999998</v>
      </c>
      <c r="Y8198" s="5">
        <f>Table1[[#This Row],[Sales]]*Table1[[#This Row],[Discount]]</f>
        <v>17.913599999999999</v>
      </c>
    </row>
    <row r="8199" spans="1:25" x14ac:dyDescent="0.3">
      <c r="A8199">
        <v>8198</v>
      </c>
      <c r="B8199" s="2"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s="2">
        <v>5</v>
      </c>
      <c r="T8199" s="3">
        <v>0.2</v>
      </c>
      <c r="U8199" s="2">
        <v>7.1959999999999997</v>
      </c>
      <c r="V8199" s="2">
        <f>Table1[[#This Row],[Sales]]*(1-Table1[[#This Row],[Discount]])</f>
        <v>57.567999999999998</v>
      </c>
      <c r="W8199" s="2">
        <f>Table1[[#This Row],[Sales]]*Table1[[#This Row],[Quantity]]</f>
        <v>359.79999999999995</v>
      </c>
      <c r="X8199" s="2">
        <f>Table1[[#This Row],[Sales]]+Table1[[#This Row],[Discount]]+Table1[[#This Row],[Adjusted Sales]]</f>
        <v>129.72800000000001</v>
      </c>
      <c r="Y8199" s="5">
        <f>Table1[[#This Row],[Sales]]*Table1[[#This Row],[Discount]]</f>
        <v>14.391999999999999</v>
      </c>
    </row>
    <row r="8200" spans="1:25" x14ac:dyDescent="0.3">
      <c r="A8200">
        <v>8199</v>
      </c>
      <c r="B8200" s="2"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s="2">
        <v>3</v>
      </c>
      <c r="T8200" s="3">
        <v>0.2</v>
      </c>
      <c r="U8200" s="2">
        <v>5.4432</v>
      </c>
      <c r="V8200" s="2">
        <f>Table1[[#This Row],[Sales]]*(1-Table1[[#This Row],[Discount]])</f>
        <v>12.441600000000001</v>
      </c>
      <c r="W8200" s="2">
        <f>Table1[[#This Row],[Sales]]*Table1[[#This Row],[Quantity]]</f>
        <v>46.655999999999999</v>
      </c>
      <c r="X8200" s="2">
        <f>Table1[[#This Row],[Sales]]+Table1[[#This Row],[Discount]]+Table1[[#This Row],[Adjusted Sales]]</f>
        <v>28.1936</v>
      </c>
      <c r="Y8200" s="5">
        <f>Table1[[#This Row],[Sales]]*Table1[[#This Row],[Discount]]</f>
        <v>3.1104000000000003</v>
      </c>
    </row>
    <row r="8201" spans="1:25" x14ac:dyDescent="0.3">
      <c r="A8201">
        <v>8200</v>
      </c>
      <c r="B8201" s="2"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s="2">
        <v>5</v>
      </c>
      <c r="T8201" s="3">
        <v>0.8</v>
      </c>
      <c r="U8201" s="2">
        <v>-18.252500000000001</v>
      </c>
      <c r="V8201" s="2">
        <f>Table1[[#This Row],[Sales]]*(1-Table1[[#This Row],[Discount]])</f>
        <v>2.0859999999999994</v>
      </c>
      <c r="W8201" s="2">
        <f>Table1[[#This Row],[Sales]]*Table1[[#This Row],[Quantity]]</f>
        <v>52.15</v>
      </c>
      <c r="X8201" s="2">
        <f>Table1[[#This Row],[Sales]]+Table1[[#This Row],[Discount]]+Table1[[#This Row],[Adjusted Sales]]</f>
        <v>13.315999999999999</v>
      </c>
      <c r="Y8201" s="5">
        <f>Table1[[#This Row],[Sales]]*Table1[[#This Row],[Discount]]</f>
        <v>8.3439999999999994</v>
      </c>
    </row>
    <row r="8202" spans="1:25" x14ac:dyDescent="0.3">
      <c r="A8202">
        <v>8201</v>
      </c>
      <c r="B8202" s="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s="2">
        <v>1</v>
      </c>
      <c r="T8202" s="3">
        <v>0.2</v>
      </c>
      <c r="U8202" s="2">
        <v>-18.196000000000002</v>
      </c>
      <c r="V8202" s="2">
        <f>Table1[[#This Row],[Sales]]*(1-Table1[[#This Row],[Discount]])</f>
        <v>58.227200000000011</v>
      </c>
      <c r="W8202" s="2">
        <f>Table1[[#This Row],[Sales]]*Table1[[#This Row],[Quantity]]</f>
        <v>72.784000000000006</v>
      </c>
      <c r="X8202" s="2">
        <f>Table1[[#This Row],[Sales]]+Table1[[#This Row],[Discount]]+Table1[[#This Row],[Adjusted Sales]]</f>
        <v>131.21120000000002</v>
      </c>
      <c r="Y8202" s="5">
        <f>Table1[[#This Row],[Sales]]*Table1[[#This Row],[Discount]]</f>
        <v>14.556800000000003</v>
      </c>
    </row>
    <row r="8203" spans="1:25" x14ac:dyDescent="0.3">
      <c r="A8203">
        <v>8202</v>
      </c>
      <c r="B8203" s="2"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s="2">
        <v>5</v>
      </c>
      <c r="T8203" s="3">
        <v>0</v>
      </c>
      <c r="U8203" s="2">
        <v>16.787500000000001</v>
      </c>
      <c r="V8203" s="2">
        <f>Table1[[#This Row],[Sales]]*(1-Table1[[#This Row],[Discount]])</f>
        <v>67.150000000000006</v>
      </c>
      <c r="W8203" s="2">
        <f>Table1[[#This Row],[Sales]]*Table1[[#This Row],[Quantity]]</f>
        <v>335.75</v>
      </c>
      <c r="X8203" s="2">
        <f>Table1[[#This Row],[Sales]]+Table1[[#This Row],[Discount]]+Table1[[#This Row],[Adjusted Sales]]</f>
        <v>134.30000000000001</v>
      </c>
      <c r="Y8203" s="5">
        <f>Table1[[#This Row],[Sales]]*Table1[[#This Row],[Discount]]</f>
        <v>0</v>
      </c>
    </row>
    <row r="8204" spans="1:25" x14ac:dyDescent="0.3">
      <c r="A8204">
        <v>8203</v>
      </c>
      <c r="B8204" s="2"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s="2">
        <v>2</v>
      </c>
      <c r="T8204" s="3">
        <v>0</v>
      </c>
      <c r="U8204" s="2">
        <v>142.9948</v>
      </c>
      <c r="V8204" s="2">
        <f>Table1[[#This Row],[Sales]]*(1-Table1[[#This Row],[Discount]])</f>
        <v>549.98</v>
      </c>
      <c r="W8204" s="2">
        <f>Table1[[#This Row],[Sales]]*Table1[[#This Row],[Quantity]]</f>
        <v>1099.96</v>
      </c>
      <c r="X8204" s="2">
        <f>Table1[[#This Row],[Sales]]+Table1[[#This Row],[Discount]]+Table1[[#This Row],[Adjusted Sales]]</f>
        <v>1099.96</v>
      </c>
      <c r="Y8204" s="5">
        <f>Table1[[#This Row],[Sales]]*Table1[[#This Row],[Discount]]</f>
        <v>0</v>
      </c>
    </row>
    <row r="8205" spans="1:25" x14ac:dyDescent="0.3">
      <c r="A8205">
        <v>8204</v>
      </c>
      <c r="B8205" s="2"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s="2">
        <v>3</v>
      </c>
      <c r="T8205" s="3">
        <v>0</v>
      </c>
      <c r="U8205" s="2">
        <v>4.7279999999999998</v>
      </c>
      <c r="V8205" s="2">
        <f>Table1[[#This Row],[Sales]]*(1-Table1[[#This Row],[Discount]])</f>
        <v>11.82</v>
      </c>
      <c r="W8205" s="2">
        <f>Table1[[#This Row],[Sales]]*Table1[[#This Row],[Quantity]]</f>
        <v>35.46</v>
      </c>
      <c r="X8205" s="2">
        <f>Table1[[#This Row],[Sales]]+Table1[[#This Row],[Discount]]+Table1[[#This Row],[Adjusted Sales]]</f>
        <v>23.64</v>
      </c>
      <c r="Y8205" s="5">
        <f>Table1[[#This Row],[Sales]]*Table1[[#This Row],[Discount]]</f>
        <v>0</v>
      </c>
    </row>
    <row r="8206" spans="1:25" x14ac:dyDescent="0.3">
      <c r="A8206">
        <v>8205</v>
      </c>
      <c r="B8206" s="2"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s="2">
        <v>4</v>
      </c>
      <c r="T8206" s="3">
        <v>0</v>
      </c>
      <c r="U8206" s="2">
        <v>2229.0239999999999</v>
      </c>
      <c r="V8206" s="2">
        <f>Table1[[#This Row],[Sales]]*(1-Table1[[#This Row],[Discount]])</f>
        <v>4643.8</v>
      </c>
      <c r="W8206" s="2">
        <f>Table1[[#This Row],[Sales]]*Table1[[#This Row],[Quantity]]</f>
        <v>18575.2</v>
      </c>
      <c r="X8206" s="2">
        <f>Table1[[#This Row],[Sales]]+Table1[[#This Row],[Discount]]+Table1[[#This Row],[Adjusted Sales]]</f>
        <v>9287.6</v>
      </c>
      <c r="Y8206" s="5">
        <f>Table1[[#This Row],[Sales]]*Table1[[#This Row],[Discount]]</f>
        <v>0</v>
      </c>
    </row>
    <row r="8207" spans="1:25" x14ac:dyDescent="0.3">
      <c r="A8207">
        <v>8206</v>
      </c>
      <c r="B8207" s="2"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s="2">
        <v>2</v>
      </c>
      <c r="T8207" s="3">
        <v>0.1</v>
      </c>
      <c r="U8207" s="2">
        <v>115.5528</v>
      </c>
      <c r="V8207" s="2">
        <f>Table1[[#This Row],[Sales]]*(1-Table1[[#This Row],[Discount]])</f>
        <v>519.98760000000004</v>
      </c>
      <c r="W8207" s="2">
        <f>Table1[[#This Row],[Sales]]*Table1[[#This Row],[Quantity]]</f>
        <v>1155.528</v>
      </c>
      <c r="X8207" s="2">
        <f>Table1[[#This Row],[Sales]]+Table1[[#This Row],[Discount]]+Table1[[#This Row],[Adjusted Sales]]</f>
        <v>1097.8516</v>
      </c>
      <c r="Y8207" s="5">
        <f>Table1[[#This Row],[Sales]]*Table1[[#This Row],[Discount]]</f>
        <v>57.776400000000002</v>
      </c>
    </row>
    <row r="8208" spans="1:25" x14ac:dyDescent="0.3">
      <c r="A8208">
        <v>8207</v>
      </c>
      <c r="B8208" s="2"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s="2">
        <v>1</v>
      </c>
      <c r="T8208" s="3">
        <v>0.45</v>
      </c>
      <c r="U8208" s="2">
        <v>-76.606200000000001</v>
      </c>
      <c r="V8208" s="2">
        <f>Table1[[#This Row],[Sales]]*(1-Table1[[#This Row],[Discount]])</f>
        <v>105.33352500000001</v>
      </c>
      <c r="W8208" s="2">
        <f>Table1[[#This Row],[Sales]]*Table1[[#This Row],[Quantity]]</f>
        <v>191.5155</v>
      </c>
      <c r="X8208" s="2">
        <f>Table1[[#This Row],[Sales]]+Table1[[#This Row],[Discount]]+Table1[[#This Row],[Adjusted Sales]]</f>
        <v>297.29902500000003</v>
      </c>
      <c r="Y8208" s="5">
        <f>Table1[[#This Row],[Sales]]*Table1[[#This Row],[Discount]]</f>
        <v>86.181975000000008</v>
      </c>
    </row>
    <row r="8209" spans="1:25" x14ac:dyDescent="0.3">
      <c r="A8209">
        <v>8208</v>
      </c>
      <c r="B8209" s="2"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s="2">
        <v>1</v>
      </c>
      <c r="T8209" s="3">
        <v>0.2</v>
      </c>
      <c r="U8209" s="2">
        <v>0.4264</v>
      </c>
      <c r="V8209" s="2">
        <f>Table1[[#This Row],[Sales]]*(1-Table1[[#This Row],[Discount]])</f>
        <v>2.0992000000000002</v>
      </c>
      <c r="W8209" s="2">
        <f>Table1[[#This Row],[Sales]]*Table1[[#This Row],[Quantity]]</f>
        <v>2.6240000000000001</v>
      </c>
      <c r="X8209" s="2">
        <f>Table1[[#This Row],[Sales]]+Table1[[#This Row],[Discount]]+Table1[[#This Row],[Adjusted Sales]]</f>
        <v>4.9232000000000005</v>
      </c>
      <c r="Y8209" s="5">
        <f>Table1[[#This Row],[Sales]]*Table1[[#This Row],[Discount]]</f>
        <v>0.52480000000000004</v>
      </c>
    </row>
    <row r="8210" spans="1:25" x14ac:dyDescent="0.3">
      <c r="A8210">
        <v>8209</v>
      </c>
      <c r="B8210" s="2"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s="2">
        <v>6</v>
      </c>
      <c r="T8210" s="3">
        <v>0.7</v>
      </c>
      <c r="U8210" s="2">
        <v>-913.17600000000004</v>
      </c>
      <c r="V8210" s="2">
        <f>Table1[[#This Row],[Sales]]*(1-Table1[[#This Row],[Discount]])</f>
        <v>410.92920000000004</v>
      </c>
      <c r="W8210" s="2">
        <f>Table1[[#This Row],[Sales]]*Table1[[#This Row],[Quantity]]</f>
        <v>8218.5839999999989</v>
      </c>
      <c r="X8210" s="2">
        <f>Table1[[#This Row],[Sales]]+Table1[[#This Row],[Discount]]+Table1[[#This Row],[Adjusted Sales]]</f>
        <v>1781.3932</v>
      </c>
      <c r="Y8210" s="5">
        <f>Table1[[#This Row],[Sales]]*Table1[[#This Row],[Discount]]</f>
        <v>958.83479999999986</v>
      </c>
    </row>
    <row r="8211" spans="1:25" x14ac:dyDescent="0.3">
      <c r="A8211">
        <v>8210</v>
      </c>
      <c r="B8211" s="2"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s="2">
        <v>4</v>
      </c>
      <c r="T8211" s="3">
        <v>0.2</v>
      </c>
      <c r="U8211" s="2">
        <v>-58.873600000000003</v>
      </c>
      <c r="V8211" s="2">
        <f>Table1[[#This Row],[Sales]]*(1-Table1[[#This Row],[Discount]])</f>
        <v>235.49440000000001</v>
      </c>
      <c r="W8211" s="2">
        <f>Table1[[#This Row],[Sales]]*Table1[[#This Row],[Quantity]]</f>
        <v>1177.472</v>
      </c>
      <c r="X8211" s="2">
        <f>Table1[[#This Row],[Sales]]+Table1[[#This Row],[Discount]]+Table1[[#This Row],[Adjusted Sales]]</f>
        <v>530.06240000000003</v>
      </c>
      <c r="Y8211" s="5">
        <f>Table1[[#This Row],[Sales]]*Table1[[#This Row],[Discount]]</f>
        <v>58.873600000000003</v>
      </c>
    </row>
    <row r="8212" spans="1:25" x14ac:dyDescent="0.3">
      <c r="A8212">
        <v>8211</v>
      </c>
      <c r="B8212" s="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s="2">
        <v>2</v>
      </c>
      <c r="T8212" s="3">
        <v>0.2</v>
      </c>
      <c r="U8212" s="2">
        <v>7.1372</v>
      </c>
      <c r="V8212" s="2">
        <f>Table1[[#This Row],[Sales]]*(1-Table1[[#This Row],[Discount]])</f>
        <v>65.254400000000004</v>
      </c>
      <c r="W8212" s="2">
        <f>Table1[[#This Row],[Sales]]*Table1[[#This Row],[Quantity]]</f>
        <v>163.136</v>
      </c>
      <c r="X8212" s="2">
        <f>Table1[[#This Row],[Sales]]+Table1[[#This Row],[Discount]]+Table1[[#This Row],[Adjusted Sales]]</f>
        <v>147.0224</v>
      </c>
      <c r="Y8212" s="5">
        <f>Table1[[#This Row],[Sales]]*Table1[[#This Row],[Discount]]</f>
        <v>16.313600000000001</v>
      </c>
    </row>
    <row r="8213" spans="1:25" x14ac:dyDescent="0.3">
      <c r="A8213">
        <v>8212</v>
      </c>
      <c r="B8213" s="2"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s="2">
        <v>5</v>
      </c>
      <c r="T8213" s="3">
        <v>0.6</v>
      </c>
      <c r="U8213" s="2">
        <v>-17.783999999999999</v>
      </c>
      <c r="V8213" s="2">
        <f>Table1[[#This Row],[Sales]]*(1-Table1[[#This Row],[Discount]])</f>
        <v>17.784000000000002</v>
      </c>
      <c r="W8213" s="2">
        <f>Table1[[#This Row],[Sales]]*Table1[[#This Row],[Quantity]]</f>
        <v>222.3</v>
      </c>
      <c r="X8213" s="2">
        <f>Table1[[#This Row],[Sales]]+Table1[[#This Row],[Discount]]+Table1[[#This Row],[Adjusted Sales]]</f>
        <v>62.844000000000008</v>
      </c>
      <c r="Y8213" s="5">
        <f>Table1[[#This Row],[Sales]]*Table1[[#This Row],[Discount]]</f>
        <v>26.675999999999998</v>
      </c>
    </row>
    <row r="8214" spans="1:25" x14ac:dyDescent="0.3">
      <c r="A8214">
        <v>8213</v>
      </c>
      <c r="B8214" s="2"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s="2">
        <v>3</v>
      </c>
      <c r="T8214" s="3">
        <v>0.2</v>
      </c>
      <c r="U8214" s="2">
        <v>19.630500000000001</v>
      </c>
      <c r="V8214" s="2">
        <f>Table1[[#This Row],[Sales]]*(1-Table1[[#This Row],[Discount]])</f>
        <v>251.27040000000002</v>
      </c>
      <c r="W8214" s="2">
        <f>Table1[[#This Row],[Sales]]*Table1[[#This Row],[Quantity]]</f>
        <v>942.26400000000012</v>
      </c>
      <c r="X8214" s="2">
        <f>Table1[[#This Row],[Sales]]+Table1[[#This Row],[Discount]]+Table1[[#This Row],[Adjusted Sales]]</f>
        <v>565.55840000000001</v>
      </c>
      <c r="Y8214" s="5">
        <f>Table1[[#This Row],[Sales]]*Table1[[#This Row],[Discount]]</f>
        <v>62.817600000000006</v>
      </c>
    </row>
    <row r="8215" spans="1:25" x14ac:dyDescent="0.3">
      <c r="A8215">
        <v>8214</v>
      </c>
      <c r="B8215" s="2"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s="2">
        <v>4</v>
      </c>
      <c r="T8215" s="3">
        <v>0.7</v>
      </c>
      <c r="U8215" s="2">
        <v>-4.6463999999999999</v>
      </c>
      <c r="V8215" s="2">
        <f>Table1[[#This Row],[Sales]]*(1-Table1[[#This Row],[Discount]])</f>
        <v>1.9008000000000003</v>
      </c>
      <c r="W8215" s="2">
        <f>Table1[[#This Row],[Sales]]*Table1[[#This Row],[Quantity]]</f>
        <v>25.344000000000001</v>
      </c>
      <c r="X8215" s="2">
        <f>Table1[[#This Row],[Sales]]+Table1[[#This Row],[Discount]]+Table1[[#This Row],[Adjusted Sales]]</f>
        <v>8.9368000000000016</v>
      </c>
      <c r="Y8215" s="5">
        <f>Table1[[#This Row],[Sales]]*Table1[[#This Row],[Discount]]</f>
        <v>4.4352</v>
      </c>
    </row>
    <row r="8216" spans="1:25" x14ac:dyDescent="0.3">
      <c r="A8216">
        <v>8215</v>
      </c>
      <c r="B8216" s="2"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s="2">
        <v>1</v>
      </c>
      <c r="T8216" s="3">
        <v>0.2</v>
      </c>
      <c r="U8216" s="2">
        <v>3.7989999999999999</v>
      </c>
      <c r="V8216" s="2">
        <f>Table1[[#This Row],[Sales]]*(1-Table1[[#This Row],[Discount]])</f>
        <v>8.3840000000000003</v>
      </c>
      <c r="W8216" s="2">
        <f>Table1[[#This Row],[Sales]]*Table1[[#This Row],[Quantity]]</f>
        <v>10.48</v>
      </c>
      <c r="X8216" s="2">
        <f>Table1[[#This Row],[Sales]]+Table1[[#This Row],[Discount]]+Table1[[#This Row],[Adjusted Sales]]</f>
        <v>19.064</v>
      </c>
      <c r="Y8216" s="5">
        <f>Table1[[#This Row],[Sales]]*Table1[[#This Row],[Discount]]</f>
        <v>2.0960000000000001</v>
      </c>
    </row>
    <row r="8217" spans="1:25" x14ac:dyDescent="0.3">
      <c r="A8217">
        <v>8216</v>
      </c>
      <c r="B8217" s="2"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s="2">
        <v>1</v>
      </c>
      <c r="T8217" s="3">
        <v>0.7</v>
      </c>
      <c r="U8217" s="2">
        <v>-1.8106</v>
      </c>
      <c r="V8217" s="2">
        <f>Table1[[#This Row],[Sales]]*(1-Table1[[#This Row],[Discount]])</f>
        <v>0.74070000000000003</v>
      </c>
      <c r="W8217" s="2">
        <f>Table1[[#This Row],[Sales]]*Table1[[#This Row],[Quantity]]</f>
        <v>2.4689999999999999</v>
      </c>
      <c r="X8217" s="2">
        <f>Table1[[#This Row],[Sales]]+Table1[[#This Row],[Discount]]+Table1[[#This Row],[Adjusted Sales]]</f>
        <v>3.9096999999999995</v>
      </c>
      <c r="Y8217" s="5">
        <f>Table1[[#This Row],[Sales]]*Table1[[#This Row],[Discount]]</f>
        <v>1.7282999999999997</v>
      </c>
    </row>
    <row r="8218" spans="1:25" x14ac:dyDescent="0.3">
      <c r="A8218">
        <v>8217</v>
      </c>
      <c r="B8218" s="2"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s="2">
        <v>2</v>
      </c>
      <c r="T8218" s="3">
        <v>0.7</v>
      </c>
      <c r="U8218" s="2">
        <v>-2.2848000000000002</v>
      </c>
      <c r="V8218" s="2">
        <f>Table1[[#This Row],[Sales]]*(1-Table1[[#This Row],[Discount]])</f>
        <v>0.97920000000000007</v>
      </c>
      <c r="W8218" s="2">
        <f>Table1[[#This Row],[Sales]]*Table1[[#This Row],[Quantity]]</f>
        <v>6.5279999999999996</v>
      </c>
      <c r="X8218" s="2">
        <f>Table1[[#This Row],[Sales]]+Table1[[#This Row],[Discount]]+Table1[[#This Row],[Adjusted Sales]]</f>
        <v>4.9431999999999992</v>
      </c>
      <c r="Y8218" s="5">
        <f>Table1[[#This Row],[Sales]]*Table1[[#This Row],[Discount]]</f>
        <v>2.2847999999999997</v>
      </c>
    </row>
    <row r="8219" spans="1:25" x14ac:dyDescent="0.3">
      <c r="A8219">
        <v>8218</v>
      </c>
      <c r="B8219" s="2"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s="2">
        <v>3</v>
      </c>
      <c r="T8219" s="3">
        <v>0.2</v>
      </c>
      <c r="U8219" s="2">
        <v>0.86880000000000002</v>
      </c>
      <c r="V8219" s="2">
        <f>Table1[[#This Row],[Sales]]*(1-Table1[[#This Row],[Discount]])</f>
        <v>3.4752000000000005</v>
      </c>
      <c r="W8219" s="2">
        <f>Table1[[#This Row],[Sales]]*Table1[[#This Row],[Quantity]]</f>
        <v>13.032</v>
      </c>
      <c r="X8219" s="2">
        <f>Table1[[#This Row],[Sales]]+Table1[[#This Row],[Discount]]+Table1[[#This Row],[Adjusted Sales]]</f>
        <v>8.0192000000000014</v>
      </c>
      <c r="Y8219" s="5">
        <f>Table1[[#This Row],[Sales]]*Table1[[#This Row],[Discount]]</f>
        <v>0.86880000000000013</v>
      </c>
    </row>
    <row r="8220" spans="1:25" x14ac:dyDescent="0.3">
      <c r="A8220">
        <v>8219</v>
      </c>
      <c r="B8220" s="2"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s="2">
        <v>3</v>
      </c>
      <c r="T8220" s="3">
        <v>0.6</v>
      </c>
      <c r="U8220" s="2">
        <v>-19.0656</v>
      </c>
      <c r="V8220" s="2">
        <f>Table1[[#This Row],[Sales]]*(1-Table1[[#This Row],[Discount]])</f>
        <v>12.7104</v>
      </c>
      <c r="W8220" s="2">
        <f>Table1[[#This Row],[Sales]]*Table1[[#This Row],[Quantity]]</f>
        <v>95.328000000000003</v>
      </c>
      <c r="X8220" s="2">
        <f>Table1[[#This Row],[Sales]]+Table1[[#This Row],[Discount]]+Table1[[#This Row],[Adjusted Sales]]</f>
        <v>45.086399999999998</v>
      </c>
      <c r="Y8220" s="5">
        <f>Table1[[#This Row],[Sales]]*Table1[[#This Row],[Discount]]</f>
        <v>19.0656</v>
      </c>
    </row>
    <row r="8221" spans="1:25" x14ac:dyDescent="0.3">
      <c r="A8221">
        <v>8220</v>
      </c>
      <c r="B8221" s="2"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s="2">
        <v>2</v>
      </c>
      <c r="T8221" s="3">
        <v>0.2</v>
      </c>
      <c r="U8221" s="2">
        <v>1.7248000000000001</v>
      </c>
      <c r="V8221" s="2">
        <f>Table1[[#This Row],[Sales]]*(1-Table1[[#This Row],[Discount]])</f>
        <v>3.9424000000000001</v>
      </c>
      <c r="W8221" s="2">
        <f>Table1[[#This Row],[Sales]]*Table1[[#This Row],[Quantity]]</f>
        <v>9.8559999999999999</v>
      </c>
      <c r="X8221" s="2">
        <f>Table1[[#This Row],[Sales]]+Table1[[#This Row],[Discount]]+Table1[[#This Row],[Adjusted Sales]]</f>
        <v>9.0703999999999994</v>
      </c>
      <c r="Y8221" s="5">
        <f>Table1[[#This Row],[Sales]]*Table1[[#This Row],[Discount]]</f>
        <v>0.98560000000000003</v>
      </c>
    </row>
    <row r="8222" spans="1:25" x14ac:dyDescent="0.3">
      <c r="A8222">
        <v>8221</v>
      </c>
      <c r="B8222" s="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s="2">
        <v>3</v>
      </c>
      <c r="T8222" s="3">
        <v>0.8</v>
      </c>
      <c r="U8222" s="2">
        <v>-3.0396000000000001</v>
      </c>
      <c r="V8222" s="2">
        <f>Table1[[#This Row],[Sales]]*(1-Table1[[#This Row],[Discount]])</f>
        <v>0.35759999999999992</v>
      </c>
      <c r="W8222" s="2">
        <f>Table1[[#This Row],[Sales]]*Table1[[#This Row],[Quantity]]</f>
        <v>5.3639999999999999</v>
      </c>
      <c r="X8222" s="2">
        <f>Table1[[#This Row],[Sales]]+Table1[[#This Row],[Discount]]+Table1[[#This Row],[Adjusted Sales]]</f>
        <v>2.9455999999999998</v>
      </c>
      <c r="Y8222" s="5">
        <f>Table1[[#This Row],[Sales]]*Table1[[#This Row],[Discount]]</f>
        <v>1.4304000000000001</v>
      </c>
    </row>
    <row r="8223" spans="1:25" x14ac:dyDescent="0.3">
      <c r="A8223">
        <v>8222</v>
      </c>
      <c r="B8223" s="2"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s="2">
        <v>4</v>
      </c>
      <c r="T8223" s="3">
        <v>0.2</v>
      </c>
      <c r="U8223" s="2">
        <v>-3.7679999999999998</v>
      </c>
      <c r="V8223" s="2">
        <f>Table1[[#This Row],[Sales]]*(1-Table1[[#This Row],[Discount]])</f>
        <v>12.057600000000001</v>
      </c>
      <c r="W8223" s="2">
        <f>Table1[[#This Row],[Sales]]*Table1[[#This Row],[Quantity]]</f>
        <v>60.287999999999997</v>
      </c>
      <c r="X8223" s="2">
        <f>Table1[[#This Row],[Sales]]+Table1[[#This Row],[Discount]]+Table1[[#This Row],[Adjusted Sales]]</f>
        <v>27.329599999999999</v>
      </c>
      <c r="Y8223" s="5">
        <f>Table1[[#This Row],[Sales]]*Table1[[#This Row],[Discount]]</f>
        <v>3.0144000000000002</v>
      </c>
    </row>
    <row r="8224" spans="1:25" x14ac:dyDescent="0.3">
      <c r="A8224">
        <v>8223</v>
      </c>
      <c r="B8224" s="2"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s="2">
        <v>2</v>
      </c>
      <c r="T8224" s="3">
        <v>0.2</v>
      </c>
      <c r="U8224" s="2">
        <v>-2.5247999999999999</v>
      </c>
      <c r="V8224" s="2">
        <f>Table1[[#This Row],[Sales]]*(1-Table1[[#This Row],[Discount]])</f>
        <v>10.099200000000002</v>
      </c>
      <c r="W8224" s="2">
        <f>Table1[[#This Row],[Sales]]*Table1[[#This Row],[Quantity]]</f>
        <v>25.248000000000001</v>
      </c>
      <c r="X8224" s="2">
        <f>Table1[[#This Row],[Sales]]+Table1[[#This Row],[Discount]]+Table1[[#This Row],[Adjusted Sales]]</f>
        <v>22.923200000000001</v>
      </c>
      <c r="Y8224" s="5">
        <f>Table1[[#This Row],[Sales]]*Table1[[#This Row],[Discount]]</f>
        <v>2.5248000000000004</v>
      </c>
    </row>
    <row r="8225" spans="1:25" x14ac:dyDescent="0.3">
      <c r="A8225">
        <v>8224</v>
      </c>
      <c r="B8225" s="2"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s="2">
        <v>6</v>
      </c>
      <c r="T8225" s="3">
        <v>0</v>
      </c>
      <c r="U8225" s="2">
        <v>83.646000000000001</v>
      </c>
      <c r="V8225" s="2">
        <f>Table1[[#This Row],[Sales]]*(1-Table1[[#This Row],[Discount]])</f>
        <v>185.88</v>
      </c>
      <c r="W8225" s="2">
        <f>Table1[[#This Row],[Sales]]*Table1[[#This Row],[Quantity]]</f>
        <v>1115.28</v>
      </c>
      <c r="X8225" s="2">
        <f>Table1[[#This Row],[Sales]]+Table1[[#This Row],[Discount]]+Table1[[#This Row],[Adjusted Sales]]</f>
        <v>371.76</v>
      </c>
      <c r="Y8225" s="5">
        <f>Table1[[#This Row],[Sales]]*Table1[[#This Row],[Discount]]</f>
        <v>0</v>
      </c>
    </row>
    <row r="8226" spans="1:25" x14ac:dyDescent="0.3">
      <c r="A8226">
        <v>8225</v>
      </c>
      <c r="B8226" s="2"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s="2">
        <v>2</v>
      </c>
      <c r="T8226" s="3">
        <v>0</v>
      </c>
      <c r="U8226" s="2">
        <v>6.2207999999999997</v>
      </c>
      <c r="V8226" s="2">
        <f>Table1[[#This Row],[Sales]]*(1-Table1[[#This Row],[Discount]])</f>
        <v>12.96</v>
      </c>
      <c r="W8226" s="2">
        <f>Table1[[#This Row],[Sales]]*Table1[[#This Row],[Quantity]]</f>
        <v>25.92</v>
      </c>
      <c r="X8226" s="2">
        <f>Table1[[#This Row],[Sales]]+Table1[[#This Row],[Discount]]+Table1[[#This Row],[Adjusted Sales]]</f>
        <v>25.92</v>
      </c>
      <c r="Y8226" s="5">
        <f>Table1[[#This Row],[Sales]]*Table1[[#This Row],[Discount]]</f>
        <v>0</v>
      </c>
    </row>
    <row r="8227" spans="1:25" x14ac:dyDescent="0.3">
      <c r="A8227">
        <v>8226</v>
      </c>
      <c r="B8227" s="2"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s="2">
        <v>10</v>
      </c>
      <c r="T8227" s="3">
        <v>0</v>
      </c>
      <c r="U8227" s="2">
        <v>91.055999999999997</v>
      </c>
      <c r="V8227" s="2">
        <f>Table1[[#This Row],[Sales]]*(1-Table1[[#This Row],[Discount]])</f>
        <v>189.7</v>
      </c>
      <c r="W8227" s="2">
        <f>Table1[[#This Row],[Sales]]*Table1[[#This Row],[Quantity]]</f>
        <v>1897</v>
      </c>
      <c r="X8227" s="2">
        <f>Table1[[#This Row],[Sales]]+Table1[[#This Row],[Discount]]+Table1[[#This Row],[Adjusted Sales]]</f>
        <v>379.4</v>
      </c>
      <c r="Y8227" s="5">
        <f>Table1[[#This Row],[Sales]]*Table1[[#This Row],[Discount]]</f>
        <v>0</v>
      </c>
    </row>
    <row r="8228" spans="1:25" x14ac:dyDescent="0.3">
      <c r="A8228">
        <v>8227</v>
      </c>
      <c r="B8228" s="2"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s="2">
        <v>1</v>
      </c>
      <c r="T8228" s="3">
        <v>0</v>
      </c>
      <c r="U8228" s="2">
        <v>20.085100000000001</v>
      </c>
      <c r="V8228" s="2">
        <f>Table1[[#This Row],[Sales]]*(1-Table1[[#This Row],[Discount]])</f>
        <v>40.99</v>
      </c>
      <c r="W8228" s="2">
        <f>Table1[[#This Row],[Sales]]*Table1[[#This Row],[Quantity]]</f>
        <v>40.99</v>
      </c>
      <c r="X8228" s="2">
        <f>Table1[[#This Row],[Sales]]+Table1[[#This Row],[Discount]]+Table1[[#This Row],[Adjusted Sales]]</f>
        <v>81.98</v>
      </c>
      <c r="Y8228" s="5">
        <f>Table1[[#This Row],[Sales]]*Table1[[#This Row],[Discount]]</f>
        <v>0</v>
      </c>
    </row>
    <row r="8229" spans="1:25" x14ac:dyDescent="0.3">
      <c r="A8229">
        <v>8228</v>
      </c>
      <c r="B8229" s="2"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s="2">
        <v>2</v>
      </c>
      <c r="T8229" s="3">
        <v>0</v>
      </c>
      <c r="U8229" s="2">
        <v>7.4375999999999998</v>
      </c>
      <c r="V8229" s="2">
        <f>Table1[[#This Row],[Sales]]*(1-Table1[[#This Row],[Discount]])</f>
        <v>82.64</v>
      </c>
      <c r="W8229" s="2">
        <f>Table1[[#This Row],[Sales]]*Table1[[#This Row],[Quantity]]</f>
        <v>165.28</v>
      </c>
      <c r="X8229" s="2">
        <f>Table1[[#This Row],[Sales]]+Table1[[#This Row],[Discount]]+Table1[[#This Row],[Adjusted Sales]]</f>
        <v>165.28</v>
      </c>
      <c r="Y8229" s="5">
        <f>Table1[[#This Row],[Sales]]*Table1[[#This Row],[Discount]]</f>
        <v>0</v>
      </c>
    </row>
    <row r="8230" spans="1:25" x14ac:dyDescent="0.3">
      <c r="A8230">
        <v>8229</v>
      </c>
      <c r="B8230" s="2"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s="2">
        <v>2</v>
      </c>
      <c r="T8230" s="3">
        <v>0</v>
      </c>
      <c r="U8230" s="2">
        <v>8.0652000000000008</v>
      </c>
      <c r="V8230" s="2">
        <f>Table1[[#This Row],[Sales]]*(1-Table1[[#This Row],[Discount]])</f>
        <v>31.02</v>
      </c>
      <c r="W8230" s="2">
        <f>Table1[[#This Row],[Sales]]*Table1[[#This Row],[Quantity]]</f>
        <v>62.04</v>
      </c>
      <c r="X8230" s="2">
        <f>Table1[[#This Row],[Sales]]+Table1[[#This Row],[Discount]]+Table1[[#This Row],[Adjusted Sales]]</f>
        <v>62.04</v>
      </c>
      <c r="Y8230" s="5">
        <f>Table1[[#This Row],[Sales]]*Table1[[#This Row],[Discount]]</f>
        <v>0</v>
      </c>
    </row>
    <row r="8231" spans="1:25" x14ac:dyDescent="0.3">
      <c r="A8231">
        <v>8230</v>
      </c>
      <c r="B8231" s="2"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s="2">
        <v>3</v>
      </c>
      <c r="T8231" s="3">
        <v>0</v>
      </c>
      <c r="U8231" s="2">
        <v>37.787399999999998</v>
      </c>
      <c r="V8231" s="2">
        <f>Table1[[#This Row],[Sales]]*(1-Table1[[#This Row],[Discount]])</f>
        <v>89.97</v>
      </c>
      <c r="W8231" s="2">
        <f>Table1[[#This Row],[Sales]]*Table1[[#This Row],[Quantity]]</f>
        <v>269.90999999999997</v>
      </c>
      <c r="X8231" s="2">
        <f>Table1[[#This Row],[Sales]]+Table1[[#This Row],[Discount]]+Table1[[#This Row],[Adjusted Sales]]</f>
        <v>179.94</v>
      </c>
      <c r="Y8231" s="5">
        <f>Table1[[#This Row],[Sales]]*Table1[[#This Row],[Discount]]</f>
        <v>0</v>
      </c>
    </row>
    <row r="8232" spans="1:25" x14ac:dyDescent="0.3">
      <c r="A8232">
        <v>8231</v>
      </c>
      <c r="B8232" s="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s="2">
        <v>3</v>
      </c>
      <c r="T8232" s="3">
        <v>0</v>
      </c>
      <c r="U8232" s="2">
        <v>9.7119</v>
      </c>
      <c r="V8232" s="2">
        <f>Table1[[#This Row],[Sales]]*(1-Table1[[#This Row],[Discount]])</f>
        <v>35.97</v>
      </c>
      <c r="W8232" s="2">
        <f>Table1[[#This Row],[Sales]]*Table1[[#This Row],[Quantity]]</f>
        <v>107.91</v>
      </c>
      <c r="X8232" s="2">
        <f>Table1[[#This Row],[Sales]]+Table1[[#This Row],[Discount]]+Table1[[#This Row],[Adjusted Sales]]</f>
        <v>71.94</v>
      </c>
      <c r="Y8232" s="5">
        <f>Table1[[#This Row],[Sales]]*Table1[[#This Row],[Discount]]</f>
        <v>0</v>
      </c>
    </row>
    <row r="8233" spans="1:25" x14ac:dyDescent="0.3">
      <c r="A8233">
        <v>8232</v>
      </c>
      <c r="B8233" s="2"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s="2">
        <v>7</v>
      </c>
      <c r="T8233" s="3">
        <v>0</v>
      </c>
      <c r="U8233" s="2">
        <v>291.37779999999998</v>
      </c>
      <c r="V8233" s="2">
        <f>Table1[[#This Row],[Sales]]*(1-Table1[[#This Row],[Discount]])</f>
        <v>1266.8599999999999</v>
      </c>
      <c r="W8233" s="2">
        <f>Table1[[#This Row],[Sales]]*Table1[[#This Row],[Quantity]]</f>
        <v>8868.0199999999986</v>
      </c>
      <c r="X8233" s="2">
        <f>Table1[[#This Row],[Sales]]+Table1[[#This Row],[Discount]]+Table1[[#This Row],[Adjusted Sales]]</f>
        <v>2533.7199999999998</v>
      </c>
      <c r="Y8233" s="5">
        <f>Table1[[#This Row],[Sales]]*Table1[[#This Row],[Discount]]</f>
        <v>0</v>
      </c>
    </row>
    <row r="8234" spans="1:25" x14ac:dyDescent="0.3">
      <c r="A8234">
        <v>8233</v>
      </c>
      <c r="B8234" s="2"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s="2">
        <v>5</v>
      </c>
      <c r="T8234" s="3">
        <v>0</v>
      </c>
      <c r="U8234" s="2">
        <v>42.362499999999997</v>
      </c>
      <c r="V8234" s="2">
        <f>Table1[[#This Row],[Sales]]*(1-Table1[[#This Row],[Discount]])</f>
        <v>169.45</v>
      </c>
      <c r="W8234" s="2">
        <f>Table1[[#This Row],[Sales]]*Table1[[#This Row],[Quantity]]</f>
        <v>847.25</v>
      </c>
      <c r="X8234" s="2">
        <f>Table1[[#This Row],[Sales]]+Table1[[#This Row],[Discount]]+Table1[[#This Row],[Adjusted Sales]]</f>
        <v>338.9</v>
      </c>
      <c r="Y8234" s="5">
        <f>Table1[[#This Row],[Sales]]*Table1[[#This Row],[Discount]]</f>
        <v>0</v>
      </c>
    </row>
    <row r="8235" spans="1:25" x14ac:dyDescent="0.3">
      <c r="A8235">
        <v>8234</v>
      </c>
      <c r="B8235" s="2"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s="2">
        <v>2</v>
      </c>
      <c r="T8235" s="3">
        <v>0</v>
      </c>
      <c r="U8235" s="2">
        <v>0.40679999999999999</v>
      </c>
      <c r="V8235" s="2">
        <f>Table1[[#This Row],[Sales]]*(1-Table1[[#This Row],[Discount]])</f>
        <v>40.68</v>
      </c>
      <c r="W8235" s="2">
        <f>Table1[[#This Row],[Sales]]*Table1[[#This Row],[Quantity]]</f>
        <v>81.36</v>
      </c>
      <c r="X8235" s="2">
        <f>Table1[[#This Row],[Sales]]+Table1[[#This Row],[Discount]]+Table1[[#This Row],[Adjusted Sales]]</f>
        <v>81.36</v>
      </c>
      <c r="Y8235" s="5">
        <f>Table1[[#This Row],[Sales]]*Table1[[#This Row],[Discount]]</f>
        <v>0</v>
      </c>
    </row>
    <row r="8236" spans="1:25" x14ac:dyDescent="0.3">
      <c r="A8236">
        <v>8235</v>
      </c>
      <c r="B8236" s="2"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s="2">
        <v>2</v>
      </c>
      <c r="T8236" s="3">
        <v>0.2</v>
      </c>
      <c r="U8236" s="2">
        <v>0.41599999999999998</v>
      </c>
      <c r="V8236" s="2">
        <f>Table1[[#This Row],[Sales]]*(1-Table1[[#This Row],[Discount]])</f>
        <v>2.6623999999999999</v>
      </c>
      <c r="W8236" s="2">
        <f>Table1[[#This Row],[Sales]]*Table1[[#This Row],[Quantity]]</f>
        <v>6.6559999999999997</v>
      </c>
      <c r="X8236" s="2">
        <f>Table1[[#This Row],[Sales]]+Table1[[#This Row],[Discount]]+Table1[[#This Row],[Adjusted Sales]]</f>
        <v>6.1904000000000003</v>
      </c>
      <c r="Y8236" s="5">
        <f>Table1[[#This Row],[Sales]]*Table1[[#This Row],[Discount]]</f>
        <v>0.66559999999999997</v>
      </c>
    </row>
    <row r="8237" spans="1:25" x14ac:dyDescent="0.3">
      <c r="A8237">
        <v>8236</v>
      </c>
      <c r="B8237" s="2"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s="2">
        <v>4</v>
      </c>
      <c r="T8237" s="3">
        <v>0.45</v>
      </c>
      <c r="U8237" s="2">
        <v>-458.14679999999998</v>
      </c>
      <c r="V8237" s="2">
        <f>Table1[[#This Row],[Sales]]*(1-Table1[[#This Row],[Discount]])</f>
        <v>513.29409999999996</v>
      </c>
      <c r="W8237" s="2">
        <f>Table1[[#This Row],[Sales]]*Table1[[#This Row],[Quantity]]</f>
        <v>3733.0479999999998</v>
      </c>
      <c r="X8237" s="2">
        <f>Table1[[#This Row],[Sales]]+Table1[[#This Row],[Discount]]+Table1[[#This Row],[Adjusted Sales]]</f>
        <v>1447.0061000000001</v>
      </c>
      <c r="Y8237" s="5">
        <f>Table1[[#This Row],[Sales]]*Table1[[#This Row],[Discount]]</f>
        <v>419.96789999999999</v>
      </c>
    </row>
    <row r="8238" spans="1:25" x14ac:dyDescent="0.3">
      <c r="A8238">
        <v>8237</v>
      </c>
      <c r="B8238" s="2"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s="2">
        <v>5</v>
      </c>
      <c r="T8238" s="3">
        <v>0.2</v>
      </c>
      <c r="U8238" s="2">
        <v>0</v>
      </c>
      <c r="V8238" s="2">
        <f>Table1[[#This Row],[Sales]]*(1-Table1[[#This Row],[Discount]])</f>
        <v>2243.136</v>
      </c>
      <c r="W8238" s="2">
        <f>Table1[[#This Row],[Sales]]*Table1[[#This Row],[Quantity]]</f>
        <v>14019.6</v>
      </c>
      <c r="X8238" s="2">
        <f>Table1[[#This Row],[Sales]]+Table1[[#This Row],[Discount]]+Table1[[#This Row],[Adjusted Sales]]</f>
        <v>5047.2559999999994</v>
      </c>
      <c r="Y8238" s="5">
        <f>Table1[[#This Row],[Sales]]*Table1[[#This Row],[Discount]]</f>
        <v>560.78399999999999</v>
      </c>
    </row>
    <row r="8239" spans="1:25" x14ac:dyDescent="0.3">
      <c r="A8239">
        <v>8238</v>
      </c>
      <c r="B8239" s="2"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s="2">
        <v>2</v>
      </c>
      <c r="T8239" s="3">
        <v>0.2</v>
      </c>
      <c r="U8239" s="2">
        <v>-0.77480000000000004</v>
      </c>
      <c r="V8239" s="2">
        <f>Table1[[#This Row],[Sales]]*(1-Table1[[#This Row],[Discount]])</f>
        <v>3.8144</v>
      </c>
      <c r="W8239" s="2">
        <f>Table1[[#This Row],[Sales]]*Table1[[#This Row],[Quantity]]</f>
        <v>9.5359999999999996</v>
      </c>
      <c r="X8239" s="2">
        <f>Table1[[#This Row],[Sales]]+Table1[[#This Row],[Discount]]+Table1[[#This Row],[Adjusted Sales]]</f>
        <v>8.7823999999999991</v>
      </c>
      <c r="Y8239" s="5">
        <f>Table1[[#This Row],[Sales]]*Table1[[#This Row],[Discount]]</f>
        <v>0.9536</v>
      </c>
    </row>
    <row r="8240" spans="1:25" x14ac:dyDescent="0.3">
      <c r="A8240">
        <v>8239</v>
      </c>
      <c r="B8240" s="2"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s="2">
        <v>1</v>
      </c>
      <c r="T8240" s="3">
        <v>0.2</v>
      </c>
      <c r="U8240" s="2">
        <v>2.5019999999999998</v>
      </c>
      <c r="V8240" s="2">
        <f>Table1[[#This Row],[Sales]]*(1-Table1[[#This Row],[Discount]])</f>
        <v>5.3376000000000001</v>
      </c>
      <c r="W8240" s="2">
        <f>Table1[[#This Row],[Sales]]*Table1[[#This Row],[Quantity]]</f>
        <v>6.6719999999999997</v>
      </c>
      <c r="X8240" s="2">
        <f>Table1[[#This Row],[Sales]]+Table1[[#This Row],[Discount]]+Table1[[#This Row],[Adjusted Sales]]</f>
        <v>12.2096</v>
      </c>
      <c r="Y8240" s="5">
        <f>Table1[[#This Row],[Sales]]*Table1[[#This Row],[Discount]]</f>
        <v>1.3344</v>
      </c>
    </row>
    <row r="8241" spans="1:25" x14ac:dyDescent="0.3">
      <c r="A8241">
        <v>8240</v>
      </c>
      <c r="B8241" s="2"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s="2">
        <v>2</v>
      </c>
      <c r="T8241" s="3">
        <v>0.2</v>
      </c>
      <c r="U8241" s="2">
        <v>1.1120000000000001</v>
      </c>
      <c r="V8241" s="2">
        <f>Table1[[#This Row],[Sales]]*(1-Table1[[#This Row],[Discount]])</f>
        <v>3.5584000000000007</v>
      </c>
      <c r="W8241" s="2">
        <f>Table1[[#This Row],[Sales]]*Table1[[#This Row],[Quantity]]</f>
        <v>8.8960000000000008</v>
      </c>
      <c r="X8241" s="2">
        <f>Table1[[#This Row],[Sales]]+Table1[[#This Row],[Discount]]+Table1[[#This Row],[Adjusted Sales]]</f>
        <v>8.2064000000000021</v>
      </c>
      <c r="Y8241" s="5">
        <f>Table1[[#This Row],[Sales]]*Table1[[#This Row],[Discount]]</f>
        <v>0.88960000000000017</v>
      </c>
    </row>
    <row r="8242" spans="1:25" x14ac:dyDescent="0.3">
      <c r="A8242">
        <v>8241</v>
      </c>
      <c r="B8242" s="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s="2">
        <v>4</v>
      </c>
      <c r="T8242" s="3">
        <v>0.2</v>
      </c>
      <c r="U8242" s="2">
        <v>6.0411999999999999</v>
      </c>
      <c r="V8242" s="2">
        <f>Table1[[#This Row],[Sales]]*(1-Table1[[#This Row],[Discount]])</f>
        <v>35.148800000000001</v>
      </c>
      <c r="W8242" s="2">
        <f>Table1[[#This Row],[Sales]]*Table1[[#This Row],[Quantity]]</f>
        <v>175.744</v>
      </c>
      <c r="X8242" s="2">
        <f>Table1[[#This Row],[Sales]]+Table1[[#This Row],[Discount]]+Table1[[#This Row],[Adjusted Sales]]</f>
        <v>79.284800000000004</v>
      </c>
      <c r="Y8242" s="5">
        <f>Table1[[#This Row],[Sales]]*Table1[[#This Row],[Discount]]</f>
        <v>8.7872000000000003</v>
      </c>
    </row>
    <row r="8243" spans="1:25" x14ac:dyDescent="0.3">
      <c r="A8243">
        <v>8242</v>
      </c>
      <c r="B8243" s="2"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s="2">
        <v>2</v>
      </c>
      <c r="T8243" s="3">
        <v>0.2</v>
      </c>
      <c r="U8243" s="2">
        <v>8.3103999999999996</v>
      </c>
      <c r="V8243" s="2">
        <f>Table1[[#This Row],[Sales]]*(1-Table1[[#This Row],[Discount]])</f>
        <v>18.995200000000001</v>
      </c>
      <c r="W8243" s="2">
        <f>Table1[[#This Row],[Sales]]*Table1[[#This Row],[Quantity]]</f>
        <v>47.488</v>
      </c>
      <c r="X8243" s="2">
        <f>Table1[[#This Row],[Sales]]+Table1[[#This Row],[Discount]]+Table1[[#This Row],[Adjusted Sales]]</f>
        <v>42.9392</v>
      </c>
      <c r="Y8243" s="5">
        <f>Table1[[#This Row],[Sales]]*Table1[[#This Row],[Discount]]</f>
        <v>4.7488000000000001</v>
      </c>
    </row>
    <row r="8244" spans="1:25" x14ac:dyDescent="0.3">
      <c r="A8244">
        <v>8243</v>
      </c>
      <c r="B8244" s="2"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s="2">
        <v>3</v>
      </c>
      <c r="T8244" s="3">
        <v>0</v>
      </c>
      <c r="U8244" s="2">
        <v>57.12</v>
      </c>
      <c r="V8244" s="2">
        <f>Table1[[#This Row],[Sales]]*(1-Table1[[#This Row],[Discount]])</f>
        <v>357</v>
      </c>
      <c r="W8244" s="2">
        <f>Table1[[#This Row],[Sales]]*Table1[[#This Row],[Quantity]]</f>
        <v>1071</v>
      </c>
      <c r="X8244" s="2">
        <f>Table1[[#This Row],[Sales]]+Table1[[#This Row],[Discount]]+Table1[[#This Row],[Adjusted Sales]]</f>
        <v>714</v>
      </c>
      <c r="Y8244" s="5">
        <f>Table1[[#This Row],[Sales]]*Table1[[#This Row],[Discount]]</f>
        <v>0</v>
      </c>
    </row>
    <row r="8245" spans="1:25" x14ac:dyDescent="0.3">
      <c r="A8245">
        <v>8244</v>
      </c>
      <c r="B8245" s="2"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s="2">
        <v>8</v>
      </c>
      <c r="T8245" s="3">
        <v>0.2</v>
      </c>
      <c r="U8245" s="2">
        <v>50.396000000000001</v>
      </c>
      <c r="V8245" s="2">
        <f>Table1[[#This Row],[Sales]]*(1-Table1[[#This Row],[Discount]])</f>
        <v>645.06880000000001</v>
      </c>
      <c r="W8245" s="2">
        <f>Table1[[#This Row],[Sales]]*Table1[[#This Row],[Quantity]]</f>
        <v>6450.6880000000001</v>
      </c>
      <c r="X8245" s="2">
        <f>Table1[[#This Row],[Sales]]+Table1[[#This Row],[Discount]]+Table1[[#This Row],[Adjusted Sales]]</f>
        <v>1451.6048000000001</v>
      </c>
      <c r="Y8245" s="5">
        <f>Table1[[#This Row],[Sales]]*Table1[[#This Row],[Discount]]</f>
        <v>161.2672</v>
      </c>
    </row>
    <row r="8246" spans="1:25" x14ac:dyDescent="0.3">
      <c r="A8246">
        <v>8245</v>
      </c>
      <c r="B8246" s="2"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s="2">
        <v>3</v>
      </c>
      <c r="T8246" s="3">
        <v>0</v>
      </c>
      <c r="U8246" s="2">
        <v>31.6128</v>
      </c>
      <c r="V8246" s="2">
        <f>Table1[[#This Row],[Sales]]*(1-Table1[[#This Row],[Discount]])</f>
        <v>85.44</v>
      </c>
      <c r="W8246" s="2">
        <f>Table1[[#This Row],[Sales]]*Table1[[#This Row],[Quantity]]</f>
        <v>256.32</v>
      </c>
      <c r="X8246" s="2">
        <f>Table1[[#This Row],[Sales]]+Table1[[#This Row],[Discount]]+Table1[[#This Row],[Adjusted Sales]]</f>
        <v>170.88</v>
      </c>
      <c r="Y8246" s="5">
        <f>Table1[[#This Row],[Sales]]*Table1[[#This Row],[Discount]]</f>
        <v>0</v>
      </c>
    </row>
    <row r="8247" spans="1:25" x14ac:dyDescent="0.3">
      <c r="A8247">
        <v>8246</v>
      </c>
      <c r="B8247" s="2"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s="2">
        <v>3</v>
      </c>
      <c r="T8247" s="3">
        <v>0</v>
      </c>
      <c r="U8247" s="2">
        <v>10.347300000000001</v>
      </c>
      <c r="V8247" s="2">
        <f>Table1[[#This Row],[Sales]]*(1-Table1[[#This Row],[Discount]])</f>
        <v>344.91</v>
      </c>
      <c r="W8247" s="2">
        <f>Table1[[#This Row],[Sales]]*Table1[[#This Row],[Quantity]]</f>
        <v>1034.73</v>
      </c>
      <c r="X8247" s="2">
        <f>Table1[[#This Row],[Sales]]+Table1[[#This Row],[Discount]]+Table1[[#This Row],[Adjusted Sales]]</f>
        <v>689.82</v>
      </c>
      <c r="Y8247" s="5">
        <f>Table1[[#This Row],[Sales]]*Table1[[#This Row],[Discount]]</f>
        <v>0</v>
      </c>
    </row>
    <row r="8248" spans="1:25" x14ac:dyDescent="0.3">
      <c r="A8248">
        <v>8247</v>
      </c>
      <c r="B8248" s="2"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s="2">
        <v>5</v>
      </c>
      <c r="T8248" s="3">
        <v>0.8</v>
      </c>
      <c r="U8248" s="2">
        <v>-191.619</v>
      </c>
      <c r="V8248" s="2">
        <f>Table1[[#This Row],[Sales]]*(1-Table1[[#This Row],[Discount]])</f>
        <v>14.193999999999997</v>
      </c>
      <c r="W8248" s="2">
        <f>Table1[[#This Row],[Sales]]*Table1[[#This Row],[Quantity]]</f>
        <v>354.85</v>
      </c>
      <c r="X8248" s="2">
        <f>Table1[[#This Row],[Sales]]+Table1[[#This Row],[Discount]]+Table1[[#This Row],[Adjusted Sales]]</f>
        <v>85.963999999999999</v>
      </c>
      <c r="Y8248" s="5">
        <f>Table1[[#This Row],[Sales]]*Table1[[#This Row],[Discount]]</f>
        <v>56.776000000000003</v>
      </c>
    </row>
    <row r="8249" spans="1:25" x14ac:dyDescent="0.3">
      <c r="A8249">
        <v>8248</v>
      </c>
      <c r="B8249" s="2"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s="2">
        <v>2</v>
      </c>
      <c r="T8249" s="3">
        <v>0.2</v>
      </c>
      <c r="U8249" s="2">
        <v>3.6783999999999999</v>
      </c>
      <c r="V8249" s="2">
        <f>Table1[[#This Row],[Sales]]*(1-Table1[[#This Row],[Discount]])</f>
        <v>29.427199999999999</v>
      </c>
      <c r="W8249" s="2">
        <f>Table1[[#This Row],[Sales]]*Table1[[#This Row],[Quantity]]</f>
        <v>73.567999999999998</v>
      </c>
      <c r="X8249" s="2">
        <f>Table1[[#This Row],[Sales]]+Table1[[#This Row],[Discount]]+Table1[[#This Row],[Adjusted Sales]]</f>
        <v>66.411200000000008</v>
      </c>
      <c r="Y8249" s="5">
        <f>Table1[[#This Row],[Sales]]*Table1[[#This Row],[Discount]]</f>
        <v>7.3567999999999998</v>
      </c>
    </row>
    <row r="8250" spans="1:25" x14ac:dyDescent="0.3">
      <c r="A8250">
        <v>8249</v>
      </c>
      <c r="B8250" s="2"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s="2">
        <v>2</v>
      </c>
      <c r="T8250" s="3">
        <v>0.4</v>
      </c>
      <c r="U8250" s="2">
        <v>-123.998</v>
      </c>
      <c r="V8250" s="2">
        <f>Table1[[#This Row],[Sales]]*(1-Table1[[#This Row],[Discount]])</f>
        <v>446.39280000000002</v>
      </c>
      <c r="W8250" s="2">
        <f>Table1[[#This Row],[Sales]]*Table1[[#This Row],[Quantity]]</f>
        <v>1487.9760000000001</v>
      </c>
      <c r="X8250" s="2">
        <f>Table1[[#This Row],[Sales]]+Table1[[#This Row],[Discount]]+Table1[[#This Row],[Adjusted Sales]]</f>
        <v>1190.7808</v>
      </c>
      <c r="Y8250" s="5">
        <f>Table1[[#This Row],[Sales]]*Table1[[#This Row],[Discount]]</f>
        <v>297.59520000000003</v>
      </c>
    </row>
    <row r="8251" spans="1:25" x14ac:dyDescent="0.3">
      <c r="A8251">
        <v>8250</v>
      </c>
      <c r="B8251" s="2"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s="2">
        <v>2</v>
      </c>
      <c r="T8251" s="3">
        <v>0.8</v>
      </c>
      <c r="U8251" s="2">
        <v>-16.818000000000001</v>
      </c>
      <c r="V8251" s="2">
        <f>Table1[[#This Row],[Sales]]*(1-Table1[[#This Row],[Discount]])</f>
        <v>2.2423999999999995</v>
      </c>
      <c r="W8251" s="2">
        <f>Table1[[#This Row],[Sales]]*Table1[[#This Row],[Quantity]]</f>
        <v>22.423999999999999</v>
      </c>
      <c r="X8251" s="2">
        <f>Table1[[#This Row],[Sales]]+Table1[[#This Row],[Discount]]+Table1[[#This Row],[Adjusted Sales]]</f>
        <v>14.2544</v>
      </c>
      <c r="Y8251" s="5">
        <f>Table1[[#This Row],[Sales]]*Table1[[#This Row],[Discount]]</f>
        <v>8.9695999999999998</v>
      </c>
    </row>
    <row r="8252" spans="1:25" x14ac:dyDescent="0.3">
      <c r="A8252">
        <v>8251</v>
      </c>
      <c r="B8252" s="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s="2">
        <v>2</v>
      </c>
      <c r="T8252" s="3">
        <v>0.6</v>
      </c>
      <c r="U8252" s="2">
        <v>-1.8848</v>
      </c>
      <c r="V8252" s="2">
        <f>Table1[[#This Row],[Sales]]*(1-Table1[[#This Row],[Discount]])</f>
        <v>1.8848</v>
      </c>
      <c r="W8252" s="2">
        <f>Table1[[#This Row],[Sales]]*Table1[[#This Row],[Quantity]]</f>
        <v>9.4239999999999995</v>
      </c>
      <c r="X8252" s="2">
        <f>Table1[[#This Row],[Sales]]+Table1[[#This Row],[Discount]]+Table1[[#This Row],[Adjusted Sales]]</f>
        <v>7.1967999999999996</v>
      </c>
      <c r="Y8252" s="5">
        <f>Table1[[#This Row],[Sales]]*Table1[[#This Row],[Discount]]</f>
        <v>2.8271999999999999</v>
      </c>
    </row>
    <row r="8253" spans="1:25" x14ac:dyDescent="0.3">
      <c r="A8253">
        <v>8252</v>
      </c>
      <c r="B8253" s="2"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s="2">
        <v>5</v>
      </c>
      <c r="T8253" s="3">
        <v>0.8</v>
      </c>
      <c r="U8253" s="2">
        <v>-470.548</v>
      </c>
      <c r="V8253" s="2">
        <f>Table1[[#This Row],[Sales]]*(1-Table1[[#This Row],[Discount]])</f>
        <v>36.195999999999991</v>
      </c>
      <c r="W8253" s="2">
        <f>Table1[[#This Row],[Sales]]*Table1[[#This Row],[Quantity]]</f>
        <v>904.9</v>
      </c>
      <c r="X8253" s="2">
        <f>Table1[[#This Row],[Sales]]+Table1[[#This Row],[Discount]]+Table1[[#This Row],[Adjusted Sales]]</f>
        <v>217.976</v>
      </c>
      <c r="Y8253" s="5">
        <f>Table1[[#This Row],[Sales]]*Table1[[#This Row],[Discount]]</f>
        <v>144.78399999999999</v>
      </c>
    </row>
    <row r="8254" spans="1:25" x14ac:dyDescent="0.3">
      <c r="A8254">
        <v>8253</v>
      </c>
      <c r="B8254" s="2"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s="2">
        <v>2</v>
      </c>
      <c r="T8254" s="3">
        <v>0.2</v>
      </c>
      <c r="U8254" s="2">
        <v>6.0415999999999999</v>
      </c>
      <c r="V8254" s="2">
        <f>Table1[[#This Row],[Sales]]*(1-Table1[[#This Row],[Discount]])</f>
        <v>48.332799999999999</v>
      </c>
      <c r="W8254" s="2">
        <f>Table1[[#This Row],[Sales]]*Table1[[#This Row],[Quantity]]</f>
        <v>120.83199999999999</v>
      </c>
      <c r="X8254" s="2">
        <f>Table1[[#This Row],[Sales]]+Table1[[#This Row],[Discount]]+Table1[[#This Row],[Adjusted Sales]]</f>
        <v>108.94880000000001</v>
      </c>
      <c r="Y8254" s="5">
        <f>Table1[[#This Row],[Sales]]*Table1[[#This Row],[Discount]]</f>
        <v>12.0832</v>
      </c>
    </row>
    <row r="8255" spans="1:25" x14ac:dyDescent="0.3">
      <c r="A8255">
        <v>8254</v>
      </c>
      <c r="B8255" s="2"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s="2">
        <v>1</v>
      </c>
      <c r="T8255" s="3">
        <v>0</v>
      </c>
      <c r="U8255" s="2">
        <v>89.997</v>
      </c>
      <c r="V8255" s="2">
        <f>Table1[[#This Row],[Sales]]*(1-Table1[[#This Row],[Discount]])</f>
        <v>299.99</v>
      </c>
      <c r="W8255" s="2">
        <f>Table1[[#This Row],[Sales]]*Table1[[#This Row],[Quantity]]</f>
        <v>299.99</v>
      </c>
      <c r="X8255" s="2">
        <f>Table1[[#This Row],[Sales]]+Table1[[#This Row],[Discount]]+Table1[[#This Row],[Adjusted Sales]]</f>
        <v>599.98</v>
      </c>
      <c r="Y8255" s="5">
        <f>Table1[[#This Row],[Sales]]*Table1[[#This Row],[Discount]]</f>
        <v>0</v>
      </c>
    </row>
    <row r="8256" spans="1:25" x14ac:dyDescent="0.3">
      <c r="A8256">
        <v>8255</v>
      </c>
      <c r="B8256" s="2"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s="2">
        <v>4</v>
      </c>
      <c r="T8256" s="3">
        <v>0</v>
      </c>
      <c r="U8256" s="2">
        <v>92.236800000000002</v>
      </c>
      <c r="V8256" s="2">
        <f>Table1[[#This Row],[Sales]]*(1-Table1[[#This Row],[Discount]])</f>
        <v>192.16</v>
      </c>
      <c r="W8256" s="2">
        <f>Table1[[#This Row],[Sales]]*Table1[[#This Row],[Quantity]]</f>
        <v>768.64</v>
      </c>
      <c r="X8256" s="2">
        <f>Table1[[#This Row],[Sales]]+Table1[[#This Row],[Discount]]+Table1[[#This Row],[Adjusted Sales]]</f>
        <v>384.32</v>
      </c>
      <c r="Y8256" s="5">
        <f>Table1[[#This Row],[Sales]]*Table1[[#This Row],[Discount]]</f>
        <v>0</v>
      </c>
    </row>
    <row r="8257" spans="1:25" x14ac:dyDescent="0.3">
      <c r="A8257">
        <v>8256</v>
      </c>
      <c r="B8257" s="2"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s="2">
        <v>8</v>
      </c>
      <c r="T8257" s="3">
        <v>0.2</v>
      </c>
      <c r="U8257" s="2">
        <v>27.295200000000001</v>
      </c>
      <c r="V8257" s="2">
        <f>Table1[[#This Row],[Sales]]*(1-Table1[[#This Row],[Discount]])</f>
        <v>194.0992</v>
      </c>
      <c r="W8257" s="2">
        <f>Table1[[#This Row],[Sales]]*Table1[[#This Row],[Quantity]]</f>
        <v>1940.992</v>
      </c>
      <c r="X8257" s="2">
        <f>Table1[[#This Row],[Sales]]+Table1[[#This Row],[Discount]]+Table1[[#This Row],[Adjusted Sales]]</f>
        <v>436.92319999999995</v>
      </c>
      <c r="Y8257" s="5">
        <f>Table1[[#This Row],[Sales]]*Table1[[#This Row],[Discount]]</f>
        <v>48.524799999999999</v>
      </c>
    </row>
    <row r="8258" spans="1:25" x14ac:dyDescent="0.3">
      <c r="A8258">
        <v>8257</v>
      </c>
      <c r="B8258" s="2"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s="2">
        <v>3</v>
      </c>
      <c r="T8258" s="3">
        <v>0</v>
      </c>
      <c r="U8258" s="2">
        <v>11.685</v>
      </c>
      <c r="V8258" s="2">
        <f>Table1[[#This Row],[Sales]]*(1-Table1[[#This Row],[Discount]])</f>
        <v>46.74</v>
      </c>
      <c r="W8258" s="2">
        <f>Table1[[#This Row],[Sales]]*Table1[[#This Row],[Quantity]]</f>
        <v>140.22</v>
      </c>
      <c r="X8258" s="2">
        <f>Table1[[#This Row],[Sales]]+Table1[[#This Row],[Discount]]+Table1[[#This Row],[Adjusted Sales]]</f>
        <v>93.48</v>
      </c>
      <c r="Y8258" s="5">
        <f>Table1[[#This Row],[Sales]]*Table1[[#This Row],[Discount]]</f>
        <v>0</v>
      </c>
    </row>
    <row r="8259" spans="1:25" x14ac:dyDescent="0.3">
      <c r="A8259">
        <v>8258</v>
      </c>
      <c r="B8259" s="2"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s="2">
        <v>5</v>
      </c>
      <c r="T8259" s="3">
        <v>0</v>
      </c>
      <c r="U8259" s="2">
        <v>12.246499999999999</v>
      </c>
      <c r="V8259" s="2">
        <f>Table1[[#This Row],[Sales]]*(1-Table1[[#This Row],[Discount]])</f>
        <v>174.95</v>
      </c>
      <c r="W8259" s="2">
        <f>Table1[[#This Row],[Sales]]*Table1[[#This Row],[Quantity]]</f>
        <v>874.75</v>
      </c>
      <c r="X8259" s="2">
        <f>Table1[[#This Row],[Sales]]+Table1[[#This Row],[Discount]]+Table1[[#This Row],[Adjusted Sales]]</f>
        <v>349.9</v>
      </c>
      <c r="Y8259" s="5">
        <f>Table1[[#This Row],[Sales]]*Table1[[#This Row],[Discount]]</f>
        <v>0</v>
      </c>
    </row>
    <row r="8260" spans="1:25" x14ac:dyDescent="0.3">
      <c r="A8260">
        <v>8259</v>
      </c>
      <c r="B8260" s="2"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s="2">
        <v>6</v>
      </c>
      <c r="T8260" s="3">
        <v>0.2</v>
      </c>
      <c r="U8260" s="2">
        <v>37.764000000000003</v>
      </c>
      <c r="V8260" s="2">
        <f>Table1[[#This Row],[Sales]]*(1-Table1[[#This Row],[Discount]])</f>
        <v>80.563199999999995</v>
      </c>
      <c r="W8260" s="2">
        <f>Table1[[#This Row],[Sales]]*Table1[[#This Row],[Quantity]]</f>
        <v>604.22399999999993</v>
      </c>
      <c r="X8260" s="2">
        <f>Table1[[#This Row],[Sales]]+Table1[[#This Row],[Discount]]+Table1[[#This Row],[Adjusted Sales]]</f>
        <v>181.46719999999999</v>
      </c>
      <c r="Y8260" s="5">
        <f>Table1[[#This Row],[Sales]]*Table1[[#This Row],[Discount]]</f>
        <v>20.140799999999999</v>
      </c>
    </row>
    <row r="8261" spans="1:25" x14ac:dyDescent="0.3">
      <c r="A8261">
        <v>8260</v>
      </c>
      <c r="B8261" s="2"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s="2">
        <v>9</v>
      </c>
      <c r="T8261" s="3">
        <v>0</v>
      </c>
      <c r="U8261" s="2">
        <v>180.76589999999999</v>
      </c>
      <c r="V8261" s="2">
        <f>Table1[[#This Row],[Sales]]*(1-Table1[[#This Row],[Discount]])</f>
        <v>368.91</v>
      </c>
      <c r="W8261" s="2">
        <f>Table1[[#This Row],[Sales]]*Table1[[#This Row],[Quantity]]</f>
        <v>3320.19</v>
      </c>
      <c r="X8261" s="2">
        <f>Table1[[#This Row],[Sales]]+Table1[[#This Row],[Discount]]+Table1[[#This Row],[Adjusted Sales]]</f>
        <v>737.82</v>
      </c>
      <c r="Y8261" s="5">
        <f>Table1[[#This Row],[Sales]]*Table1[[#This Row],[Discount]]</f>
        <v>0</v>
      </c>
    </row>
    <row r="8262" spans="1:25" x14ac:dyDescent="0.3">
      <c r="A8262">
        <v>8261</v>
      </c>
      <c r="B8262" s="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s="2">
        <v>1</v>
      </c>
      <c r="T8262" s="3">
        <v>0</v>
      </c>
      <c r="U8262" s="2">
        <v>3.7694000000000001</v>
      </c>
      <c r="V8262" s="2">
        <f>Table1[[#This Row],[Sales]]*(1-Table1[[#This Row],[Discount]])</f>
        <v>8.02</v>
      </c>
      <c r="W8262" s="2">
        <f>Table1[[#This Row],[Sales]]*Table1[[#This Row],[Quantity]]</f>
        <v>8.02</v>
      </c>
      <c r="X8262" s="2">
        <f>Table1[[#This Row],[Sales]]+Table1[[#This Row],[Discount]]+Table1[[#This Row],[Adjusted Sales]]</f>
        <v>16.04</v>
      </c>
      <c r="Y8262" s="5">
        <f>Table1[[#This Row],[Sales]]*Table1[[#This Row],[Discount]]</f>
        <v>0</v>
      </c>
    </row>
    <row r="8263" spans="1:25" x14ac:dyDescent="0.3">
      <c r="A8263">
        <v>8262</v>
      </c>
      <c r="B8263" s="2"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s="2">
        <v>4</v>
      </c>
      <c r="T8263" s="3">
        <v>0</v>
      </c>
      <c r="U8263" s="2">
        <v>44.470399999999998</v>
      </c>
      <c r="V8263" s="2">
        <f>Table1[[#This Row],[Sales]]*(1-Table1[[#This Row],[Discount]])</f>
        <v>171.04</v>
      </c>
      <c r="W8263" s="2">
        <f>Table1[[#This Row],[Sales]]*Table1[[#This Row],[Quantity]]</f>
        <v>684.16</v>
      </c>
      <c r="X8263" s="2">
        <f>Table1[[#This Row],[Sales]]+Table1[[#This Row],[Discount]]+Table1[[#This Row],[Adjusted Sales]]</f>
        <v>342.08</v>
      </c>
      <c r="Y8263" s="5">
        <f>Table1[[#This Row],[Sales]]*Table1[[#This Row],[Discount]]</f>
        <v>0</v>
      </c>
    </row>
    <row r="8264" spans="1:25" x14ac:dyDescent="0.3">
      <c r="A8264">
        <v>8263</v>
      </c>
      <c r="B8264" s="2"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s="2">
        <v>3</v>
      </c>
      <c r="T8264" s="3">
        <v>0</v>
      </c>
      <c r="U8264" s="2">
        <v>9.3312000000000008</v>
      </c>
      <c r="V8264" s="2">
        <f>Table1[[#This Row],[Sales]]*(1-Table1[[#This Row],[Discount]])</f>
        <v>19.440000000000001</v>
      </c>
      <c r="W8264" s="2">
        <f>Table1[[#This Row],[Sales]]*Table1[[#This Row],[Quantity]]</f>
        <v>58.320000000000007</v>
      </c>
      <c r="X8264" s="2">
        <f>Table1[[#This Row],[Sales]]+Table1[[#This Row],[Discount]]+Table1[[#This Row],[Adjusted Sales]]</f>
        <v>38.880000000000003</v>
      </c>
      <c r="Y8264" s="5">
        <f>Table1[[#This Row],[Sales]]*Table1[[#This Row],[Discount]]</f>
        <v>0</v>
      </c>
    </row>
    <row r="8265" spans="1:25" x14ac:dyDescent="0.3">
      <c r="A8265">
        <v>8264</v>
      </c>
      <c r="B8265" s="2"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s="2">
        <v>4</v>
      </c>
      <c r="T8265" s="3">
        <v>0.7</v>
      </c>
      <c r="U8265" s="2">
        <v>-10.0372</v>
      </c>
      <c r="V8265" s="2">
        <f>Table1[[#This Row],[Sales]]*(1-Table1[[#This Row],[Discount]])</f>
        <v>3.9276000000000009</v>
      </c>
      <c r="W8265" s="2">
        <f>Table1[[#This Row],[Sales]]*Table1[[#This Row],[Quantity]]</f>
        <v>52.368000000000002</v>
      </c>
      <c r="X8265" s="2">
        <f>Table1[[#This Row],[Sales]]+Table1[[#This Row],[Discount]]+Table1[[#This Row],[Adjusted Sales]]</f>
        <v>17.7196</v>
      </c>
      <c r="Y8265" s="5">
        <f>Table1[[#This Row],[Sales]]*Table1[[#This Row],[Discount]]</f>
        <v>9.1644000000000005</v>
      </c>
    </row>
    <row r="8266" spans="1:25" x14ac:dyDescent="0.3">
      <c r="A8266">
        <v>8265</v>
      </c>
      <c r="B8266" s="2"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s="2">
        <v>3</v>
      </c>
      <c r="T8266" s="3">
        <v>0</v>
      </c>
      <c r="U8266" s="2">
        <v>30.734999999999999</v>
      </c>
      <c r="V8266" s="2">
        <f>Table1[[#This Row],[Sales]]*(1-Table1[[#This Row],[Discount]])</f>
        <v>122.94</v>
      </c>
      <c r="W8266" s="2">
        <f>Table1[[#This Row],[Sales]]*Table1[[#This Row],[Quantity]]</f>
        <v>368.82</v>
      </c>
      <c r="X8266" s="2">
        <f>Table1[[#This Row],[Sales]]+Table1[[#This Row],[Discount]]+Table1[[#This Row],[Adjusted Sales]]</f>
        <v>245.88</v>
      </c>
      <c r="Y8266" s="5">
        <f>Table1[[#This Row],[Sales]]*Table1[[#This Row],[Discount]]</f>
        <v>0</v>
      </c>
    </row>
    <row r="8267" spans="1:25" x14ac:dyDescent="0.3">
      <c r="A8267">
        <v>8266</v>
      </c>
      <c r="B8267" s="2"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s="2">
        <v>7</v>
      </c>
      <c r="T8267" s="3">
        <v>0.2</v>
      </c>
      <c r="U8267" s="2">
        <v>12.8499</v>
      </c>
      <c r="V8267" s="2">
        <f>Table1[[#This Row],[Sales]]*(1-Table1[[#This Row],[Discount]])</f>
        <v>28.358400000000003</v>
      </c>
      <c r="W8267" s="2">
        <f>Table1[[#This Row],[Sales]]*Table1[[#This Row],[Quantity]]</f>
        <v>248.136</v>
      </c>
      <c r="X8267" s="2">
        <f>Table1[[#This Row],[Sales]]+Table1[[#This Row],[Discount]]+Table1[[#This Row],[Adjusted Sales]]</f>
        <v>64.006400000000014</v>
      </c>
      <c r="Y8267" s="5">
        <f>Table1[[#This Row],[Sales]]*Table1[[#This Row],[Discount]]</f>
        <v>7.0896000000000008</v>
      </c>
    </row>
    <row r="8268" spans="1:25" x14ac:dyDescent="0.3">
      <c r="A8268">
        <v>8267</v>
      </c>
      <c r="B8268" s="2"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s="2">
        <v>2</v>
      </c>
      <c r="T8268" s="3">
        <v>0</v>
      </c>
      <c r="U8268" s="2">
        <v>5.1947999999999999</v>
      </c>
      <c r="V8268" s="2">
        <f>Table1[[#This Row],[Sales]]*(1-Table1[[#This Row],[Discount]])</f>
        <v>19.98</v>
      </c>
      <c r="W8268" s="2">
        <f>Table1[[#This Row],[Sales]]*Table1[[#This Row],[Quantity]]</f>
        <v>39.96</v>
      </c>
      <c r="X8268" s="2">
        <f>Table1[[#This Row],[Sales]]+Table1[[#This Row],[Discount]]+Table1[[#This Row],[Adjusted Sales]]</f>
        <v>39.96</v>
      </c>
      <c r="Y8268" s="5">
        <f>Table1[[#This Row],[Sales]]*Table1[[#This Row],[Discount]]</f>
        <v>0</v>
      </c>
    </row>
    <row r="8269" spans="1:25" x14ac:dyDescent="0.3">
      <c r="A8269">
        <v>8268</v>
      </c>
      <c r="B8269" s="2"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s="2">
        <v>1</v>
      </c>
      <c r="T8269" s="3">
        <v>0.5</v>
      </c>
      <c r="U8269" s="2">
        <v>-47.174999999999997</v>
      </c>
      <c r="V8269" s="2">
        <f>Table1[[#This Row],[Sales]]*(1-Table1[[#This Row],[Discount]])</f>
        <v>34.6875</v>
      </c>
      <c r="W8269" s="2">
        <f>Table1[[#This Row],[Sales]]*Table1[[#This Row],[Quantity]]</f>
        <v>69.375</v>
      </c>
      <c r="X8269" s="2">
        <f>Table1[[#This Row],[Sales]]+Table1[[#This Row],[Discount]]+Table1[[#This Row],[Adjusted Sales]]</f>
        <v>104.5625</v>
      </c>
      <c r="Y8269" s="5">
        <f>Table1[[#This Row],[Sales]]*Table1[[#This Row],[Discount]]</f>
        <v>34.6875</v>
      </c>
    </row>
    <row r="8270" spans="1:25" x14ac:dyDescent="0.3">
      <c r="A8270">
        <v>8269</v>
      </c>
      <c r="B8270" s="2"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s="2">
        <v>4</v>
      </c>
      <c r="T8270" s="3">
        <v>0.2</v>
      </c>
      <c r="U8270" s="2">
        <v>2.7719999999999998</v>
      </c>
      <c r="V8270" s="2">
        <f>Table1[[#This Row],[Sales]]*(1-Table1[[#This Row],[Discount]])</f>
        <v>25.344000000000001</v>
      </c>
      <c r="W8270" s="2">
        <f>Table1[[#This Row],[Sales]]*Table1[[#This Row],[Quantity]]</f>
        <v>126.72</v>
      </c>
      <c r="X8270" s="2">
        <f>Table1[[#This Row],[Sales]]+Table1[[#This Row],[Discount]]+Table1[[#This Row],[Adjusted Sales]]</f>
        <v>57.224000000000004</v>
      </c>
      <c r="Y8270" s="5">
        <f>Table1[[#This Row],[Sales]]*Table1[[#This Row],[Discount]]</f>
        <v>6.3360000000000003</v>
      </c>
    </row>
    <row r="8271" spans="1:25" x14ac:dyDescent="0.3">
      <c r="A8271">
        <v>8270</v>
      </c>
      <c r="B8271" s="2"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s="2">
        <v>4</v>
      </c>
      <c r="T8271" s="3">
        <v>0.2</v>
      </c>
      <c r="U8271" s="2">
        <v>250.39599999999999</v>
      </c>
      <c r="V8271" s="2">
        <f>Table1[[#This Row],[Sales]]*(1-Table1[[#This Row],[Discount]])</f>
        <v>1602.5344</v>
      </c>
      <c r="W8271" s="2">
        <f>Table1[[#This Row],[Sales]]*Table1[[#This Row],[Quantity]]</f>
        <v>8012.6719999999996</v>
      </c>
      <c r="X8271" s="2">
        <f>Table1[[#This Row],[Sales]]+Table1[[#This Row],[Discount]]+Table1[[#This Row],[Adjusted Sales]]</f>
        <v>3605.9023999999999</v>
      </c>
      <c r="Y8271" s="5">
        <f>Table1[[#This Row],[Sales]]*Table1[[#This Row],[Discount]]</f>
        <v>400.6336</v>
      </c>
    </row>
    <row r="8272" spans="1:25" x14ac:dyDescent="0.3">
      <c r="A8272">
        <v>8271</v>
      </c>
      <c r="B8272" s="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s="2">
        <v>2</v>
      </c>
      <c r="T8272" s="3">
        <v>0.2</v>
      </c>
      <c r="U8272" s="2">
        <v>3.1536</v>
      </c>
      <c r="V8272" s="2">
        <f>Table1[[#This Row],[Sales]]*(1-Table1[[#This Row],[Discount]])</f>
        <v>7.4752000000000001</v>
      </c>
      <c r="W8272" s="2">
        <f>Table1[[#This Row],[Sales]]*Table1[[#This Row],[Quantity]]</f>
        <v>18.687999999999999</v>
      </c>
      <c r="X8272" s="2">
        <f>Table1[[#This Row],[Sales]]+Table1[[#This Row],[Discount]]+Table1[[#This Row],[Adjusted Sales]]</f>
        <v>17.019199999999998</v>
      </c>
      <c r="Y8272" s="5">
        <f>Table1[[#This Row],[Sales]]*Table1[[#This Row],[Discount]]</f>
        <v>1.8688</v>
      </c>
    </row>
    <row r="8273" spans="1:25" x14ac:dyDescent="0.3">
      <c r="A8273">
        <v>8272</v>
      </c>
      <c r="B8273" s="2"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s="2">
        <v>8</v>
      </c>
      <c r="T8273" s="3">
        <v>0.1</v>
      </c>
      <c r="U8273" s="2">
        <v>313.26240000000001</v>
      </c>
      <c r="V8273" s="2">
        <f>Table1[[#This Row],[Sales]]*(1-Table1[[#This Row],[Discount]])</f>
        <v>2306.7503999999999</v>
      </c>
      <c r="W8273" s="2">
        <f>Table1[[#This Row],[Sales]]*Table1[[#This Row],[Quantity]]</f>
        <v>20504.448</v>
      </c>
      <c r="X8273" s="2">
        <f>Table1[[#This Row],[Sales]]+Table1[[#This Row],[Discount]]+Table1[[#This Row],[Adjusted Sales]]</f>
        <v>4869.9063999999998</v>
      </c>
      <c r="Y8273" s="5">
        <f>Table1[[#This Row],[Sales]]*Table1[[#This Row],[Discount]]</f>
        <v>256.30560000000003</v>
      </c>
    </row>
    <row r="8274" spans="1:25" x14ac:dyDescent="0.3">
      <c r="A8274">
        <v>8273</v>
      </c>
      <c r="B8274" s="2"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s="2">
        <v>4</v>
      </c>
      <c r="T8274" s="3">
        <v>0.2</v>
      </c>
      <c r="U8274" s="2">
        <v>4.8391999999999999</v>
      </c>
      <c r="V8274" s="2">
        <f>Table1[[#This Row],[Sales]]*(1-Table1[[#This Row],[Discount]])</f>
        <v>309.70880000000005</v>
      </c>
      <c r="W8274" s="2">
        <f>Table1[[#This Row],[Sales]]*Table1[[#This Row],[Quantity]]</f>
        <v>1548.5440000000001</v>
      </c>
      <c r="X8274" s="2">
        <f>Table1[[#This Row],[Sales]]+Table1[[#This Row],[Discount]]+Table1[[#This Row],[Adjusted Sales]]</f>
        <v>697.04480000000012</v>
      </c>
      <c r="Y8274" s="5">
        <f>Table1[[#This Row],[Sales]]*Table1[[#This Row],[Discount]]</f>
        <v>77.427200000000013</v>
      </c>
    </row>
    <row r="8275" spans="1:25" x14ac:dyDescent="0.3">
      <c r="A8275">
        <v>8274</v>
      </c>
      <c r="B8275" s="2"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s="2">
        <v>1</v>
      </c>
      <c r="T8275" s="3">
        <v>0.2</v>
      </c>
      <c r="U8275" s="2">
        <v>0.29959999999999998</v>
      </c>
      <c r="V8275" s="2">
        <f>Table1[[#This Row],[Sales]]*(1-Table1[[#This Row],[Discount]])</f>
        <v>2.7392000000000003</v>
      </c>
      <c r="W8275" s="2">
        <f>Table1[[#This Row],[Sales]]*Table1[[#This Row],[Quantity]]</f>
        <v>3.4239999999999999</v>
      </c>
      <c r="X8275" s="2">
        <f>Table1[[#This Row],[Sales]]+Table1[[#This Row],[Discount]]+Table1[[#This Row],[Adjusted Sales]]</f>
        <v>6.3632000000000009</v>
      </c>
      <c r="Y8275" s="5">
        <f>Table1[[#This Row],[Sales]]*Table1[[#This Row],[Discount]]</f>
        <v>0.68480000000000008</v>
      </c>
    </row>
    <row r="8276" spans="1:25" x14ac:dyDescent="0.3">
      <c r="A8276">
        <v>8275</v>
      </c>
      <c r="B8276" s="2"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s="2">
        <v>7</v>
      </c>
      <c r="T8276" s="3">
        <v>0</v>
      </c>
      <c r="U8276" s="2">
        <v>282.20920000000001</v>
      </c>
      <c r="V8276" s="2">
        <f>Table1[[#This Row],[Sales]]*(1-Table1[[#This Row],[Discount]])</f>
        <v>1085.42</v>
      </c>
      <c r="W8276" s="2">
        <f>Table1[[#This Row],[Sales]]*Table1[[#This Row],[Quantity]]</f>
        <v>7597.9400000000005</v>
      </c>
      <c r="X8276" s="2">
        <f>Table1[[#This Row],[Sales]]+Table1[[#This Row],[Discount]]+Table1[[#This Row],[Adjusted Sales]]</f>
        <v>2170.84</v>
      </c>
      <c r="Y8276" s="5">
        <f>Table1[[#This Row],[Sales]]*Table1[[#This Row],[Discount]]</f>
        <v>0</v>
      </c>
    </row>
    <row r="8277" spans="1:25" x14ac:dyDescent="0.3">
      <c r="A8277">
        <v>8276</v>
      </c>
      <c r="B8277" s="2"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s="2">
        <v>9</v>
      </c>
      <c r="T8277" s="3">
        <v>0.2</v>
      </c>
      <c r="U8277" s="2">
        <v>15.607799999999999</v>
      </c>
      <c r="V8277" s="2">
        <f>Table1[[#This Row],[Sales]]*(1-Table1[[#This Row],[Discount]])</f>
        <v>34.444800000000001</v>
      </c>
      <c r="W8277" s="2">
        <f>Table1[[#This Row],[Sales]]*Table1[[#This Row],[Quantity]]</f>
        <v>387.50399999999996</v>
      </c>
      <c r="X8277" s="2">
        <f>Table1[[#This Row],[Sales]]+Table1[[#This Row],[Discount]]+Table1[[#This Row],[Adjusted Sales]]</f>
        <v>77.700800000000001</v>
      </c>
      <c r="Y8277" s="5">
        <f>Table1[[#This Row],[Sales]]*Table1[[#This Row],[Discount]]</f>
        <v>8.6112000000000002</v>
      </c>
    </row>
    <row r="8278" spans="1:25" x14ac:dyDescent="0.3">
      <c r="A8278">
        <v>8277</v>
      </c>
      <c r="B8278" s="2"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s="2">
        <v>3</v>
      </c>
      <c r="T8278" s="3">
        <v>0.7</v>
      </c>
      <c r="U8278" s="2">
        <v>-2.7587999999999999</v>
      </c>
      <c r="V8278" s="2">
        <f>Table1[[#This Row],[Sales]]*(1-Table1[[#This Row],[Discount]])</f>
        <v>1.1286000000000003</v>
      </c>
      <c r="W8278" s="2">
        <f>Table1[[#This Row],[Sales]]*Table1[[#This Row],[Quantity]]</f>
        <v>11.286</v>
      </c>
      <c r="X8278" s="2">
        <f>Table1[[#This Row],[Sales]]+Table1[[#This Row],[Discount]]+Table1[[#This Row],[Adjusted Sales]]</f>
        <v>5.5906000000000002</v>
      </c>
      <c r="Y8278" s="5">
        <f>Table1[[#This Row],[Sales]]*Table1[[#This Row],[Discount]]</f>
        <v>2.6334</v>
      </c>
    </row>
    <row r="8279" spans="1:25" x14ac:dyDescent="0.3">
      <c r="A8279">
        <v>8278</v>
      </c>
      <c r="B8279" s="2"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s="2">
        <v>2</v>
      </c>
      <c r="T8279" s="3">
        <v>0.7</v>
      </c>
      <c r="U8279" s="2">
        <v>-26.725999999999999</v>
      </c>
      <c r="V8279" s="2">
        <f>Table1[[#This Row],[Sales]]*(1-Table1[[#This Row],[Discount]])</f>
        <v>10.458000000000002</v>
      </c>
      <c r="W8279" s="2">
        <f>Table1[[#This Row],[Sales]]*Table1[[#This Row],[Quantity]]</f>
        <v>69.72</v>
      </c>
      <c r="X8279" s="2">
        <f>Table1[[#This Row],[Sales]]+Table1[[#This Row],[Discount]]+Table1[[#This Row],[Adjusted Sales]]</f>
        <v>46.018000000000001</v>
      </c>
      <c r="Y8279" s="5">
        <f>Table1[[#This Row],[Sales]]*Table1[[#This Row],[Discount]]</f>
        <v>24.401999999999997</v>
      </c>
    </row>
    <row r="8280" spans="1:25" x14ac:dyDescent="0.3">
      <c r="A8280">
        <v>8279</v>
      </c>
      <c r="B8280" s="2"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s="2">
        <v>3</v>
      </c>
      <c r="T8280" s="3">
        <v>0.2</v>
      </c>
      <c r="U8280" s="2">
        <v>32.434199999999997</v>
      </c>
      <c r="V8280" s="2">
        <f>Table1[[#This Row],[Sales]]*(1-Table1[[#This Row],[Discount]])</f>
        <v>345.96480000000003</v>
      </c>
      <c r="W8280" s="2">
        <f>Table1[[#This Row],[Sales]]*Table1[[#This Row],[Quantity]]</f>
        <v>1297.3679999999999</v>
      </c>
      <c r="X8280" s="2">
        <f>Table1[[#This Row],[Sales]]+Table1[[#This Row],[Discount]]+Table1[[#This Row],[Adjusted Sales]]</f>
        <v>778.62080000000003</v>
      </c>
      <c r="Y8280" s="5">
        <f>Table1[[#This Row],[Sales]]*Table1[[#This Row],[Discount]]</f>
        <v>86.491200000000006</v>
      </c>
    </row>
    <row r="8281" spans="1:25" x14ac:dyDescent="0.3">
      <c r="A8281">
        <v>8280</v>
      </c>
      <c r="B8281" s="2"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s="2">
        <v>3</v>
      </c>
      <c r="T8281" s="3">
        <v>0</v>
      </c>
      <c r="U8281" s="2">
        <v>87.757800000000003</v>
      </c>
      <c r="V8281" s="2">
        <f>Table1[[#This Row],[Sales]]*(1-Table1[[#This Row],[Discount]])</f>
        <v>675.06</v>
      </c>
      <c r="W8281" s="2">
        <f>Table1[[#This Row],[Sales]]*Table1[[#This Row],[Quantity]]</f>
        <v>2025.1799999999998</v>
      </c>
      <c r="X8281" s="2">
        <f>Table1[[#This Row],[Sales]]+Table1[[#This Row],[Discount]]+Table1[[#This Row],[Adjusted Sales]]</f>
        <v>1350.12</v>
      </c>
      <c r="Y8281" s="5">
        <f>Table1[[#This Row],[Sales]]*Table1[[#This Row],[Discount]]</f>
        <v>0</v>
      </c>
    </row>
    <row r="8282" spans="1:25" x14ac:dyDescent="0.3">
      <c r="A8282">
        <v>8281</v>
      </c>
      <c r="B8282" s="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s="2">
        <v>3</v>
      </c>
      <c r="T8282" s="3">
        <v>0.2</v>
      </c>
      <c r="U8282" s="2">
        <v>22.015799999999999</v>
      </c>
      <c r="V8282" s="2">
        <f>Table1[[#This Row],[Sales]]*(1-Table1[[#This Row],[Discount]])</f>
        <v>52.185600000000001</v>
      </c>
      <c r="W8282" s="2">
        <f>Table1[[#This Row],[Sales]]*Table1[[#This Row],[Quantity]]</f>
        <v>195.696</v>
      </c>
      <c r="X8282" s="2">
        <f>Table1[[#This Row],[Sales]]+Table1[[#This Row],[Discount]]+Table1[[#This Row],[Adjusted Sales]]</f>
        <v>117.61760000000001</v>
      </c>
      <c r="Y8282" s="5">
        <f>Table1[[#This Row],[Sales]]*Table1[[#This Row],[Discount]]</f>
        <v>13.0464</v>
      </c>
    </row>
    <row r="8283" spans="1:25" x14ac:dyDescent="0.3">
      <c r="A8283">
        <v>8282</v>
      </c>
      <c r="B8283" s="2"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s="2">
        <v>3</v>
      </c>
      <c r="T8283" s="3">
        <v>0.2</v>
      </c>
      <c r="U8283" s="2">
        <v>25.875</v>
      </c>
      <c r="V8283" s="2">
        <f>Table1[[#This Row],[Sales]]*(1-Table1[[#This Row],[Discount]])</f>
        <v>165.60000000000002</v>
      </c>
      <c r="W8283" s="2">
        <f>Table1[[#This Row],[Sales]]*Table1[[#This Row],[Quantity]]</f>
        <v>621</v>
      </c>
      <c r="X8283" s="2">
        <f>Table1[[#This Row],[Sales]]+Table1[[#This Row],[Discount]]+Table1[[#This Row],[Adjusted Sales]]</f>
        <v>372.8</v>
      </c>
      <c r="Y8283" s="5">
        <f>Table1[[#This Row],[Sales]]*Table1[[#This Row],[Discount]]</f>
        <v>41.400000000000006</v>
      </c>
    </row>
    <row r="8284" spans="1:25" x14ac:dyDescent="0.3">
      <c r="A8284">
        <v>8283</v>
      </c>
      <c r="B8284" s="2"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s="2">
        <v>2</v>
      </c>
      <c r="T8284" s="3">
        <v>0.3</v>
      </c>
      <c r="U8284" s="2">
        <v>137.26400000000001</v>
      </c>
      <c r="V8284" s="2">
        <f>Table1[[#This Row],[Sales]]*(1-Table1[[#This Row],[Discount]])</f>
        <v>420.37099999999998</v>
      </c>
      <c r="W8284" s="2">
        <f>Table1[[#This Row],[Sales]]*Table1[[#This Row],[Quantity]]</f>
        <v>1201.06</v>
      </c>
      <c r="X8284" s="2">
        <f>Table1[[#This Row],[Sales]]+Table1[[#This Row],[Discount]]+Table1[[#This Row],[Adjusted Sales]]</f>
        <v>1021.2009999999999</v>
      </c>
      <c r="Y8284" s="5">
        <f>Table1[[#This Row],[Sales]]*Table1[[#This Row],[Discount]]</f>
        <v>180.15899999999999</v>
      </c>
    </row>
    <row r="8285" spans="1:25" x14ac:dyDescent="0.3">
      <c r="A8285">
        <v>8284</v>
      </c>
      <c r="B8285" s="2"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s="2">
        <v>2</v>
      </c>
      <c r="T8285" s="3">
        <v>0.2</v>
      </c>
      <c r="U8285" s="2">
        <v>14.2272</v>
      </c>
      <c r="V8285" s="2">
        <f>Table1[[#This Row],[Sales]]*(1-Table1[[#This Row],[Discount]])</f>
        <v>47.923200000000008</v>
      </c>
      <c r="W8285" s="2">
        <f>Table1[[#This Row],[Sales]]*Table1[[#This Row],[Quantity]]</f>
        <v>119.80800000000001</v>
      </c>
      <c r="X8285" s="2">
        <f>Table1[[#This Row],[Sales]]+Table1[[#This Row],[Discount]]+Table1[[#This Row],[Adjusted Sales]]</f>
        <v>108.02720000000002</v>
      </c>
      <c r="Y8285" s="5">
        <f>Table1[[#This Row],[Sales]]*Table1[[#This Row],[Discount]]</f>
        <v>11.980800000000002</v>
      </c>
    </row>
    <row r="8286" spans="1:25" x14ac:dyDescent="0.3">
      <c r="A8286">
        <v>8285</v>
      </c>
      <c r="B8286" s="2"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s="2">
        <v>8</v>
      </c>
      <c r="T8286" s="3">
        <v>0.2</v>
      </c>
      <c r="U8286" s="2">
        <v>135.45599999999999</v>
      </c>
      <c r="V8286" s="2">
        <f>Table1[[#This Row],[Sales]]*(1-Table1[[#This Row],[Discount]])</f>
        <v>509.95200000000006</v>
      </c>
      <c r="W8286" s="2">
        <f>Table1[[#This Row],[Sales]]*Table1[[#This Row],[Quantity]]</f>
        <v>5099.5200000000004</v>
      </c>
      <c r="X8286" s="2">
        <f>Table1[[#This Row],[Sales]]+Table1[[#This Row],[Discount]]+Table1[[#This Row],[Adjusted Sales]]</f>
        <v>1147.5920000000001</v>
      </c>
      <c r="Y8286" s="5">
        <f>Table1[[#This Row],[Sales]]*Table1[[#This Row],[Discount]]</f>
        <v>127.48800000000001</v>
      </c>
    </row>
    <row r="8287" spans="1:25" x14ac:dyDescent="0.3">
      <c r="A8287">
        <v>8286</v>
      </c>
      <c r="B8287" s="2"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s="2">
        <v>3</v>
      </c>
      <c r="T8287" s="3">
        <v>0.6</v>
      </c>
      <c r="U8287" s="2">
        <v>-33.641399999999997</v>
      </c>
      <c r="V8287" s="2">
        <f>Table1[[#This Row],[Sales]]*(1-Table1[[#This Row],[Discount]])</f>
        <v>20.702400000000001</v>
      </c>
      <c r="W8287" s="2">
        <f>Table1[[#This Row],[Sales]]*Table1[[#This Row],[Quantity]]</f>
        <v>155.268</v>
      </c>
      <c r="X8287" s="2">
        <f>Table1[[#This Row],[Sales]]+Table1[[#This Row],[Discount]]+Table1[[#This Row],[Adjusted Sales]]</f>
        <v>73.058400000000006</v>
      </c>
      <c r="Y8287" s="5">
        <f>Table1[[#This Row],[Sales]]*Table1[[#This Row],[Discount]]</f>
        <v>31.053599999999999</v>
      </c>
    </row>
    <row r="8288" spans="1:25" x14ac:dyDescent="0.3">
      <c r="A8288">
        <v>8287</v>
      </c>
      <c r="B8288" s="2"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s="2">
        <v>6</v>
      </c>
      <c r="T8288" s="3">
        <v>0.2</v>
      </c>
      <c r="U8288" s="2">
        <v>10.8864</v>
      </c>
      <c r="V8288" s="2">
        <f>Table1[[#This Row],[Sales]]*(1-Table1[[#This Row],[Discount]])</f>
        <v>24.883200000000002</v>
      </c>
      <c r="W8288" s="2">
        <f>Table1[[#This Row],[Sales]]*Table1[[#This Row],[Quantity]]</f>
        <v>186.624</v>
      </c>
      <c r="X8288" s="2">
        <f>Table1[[#This Row],[Sales]]+Table1[[#This Row],[Discount]]+Table1[[#This Row],[Adjusted Sales]]</f>
        <v>56.187200000000004</v>
      </c>
      <c r="Y8288" s="5">
        <f>Table1[[#This Row],[Sales]]*Table1[[#This Row],[Discount]]</f>
        <v>6.2208000000000006</v>
      </c>
    </row>
    <row r="8289" spans="1:25" x14ac:dyDescent="0.3">
      <c r="A8289">
        <v>8288</v>
      </c>
      <c r="B8289" s="2"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s="2">
        <v>5</v>
      </c>
      <c r="T8289" s="3">
        <v>0.2</v>
      </c>
      <c r="U8289" s="2">
        <v>4.1965000000000003</v>
      </c>
      <c r="V8289" s="2">
        <f>Table1[[#This Row],[Sales]]*(1-Table1[[#This Row],[Discount]])</f>
        <v>38.368000000000002</v>
      </c>
      <c r="W8289" s="2">
        <f>Table1[[#This Row],[Sales]]*Table1[[#This Row],[Quantity]]</f>
        <v>239.8</v>
      </c>
      <c r="X8289" s="2">
        <f>Table1[[#This Row],[Sales]]+Table1[[#This Row],[Discount]]+Table1[[#This Row],[Adjusted Sales]]</f>
        <v>86.528000000000006</v>
      </c>
      <c r="Y8289" s="5">
        <f>Table1[[#This Row],[Sales]]*Table1[[#This Row],[Discount]]</f>
        <v>9.5920000000000005</v>
      </c>
    </row>
    <row r="8290" spans="1:25" x14ac:dyDescent="0.3">
      <c r="A8290">
        <v>8289</v>
      </c>
      <c r="B8290" s="2"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s="2">
        <v>7</v>
      </c>
      <c r="T8290" s="3">
        <v>0.2</v>
      </c>
      <c r="U8290" s="2">
        <v>41.718600000000002</v>
      </c>
      <c r="V8290" s="2">
        <f>Table1[[#This Row],[Sales]]*(1-Table1[[#This Row],[Discount]])</f>
        <v>127.14240000000001</v>
      </c>
      <c r="W8290" s="2">
        <f>Table1[[#This Row],[Sales]]*Table1[[#This Row],[Quantity]]</f>
        <v>1112.4960000000001</v>
      </c>
      <c r="X8290" s="2">
        <f>Table1[[#This Row],[Sales]]+Table1[[#This Row],[Discount]]+Table1[[#This Row],[Adjusted Sales]]</f>
        <v>286.2704</v>
      </c>
      <c r="Y8290" s="5">
        <f>Table1[[#This Row],[Sales]]*Table1[[#This Row],[Discount]]</f>
        <v>31.785600000000002</v>
      </c>
    </row>
    <row r="8291" spans="1:25" x14ac:dyDescent="0.3">
      <c r="A8291">
        <v>8290</v>
      </c>
      <c r="B8291" s="2"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s="2">
        <v>6</v>
      </c>
      <c r="T8291" s="3">
        <v>0.2</v>
      </c>
      <c r="U8291" s="2">
        <v>15.8436</v>
      </c>
      <c r="V8291" s="2">
        <f>Table1[[#This Row],[Sales]]*(1-Table1[[#This Row],[Discount]])</f>
        <v>168.9984</v>
      </c>
      <c r="W8291" s="2">
        <f>Table1[[#This Row],[Sales]]*Table1[[#This Row],[Quantity]]</f>
        <v>1267.4879999999998</v>
      </c>
      <c r="X8291" s="2">
        <f>Table1[[#This Row],[Sales]]+Table1[[#This Row],[Discount]]+Table1[[#This Row],[Adjusted Sales]]</f>
        <v>380.44639999999998</v>
      </c>
      <c r="Y8291" s="5">
        <f>Table1[[#This Row],[Sales]]*Table1[[#This Row],[Discount]]</f>
        <v>42.249600000000001</v>
      </c>
    </row>
    <row r="8292" spans="1:25" x14ac:dyDescent="0.3">
      <c r="A8292">
        <v>8291</v>
      </c>
      <c r="B8292" s="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s="2">
        <v>2</v>
      </c>
      <c r="T8292" s="3">
        <v>0.2</v>
      </c>
      <c r="U8292" s="2">
        <v>-1.0409999999999999</v>
      </c>
      <c r="V8292" s="2">
        <f>Table1[[#This Row],[Sales]]*(1-Table1[[#This Row],[Discount]])</f>
        <v>4.4416000000000002</v>
      </c>
      <c r="W8292" s="2">
        <f>Table1[[#This Row],[Sales]]*Table1[[#This Row],[Quantity]]</f>
        <v>11.103999999999999</v>
      </c>
      <c r="X8292" s="2">
        <f>Table1[[#This Row],[Sales]]+Table1[[#This Row],[Discount]]+Table1[[#This Row],[Adjusted Sales]]</f>
        <v>10.1936</v>
      </c>
      <c r="Y8292" s="5">
        <f>Table1[[#This Row],[Sales]]*Table1[[#This Row],[Discount]]</f>
        <v>1.1104000000000001</v>
      </c>
    </row>
    <row r="8293" spans="1:25" x14ac:dyDescent="0.3">
      <c r="A8293">
        <v>8292</v>
      </c>
      <c r="B8293" s="2"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s="2">
        <v>1</v>
      </c>
      <c r="T8293" s="3">
        <v>0.2</v>
      </c>
      <c r="U8293" s="2">
        <v>0.99629999999999996</v>
      </c>
      <c r="V8293" s="2">
        <f>Table1[[#This Row],[Sales]]*(1-Table1[[#This Row],[Discount]])</f>
        <v>2.3616000000000001</v>
      </c>
      <c r="W8293" s="2">
        <f>Table1[[#This Row],[Sales]]*Table1[[#This Row],[Quantity]]</f>
        <v>2.952</v>
      </c>
      <c r="X8293" s="2">
        <f>Table1[[#This Row],[Sales]]+Table1[[#This Row],[Discount]]+Table1[[#This Row],[Adjusted Sales]]</f>
        <v>5.5136000000000003</v>
      </c>
      <c r="Y8293" s="5">
        <f>Table1[[#This Row],[Sales]]*Table1[[#This Row],[Discount]]</f>
        <v>0.59040000000000004</v>
      </c>
    </row>
    <row r="8294" spans="1:25" x14ac:dyDescent="0.3">
      <c r="A8294">
        <v>8293</v>
      </c>
      <c r="B8294" s="2"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s="2">
        <v>3</v>
      </c>
      <c r="T8294" s="3">
        <v>0.7</v>
      </c>
      <c r="U8294" s="2">
        <v>-7.5768000000000004</v>
      </c>
      <c r="V8294" s="2">
        <f>Table1[[#This Row],[Sales]]*(1-Table1[[#This Row],[Discount]])</f>
        <v>3.0996000000000006</v>
      </c>
      <c r="W8294" s="2">
        <f>Table1[[#This Row],[Sales]]*Table1[[#This Row],[Quantity]]</f>
        <v>30.996000000000002</v>
      </c>
      <c r="X8294" s="2">
        <f>Table1[[#This Row],[Sales]]+Table1[[#This Row],[Discount]]+Table1[[#This Row],[Adjusted Sales]]</f>
        <v>14.131600000000001</v>
      </c>
      <c r="Y8294" s="5">
        <f>Table1[[#This Row],[Sales]]*Table1[[#This Row],[Discount]]</f>
        <v>7.2324000000000002</v>
      </c>
    </row>
    <row r="8295" spans="1:25" x14ac:dyDescent="0.3">
      <c r="A8295">
        <v>8294</v>
      </c>
      <c r="B8295" s="2"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s="2">
        <v>4</v>
      </c>
      <c r="T8295" s="3">
        <v>0.2</v>
      </c>
      <c r="U8295" s="2">
        <v>5.9695999999999998</v>
      </c>
      <c r="V8295" s="2">
        <f>Table1[[#This Row],[Sales]]*(1-Table1[[#This Row],[Discount]])</f>
        <v>14.6944</v>
      </c>
      <c r="W8295" s="2">
        <f>Table1[[#This Row],[Sales]]*Table1[[#This Row],[Quantity]]</f>
        <v>73.471999999999994</v>
      </c>
      <c r="X8295" s="2">
        <f>Table1[[#This Row],[Sales]]+Table1[[#This Row],[Discount]]+Table1[[#This Row],[Adjusted Sales]]</f>
        <v>33.2624</v>
      </c>
      <c r="Y8295" s="5">
        <f>Table1[[#This Row],[Sales]]*Table1[[#This Row],[Discount]]</f>
        <v>3.6736</v>
      </c>
    </row>
    <row r="8296" spans="1:25" x14ac:dyDescent="0.3">
      <c r="A8296">
        <v>8295</v>
      </c>
      <c r="B8296" s="2"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s="2">
        <v>2</v>
      </c>
      <c r="T8296" s="3">
        <v>0</v>
      </c>
      <c r="U8296" s="2">
        <v>74.974999999999994</v>
      </c>
      <c r="V8296" s="2">
        <f>Table1[[#This Row],[Sales]]*(1-Table1[[#This Row],[Discount]])</f>
        <v>299.89999999999998</v>
      </c>
      <c r="W8296" s="2">
        <f>Table1[[#This Row],[Sales]]*Table1[[#This Row],[Quantity]]</f>
        <v>599.79999999999995</v>
      </c>
      <c r="X8296" s="2">
        <f>Table1[[#This Row],[Sales]]+Table1[[#This Row],[Discount]]+Table1[[#This Row],[Adjusted Sales]]</f>
        <v>599.79999999999995</v>
      </c>
      <c r="Y8296" s="5">
        <f>Table1[[#This Row],[Sales]]*Table1[[#This Row],[Discount]]</f>
        <v>0</v>
      </c>
    </row>
    <row r="8297" spans="1:25" x14ac:dyDescent="0.3">
      <c r="A8297">
        <v>8296</v>
      </c>
      <c r="B8297" s="2"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s="2">
        <v>9</v>
      </c>
      <c r="T8297" s="3">
        <v>0</v>
      </c>
      <c r="U8297" s="2">
        <v>12.744</v>
      </c>
      <c r="V8297" s="2">
        <f>Table1[[#This Row],[Sales]]*(1-Table1[[#This Row],[Discount]])</f>
        <v>26.55</v>
      </c>
      <c r="W8297" s="2">
        <f>Table1[[#This Row],[Sales]]*Table1[[#This Row],[Quantity]]</f>
        <v>238.95000000000002</v>
      </c>
      <c r="X8297" s="2">
        <f>Table1[[#This Row],[Sales]]+Table1[[#This Row],[Discount]]+Table1[[#This Row],[Adjusted Sales]]</f>
        <v>53.1</v>
      </c>
      <c r="Y8297" s="5">
        <f>Table1[[#This Row],[Sales]]*Table1[[#This Row],[Discount]]</f>
        <v>0</v>
      </c>
    </row>
    <row r="8298" spans="1:25" x14ac:dyDescent="0.3">
      <c r="A8298">
        <v>8297</v>
      </c>
      <c r="B8298" s="2"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s="2">
        <v>2</v>
      </c>
      <c r="T8298" s="3">
        <v>0</v>
      </c>
      <c r="U8298" s="2">
        <v>26.8752</v>
      </c>
      <c r="V8298" s="2">
        <f>Table1[[#This Row],[Sales]]*(1-Table1[[#This Row],[Discount]])</f>
        <v>111.98</v>
      </c>
      <c r="W8298" s="2">
        <f>Table1[[#This Row],[Sales]]*Table1[[#This Row],[Quantity]]</f>
        <v>223.96</v>
      </c>
      <c r="X8298" s="2">
        <f>Table1[[#This Row],[Sales]]+Table1[[#This Row],[Discount]]+Table1[[#This Row],[Adjusted Sales]]</f>
        <v>223.96</v>
      </c>
      <c r="Y8298" s="5">
        <f>Table1[[#This Row],[Sales]]*Table1[[#This Row],[Discount]]</f>
        <v>0</v>
      </c>
    </row>
    <row r="8299" spans="1:25" x14ac:dyDescent="0.3">
      <c r="A8299">
        <v>8298</v>
      </c>
      <c r="B8299" s="2"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s="2">
        <v>2</v>
      </c>
      <c r="T8299" s="3">
        <v>0.2</v>
      </c>
      <c r="U8299" s="2">
        <v>0.73919999999999997</v>
      </c>
      <c r="V8299" s="2">
        <f>Table1[[#This Row],[Sales]]*(1-Table1[[#This Row],[Discount]])</f>
        <v>3.9424000000000001</v>
      </c>
      <c r="W8299" s="2">
        <f>Table1[[#This Row],[Sales]]*Table1[[#This Row],[Quantity]]</f>
        <v>9.8559999999999999</v>
      </c>
      <c r="X8299" s="2">
        <f>Table1[[#This Row],[Sales]]+Table1[[#This Row],[Discount]]+Table1[[#This Row],[Adjusted Sales]]</f>
        <v>9.0703999999999994</v>
      </c>
      <c r="Y8299" s="5">
        <f>Table1[[#This Row],[Sales]]*Table1[[#This Row],[Discount]]</f>
        <v>0.98560000000000003</v>
      </c>
    </row>
    <row r="8300" spans="1:25" x14ac:dyDescent="0.3">
      <c r="A8300">
        <v>8299</v>
      </c>
      <c r="B8300" s="2"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s="2">
        <v>3</v>
      </c>
      <c r="T8300" s="3">
        <v>0.2</v>
      </c>
      <c r="U8300" s="2">
        <v>4.2717000000000001</v>
      </c>
      <c r="V8300" s="2">
        <f>Table1[[#This Row],[Sales]]*(1-Table1[[#This Row],[Discount]])</f>
        <v>9.4272000000000009</v>
      </c>
      <c r="W8300" s="2">
        <f>Table1[[#This Row],[Sales]]*Table1[[#This Row],[Quantity]]</f>
        <v>35.352000000000004</v>
      </c>
      <c r="X8300" s="2">
        <f>Table1[[#This Row],[Sales]]+Table1[[#This Row],[Discount]]+Table1[[#This Row],[Adjusted Sales]]</f>
        <v>21.411200000000001</v>
      </c>
      <c r="Y8300" s="5">
        <f>Table1[[#This Row],[Sales]]*Table1[[#This Row],[Discount]]</f>
        <v>2.3568000000000002</v>
      </c>
    </row>
    <row r="8301" spans="1:25" x14ac:dyDescent="0.3">
      <c r="A8301">
        <v>8300</v>
      </c>
      <c r="B8301" s="2"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s="2">
        <v>3</v>
      </c>
      <c r="T8301" s="3">
        <v>0</v>
      </c>
      <c r="U8301" s="2">
        <v>2.0748000000000002</v>
      </c>
      <c r="V8301" s="2">
        <f>Table1[[#This Row],[Sales]]*(1-Table1[[#This Row],[Discount]])</f>
        <v>7.98</v>
      </c>
      <c r="W8301" s="2">
        <f>Table1[[#This Row],[Sales]]*Table1[[#This Row],[Quantity]]</f>
        <v>23.94</v>
      </c>
      <c r="X8301" s="2">
        <f>Table1[[#This Row],[Sales]]+Table1[[#This Row],[Discount]]+Table1[[#This Row],[Adjusted Sales]]</f>
        <v>15.96</v>
      </c>
      <c r="Y8301" s="5">
        <f>Table1[[#This Row],[Sales]]*Table1[[#This Row],[Discount]]</f>
        <v>0</v>
      </c>
    </row>
    <row r="8302" spans="1:25" x14ac:dyDescent="0.3">
      <c r="A8302">
        <v>8301</v>
      </c>
      <c r="B8302" s="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s="2">
        <v>2</v>
      </c>
      <c r="T8302" s="3">
        <v>0</v>
      </c>
      <c r="U8302" s="2">
        <v>81.432000000000002</v>
      </c>
      <c r="V8302" s="2">
        <f>Table1[[#This Row],[Sales]]*(1-Table1[[#This Row],[Discount]])</f>
        <v>180.96</v>
      </c>
      <c r="W8302" s="2">
        <f>Table1[[#This Row],[Sales]]*Table1[[#This Row],[Quantity]]</f>
        <v>361.92</v>
      </c>
      <c r="X8302" s="2">
        <f>Table1[[#This Row],[Sales]]+Table1[[#This Row],[Discount]]+Table1[[#This Row],[Adjusted Sales]]</f>
        <v>361.92</v>
      </c>
      <c r="Y8302" s="5">
        <f>Table1[[#This Row],[Sales]]*Table1[[#This Row],[Discount]]</f>
        <v>0</v>
      </c>
    </row>
    <row r="8303" spans="1:25" x14ac:dyDescent="0.3">
      <c r="A8303">
        <v>8302</v>
      </c>
      <c r="B8303" s="2"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s="2">
        <v>5</v>
      </c>
      <c r="T8303" s="3">
        <v>0</v>
      </c>
      <c r="U8303" s="2">
        <v>659.98</v>
      </c>
      <c r="V8303" s="2">
        <f>Table1[[#This Row],[Sales]]*(1-Table1[[#This Row],[Discount]])</f>
        <v>1649.95</v>
      </c>
      <c r="W8303" s="2">
        <f>Table1[[#This Row],[Sales]]*Table1[[#This Row],[Quantity]]</f>
        <v>8249.75</v>
      </c>
      <c r="X8303" s="2">
        <f>Table1[[#This Row],[Sales]]+Table1[[#This Row],[Discount]]+Table1[[#This Row],[Adjusted Sales]]</f>
        <v>3299.9</v>
      </c>
      <c r="Y8303" s="5">
        <f>Table1[[#This Row],[Sales]]*Table1[[#This Row],[Discount]]</f>
        <v>0</v>
      </c>
    </row>
    <row r="8304" spans="1:25" x14ac:dyDescent="0.3">
      <c r="A8304">
        <v>8303</v>
      </c>
      <c r="B8304" s="2"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s="2">
        <v>3</v>
      </c>
      <c r="T8304" s="3">
        <v>0.2</v>
      </c>
      <c r="U8304" s="2">
        <v>45.293999999999997</v>
      </c>
      <c r="V8304" s="2">
        <f>Table1[[#This Row],[Sales]]*(1-Table1[[#This Row],[Discount]])</f>
        <v>289.88159999999999</v>
      </c>
      <c r="W8304" s="2">
        <f>Table1[[#This Row],[Sales]]*Table1[[#This Row],[Quantity]]</f>
        <v>1087.056</v>
      </c>
      <c r="X8304" s="2">
        <f>Table1[[#This Row],[Sales]]+Table1[[#This Row],[Discount]]+Table1[[#This Row],[Adjusted Sales]]</f>
        <v>652.43359999999996</v>
      </c>
      <c r="Y8304" s="5">
        <f>Table1[[#This Row],[Sales]]*Table1[[#This Row],[Discount]]</f>
        <v>72.470399999999998</v>
      </c>
    </row>
    <row r="8305" spans="1:25" x14ac:dyDescent="0.3">
      <c r="A8305">
        <v>8304</v>
      </c>
      <c r="B8305" s="2"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s="2">
        <v>2</v>
      </c>
      <c r="T8305" s="3">
        <v>0.2</v>
      </c>
      <c r="U8305" s="2">
        <v>8.2782</v>
      </c>
      <c r="V8305" s="2">
        <f>Table1[[#This Row],[Sales]]*(1-Table1[[#This Row],[Discount]])</f>
        <v>58.867200000000004</v>
      </c>
      <c r="W8305" s="2">
        <f>Table1[[#This Row],[Sales]]*Table1[[#This Row],[Quantity]]</f>
        <v>147.16800000000001</v>
      </c>
      <c r="X8305" s="2">
        <f>Table1[[#This Row],[Sales]]+Table1[[#This Row],[Discount]]+Table1[[#This Row],[Adjusted Sales]]</f>
        <v>132.65120000000002</v>
      </c>
      <c r="Y8305" s="5">
        <f>Table1[[#This Row],[Sales]]*Table1[[#This Row],[Discount]]</f>
        <v>14.716800000000001</v>
      </c>
    </row>
    <row r="8306" spans="1:25" x14ac:dyDescent="0.3">
      <c r="A8306">
        <v>8305</v>
      </c>
      <c r="B8306" s="2"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s="2">
        <v>4</v>
      </c>
      <c r="T8306" s="3">
        <v>0.2</v>
      </c>
      <c r="U8306" s="2">
        <v>36.477600000000002</v>
      </c>
      <c r="V8306" s="2">
        <f>Table1[[#This Row],[Sales]]*(1-Table1[[#This Row],[Discount]])</f>
        <v>389.09440000000001</v>
      </c>
      <c r="W8306" s="2">
        <f>Table1[[#This Row],[Sales]]*Table1[[#This Row],[Quantity]]</f>
        <v>1945.472</v>
      </c>
      <c r="X8306" s="2">
        <f>Table1[[#This Row],[Sales]]+Table1[[#This Row],[Discount]]+Table1[[#This Row],[Adjusted Sales]]</f>
        <v>875.66239999999993</v>
      </c>
      <c r="Y8306" s="5">
        <f>Table1[[#This Row],[Sales]]*Table1[[#This Row],[Discount]]</f>
        <v>97.273600000000002</v>
      </c>
    </row>
    <row r="8307" spans="1:25" x14ac:dyDescent="0.3">
      <c r="A8307">
        <v>8306</v>
      </c>
      <c r="B8307" s="2"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s="2">
        <v>5</v>
      </c>
      <c r="T8307" s="3">
        <v>0</v>
      </c>
      <c r="U8307" s="2">
        <v>15.552</v>
      </c>
      <c r="V8307" s="2">
        <f>Table1[[#This Row],[Sales]]*(1-Table1[[#This Row],[Discount]])</f>
        <v>32.4</v>
      </c>
      <c r="W8307" s="2">
        <f>Table1[[#This Row],[Sales]]*Table1[[#This Row],[Quantity]]</f>
        <v>162</v>
      </c>
      <c r="X8307" s="2">
        <f>Table1[[#This Row],[Sales]]+Table1[[#This Row],[Discount]]+Table1[[#This Row],[Adjusted Sales]]</f>
        <v>64.8</v>
      </c>
      <c r="Y8307" s="5">
        <f>Table1[[#This Row],[Sales]]*Table1[[#This Row],[Discount]]</f>
        <v>0</v>
      </c>
    </row>
    <row r="8308" spans="1:25" x14ac:dyDescent="0.3">
      <c r="A8308">
        <v>8307</v>
      </c>
      <c r="B8308" s="2"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s="2">
        <v>7</v>
      </c>
      <c r="T8308" s="3">
        <v>0</v>
      </c>
      <c r="U8308" s="2">
        <v>19.255600000000001</v>
      </c>
      <c r="V8308" s="2">
        <f>Table1[[#This Row],[Sales]]*(1-Table1[[#This Row],[Discount]])</f>
        <v>41.86</v>
      </c>
      <c r="W8308" s="2">
        <f>Table1[[#This Row],[Sales]]*Table1[[#This Row],[Quantity]]</f>
        <v>293.02</v>
      </c>
      <c r="X8308" s="2">
        <f>Table1[[#This Row],[Sales]]+Table1[[#This Row],[Discount]]+Table1[[#This Row],[Adjusted Sales]]</f>
        <v>83.72</v>
      </c>
      <c r="Y8308" s="5">
        <f>Table1[[#This Row],[Sales]]*Table1[[#This Row],[Discount]]</f>
        <v>0</v>
      </c>
    </row>
    <row r="8309" spans="1:25" x14ac:dyDescent="0.3">
      <c r="A8309">
        <v>8308</v>
      </c>
      <c r="B8309" s="2"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s="2">
        <v>2</v>
      </c>
      <c r="T8309" s="3">
        <v>0</v>
      </c>
      <c r="U8309" s="2">
        <v>35.677599999999998</v>
      </c>
      <c r="V8309" s="2">
        <f>Table1[[#This Row],[Sales]]*(1-Table1[[#This Row],[Discount]])</f>
        <v>77.56</v>
      </c>
      <c r="W8309" s="2">
        <f>Table1[[#This Row],[Sales]]*Table1[[#This Row],[Quantity]]</f>
        <v>155.12</v>
      </c>
      <c r="X8309" s="2">
        <f>Table1[[#This Row],[Sales]]+Table1[[#This Row],[Discount]]+Table1[[#This Row],[Adjusted Sales]]</f>
        <v>155.12</v>
      </c>
      <c r="Y8309" s="5">
        <f>Table1[[#This Row],[Sales]]*Table1[[#This Row],[Discount]]</f>
        <v>0</v>
      </c>
    </row>
    <row r="8310" spans="1:25" x14ac:dyDescent="0.3">
      <c r="A8310">
        <v>8309</v>
      </c>
      <c r="B8310" s="2"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s="2">
        <v>9</v>
      </c>
      <c r="T8310" s="3">
        <v>0</v>
      </c>
      <c r="U8310" s="2">
        <v>11.151</v>
      </c>
      <c r="V8310" s="2">
        <f>Table1[[#This Row],[Sales]]*(1-Table1[[#This Row],[Discount]])</f>
        <v>37.17</v>
      </c>
      <c r="W8310" s="2">
        <f>Table1[[#This Row],[Sales]]*Table1[[#This Row],[Quantity]]</f>
        <v>334.53000000000003</v>
      </c>
      <c r="X8310" s="2">
        <f>Table1[[#This Row],[Sales]]+Table1[[#This Row],[Discount]]+Table1[[#This Row],[Adjusted Sales]]</f>
        <v>74.34</v>
      </c>
      <c r="Y8310" s="5">
        <f>Table1[[#This Row],[Sales]]*Table1[[#This Row],[Discount]]</f>
        <v>0</v>
      </c>
    </row>
    <row r="8311" spans="1:25" x14ac:dyDescent="0.3">
      <c r="A8311">
        <v>8310</v>
      </c>
      <c r="B8311" s="2"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s="2">
        <v>3</v>
      </c>
      <c r="T8311" s="3">
        <v>0.2</v>
      </c>
      <c r="U8311" s="2">
        <v>8.5845000000000002</v>
      </c>
      <c r="V8311" s="2">
        <f>Table1[[#This Row],[Sales]]*(1-Table1[[#This Row],[Discount]])</f>
        <v>109.88160000000001</v>
      </c>
      <c r="W8311" s="2">
        <f>Table1[[#This Row],[Sales]]*Table1[[#This Row],[Quantity]]</f>
        <v>412.05600000000004</v>
      </c>
      <c r="X8311" s="2">
        <f>Table1[[#This Row],[Sales]]+Table1[[#This Row],[Discount]]+Table1[[#This Row],[Adjusted Sales]]</f>
        <v>247.43360000000001</v>
      </c>
      <c r="Y8311" s="5">
        <f>Table1[[#This Row],[Sales]]*Table1[[#This Row],[Discount]]</f>
        <v>27.470400000000001</v>
      </c>
    </row>
    <row r="8312" spans="1:25" x14ac:dyDescent="0.3">
      <c r="A8312">
        <v>8311</v>
      </c>
      <c r="B8312" s="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s="2">
        <v>3</v>
      </c>
      <c r="T8312" s="3">
        <v>0.3</v>
      </c>
      <c r="U8312" s="2">
        <v>-43.029600000000002</v>
      </c>
      <c r="V8312" s="2">
        <f>Table1[[#This Row],[Sales]]*(1-Table1[[#This Row],[Discount]])</f>
        <v>263.55630000000002</v>
      </c>
      <c r="W8312" s="2">
        <f>Table1[[#This Row],[Sales]]*Table1[[#This Row],[Quantity]]</f>
        <v>1129.527</v>
      </c>
      <c r="X8312" s="2">
        <f>Table1[[#This Row],[Sales]]+Table1[[#This Row],[Discount]]+Table1[[#This Row],[Adjusted Sales]]</f>
        <v>640.36530000000005</v>
      </c>
      <c r="Y8312" s="5">
        <f>Table1[[#This Row],[Sales]]*Table1[[#This Row],[Discount]]</f>
        <v>112.95270000000001</v>
      </c>
    </row>
    <row r="8313" spans="1:25" x14ac:dyDescent="0.3">
      <c r="A8313">
        <v>8312</v>
      </c>
      <c r="B8313" s="2"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s="2">
        <v>4</v>
      </c>
      <c r="T8313" s="3">
        <v>0</v>
      </c>
      <c r="U8313" s="2">
        <v>24.460799999999999</v>
      </c>
      <c r="V8313" s="2">
        <f>Table1[[#This Row],[Sales]]*(1-Table1[[#This Row],[Discount]])</f>
        <v>62.72</v>
      </c>
      <c r="W8313" s="2">
        <f>Table1[[#This Row],[Sales]]*Table1[[#This Row],[Quantity]]</f>
        <v>250.88</v>
      </c>
      <c r="X8313" s="2">
        <f>Table1[[#This Row],[Sales]]+Table1[[#This Row],[Discount]]+Table1[[#This Row],[Adjusted Sales]]</f>
        <v>125.44</v>
      </c>
      <c r="Y8313" s="5">
        <f>Table1[[#This Row],[Sales]]*Table1[[#This Row],[Discount]]</f>
        <v>0</v>
      </c>
    </row>
    <row r="8314" spans="1:25" x14ac:dyDescent="0.3">
      <c r="A8314">
        <v>8313</v>
      </c>
      <c r="B8314" s="2"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s="2">
        <v>7</v>
      </c>
      <c r="T8314" s="3">
        <v>0</v>
      </c>
      <c r="U8314" s="2">
        <v>764.3818</v>
      </c>
      <c r="V8314" s="2">
        <f>Table1[[#This Row],[Sales]]*(1-Table1[[#This Row],[Discount]])</f>
        <v>2939.93</v>
      </c>
      <c r="W8314" s="2">
        <f>Table1[[#This Row],[Sales]]*Table1[[#This Row],[Quantity]]</f>
        <v>20579.509999999998</v>
      </c>
      <c r="X8314" s="2">
        <f>Table1[[#This Row],[Sales]]+Table1[[#This Row],[Discount]]+Table1[[#This Row],[Adjusted Sales]]</f>
        <v>5879.86</v>
      </c>
      <c r="Y8314" s="5">
        <f>Table1[[#This Row],[Sales]]*Table1[[#This Row],[Discount]]</f>
        <v>0</v>
      </c>
    </row>
    <row r="8315" spans="1:25" x14ac:dyDescent="0.3">
      <c r="A8315">
        <v>8314</v>
      </c>
      <c r="B8315" s="2"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s="2">
        <v>3</v>
      </c>
      <c r="T8315" s="3">
        <v>0.3</v>
      </c>
      <c r="U8315" s="2">
        <v>-14.6388</v>
      </c>
      <c r="V8315" s="2">
        <f>Table1[[#This Row],[Sales]]*(1-Table1[[#This Row],[Discount]])</f>
        <v>358.65059999999994</v>
      </c>
      <c r="W8315" s="2">
        <f>Table1[[#This Row],[Sales]]*Table1[[#This Row],[Quantity]]</f>
        <v>1537.0739999999998</v>
      </c>
      <c r="X8315" s="2">
        <f>Table1[[#This Row],[Sales]]+Table1[[#This Row],[Discount]]+Table1[[#This Row],[Adjusted Sales]]</f>
        <v>871.30859999999984</v>
      </c>
      <c r="Y8315" s="5">
        <f>Table1[[#This Row],[Sales]]*Table1[[#This Row],[Discount]]</f>
        <v>153.70739999999998</v>
      </c>
    </row>
    <row r="8316" spans="1:25" x14ac:dyDescent="0.3">
      <c r="A8316">
        <v>8315</v>
      </c>
      <c r="B8316" s="2"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s="2">
        <v>2</v>
      </c>
      <c r="T8316" s="3">
        <v>0.2</v>
      </c>
      <c r="U8316" s="2">
        <v>0.56679999999999997</v>
      </c>
      <c r="V8316" s="2">
        <f>Table1[[#This Row],[Sales]]*(1-Table1[[#This Row],[Discount]])</f>
        <v>2.7904</v>
      </c>
      <c r="W8316" s="2">
        <f>Table1[[#This Row],[Sales]]*Table1[[#This Row],[Quantity]]</f>
        <v>6.976</v>
      </c>
      <c r="X8316" s="2">
        <f>Table1[[#This Row],[Sales]]+Table1[[#This Row],[Discount]]+Table1[[#This Row],[Adjusted Sales]]</f>
        <v>6.4784000000000006</v>
      </c>
      <c r="Y8316" s="5">
        <f>Table1[[#This Row],[Sales]]*Table1[[#This Row],[Discount]]</f>
        <v>0.6976</v>
      </c>
    </row>
    <row r="8317" spans="1:25" x14ac:dyDescent="0.3">
      <c r="A8317">
        <v>8316</v>
      </c>
      <c r="B8317" s="2"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s="2">
        <v>7</v>
      </c>
      <c r="T8317" s="3">
        <v>0.2</v>
      </c>
      <c r="U8317" s="2">
        <v>3.9003999999999999</v>
      </c>
      <c r="V8317" s="2">
        <f>Table1[[#This Row],[Sales]]*(1-Table1[[#This Row],[Discount]])</f>
        <v>17.830400000000001</v>
      </c>
      <c r="W8317" s="2">
        <f>Table1[[#This Row],[Sales]]*Table1[[#This Row],[Quantity]]</f>
        <v>156.01599999999999</v>
      </c>
      <c r="X8317" s="2">
        <f>Table1[[#This Row],[Sales]]+Table1[[#This Row],[Discount]]+Table1[[#This Row],[Adjusted Sales]]</f>
        <v>40.318399999999997</v>
      </c>
      <c r="Y8317" s="5">
        <f>Table1[[#This Row],[Sales]]*Table1[[#This Row],[Discount]]</f>
        <v>4.4576000000000002</v>
      </c>
    </row>
    <row r="8318" spans="1:25" x14ac:dyDescent="0.3">
      <c r="A8318">
        <v>8317</v>
      </c>
      <c r="B8318" s="2"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s="2">
        <v>3</v>
      </c>
      <c r="T8318" s="3">
        <v>0.2</v>
      </c>
      <c r="U8318" s="2">
        <v>5.6112000000000002</v>
      </c>
      <c r="V8318" s="2">
        <f>Table1[[#This Row],[Sales]]*(1-Table1[[#This Row],[Discount]])</f>
        <v>12.825600000000001</v>
      </c>
      <c r="W8318" s="2">
        <f>Table1[[#This Row],[Sales]]*Table1[[#This Row],[Quantity]]</f>
        <v>48.096000000000004</v>
      </c>
      <c r="X8318" s="2">
        <f>Table1[[#This Row],[Sales]]+Table1[[#This Row],[Discount]]+Table1[[#This Row],[Adjusted Sales]]</f>
        <v>29.057600000000001</v>
      </c>
      <c r="Y8318" s="5">
        <f>Table1[[#This Row],[Sales]]*Table1[[#This Row],[Discount]]</f>
        <v>3.2064000000000004</v>
      </c>
    </row>
    <row r="8319" spans="1:25" x14ac:dyDescent="0.3">
      <c r="A8319">
        <v>8318</v>
      </c>
      <c r="B8319" s="2"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s="2">
        <v>1</v>
      </c>
      <c r="T8319" s="3">
        <v>0.2</v>
      </c>
      <c r="U8319" s="2">
        <v>0.15329999999999999</v>
      </c>
      <c r="V8319" s="2">
        <f>Table1[[#This Row],[Sales]]*(1-Table1[[#This Row],[Discount]])</f>
        <v>1.4016000000000002</v>
      </c>
      <c r="W8319" s="2">
        <f>Table1[[#This Row],[Sales]]*Table1[[#This Row],[Quantity]]</f>
        <v>1.752</v>
      </c>
      <c r="X8319" s="2">
        <f>Table1[[#This Row],[Sales]]+Table1[[#This Row],[Discount]]+Table1[[#This Row],[Adjusted Sales]]</f>
        <v>3.3536000000000001</v>
      </c>
      <c r="Y8319" s="5">
        <f>Table1[[#This Row],[Sales]]*Table1[[#This Row],[Discount]]</f>
        <v>0.35040000000000004</v>
      </c>
    </row>
    <row r="8320" spans="1:25" x14ac:dyDescent="0.3">
      <c r="A8320">
        <v>8319</v>
      </c>
      <c r="B8320" s="2"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s="2">
        <v>8</v>
      </c>
      <c r="T8320" s="3">
        <v>0.2</v>
      </c>
      <c r="U8320" s="2">
        <v>2.3616000000000001</v>
      </c>
      <c r="V8320" s="2">
        <f>Table1[[#This Row],[Sales]]*(1-Table1[[#This Row],[Discount]])</f>
        <v>16.793600000000001</v>
      </c>
      <c r="W8320" s="2">
        <f>Table1[[#This Row],[Sales]]*Table1[[#This Row],[Quantity]]</f>
        <v>167.93600000000001</v>
      </c>
      <c r="X8320" s="2">
        <f>Table1[[#This Row],[Sales]]+Table1[[#This Row],[Discount]]+Table1[[#This Row],[Adjusted Sales]]</f>
        <v>37.985600000000005</v>
      </c>
      <c r="Y8320" s="5">
        <f>Table1[[#This Row],[Sales]]*Table1[[#This Row],[Discount]]</f>
        <v>4.1984000000000004</v>
      </c>
    </row>
    <row r="8321" spans="1:25" x14ac:dyDescent="0.3">
      <c r="A8321">
        <v>8320</v>
      </c>
      <c r="B8321" s="2"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s="2">
        <v>1</v>
      </c>
      <c r="T8321" s="3">
        <v>0</v>
      </c>
      <c r="U8321" s="2">
        <v>3.363</v>
      </c>
      <c r="V8321" s="2">
        <f>Table1[[#This Row],[Sales]]*(1-Table1[[#This Row],[Discount]])</f>
        <v>11.21</v>
      </c>
      <c r="W8321" s="2">
        <f>Table1[[#This Row],[Sales]]*Table1[[#This Row],[Quantity]]</f>
        <v>11.21</v>
      </c>
      <c r="X8321" s="2">
        <f>Table1[[#This Row],[Sales]]+Table1[[#This Row],[Discount]]+Table1[[#This Row],[Adjusted Sales]]</f>
        <v>22.42</v>
      </c>
      <c r="Y8321" s="5">
        <f>Table1[[#This Row],[Sales]]*Table1[[#This Row],[Discount]]</f>
        <v>0</v>
      </c>
    </row>
    <row r="8322" spans="1:25" x14ac:dyDescent="0.3">
      <c r="A8322">
        <v>8321</v>
      </c>
      <c r="B8322" s="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s="2">
        <v>2</v>
      </c>
      <c r="T8322" s="3">
        <v>0.2</v>
      </c>
      <c r="U8322" s="2">
        <v>4.5039999999999996</v>
      </c>
      <c r="V8322" s="2">
        <f>Table1[[#This Row],[Sales]]*(1-Table1[[#This Row],[Discount]])</f>
        <v>36.032000000000004</v>
      </c>
      <c r="W8322" s="2">
        <f>Table1[[#This Row],[Sales]]*Table1[[#This Row],[Quantity]]</f>
        <v>90.08</v>
      </c>
      <c r="X8322" s="2">
        <f>Table1[[#This Row],[Sales]]+Table1[[#This Row],[Discount]]+Table1[[#This Row],[Adjusted Sales]]</f>
        <v>81.272000000000006</v>
      </c>
      <c r="Y8322" s="5">
        <f>Table1[[#This Row],[Sales]]*Table1[[#This Row],[Discount]]</f>
        <v>9.0080000000000009</v>
      </c>
    </row>
    <row r="8323" spans="1:25" x14ac:dyDescent="0.3">
      <c r="A8323">
        <v>8322</v>
      </c>
      <c r="B8323" s="2"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s="2">
        <v>2</v>
      </c>
      <c r="T8323" s="3">
        <v>0.8</v>
      </c>
      <c r="U8323" s="2">
        <v>-24.9984</v>
      </c>
      <c r="V8323" s="2">
        <f>Table1[[#This Row],[Sales]]*(1-Table1[[#This Row],[Discount]])</f>
        <v>3.1247999999999996</v>
      </c>
      <c r="W8323" s="2">
        <f>Table1[[#This Row],[Sales]]*Table1[[#This Row],[Quantity]]</f>
        <v>31.248000000000001</v>
      </c>
      <c r="X8323" s="2">
        <f>Table1[[#This Row],[Sales]]+Table1[[#This Row],[Discount]]+Table1[[#This Row],[Adjusted Sales]]</f>
        <v>19.5488</v>
      </c>
      <c r="Y8323" s="5">
        <f>Table1[[#This Row],[Sales]]*Table1[[#This Row],[Discount]]</f>
        <v>12.499200000000002</v>
      </c>
    </row>
    <row r="8324" spans="1:25" x14ac:dyDescent="0.3">
      <c r="A8324">
        <v>8323</v>
      </c>
      <c r="B8324" s="2"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s="2">
        <v>2</v>
      </c>
      <c r="T8324" s="3">
        <v>0</v>
      </c>
      <c r="U8324" s="2">
        <v>2.2724000000000002</v>
      </c>
      <c r="V8324" s="2">
        <f>Table1[[#This Row],[Sales]]*(1-Table1[[#This Row],[Discount]])</f>
        <v>8.74</v>
      </c>
      <c r="W8324" s="2">
        <f>Table1[[#This Row],[Sales]]*Table1[[#This Row],[Quantity]]</f>
        <v>17.48</v>
      </c>
      <c r="X8324" s="2">
        <f>Table1[[#This Row],[Sales]]+Table1[[#This Row],[Discount]]+Table1[[#This Row],[Adjusted Sales]]</f>
        <v>17.48</v>
      </c>
      <c r="Y8324" s="5">
        <f>Table1[[#This Row],[Sales]]*Table1[[#This Row],[Discount]]</f>
        <v>0</v>
      </c>
    </row>
    <row r="8325" spans="1:25" x14ac:dyDescent="0.3">
      <c r="A8325">
        <v>8324</v>
      </c>
      <c r="B8325" s="2"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s="2">
        <v>5</v>
      </c>
      <c r="T8325" s="3">
        <v>0</v>
      </c>
      <c r="U8325" s="2">
        <v>20.585000000000001</v>
      </c>
      <c r="V8325" s="2">
        <f>Table1[[#This Row],[Sales]]*(1-Table1[[#This Row],[Discount]])</f>
        <v>44.75</v>
      </c>
      <c r="W8325" s="2">
        <f>Table1[[#This Row],[Sales]]*Table1[[#This Row],[Quantity]]</f>
        <v>223.75</v>
      </c>
      <c r="X8325" s="2">
        <f>Table1[[#This Row],[Sales]]+Table1[[#This Row],[Discount]]+Table1[[#This Row],[Adjusted Sales]]</f>
        <v>89.5</v>
      </c>
      <c r="Y8325" s="5">
        <f>Table1[[#This Row],[Sales]]*Table1[[#This Row],[Discount]]</f>
        <v>0</v>
      </c>
    </row>
    <row r="8326" spans="1:25" x14ac:dyDescent="0.3">
      <c r="A8326">
        <v>8325</v>
      </c>
      <c r="B8326" s="2"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s="2">
        <v>5</v>
      </c>
      <c r="T8326" s="3">
        <v>0.2</v>
      </c>
      <c r="U8326" s="2">
        <v>5.3970000000000002</v>
      </c>
      <c r="V8326" s="2">
        <f>Table1[[#This Row],[Sales]]*(1-Table1[[#This Row],[Discount]])</f>
        <v>49.344000000000001</v>
      </c>
      <c r="W8326" s="2">
        <f>Table1[[#This Row],[Sales]]*Table1[[#This Row],[Quantity]]</f>
        <v>308.39999999999998</v>
      </c>
      <c r="X8326" s="2">
        <f>Table1[[#This Row],[Sales]]+Table1[[#This Row],[Discount]]+Table1[[#This Row],[Adjusted Sales]]</f>
        <v>111.224</v>
      </c>
      <c r="Y8326" s="5">
        <f>Table1[[#This Row],[Sales]]*Table1[[#This Row],[Discount]]</f>
        <v>12.336</v>
      </c>
    </row>
    <row r="8327" spans="1:25" x14ac:dyDescent="0.3">
      <c r="A8327">
        <v>8326</v>
      </c>
      <c r="B8327" s="2"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s="2">
        <v>3</v>
      </c>
      <c r="T8327" s="3">
        <v>0.2</v>
      </c>
      <c r="U8327" s="2">
        <v>13.857900000000001</v>
      </c>
      <c r="V8327" s="2">
        <f>Table1[[#This Row],[Sales]]*(1-Table1[[#This Row],[Discount]])</f>
        <v>126.70080000000002</v>
      </c>
      <c r="W8327" s="2">
        <f>Table1[[#This Row],[Sales]]*Table1[[#This Row],[Quantity]]</f>
        <v>475.12800000000004</v>
      </c>
      <c r="X8327" s="2">
        <f>Table1[[#This Row],[Sales]]+Table1[[#This Row],[Discount]]+Table1[[#This Row],[Adjusted Sales]]</f>
        <v>285.27679999999998</v>
      </c>
      <c r="Y8327" s="5">
        <f>Table1[[#This Row],[Sales]]*Table1[[#This Row],[Discount]]</f>
        <v>31.675200000000004</v>
      </c>
    </row>
    <row r="8328" spans="1:25" x14ac:dyDescent="0.3">
      <c r="A8328">
        <v>8327</v>
      </c>
      <c r="B8328" s="2"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s="2">
        <v>4</v>
      </c>
      <c r="T8328" s="3">
        <v>0.8</v>
      </c>
      <c r="U8328" s="2">
        <v>-4.5823999999999998</v>
      </c>
      <c r="V8328" s="2">
        <f>Table1[[#This Row],[Sales]]*(1-Table1[[#This Row],[Discount]])</f>
        <v>0.57279999999999986</v>
      </c>
      <c r="W8328" s="2">
        <f>Table1[[#This Row],[Sales]]*Table1[[#This Row],[Quantity]]</f>
        <v>11.456</v>
      </c>
      <c r="X8328" s="2">
        <f>Table1[[#This Row],[Sales]]+Table1[[#This Row],[Discount]]+Table1[[#This Row],[Adjusted Sales]]</f>
        <v>4.2367999999999997</v>
      </c>
      <c r="Y8328" s="5">
        <f>Table1[[#This Row],[Sales]]*Table1[[#This Row],[Discount]]</f>
        <v>2.2911999999999999</v>
      </c>
    </row>
    <row r="8329" spans="1:25" x14ac:dyDescent="0.3">
      <c r="A8329">
        <v>8328</v>
      </c>
      <c r="B8329" s="2"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s="2">
        <v>7</v>
      </c>
      <c r="T8329" s="3">
        <v>0.8</v>
      </c>
      <c r="U8329" s="2">
        <v>-164.83600000000001</v>
      </c>
      <c r="V8329" s="2">
        <f>Table1[[#This Row],[Sales]]*(1-Table1[[#This Row],[Discount]])</f>
        <v>18.838399999999993</v>
      </c>
      <c r="W8329" s="2">
        <f>Table1[[#This Row],[Sales]]*Table1[[#This Row],[Quantity]]</f>
        <v>659.34399999999994</v>
      </c>
      <c r="X8329" s="2">
        <f>Table1[[#This Row],[Sales]]+Table1[[#This Row],[Discount]]+Table1[[#This Row],[Adjusted Sales]]</f>
        <v>113.83039999999998</v>
      </c>
      <c r="Y8329" s="5">
        <f>Table1[[#This Row],[Sales]]*Table1[[#This Row],[Discount]]</f>
        <v>75.3536</v>
      </c>
    </row>
    <row r="8330" spans="1:25" x14ac:dyDescent="0.3">
      <c r="A8330">
        <v>8329</v>
      </c>
      <c r="B8330" s="2"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s="2">
        <v>3</v>
      </c>
      <c r="T8330" s="3">
        <v>0</v>
      </c>
      <c r="U8330" s="2">
        <v>68.975999999999999</v>
      </c>
      <c r="V8330" s="2">
        <f>Table1[[#This Row],[Sales]]*(1-Table1[[#This Row],[Discount]])</f>
        <v>143.69999999999999</v>
      </c>
      <c r="W8330" s="2">
        <f>Table1[[#This Row],[Sales]]*Table1[[#This Row],[Quantity]]</f>
        <v>431.09999999999997</v>
      </c>
      <c r="X8330" s="2">
        <f>Table1[[#This Row],[Sales]]+Table1[[#This Row],[Discount]]+Table1[[#This Row],[Adjusted Sales]]</f>
        <v>287.39999999999998</v>
      </c>
      <c r="Y8330" s="5">
        <f>Table1[[#This Row],[Sales]]*Table1[[#This Row],[Discount]]</f>
        <v>0</v>
      </c>
    </row>
    <row r="8331" spans="1:25" x14ac:dyDescent="0.3">
      <c r="A8331">
        <v>8330</v>
      </c>
      <c r="B8331" s="2"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s="2">
        <v>1</v>
      </c>
      <c r="T8331" s="3">
        <v>0</v>
      </c>
      <c r="U8331" s="2">
        <v>3.1103999999999998</v>
      </c>
      <c r="V8331" s="2">
        <f>Table1[[#This Row],[Sales]]*(1-Table1[[#This Row],[Discount]])</f>
        <v>6.48</v>
      </c>
      <c r="W8331" s="2">
        <f>Table1[[#This Row],[Sales]]*Table1[[#This Row],[Quantity]]</f>
        <v>6.48</v>
      </c>
      <c r="X8331" s="2">
        <f>Table1[[#This Row],[Sales]]+Table1[[#This Row],[Discount]]+Table1[[#This Row],[Adjusted Sales]]</f>
        <v>12.96</v>
      </c>
      <c r="Y8331" s="5">
        <f>Table1[[#This Row],[Sales]]*Table1[[#This Row],[Discount]]</f>
        <v>0</v>
      </c>
    </row>
    <row r="8332" spans="1:25" x14ac:dyDescent="0.3">
      <c r="A8332">
        <v>8331</v>
      </c>
      <c r="B8332" s="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s="2">
        <v>4</v>
      </c>
      <c r="T8332" s="3">
        <v>0</v>
      </c>
      <c r="U8332" s="2">
        <v>2.5215999999999998</v>
      </c>
      <c r="V8332" s="2">
        <f>Table1[[#This Row],[Sales]]*(1-Table1[[#This Row],[Discount]])</f>
        <v>7.88</v>
      </c>
      <c r="W8332" s="2">
        <f>Table1[[#This Row],[Sales]]*Table1[[#This Row],[Quantity]]</f>
        <v>31.52</v>
      </c>
      <c r="X8332" s="2">
        <f>Table1[[#This Row],[Sales]]+Table1[[#This Row],[Discount]]+Table1[[#This Row],[Adjusted Sales]]</f>
        <v>15.76</v>
      </c>
      <c r="Y8332" s="5">
        <f>Table1[[#This Row],[Sales]]*Table1[[#This Row],[Discount]]</f>
        <v>0</v>
      </c>
    </row>
    <row r="8333" spans="1:25" x14ac:dyDescent="0.3">
      <c r="A8333">
        <v>8332</v>
      </c>
      <c r="B8333" s="2"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s="2">
        <v>1</v>
      </c>
      <c r="T8333" s="3">
        <v>0</v>
      </c>
      <c r="U8333" s="2">
        <v>3.363</v>
      </c>
      <c r="V8333" s="2">
        <f>Table1[[#This Row],[Sales]]*(1-Table1[[#This Row],[Discount]])</f>
        <v>11.21</v>
      </c>
      <c r="W8333" s="2">
        <f>Table1[[#This Row],[Sales]]*Table1[[#This Row],[Quantity]]</f>
        <v>11.21</v>
      </c>
      <c r="X8333" s="2">
        <f>Table1[[#This Row],[Sales]]+Table1[[#This Row],[Discount]]+Table1[[#This Row],[Adjusted Sales]]</f>
        <v>22.42</v>
      </c>
      <c r="Y8333" s="5">
        <f>Table1[[#This Row],[Sales]]*Table1[[#This Row],[Discount]]</f>
        <v>0</v>
      </c>
    </row>
    <row r="8334" spans="1:25" x14ac:dyDescent="0.3">
      <c r="A8334">
        <v>8333</v>
      </c>
      <c r="B8334" s="2"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s="2">
        <v>5</v>
      </c>
      <c r="T8334" s="3">
        <v>0</v>
      </c>
      <c r="U8334" s="2">
        <v>88.724999999999994</v>
      </c>
      <c r="V8334" s="2">
        <f>Table1[[#This Row],[Sales]]*(1-Table1[[#This Row],[Discount]])</f>
        <v>354.9</v>
      </c>
      <c r="W8334" s="2">
        <f>Table1[[#This Row],[Sales]]*Table1[[#This Row],[Quantity]]</f>
        <v>1774.5</v>
      </c>
      <c r="X8334" s="2">
        <f>Table1[[#This Row],[Sales]]+Table1[[#This Row],[Discount]]+Table1[[#This Row],[Adjusted Sales]]</f>
        <v>709.8</v>
      </c>
      <c r="Y8334" s="5">
        <f>Table1[[#This Row],[Sales]]*Table1[[#This Row],[Discount]]</f>
        <v>0</v>
      </c>
    </row>
    <row r="8335" spans="1:25" x14ac:dyDescent="0.3">
      <c r="A8335">
        <v>8334</v>
      </c>
      <c r="B8335" s="2"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s="2">
        <v>3</v>
      </c>
      <c r="T8335" s="3">
        <v>0</v>
      </c>
      <c r="U8335" s="2">
        <v>8.7905999999999995</v>
      </c>
      <c r="V8335" s="2">
        <f>Table1[[#This Row],[Sales]]*(1-Table1[[#This Row],[Discount]])</f>
        <v>17.940000000000001</v>
      </c>
      <c r="W8335" s="2">
        <f>Table1[[#This Row],[Sales]]*Table1[[#This Row],[Quantity]]</f>
        <v>53.820000000000007</v>
      </c>
      <c r="X8335" s="2">
        <f>Table1[[#This Row],[Sales]]+Table1[[#This Row],[Discount]]+Table1[[#This Row],[Adjusted Sales]]</f>
        <v>35.880000000000003</v>
      </c>
      <c r="Y8335" s="5">
        <f>Table1[[#This Row],[Sales]]*Table1[[#This Row],[Discount]]</f>
        <v>0</v>
      </c>
    </row>
    <row r="8336" spans="1:25" x14ac:dyDescent="0.3">
      <c r="A8336">
        <v>8335</v>
      </c>
      <c r="B8336" s="2"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s="2">
        <v>4</v>
      </c>
      <c r="T8336" s="3">
        <v>0</v>
      </c>
      <c r="U8336" s="2">
        <v>23.31</v>
      </c>
      <c r="V8336" s="2">
        <f>Table1[[#This Row],[Sales]]*(1-Table1[[#This Row],[Discount]])</f>
        <v>51.8</v>
      </c>
      <c r="W8336" s="2">
        <f>Table1[[#This Row],[Sales]]*Table1[[#This Row],[Quantity]]</f>
        <v>207.2</v>
      </c>
      <c r="X8336" s="2">
        <f>Table1[[#This Row],[Sales]]+Table1[[#This Row],[Discount]]+Table1[[#This Row],[Adjusted Sales]]</f>
        <v>103.6</v>
      </c>
      <c r="Y8336" s="5">
        <f>Table1[[#This Row],[Sales]]*Table1[[#This Row],[Discount]]</f>
        <v>0</v>
      </c>
    </row>
    <row r="8337" spans="1:25" x14ac:dyDescent="0.3">
      <c r="A8337">
        <v>8336</v>
      </c>
      <c r="B8337" s="2"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s="2">
        <v>9</v>
      </c>
      <c r="T8337" s="3">
        <v>0</v>
      </c>
      <c r="U8337" s="2">
        <v>149.76</v>
      </c>
      <c r="V8337" s="2">
        <f>Table1[[#This Row],[Sales]]*(1-Table1[[#This Row],[Discount]])</f>
        <v>299.52</v>
      </c>
      <c r="W8337" s="2">
        <f>Table1[[#This Row],[Sales]]*Table1[[#This Row],[Quantity]]</f>
        <v>2695.68</v>
      </c>
      <c r="X8337" s="2">
        <f>Table1[[#This Row],[Sales]]+Table1[[#This Row],[Discount]]+Table1[[#This Row],[Adjusted Sales]]</f>
        <v>599.04</v>
      </c>
      <c r="Y8337" s="5">
        <f>Table1[[#This Row],[Sales]]*Table1[[#This Row],[Discount]]</f>
        <v>0</v>
      </c>
    </row>
    <row r="8338" spans="1:25" x14ac:dyDescent="0.3">
      <c r="A8338">
        <v>8337</v>
      </c>
      <c r="B8338" s="2"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s="2">
        <v>2</v>
      </c>
      <c r="T8338" s="3">
        <v>0</v>
      </c>
      <c r="U8338" s="2">
        <v>3.157</v>
      </c>
      <c r="V8338" s="2">
        <f>Table1[[#This Row],[Sales]]*(1-Table1[[#This Row],[Discount]])</f>
        <v>7.7</v>
      </c>
      <c r="W8338" s="2">
        <f>Table1[[#This Row],[Sales]]*Table1[[#This Row],[Quantity]]</f>
        <v>15.4</v>
      </c>
      <c r="X8338" s="2">
        <f>Table1[[#This Row],[Sales]]+Table1[[#This Row],[Discount]]+Table1[[#This Row],[Adjusted Sales]]</f>
        <v>15.4</v>
      </c>
      <c r="Y8338" s="5">
        <f>Table1[[#This Row],[Sales]]*Table1[[#This Row],[Discount]]</f>
        <v>0</v>
      </c>
    </row>
    <row r="8339" spans="1:25" x14ac:dyDescent="0.3">
      <c r="A8339">
        <v>8338</v>
      </c>
      <c r="B8339" s="2"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s="2">
        <v>4</v>
      </c>
      <c r="T8339" s="3">
        <v>0</v>
      </c>
      <c r="U8339" s="2">
        <v>11.720800000000001</v>
      </c>
      <c r="V8339" s="2">
        <f>Table1[[#This Row],[Sales]]*(1-Table1[[#This Row],[Discount]])</f>
        <v>23.92</v>
      </c>
      <c r="W8339" s="2">
        <f>Table1[[#This Row],[Sales]]*Table1[[#This Row],[Quantity]]</f>
        <v>95.68</v>
      </c>
      <c r="X8339" s="2">
        <f>Table1[[#This Row],[Sales]]+Table1[[#This Row],[Discount]]+Table1[[#This Row],[Adjusted Sales]]</f>
        <v>47.84</v>
      </c>
      <c r="Y8339" s="5">
        <f>Table1[[#This Row],[Sales]]*Table1[[#This Row],[Discount]]</f>
        <v>0</v>
      </c>
    </row>
    <row r="8340" spans="1:25" x14ac:dyDescent="0.3">
      <c r="A8340">
        <v>8339</v>
      </c>
      <c r="B8340" s="2"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s="2">
        <v>5</v>
      </c>
      <c r="T8340" s="3">
        <v>0</v>
      </c>
      <c r="U8340" s="2">
        <v>184.26</v>
      </c>
      <c r="V8340" s="2">
        <f>Table1[[#This Row],[Sales]]*(1-Table1[[#This Row],[Discount]])</f>
        <v>498</v>
      </c>
      <c r="W8340" s="2">
        <f>Table1[[#This Row],[Sales]]*Table1[[#This Row],[Quantity]]</f>
        <v>2490</v>
      </c>
      <c r="X8340" s="2">
        <f>Table1[[#This Row],[Sales]]+Table1[[#This Row],[Discount]]+Table1[[#This Row],[Adjusted Sales]]</f>
        <v>996</v>
      </c>
      <c r="Y8340" s="5">
        <f>Table1[[#This Row],[Sales]]*Table1[[#This Row],[Discount]]</f>
        <v>0</v>
      </c>
    </row>
    <row r="8341" spans="1:25" x14ac:dyDescent="0.3">
      <c r="A8341">
        <v>8340</v>
      </c>
      <c r="B8341" s="2"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s="2">
        <v>6</v>
      </c>
      <c r="T8341" s="3">
        <v>0.2</v>
      </c>
      <c r="U8341" s="2">
        <v>-38.211599999999997</v>
      </c>
      <c r="V8341" s="2">
        <f>Table1[[#This Row],[Sales]]*(1-Table1[[#This Row],[Discount]])</f>
        <v>349.36320000000001</v>
      </c>
      <c r="W8341" s="2">
        <f>Table1[[#This Row],[Sales]]*Table1[[#This Row],[Quantity]]</f>
        <v>2620.2240000000002</v>
      </c>
      <c r="X8341" s="2">
        <f>Table1[[#This Row],[Sales]]+Table1[[#This Row],[Discount]]+Table1[[#This Row],[Adjusted Sales]]</f>
        <v>786.2672</v>
      </c>
      <c r="Y8341" s="5">
        <f>Table1[[#This Row],[Sales]]*Table1[[#This Row],[Discount]]</f>
        <v>87.340800000000002</v>
      </c>
    </row>
    <row r="8342" spans="1:25" x14ac:dyDescent="0.3">
      <c r="A8342">
        <v>8341</v>
      </c>
      <c r="B8342" s="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s="2">
        <v>5</v>
      </c>
      <c r="T8342" s="3">
        <v>0</v>
      </c>
      <c r="U8342" s="2">
        <v>15.552</v>
      </c>
      <c r="V8342" s="2">
        <f>Table1[[#This Row],[Sales]]*(1-Table1[[#This Row],[Discount]])</f>
        <v>32.4</v>
      </c>
      <c r="W8342" s="2">
        <f>Table1[[#This Row],[Sales]]*Table1[[#This Row],[Quantity]]</f>
        <v>162</v>
      </c>
      <c r="X8342" s="2">
        <f>Table1[[#This Row],[Sales]]+Table1[[#This Row],[Discount]]+Table1[[#This Row],[Adjusted Sales]]</f>
        <v>64.8</v>
      </c>
      <c r="Y8342" s="5">
        <f>Table1[[#This Row],[Sales]]*Table1[[#This Row],[Discount]]</f>
        <v>0</v>
      </c>
    </row>
    <row r="8343" spans="1:25" x14ac:dyDescent="0.3">
      <c r="A8343">
        <v>8342</v>
      </c>
      <c r="B8343" s="2"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s="2">
        <v>3</v>
      </c>
      <c r="T8343" s="3">
        <v>0</v>
      </c>
      <c r="U8343" s="2">
        <v>16.588799999999999</v>
      </c>
      <c r="V8343" s="2">
        <f>Table1[[#This Row],[Sales]]*(1-Table1[[#This Row],[Discount]])</f>
        <v>61.44</v>
      </c>
      <c r="W8343" s="2">
        <f>Table1[[#This Row],[Sales]]*Table1[[#This Row],[Quantity]]</f>
        <v>184.32</v>
      </c>
      <c r="X8343" s="2">
        <f>Table1[[#This Row],[Sales]]+Table1[[#This Row],[Discount]]+Table1[[#This Row],[Adjusted Sales]]</f>
        <v>122.88</v>
      </c>
      <c r="Y8343" s="5">
        <f>Table1[[#This Row],[Sales]]*Table1[[#This Row],[Discount]]</f>
        <v>0</v>
      </c>
    </row>
    <row r="8344" spans="1:25" x14ac:dyDescent="0.3">
      <c r="A8344">
        <v>8343</v>
      </c>
      <c r="B8344" s="2"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s="2">
        <v>7</v>
      </c>
      <c r="T8344" s="3">
        <v>0</v>
      </c>
      <c r="U8344" s="2">
        <v>19.807200000000002</v>
      </c>
      <c r="V8344" s="2">
        <f>Table1[[#This Row],[Sales]]*(1-Table1[[#This Row],[Discount]])</f>
        <v>73.36</v>
      </c>
      <c r="W8344" s="2">
        <f>Table1[[#This Row],[Sales]]*Table1[[#This Row],[Quantity]]</f>
        <v>513.52</v>
      </c>
      <c r="X8344" s="2">
        <f>Table1[[#This Row],[Sales]]+Table1[[#This Row],[Discount]]+Table1[[#This Row],[Adjusted Sales]]</f>
        <v>146.72</v>
      </c>
      <c r="Y8344" s="5">
        <f>Table1[[#This Row],[Sales]]*Table1[[#This Row],[Discount]]</f>
        <v>0</v>
      </c>
    </row>
    <row r="8345" spans="1:25" x14ac:dyDescent="0.3">
      <c r="A8345">
        <v>8344</v>
      </c>
      <c r="B8345" s="2"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s="2">
        <v>5</v>
      </c>
      <c r="T8345" s="3">
        <v>0.2</v>
      </c>
      <c r="U8345" s="2">
        <v>22.2</v>
      </c>
      <c r="V8345" s="2">
        <f>Table1[[#This Row],[Sales]]*(1-Table1[[#This Row],[Discount]])</f>
        <v>47.360000000000007</v>
      </c>
      <c r="W8345" s="2">
        <f>Table1[[#This Row],[Sales]]*Table1[[#This Row],[Quantity]]</f>
        <v>296</v>
      </c>
      <c r="X8345" s="2">
        <f>Table1[[#This Row],[Sales]]+Table1[[#This Row],[Discount]]+Table1[[#This Row],[Adjusted Sales]]</f>
        <v>106.76000000000002</v>
      </c>
      <c r="Y8345" s="5">
        <f>Table1[[#This Row],[Sales]]*Table1[[#This Row],[Discount]]</f>
        <v>11.840000000000002</v>
      </c>
    </row>
    <row r="8346" spans="1:25" x14ac:dyDescent="0.3">
      <c r="A8346">
        <v>8345</v>
      </c>
      <c r="B8346" s="2"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s="2">
        <v>3</v>
      </c>
      <c r="T8346" s="3">
        <v>0.2</v>
      </c>
      <c r="U8346" s="2">
        <v>6.5903999999999998</v>
      </c>
      <c r="V8346" s="2">
        <f>Table1[[#This Row],[Sales]]*(1-Table1[[#This Row],[Discount]])</f>
        <v>26.361599999999999</v>
      </c>
      <c r="W8346" s="2">
        <f>Table1[[#This Row],[Sales]]*Table1[[#This Row],[Quantity]]</f>
        <v>98.855999999999995</v>
      </c>
      <c r="X8346" s="2">
        <f>Table1[[#This Row],[Sales]]+Table1[[#This Row],[Discount]]+Table1[[#This Row],[Adjusted Sales]]</f>
        <v>59.513599999999997</v>
      </c>
      <c r="Y8346" s="5">
        <f>Table1[[#This Row],[Sales]]*Table1[[#This Row],[Discount]]</f>
        <v>6.5903999999999998</v>
      </c>
    </row>
    <row r="8347" spans="1:25" x14ac:dyDescent="0.3">
      <c r="A8347">
        <v>8346</v>
      </c>
      <c r="B8347" s="2"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s="2">
        <v>3</v>
      </c>
      <c r="T8347" s="3">
        <v>0.2</v>
      </c>
      <c r="U8347" s="2">
        <v>-10.918799999999999</v>
      </c>
      <c r="V8347" s="2">
        <f>Table1[[#This Row],[Sales]]*(1-Table1[[#This Row],[Discount]])</f>
        <v>174.70080000000002</v>
      </c>
      <c r="W8347" s="2">
        <f>Table1[[#This Row],[Sales]]*Table1[[#This Row],[Quantity]]</f>
        <v>655.12800000000004</v>
      </c>
      <c r="X8347" s="2">
        <f>Table1[[#This Row],[Sales]]+Table1[[#This Row],[Discount]]+Table1[[#This Row],[Adjusted Sales]]</f>
        <v>393.27679999999998</v>
      </c>
      <c r="Y8347" s="5">
        <f>Table1[[#This Row],[Sales]]*Table1[[#This Row],[Discount]]</f>
        <v>43.675200000000004</v>
      </c>
    </row>
    <row r="8348" spans="1:25" x14ac:dyDescent="0.3">
      <c r="A8348">
        <v>8347</v>
      </c>
      <c r="B8348" s="2"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s="2">
        <v>5</v>
      </c>
      <c r="T8348" s="3">
        <v>0</v>
      </c>
      <c r="U8348" s="2">
        <v>13.188000000000001</v>
      </c>
      <c r="V8348" s="2">
        <f>Table1[[#This Row],[Sales]]*(1-Table1[[#This Row],[Discount]])</f>
        <v>31.4</v>
      </c>
      <c r="W8348" s="2">
        <f>Table1[[#This Row],[Sales]]*Table1[[#This Row],[Quantity]]</f>
        <v>157</v>
      </c>
      <c r="X8348" s="2">
        <f>Table1[[#This Row],[Sales]]+Table1[[#This Row],[Discount]]+Table1[[#This Row],[Adjusted Sales]]</f>
        <v>62.8</v>
      </c>
      <c r="Y8348" s="5">
        <f>Table1[[#This Row],[Sales]]*Table1[[#This Row],[Discount]]</f>
        <v>0</v>
      </c>
    </row>
    <row r="8349" spans="1:25" x14ac:dyDescent="0.3">
      <c r="A8349">
        <v>8348</v>
      </c>
      <c r="B8349" s="2"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s="2">
        <v>1</v>
      </c>
      <c r="T8349" s="3">
        <v>0</v>
      </c>
      <c r="U8349" s="2">
        <v>3.7919999999999998</v>
      </c>
      <c r="V8349" s="2">
        <f>Table1[[#This Row],[Sales]]*(1-Table1[[#This Row],[Discount]])</f>
        <v>9.48</v>
      </c>
      <c r="W8349" s="2">
        <f>Table1[[#This Row],[Sales]]*Table1[[#This Row],[Quantity]]</f>
        <v>9.48</v>
      </c>
      <c r="X8349" s="2">
        <f>Table1[[#This Row],[Sales]]+Table1[[#This Row],[Discount]]+Table1[[#This Row],[Adjusted Sales]]</f>
        <v>18.96</v>
      </c>
      <c r="Y8349" s="5">
        <f>Table1[[#This Row],[Sales]]*Table1[[#This Row],[Discount]]</f>
        <v>0</v>
      </c>
    </row>
    <row r="8350" spans="1:25" x14ac:dyDescent="0.3">
      <c r="A8350">
        <v>8349</v>
      </c>
      <c r="B8350" s="2"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s="2">
        <v>10</v>
      </c>
      <c r="T8350" s="3">
        <v>0</v>
      </c>
      <c r="U8350" s="2">
        <v>58.66</v>
      </c>
      <c r="V8350" s="2">
        <f>Table1[[#This Row],[Sales]]*(1-Table1[[#This Row],[Discount]])</f>
        <v>209.5</v>
      </c>
      <c r="W8350" s="2">
        <f>Table1[[#This Row],[Sales]]*Table1[[#This Row],[Quantity]]</f>
        <v>2095</v>
      </c>
      <c r="X8350" s="2">
        <f>Table1[[#This Row],[Sales]]+Table1[[#This Row],[Discount]]+Table1[[#This Row],[Adjusted Sales]]</f>
        <v>419</v>
      </c>
      <c r="Y8350" s="5">
        <f>Table1[[#This Row],[Sales]]*Table1[[#This Row],[Discount]]</f>
        <v>0</v>
      </c>
    </row>
    <row r="8351" spans="1:25" x14ac:dyDescent="0.3">
      <c r="A8351">
        <v>8350</v>
      </c>
      <c r="B8351" s="2"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s="2">
        <v>5</v>
      </c>
      <c r="T8351" s="3">
        <v>0</v>
      </c>
      <c r="U8351" s="2">
        <v>10.449</v>
      </c>
      <c r="V8351" s="2">
        <f>Table1[[#This Row],[Sales]]*(1-Table1[[#This Row],[Discount]])</f>
        <v>24.3</v>
      </c>
      <c r="W8351" s="2">
        <f>Table1[[#This Row],[Sales]]*Table1[[#This Row],[Quantity]]</f>
        <v>121.5</v>
      </c>
      <c r="X8351" s="2">
        <f>Table1[[#This Row],[Sales]]+Table1[[#This Row],[Discount]]+Table1[[#This Row],[Adjusted Sales]]</f>
        <v>48.6</v>
      </c>
      <c r="Y8351" s="5">
        <f>Table1[[#This Row],[Sales]]*Table1[[#This Row],[Discount]]</f>
        <v>0</v>
      </c>
    </row>
    <row r="8352" spans="1:25" x14ac:dyDescent="0.3">
      <c r="A8352">
        <v>8351</v>
      </c>
      <c r="B8352" s="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s="2">
        <v>1</v>
      </c>
      <c r="T8352" s="3">
        <v>0</v>
      </c>
      <c r="U8352" s="2">
        <v>3.1103999999999998</v>
      </c>
      <c r="V8352" s="2">
        <f>Table1[[#This Row],[Sales]]*(1-Table1[[#This Row],[Discount]])</f>
        <v>6.48</v>
      </c>
      <c r="W8352" s="2">
        <f>Table1[[#This Row],[Sales]]*Table1[[#This Row],[Quantity]]</f>
        <v>6.48</v>
      </c>
      <c r="X8352" s="2">
        <f>Table1[[#This Row],[Sales]]+Table1[[#This Row],[Discount]]+Table1[[#This Row],[Adjusted Sales]]</f>
        <v>12.96</v>
      </c>
      <c r="Y8352" s="5">
        <f>Table1[[#This Row],[Sales]]*Table1[[#This Row],[Discount]]</f>
        <v>0</v>
      </c>
    </row>
    <row r="8353" spans="1:25" x14ac:dyDescent="0.3">
      <c r="A8353">
        <v>8352</v>
      </c>
      <c r="B8353" s="2"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s="2">
        <v>2</v>
      </c>
      <c r="T8353" s="3">
        <v>0.2</v>
      </c>
      <c r="U8353" s="2">
        <v>7.3007999999999997</v>
      </c>
      <c r="V8353" s="2">
        <f>Table1[[#This Row],[Sales]]*(1-Table1[[#This Row],[Discount]])</f>
        <v>25.958400000000001</v>
      </c>
      <c r="W8353" s="2">
        <f>Table1[[#This Row],[Sales]]*Table1[[#This Row],[Quantity]]</f>
        <v>64.896000000000001</v>
      </c>
      <c r="X8353" s="2">
        <f>Table1[[#This Row],[Sales]]+Table1[[#This Row],[Discount]]+Table1[[#This Row],[Adjusted Sales]]</f>
        <v>58.606400000000008</v>
      </c>
      <c r="Y8353" s="5">
        <f>Table1[[#This Row],[Sales]]*Table1[[#This Row],[Discount]]</f>
        <v>6.4896000000000003</v>
      </c>
    </row>
    <row r="8354" spans="1:25" x14ac:dyDescent="0.3">
      <c r="A8354">
        <v>8353</v>
      </c>
      <c r="B8354" s="2"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s="2">
        <v>4</v>
      </c>
      <c r="T8354" s="3">
        <v>0.7</v>
      </c>
      <c r="U8354" s="2">
        <v>-17.591999999999999</v>
      </c>
      <c r="V8354" s="2">
        <f>Table1[[#This Row],[Sales]]*(1-Table1[[#This Row],[Discount]])</f>
        <v>7.9164000000000021</v>
      </c>
      <c r="W8354" s="2">
        <f>Table1[[#This Row],[Sales]]*Table1[[#This Row],[Quantity]]</f>
        <v>105.55200000000001</v>
      </c>
      <c r="X8354" s="2">
        <f>Table1[[#This Row],[Sales]]+Table1[[#This Row],[Discount]]+Table1[[#This Row],[Adjusted Sales]]</f>
        <v>35.004400000000004</v>
      </c>
      <c r="Y8354" s="5">
        <f>Table1[[#This Row],[Sales]]*Table1[[#This Row],[Discount]]</f>
        <v>18.471599999999999</v>
      </c>
    </row>
    <row r="8355" spans="1:25" x14ac:dyDescent="0.3">
      <c r="A8355">
        <v>8354</v>
      </c>
      <c r="B8355" s="2"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s="2">
        <v>5</v>
      </c>
      <c r="T8355" s="3">
        <v>0.4</v>
      </c>
      <c r="U8355" s="2">
        <v>-112.041</v>
      </c>
      <c r="V8355" s="2">
        <f>Table1[[#This Row],[Sales]]*(1-Table1[[#This Row],[Discount]])</f>
        <v>224.08200000000002</v>
      </c>
      <c r="W8355" s="2">
        <f>Table1[[#This Row],[Sales]]*Table1[[#This Row],[Quantity]]</f>
        <v>1867.3500000000001</v>
      </c>
      <c r="X8355" s="2">
        <f>Table1[[#This Row],[Sales]]+Table1[[#This Row],[Discount]]+Table1[[#This Row],[Adjusted Sales]]</f>
        <v>597.952</v>
      </c>
      <c r="Y8355" s="5">
        <f>Table1[[#This Row],[Sales]]*Table1[[#This Row],[Discount]]</f>
        <v>149.38800000000001</v>
      </c>
    </row>
    <row r="8356" spans="1:25" x14ac:dyDescent="0.3">
      <c r="A8356">
        <v>8355</v>
      </c>
      <c r="B8356" s="2"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s="2">
        <v>5</v>
      </c>
      <c r="T8356" s="3">
        <v>0.7</v>
      </c>
      <c r="U8356" s="2">
        <v>-44.94</v>
      </c>
      <c r="V8356" s="2">
        <f>Table1[[#This Row],[Sales]]*(1-Table1[[#This Row],[Discount]])</f>
        <v>19.260000000000005</v>
      </c>
      <c r="W8356" s="2">
        <f>Table1[[#This Row],[Sales]]*Table1[[#This Row],[Quantity]]</f>
        <v>321</v>
      </c>
      <c r="X8356" s="2">
        <f>Table1[[#This Row],[Sales]]+Table1[[#This Row],[Discount]]+Table1[[#This Row],[Adjusted Sales]]</f>
        <v>84.160000000000011</v>
      </c>
      <c r="Y8356" s="5">
        <f>Table1[[#This Row],[Sales]]*Table1[[#This Row],[Discount]]</f>
        <v>44.94</v>
      </c>
    </row>
    <row r="8357" spans="1:25" x14ac:dyDescent="0.3">
      <c r="A8357">
        <v>8356</v>
      </c>
      <c r="B8357" s="2"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s="2">
        <v>2</v>
      </c>
      <c r="T8357" s="3">
        <v>0.2</v>
      </c>
      <c r="U8357" s="2">
        <v>2.8</v>
      </c>
      <c r="V8357" s="2">
        <f>Table1[[#This Row],[Sales]]*(1-Table1[[#This Row],[Discount]])</f>
        <v>6.4</v>
      </c>
      <c r="W8357" s="2">
        <f>Table1[[#This Row],[Sales]]*Table1[[#This Row],[Quantity]]</f>
        <v>16</v>
      </c>
      <c r="X8357" s="2">
        <f>Table1[[#This Row],[Sales]]+Table1[[#This Row],[Discount]]+Table1[[#This Row],[Adjusted Sales]]</f>
        <v>14.6</v>
      </c>
      <c r="Y8357" s="5">
        <f>Table1[[#This Row],[Sales]]*Table1[[#This Row],[Discount]]</f>
        <v>1.6</v>
      </c>
    </row>
    <row r="8358" spans="1:25" x14ac:dyDescent="0.3">
      <c r="A8358">
        <v>8357</v>
      </c>
      <c r="B8358" s="2"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s="2">
        <v>3</v>
      </c>
      <c r="T8358" s="3">
        <v>0</v>
      </c>
      <c r="U8358" s="2">
        <v>41.038800000000002</v>
      </c>
      <c r="V8358" s="2">
        <f>Table1[[#This Row],[Sales]]*(1-Table1[[#This Row],[Discount]])</f>
        <v>186.54</v>
      </c>
      <c r="W8358" s="2">
        <f>Table1[[#This Row],[Sales]]*Table1[[#This Row],[Quantity]]</f>
        <v>559.62</v>
      </c>
      <c r="X8358" s="2">
        <f>Table1[[#This Row],[Sales]]+Table1[[#This Row],[Discount]]+Table1[[#This Row],[Adjusted Sales]]</f>
        <v>373.08</v>
      </c>
      <c r="Y8358" s="5">
        <f>Table1[[#This Row],[Sales]]*Table1[[#This Row],[Discount]]</f>
        <v>0</v>
      </c>
    </row>
    <row r="8359" spans="1:25" x14ac:dyDescent="0.3">
      <c r="A8359">
        <v>8358</v>
      </c>
      <c r="B8359" s="2"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s="2">
        <v>7</v>
      </c>
      <c r="T8359" s="3">
        <v>0</v>
      </c>
      <c r="U8359" s="2">
        <v>24.382400000000001</v>
      </c>
      <c r="V8359" s="2">
        <f>Table1[[#This Row],[Sales]]*(1-Table1[[#This Row],[Discount]])</f>
        <v>87.08</v>
      </c>
      <c r="W8359" s="2">
        <f>Table1[[#This Row],[Sales]]*Table1[[#This Row],[Quantity]]</f>
        <v>609.55999999999995</v>
      </c>
      <c r="X8359" s="2">
        <f>Table1[[#This Row],[Sales]]+Table1[[#This Row],[Discount]]+Table1[[#This Row],[Adjusted Sales]]</f>
        <v>174.16</v>
      </c>
      <c r="Y8359" s="5">
        <f>Table1[[#This Row],[Sales]]*Table1[[#This Row],[Discount]]</f>
        <v>0</v>
      </c>
    </row>
    <row r="8360" spans="1:25" x14ac:dyDescent="0.3">
      <c r="A8360">
        <v>8359</v>
      </c>
      <c r="B8360" s="2"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s="2">
        <v>2</v>
      </c>
      <c r="T8360" s="3">
        <v>0.2</v>
      </c>
      <c r="U8360" s="2">
        <v>9.2385999999999999</v>
      </c>
      <c r="V8360" s="2">
        <f>Table1[[#This Row],[Sales]]*(1-Table1[[#This Row],[Discount]])</f>
        <v>84.467200000000005</v>
      </c>
      <c r="W8360" s="2">
        <f>Table1[[#This Row],[Sales]]*Table1[[#This Row],[Quantity]]</f>
        <v>211.16800000000001</v>
      </c>
      <c r="X8360" s="2">
        <f>Table1[[#This Row],[Sales]]+Table1[[#This Row],[Discount]]+Table1[[#This Row],[Adjusted Sales]]</f>
        <v>190.25120000000001</v>
      </c>
      <c r="Y8360" s="5">
        <f>Table1[[#This Row],[Sales]]*Table1[[#This Row],[Discount]]</f>
        <v>21.116800000000001</v>
      </c>
    </row>
    <row r="8361" spans="1:25" x14ac:dyDescent="0.3">
      <c r="A8361">
        <v>8360</v>
      </c>
      <c r="B8361" s="2"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s="2">
        <v>6</v>
      </c>
      <c r="T8361" s="3">
        <v>0</v>
      </c>
      <c r="U8361" s="2">
        <v>91.324799999999996</v>
      </c>
      <c r="V8361" s="2">
        <f>Table1[[#This Row],[Sales]]*(1-Table1[[#This Row],[Discount]])</f>
        <v>217.44</v>
      </c>
      <c r="W8361" s="2">
        <f>Table1[[#This Row],[Sales]]*Table1[[#This Row],[Quantity]]</f>
        <v>1304.6399999999999</v>
      </c>
      <c r="X8361" s="2">
        <f>Table1[[#This Row],[Sales]]+Table1[[#This Row],[Discount]]+Table1[[#This Row],[Adjusted Sales]]</f>
        <v>434.88</v>
      </c>
      <c r="Y8361" s="5">
        <f>Table1[[#This Row],[Sales]]*Table1[[#This Row],[Discount]]</f>
        <v>0</v>
      </c>
    </row>
    <row r="8362" spans="1:25" x14ac:dyDescent="0.3">
      <c r="A8362">
        <v>8361</v>
      </c>
      <c r="B8362" s="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s="2">
        <v>2</v>
      </c>
      <c r="T8362" s="3">
        <v>0.2</v>
      </c>
      <c r="U8362" s="2">
        <v>3.968</v>
      </c>
      <c r="V8362" s="2">
        <f>Table1[[#This Row],[Sales]]*(1-Table1[[#This Row],[Discount]])</f>
        <v>25.395200000000003</v>
      </c>
      <c r="W8362" s="2">
        <f>Table1[[#This Row],[Sales]]*Table1[[#This Row],[Quantity]]</f>
        <v>63.488</v>
      </c>
      <c r="X8362" s="2">
        <f>Table1[[#This Row],[Sales]]+Table1[[#This Row],[Discount]]+Table1[[#This Row],[Adjusted Sales]]</f>
        <v>57.339200000000005</v>
      </c>
      <c r="Y8362" s="5">
        <f>Table1[[#This Row],[Sales]]*Table1[[#This Row],[Discount]]</f>
        <v>6.3488000000000007</v>
      </c>
    </row>
    <row r="8363" spans="1:25" x14ac:dyDescent="0.3">
      <c r="A8363">
        <v>8362</v>
      </c>
      <c r="B8363" s="2"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s="2">
        <v>2</v>
      </c>
      <c r="T8363" s="3">
        <v>0.8</v>
      </c>
      <c r="U8363" s="2">
        <v>-13.58</v>
      </c>
      <c r="V8363" s="2">
        <f>Table1[[#This Row],[Sales]]*(1-Table1[[#This Row],[Discount]])</f>
        <v>1.0863999999999998</v>
      </c>
      <c r="W8363" s="2">
        <f>Table1[[#This Row],[Sales]]*Table1[[#This Row],[Quantity]]</f>
        <v>10.864000000000001</v>
      </c>
      <c r="X8363" s="2">
        <f>Table1[[#This Row],[Sales]]+Table1[[#This Row],[Discount]]+Table1[[#This Row],[Adjusted Sales]]</f>
        <v>7.3184000000000005</v>
      </c>
      <c r="Y8363" s="5">
        <f>Table1[[#This Row],[Sales]]*Table1[[#This Row],[Discount]]</f>
        <v>4.3456000000000001</v>
      </c>
    </row>
    <row r="8364" spans="1:25" x14ac:dyDescent="0.3">
      <c r="A8364">
        <v>8363</v>
      </c>
      <c r="B8364" s="2"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s="2">
        <v>5</v>
      </c>
      <c r="T8364" s="3">
        <v>0.3</v>
      </c>
      <c r="U8364" s="2">
        <v>-169.637</v>
      </c>
      <c r="V8364" s="2">
        <f>Table1[[#This Row],[Sales]]*(1-Table1[[#This Row],[Discount]])</f>
        <v>639.40099999999995</v>
      </c>
      <c r="W8364" s="2">
        <f>Table1[[#This Row],[Sales]]*Table1[[#This Row],[Quantity]]</f>
        <v>4567.1499999999996</v>
      </c>
      <c r="X8364" s="2">
        <f>Table1[[#This Row],[Sales]]+Table1[[#This Row],[Discount]]+Table1[[#This Row],[Adjusted Sales]]</f>
        <v>1553.1309999999999</v>
      </c>
      <c r="Y8364" s="5">
        <f>Table1[[#This Row],[Sales]]*Table1[[#This Row],[Discount]]</f>
        <v>274.029</v>
      </c>
    </row>
    <row r="8365" spans="1:25" x14ac:dyDescent="0.3">
      <c r="A8365">
        <v>8364</v>
      </c>
      <c r="B8365" s="2"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s="2">
        <v>3</v>
      </c>
      <c r="T8365" s="3">
        <v>0.2</v>
      </c>
      <c r="U8365" s="2">
        <v>27.910799999999998</v>
      </c>
      <c r="V8365" s="2">
        <f>Table1[[#This Row],[Sales]]*(1-Table1[[#This Row],[Discount]])</f>
        <v>297.71520000000004</v>
      </c>
      <c r="W8365" s="2">
        <f>Table1[[#This Row],[Sales]]*Table1[[#This Row],[Quantity]]</f>
        <v>1116.432</v>
      </c>
      <c r="X8365" s="2">
        <f>Table1[[#This Row],[Sales]]+Table1[[#This Row],[Discount]]+Table1[[#This Row],[Adjusted Sales]]</f>
        <v>670.05920000000003</v>
      </c>
      <c r="Y8365" s="5">
        <f>Table1[[#This Row],[Sales]]*Table1[[#This Row],[Discount]]</f>
        <v>74.42880000000001</v>
      </c>
    </row>
    <row r="8366" spans="1:25" x14ac:dyDescent="0.3">
      <c r="A8366">
        <v>8365</v>
      </c>
      <c r="B8366" s="2"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s="2">
        <v>2</v>
      </c>
      <c r="T8366" s="3">
        <v>0.2</v>
      </c>
      <c r="U8366" s="2">
        <v>84.598200000000006</v>
      </c>
      <c r="V8366" s="2">
        <f>Table1[[#This Row],[Sales]]*(1-Table1[[#This Row],[Discount]])</f>
        <v>601.58720000000005</v>
      </c>
      <c r="W8366" s="2">
        <f>Table1[[#This Row],[Sales]]*Table1[[#This Row],[Quantity]]</f>
        <v>1503.9680000000001</v>
      </c>
      <c r="X8366" s="2">
        <f>Table1[[#This Row],[Sales]]+Table1[[#This Row],[Discount]]+Table1[[#This Row],[Adjusted Sales]]</f>
        <v>1353.7712000000001</v>
      </c>
      <c r="Y8366" s="5">
        <f>Table1[[#This Row],[Sales]]*Table1[[#This Row],[Discount]]</f>
        <v>150.39680000000001</v>
      </c>
    </row>
    <row r="8367" spans="1:25" x14ac:dyDescent="0.3">
      <c r="A8367">
        <v>8366</v>
      </c>
      <c r="B8367" s="2"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s="2">
        <v>4</v>
      </c>
      <c r="T8367" s="3">
        <v>0.2</v>
      </c>
      <c r="U8367" s="2">
        <v>60.476799999999997</v>
      </c>
      <c r="V8367" s="2">
        <f>Table1[[#This Row],[Sales]]*(1-Table1[[#This Row],[Discount]])</f>
        <v>483.81440000000003</v>
      </c>
      <c r="W8367" s="2">
        <f>Table1[[#This Row],[Sales]]*Table1[[#This Row],[Quantity]]</f>
        <v>2419.0720000000001</v>
      </c>
      <c r="X8367" s="2">
        <f>Table1[[#This Row],[Sales]]+Table1[[#This Row],[Discount]]+Table1[[#This Row],[Adjusted Sales]]</f>
        <v>1088.7824000000001</v>
      </c>
      <c r="Y8367" s="5">
        <f>Table1[[#This Row],[Sales]]*Table1[[#This Row],[Discount]]</f>
        <v>120.95360000000001</v>
      </c>
    </row>
    <row r="8368" spans="1:25" x14ac:dyDescent="0.3">
      <c r="A8368">
        <v>8367</v>
      </c>
      <c r="B8368" s="2"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s="2">
        <v>4</v>
      </c>
      <c r="T8368" s="3">
        <v>0</v>
      </c>
      <c r="U8368" s="2">
        <v>7.3872</v>
      </c>
      <c r="V8368" s="2">
        <f>Table1[[#This Row],[Sales]]*(1-Table1[[#This Row],[Discount]])</f>
        <v>27.36</v>
      </c>
      <c r="W8368" s="2">
        <f>Table1[[#This Row],[Sales]]*Table1[[#This Row],[Quantity]]</f>
        <v>109.44</v>
      </c>
      <c r="X8368" s="2">
        <f>Table1[[#This Row],[Sales]]+Table1[[#This Row],[Discount]]+Table1[[#This Row],[Adjusted Sales]]</f>
        <v>54.72</v>
      </c>
      <c r="Y8368" s="5">
        <f>Table1[[#This Row],[Sales]]*Table1[[#This Row],[Discount]]</f>
        <v>0</v>
      </c>
    </row>
    <row r="8369" spans="1:25" x14ac:dyDescent="0.3">
      <c r="A8369">
        <v>8368</v>
      </c>
      <c r="B8369" s="2"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s="2">
        <v>2</v>
      </c>
      <c r="T8369" s="3">
        <v>0</v>
      </c>
      <c r="U8369" s="2">
        <v>9.6631999999999998</v>
      </c>
      <c r="V8369" s="2">
        <f>Table1[[#This Row],[Sales]]*(1-Table1[[#This Row],[Discount]])</f>
        <v>20.56</v>
      </c>
      <c r="W8369" s="2">
        <f>Table1[[#This Row],[Sales]]*Table1[[#This Row],[Quantity]]</f>
        <v>41.12</v>
      </c>
      <c r="X8369" s="2">
        <f>Table1[[#This Row],[Sales]]+Table1[[#This Row],[Discount]]+Table1[[#This Row],[Adjusted Sales]]</f>
        <v>41.12</v>
      </c>
      <c r="Y8369" s="5">
        <f>Table1[[#This Row],[Sales]]*Table1[[#This Row],[Discount]]</f>
        <v>0</v>
      </c>
    </row>
    <row r="8370" spans="1:25" x14ac:dyDescent="0.3">
      <c r="A8370">
        <v>8369</v>
      </c>
      <c r="B8370" s="2"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s="2">
        <v>5</v>
      </c>
      <c r="T8370" s="3">
        <v>0.2</v>
      </c>
      <c r="U8370" s="2">
        <v>31.47</v>
      </c>
      <c r="V8370" s="2">
        <f>Table1[[#This Row],[Sales]]*(1-Table1[[#This Row],[Discount]])</f>
        <v>67.13600000000001</v>
      </c>
      <c r="W8370" s="2">
        <f>Table1[[#This Row],[Sales]]*Table1[[#This Row],[Quantity]]</f>
        <v>419.6</v>
      </c>
      <c r="X8370" s="2">
        <f>Table1[[#This Row],[Sales]]+Table1[[#This Row],[Discount]]+Table1[[#This Row],[Adjusted Sales]]</f>
        <v>151.25600000000003</v>
      </c>
      <c r="Y8370" s="5">
        <f>Table1[[#This Row],[Sales]]*Table1[[#This Row],[Discount]]</f>
        <v>16.784000000000002</v>
      </c>
    </row>
    <row r="8371" spans="1:25" x14ac:dyDescent="0.3">
      <c r="A8371">
        <v>8370</v>
      </c>
      <c r="B8371" s="2"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s="2">
        <v>3</v>
      </c>
      <c r="T8371" s="3">
        <v>0.2</v>
      </c>
      <c r="U8371" s="2">
        <v>33.851700000000001</v>
      </c>
      <c r="V8371" s="2">
        <f>Table1[[#This Row],[Sales]]*(1-Table1[[#This Row],[Discount]])</f>
        <v>722.16960000000006</v>
      </c>
      <c r="W8371" s="2">
        <f>Table1[[#This Row],[Sales]]*Table1[[#This Row],[Quantity]]</f>
        <v>2708.136</v>
      </c>
      <c r="X8371" s="2">
        <f>Table1[[#This Row],[Sales]]+Table1[[#This Row],[Discount]]+Table1[[#This Row],[Adjusted Sales]]</f>
        <v>1625.0816</v>
      </c>
      <c r="Y8371" s="5">
        <f>Table1[[#This Row],[Sales]]*Table1[[#This Row],[Discount]]</f>
        <v>180.54240000000001</v>
      </c>
    </row>
    <row r="8372" spans="1:25" x14ac:dyDescent="0.3">
      <c r="A8372">
        <v>8371</v>
      </c>
      <c r="B8372" s="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s="2">
        <v>2</v>
      </c>
      <c r="T8372" s="3">
        <v>0.15</v>
      </c>
      <c r="U8372" s="2">
        <v>21.294</v>
      </c>
      <c r="V8372" s="2">
        <f>Table1[[#This Row],[Sales]]*(1-Table1[[#This Row],[Discount]])</f>
        <v>102.56609999999999</v>
      </c>
      <c r="W8372" s="2">
        <f>Table1[[#This Row],[Sales]]*Table1[[#This Row],[Quantity]]</f>
        <v>241.33199999999999</v>
      </c>
      <c r="X8372" s="2">
        <f>Table1[[#This Row],[Sales]]+Table1[[#This Row],[Discount]]+Table1[[#This Row],[Adjusted Sales]]</f>
        <v>223.38209999999998</v>
      </c>
      <c r="Y8372" s="5">
        <f>Table1[[#This Row],[Sales]]*Table1[[#This Row],[Discount]]</f>
        <v>18.099899999999998</v>
      </c>
    </row>
    <row r="8373" spans="1:25" x14ac:dyDescent="0.3">
      <c r="A8373">
        <v>8372</v>
      </c>
      <c r="B8373" s="2"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s="2">
        <v>1</v>
      </c>
      <c r="T8373" s="3">
        <v>0.8</v>
      </c>
      <c r="U8373" s="2">
        <v>-8.4727999999999994</v>
      </c>
      <c r="V8373" s="2">
        <f>Table1[[#This Row],[Sales]]*(1-Table1[[#This Row],[Discount]])</f>
        <v>0.9967999999999998</v>
      </c>
      <c r="W8373" s="2">
        <f>Table1[[#This Row],[Sales]]*Table1[[#This Row],[Quantity]]</f>
        <v>4.984</v>
      </c>
      <c r="X8373" s="2">
        <f>Table1[[#This Row],[Sales]]+Table1[[#This Row],[Discount]]+Table1[[#This Row],[Adjusted Sales]]</f>
        <v>6.7807999999999993</v>
      </c>
      <c r="Y8373" s="5">
        <f>Table1[[#This Row],[Sales]]*Table1[[#This Row],[Discount]]</f>
        <v>3.9872000000000001</v>
      </c>
    </row>
    <row r="8374" spans="1:25" x14ac:dyDescent="0.3">
      <c r="A8374">
        <v>8373</v>
      </c>
      <c r="B8374" s="2"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s="2">
        <v>3</v>
      </c>
      <c r="T8374" s="3">
        <v>0</v>
      </c>
      <c r="U8374" s="2">
        <v>33.726599999999998</v>
      </c>
      <c r="V8374" s="2">
        <f>Table1[[#This Row],[Sales]]*(1-Table1[[#This Row],[Discount]])</f>
        <v>82.26</v>
      </c>
      <c r="W8374" s="2">
        <f>Table1[[#This Row],[Sales]]*Table1[[#This Row],[Quantity]]</f>
        <v>246.78000000000003</v>
      </c>
      <c r="X8374" s="2">
        <f>Table1[[#This Row],[Sales]]+Table1[[#This Row],[Discount]]+Table1[[#This Row],[Adjusted Sales]]</f>
        <v>164.52</v>
      </c>
      <c r="Y8374" s="5">
        <f>Table1[[#This Row],[Sales]]*Table1[[#This Row],[Discount]]</f>
        <v>0</v>
      </c>
    </row>
    <row r="8375" spans="1:25" x14ac:dyDescent="0.3">
      <c r="A8375">
        <v>8374</v>
      </c>
      <c r="B8375" s="2"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s="2">
        <v>1</v>
      </c>
      <c r="T8375" s="3">
        <v>0</v>
      </c>
      <c r="U8375" s="2">
        <v>4.4610000000000003</v>
      </c>
      <c r="V8375" s="2">
        <f>Table1[[#This Row],[Sales]]*(1-Table1[[#This Row],[Discount]])</f>
        <v>29.74</v>
      </c>
      <c r="W8375" s="2">
        <f>Table1[[#This Row],[Sales]]*Table1[[#This Row],[Quantity]]</f>
        <v>29.74</v>
      </c>
      <c r="X8375" s="2">
        <f>Table1[[#This Row],[Sales]]+Table1[[#This Row],[Discount]]+Table1[[#This Row],[Adjusted Sales]]</f>
        <v>59.48</v>
      </c>
      <c r="Y8375" s="5">
        <f>Table1[[#This Row],[Sales]]*Table1[[#This Row],[Discount]]</f>
        <v>0</v>
      </c>
    </row>
    <row r="8376" spans="1:25" x14ac:dyDescent="0.3">
      <c r="A8376">
        <v>8375</v>
      </c>
      <c r="B8376" s="2"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s="2">
        <v>6</v>
      </c>
      <c r="T8376" s="3">
        <v>0</v>
      </c>
      <c r="U8376" s="2">
        <v>23.587199999999999</v>
      </c>
      <c r="V8376" s="2">
        <f>Table1[[#This Row],[Sales]]*(1-Table1[[#This Row],[Discount]])</f>
        <v>87.36</v>
      </c>
      <c r="W8376" s="2">
        <f>Table1[[#This Row],[Sales]]*Table1[[#This Row],[Quantity]]</f>
        <v>524.16</v>
      </c>
      <c r="X8376" s="2">
        <f>Table1[[#This Row],[Sales]]+Table1[[#This Row],[Discount]]+Table1[[#This Row],[Adjusted Sales]]</f>
        <v>174.72</v>
      </c>
      <c r="Y8376" s="5">
        <f>Table1[[#This Row],[Sales]]*Table1[[#This Row],[Discount]]</f>
        <v>0</v>
      </c>
    </row>
    <row r="8377" spans="1:25" x14ac:dyDescent="0.3">
      <c r="A8377">
        <v>8376</v>
      </c>
      <c r="B8377" s="2"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s="2">
        <v>6</v>
      </c>
      <c r="T8377" s="3">
        <v>0.2</v>
      </c>
      <c r="U8377" s="2">
        <v>17.55</v>
      </c>
      <c r="V8377" s="2">
        <f>Table1[[#This Row],[Sales]]*(1-Table1[[#This Row],[Discount]])</f>
        <v>44.927999999999997</v>
      </c>
      <c r="W8377" s="2">
        <f>Table1[[#This Row],[Sales]]*Table1[[#This Row],[Quantity]]</f>
        <v>336.96</v>
      </c>
      <c r="X8377" s="2">
        <f>Table1[[#This Row],[Sales]]+Table1[[#This Row],[Discount]]+Table1[[#This Row],[Adjusted Sales]]</f>
        <v>101.288</v>
      </c>
      <c r="Y8377" s="5">
        <f>Table1[[#This Row],[Sales]]*Table1[[#This Row],[Discount]]</f>
        <v>11.231999999999999</v>
      </c>
    </row>
    <row r="8378" spans="1:25" x14ac:dyDescent="0.3">
      <c r="A8378">
        <v>8377</v>
      </c>
      <c r="B8378" s="2"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s="2">
        <v>1</v>
      </c>
      <c r="T8378" s="3">
        <v>0.2</v>
      </c>
      <c r="U8378" s="2">
        <v>8.048</v>
      </c>
      <c r="V8378" s="2">
        <f>Table1[[#This Row],[Sales]]*(1-Table1[[#This Row],[Discount]])</f>
        <v>51.507200000000005</v>
      </c>
      <c r="W8378" s="2">
        <f>Table1[[#This Row],[Sales]]*Table1[[#This Row],[Quantity]]</f>
        <v>64.384</v>
      </c>
      <c r="X8378" s="2">
        <f>Table1[[#This Row],[Sales]]+Table1[[#This Row],[Discount]]+Table1[[#This Row],[Adjusted Sales]]</f>
        <v>116.09120000000001</v>
      </c>
      <c r="Y8378" s="5">
        <f>Table1[[#This Row],[Sales]]*Table1[[#This Row],[Discount]]</f>
        <v>12.876800000000001</v>
      </c>
    </row>
    <row r="8379" spans="1:25" x14ac:dyDescent="0.3">
      <c r="A8379">
        <v>8378</v>
      </c>
      <c r="B8379" s="2"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s="2">
        <v>1</v>
      </c>
      <c r="T8379" s="3">
        <v>0.2</v>
      </c>
      <c r="U8379" s="2">
        <v>-14.5764</v>
      </c>
      <c r="V8379" s="2">
        <f>Table1[[#This Row],[Sales]]*(1-Table1[[#This Row],[Discount]])</f>
        <v>51.827200000000005</v>
      </c>
      <c r="W8379" s="2">
        <f>Table1[[#This Row],[Sales]]*Table1[[#This Row],[Quantity]]</f>
        <v>64.784000000000006</v>
      </c>
      <c r="X8379" s="2">
        <f>Table1[[#This Row],[Sales]]+Table1[[#This Row],[Discount]]+Table1[[#This Row],[Adjusted Sales]]</f>
        <v>116.81120000000001</v>
      </c>
      <c r="Y8379" s="5">
        <f>Table1[[#This Row],[Sales]]*Table1[[#This Row],[Discount]]</f>
        <v>12.956800000000001</v>
      </c>
    </row>
    <row r="8380" spans="1:25" x14ac:dyDescent="0.3">
      <c r="A8380">
        <v>8379</v>
      </c>
      <c r="B8380" s="2"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s="2">
        <v>3</v>
      </c>
      <c r="T8380" s="3">
        <v>0.2</v>
      </c>
      <c r="U8380" s="2">
        <v>5.6375999999999999</v>
      </c>
      <c r="V8380" s="2">
        <f>Table1[[#This Row],[Sales]]*(1-Table1[[#This Row],[Discount]])</f>
        <v>12.441600000000001</v>
      </c>
      <c r="W8380" s="2">
        <f>Table1[[#This Row],[Sales]]*Table1[[#This Row],[Quantity]]</f>
        <v>46.655999999999999</v>
      </c>
      <c r="X8380" s="2">
        <f>Table1[[#This Row],[Sales]]+Table1[[#This Row],[Discount]]+Table1[[#This Row],[Adjusted Sales]]</f>
        <v>28.1936</v>
      </c>
      <c r="Y8380" s="5">
        <f>Table1[[#This Row],[Sales]]*Table1[[#This Row],[Discount]]</f>
        <v>3.1104000000000003</v>
      </c>
    </row>
    <row r="8381" spans="1:25" x14ac:dyDescent="0.3">
      <c r="A8381">
        <v>8380</v>
      </c>
      <c r="B8381" s="2"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s="2">
        <v>7</v>
      </c>
      <c r="T8381" s="3">
        <v>0.2</v>
      </c>
      <c r="U8381" s="2">
        <v>69.965000000000003</v>
      </c>
      <c r="V8381" s="2">
        <f>Table1[[#This Row],[Sales]]*(1-Table1[[#This Row],[Discount]])</f>
        <v>179.11040000000003</v>
      </c>
      <c r="W8381" s="2">
        <f>Table1[[#This Row],[Sales]]*Table1[[#This Row],[Quantity]]</f>
        <v>1567.2160000000001</v>
      </c>
      <c r="X8381" s="2">
        <f>Table1[[#This Row],[Sales]]+Table1[[#This Row],[Discount]]+Table1[[#This Row],[Adjusted Sales]]</f>
        <v>403.19839999999999</v>
      </c>
      <c r="Y8381" s="5">
        <f>Table1[[#This Row],[Sales]]*Table1[[#This Row],[Discount]]</f>
        <v>44.777600000000007</v>
      </c>
    </row>
    <row r="8382" spans="1:25" x14ac:dyDescent="0.3">
      <c r="A8382">
        <v>8381</v>
      </c>
      <c r="B8382" s="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s="2">
        <v>3</v>
      </c>
      <c r="T8382" s="3">
        <v>0.2</v>
      </c>
      <c r="U8382" s="2">
        <v>3.4049999999999998</v>
      </c>
      <c r="V8382" s="2">
        <f>Table1[[#This Row],[Sales]]*(1-Table1[[#This Row],[Discount]])</f>
        <v>8.716800000000001</v>
      </c>
      <c r="W8382" s="2">
        <f>Table1[[#This Row],[Sales]]*Table1[[#This Row],[Quantity]]</f>
        <v>32.688000000000002</v>
      </c>
      <c r="X8382" s="2">
        <f>Table1[[#This Row],[Sales]]+Table1[[#This Row],[Discount]]+Table1[[#This Row],[Adjusted Sales]]</f>
        <v>19.812800000000003</v>
      </c>
      <c r="Y8382" s="5">
        <f>Table1[[#This Row],[Sales]]*Table1[[#This Row],[Discount]]</f>
        <v>2.1792000000000002</v>
      </c>
    </row>
    <row r="8383" spans="1:25" x14ac:dyDescent="0.3">
      <c r="A8383">
        <v>8382</v>
      </c>
      <c r="B8383" s="2"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s="2">
        <v>2</v>
      </c>
      <c r="T8383" s="3">
        <v>0.2</v>
      </c>
      <c r="U8383" s="2">
        <v>-20.136199999999999</v>
      </c>
      <c r="V8383" s="2">
        <f>Table1[[#This Row],[Sales]]*(1-Table1[[#This Row],[Discount]])</f>
        <v>67.827200000000005</v>
      </c>
      <c r="W8383" s="2">
        <f>Table1[[#This Row],[Sales]]*Table1[[#This Row],[Quantity]]</f>
        <v>169.56800000000001</v>
      </c>
      <c r="X8383" s="2">
        <f>Table1[[#This Row],[Sales]]+Table1[[#This Row],[Discount]]+Table1[[#This Row],[Adjusted Sales]]</f>
        <v>152.81120000000001</v>
      </c>
      <c r="Y8383" s="5">
        <f>Table1[[#This Row],[Sales]]*Table1[[#This Row],[Discount]]</f>
        <v>16.956800000000001</v>
      </c>
    </row>
    <row r="8384" spans="1:25" x14ac:dyDescent="0.3">
      <c r="A8384">
        <v>8383</v>
      </c>
      <c r="B8384" s="2"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s="2">
        <v>4</v>
      </c>
      <c r="T8384" s="3">
        <v>0.3</v>
      </c>
      <c r="U8384" s="2">
        <v>0</v>
      </c>
      <c r="V8384" s="2">
        <f>Table1[[#This Row],[Sales]]*(1-Table1[[#This Row],[Discount]])</f>
        <v>169.04999999999998</v>
      </c>
      <c r="W8384" s="2">
        <f>Table1[[#This Row],[Sales]]*Table1[[#This Row],[Quantity]]</f>
        <v>966</v>
      </c>
      <c r="X8384" s="2">
        <f>Table1[[#This Row],[Sales]]+Table1[[#This Row],[Discount]]+Table1[[#This Row],[Adjusted Sales]]</f>
        <v>410.85</v>
      </c>
      <c r="Y8384" s="5">
        <f>Table1[[#This Row],[Sales]]*Table1[[#This Row],[Discount]]</f>
        <v>72.45</v>
      </c>
    </row>
    <row r="8385" spans="1:25" x14ac:dyDescent="0.3">
      <c r="A8385">
        <v>8384</v>
      </c>
      <c r="B8385" s="2"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s="2">
        <v>3</v>
      </c>
      <c r="T8385" s="3">
        <v>0</v>
      </c>
      <c r="U8385" s="2">
        <v>14.9925</v>
      </c>
      <c r="V8385" s="2">
        <f>Table1[[#This Row],[Sales]]*(1-Table1[[#This Row],[Discount]])</f>
        <v>59.97</v>
      </c>
      <c r="W8385" s="2">
        <f>Table1[[#This Row],[Sales]]*Table1[[#This Row],[Quantity]]</f>
        <v>179.91</v>
      </c>
      <c r="X8385" s="2">
        <f>Table1[[#This Row],[Sales]]+Table1[[#This Row],[Discount]]+Table1[[#This Row],[Adjusted Sales]]</f>
        <v>119.94</v>
      </c>
      <c r="Y8385" s="5">
        <f>Table1[[#This Row],[Sales]]*Table1[[#This Row],[Discount]]</f>
        <v>0</v>
      </c>
    </row>
    <row r="8386" spans="1:25" x14ac:dyDescent="0.3">
      <c r="A8386">
        <v>8385</v>
      </c>
      <c r="B8386" s="2"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s="2">
        <v>2</v>
      </c>
      <c r="T8386" s="3">
        <v>0</v>
      </c>
      <c r="U8386" s="2">
        <v>6.4127999999999998</v>
      </c>
      <c r="V8386" s="2">
        <f>Table1[[#This Row],[Sales]]*(1-Table1[[#This Row],[Discount]])</f>
        <v>13.36</v>
      </c>
      <c r="W8386" s="2">
        <f>Table1[[#This Row],[Sales]]*Table1[[#This Row],[Quantity]]</f>
        <v>26.72</v>
      </c>
      <c r="X8386" s="2">
        <f>Table1[[#This Row],[Sales]]+Table1[[#This Row],[Discount]]+Table1[[#This Row],[Adjusted Sales]]</f>
        <v>26.72</v>
      </c>
      <c r="Y8386" s="5">
        <f>Table1[[#This Row],[Sales]]*Table1[[#This Row],[Discount]]</f>
        <v>0</v>
      </c>
    </row>
    <row r="8387" spans="1:25" x14ac:dyDescent="0.3">
      <c r="A8387">
        <v>8386</v>
      </c>
      <c r="B8387" s="2"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s="2">
        <v>3</v>
      </c>
      <c r="T8387" s="3">
        <v>0.2</v>
      </c>
      <c r="U8387" s="2">
        <v>4.1327999999999996</v>
      </c>
      <c r="V8387" s="2">
        <f>Table1[[#This Row],[Sales]]*(1-Table1[[#This Row],[Discount]])</f>
        <v>9.4464000000000006</v>
      </c>
      <c r="W8387" s="2">
        <f>Table1[[#This Row],[Sales]]*Table1[[#This Row],[Quantity]]</f>
        <v>35.423999999999999</v>
      </c>
      <c r="X8387" s="2">
        <f>Table1[[#This Row],[Sales]]+Table1[[#This Row],[Discount]]+Table1[[#This Row],[Adjusted Sales]]</f>
        <v>21.4544</v>
      </c>
      <c r="Y8387" s="5">
        <f>Table1[[#This Row],[Sales]]*Table1[[#This Row],[Discount]]</f>
        <v>2.3616000000000001</v>
      </c>
    </row>
    <row r="8388" spans="1:25" x14ac:dyDescent="0.3">
      <c r="A8388">
        <v>8387</v>
      </c>
      <c r="B8388" s="2"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s="2">
        <v>1</v>
      </c>
      <c r="T8388" s="3">
        <v>0</v>
      </c>
      <c r="U8388" s="2">
        <v>2.4359999999999999</v>
      </c>
      <c r="V8388" s="2">
        <f>Table1[[#This Row],[Sales]]*(1-Table1[[#This Row],[Discount]])</f>
        <v>16.239999999999998</v>
      </c>
      <c r="W8388" s="2">
        <f>Table1[[#This Row],[Sales]]*Table1[[#This Row],[Quantity]]</f>
        <v>16.239999999999998</v>
      </c>
      <c r="X8388" s="2">
        <f>Table1[[#This Row],[Sales]]+Table1[[#This Row],[Discount]]+Table1[[#This Row],[Adjusted Sales]]</f>
        <v>32.479999999999997</v>
      </c>
      <c r="Y8388" s="5">
        <f>Table1[[#This Row],[Sales]]*Table1[[#This Row],[Discount]]</f>
        <v>0</v>
      </c>
    </row>
    <row r="8389" spans="1:25" x14ac:dyDescent="0.3">
      <c r="A8389">
        <v>8388</v>
      </c>
      <c r="B8389" s="2"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s="2">
        <v>5</v>
      </c>
      <c r="T8389" s="3">
        <v>0</v>
      </c>
      <c r="U8389" s="2">
        <v>21.713999999999999</v>
      </c>
      <c r="V8389" s="2">
        <f>Table1[[#This Row],[Sales]]*(1-Table1[[#This Row],[Discount]])</f>
        <v>77.55</v>
      </c>
      <c r="W8389" s="2">
        <f>Table1[[#This Row],[Sales]]*Table1[[#This Row],[Quantity]]</f>
        <v>387.75</v>
      </c>
      <c r="X8389" s="2">
        <f>Table1[[#This Row],[Sales]]+Table1[[#This Row],[Discount]]+Table1[[#This Row],[Adjusted Sales]]</f>
        <v>155.1</v>
      </c>
      <c r="Y8389" s="5">
        <f>Table1[[#This Row],[Sales]]*Table1[[#This Row],[Discount]]</f>
        <v>0</v>
      </c>
    </row>
    <row r="8390" spans="1:25" x14ac:dyDescent="0.3">
      <c r="A8390">
        <v>8389</v>
      </c>
      <c r="B8390" s="2"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s="2">
        <v>2</v>
      </c>
      <c r="T8390" s="3">
        <v>0</v>
      </c>
      <c r="U8390" s="2">
        <v>22.0748</v>
      </c>
      <c r="V8390" s="2">
        <f>Table1[[#This Row],[Sales]]*(1-Table1[[#This Row],[Discount]])</f>
        <v>76.12</v>
      </c>
      <c r="W8390" s="2">
        <f>Table1[[#This Row],[Sales]]*Table1[[#This Row],[Quantity]]</f>
        <v>152.24</v>
      </c>
      <c r="X8390" s="2">
        <f>Table1[[#This Row],[Sales]]+Table1[[#This Row],[Discount]]+Table1[[#This Row],[Adjusted Sales]]</f>
        <v>152.24</v>
      </c>
      <c r="Y8390" s="5">
        <f>Table1[[#This Row],[Sales]]*Table1[[#This Row],[Discount]]</f>
        <v>0</v>
      </c>
    </row>
    <row r="8391" spans="1:25" x14ac:dyDescent="0.3">
      <c r="A8391">
        <v>8390</v>
      </c>
      <c r="B8391" s="2"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s="2">
        <v>6</v>
      </c>
      <c r="T8391" s="3">
        <v>0.2</v>
      </c>
      <c r="U8391" s="2">
        <v>6.2291999999999996</v>
      </c>
      <c r="V8391" s="2">
        <f>Table1[[#This Row],[Sales]]*(1-Table1[[#This Row],[Discount]])</f>
        <v>13.747200000000001</v>
      </c>
      <c r="W8391" s="2">
        <f>Table1[[#This Row],[Sales]]*Table1[[#This Row],[Quantity]]</f>
        <v>103.10400000000001</v>
      </c>
      <c r="X8391" s="2">
        <f>Table1[[#This Row],[Sales]]+Table1[[#This Row],[Discount]]+Table1[[#This Row],[Adjusted Sales]]</f>
        <v>31.1312</v>
      </c>
      <c r="Y8391" s="5">
        <f>Table1[[#This Row],[Sales]]*Table1[[#This Row],[Discount]]</f>
        <v>3.4368000000000003</v>
      </c>
    </row>
    <row r="8392" spans="1:25" x14ac:dyDescent="0.3">
      <c r="A8392">
        <v>8391</v>
      </c>
      <c r="B8392" s="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s="2">
        <v>2</v>
      </c>
      <c r="T8392" s="3">
        <v>0</v>
      </c>
      <c r="U8392" s="2">
        <v>5.7624000000000004</v>
      </c>
      <c r="V8392" s="2">
        <f>Table1[[#This Row],[Sales]]*(1-Table1[[#This Row],[Discount]])</f>
        <v>11.76</v>
      </c>
      <c r="W8392" s="2">
        <f>Table1[[#This Row],[Sales]]*Table1[[#This Row],[Quantity]]</f>
        <v>23.52</v>
      </c>
      <c r="X8392" s="2">
        <f>Table1[[#This Row],[Sales]]+Table1[[#This Row],[Discount]]+Table1[[#This Row],[Adjusted Sales]]</f>
        <v>23.52</v>
      </c>
      <c r="Y8392" s="5">
        <f>Table1[[#This Row],[Sales]]*Table1[[#This Row],[Discount]]</f>
        <v>0</v>
      </c>
    </row>
    <row r="8393" spans="1:25" x14ac:dyDescent="0.3">
      <c r="A8393">
        <v>8392</v>
      </c>
      <c r="B8393" s="2"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s="2">
        <v>2</v>
      </c>
      <c r="T8393" s="3">
        <v>0</v>
      </c>
      <c r="U8393" s="2">
        <v>9.8856000000000002</v>
      </c>
      <c r="V8393" s="2">
        <f>Table1[[#This Row],[Sales]]*(1-Table1[[#This Row],[Discount]])</f>
        <v>27.46</v>
      </c>
      <c r="W8393" s="2">
        <f>Table1[[#This Row],[Sales]]*Table1[[#This Row],[Quantity]]</f>
        <v>54.92</v>
      </c>
      <c r="X8393" s="2">
        <f>Table1[[#This Row],[Sales]]+Table1[[#This Row],[Discount]]+Table1[[#This Row],[Adjusted Sales]]</f>
        <v>54.92</v>
      </c>
      <c r="Y8393" s="5">
        <f>Table1[[#This Row],[Sales]]*Table1[[#This Row],[Discount]]</f>
        <v>0</v>
      </c>
    </row>
    <row r="8394" spans="1:25" x14ac:dyDescent="0.3">
      <c r="A8394">
        <v>8393</v>
      </c>
      <c r="B8394" s="2"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s="2">
        <v>3</v>
      </c>
      <c r="T8394" s="3">
        <v>0</v>
      </c>
      <c r="U8394" s="2">
        <v>35.864400000000003</v>
      </c>
      <c r="V8394" s="2">
        <f>Table1[[#This Row],[Sales]]*(1-Table1[[#This Row],[Discount]])</f>
        <v>137.94</v>
      </c>
      <c r="W8394" s="2">
        <f>Table1[[#This Row],[Sales]]*Table1[[#This Row],[Quantity]]</f>
        <v>413.82</v>
      </c>
      <c r="X8394" s="2">
        <f>Table1[[#This Row],[Sales]]+Table1[[#This Row],[Discount]]+Table1[[#This Row],[Adjusted Sales]]</f>
        <v>275.88</v>
      </c>
      <c r="Y8394" s="5">
        <f>Table1[[#This Row],[Sales]]*Table1[[#This Row],[Discount]]</f>
        <v>0</v>
      </c>
    </row>
    <row r="8395" spans="1:25" x14ac:dyDescent="0.3">
      <c r="A8395">
        <v>8394</v>
      </c>
      <c r="B8395" s="2"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s="2">
        <v>5</v>
      </c>
      <c r="T8395" s="3">
        <v>0</v>
      </c>
      <c r="U8395" s="2">
        <v>48.905999999999999</v>
      </c>
      <c r="V8395" s="2">
        <f>Table1[[#This Row],[Sales]]*(1-Table1[[#This Row],[Discount]])</f>
        <v>111.15</v>
      </c>
      <c r="W8395" s="2">
        <f>Table1[[#This Row],[Sales]]*Table1[[#This Row],[Quantity]]</f>
        <v>555.75</v>
      </c>
      <c r="X8395" s="2">
        <f>Table1[[#This Row],[Sales]]+Table1[[#This Row],[Discount]]+Table1[[#This Row],[Adjusted Sales]]</f>
        <v>222.3</v>
      </c>
      <c r="Y8395" s="5">
        <f>Table1[[#This Row],[Sales]]*Table1[[#This Row],[Discount]]</f>
        <v>0</v>
      </c>
    </row>
    <row r="8396" spans="1:25" x14ac:dyDescent="0.3">
      <c r="A8396">
        <v>8395</v>
      </c>
      <c r="B8396" s="2"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s="2">
        <v>3</v>
      </c>
      <c r="T8396" s="3">
        <v>0</v>
      </c>
      <c r="U8396" s="2">
        <v>297.64350000000002</v>
      </c>
      <c r="V8396" s="2">
        <f>Table1[[#This Row],[Sales]]*(1-Table1[[#This Row],[Discount]])</f>
        <v>901.95</v>
      </c>
      <c r="W8396" s="2">
        <f>Table1[[#This Row],[Sales]]*Table1[[#This Row],[Quantity]]</f>
        <v>2705.8500000000004</v>
      </c>
      <c r="X8396" s="2">
        <f>Table1[[#This Row],[Sales]]+Table1[[#This Row],[Discount]]+Table1[[#This Row],[Adjusted Sales]]</f>
        <v>1803.9</v>
      </c>
      <c r="Y8396" s="5">
        <f>Table1[[#This Row],[Sales]]*Table1[[#This Row],[Discount]]</f>
        <v>0</v>
      </c>
    </row>
    <row r="8397" spans="1:25" x14ac:dyDescent="0.3">
      <c r="A8397">
        <v>8396</v>
      </c>
      <c r="B8397" s="2"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s="2">
        <v>3</v>
      </c>
      <c r="T8397" s="3">
        <v>0.3</v>
      </c>
      <c r="U8397" s="2">
        <v>-47.058300000000003</v>
      </c>
      <c r="V8397" s="2">
        <f>Table1[[#This Row],[Sales]]*(1-Table1[[#This Row],[Discount]])</f>
        <v>256.2063</v>
      </c>
      <c r="W8397" s="2">
        <f>Table1[[#This Row],[Sales]]*Table1[[#This Row],[Quantity]]</f>
        <v>1098.027</v>
      </c>
      <c r="X8397" s="2">
        <f>Table1[[#This Row],[Sales]]+Table1[[#This Row],[Discount]]+Table1[[#This Row],[Adjusted Sales]]</f>
        <v>622.51530000000002</v>
      </c>
      <c r="Y8397" s="5">
        <f>Table1[[#This Row],[Sales]]*Table1[[#This Row],[Discount]]</f>
        <v>109.8027</v>
      </c>
    </row>
    <row r="8398" spans="1:25" x14ac:dyDescent="0.3">
      <c r="A8398">
        <v>8397</v>
      </c>
      <c r="B8398" s="2"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s="2">
        <v>7</v>
      </c>
      <c r="T8398" s="3">
        <v>0.2</v>
      </c>
      <c r="U8398" s="2">
        <v>108.74079999999999</v>
      </c>
      <c r="V8398" s="2">
        <f>Table1[[#This Row],[Sales]]*(1-Table1[[#This Row],[Discount]])</f>
        <v>248.5504</v>
      </c>
      <c r="W8398" s="2">
        <f>Table1[[#This Row],[Sales]]*Table1[[#This Row],[Quantity]]</f>
        <v>2174.8159999999998</v>
      </c>
      <c r="X8398" s="2">
        <f>Table1[[#This Row],[Sales]]+Table1[[#This Row],[Discount]]+Table1[[#This Row],[Adjusted Sales]]</f>
        <v>559.4384</v>
      </c>
      <c r="Y8398" s="5">
        <f>Table1[[#This Row],[Sales]]*Table1[[#This Row],[Discount]]</f>
        <v>62.137599999999999</v>
      </c>
    </row>
    <row r="8399" spans="1:25" x14ac:dyDescent="0.3">
      <c r="A8399">
        <v>8398</v>
      </c>
      <c r="B8399" s="2"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s="2">
        <v>5</v>
      </c>
      <c r="T8399" s="3">
        <v>0.8</v>
      </c>
      <c r="U8399" s="2">
        <v>-11.52</v>
      </c>
      <c r="V8399" s="2">
        <f>Table1[[#This Row],[Sales]]*(1-Table1[[#This Row],[Discount]])</f>
        <v>1.5359999999999996</v>
      </c>
      <c r="W8399" s="2">
        <f>Table1[[#This Row],[Sales]]*Table1[[#This Row],[Quantity]]</f>
        <v>38.4</v>
      </c>
      <c r="X8399" s="2">
        <f>Table1[[#This Row],[Sales]]+Table1[[#This Row],[Discount]]+Table1[[#This Row],[Adjusted Sales]]</f>
        <v>10.016</v>
      </c>
      <c r="Y8399" s="5">
        <f>Table1[[#This Row],[Sales]]*Table1[[#This Row],[Discount]]</f>
        <v>6.1440000000000001</v>
      </c>
    </row>
    <row r="8400" spans="1:25" x14ac:dyDescent="0.3">
      <c r="A8400">
        <v>8399</v>
      </c>
      <c r="B8400" s="2"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s="2">
        <v>2</v>
      </c>
      <c r="T8400" s="3">
        <v>0.3</v>
      </c>
      <c r="U8400" s="2">
        <v>-35.513599999999997</v>
      </c>
      <c r="V8400" s="2">
        <f>Table1[[#This Row],[Sales]]*(1-Table1[[#This Row],[Discount]])</f>
        <v>108.7604</v>
      </c>
      <c r="W8400" s="2">
        <f>Table1[[#This Row],[Sales]]*Table1[[#This Row],[Quantity]]</f>
        <v>310.74400000000003</v>
      </c>
      <c r="X8400" s="2">
        <f>Table1[[#This Row],[Sales]]+Table1[[#This Row],[Discount]]+Table1[[#This Row],[Adjusted Sales]]</f>
        <v>264.43240000000003</v>
      </c>
      <c r="Y8400" s="5">
        <f>Table1[[#This Row],[Sales]]*Table1[[#This Row],[Discount]]</f>
        <v>46.611600000000003</v>
      </c>
    </row>
    <row r="8401" spans="1:25" x14ac:dyDescent="0.3">
      <c r="A8401">
        <v>8400</v>
      </c>
      <c r="B8401" s="2"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s="2">
        <v>1</v>
      </c>
      <c r="T8401" s="3">
        <v>0.2</v>
      </c>
      <c r="U8401" s="2">
        <v>0.80579999999999996</v>
      </c>
      <c r="V8401" s="2">
        <f>Table1[[#This Row],[Sales]]*(1-Table1[[#This Row],[Discount]])</f>
        <v>8.5952000000000002</v>
      </c>
      <c r="W8401" s="2">
        <f>Table1[[#This Row],[Sales]]*Table1[[#This Row],[Quantity]]</f>
        <v>10.744</v>
      </c>
      <c r="X8401" s="2">
        <f>Table1[[#This Row],[Sales]]+Table1[[#This Row],[Discount]]+Table1[[#This Row],[Adjusted Sales]]</f>
        <v>19.539200000000001</v>
      </c>
      <c r="Y8401" s="5">
        <f>Table1[[#This Row],[Sales]]*Table1[[#This Row],[Discount]]</f>
        <v>2.1488</v>
      </c>
    </row>
    <row r="8402" spans="1:25" x14ac:dyDescent="0.3">
      <c r="A8402">
        <v>8401</v>
      </c>
      <c r="B8402" s="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s="2">
        <v>5</v>
      </c>
      <c r="T8402" s="3">
        <v>0.2</v>
      </c>
      <c r="U8402" s="2">
        <v>78.435000000000002</v>
      </c>
      <c r="V8402" s="2">
        <f>Table1[[#This Row],[Sales]]*(1-Table1[[#This Row],[Discount]])</f>
        <v>185.92000000000002</v>
      </c>
      <c r="W8402" s="2">
        <f>Table1[[#This Row],[Sales]]*Table1[[#This Row],[Quantity]]</f>
        <v>1162</v>
      </c>
      <c r="X8402" s="2">
        <f>Table1[[#This Row],[Sales]]+Table1[[#This Row],[Discount]]+Table1[[#This Row],[Adjusted Sales]]</f>
        <v>418.52</v>
      </c>
      <c r="Y8402" s="5">
        <f>Table1[[#This Row],[Sales]]*Table1[[#This Row],[Discount]]</f>
        <v>46.480000000000004</v>
      </c>
    </row>
    <row r="8403" spans="1:25" x14ac:dyDescent="0.3">
      <c r="A8403">
        <v>8402</v>
      </c>
      <c r="B8403" s="2"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s="2">
        <v>3</v>
      </c>
      <c r="T8403" s="3">
        <v>0.1</v>
      </c>
      <c r="U8403" s="2">
        <v>12.8058</v>
      </c>
      <c r="V8403" s="2">
        <f>Table1[[#This Row],[Sales]]*(1-Table1[[#This Row],[Discount]])</f>
        <v>148.1814</v>
      </c>
      <c r="W8403" s="2">
        <f>Table1[[#This Row],[Sales]]*Table1[[#This Row],[Quantity]]</f>
        <v>493.93799999999999</v>
      </c>
      <c r="X8403" s="2">
        <f>Table1[[#This Row],[Sales]]+Table1[[#This Row],[Discount]]+Table1[[#This Row],[Adjusted Sales]]</f>
        <v>312.92739999999998</v>
      </c>
      <c r="Y8403" s="5">
        <f>Table1[[#This Row],[Sales]]*Table1[[#This Row],[Discount]]</f>
        <v>16.464600000000001</v>
      </c>
    </row>
    <row r="8404" spans="1:25" x14ac:dyDescent="0.3">
      <c r="A8404">
        <v>8403</v>
      </c>
      <c r="B8404" s="2"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s="2">
        <v>2</v>
      </c>
      <c r="T8404" s="3">
        <v>0</v>
      </c>
      <c r="U8404" s="2">
        <v>11.113200000000001</v>
      </c>
      <c r="V8404" s="2">
        <f>Table1[[#This Row],[Sales]]*(1-Table1[[#This Row],[Discount]])</f>
        <v>22.68</v>
      </c>
      <c r="W8404" s="2">
        <f>Table1[[#This Row],[Sales]]*Table1[[#This Row],[Quantity]]</f>
        <v>45.36</v>
      </c>
      <c r="X8404" s="2">
        <f>Table1[[#This Row],[Sales]]+Table1[[#This Row],[Discount]]+Table1[[#This Row],[Adjusted Sales]]</f>
        <v>45.36</v>
      </c>
      <c r="Y8404" s="5">
        <f>Table1[[#This Row],[Sales]]*Table1[[#This Row],[Discount]]</f>
        <v>0</v>
      </c>
    </row>
    <row r="8405" spans="1:25" x14ac:dyDescent="0.3">
      <c r="A8405">
        <v>8404</v>
      </c>
      <c r="B8405" s="2"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s="2">
        <v>4</v>
      </c>
      <c r="T8405" s="3">
        <v>0</v>
      </c>
      <c r="U8405" s="2">
        <v>48.539200000000001</v>
      </c>
      <c r="V8405" s="2">
        <f>Table1[[#This Row],[Sales]]*(1-Table1[[#This Row],[Discount]])</f>
        <v>105.52</v>
      </c>
      <c r="W8405" s="2">
        <f>Table1[[#This Row],[Sales]]*Table1[[#This Row],[Quantity]]</f>
        <v>422.08</v>
      </c>
      <c r="X8405" s="2">
        <f>Table1[[#This Row],[Sales]]+Table1[[#This Row],[Discount]]+Table1[[#This Row],[Adjusted Sales]]</f>
        <v>211.04</v>
      </c>
      <c r="Y8405" s="5">
        <f>Table1[[#This Row],[Sales]]*Table1[[#This Row],[Discount]]</f>
        <v>0</v>
      </c>
    </row>
    <row r="8406" spans="1:25" x14ac:dyDescent="0.3">
      <c r="A8406">
        <v>8405</v>
      </c>
      <c r="B8406" s="2"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s="2">
        <v>4</v>
      </c>
      <c r="T8406" s="3">
        <v>0</v>
      </c>
      <c r="U8406" s="2">
        <v>5.8743999999999996</v>
      </c>
      <c r="V8406" s="2">
        <f>Table1[[#This Row],[Sales]]*(1-Table1[[#This Row],[Discount]])</f>
        <v>83.92</v>
      </c>
      <c r="W8406" s="2">
        <f>Table1[[#This Row],[Sales]]*Table1[[#This Row],[Quantity]]</f>
        <v>335.68</v>
      </c>
      <c r="X8406" s="2">
        <f>Table1[[#This Row],[Sales]]+Table1[[#This Row],[Discount]]+Table1[[#This Row],[Adjusted Sales]]</f>
        <v>167.84</v>
      </c>
      <c r="Y8406" s="5">
        <f>Table1[[#This Row],[Sales]]*Table1[[#This Row],[Discount]]</f>
        <v>0</v>
      </c>
    </row>
    <row r="8407" spans="1:25" x14ac:dyDescent="0.3">
      <c r="A8407">
        <v>8406</v>
      </c>
      <c r="B8407" s="2"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s="2">
        <v>5</v>
      </c>
      <c r="T8407" s="3">
        <v>0</v>
      </c>
      <c r="U8407" s="2">
        <v>58.179000000000002</v>
      </c>
      <c r="V8407" s="2">
        <f>Table1[[#This Row],[Sales]]*(1-Table1[[#This Row],[Discount]])</f>
        <v>141.9</v>
      </c>
      <c r="W8407" s="2">
        <f>Table1[[#This Row],[Sales]]*Table1[[#This Row],[Quantity]]</f>
        <v>709.5</v>
      </c>
      <c r="X8407" s="2">
        <f>Table1[[#This Row],[Sales]]+Table1[[#This Row],[Discount]]+Table1[[#This Row],[Adjusted Sales]]</f>
        <v>283.8</v>
      </c>
      <c r="Y8407" s="5">
        <f>Table1[[#This Row],[Sales]]*Table1[[#This Row],[Discount]]</f>
        <v>0</v>
      </c>
    </row>
    <row r="8408" spans="1:25" x14ac:dyDescent="0.3">
      <c r="A8408">
        <v>8407</v>
      </c>
      <c r="B8408" s="2"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s="2">
        <v>2</v>
      </c>
      <c r="T8408" s="3">
        <v>0</v>
      </c>
      <c r="U8408" s="2">
        <v>9.1953999999999994</v>
      </c>
      <c r="V8408" s="2">
        <f>Table1[[#This Row],[Sales]]*(1-Table1[[#This Row],[Discount]])</f>
        <v>39.979999999999997</v>
      </c>
      <c r="W8408" s="2">
        <f>Table1[[#This Row],[Sales]]*Table1[[#This Row],[Quantity]]</f>
        <v>79.959999999999994</v>
      </c>
      <c r="X8408" s="2">
        <f>Table1[[#This Row],[Sales]]+Table1[[#This Row],[Discount]]+Table1[[#This Row],[Adjusted Sales]]</f>
        <v>79.959999999999994</v>
      </c>
      <c r="Y8408" s="5">
        <f>Table1[[#This Row],[Sales]]*Table1[[#This Row],[Discount]]</f>
        <v>0</v>
      </c>
    </row>
    <row r="8409" spans="1:25" x14ac:dyDescent="0.3">
      <c r="A8409">
        <v>8408</v>
      </c>
      <c r="B8409" s="2"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s="2">
        <v>7</v>
      </c>
      <c r="T8409" s="3">
        <v>0</v>
      </c>
      <c r="U8409" s="2">
        <v>8.673</v>
      </c>
      <c r="V8409" s="2">
        <f>Table1[[#This Row],[Sales]]*(1-Table1[[#This Row],[Discount]])</f>
        <v>28.91</v>
      </c>
      <c r="W8409" s="2">
        <f>Table1[[#This Row],[Sales]]*Table1[[#This Row],[Quantity]]</f>
        <v>202.37</v>
      </c>
      <c r="X8409" s="2">
        <f>Table1[[#This Row],[Sales]]+Table1[[#This Row],[Discount]]+Table1[[#This Row],[Adjusted Sales]]</f>
        <v>57.82</v>
      </c>
      <c r="Y8409" s="5">
        <f>Table1[[#This Row],[Sales]]*Table1[[#This Row],[Discount]]</f>
        <v>0</v>
      </c>
    </row>
    <row r="8410" spans="1:25" x14ac:dyDescent="0.3">
      <c r="A8410">
        <v>8409</v>
      </c>
      <c r="B8410" s="2"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s="2">
        <v>5</v>
      </c>
      <c r="T8410" s="3">
        <v>0</v>
      </c>
      <c r="U8410" s="2">
        <v>45.487000000000002</v>
      </c>
      <c r="V8410" s="2">
        <f>Table1[[#This Row],[Sales]]*(1-Table1[[#This Row],[Discount]])</f>
        <v>174.95</v>
      </c>
      <c r="W8410" s="2">
        <f>Table1[[#This Row],[Sales]]*Table1[[#This Row],[Quantity]]</f>
        <v>874.75</v>
      </c>
      <c r="X8410" s="2">
        <f>Table1[[#This Row],[Sales]]+Table1[[#This Row],[Discount]]+Table1[[#This Row],[Adjusted Sales]]</f>
        <v>349.9</v>
      </c>
      <c r="Y8410" s="5">
        <f>Table1[[#This Row],[Sales]]*Table1[[#This Row],[Discount]]</f>
        <v>0</v>
      </c>
    </row>
    <row r="8411" spans="1:25" x14ac:dyDescent="0.3">
      <c r="A8411">
        <v>8410</v>
      </c>
      <c r="B8411" s="2"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s="2">
        <v>4</v>
      </c>
      <c r="T8411" s="3">
        <v>0.2</v>
      </c>
      <c r="U8411" s="2">
        <v>38.684800000000003</v>
      </c>
      <c r="V8411" s="2">
        <f>Table1[[#This Row],[Sales]]*(1-Table1[[#This Row],[Discount]])</f>
        <v>88.42240000000001</v>
      </c>
      <c r="W8411" s="2">
        <f>Table1[[#This Row],[Sales]]*Table1[[#This Row],[Quantity]]</f>
        <v>442.11200000000002</v>
      </c>
      <c r="X8411" s="2">
        <f>Table1[[#This Row],[Sales]]+Table1[[#This Row],[Discount]]+Table1[[#This Row],[Adjusted Sales]]</f>
        <v>199.15040000000002</v>
      </c>
      <c r="Y8411" s="5">
        <f>Table1[[#This Row],[Sales]]*Table1[[#This Row],[Discount]]</f>
        <v>22.105600000000003</v>
      </c>
    </row>
    <row r="8412" spans="1:25" x14ac:dyDescent="0.3">
      <c r="A8412">
        <v>8411</v>
      </c>
      <c r="B8412" s="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s="2">
        <v>4</v>
      </c>
      <c r="T8412" s="3">
        <v>0.4</v>
      </c>
      <c r="U8412" s="2">
        <v>-199.5076</v>
      </c>
      <c r="V8412" s="2">
        <f>Table1[[#This Row],[Sales]]*(1-Table1[[#This Row],[Discount]])</f>
        <v>378.01439999999997</v>
      </c>
      <c r="W8412" s="2">
        <f>Table1[[#This Row],[Sales]]*Table1[[#This Row],[Quantity]]</f>
        <v>2520.096</v>
      </c>
      <c r="X8412" s="2">
        <f>Table1[[#This Row],[Sales]]+Table1[[#This Row],[Discount]]+Table1[[#This Row],[Adjusted Sales]]</f>
        <v>1008.4384</v>
      </c>
      <c r="Y8412" s="5">
        <f>Table1[[#This Row],[Sales]]*Table1[[#This Row],[Discount]]</f>
        <v>252.00960000000001</v>
      </c>
    </row>
    <row r="8413" spans="1:25" x14ac:dyDescent="0.3">
      <c r="A8413">
        <v>8412</v>
      </c>
      <c r="B8413" s="2"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s="2">
        <v>7</v>
      </c>
      <c r="T8413" s="3">
        <v>0</v>
      </c>
      <c r="U8413" s="2">
        <v>9.1937999999999995</v>
      </c>
      <c r="V8413" s="2">
        <f>Table1[[#This Row],[Sales]]*(1-Table1[[#This Row],[Discount]])</f>
        <v>27.86</v>
      </c>
      <c r="W8413" s="2">
        <f>Table1[[#This Row],[Sales]]*Table1[[#This Row],[Quantity]]</f>
        <v>195.01999999999998</v>
      </c>
      <c r="X8413" s="2">
        <f>Table1[[#This Row],[Sales]]+Table1[[#This Row],[Discount]]+Table1[[#This Row],[Adjusted Sales]]</f>
        <v>55.72</v>
      </c>
      <c r="Y8413" s="5">
        <f>Table1[[#This Row],[Sales]]*Table1[[#This Row],[Discount]]</f>
        <v>0</v>
      </c>
    </row>
    <row r="8414" spans="1:25" x14ac:dyDescent="0.3">
      <c r="A8414">
        <v>8413</v>
      </c>
      <c r="B8414" s="2"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s="2">
        <v>4</v>
      </c>
      <c r="T8414" s="3">
        <v>0.3</v>
      </c>
      <c r="U8414" s="2">
        <v>-173.34719999999999</v>
      </c>
      <c r="V8414" s="2">
        <f>Table1[[#This Row],[Sales]]*(1-Table1[[#This Row],[Discount]])</f>
        <v>653.38559999999995</v>
      </c>
      <c r="W8414" s="2">
        <f>Table1[[#This Row],[Sales]]*Table1[[#This Row],[Quantity]]</f>
        <v>3733.6320000000001</v>
      </c>
      <c r="X8414" s="2">
        <f>Table1[[#This Row],[Sales]]+Table1[[#This Row],[Discount]]+Table1[[#This Row],[Adjusted Sales]]</f>
        <v>1587.0935999999999</v>
      </c>
      <c r="Y8414" s="5">
        <f>Table1[[#This Row],[Sales]]*Table1[[#This Row],[Discount]]</f>
        <v>280.0224</v>
      </c>
    </row>
    <row r="8415" spans="1:25" x14ac:dyDescent="0.3">
      <c r="A8415">
        <v>8414</v>
      </c>
      <c r="B8415" s="2"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s="2">
        <v>10</v>
      </c>
      <c r="T8415" s="3">
        <v>0.2</v>
      </c>
      <c r="U8415" s="2">
        <v>18.143999999999998</v>
      </c>
      <c r="V8415" s="2">
        <f>Table1[[#This Row],[Sales]]*(1-Table1[[#This Row],[Discount]])</f>
        <v>41.472000000000008</v>
      </c>
      <c r="W8415" s="2">
        <f>Table1[[#This Row],[Sales]]*Table1[[#This Row],[Quantity]]</f>
        <v>518.40000000000009</v>
      </c>
      <c r="X8415" s="2">
        <f>Table1[[#This Row],[Sales]]+Table1[[#This Row],[Discount]]+Table1[[#This Row],[Adjusted Sales]]</f>
        <v>93.512000000000015</v>
      </c>
      <c r="Y8415" s="5">
        <f>Table1[[#This Row],[Sales]]*Table1[[#This Row],[Discount]]</f>
        <v>10.368000000000002</v>
      </c>
    </row>
    <row r="8416" spans="1:25" x14ac:dyDescent="0.3">
      <c r="A8416">
        <v>8415</v>
      </c>
      <c r="B8416" s="2"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s="2">
        <v>3</v>
      </c>
      <c r="T8416" s="3">
        <v>0.2</v>
      </c>
      <c r="U8416" s="2">
        <v>-6.21</v>
      </c>
      <c r="V8416" s="2">
        <f>Table1[[#This Row],[Sales]]*(1-Table1[[#This Row],[Discount]])</f>
        <v>132.47999999999999</v>
      </c>
      <c r="W8416" s="2">
        <f>Table1[[#This Row],[Sales]]*Table1[[#This Row],[Quantity]]</f>
        <v>496.79999999999995</v>
      </c>
      <c r="X8416" s="2">
        <f>Table1[[#This Row],[Sales]]+Table1[[#This Row],[Discount]]+Table1[[#This Row],[Adjusted Sales]]</f>
        <v>298.27999999999997</v>
      </c>
      <c r="Y8416" s="5">
        <f>Table1[[#This Row],[Sales]]*Table1[[#This Row],[Discount]]</f>
        <v>33.119999999999997</v>
      </c>
    </row>
    <row r="8417" spans="1:25" x14ac:dyDescent="0.3">
      <c r="A8417">
        <v>8416</v>
      </c>
      <c r="B8417" s="2"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s="2">
        <v>3</v>
      </c>
      <c r="T8417" s="3">
        <v>0</v>
      </c>
      <c r="U8417" s="2">
        <v>49.970399999999998</v>
      </c>
      <c r="V8417" s="2">
        <f>Table1[[#This Row],[Sales]]*(1-Table1[[#This Row],[Discount]])</f>
        <v>106.32</v>
      </c>
      <c r="W8417" s="2">
        <f>Table1[[#This Row],[Sales]]*Table1[[#This Row],[Quantity]]</f>
        <v>318.95999999999998</v>
      </c>
      <c r="X8417" s="2">
        <f>Table1[[#This Row],[Sales]]+Table1[[#This Row],[Discount]]+Table1[[#This Row],[Adjusted Sales]]</f>
        <v>212.64</v>
      </c>
      <c r="Y8417" s="5">
        <f>Table1[[#This Row],[Sales]]*Table1[[#This Row],[Discount]]</f>
        <v>0</v>
      </c>
    </row>
    <row r="8418" spans="1:25" x14ac:dyDescent="0.3">
      <c r="A8418">
        <v>8417</v>
      </c>
      <c r="B8418" s="2"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s="2">
        <v>5</v>
      </c>
      <c r="T8418" s="3">
        <v>0.2</v>
      </c>
      <c r="U8418" s="2">
        <v>46.225000000000001</v>
      </c>
      <c r="V8418" s="2">
        <f>Table1[[#This Row],[Sales]]*(1-Table1[[#This Row],[Discount]])</f>
        <v>118.336</v>
      </c>
      <c r="W8418" s="2">
        <f>Table1[[#This Row],[Sales]]*Table1[[#This Row],[Quantity]]</f>
        <v>739.59999999999991</v>
      </c>
      <c r="X8418" s="2">
        <f>Table1[[#This Row],[Sales]]+Table1[[#This Row],[Discount]]+Table1[[#This Row],[Adjusted Sales]]</f>
        <v>266.45599999999996</v>
      </c>
      <c r="Y8418" s="5">
        <f>Table1[[#This Row],[Sales]]*Table1[[#This Row],[Discount]]</f>
        <v>29.584</v>
      </c>
    </row>
    <row r="8419" spans="1:25" x14ac:dyDescent="0.3">
      <c r="A8419">
        <v>8418</v>
      </c>
      <c r="B8419" s="2"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s="2">
        <v>3</v>
      </c>
      <c r="T8419" s="3">
        <v>0</v>
      </c>
      <c r="U8419" s="2">
        <v>26.07</v>
      </c>
      <c r="V8419" s="2">
        <f>Table1[[#This Row],[Sales]]*(1-Table1[[#This Row],[Discount]])</f>
        <v>104.28</v>
      </c>
      <c r="W8419" s="2">
        <f>Table1[[#This Row],[Sales]]*Table1[[#This Row],[Quantity]]</f>
        <v>312.84000000000003</v>
      </c>
      <c r="X8419" s="2">
        <f>Table1[[#This Row],[Sales]]+Table1[[#This Row],[Discount]]+Table1[[#This Row],[Adjusted Sales]]</f>
        <v>208.56</v>
      </c>
      <c r="Y8419" s="5">
        <f>Table1[[#This Row],[Sales]]*Table1[[#This Row],[Discount]]</f>
        <v>0</v>
      </c>
    </row>
    <row r="8420" spans="1:25" x14ac:dyDescent="0.3">
      <c r="A8420">
        <v>8419</v>
      </c>
      <c r="B8420" s="2"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s="2">
        <v>1</v>
      </c>
      <c r="T8420" s="3">
        <v>0</v>
      </c>
      <c r="U8420" s="2">
        <v>63.106999999999999</v>
      </c>
      <c r="V8420" s="2">
        <f>Table1[[#This Row],[Sales]]*(1-Table1[[#This Row],[Discount]])</f>
        <v>286.85000000000002</v>
      </c>
      <c r="W8420" s="2">
        <f>Table1[[#This Row],[Sales]]*Table1[[#This Row],[Quantity]]</f>
        <v>286.85000000000002</v>
      </c>
      <c r="X8420" s="2">
        <f>Table1[[#This Row],[Sales]]+Table1[[#This Row],[Discount]]+Table1[[#This Row],[Adjusted Sales]]</f>
        <v>573.70000000000005</v>
      </c>
      <c r="Y8420" s="5">
        <f>Table1[[#This Row],[Sales]]*Table1[[#This Row],[Discount]]</f>
        <v>0</v>
      </c>
    </row>
    <row r="8421" spans="1:25" x14ac:dyDescent="0.3">
      <c r="A8421">
        <v>8420</v>
      </c>
      <c r="B8421" s="2"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s="2">
        <v>4</v>
      </c>
      <c r="T8421" s="3">
        <v>0</v>
      </c>
      <c r="U8421" s="2">
        <v>2.6783999999999999</v>
      </c>
      <c r="V8421" s="2">
        <f>Table1[[#This Row],[Sales]]*(1-Table1[[#This Row],[Discount]])</f>
        <v>66.959999999999994</v>
      </c>
      <c r="W8421" s="2">
        <f>Table1[[#This Row],[Sales]]*Table1[[#This Row],[Quantity]]</f>
        <v>267.83999999999997</v>
      </c>
      <c r="X8421" s="2">
        <f>Table1[[#This Row],[Sales]]+Table1[[#This Row],[Discount]]+Table1[[#This Row],[Adjusted Sales]]</f>
        <v>133.91999999999999</v>
      </c>
      <c r="Y8421" s="5">
        <f>Table1[[#This Row],[Sales]]*Table1[[#This Row],[Discount]]</f>
        <v>0</v>
      </c>
    </row>
    <row r="8422" spans="1:25" x14ac:dyDescent="0.3">
      <c r="A8422">
        <v>8421</v>
      </c>
      <c r="B8422" s="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s="2">
        <v>2</v>
      </c>
      <c r="T8422" s="3">
        <v>0</v>
      </c>
      <c r="U8422" s="2">
        <v>87.991200000000006</v>
      </c>
      <c r="V8422" s="2">
        <f>Table1[[#This Row],[Sales]]*(1-Table1[[#This Row],[Discount]])</f>
        <v>199.98</v>
      </c>
      <c r="W8422" s="2">
        <f>Table1[[#This Row],[Sales]]*Table1[[#This Row],[Quantity]]</f>
        <v>399.96</v>
      </c>
      <c r="X8422" s="2">
        <f>Table1[[#This Row],[Sales]]+Table1[[#This Row],[Discount]]+Table1[[#This Row],[Adjusted Sales]]</f>
        <v>399.96</v>
      </c>
      <c r="Y8422" s="5">
        <f>Table1[[#This Row],[Sales]]*Table1[[#This Row],[Discount]]</f>
        <v>0</v>
      </c>
    </row>
    <row r="8423" spans="1:25" x14ac:dyDescent="0.3">
      <c r="A8423">
        <v>8422</v>
      </c>
      <c r="B8423" s="2"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s="2">
        <v>3</v>
      </c>
      <c r="T8423" s="3">
        <v>0</v>
      </c>
      <c r="U8423" s="2">
        <v>4.95</v>
      </c>
      <c r="V8423" s="2">
        <f>Table1[[#This Row],[Sales]]*(1-Table1[[#This Row],[Discount]])</f>
        <v>45</v>
      </c>
      <c r="W8423" s="2">
        <f>Table1[[#This Row],[Sales]]*Table1[[#This Row],[Quantity]]</f>
        <v>135</v>
      </c>
      <c r="X8423" s="2">
        <f>Table1[[#This Row],[Sales]]+Table1[[#This Row],[Discount]]+Table1[[#This Row],[Adjusted Sales]]</f>
        <v>90</v>
      </c>
      <c r="Y8423" s="5">
        <f>Table1[[#This Row],[Sales]]*Table1[[#This Row],[Discount]]</f>
        <v>0</v>
      </c>
    </row>
    <row r="8424" spans="1:25" x14ac:dyDescent="0.3">
      <c r="A8424">
        <v>8423</v>
      </c>
      <c r="B8424" s="2"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s="2">
        <v>5</v>
      </c>
      <c r="T8424" s="3">
        <v>0</v>
      </c>
      <c r="U8424" s="2">
        <v>8.7710000000000008</v>
      </c>
      <c r="V8424" s="2">
        <f>Table1[[#This Row],[Sales]]*(1-Table1[[#This Row],[Discount]])</f>
        <v>17.899999999999999</v>
      </c>
      <c r="W8424" s="2">
        <f>Table1[[#This Row],[Sales]]*Table1[[#This Row],[Quantity]]</f>
        <v>89.5</v>
      </c>
      <c r="X8424" s="2">
        <f>Table1[[#This Row],[Sales]]+Table1[[#This Row],[Discount]]+Table1[[#This Row],[Adjusted Sales]]</f>
        <v>35.799999999999997</v>
      </c>
      <c r="Y8424" s="5">
        <f>Table1[[#This Row],[Sales]]*Table1[[#This Row],[Discount]]</f>
        <v>0</v>
      </c>
    </row>
    <row r="8425" spans="1:25" x14ac:dyDescent="0.3">
      <c r="A8425">
        <v>8424</v>
      </c>
      <c r="B8425" s="2"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s="2">
        <v>2</v>
      </c>
      <c r="T8425" s="3">
        <v>0</v>
      </c>
      <c r="U8425" s="2">
        <v>17.406400000000001</v>
      </c>
      <c r="V8425" s="2">
        <f>Table1[[#This Row],[Sales]]*(1-Table1[[#This Row],[Discount]])</f>
        <v>40.479999999999997</v>
      </c>
      <c r="W8425" s="2">
        <f>Table1[[#This Row],[Sales]]*Table1[[#This Row],[Quantity]]</f>
        <v>80.959999999999994</v>
      </c>
      <c r="X8425" s="2">
        <f>Table1[[#This Row],[Sales]]+Table1[[#This Row],[Discount]]+Table1[[#This Row],[Adjusted Sales]]</f>
        <v>80.959999999999994</v>
      </c>
      <c r="Y8425" s="5">
        <f>Table1[[#This Row],[Sales]]*Table1[[#This Row],[Discount]]</f>
        <v>0</v>
      </c>
    </row>
    <row r="8426" spans="1:25" x14ac:dyDescent="0.3">
      <c r="A8426">
        <v>8425</v>
      </c>
      <c r="B8426" s="2"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s="2">
        <v>5</v>
      </c>
      <c r="T8426" s="3">
        <v>0</v>
      </c>
      <c r="U8426" s="2">
        <v>129.29400000000001</v>
      </c>
      <c r="V8426" s="2">
        <f>Table1[[#This Row],[Sales]]*(1-Table1[[#This Row],[Discount]])</f>
        <v>2154.9</v>
      </c>
      <c r="W8426" s="2">
        <f>Table1[[#This Row],[Sales]]*Table1[[#This Row],[Quantity]]</f>
        <v>10774.5</v>
      </c>
      <c r="X8426" s="2">
        <f>Table1[[#This Row],[Sales]]+Table1[[#This Row],[Discount]]+Table1[[#This Row],[Adjusted Sales]]</f>
        <v>4309.8</v>
      </c>
      <c r="Y8426" s="5">
        <f>Table1[[#This Row],[Sales]]*Table1[[#This Row],[Discount]]</f>
        <v>0</v>
      </c>
    </row>
    <row r="8427" spans="1:25" x14ac:dyDescent="0.3">
      <c r="A8427">
        <v>8426</v>
      </c>
      <c r="B8427" s="2"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s="2">
        <v>8</v>
      </c>
      <c r="T8427" s="3">
        <v>0.7</v>
      </c>
      <c r="U8427" s="2">
        <v>-12.288</v>
      </c>
      <c r="V8427" s="2">
        <f>Table1[[#This Row],[Sales]]*(1-Table1[[#This Row],[Discount]])</f>
        <v>5.5296000000000003</v>
      </c>
      <c r="W8427" s="2">
        <f>Table1[[#This Row],[Sales]]*Table1[[#This Row],[Quantity]]</f>
        <v>147.45599999999999</v>
      </c>
      <c r="X8427" s="2">
        <f>Table1[[#This Row],[Sales]]+Table1[[#This Row],[Discount]]+Table1[[#This Row],[Adjusted Sales]]</f>
        <v>24.6616</v>
      </c>
      <c r="Y8427" s="5">
        <f>Table1[[#This Row],[Sales]]*Table1[[#This Row],[Discount]]</f>
        <v>12.902399999999998</v>
      </c>
    </row>
    <row r="8428" spans="1:25" x14ac:dyDescent="0.3">
      <c r="A8428">
        <v>8427</v>
      </c>
      <c r="B8428" s="2"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s="2">
        <v>2</v>
      </c>
      <c r="T8428" s="3">
        <v>0.2</v>
      </c>
      <c r="U8428" s="2">
        <v>0.95760000000000001</v>
      </c>
      <c r="V8428" s="2">
        <f>Table1[[#This Row],[Sales]]*(1-Table1[[#This Row],[Discount]])</f>
        <v>8.7552000000000003</v>
      </c>
      <c r="W8428" s="2">
        <f>Table1[[#This Row],[Sales]]*Table1[[#This Row],[Quantity]]</f>
        <v>21.888000000000002</v>
      </c>
      <c r="X8428" s="2">
        <f>Table1[[#This Row],[Sales]]+Table1[[#This Row],[Discount]]+Table1[[#This Row],[Adjusted Sales]]</f>
        <v>19.8992</v>
      </c>
      <c r="Y8428" s="5">
        <f>Table1[[#This Row],[Sales]]*Table1[[#This Row],[Discount]]</f>
        <v>2.1888000000000001</v>
      </c>
    </row>
    <row r="8429" spans="1:25" x14ac:dyDescent="0.3">
      <c r="A8429">
        <v>8428</v>
      </c>
      <c r="B8429" s="2"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s="2">
        <v>2</v>
      </c>
      <c r="T8429" s="3">
        <v>0</v>
      </c>
      <c r="U8429" s="2">
        <v>0.1744</v>
      </c>
      <c r="V8429" s="2">
        <f>Table1[[#This Row],[Sales]]*(1-Table1[[#This Row],[Discount]])</f>
        <v>4.3600000000000003</v>
      </c>
      <c r="W8429" s="2">
        <f>Table1[[#This Row],[Sales]]*Table1[[#This Row],[Quantity]]</f>
        <v>8.7200000000000006</v>
      </c>
      <c r="X8429" s="2">
        <f>Table1[[#This Row],[Sales]]+Table1[[#This Row],[Discount]]+Table1[[#This Row],[Adjusted Sales]]</f>
        <v>8.7200000000000006</v>
      </c>
      <c r="Y8429" s="5">
        <f>Table1[[#This Row],[Sales]]*Table1[[#This Row],[Discount]]</f>
        <v>0</v>
      </c>
    </row>
    <row r="8430" spans="1:25" x14ac:dyDescent="0.3">
      <c r="A8430">
        <v>8429</v>
      </c>
      <c r="B8430" s="2"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s="2">
        <v>6</v>
      </c>
      <c r="T8430" s="3">
        <v>0.2</v>
      </c>
      <c r="U8430" s="2">
        <v>-10.9116</v>
      </c>
      <c r="V8430" s="2">
        <f>Table1[[#This Row],[Sales]]*(1-Table1[[#This Row],[Discount]])</f>
        <v>49.881599999999999</v>
      </c>
      <c r="W8430" s="2">
        <f>Table1[[#This Row],[Sales]]*Table1[[#This Row],[Quantity]]</f>
        <v>374.11199999999997</v>
      </c>
      <c r="X8430" s="2">
        <f>Table1[[#This Row],[Sales]]+Table1[[#This Row],[Discount]]+Table1[[#This Row],[Adjusted Sales]]</f>
        <v>112.4336</v>
      </c>
      <c r="Y8430" s="5">
        <f>Table1[[#This Row],[Sales]]*Table1[[#This Row],[Discount]]</f>
        <v>12.4704</v>
      </c>
    </row>
    <row r="8431" spans="1:25" x14ac:dyDescent="0.3">
      <c r="A8431">
        <v>8430</v>
      </c>
      <c r="B8431" s="2"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s="2">
        <v>5</v>
      </c>
      <c r="T8431" s="3">
        <v>0.2</v>
      </c>
      <c r="U8431" s="2">
        <v>-30.391999999999999</v>
      </c>
      <c r="V8431" s="2">
        <f>Table1[[#This Row],[Sales]]*(1-Table1[[#This Row],[Discount]])</f>
        <v>243.13600000000002</v>
      </c>
      <c r="W8431" s="2">
        <f>Table1[[#This Row],[Sales]]*Table1[[#This Row],[Quantity]]</f>
        <v>1519.6000000000001</v>
      </c>
      <c r="X8431" s="2">
        <f>Table1[[#This Row],[Sales]]+Table1[[#This Row],[Discount]]+Table1[[#This Row],[Adjusted Sales]]</f>
        <v>547.25600000000009</v>
      </c>
      <c r="Y8431" s="5">
        <f>Table1[[#This Row],[Sales]]*Table1[[#This Row],[Discount]]</f>
        <v>60.784000000000006</v>
      </c>
    </row>
    <row r="8432" spans="1:25" x14ac:dyDescent="0.3">
      <c r="A8432">
        <v>8431</v>
      </c>
      <c r="B8432" s="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s="2">
        <v>2</v>
      </c>
      <c r="T8432" s="3">
        <v>0</v>
      </c>
      <c r="U8432" s="2">
        <v>6.4649999999999999</v>
      </c>
      <c r="V8432" s="2">
        <f>Table1[[#This Row],[Sales]]*(1-Table1[[#This Row],[Discount]])</f>
        <v>129.30000000000001</v>
      </c>
      <c r="W8432" s="2">
        <f>Table1[[#This Row],[Sales]]*Table1[[#This Row],[Quantity]]</f>
        <v>258.60000000000002</v>
      </c>
      <c r="X8432" s="2">
        <f>Table1[[#This Row],[Sales]]+Table1[[#This Row],[Discount]]+Table1[[#This Row],[Adjusted Sales]]</f>
        <v>258.60000000000002</v>
      </c>
      <c r="Y8432" s="5">
        <f>Table1[[#This Row],[Sales]]*Table1[[#This Row],[Discount]]</f>
        <v>0</v>
      </c>
    </row>
    <row r="8433" spans="1:25" x14ac:dyDescent="0.3">
      <c r="A8433">
        <v>8432</v>
      </c>
      <c r="B8433" s="2"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s="2">
        <v>10</v>
      </c>
      <c r="T8433" s="3">
        <v>0</v>
      </c>
      <c r="U8433" s="2">
        <v>112.422</v>
      </c>
      <c r="V8433" s="2">
        <f>Table1[[#This Row],[Sales]]*(1-Table1[[#This Row],[Discount]])</f>
        <v>274.2</v>
      </c>
      <c r="W8433" s="2">
        <f>Table1[[#This Row],[Sales]]*Table1[[#This Row],[Quantity]]</f>
        <v>2742</v>
      </c>
      <c r="X8433" s="2">
        <f>Table1[[#This Row],[Sales]]+Table1[[#This Row],[Discount]]+Table1[[#This Row],[Adjusted Sales]]</f>
        <v>548.4</v>
      </c>
      <c r="Y8433" s="5">
        <f>Table1[[#This Row],[Sales]]*Table1[[#This Row],[Discount]]</f>
        <v>0</v>
      </c>
    </row>
    <row r="8434" spans="1:25" x14ac:dyDescent="0.3">
      <c r="A8434">
        <v>8433</v>
      </c>
      <c r="B8434" s="2"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s="2">
        <v>4</v>
      </c>
      <c r="T8434" s="3">
        <v>0.2</v>
      </c>
      <c r="U8434" s="2">
        <v>-1.3608</v>
      </c>
      <c r="V8434" s="2">
        <f>Table1[[#This Row],[Sales]]*(1-Table1[[#This Row],[Discount]])</f>
        <v>4.8384</v>
      </c>
      <c r="W8434" s="2">
        <f>Table1[[#This Row],[Sales]]*Table1[[#This Row],[Quantity]]</f>
        <v>24.192</v>
      </c>
      <c r="X8434" s="2">
        <f>Table1[[#This Row],[Sales]]+Table1[[#This Row],[Discount]]+Table1[[#This Row],[Adjusted Sales]]</f>
        <v>11.086400000000001</v>
      </c>
      <c r="Y8434" s="5">
        <f>Table1[[#This Row],[Sales]]*Table1[[#This Row],[Discount]]</f>
        <v>1.2096</v>
      </c>
    </row>
    <row r="8435" spans="1:25" x14ac:dyDescent="0.3">
      <c r="A8435">
        <v>8434</v>
      </c>
      <c r="B8435" s="2"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s="2">
        <v>2</v>
      </c>
      <c r="T8435" s="3">
        <v>0.2</v>
      </c>
      <c r="U8435" s="2">
        <v>2.14</v>
      </c>
      <c r="V8435" s="2">
        <f>Table1[[#This Row],[Sales]]*(1-Table1[[#This Row],[Discount]])</f>
        <v>5.4784000000000006</v>
      </c>
      <c r="W8435" s="2">
        <f>Table1[[#This Row],[Sales]]*Table1[[#This Row],[Quantity]]</f>
        <v>13.696</v>
      </c>
      <c r="X8435" s="2">
        <f>Table1[[#This Row],[Sales]]+Table1[[#This Row],[Discount]]+Table1[[#This Row],[Adjusted Sales]]</f>
        <v>12.526400000000001</v>
      </c>
      <c r="Y8435" s="5">
        <f>Table1[[#This Row],[Sales]]*Table1[[#This Row],[Discount]]</f>
        <v>1.3696000000000002</v>
      </c>
    </row>
    <row r="8436" spans="1:25" x14ac:dyDescent="0.3">
      <c r="A8436">
        <v>8435</v>
      </c>
      <c r="B8436" s="2"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s="2">
        <v>5</v>
      </c>
      <c r="T8436" s="3">
        <v>0.6</v>
      </c>
      <c r="U8436" s="2">
        <v>-6.7229999999999999</v>
      </c>
      <c r="V8436" s="2">
        <f>Table1[[#This Row],[Sales]]*(1-Table1[[#This Row],[Discount]])</f>
        <v>3.9840000000000004</v>
      </c>
      <c r="W8436" s="2">
        <f>Table1[[#This Row],[Sales]]*Table1[[#This Row],[Quantity]]</f>
        <v>49.800000000000004</v>
      </c>
      <c r="X8436" s="2">
        <f>Table1[[#This Row],[Sales]]+Table1[[#This Row],[Discount]]+Table1[[#This Row],[Adjusted Sales]]</f>
        <v>14.544</v>
      </c>
      <c r="Y8436" s="5">
        <f>Table1[[#This Row],[Sales]]*Table1[[#This Row],[Discount]]</f>
        <v>5.976</v>
      </c>
    </row>
    <row r="8437" spans="1:25" x14ac:dyDescent="0.3">
      <c r="A8437">
        <v>8436</v>
      </c>
      <c r="B8437" s="2"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s="2">
        <v>2</v>
      </c>
      <c r="T8437" s="3">
        <v>0.8</v>
      </c>
      <c r="U8437" s="2">
        <v>-13.683199999999999</v>
      </c>
      <c r="V8437" s="2">
        <f>Table1[[#This Row],[Sales]]*(1-Table1[[#This Row],[Discount]])</f>
        <v>1.7103999999999995</v>
      </c>
      <c r="W8437" s="2">
        <f>Table1[[#This Row],[Sales]]*Table1[[#This Row],[Quantity]]</f>
        <v>17.103999999999999</v>
      </c>
      <c r="X8437" s="2">
        <f>Table1[[#This Row],[Sales]]+Table1[[#This Row],[Discount]]+Table1[[#This Row],[Adjusted Sales]]</f>
        <v>11.0624</v>
      </c>
      <c r="Y8437" s="5">
        <f>Table1[[#This Row],[Sales]]*Table1[[#This Row],[Discount]]</f>
        <v>6.8415999999999997</v>
      </c>
    </row>
    <row r="8438" spans="1:25" x14ac:dyDescent="0.3">
      <c r="A8438">
        <v>8437</v>
      </c>
      <c r="B8438" s="2"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s="2">
        <v>11</v>
      </c>
      <c r="T8438" s="3">
        <v>0.2</v>
      </c>
      <c r="U8438" s="2">
        <v>16.5242</v>
      </c>
      <c r="V8438" s="2">
        <f>Table1[[#This Row],[Sales]]*(1-Table1[[#This Row],[Discount]])</f>
        <v>36.467200000000005</v>
      </c>
      <c r="W8438" s="2">
        <f>Table1[[#This Row],[Sales]]*Table1[[#This Row],[Quantity]]</f>
        <v>501.42400000000004</v>
      </c>
      <c r="X8438" s="2">
        <f>Table1[[#This Row],[Sales]]+Table1[[#This Row],[Discount]]+Table1[[#This Row],[Adjusted Sales]]</f>
        <v>82.251200000000011</v>
      </c>
      <c r="Y8438" s="5">
        <f>Table1[[#This Row],[Sales]]*Table1[[#This Row],[Discount]]</f>
        <v>9.1168000000000013</v>
      </c>
    </row>
    <row r="8439" spans="1:25" x14ac:dyDescent="0.3">
      <c r="A8439">
        <v>8438</v>
      </c>
      <c r="B8439" s="2"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s="2">
        <v>2</v>
      </c>
      <c r="T8439" s="3">
        <v>0.2</v>
      </c>
      <c r="U8439" s="2">
        <v>4.4603999999999999</v>
      </c>
      <c r="V8439" s="2">
        <f>Table1[[#This Row],[Sales]]*(1-Table1[[#This Row],[Discount]])</f>
        <v>20.3904</v>
      </c>
      <c r="W8439" s="2">
        <f>Table1[[#This Row],[Sales]]*Table1[[#This Row],[Quantity]]</f>
        <v>50.975999999999999</v>
      </c>
      <c r="X8439" s="2">
        <f>Table1[[#This Row],[Sales]]+Table1[[#This Row],[Discount]]+Table1[[#This Row],[Adjusted Sales]]</f>
        <v>46.078400000000002</v>
      </c>
      <c r="Y8439" s="5">
        <f>Table1[[#This Row],[Sales]]*Table1[[#This Row],[Discount]]</f>
        <v>5.0975999999999999</v>
      </c>
    </row>
    <row r="8440" spans="1:25" x14ac:dyDescent="0.3">
      <c r="A8440">
        <v>8439</v>
      </c>
      <c r="B8440" s="2"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s="2">
        <v>4</v>
      </c>
      <c r="T8440" s="3">
        <v>0.2</v>
      </c>
      <c r="U8440" s="2">
        <v>51.36</v>
      </c>
      <c r="V8440" s="2">
        <f>Table1[[#This Row],[Sales]]*(1-Table1[[#This Row],[Discount]])</f>
        <v>109.56800000000001</v>
      </c>
      <c r="W8440" s="2">
        <f>Table1[[#This Row],[Sales]]*Table1[[#This Row],[Quantity]]</f>
        <v>547.84</v>
      </c>
      <c r="X8440" s="2">
        <f>Table1[[#This Row],[Sales]]+Table1[[#This Row],[Discount]]+Table1[[#This Row],[Adjusted Sales]]</f>
        <v>246.72800000000001</v>
      </c>
      <c r="Y8440" s="5">
        <f>Table1[[#This Row],[Sales]]*Table1[[#This Row],[Discount]]</f>
        <v>27.392000000000003</v>
      </c>
    </row>
    <row r="8441" spans="1:25" x14ac:dyDescent="0.3">
      <c r="A8441">
        <v>8440</v>
      </c>
      <c r="B8441" s="2"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s="2">
        <v>2</v>
      </c>
      <c r="T8441" s="3">
        <v>0.2</v>
      </c>
      <c r="U8441" s="2">
        <v>4.9615999999999998</v>
      </c>
      <c r="V8441" s="2">
        <f>Table1[[#This Row],[Sales]]*(1-Table1[[#This Row],[Discount]])</f>
        <v>39.692800000000005</v>
      </c>
      <c r="W8441" s="2">
        <f>Table1[[#This Row],[Sales]]*Table1[[#This Row],[Quantity]]</f>
        <v>99.231999999999999</v>
      </c>
      <c r="X8441" s="2">
        <f>Table1[[#This Row],[Sales]]+Table1[[#This Row],[Discount]]+Table1[[#This Row],[Adjusted Sales]]</f>
        <v>89.508800000000008</v>
      </c>
      <c r="Y8441" s="5">
        <f>Table1[[#This Row],[Sales]]*Table1[[#This Row],[Discount]]</f>
        <v>9.9232000000000014</v>
      </c>
    </row>
    <row r="8442" spans="1:25" x14ac:dyDescent="0.3">
      <c r="A8442">
        <v>8441</v>
      </c>
      <c r="B8442" s="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s="2">
        <v>3</v>
      </c>
      <c r="T8442" s="3">
        <v>0.2</v>
      </c>
      <c r="U8442" s="2">
        <v>3.4398</v>
      </c>
      <c r="V8442" s="2">
        <f>Table1[[#This Row],[Sales]]*(1-Table1[[#This Row],[Discount]])</f>
        <v>8.4672000000000001</v>
      </c>
      <c r="W8442" s="2">
        <f>Table1[[#This Row],[Sales]]*Table1[[#This Row],[Quantity]]</f>
        <v>31.751999999999999</v>
      </c>
      <c r="X8442" s="2">
        <f>Table1[[#This Row],[Sales]]+Table1[[#This Row],[Discount]]+Table1[[#This Row],[Adjusted Sales]]</f>
        <v>19.251199999999997</v>
      </c>
      <c r="Y8442" s="5">
        <f>Table1[[#This Row],[Sales]]*Table1[[#This Row],[Discount]]</f>
        <v>2.1168</v>
      </c>
    </row>
    <row r="8443" spans="1:25" x14ac:dyDescent="0.3">
      <c r="A8443">
        <v>8442</v>
      </c>
      <c r="B8443" s="2"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s="2">
        <v>4</v>
      </c>
      <c r="T8443" s="3">
        <v>0.2</v>
      </c>
      <c r="U8443" s="2">
        <v>27.435199999999998</v>
      </c>
      <c r="V8443" s="2">
        <f>Table1[[#This Row],[Sales]]*(1-Table1[[#This Row],[Discount]])</f>
        <v>67.532799999999995</v>
      </c>
      <c r="W8443" s="2">
        <f>Table1[[#This Row],[Sales]]*Table1[[#This Row],[Quantity]]</f>
        <v>337.66399999999999</v>
      </c>
      <c r="X8443" s="2">
        <f>Table1[[#This Row],[Sales]]+Table1[[#This Row],[Discount]]+Table1[[#This Row],[Adjusted Sales]]</f>
        <v>152.14879999999999</v>
      </c>
      <c r="Y8443" s="5">
        <f>Table1[[#This Row],[Sales]]*Table1[[#This Row],[Discount]]</f>
        <v>16.883199999999999</v>
      </c>
    </row>
    <row r="8444" spans="1:25" x14ac:dyDescent="0.3">
      <c r="A8444">
        <v>8443</v>
      </c>
      <c r="B8444" s="2"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s="2">
        <v>2</v>
      </c>
      <c r="T8444" s="3">
        <v>0.4</v>
      </c>
      <c r="U8444" s="2">
        <v>-71.989999999999995</v>
      </c>
      <c r="V8444" s="2">
        <f>Table1[[#This Row],[Sales]]*(1-Table1[[#This Row],[Discount]])</f>
        <v>259.16399999999999</v>
      </c>
      <c r="W8444" s="2">
        <f>Table1[[#This Row],[Sales]]*Table1[[#This Row],[Quantity]]</f>
        <v>863.88</v>
      </c>
      <c r="X8444" s="2">
        <f>Table1[[#This Row],[Sales]]+Table1[[#This Row],[Discount]]+Table1[[#This Row],[Adjusted Sales]]</f>
        <v>691.50399999999991</v>
      </c>
      <c r="Y8444" s="5">
        <f>Table1[[#This Row],[Sales]]*Table1[[#This Row],[Discount]]</f>
        <v>172.77600000000001</v>
      </c>
    </row>
    <row r="8445" spans="1:25" x14ac:dyDescent="0.3">
      <c r="A8445">
        <v>8444</v>
      </c>
      <c r="B8445" s="2"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s="2">
        <v>1</v>
      </c>
      <c r="T8445" s="3">
        <v>0.7</v>
      </c>
      <c r="U8445" s="2">
        <v>-1.4982</v>
      </c>
      <c r="V8445" s="2">
        <f>Table1[[#This Row],[Sales]]*(1-Table1[[#This Row],[Discount]])</f>
        <v>0.61290000000000011</v>
      </c>
      <c r="W8445" s="2">
        <f>Table1[[#This Row],[Sales]]*Table1[[#This Row],[Quantity]]</f>
        <v>2.0430000000000001</v>
      </c>
      <c r="X8445" s="2">
        <f>Table1[[#This Row],[Sales]]+Table1[[#This Row],[Discount]]+Table1[[#This Row],[Adjusted Sales]]</f>
        <v>3.3559000000000005</v>
      </c>
      <c r="Y8445" s="5">
        <f>Table1[[#This Row],[Sales]]*Table1[[#This Row],[Discount]]</f>
        <v>1.4300999999999999</v>
      </c>
    </row>
    <row r="8446" spans="1:25" x14ac:dyDescent="0.3">
      <c r="A8446">
        <v>8445</v>
      </c>
      <c r="B8446" s="2"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s="2">
        <v>3</v>
      </c>
      <c r="T8446" s="3">
        <v>0.4</v>
      </c>
      <c r="U8446" s="2">
        <v>-12.510300000000001</v>
      </c>
      <c r="V8446" s="2">
        <f>Table1[[#This Row],[Sales]]*(1-Table1[[#This Row],[Discount]])</f>
        <v>40.942799999999998</v>
      </c>
      <c r="W8446" s="2">
        <f>Table1[[#This Row],[Sales]]*Table1[[#This Row],[Quantity]]</f>
        <v>204.714</v>
      </c>
      <c r="X8446" s="2">
        <f>Table1[[#This Row],[Sales]]+Table1[[#This Row],[Discount]]+Table1[[#This Row],[Adjusted Sales]]</f>
        <v>109.58080000000001</v>
      </c>
      <c r="Y8446" s="5">
        <f>Table1[[#This Row],[Sales]]*Table1[[#This Row],[Discount]]</f>
        <v>27.295200000000001</v>
      </c>
    </row>
    <row r="8447" spans="1:25" x14ac:dyDescent="0.3">
      <c r="A8447">
        <v>8446</v>
      </c>
      <c r="B8447" s="2"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s="2">
        <v>4</v>
      </c>
      <c r="T8447" s="3">
        <v>0.3</v>
      </c>
      <c r="U8447" s="2">
        <v>-13.7568</v>
      </c>
      <c r="V8447" s="2">
        <f>Table1[[#This Row],[Sales]]*(1-Table1[[#This Row],[Discount]])</f>
        <v>168.52079999999998</v>
      </c>
      <c r="W8447" s="2">
        <f>Table1[[#This Row],[Sales]]*Table1[[#This Row],[Quantity]]</f>
        <v>962.976</v>
      </c>
      <c r="X8447" s="2">
        <f>Table1[[#This Row],[Sales]]+Table1[[#This Row],[Discount]]+Table1[[#This Row],[Adjusted Sales]]</f>
        <v>409.56479999999999</v>
      </c>
      <c r="Y8447" s="5">
        <f>Table1[[#This Row],[Sales]]*Table1[[#This Row],[Discount]]</f>
        <v>72.223199999999991</v>
      </c>
    </row>
    <row r="8448" spans="1:25" x14ac:dyDescent="0.3">
      <c r="A8448">
        <v>8447</v>
      </c>
      <c r="B8448" s="2"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s="2">
        <v>4</v>
      </c>
      <c r="T8448" s="3">
        <v>0</v>
      </c>
      <c r="U8448" s="2">
        <v>14.7</v>
      </c>
      <c r="V8448" s="2">
        <f>Table1[[#This Row],[Sales]]*(1-Table1[[#This Row],[Discount]])</f>
        <v>35</v>
      </c>
      <c r="W8448" s="2">
        <f>Table1[[#This Row],[Sales]]*Table1[[#This Row],[Quantity]]</f>
        <v>140</v>
      </c>
      <c r="X8448" s="2">
        <f>Table1[[#This Row],[Sales]]+Table1[[#This Row],[Discount]]+Table1[[#This Row],[Adjusted Sales]]</f>
        <v>70</v>
      </c>
      <c r="Y8448" s="5">
        <f>Table1[[#This Row],[Sales]]*Table1[[#This Row],[Discount]]</f>
        <v>0</v>
      </c>
    </row>
    <row r="8449" spans="1:25" x14ac:dyDescent="0.3">
      <c r="A8449">
        <v>8448</v>
      </c>
      <c r="B8449" s="2"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s="2">
        <v>2</v>
      </c>
      <c r="T8449" s="3">
        <v>0</v>
      </c>
      <c r="U8449" s="2">
        <v>50.563200000000002</v>
      </c>
      <c r="V8449" s="2">
        <f>Table1[[#This Row],[Sales]]*(1-Table1[[#This Row],[Discount]])</f>
        <v>210.68</v>
      </c>
      <c r="W8449" s="2">
        <f>Table1[[#This Row],[Sales]]*Table1[[#This Row],[Quantity]]</f>
        <v>421.36</v>
      </c>
      <c r="X8449" s="2">
        <f>Table1[[#This Row],[Sales]]+Table1[[#This Row],[Discount]]+Table1[[#This Row],[Adjusted Sales]]</f>
        <v>421.36</v>
      </c>
      <c r="Y8449" s="5">
        <f>Table1[[#This Row],[Sales]]*Table1[[#This Row],[Discount]]</f>
        <v>0</v>
      </c>
    </row>
    <row r="8450" spans="1:25" x14ac:dyDescent="0.3">
      <c r="A8450">
        <v>8449</v>
      </c>
      <c r="B8450" s="2"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s="2">
        <v>3</v>
      </c>
      <c r="T8450" s="3">
        <v>0.3</v>
      </c>
      <c r="U8450" s="2">
        <v>-127.5792</v>
      </c>
      <c r="V8450" s="2">
        <f>Table1[[#This Row],[Sales]]*(1-Table1[[#This Row],[Discount]])</f>
        <v>446.52719999999994</v>
      </c>
      <c r="W8450" s="2">
        <f>Table1[[#This Row],[Sales]]*Table1[[#This Row],[Quantity]]</f>
        <v>1913.6879999999999</v>
      </c>
      <c r="X8450" s="2">
        <f>Table1[[#This Row],[Sales]]+Table1[[#This Row],[Discount]]+Table1[[#This Row],[Adjusted Sales]]</f>
        <v>1084.7231999999999</v>
      </c>
      <c r="Y8450" s="5">
        <f>Table1[[#This Row],[Sales]]*Table1[[#This Row],[Discount]]</f>
        <v>191.36879999999999</v>
      </c>
    </row>
    <row r="8451" spans="1:25" x14ac:dyDescent="0.3">
      <c r="A8451">
        <v>8450</v>
      </c>
      <c r="B8451" s="2"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s="2">
        <v>8</v>
      </c>
      <c r="T8451" s="3">
        <v>0</v>
      </c>
      <c r="U8451" s="2">
        <v>21.285599999999999</v>
      </c>
      <c r="V8451" s="2">
        <f>Table1[[#This Row],[Sales]]*(1-Table1[[#This Row],[Discount]])</f>
        <v>43.44</v>
      </c>
      <c r="W8451" s="2">
        <f>Table1[[#This Row],[Sales]]*Table1[[#This Row],[Quantity]]</f>
        <v>347.52</v>
      </c>
      <c r="X8451" s="2">
        <f>Table1[[#This Row],[Sales]]+Table1[[#This Row],[Discount]]+Table1[[#This Row],[Adjusted Sales]]</f>
        <v>86.88</v>
      </c>
      <c r="Y8451" s="5">
        <f>Table1[[#This Row],[Sales]]*Table1[[#This Row],[Discount]]</f>
        <v>0</v>
      </c>
    </row>
    <row r="8452" spans="1:25" x14ac:dyDescent="0.3">
      <c r="A8452">
        <v>8451</v>
      </c>
      <c r="B8452" s="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s="2">
        <v>1</v>
      </c>
      <c r="T8452" s="3">
        <v>0</v>
      </c>
      <c r="U8452" s="2">
        <v>0.66600000000000004</v>
      </c>
      <c r="V8452" s="2">
        <f>Table1[[#This Row],[Sales]]*(1-Table1[[#This Row],[Discount]])</f>
        <v>2.2200000000000002</v>
      </c>
      <c r="W8452" s="2">
        <f>Table1[[#This Row],[Sales]]*Table1[[#This Row],[Quantity]]</f>
        <v>2.2200000000000002</v>
      </c>
      <c r="X8452" s="2">
        <f>Table1[[#This Row],[Sales]]+Table1[[#This Row],[Discount]]+Table1[[#This Row],[Adjusted Sales]]</f>
        <v>4.4400000000000004</v>
      </c>
      <c r="Y8452" s="5">
        <f>Table1[[#This Row],[Sales]]*Table1[[#This Row],[Discount]]</f>
        <v>0</v>
      </c>
    </row>
    <row r="8453" spans="1:25" x14ac:dyDescent="0.3">
      <c r="A8453">
        <v>8452</v>
      </c>
      <c r="B8453" s="2"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s="2">
        <v>5</v>
      </c>
      <c r="T8453" s="3">
        <v>0.2</v>
      </c>
      <c r="U8453" s="2">
        <v>125.997</v>
      </c>
      <c r="V8453" s="2">
        <f>Table1[[#This Row],[Sales]]*(1-Table1[[#This Row],[Discount]])</f>
        <v>1343.9680000000001</v>
      </c>
      <c r="W8453" s="2">
        <f>Table1[[#This Row],[Sales]]*Table1[[#This Row],[Quantity]]</f>
        <v>8399.7999999999993</v>
      </c>
      <c r="X8453" s="2">
        <f>Table1[[#This Row],[Sales]]+Table1[[#This Row],[Discount]]+Table1[[#This Row],[Adjusted Sales]]</f>
        <v>3024.1280000000002</v>
      </c>
      <c r="Y8453" s="5">
        <f>Table1[[#This Row],[Sales]]*Table1[[#This Row],[Discount]]</f>
        <v>335.99200000000002</v>
      </c>
    </row>
    <row r="8454" spans="1:25" x14ac:dyDescent="0.3">
      <c r="A8454">
        <v>8453</v>
      </c>
      <c r="B8454" s="2"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s="2">
        <v>4</v>
      </c>
      <c r="T8454" s="3">
        <v>0.3</v>
      </c>
      <c r="U8454" s="2">
        <v>-93.472399999999993</v>
      </c>
      <c r="V8454" s="2">
        <f>Table1[[#This Row],[Sales]]*(1-Table1[[#This Row],[Discount]])</f>
        <v>241.06039999999999</v>
      </c>
      <c r="W8454" s="2">
        <f>Table1[[#This Row],[Sales]]*Table1[[#This Row],[Quantity]]</f>
        <v>1377.4880000000001</v>
      </c>
      <c r="X8454" s="2">
        <f>Table1[[#This Row],[Sales]]+Table1[[#This Row],[Discount]]+Table1[[#This Row],[Adjusted Sales]]</f>
        <v>585.73239999999998</v>
      </c>
      <c r="Y8454" s="5">
        <f>Table1[[#This Row],[Sales]]*Table1[[#This Row],[Discount]]</f>
        <v>103.3116</v>
      </c>
    </row>
    <row r="8455" spans="1:25" x14ac:dyDescent="0.3">
      <c r="A8455">
        <v>8454</v>
      </c>
      <c r="B8455" s="2"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s="2">
        <v>3</v>
      </c>
      <c r="T8455" s="3">
        <v>0.2</v>
      </c>
      <c r="U8455" s="2">
        <v>77.746799999999993</v>
      </c>
      <c r="V8455" s="2">
        <f>Table1[[#This Row],[Sales]]*(1-Table1[[#This Row],[Discount]])</f>
        <v>1243.9488000000001</v>
      </c>
      <c r="W8455" s="2">
        <f>Table1[[#This Row],[Sales]]*Table1[[#This Row],[Quantity]]</f>
        <v>4664.808</v>
      </c>
      <c r="X8455" s="2">
        <f>Table1[[#This Row],[Sales]]+Table1[[#This Row],[Discount]]+Table1[[#This Row],[Adjusted Sales]]</f>
        <v>2799.0848000000001</v>
      </c>
      <c r="Y8455" s="5">
        <f>Table1[[#This Row],[Sales]]*Table1[[#This Row],[Discount]]</f>
        <v>310.98720000000003</v>
      </c>
    </row>
    <row r="8456" spans="1:25" x14ac:dyDescent="0.3">
      <c r="A8456">
        <v>8455</v>
      </c>
      <c r="B8456" s="2"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s="2">
        <v>5</v>
      </c>
      <c r="T8456" s="3">
        <v>0.6</v>
      </c>
      <c r="U8456" s="2">
        <v>-67.137</v>
      </c>
      <c r="V8456" s="2">
        <f>Table1[[#This Row],[Sales]]*(1-Table1[[#This Row],[Discount]])</f>
        <v>51.152000000000001</v>
      </c>
      <c r="W8456" s="2">
        <f>Table1[[#This Row],[Sales]]*Table1[[#This Row],[Quantity]]</f>
        <v>639.4</v>
      </c>
      <c r="X8456" s="2">
        <f>Table1[[#This Row],[Sales]]+Table1[[#This Row],[Discount]]+Table1[[#This Row],[Adjusted Sales]]</f>
        <v>179.63200000000001</v>
      </c>
      <c r="Y8456" s="5">
        <f>Table1[[#This Row],[Sales]]*Table1[[#This Row],[Discount]]</f>
        <v>76.727999999999994</v>
      </c>
    </row>
    <row r="8457" spans="1:25" x14ac:dyDescent="0.3">
      <c r="A8457">
        <v>8456</v>
      </c>
      <c r="B8457" s="2"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s="2">
        <v>2</v>
      </c>
      <c r="T8457" s="3">
        <v>0.2</v>
      </c>
      <c r="U8457" s="2">
        <v>22.238399999999999</v>
      </c>
      <c r="V8457" s="2">
        <f>Table1[[#This Row],[Sales]]*(1-Table1[[#This Row],[Discount]])</f>
        <v>177.90719999999999</v>
      </c>
      <c r="W8457" s="2">
        <f>Table1[[#This Row],[Sales]]*Table1[[#This Row],[Quantity]]</f>
        <v>444.76799999999997</v>
      </c>
      <c r="X8457" s="2">
        <f>Table1[[#This Row],[Sales]]+Table1[[#This Row],[Discount]]+Table1[[#This Row],[Adjusted Sales]]</f>
        <v>400.49119999999994</v>
      </c>
      <c r="Y8457" s="5">
        <f>Table1[[#This Row],[Sales]]*Table1[[#This Row],[Discount]]</f>
        <v>44.476799999999997</v>
      </c>
    </row>
    <row r="8458" spans="1:25" x14ac:dyDescent="0.3">
      <c r="A8458">
        <v>8457</v>
      </c>
      <c r="B8458" s="2"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s="2">
        <v>3</v>
      </c>
      <c r="T8458" s="3">
        <v>0.3</v>
      </c>
      <c r="U8458" s="2">
        <v>-29.007300000000001</v>
      </c>
      <c r="V8458" s="2">
        <f>Table1[[#This Row],[Sales]]*(1-Table1[[#This Row],[Discount]])</f>
        <v>74.808299999999988</v>
      </c>
      <c r="W8458" s="2">
        <f>Table1[[#This Row],[Sales]]*Table1[[#This Row],[Quantity]]</f>
        <v>320.60699999999997</v>
      </c>
      <c r="X8458" s="2">
        <f>Table1[[#This Row],[Sales]]+Table1[[#This Row],[Discount]]+Table1[[#This Row],[Adjusted Sales]]</f>
        <v>181.97729999999999</v>
      </c>
      <c r="Y8458" s="5">
        <f>Table1[[#This Row],[Sales]]*Table1[[#This Row],[Discount]]</f>
        <v>32.060699999999997</v>
      </c>
    </row>
    <row r="8459" spans="1:25" x14ac:dyDescent="0.3">
      <c r="A8459">
        <v>8458</v>
      </c>
      <c r="B8459" s="2"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s="2">
        <v>3</v>
      </c>
      <c r="T8459" s="3">
        <v>0.8</v>
      </c>
      <c r="U8459" s="2">
        <v>-6.2370000000000001</v>
      </c>
      <c r="V8459" s="2">
        <f>Table1[[#This Row],[Sales]]*(1-Table1[[#This Row],[Discount]])</f>
        <v>0.71279999999999988</v>
      </c>
      <c r="W8459" s="2">
        <f>Table1[[#This Row],[Sales]]*Table1[[#This Row],[Quantity]]</f>
        <v>10.692</v>
      </c>
      <c r="X8459" s="2">
        <f>Table1[[#This Row],[Sales]]+Table1[[#This Row],[Discount]]+Table1[[#This Row],[Adjusted Sales]]</f>
        <v>5.0767999999999995</v>
      </c>
      <c r="Y8459" s="5">
        <f>Table1[[#This Row],[Sales]]*Table1[[#This Row],[Discount]]</f>
        <v>2.8512000000000004</v>
      </c>
    </row>
    <row r="8460" spans="1:25" x14ac:dyDescent="0.3">
      <c r="A8460">
        <v>8459</v>
      </c>
      <c r="B8460" s="2"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s="2">
        <v>3</v>
      </c>
      <c r="T8460" s="3">
        <v>0.8</v>
      </c>
      <c r="U8460" s="2">
        <v>-39.804000000000002</v>
      </c>
      <c r="V8460" s="2">
        <f>Table1[[#This Row],[Sales]]*(1-Table1[[#This Row],[Discount]])</f>
        <v>5.1359999999999992</v>
      </c>
      <c r="W8460" s="2">
        <f>Table1[[#This Row],[Sales]]*Table1[[#This Row],[Quantity]]</f>
        <v>77.039999999999992</v>
      </c>
      <c r="X8460" s="2">
        <f>Table1[[#This Row],[Sales]]+Table1[[#This Row],[Discount]]+Table1[[#This Row],[Adjusted Sales]]</f>
        <v>31.616</v>
      </c>
      <c r="Y8460" s="5">
        <f>Table1[[#This Row],[Sales]]*Table1[[#This Row],[Discount]]</f>
        <v>20.544</v>
      </c>
    </row>
    <row r="8461" spans="1:25" x14ac:dyDescent="0.3">
      <c r="A8461">
        <v>8460</v>
      </c>
      <c r="B8461" s="2"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s="2">
        <v>3</v>
      </c>
      <c r="T8461" s="3">
        <v>0.8</v>
      </c>
      <c r="U8461" s="2">
        <v>-19.814399999999999</v>
      </c>
      <c r="V8461" s="2">
        <f>Table1[[#This Row],[Sales]]*(1-Table1[[#This Row],[Discount]])</f>
        <v>2.4767999999999994</v>
      </c>
      <c r="W8461" s="2">
        <f>Table1[[#This Row],[Sales]]*Table1[[#This Row],[Quantity]]</f>
        <v>37.152000000000001</v>
      </c>
      <c r="X8461" s="2">
        <f>Table1[[#This Row],[Sales]]+Table1[[#This Row],[Discount]]+Table1[[#This Row],[Adjusted Sales]]</f>
        <v>15.6608</v>
      </c>
      <c r="Y8461" s="5">
        <f>Table1[[#This Row],[Sales]]*Table1[[#This Row],[Discount]]</f>
        <v>9.9072000000000013</v>
      </c>
    </row>
    <row r="8462" spans="1:25" x14ac:dyDescent="0.3">
      <c r="A8462">
        <v>8461</v>
      </c>
      <c r="B8462" s="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s="2">
        <v>5</v>
      </c>
      <c r="T8462" s="3">
        <v>0</v>
      </c>
      <c r="U8462" s="2">
        <v>11.891</v>
      </c>
      <c r="V8462" s="2">
        <f>Table1[[#This Row],[Sales]]*(1-Table1[[#This Row],[Discount]])</f>
        <v>25.3</v>
      </c>
      <c r="W8462" s="2">
        <f>Table1[[#This Row],[Sales]]*Table1[[#This Row],[Quantity]]</f>
        <v>126.5</v>
      </c>
      <c r="X8462" s="2">
        <f>Table1[[#This Row],[Sales]]+Table1[[#This Row],[Discount]]+Table1[[#This Row],[Adjusted Sales]]</f>
        <v>50.6</v>
      </c>
      <c r="Y8462" s="5">
        <f>Table1[[#This Row],[Sales]]*Table1[[#This Row],[Discount]]</f>
        <v>0</v>
      </c>
    </row>
    <row r="8463" spans="1:25" x14ac:dyDescent="0.3">
      <c r="A8463">
        <v>8462</v>
      </c>
      <c r="B8463" s="2"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s="2">
        <v>3</v>
      </c>
      <c r="T8463" s="3">
        <v>0</v>
      </c>
      <c r="U8463" s="2">
        <v>9.5939999999999994</v>
      </c>
      <c r="V8463" s="2">
        <f>Table1[[#This Row],[Sales]]*(1-Table1[[#This Row],[Discount]])</f>
        <v>95.94</v>
      </c>
      <c r="W8463" s="2">
        <f>Table1[[#This Row],[Sales]]*Table1[[#This Row],[Quantity]]</f>
        <v>287.82</v>
      </c>
      <c r="X8463" s="2">
        <f>Table1[[#This Row],[Sales]]+Table1[[#This Row],[Discount]]+Table1[[#This Row],[Adjusted Sales]]</f>
        <v>191.88</v>
      </c>
      <c r="Y8463" s="5">
        <f>Table1[[#This Row],[Sales]]*Table1[[#This Row],[Discount]]</f>
        <v>0</v>
      </c>
    </row>
    <row r="8464" spans="1:25" x14ac:dyDescent="0.3">
      <c r="A8464">
        <v>8463</v>
      </c>
      <c r="B8464" s="2"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s="2">
        <v>2</v>
      </c>
      <c r="T8464" s="3">
        <v>0</v>
      </c>
      <c r="U8464" s="2">
        <v>3.6</v>
      </c>
      <c r="V8464" s="2">
        <f>Table1[[#This Row],[Sales]]*(1-Table1[[#This Row],[Discount]])</f>
        <v>7.5</v>
      </c>
      <c r="W8464" s="2">
        <f>Table1[[#This Row],[Sales]]*Table1[[#This Row],[Quantity]]</f>
        <v>15</v>
      </c>
      <c r="X8464" s="2">
        <f>Table1[[#This Row],[Sales]]+Table1[[#This Row],[Discount]]+Table1[[#This Row],[Adjusted Sales]]</f>
        <v>15</v>
      </c>
      <c r="Y8464" s="5">
        <f>Table1[[#This Row],[Sales]]*Table1[[#This Row],[Discount]]</f>
        <v>0</v>
      </c>
    </row>
    <row r="8465" spans="1:25" x14ac:dyDescent="0.3">
      <c r="A8465">
        <v>8464</v>
      </c>
      <c r="B8465" s="2"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s="2">
        <v>3</v>
      </c>
      <c r="T8465" s="3">
        <v>0.2</v>
      </c>
      <c r="U8465" s="2">
        <v>22.6782</v>
      </c>
      <c r="V8465" s="2">
        <f>Table1[[#This Row],[Sales]]*(1-Table1[[#This Row],[Discount]])</f>
        <v>241.9008</v>
      </c>
      <c r="W8465" s="2">
        <f>Table1[[#This Row],[Sales]]*Table1[[#This Row],[Quantity]]</f>
        <v>907.12799999999993</v>
      </c>
      <c r="X8465" s="2">
        <f>Table1[[#This Row],[Sales]]+Table1[[#This Row],[Discount]]+Table1[[#This Row],[Adjusted Sales]]</f>
        <v>544.47679999999991</v>
      </c>
      <c r="Y8465" s="5">
        <f>Table1[[#This Row],[Sales]]*Table1[[#This Row],[Discount]]</f>
        <v>60.475200000000001</v>
      </c>
    </row>
    <row r="8466" spans="1:25" x14ac:dyDescent="0.3">
      <c r="A8466">
        <v>8465</v>
      </c>
      <c r="B8466" s="2"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s="2">
        <v>4</v>
      </c>
      <c r="T8466" s="3">
        <v>0.2</v>
      </c>
      <c r="U8466" s="2">
        <v>-2.9180000000000001</v>
      </c>
      <c r="V8466" s="2">
        <f>Table1[[#This Row],[Sales]]*(1-Table1[[#This Row],[Discount]])</f>
        <v>37.3504</v>
      </c>
      <c r="W8466" s="2">
        <f>Table1[[#This Row],[Sales]]*Table1[[#This Row],[Quantity]]</f>
        <v>186.75200000000001</v>
      </c>
      <c r="X8466" s="2">
        <f>Table1[[#This Row],[Sales]]+Table1[[#This Row],[Discount]]+Table1[[#This Row],[Adjusted Sales]]</f>
        <v>84.238400000000013</v>
      </c>
      <c r="Y8466" s="5">
        <f>Table1[[#This Row],[Sales]]*Table1[[#This Row],[Discount]]</f>
        <v>9.3376000000000001</v>
      </c>
    </row>
    <row r="8467" spans="1:25" x14ac:dyDescent="0.3">
      <c r="A8467">
        <v>8466</v>
      </c>
      <c r="B8467" s="2"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s="2">
        <v>3</v>
      </c>
      <c r="T8467" s="3">
        <v>0</v>
      </c>
      <c r="U8467" s="2">
        <v>3.0497999999999998</v>
      </c>
      <c r="V8467" s="2">
        <f>Table1[[#This Row],[Sales]]*(1-Table1[[#This Row],[Discount]])</f>
        <v>17.940000000000001</v>
      </c>
      <c r="W8467" s="2">
        <f>Table1[[#This Row],[Sales]]*Table1[[#This Row],[Quantity]]</f>
        <v>53.820000000000007</v>
      </c>
      <c r="X8467" s="2">
        <f>Table1[[#This Row],[Sales]]+Table1[[#This Row],[Discount]]+Table1[[#This Row],[Adjusted Sales]]</f>
        <v>35.880000000000003</v>
      </c>
      <c r="Y8467" s="5">
        <f>Table1[[#This Row],[Sales]]*Table1[[#This Row],[Discount]]</f>
        <v>0</v>
      </c>
    </row>
    <row r="8468" spans="1:25" x14ac:dyDescent="0.3">
      <c r="A8468">
        <v>8467</v>
      </c>
      <c r="B8468" s="2"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s="2">
        <v>3</v>
      </c>
      <c r="T8468" s="3">
        <v>0</v>
      </c>
      <c r="U8468" s="2">
        <v>144.3546</v>
      </c>
      <c r="V8468" s="2">
        <f>Table1[[#This Row],[Sales]]*(1-Table1[[#This Row],[Discount]])</f>
        <v>370.14</v>
      </c>
      <c r="W8468" s="2">
        <f>Table1[[#This Row],[Sales]]*Table1[[#This Row],[Quantity]]</f>
        <v>1110.42</v>
      </c>
      <c r="X8468" s="2">
        <f>Table1[[#This Row],[Sales]]+Table1[[#This Row],[Discount]]+Table1[[#This Row],[Adjusted Sales]]</f>
        <v>740.28</v>
      </c>
      <c r="Y8468" s="5">
        <f>Table1[[#This Row],[Sales]]*Table1[[#This Row],[Discount]]</f>
        <v>0</v>
      </c>
    </row>
    <row r="8469" spans="1:25" x14ac:dyDescent="0.3">
      <c r="A8469">
        <v>8468</v>
      </c>
      <c r="B8469" s="2"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s="2">
        <v>2</v>
      </c>
      <c r="T8469" s="3">
        <v>0.2</v>
      </c>
      <c r="U8469" s="2">
        <v>3.1248</v>
      </c>
      <c r="V8469" s="2">
        <f>Table1[[#This Row],[Sales]]*(1-Table1[[#This Row],[Discount]])</f>
        <v>7.1424000000000012</v>
      </c>
      <c r="W8469" s="2">
        <f>Table1[[#This Row],[Sales]]*Table1[[#This Row],[Quantity]]</f>
        <v>17.856000000000002</v>
      </c>
      <c r="X8469" s="2">
        <f>Table1[[#This Row],[Sales]]+Table1[[#This Row],[Discount]]+Table1[[#This Row],[Adjusted Sales]]</f>
        <v>16.270400000000002</v>
      </c>
      <c r="Y8469" s="5">
        <f>Table1[[#This Row],[Sales]]*Table1[[#This Row],[Discount]]</f>
        <v>1.7856000000000003</v>
      </c>
    </row>
    <row r="8470" spans="1:25" x14ac:dyDescent="0.3">
      <c r="A8470">
        <v>8469</v>
      </c>
      <c r="B8470" s="2"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s="2">
        <v>6</v>
      </c>
      <c r="T8470" s="3">
        <v>0</v>
      </c>
      <c r="U8470" s="2">
        <v>241.1046</v>
      </c>
      <c r="V8470" s="2">
        <f>Table1[[#This Row],[Sales]]*(1-Table1[[#This Row],[Discount]])</f>
        <v>2678.94</v>
      </c>
      <c r="W8470" s="2">
        <f>Table1[[#This Row],[Sales]]*Table1[[#This Row],[Quantity]]</f>
        <v>16073.64</v>
      </c>
      <c r="X8470" s="2">
        <f>Table1[[#This Row],[Sales]]+Table1[[#This Row],[Discount]]+Table1[[#This Row],[Adjusted Sales]]</f>
        <v>5357.88</v>
      </c>
      <c r="Y8470" s="5">
        <f>Table1[[#This Row],[Sales]]*Table1[[#This Row],[Discount]]</f>
        <v>0</v>
      </c>
    </row>
    <row r="8471" spans="1:25" x14ac:dyDescent="0.3">
      <c r="A8471">
        <v>8470</v>
      </c>
      <c r="B8471" s="2"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s="2">
        <v>4</v>
      </c>
      <c r="T8471" s="3">
        <v>0.2</v>
      </c>
      <c r="U8471" s="2">
        <v>-14.5176</v>
      </c>
      <c r="V8471" s="2">
        <f>Table1[[#This Row],[Sales]]*(1-Table1[[#This Row],[Discount]])</f>
        <v>309.70880000000005</v>
      </c>
      <c r="W8471" s="2">
        <f>Table1[[#This Row],[Sales]]*Table1[[#This Row],[Quantity]]</f>
        <v>1548.5440000000001</v>
      </c>
      <c r="X8471" s="2">
        <f>Table1[[#This Row],[Sales]]+Table1[[#This Row],[Discount]]+Table1[[#This Row],[Adjusted Sales]]</f>
        <v>697.04480000000012</v>
      </c>
      <c r="Y8471" s="5">
        <f>Table1[[#This Row],[Sales]]*Table1[[#This Row],[Discount]]</f>
        <v>77.427200000000013</v>
      </c>
    </row>
    <row r="8472" spans="1:25" x14ac:dyDescent="0.3">
      <c r="A8472">
        <v>8471</v>
      </c>
      <c r="B8472" s="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s="2">
        <v>2</v>
      </c>
      <c r="T8472" s="3">
        <v>0.2</v>
      </c>
      <c r="U8472" s="2">
        <v>11.919600000000001</v>
      </c>
      <c r="V8472" s="2">
        <f>Table1[[#This Row],[Sales]]*(1-Table1[[#This Row],[Discount]])</f>
        <v>36.3264</v>
      </c>
      <c r="W8472" s="2">
        <f>Table1[[#This Row],[Sales]]*Table1[[#This Row],[Quantity]]</f>
        <v>90.816000000000003</v>
      </c>
      <c r="X8472" s="2">
        <f>Table1[[#This Row],[Sales]]+Table1[[#This Row],[Discount]]+Table1[[#This Row],[Adjusted Sales]]</f>
        <v>81.934400000000011</v>
      </c>
      <c r="Y8472" s="5">
        <f>Table1[[#This Row],[Sales]]*Table1[[#This Row],[Discount]]</f>
        <v>9.0815999999999999</v>
      </c>
    </row>
    <row r="8473" spans="1:25" x14ac:dyDescent="0.3">
      <c r="A8473">
        <v>8472</v>
      </c>
      <c r="B8473" s="2"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s="2">
        <v>3</v>
      </c>
      <c r="T8473" s="3">
        <v>0.2</v>
      </c>
      <c r="U8473" s="2">
        <v>-11.6928</v>
      </c>
      <c r="V8473" s="2">
        <f>Table1[[#This Row],[Sales]]*(1-Table1[[#This Row],[Discount]])</f>
        <v>62.361600000000003</v>
      </c>
      <c r="W8473" s="2">
        <f>Table1[[#This Row],[Sales]]*Table1[[#This Row],[Quantity]]</f>
        <v>233.85599999999999</v>
      </c>
      <c r="X8473" s="2">
        <f>Table1[[#This Row],[Sales]]+Table1[[#This Row],[Discount]]+Table1[[#This Row],[Adjusted Sales]]</f>
        <v>140.5136</v>
      </c>
      <c r="Y8473" s="5">
        <f>Table1[[#This Row],[Sales]]*Table1[[#This Row],[Discount]]</f>
        <v>15.590400000000001</v>
      </c>
    </row>
    <row r="8474" spans="1:25" x14ac:dyDescent="0.3">
      <c r="A8474">
        <v>8473</v>
      </c>
      <c r="B8474" s="2"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s="2">
        <v>1</v>
      </c>
      <c r="T8474" s="3">
        <v>0.2</v>
      </c>
      <c r="U8474" s="2">
        <v>1.05</v>
      </c>
      <c r="V8474" s="2">
        <f>Table1[[#This Row],[Sales]]*(1-Table1[[#This Row],[Discount]])</f>
        <v>2.4000000000000004</v>
      </c>
      <c r="W8474" s="2">
        <f>Table1[[#This Row],[Sales]]*Table1[[#This Row],[Quantity]]</f>
        <v>3</v>
      </c>
      <c r="X8474" s="2">
        <f>Table1[[#This Row],[Sales]]+Table1[[#This Row],[Discount]]+Table1[[#This Row],[Adjusted Sales]]</f>
        <v>5.6000000000000005</v>
      </c>
      <c r="Y8474" s="5">
        <f>Table1[[#This Row],[Sales]]*Table1[[#This Row],[Discount]]</f>
        <v>0.60000000000000009</v>
      </c>
    </row>
    <row r="8475" spans="1:25" x14ac:dyDescent="0.3">
      <c r="A8475">
        <v>8474</v>
      </c>
      <c r="B8475" s="2"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s="2">
        <v>1</v>
      </c>
      <c r="T8475" s="3">
        <v>0.2</v>
      </c>
      <c r="U8475" s="2">
        <v>0.99519999999999997</v>
      </c>
      <c r="V8475" s="2">
        <f>Table1[[#This Row],[Sales]]*(1-Table1[[#This Row],[Discount]])</f>
        <v>7.9616000000000007</v>
      </c>
      <c r="W8475" s="2">
        <f>Table1[[#This Row],[Sales]]*Table1[[#This Row],[Quantity]]</f>
        <v>9.952</v>
      </c>
      <c r="X8475" s="2">
        <f>Table1[[#This Row],[Sales]]+Table1[[#This Row],[Discount]]+Table1[[#This Row],[Adjusted Sales]]</f>
        <v>18.113599999999998</v>
      </c>
      <c r="Y8475" s="5">
        <f>Table1[[#This Row],[Sales]]*Table1[[#This Row],[Discount]]</f>
        <v>1.9904000000000002</v>
      </c>
    </row>
    <row r="8476" spans="1:25" x14ac:dyDescent="0.3">
      <c r="A8476">
        <v>8475</v>
      </c>
      <c r="B8476" s="2"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s="2">
        <v>4</v>
      </c>
      <c r="T8476" s="3">
        <v>0.7</v>
      </c>
      <c r="U8476" s="2">
        <v>-29.053599999999999</v>
      </c>
      <c r="V8476" s="2">
        <f>Table1[[#This Row],[Sales]]*(1-Table1[[#This Row],[Discount]])</f>
        <v>11.368800000000002</v>
      </c>
      <c r="W8476" s="2">
        <f>Table1[[#This Row],[Sales]]*Table1[[#This Row],[Quantity]]</f>
        <v>151.584</v>
      </c>
      <c r="X8476" s="2">
        <f>Table1[[#This Row],[Sales]]+Table1[[#This Row],[Discount]]+Table1[[#This Row],[Adjusted Sales]]</f>
        <v>49.964800000000004</v>
      </c>
      <c r="Y8476" s="5">
        <f>Table1[[#This Row],[Sales]]*Table1[[#This Row],[Discount]]</f>
        <v>26.527200000000001</v>
      </c>
    </row>
    <row r="8477" spans="1:25" x14ac:dyDescent="0.3">
      <c r="A8477">
        <v>8476</v>
      </c>
      <c r="B8477" s="2"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s="2">
        <v>2</v>
      </c>
      <c r="T8477" s="3">
        <v>0.2</v>
      </c>
      <c r="U8477" s="2">
        <v>23.7742</v>
      </c>
      <c r="V8477" s="2">
        <f>Table1[[#This Row],[Sales]]*(1-Table1[[#This Row],[Discount]])</f>
        <v>52.467200000000005</v>
      </c>
      <c r="W8477" s="2">
        <f>Table1[[#This Row],[Sales]]*Table1[[#This Row],[Quantity]]</f>
        <v>131.16800000000001</v>
      </c>
      <c r="X8477" s="2">
        <f>Table1[[#This Row],[Sales]]+Table1[[#This Row],[Discount]]+Table1[[#This Row],[Adjusted Sales]]</f>
        <v>118.25120000000001</v>
      </c>
      <c r="Y8477" s="5">
        <f>Table1[[#This Row],[Sales]]*Table1[[#This Row],[Discount]]</f>
        <v>13.116800000000001</v>
      </c>
    </row>
    <row r="8478" spans="1:25" x14ac:dyDescent="0.3">
      <c r="A8478">
        <v>8477</v>
      </c>
      <c r="B8478" s="2"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s="2">
        <v>1</v>
      </c>
      <c r="T8478" s="3">
        <v>0.2</v>
      </c>
      <c r="U8478" s="2">
        <v>16.234200000000001</v>
      </c>
      <c r="V8478" s="2">
        <f>Table1[[#This Row],[Sales]]*(1-Table1[[#This Row],[Discount]])</f>
        <v>35.827199999999998</v>
      </c>
      <c r="W8478" s="2">
        <f>Table1[[#This Row],[Sales]]*Table1[[#This Row],[Quantity]]</f>
        <v>44.783999999999999</v>
      </c>
      <c r="X8478" s="2">
        <f>Table1[[#This Row],[Sales]]+Table1[[#This Row],[Discount]]+Table1[[#This Row],[Adjusted Sales]]</f>
        <v>80.811199999999999</v>
      </c>
      <c r="Y8478" s="5">
        <f>Table1[[#This Row],[Sales]]*Table1[[#This Row],[Discount]]</f>
        <v>8.9567999999999994</v>
      </c>
    </row>
    <row r="8479" spans="1:25" x14ac:dyDescent="0.3">
      <c r="A8479">
        <v>8478</v>
      </c>
      <c r="B8479" s="2"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s="2">
        <v>4</v>
      </c>
      <c r="T8479" s="3">
        <v>0</v>
      </c>
      <c r="U8479" s="2">
        <v>269.30799999999999</v>
      </c>
      <c r="V8479" s="2">
        <f>Table1[[#This Row],[Sales]]*(1-Table1[[#This Row],[Discount]])</f>
        <v>1035.8</v>
      </c>
      <c r="W8479" s="2">
        <f>Table1[[#This Row],[Sales]]*Table1[[#This Row],[Quantity]]</f>
        <v>4143.2</v>
      </c>
      <c r="X8479" s="2">
        <f>Table1[[#This Row],[Sales]]+Table1[[#This Row],[Discount]]+Table1[[#This Row],[Adjusted Sales]]</f>
        <v>2071.6</v>
      </c>
      <c r="Y8479" s="5">
        <f>Table1[[#This Row],[Sales]]*Table1[[#This Row],[Discount]]</f>
        <v>0</v>
      </c>
    </row>
    <row r="8480" spans="1:25" x14ac:dyDescent="0.3">
      <c r="A8480">
        <v>8479</v>
      </c>
      <c r="B8480" s="2"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s="2">
        <v>2</v>
      </c>
      <c r="T8480" s="3">
        <v>0</v>
      </c>
      <c r="U8480" s="2">
        <v>1.6704000000000001</v>
      </c>
      <c r="V8480" s="2">
        <f>Table1[[#This Row],[Sales]]*(1-Table1[[#This Row],[Discount]])</f>
        <v>5.76</v>
      </c>
      <c r="W8480" s="2">
        <f>Table1[[#This Row],[Sales]]*Table1[[#This Row],[Quantity]]</f>
        <v>11.52</v>
      </c>
      <c r="X8480" s="2">
        <f>Table1[[#This Row],[Sales]]+Table1[[#This Row],[Discount]]+Table1[[#This Row],[Adjusted Sales]]</f>
        <v>11.52</v>
      </c>
      <c r="Y8480" s="5">
        <f>Table1[[#This Row],[Sales]]*Table1[[#This Row],[Discount]]</f>
        <v>0</v>
      </c>
    </row>
    <row r="8481" spans="1:25" x14ac:dyDescent="0.3">
      <c r="A8481">
        <v>8480</v>
      </c>
      <c r="B8481" s="2"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s="2">
        <v>2</v>
      </c>
      <c r="T8481" s="3">
        <v>0</v>
      </c>
      <c r="U8481" s="2">
        <v>8.9909999999999997</v>
      </c>
      <c r="V8481" s="2">
        <f>Table1[[#This Row],[Sales]]*(1-Table1[[#This Row],[Discount]])</f>
        <v>19.98</v>
      </c>
      <c r="W8481" s="2">
        <f>Table1[[#This Row],[Sales]]*Table1[[#This Row],[Quantity]]</f>
        <v>39.96</v>
      </c>
      <c r="X8481" s="2">
        <f>Table1[[#This Row],[Sales]]+Table1[[#This Row],[Discount]]+Table1[[#This Row],[Adjusted Sales]]</f>
        <v>39.96</v>
      </c>
      <c r="Y8481" s="5">
        <f>Table1[[#This Row],[Sales]]*Table1[[#This Row],[Discount]]</f>
        <v>0</v>
      </c>
    </row>
    <row r="8482" spans="1:25" x14ac:dyDescent="0.3">
      <c r="A8482">
        <v>8481</v>
      </c>
      <c r="B8482" s="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s="2">
        <v>2</v>
      </c>
      <c r="T8482" s="3">
        <v>0</v>
      </c>
      <c r="U8482" s="2">
        <v>10.074400000000001</v>
      </c>
      <c r="V8482" s="2">
        <f>Table1[[#This Row],[Sales]]*(1-Table1[[#This Row],[Discount]])</f>
        <v>35.979999999999997</v>
      </c>
      <c r="W8482" s="2">
        <f>Table1[[#This Row],[Sales]]*Table1[[#This Row],[Quantity]]</f>
        <v>71.959999999999994</v>
      </c>
      <c r="X8482" s="2">
        <f>Table1[[#This Row],[Sales]]+Table1[[#This Row],[Discount]]+Table1[[#This Row],[Adjusted Sales]]</f>
        <v>71.959999999999994</v>
      </c>
      <c r="Y8482" s="5">
        <f>Table1[[#This Row],[Sales]]*Table1[[#This Row],[Discount]]</f>
        <v>0</v>
      </c>
    </row>
    <row r="8483" spans="1:25" x14ac:dyDescent="0.3">
      <c r="A8483">
        <v>8482</v>
      </c>
      <c r="B8483" s="2"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s="2">
        <v>3</v>
      </c>
      <c r="T8483" s="3">
        <v>0.2</v>
      </c>
      <c r="U8483" s="2">
        <v>3.3311999999999999</v>
      </c>
      <c r="V8483" s="2">
        <f>Table1[[#This Row],[Sales]]*(1-Table1[[#This Row],[Discount]])</f>
        <v>13.3248</v>
      </c>
      <c r="W8483" s="2">
        <f>Table1[[#This Row],[Sales]]*Table1[[#This Row],[Quantity]]</f>
        <v>49.967999999999996</v>
      </c>
      <c r="X8483" s="2">
        <f>Table1[[#This Row],[Sales]]+Table1[[#This Row],[Discount]]+Table1[[#This Row],[Adjusted Sales]]</f>
        <v>30.180799999999998</v>
      </c>
      <c r="Y8483" s="5">
        <f>Table1[[#This Row],[Sales]]*Table1[[#This Row],[Discount]]</f>
        <v>3.3311999999999999</v>
      </c>
    </row>
    <row r="8484" spans="1:25" x14ac:dyDescent="0.3">
      <c r="A8484">
        <v>8483</v>
      </c>
      <c r="B8484" s="2"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s="2">
        <v>2</v>
      </c>
      <c r="T8484" s="3">
        <v>0</v>
      </c>
      <c r="U8484" s="2">
        <v>9.9359999999999999</v>
      </c>
      <c r="V8484" s="2">
        <f>Table1[[#This Row],[Sales]]*(1-Table1[[#This Row],[Discount]])</f>
        <v>20.7</v>
      </c>
      <c r="W8484" s="2">
        <f>Table1[[#This Row],[Sales]]*Table1[[#This Row],[Quantity]]</f>
        <v>41.4</v>
      </c>
      <c r="X8484" s="2">
        <f>Table1[[#This Row],[Sales]]+Table1[[#This Row],[Discount]]+Table1[[#This Row],[Adjusted Sales]]</f>
        <v>41.4</v>
      </c>
      <c r="Y8484" s="5">
        <f>Table1[[#This Row],[Sales]]*Table1[[#This Row],[Discount]]</f>
        <v>0</v>
      </c>
    </row>
    <row r="8485" spans="1:25" x14ac:dyDescent="0.3">
      <c r="A8485">
        <v>8484</v>
      </c>
      <c r="B8485" s="2"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s="2">
        <v>5</v>
      </c>
      <c r="T8485" s="3">
        <v>0</v>
      </c>
      <c r="U8485" s="2">
        <v>41.012999999999998</v>
      </c>
      <c r="V8485" s="2">
        <f>Table1[[#This Row],[Sales]]*(1-Table1[[#This Row],[Discount]])</f>
        <v>83.7</v>
      </c>
      <c r="W8485" s="2">
        <f>Table1[[#This Row],[Sales]]*Table1[[#This Row],[Quantity]]</f>
        <v>418.5</v>
      </c>
      <c r="X8485" s="2">
        <f>Table1[[#This Row],[Sales]]+Table1[[#This Row],[Discount]]+Table1[[#This Row],[Adjusted Sales]]</f>
        <v>167.4</v>
      </c>
      <c r="Y8485" s="5">
        <f>Table1[[#This Row],[Sales]]*Table1[[#This Row],[Discount]]</f>
        <v>0</v>
      </c>
    </row>
    <row r="8486" spans="1:25" x14ac:dyDescent="0.3">
      <c r="A8486">
        <v>8485</v>
      </c>
      <c r="B8486" s="2"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s="2">
        <v>10</v>
      </c>
      <c r="T8486" s="3">
        <v>0</v>
      </c>
      <c r="U8486" s="2">
        <v>71.927999999999997</v>
      </c>
      <c r="V8486" s="2">
        <f>Table1[[#This Row],[Sales]]*(1-Table1[[#This Row],[Discount]])</f>
        <v>199.8</v>
      </c>
      <c r="W8486" s="2">
        <f>Table1[[#This Row],[Sales]]*Table1[[#This Row],[Quantity]]</f>
        <v>1998</v>
      </c>
      <c r="X8486" s="2">
        <f>Table1[[#This Row],[Sales]]+Table1[[#This Row],[Discount]]+Table1[[#This Row],[Adjusted Sales]]</f>
        <v>399.6</v>
      </c>
      <c r="Y8486" s="5">
        <f>Table1[[#This Row],[Sales]]*Table1[[#This Row],[Discount]]</f>
        <v>0</v>
      </c>
    </row>
    <row r="8487" spans="1:25" x14ac:dyDescent="0.3">
      <c r="A8487">
        <v>8486</v>
      </c>
      <c r="B8487" s="2"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s="2">
        <v>2</v>
      </c>
      <c r="T8487" s="3">
        <v>0</v>
      </c>
      <c r="U8487" s="2">
        <v>21.012799999999999</v>
      </c>
      <c r="V8487" s="2">
        <f>Table1[[#This Row],[Sales]]*(1-Table1[[#This Row],[Discount]])</f>
        <v>45.68</v>
      </c>
      <c r="W8487" s="2">
        <f>Table1[[#This Row],[Sales]]*Table1[[#This Row],[Quantity]]</f>
        <v>91.36</v>
      </c>
      <c r="X8487" s="2">
        <f>Table1[[#This Row],[Sales]]+Table1[[#This Row],[Discount]]+Table1[[#This Row],[Adjusted Sales]]</f>
        <v>91.36</v>
      </c>
      <c r="Y8487" s="5">
        <f>Table1[[#This Row],[Sales]]*Table1[[#This Row],[Discount]]</f>
        <v>0</v>
      </c>
    </row>
    <row r="8488" spans="1:25" x14ac:dyDescent="0.3">
      <c r="A8488">
        <v>8487</v>
      </c>
      <c r="B8488" s="2"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s="2">
        <v>2</v>
      </c>
      <c r="T8488" s="3">
        <v>0</v>
      </c>
      <c r="U8488" s="2">
        <v>53.260800000000003</v>
      </c>
      <c r="V8488" s="2">
        <f>Table1[[#This Row],[Sales]]*(1-Table1[[#This Row],[Discount]])</f>
        <v>110.96</v>
      </c>
      <c r="W8488" s="2">
        <f>Table1[[#This Row],[Sales]]*Table1[[#This Row],[Quantity]]</f>
        <v>221.92</v>
      </c>
      <c r="X8488" s="2">
        <f>Table1[[#This Row],[Sales]]+Table1[[#This Row],[Discount]]+Table1[[#This Row],[Adjusted Sales]]</f>
        <v>221.92</v>
      </c>
      <c r="Y8488" s="5">
        <f>Table1[[#This Row],[Sales]]*Table1[[#This Row],[Discount]]</f>
        <v>0</v>
      </c>
    </row>
    <row r="8489" spans="1:25" x14ac:dyDescent="0.3">
      <c r="A8489">
        <v>8488</v>
      </c>
      <c r="B8489" s="2"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s="2">
        <v>3</v>
      </c>
      <c r="T8489" s="3">
        <v>0</v>
      </c>
      <c r="U8489" s="2">
        <v>5.97</v>
      </c>
      <c r="V8489" s="2">
        <f>Table1[[#This Row],[Sales]]*(1-Table1[[#This Row],[Discount]])</f>
        <v>11.94</v>
      </c>
      <c r="W8489" s="2">
        <f>Table1[[#This Row],[Sales]]*Table1[[#This Row],[Quantity]]</f>
        <v>35.82</v>
      </c>
      <c r="X8489" s="2">
        <f>Table1[[#This Row],[Sales]]+Table1[[#This Row],[Discount]]+Table1[[#This Row],[Adjusted Sales]]</f>
        <v>23.88</v>
      </c>
      <c r="Y8489" s="5">
        <f>Table1[[#This Row],[Sales]]*Table1[[#This Row],[Discount]]</f>
        <v>0</v>
      </c>
    </row>
    <row r="8490" spans="1:25" x14ac:dyDescent="0.3">
      <c r="A8490">
        <v>8489</v>
      </c>
      <c r="B8490" s="2"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s="2">
        <v>5</v>
      </c>
      <c r="T8490" s="3">
        <v>0</v>
      </c>
      <c r="U8490" s="2">
        <v>2799.9839999999999</v>
      </c>
      <c r="V8490" s="2">
        <f>Table1[[#This Row],[Sales]]*(1-Table1[[#This Row],[Discount]])</f>
        <v>8749.9500000000007</v>
      </c>
      <c r="W8490" s="2">
        <f>Table1[[#This Row],[Sales]]*Table1[[#This Row],[Quantity]]</f>
        <v>43749.75</v>
      </c>
      <c r="X8490" s="2">
        <f>Table1[[#This Row],[Sales]]+Table1[[#This Row],[Discount]]+Table1[[#This Row],[Adjusted Sales]]</f>
        <v>17499.900000000001</v>
      </c>
      <c r="Y8490" s="5">
        <f>Table1[[#This Row],[Sales]]*Table1[[#This Row],[Discount]]</f>
        <v>0</v>
      </c>
    </row>
    <row r="8491" spans="1:25" x14ac:dyDescent="0.3">
      <c r="A8491">
        <v>8490</v>
      </c>
      <c r="B8491" s="2"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s="2">
        <v>8</v>
      </c>
      <c r="T8491" s="3">
        <v>0</v>
      </c>
      <c r="U8491" s="2">
        <v>18.2</v>
      </c>
      <c r="V8491" s="2">
        <f>Table1[[#This Row],[Sales]]*(1-Table1[[#This Row],[Discount]])</f>
        <v>36.4</v>
      </c>
      <c r="W8491" s="2">
        <f>Table1[[#This Row],[Sales]]*Table1[[#This Row],[Quantity]]</f>
        <v>291.2</v>
      </c>
      <c r="X8491" s="2">
        <f>Table1[[#This Row],[Sales]]+Table1[[#This Row],[Discount]]+Table1[[#This Row],[Adjusted Sales]]</f>
        <v>72.8</v>
      </c>
      <c r="Y8491" s="5">
        <f>Table1[[#This Row],[Sales]]*Table1[[#This Row],[Discount]]</f>
        <v>0</v>
      </c>
    </row>
    <row r="8492" spans="1:25" x14ac:dyDescent="0.3">
      <c r="A8492">
        <v>8491</v>
      </c>
      <c r="B8492" s="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s="2">
        <v>7</v>
      </c>
      <c r="T8492" s="3">
        <v>0</v>
      </c>
      <c r="U8492" s="2">
        <v>7.1021999999999998</v>
      </c>
      <c r="V8492" s="2">
        <f>Table1[[#This Row],[Sales]]*(1-Table1[[#This Row],[Discount]])</f>
        <v>18.690000000000001</v>
      </c>
      <c r="W8492" s="2">
        <f>Table1[[#This Row],[Sales]]*Table1[[#This Row],[Quantity]]</f>
        <v>130.83000000000001</v>
      </c>
      <c r="X8492" s="2">
        <f>Table1[[#This Row],[Sales]]+Table1[[#This Row],[Discount]]+Table1[[#This Row],[Adjusted Sales]]</f>
        <v>37.380000000000003</v>
      </c>
      <c r="Y8492" s="5">
        <f>Table1[[#This Row],[Sales]]*Table1[[#This Row],[Discount]]</f>
        <v>0</v>
      </c>
    </row>
    <row r="8493" spans="1:25" x14ac:dyDescent="0.3">
      <c r="A8493">
        <v>8492</v>
      </c>
      <c r="B8493" s="2"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s="2">
        <v>3</v>
      </c>
      <c r="T8493" s="3">
        <v>0</v>
      </c>
      <c r="U8493" s="2">
        <v>0.1188</v>
      </c>
      <c r="V8493" s="2">
        <f>Table1[[#This Row],[Sales]]*(1-Table1[[#This Row],[Discount]])</f>
        <v>5.94</v>
      </c>
      <c r="W8493" s="2">
        <f>Table1[[#This Row],[Sales]]*Table1[[#This Row],[Quantity]]</f>
        <v>17.82</v>
      </c>
      <c r="X8493" s="2">
        <f>Table1[[#This Row],[Sales]]+Table1[[#This Row],[Discount]]+Table1[[#This Row],[Adjusted Sales]]</f>
        <v>11.88</v>
      </c>
      <c r="Y8493" s="5">
        <f>Table1[[#This Row],[Sales]]*Table1[[#This Row],[Discount]]</f>
        <v>0</v>
      </c>
    </row>
    <row r="8494" spans="1:25" x14ac:dyDescent="0.3">
      <c r="A8494">
        <v>8493</v>
      </c>
      <c r="B8494" s="2"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s="2">
        <v>8</v>
      </c>
      <c r="T8494" s="3">
        <v>0.2</v>
      </c>
      <c r="U8494" s="2">
        <v>20.4984</v>
      </c>
      <c r="V8494" s="2">
        <f>Table1[[#This Row],[Sales]]*(1-Table1[[#This Row],[Discount]])</f>
        <v>48.588799999999999</v>
      </c>
      <c r="W8494" s="2">
        <f>Table1[[#This Row],[Sales]]*Table1[[#This Row],[Quantity]]</f>
        <v>485.88799999999998</v>
      </c>
      <c r="X8494" s="2">
        <f>Table1[[#This Row],[Sales]]+Table1[[#This Row],[Discount]]+Table1[[#This Row],[Adjusted Sales]]</f>
        <v>109.5248</v>
      </c>
      <c r="Y8494" s="5">
        <f>Table1[[#This Row],[Sales]]*Table1[[#This Row],[Discount]]</f>
        <v>12.1472</v>
      </c>
    </row>
    <row r="8495" spans="1:25" x14ac:dyDescent="0.3">
      <c r="A8495">
        <v>8494</v>
      </c>
      <c r="B8495" s="2"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s="2">
        <v>3</v>
      </c>
      <c r="T8495" s="3">
        <v>0.2</v>
      </c>
      <c r="U8495" s="2">
        <v>161.99189999999999</v>
      </c>
      <c r="V8495" s="2">
        <f>Table1[[#This Row],[Sales]]*(1-Table1[[#This Row],[Discount]])</f>
        <v>383.98080000000004</v>
      </c>
      <c r="W8495" s="2">
        <f>Table1[[#This Row],[Sales]]*Table1[[#This Row],[Quantity]]</f>
        <v>1439.9279999999999</v>
      </c>
      <c r="X8495" s="2">
        <f>Table1[[#This Row],[Sales]]+Table1[[#This Row],[Discount]]+Table1[[#This Row],[Adjusted Sales]]</f>
        <v>864.15679999999998</v>
      </c>
      <c r="Y8495" s="5">
        <f>Table1[[#This Row],[Sales]]*Table1[[#This Row],[Discount]]</f>
        <v>95.995200000000011</v>
      </c>
    </row>
    <row r="8496" spans="1:25" x14ac:dyDescent="0.3">
      <c r="A8496">
        <v>8495</v>
      </c>
      <c r="B8496" s="2"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s="2">
        <v>1</v>
      </c>
      <c r="T8496" s="3">
        <v>0.8</v>
      </c>
      <c r="U8496" s="2">
        <v>-10.336</v>
      </c>
      <c r="V8496" s="2">
        <f>Table1[[#This Row],[Sales]]*(1-Table1[[#This Row],[Discount]])</f>
        <v>1.2159999999999997</v>
      </c>
      <c r="W8496" s="2">
        <f>Table1[[#This Row],[Sales]]*Table1[[#This Row],[Quantity]]</f>
        <v>6.08</v>
      </c>
      <c r="X8496" s="2">
        <f>Table1[[#This Row],[Sales]]+Table1[[#This Row],[Discount]]+Table1[[#This Row],[Adjusted Sales]]</f>
        <v>8.0960000000000001</v>
      </c>
      <c r="Y8496" s="5">
        <f>Table1[[#This Row],[Sales]]*Table1[[#This Row],[Discount]]</f>
        <v>4.8640000000000008</v>
      </c>
    </row>
    <row r="8497" spans="1:25" x14ac:dyDescent="0.3">
      <c r="A8497">
        <v>8496</v>
      </c>
      <c r="B8497" s="2"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s="2">
        <v>3</v>
      </c>
      <c r="T8497" s="3">
        <v>0.2</v>
      </c>
      <c r="U8497" s="2">
        <v>-6.21</v>
      </c>
      <c r="V8497" s="2">
        <f>Table1[[#This Row],[Sales]]*(1-Table1[[#This Row],[Discount]])</f>
        <v>132.47999999999999</v>
      </c>
      <c r="W8497" s="2">
        <f>Table1[[#This Row],[Sales]]*Table1[[#This Row],[Quantity]]</f>
        <v>496.79999999999995</v>
      </c>
      <c r="X8497" s="2">
        <f>Table1[[#This Row],[Sales]]+Table1[[#This Row],[Discount]]+Table1[[#This Row],[Adjusted Sales]]</f>
        <v>298.27999999999997</v>
      </c>
      <c r="Y8497" s="5">
        <f>Table1[[#This Row],[Sales]]*Table1[[#This Row],[Discount]]</f>
        <v>33.119999999999997</v>
      </c>
    </row>
    <row r="8498" spans="1:25" x14ac:dyDescent="0.3">
      <c r="A8498">
        <v>8497</v>
      </c>
      <c r="B8498" s="2"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s="2">
        <v>3</v>
      </c>
      <c r="T8498" s="3">
        <v>0</v>
      </c>
      <c r="U8498" s="2">
        <v>15.475199999999999</v>
      </c>
      <c r="V8498" s="2">
        <f>Table1[[#This Row],[Sales]]*(1-Table1[[#This Row],[Discount]])</f>
        <v>59.52</v>
      </c>
      <c r="W8498" s="2">
        <f>Table1[[#This Row],[Sales]]*Table1[[#This Row],[Quantity]]</f>
        <v>178.56</v>
      </c>
      <c r="X8498" s="2">
        <f>Table1[[#This Row],[Sales]]+Table1[[#This Row],[Discount]]+Table1[[#This Row],[Adjusted Sales]]</f>
        <v>119.04</v>
      </c>
      <c r="Y8498" s="5">
        <f>Table1[[#This Row],[Sales]]*Table1[[#This Row],[Discount]]</f>
        <v>0</v>
      </c>
    </row>
    <row r="8499" spans="1:25" x14ac:dyDescent="0.3">
      <c r="A8499">
        <v>8498</v>
      </c>
      <c r="B8499" s="2"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s="2">
        <v>3</v>
      </c>
      <c r="T8499" s="3">
        <v>0</v>
      </c>
      <c r="U8499" s="2">
        <v>177.5889</v>
      </c>
      <c r="V8499" s="2">
        <f>Table1[[#This Row],[Sales]]*(1-Table1[[#This Row],[Discount]])</f>
        <v>479.97</v>
      </c>
      <c r="W8499" s="2">
        <f>Table1[[#This Row],[Sales]]*Table1[[#This Row],[Quantity]]</f>
        <v>1439.91</v>
      </c>
      <c r="X8499" s="2">
        <f>Table1[[#This Row],[Sales]]+Table1[[#This Row],[Discount]]+Table1[[#This Row],[Adjusted Sales]]</f>
        <v>959.94</v>
      </c>
      <c r="Y8499" s="5">
        <f>Table1[[#This Row],[Sales]]*Table1[[#This Row],[Discount]]</f>
        <v>0</v>
      </c>
    </row>
    <row r="8500" spans="1:25" x14ac:dyDescent="0.3">
      <c r="A8500">
        <v>8499</v>
      </c>
      <c r="B8500" s="2"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s="2">
        <v>2</v>
      </c>
      <c r="T8500" s="3">
        <v>0</v>
      </c>
      <c r="U8500" s="2">
        <v>5.3997999999999999</v>
      </c>
      <c r="V8500" s="2">
        <f>Table1[[#This Row],[Sales]]*(1-Table1[[#This Row],[Discount]])</f>
        <v>18.62</v>
      </c>
      <c r="W8500" s="2">
        <f>Table1[[#This Row],[Sales]]*Table1[[#This Row],[Quantity]]</f>
        <v>37.24</v>
      </c>
      <c r="X8500" s="2">
        <f>Table1[[#This Row],[Sales]]+Table1[[#This Row],[Discount]]+Table1[[#This Row],[Adjusted Sales]]</f>
        <v>37.24</v>
      </c>
      <c r="Y8500" s="5">
        <f>Table1[[#This Row],[Sales]]*Table1[[#This Row],[Discount]]</f>
        <v>0</v>
      </c>
    </row>
    <row r="8501" spans="1:25" x14ac:dyDescent="0.3">
      <c r="A8501">
        <v>8500</v>
      </c>
      <c r="B8501" s="2"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s="2">
        <v>6</v>
      </c>
      <c r="T8501" s="3">
        <v>0.2</v>
      </c>
      <c r="U8501" s="2">
        <v>16.750800000000002</v>
      </c>
      <c r="V8501" s="2">
        <f>Table1[[#This Row],[Sales]]*(1-Table1[[#This Row],[Discount]])</f>
        <v>39.705600000000004</v>
      </c>
      <c r="W8501" s="2">
        <f>Table1[[#This Row],[Sales]]*Table1[[#This Row],[Quantity]]</f>
        <v>297.79199999999997</v>
      </c>
      <c r="X8501" s="2">
        <f>Table1[[#This Row],[Sales]]+Table1[[#This Row],[Discount]]+Table1[[#This Row],[Adjusted Sales]]</f>
        <v>89.537599999999998</v>
      </c>
      <c r="Y8501" s="5">
        <f>Table1[[#This Row],[Sales]]*Table1[[#This Row],[Discount]]</f>
        <v>9.926400000000001</v>
      </c>
    </row>
    <row r="8502" spans="1:25" x14ac:dyDescent="0.3">
      <c r="A8502">
        <v>8501</v>
      </c>
      <c r="B8502" s="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s="2">
        <v>2</v>
      </c>
      <c r="T8502" s="3">
        <v>0</v>
      </c>
      <c r="U8502" s="2">
        <v>45.9754</v>
      </c>
      <c r="V8502" s="2">
        <f>Table1[[#This Row],[Sales]]*(1-Table1[[#This Row],[Discount]])</f>
        <v>97.82</v>
      </c>
      <c r="W8502" s="2">
        <f>Table1[[#This Row],[Sales]]*Table1[[#This Row],[Quantity]]</f>
        <v>195.64</v>
      </c>
      <c r="X8502" s="2">
        <f>Table1[[#This Row],[Sales]]+Table1[[#This Row],[Discount]]+Table1[[#This Row],[Adjusted Sales]]</f>
        <v>195.64</v>
      </c>
      <c r="Y8502" s="5">
        <f>Table1[[#This Row],[Sales]]*Table1[[#This Row],[Discount]]</f>
        <v>0</v>
      </c>
    </row>
    <row r="8503" spans="1:25" x14ac:dyDescent="0.3">
      <c r="A8503">
        <v>8502</v>
      </c>
      <c r="B8503" s="2"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s="2">
        <v>2</v>
      </c>
      <c r="T8503" s="3">
        <v>0.2</v>
      </c>
      <c r="U8503" s="2">
        <v>1.1988000000000001</v>
      </c>
      <c r="V8503" s="2">
        <f>Table1[[#This Row],[Sales]]*(1-Table1[[#This Row],[Discount]])</f>
        <v>12.7872</v>
      </c>
      <c r="W8503" s="2">
        <f>Table1[[#This Row],[Sales]]*Table1[[#This Row],[Quantity]]</f>
        <v>31.968</v>
      </c>
      <c r="X8503" s="2">
        <f>Table1[[#This Row],[Sales]]+Table1[[#This Row],[Discount]]+Table1[[#This Row],[Adjusted Sales]]</f>
        <v>28.971200000000003</v>
      </c>
      <c r="Y8503" s="5">
        <f>Table1[[#This Row],[Sales]]*Table1[[#This Row],[Discount]]</f>
        <v>3.1968000000000001</v>
      </c>
    </row>
    <row r="8504" spans="1:25" x14ac:dyDescent="0.3">
      <c r="A8504">
        <v>8503</v>
      </c>
      <c r="B8504" s="2"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s="2">
        <v>3</v>
      </c>
      <c r="T8504" s="3">
        <v>0.2</v>
      </c>
      <c r="U8504" s="2">
        <v>-20.784600000000001</v>
      </c>
      <c r="V8504" s="2">
        <f>Table1[[#This Row],[Sales]]*(1-Table1[[#This Row],[Discount]])</f>
        <v>147.80160000000001</v>
      </c>
      <c r="W8504" s="2">
        <f>Table1[[#This Row],[Sales]]*Table1[[#This Row],[Quantity]]</f>
        <v>554.25600000000009</v>
      </c>
      <c r="X8504" s="2">
        <f>Table1[[#This Row],[Sales]]+Table1[[#This Row],[Discount]]+Table1[[#This Row],[Adjusted Sales]]</f>
        <v>332.75360000000001</v>
      </c>
      <c r="Y8504" s="5">
        <f>Table1[[#This Row],[Sales]]*Table1[[#This Row],[Discount]]</f>
        <v>36.950400000000002</v>
      </c>
    </row>
    <row r="8505" spans="1:25" x14ac:dyDescent="0.3">
      <c r="A8505">
        <v>8504</v>
      </c>
      <c r="B8505" s="2"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s="2">
        <v>2</v>
      </c>
      <c r="T8505" s="3">
        <v>0</v>
      </c>
      <c r="U8505" s="2">
        <v>6.2207999999999997</v>
      </c>
      <c r="V8505" s="2">
        <f>Table1[[#This Row],[Sales]]*(1-Table1[[#This Row],[Discount]])</f>
        <v>12.96</v>
      </c>
      <c r="W8505" s="2">
        <f>Table1[[#This Row],[Sales]]*Table1[[#This Row],[Quantity]]</f>
        <v>25.92</v>
      </c>
      <c r="X8505" s="2">
        <f>Table1[[#This Row],[Sales]]+Table1[[#This Row],[Discount]]+Table1[[#This Row],[Adjusted Sales]]</f>
        <v>25.92</v>
      </c>
      <c r="Y8505" s="5">
        <f>Table1[[#This Row],[Sales]]*Table1[[#This Row],[Discount]]</f>
        <v>0</v>
      </c>
    </row>
    <row r="8506" spans="1:25" x14ac:dyDescent="0.3">
      <c r="A8506">
        <v>8505</v>
      </c>
      <c r="B8506" s="2"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s="2">
        <v>4</v>
      </c>
      <c r="T8506" s="3">
        <v>0.3</v>
      </c>
      <c r="U8506" s="2">
        <v>-110.0232</v>
      </c>
      <c r="V8506" s="2">
        <f>Table1[[#This Row],[Sales]]*(1-Table1[[#This Row],[Discount]])</f>
        <v>256.7208</v>
      </c>
      <c r="W8506" s="2">
        <f>Table1[[#This Row],[Sales]]*Table1[[#This Row],[Quantity]]</f>
        <v>1466.9760000000001</v>
      </c>
      <c r="X8506" s="2">
        <f>Table1[[#This Row],[Sales]]+Table1[[#This Row],[Discount]]+Table1[[#This Row],[Adjusted Sales]]</f>
        <v>623.76480000000004</v>
      </c>
      <c r="Y8506" s="5">
        <f>Table1[[#This Row],[Sales]]*Table1[[#This Row],[Discount]]</f>
        <v>110.0232</v>
      </c>
    </row>
    <row r="8507" spans="1:25" x14ac:dyDescent="0.3">
      <c r="A8507">
        <v>8506</v>
      </c>
      <c r="B8507" s="2"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s="2">
        <v>9</v>
      </c>
      <c r="T8507" s="3">
        <v>0.8</v>
      </c>
      <c r="U8507" s="2">
        <v>-14.169600000000001</v>
      </c>
      <c r="V8507" s="2">
        <f>Table1[[#This Row],[Sales]]*(1-Table1[[#This Row],[Discount]])</f>
        <v>1.7711999999999997</v>
      </c>
      <c r="W8507" s="2">
        <f>Table1[[#This Row],[Sales]]*Table1[[#This Row],[Quantity]]</f>
        <v>79.703999999999994</v>
      </c>
      <c r="X8507" s="2">
        <f>Table1[[#This Row],[Sales]]+Table1[[#This Row],[Discount]]+Table1[[#This Row],[Adjusted Sales]]</f>
        <v>11.427200000000001</v>
      </c>
      <c r="Y8507" s="5">
        <f>Table1[[#This Row],[Sales]]*Table1[[#This Row],[Discount]]</f>
        <v>7.0848000000000004</v>
      </c>
    </row>
    <row r="8508" spans="1:25" x14ac:dyDescent="0.3">
      <c r="A8508">
        <v>8507</v>
      </c>
      <c r="B8508" s="2"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s="2">
        <v>5</v>
      </c>
      <c r="T8508" s="3">
        <v>0.2</v>
      </c>
      <c r="U8508" s="2">
        <v>8.3879999999999999</v>
      </c>
      <c r="V8508" s="2">
        <f>Table1[[#This Row],[Sales]]*(1-Table1[[#This Row],[Discount]])</f>
        <v>22.368000000000002</v>
      </c>
      <c r="W8508" s="2">
        <f>Table1[[#This Row],[Sales]]*Table1[[#This Row],[Quantity]]</f>
        <v>139.80000000000001</v>
      </c>
      <c r="X8508" s="2">
        <f>Table1[[#This Row],[Sales]]+Table1[[#This Row],[Discount]]+Table1[[#This Row],[Adjusted Sales]]</f>
        <v>50.528000000000006</v>
      </c>
      <c r="Y8508" s="5">
        <f>Table1[[#This Row],[Sales]]*Table1[[#This Row],[Discount]]</f>
        <v>5.5920000000000005</v>
      </c>
    </row>
    <row r="8509" spans="1:25" x14ac:dyDescent="0.3">
      <c r="A8509">
        <v>8508</v>
      </c>
      <c r="B8509" s="2"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s="2">
        <v>3</v>
      </c>
      <c r="T8509" s="3">
        <v>0.2</v>
      </c>
      <c r="U8509" s="2">
        <v>49.393799999999999</v>
      </c>
      <c r="V8509" s="2">
        <f>Table1[[#This Row],[Sales]]*(1-Table1[[#This Row],[Discount]])</f>
        <v>117.08160000000001</v>
      </c>
      <c r="W8509" s="2">
        <f>Table1[[#This Row],[Sales]]*Table1[[#This Row],[Quantity]]</f>
        <v>439.05600000000004</v>
      </c>
      <c r="X8509" s="2">
        <f>Table1[[#This Row],[Sales]]+Table1[[#This Row],[Discount]]+Table1[[#This Row],[Adjusted Sales]]</f>
        <v>263.6336</v>
      </c>
      <c r="Y8509" s="5">
        <f>Table1[[#This Row],[Sales]]*Table1[[#This Row],[Discount]]</f>
        <v>29.270400000000002</v>
      </c>
    </row>
    <row r="8510" spans="1:25" x14ac:dyDescent="0.3">
      <c r="A8510">
        <v>8509</v>
      </c>
      <c r="B8510" s="2"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s="2">
        <v>11</v>
      </c>
      <c r="T8510" s="3">
        <v>0</v>
      </c>
      <c r="U8510" s="2">
        <v>61.330500000000001</v>
      </c>
      <c r="V8510" s="2">
        <f>Table1[[#This Row],[Sales]]*(1-Table1[[#This Row],[Discount]])</f>
        <v>175.23</v>
      </c>
      <c r="W8510" s="2">
        <f>Table1[[#This Row],[Sales]]*Table1[[#This Row],[Quantity]]</f>
        <v>1927.53</v>
      </c>
      <c r="X8510" s="2">
        <f>Table1[[#This Row],[Sales]]+Table1[[#This Row],[Discount]]+Table1[[#This Row],[Adjusted Sales]]</f>
        <v>350.46</v>
      </c>
      <c r="Y8510" s="5">
        <f>Table1[[#This Row],[Sales]]*Table1[[#This Row],[Discount]]</f>
        <v>0</v>
      </c>
    </row>
    <row r="8511" spans="1:25" x14ac:dyDescent="0.3">
      <c r="A8511">
        <v>8510</v>
      </c>
      <c r="B8511" s="2"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s="2">
        <v>1</v>
      </c>
      <c r="T8511" s="3">
        <v>0</v>
      </c>
      <c r="U8511" s="2">
        <v>31.497499999999999</v>
      </c>
      <c r="V8511" s="2">
        <f>Table1[[#This Row],[Sales]]*(1-Table1[[#This Row],[Discount]])</f>
        <v>125.99</v>
      </c>
      <c r="W8511" s="2">
        <f>Table1[[#This Row],[Sales]]*Table1[[#This Row],[Quantity]]</f>
        <v>125.99</v>
      </c>
      <c r="X8511" s="2">
        <f>Table1[[#This Row],[Sales]]+Table1[[#This Row],[Discount]]+Table1[[#This Row],[Adjusted Sales]]</f>
        <v>251.98</v>
      </c>
      <c r="Y8511" s="5">
        <f>Table1[[#This Row],[Sales]]*Table1[[#This Row],[Discount]]</f>
        <v>0</v>
      </c>
    </row>
    <row r="8512" spans="1:25" x14ac:dyDescent="0.3">
      <c r="A8512">
        <v>8511</v>
      </c>
      <c r="B8512" s="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s="2">
        <v>2</v>
      </c>
      <c r="T8512" s="3">
        <v>0</v>
      </c>
      <c r="U8512" s="2">
        <v>10.35</v>
      </c>
      <c r="V8512" s="2">
        <f>Table1[[#This Row],[Sales]]*(1-Table1[[#This Row],[Discount]])</f>
        <v>23</v>
      </c>
      <c r="W8512" s="2">
        <f>Table1[[#This Row],[Sales]]*Table1[[#This Row],[Quantity]]</f>
        <v>46</v>
      </c>
      <c r="X8512" s="2">
        <f>Table1[[#This Row],[Sales]]+Table1[[#This Row],[Discount]]+Table1[[#This Row],[Adjusted Sales]]</f>
        <v>46</v>
      </c>
      <c r="Y8512" s="5">
        <f>Table1[[#This Row],[Sales]]*Table1[[#This Row],[Discount]]</f>
        <v>0</v>
      </c>
    </row>
    <row r="8513" spans="1:25" x14ac:dyDescent="0.3">
      <c r="A8513">
        <v>8512</v>
      </c>
      <c r="B8513" s="2"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s="2">
        <v>2</v>
      </c>
      <c r="T8513" s="3">
        <v>0.2</v>
      </c>
      <c r="U8513" s="2">
        <v>8.9543999999999997</v>
      </c>
      <c r="V8513" s="2">
        <f>Table1[[#This Row],[Sales]]*(1-Table1[[#This Row],[Discount]])</f>
        <v>20.467200000000002</v>
      </c>
      <c r="W8513" s="2">
        <f>Table1[[#This Row],[Sales]]*Table1[[#This Row],[Quantity]]</f>
        <v>51.167999999999999</v>
      </c>
      <c r="X8513" s="2">
        <f>Table1[[#This Row],[Sales]]+Table1[[#This Row],[Discount]]+Table1[[#This Row],[Adjusted Sales]]</f>
        <v>46.251199999999997</v>
      </c>
      <c r="Y8513" s="5">
        <f>Table1[[#This Row],[Sales]]*Table1[[#This Row],[Discount]]</f>
        <v>5.1168000000000005</v>
      </c>
    </row>
    <row r="8514" spans="1:25" x14ac:dyDescent="0.3">
      <c r="A8514">
        <v>8513</v>
      </c>
      <c r="B8514" s="2"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s="2">
        <v>2</v>
      </c>
      <c r="T8514" s="3">
        <v>0.6</v>
      </c>
      <c r="U8514" s="2">
        <v>-77.473200000000006</v>
      </c>
      <c r="V8514" s="2">
        <f>Table1[[#This Row],[Sales]]*(1-Table1[[#This Row],[Discount]])</f>
        <v>29.513600000000004</v>
      </c>
      <c r="W8514" s="2">
        <f>Table1[[#This Row],[Sales]]*Table1[[#This Row],[Quantity]]</f>
        <v>147.56800000000001</v>
      </c>
      <c r="X8514" s="2">
        <f>Table1[[#This Row],[Sales]]+Table1[[#This Row],[Discount]]+Table1[[#This Row],[Adjusted Sales]]</f>
        <v>103.89760000000001</v>
      </c>
      <c r="Y8514" s="5">
        <f>Table1[[#This Row],[Sales]]*Table1[[#This Row],[Discount]]</f>
        <v>44.270400000000002</v>
      </c>
    </row>
    <row r="8515" spans="1:25" x14ac:dyDescent="0.3">
      <c r="A8515">
        <v>8514</v>
      </c>
      <c r="B8515" s="2"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s="2">
        <v>4</v>
      </c>
      <c r="T8515" s="3">
        <v>0.2</v>
      </c>
      <c r="U8515" s="2">
        <v>7.2576000000000001</v>
      </c>
      <c r="V8515" s="2">
        <f>Table1[[#This Row],[Sales]]*(1-Table1[[#This Row],[Discount]])</f>
        <v>16.588800000000003</v>
      </c>
      <c r="W8515" s="2">
        <f>Table1[[#This Row],[Sales]]*Table1[[#This Row],[Quantity]]</f>
        <v>82.944000000000003</v>
      </c>
      <c r="X8515" s="2">
        <f>Table1[[#This Row],[Sales]]+Table1[[#This Row],[Discount]]+Table1[[#This Row],[Adjusted Sales]]</f>
        <v>37.524799999999999</v>
      </c>
      <c r="Y8515" s="5">
        <f>Table1[[#This Row],[Sales]]*Table1[[#This Row],[Discount]]</f>
        <v>4.1472000000000007</v>
      </c>
    </row>
    <row r="8516" spans="1:25" x14ac:dyDescent="0.3">
      <c r="A8516">
        <v>8515</v>
      </c>
      <c r="B8516" s="2"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s="2">
        <v>3</v>
      </c>
      <c r="T8516" s="3">
        <v>0</v>
      </c>
      <c r="U8516" s="2">
        <v>8.2344000000000008</v>
      </c>
      <c r="V8516" s="2">
        <f>Table1[[#This Row],[Sales]]*(1-Table1[[#This Row],[Discount]])</f>
        <v>17.52</v>
      </c>
      <c r="W8516" s="2">
        <f>Table1[[#This Row],[Sales]]*Table1[[#This Row],[Quantity]]</f>
        <v>52.56</v>
      </c>
      <c r="X8516" s="2">
        <f>Table1[[#This Row],[Sales]]+Table1[[#This Row],[Discount]]+Table1[[#This Row],[Adjusted Sales]]</f>
        <v>35.04</v>
      </c>
      <c r="Y8516" s="5">
        <f>Table1[[#This Row],[Sales]]*Table1[[#This Row],[Discount]]</f>
        <v>0</v>
      </c>
    </row>
    <row r="8517" spans="1:25" x14ac:dyDescent="0.3">
      <c r="A8517">
        <v>8516</v>
      </c>
      <c r="B8517" s="2"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s="2">
        <v>12</v>
      </c>
      <c r="T8517" s="3">
        <v>0</v>
      </c>
      <c r="U8517" s="2">
        <v>10.0128</v>
      </c>
      <c r="V8517" s="2">
        <f>Table1[[#This Row],[Sales]]*(1-Table1[[#This Row],[Discount]])</f>
        <v>35.76</v>
      </c>
      <c r="W8517" s="2">
        <f>Table1[[#This Row],[Sales]]*Table1[[#This Row],[Quantity]]</f>
        <v>429.12</v>
      </c>
      <c r="X8517" s="2">
        <f>Table1[[#This Row],[Sales]]+Table1[[#This Row],[Discount]]+Table1[[#This Row],[Adjusted Sales]]</f>
        <v>71.52</v>
      </c>
      <c r="Y8517" s="5">
        <f>Table1[[#This Row],[Sales]]*Table1[[#This Row],[Discount]]</f>
        <v>0</v>
      </c>
    </row>
    <row r="8518" spans="1:25" x14ac:dyDescent="0.3">
      <c r="A8518">
        <v>8517</v>
      </c>
      <c r="B8518" s="2"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s="2">
        <v>2</v>
      </c>
      <c r="T8518" s="3">
        <v>0</v>
      </c>
      <c r="U8518" s="2">
        <v>0.98280000000000001</v>
      </c>
      <c r="V8518" s="2">
        <f>Table1[[#This Row],[Sales]]*(1-Table1[[#This Row],[Discount]])</f>
        <v>3.64</v>
      </c>
      <c r="W8518" s="2">
        <f>Table1[[#This Row],[Sales]]*Table1[[#This Row],[Quantity]]</f>
        <v>7.28</v>
      </c>
      <c r="X8518" s="2">
        <f>Table1[[#This Row],[Sales]]+Table1[[#This Row],[Discount]]+Table1[[#This Row],[Adjusted Sales]]</f>
        <v>7.28</v>
      </c>
      <c r="Y8518" s="5">
        <f>Table1[[#This Row],[Sales]]*Table1[[#This Row],[Discount]]</f>
        <v>0</v>
      </c>
    </row>
    <row r="8519" spans="1:25" x14ac:dyDescent="0.3">
      <c r="A8519">
        <v>8518</v>
      </c>
      <c r="B8519" s="2"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s="2">
        <v>6</v>
      </c>
      <c r="T8519" s="3">
        <v>0.6</v>
      </c>
      <c r="U8519" s="2">
        <v>-17.443200000000001</v>
      </c>
      <c r="V8519" s="2">
        <f>Table1[[#This Row],[Sales]]*(1-Table1[[#This Row],[Discount]])</f>
        <v>12.134399999999999</v>
      </c>
      <c r="W8519" s="2">
        <f>Table1[[#This Row],[Sales]]*Table1[[#This Row],[Quantity]]</f>
        <v>182.01599999999999</v>
      </c>
      <c r="X8519" s="2">
        <f>Table1[[#This Row],[Sales]]+Table1[[#This Row],[Discount]]+Table1[[#This Row],[Adjusted Sales]]</f>
        <v>43.070399999999999</v>
      </c>
      <c r="Y8519" s="5">
        <f>Table1[[#This Row],[Sales]]*Table1[[#This Row],[Discount]]</f>
        <v>18.201599999999999</v>
      </c>
    </row>
    <row r="8520" spans="1:25" x14ac:dyDescent="0.3">
      <c r="A8520">
        <v>8519</v>
      </c>
      <c r="B8520" s="2"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s="2">
        <v>1</v>
      </c>
      <c r="T8520" s="3">
        <v>0</v>
      </c>
      <c r="U8520" s="2">
        <v>1.5588</v>
      </c>
      <c r="V8520" s="2">
        <f>Table1[[#This Row],[Sales]]*(1-Table1[[#This Row],[Discount]])</f>
        <v>12.99</v>
      </c>
      <c r="W8520" s="2">
        <f>Table1[[#This Row],[Sales]]*Table1[[#This Row],[Quantity]]</f>
        <v>12.99</v>
      </c>
      <c r="X8520" s="2">
        <f>Table1[[#This Row],[Sales]]+Table1[[#This Row],[Discount]]+Table1[[#This Row],[Adjusted Sales]]</f>
        <v>25.98</v>
      </c>
      <c r="Y8520" s="5">
        <f>Table1[[#This Row],[Sales]]*Table1[[#This Row],[Discount]]</f>
        <v>0</v>
      </c>
    </row>
    <row r="8521" spans="1:25" x14ac:dyDescent="0.3">
      <c r="A8521">
        <v>8520</v>
      </c>
      <c r="B8521" s="2"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s="2">
        <v>3</v>
      </c>
      <c r="T8521" s="3">
        <v>0</v>
      </c>
      <c r="U8521" s="2">
        <v>45.555</v>
      </c>
      <c r="V8521" s="2">
        <f>Table1[[#This Row],[Sales]]*(1-Table1[[#This Row],[Discount]])</f>
        <v>182.22</v>
      </c>
      <c r="W8521" s="2">
        <f>Table1[[#This Row],[Sales]]*Table1[[#This Row],[Quantity]]</f>
        <v>546.66</v>
      </c>
      <c r="X8521" s="2">
        <f>Table1[[#This Row],[Sales]]+Table1[[#This Row],[Discount]]+Table1[[#This Row],[Adjusted Sales]]</f>
        <v>364.44</v>
      </c>
      <c r="Y8521" s="5">
        <f>Table1[[#This Row],[Sales]]*Table1[[#This Row],[Discount]]</f>
        <v>0</v>
      </c>
    </row>
    <row r="8522" spans="1:25" x14ac:dyDescent="0.3">
      <c r="A8522">
        <v>8521</v>
      </c>
      <c r="B8522" s="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s="2">
        <v>3</v>
      </c>
      <c r="T8522" s="3">
        <v>0</v>
      </c>
      <c r="U8522" s="2">
        <v>18.176400000000001</v>
      </c>
      <c r="V8522" s="2">
        <f>Table1[[#This Row],[Sales]]*(1-Table1[[#This Row],[Discount]])</f>
        <v>302.94</v>
      </c>
      <c r="W8522" s="2">
        <f>Table1[[#This Row],[Sales]]*Table1[[#This Row],[Quantity]]</f>
        <v>908.81999999999994</v>
      </c>
      <c r="X8522" s="2">
        <f>Table1[[#This Row],[Sales]]+Table1[[#This Row],[Discount]]+Table1[[#This Row],[Adjusted Sales]]</f>
        <v>605.88</v>
      </c>
      <c r="Y8522" s="5">
        <f>Table1[[#This Row],[Sales]]*Table1[[#This Row],[Discount]]</f>
        <v>0</v>
      </c>
    </row>
    <row r="8523" spans="1:25" x14ac:dyDescent="0.3">
      <c r="A8523">
        <v>8522</v>
      </c>
      <c r="B8523" s="2"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s="2">
        <v>14</v>
      </c>
      <c r="T8523" s="3">
        <v>0.2</v>
      </c>
      <c r="U8523" s="2">
        <v>8.9361999999999995</v>
      </c>
      <c r="V8523" s="2">
        <f>Table1[[#This Row],[Sales]]*(1-Table1[[#This Row],[Discount]])</f>
        <v>43.993600000000001</v>
      </c>
      <c r="W8523" s="2">
        <f>Table1[[#This Row],[Sales]]*Table1[[#This Row],[Quantity]]</f>
        <v>769.88799999999992</v>
      </c>
      <c r="X8523" s="2">
        <f>Table1[[#This Row],[Sales]]+Table1[[#This Row],[Discount]]+Table1[[#This Row],[Adjusted Sales]]</f>
        <v>99.185599999999994</v>
      </c>
      <c r="Y8523" s="5">
        <f>Table1[[#This Row],[Sales]]*Table1[[#This Row],[Discount]]</f>
        <v>10.9984</v>
      </c>
    </row>
    <row r="8524" spans="1:25" x14ac:dyDescent="0.3">
      <c r="A8524">
        <v>8523</v>
      </c>
      <c r="B8524" s="2"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s="2">
        <v>1</v>
      </c>
      <c r="T8524" s="3">
        <v>0</v>
      </c>
      <c r="U8524" s="2">
        <v>0.25979999999999998</v>
      </c>
      <c r="V8524" s="2">
        <f>Table1[[#This Row],[Sales]]*(1-Table1[[#This Row],[Discount]])</f>
        <v>12.99</v>
      </c>
      <c r="W8524" s="2">
        <f>Table1[[#This Row],[Sales]]*Table1[[#This Row],[Quantity]]</f>
        <v>12.99</v>
      </c>
      <c r="X8524" s="2">
        <f>Table1[[#This Row],[Sales]]+Table1[[#This Row],[Discount]]+Table1[[#This Row],[Adjusted Sales]]</f>
        <v>25.98</v>
      </c>
      <c r="Y8524" s="5">
        <f>Table1[[#This Row],[Sales]]*Table1[[#This Row],[Discount]]</f>
        <v>0</v>
      </c>
    </row>
    <row r="8525" spans="1:25" x14ac:dyDescent="0.3">
      <c r="A8525">
        <v>8524</v>
      </c>
      <c r="B8525" s="2"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s="2">
        <v>7</v>
      </c>
      <c r="T8525" s="3">
        <v>0</v>
      </c>
      <c r="U8525" s="2">
        <v>27.93</v>
      </c>
      <c r="V8525" s="2">
        <f>Table1[[#This Row],[Sales]]*(1-Table1[[#This Row],[Discount]])</f>
        <v>55.86</v>
      </c>
      <c r="W8525" s="2">
        <f>Table1[[#This Row],[Sales]]*Table1[[#This Row],[Quantity]]</f>
        <v>391.02</v>
      </c>
      <c r="X8525" s="2">
        <f>Table1[[#This Row],[Sales]]+Table1[[#This Row],[Discount]]+Table1[[#This Row],[Adjusted Sales]]</f>
        <v>111.72</v>
      </c>
      <c r="Y8525" s="5">
        <f>Table1[[#This Row],[Sales]]*Table1[[#This Row],[Discount]]</f>
        <v>0</v>
      </c>
    </row>
    <row r="8526" spans="1:25" x14ac:dyDescent="0.3">
      <c r="A8526">
        <v>8525</v>
      </c>
      <c r="B8526" s="2"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s="2">
        <v>2</v>
      </c>
      <c r="T8526" s="3">
        <v>0.4</v>
      </c>
      <c r="U8526" s="2">
        <v>-7.3959999999999999</v>
      </c>
      <c r="V8526" s="2">
        <f>Table1[[#This Row],[Sales]]*(1-Table1[[#This Row],[Discount]])</f>
        <v>26.625599999999999</v>
      </c>
      <c r="W8526" s="2">
        <f>Table1[[#This Row],[Sales]]*Table1[[#This Row],[Quantity]]</f>
        <v>88.751999999999995</v>
      </c>
      <c r="X8526" s="2">
        <f>Table1[[#This Row],[Sales]]+Table1[[#This Row],[Discount]]+Table1[[#This Row],[Adjusted Sales]]</f>
        <v>71.401600000000002</v>
      </c>
      <c r="Y8526" s="5">
        <f>Table1[[#This Row],[Sales]]*Table1[[#This Row],[Discount]]</f>
        <v>17.750399999999999</v>
      </c>
    </row>
    <row r="8527" spans="1:25" x14ac:dyDescent="0.3">
      <c r="A8527">
        <v>8526</v>
      </c>
      <c r="B8527" s="2"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s="2">
        <v>6</v>
      </c>
      <c r="T8527" s="3">
        <v>0.2</v>
      </c>
      <c r="U8527" s="2">
        <v>7.6896000000000004</v>
      </c>
      <c r="V8527" s="2">
        <f>Table1[[#This Row],[Sales]]*(1-Table1[[#This Row],[Discount]])</f>
        <v>41.011200000000002</v>
      </c>
      <c r="W8527" s="2">
        <f>Table1[[#This Row],[Sales]]*Table1[[#This Row],[Quantity]]</f>
        <v>307.584</v>
      </c>
      <c r="X8527" s="2">
        <f>Table1[[#This Row],[Sales]]+Table1[[#This Row],[Discount]]+Table1[[#This Row],[Adjusted Sales]]</f>
        <v>92.475200000000001</v>
      </c>
      <c r="Y8527" s="5">
        <f>Table1[[#This Row],[Sales]]*Table1[[#This Row],[Discount]]</f>
        <v>10.252800000000001</v>
      </c>
    </row>
    <row r="8528" spans="1:25" x14ac:dyDescent="0.3">
      <c r="A8528">
        <v>8527</v>
      </c>
      <c r="B8528" s="2"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s="2">
        <v>3</v>
      </c>
      <c r="T8528" s="3">
        <v>0.7</v>
      </c>
      <c r="U8528" s="2">
        <v>-3.4620000000000002</v>
      </c>
      <c r="V8528" s="2">
        <f>Table1[[#This Row],[Sales]]*(1-Table1[[#This Row],[Discount]])</f>
        <v>1.5579000000000001</v>
      </c>
      <c r="W8528" s="2">
        <f>Table1[[#This Row],[Sales]]*Table1[[#This Row],[Quantity]]</f>
        <v>15.578999999999999</v>
      </c>
      <c r="X8528" s="2">
        <f>Table1[[#This Row],[Sales]]+Table1[[#This Row],[Discount]]+Table1[[#This Row],[Adjusted Sales]]</f>
        <v>7.4508999999999999</v>
      </c>
      <c r="Y8528" s="5">
        <f>Table1[[#This Row],[Sales]]*Table1[[#This Row],[Discount]]</f>
        <v>3.6350999999999996</v>
      </c>
    </row>
    <row r="8529" spans="1:25" x14ac:dyDescent="0.3">
      <c r="A8529">
        <v>8528</v>
      </c>
      <c r="B8529" s="2"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s="2">
        <v>2</v>
      </c>
      <c r="T8529" s="3">
        <v>0.2</v>
      </c>
      <c r="U8529" s="2">
        <v>43.995600000000003</v>
      </c>
      <c r="V8529" s="2">
        <f>Table1[[#This Row],[Sales]]*(1-Table1[[#This Row],[Discount]])</f>
        <v>127.98720000000002</v>
      </c>
      <c r="W8529" s="2">
        <f>Table1[[#This Row],[Sales]]*Table1[[#This Row],[Quantity]]</f>
        <v>319.96800000000002</v>
      </c>
      <c r="X8529" s="2">
        <f>Table1[[#This Row],[Sales]]+Table1[[#This Row],[Discount]]+Table1[[#This Row],[Adjusted Sales]]</f>
        <v>288.1712</v>
      </c>
      <c r="Y8529" s="5">
        <f>Table1[[#This Row],[Sales]]*Table1[[#This Row],[Discount]]</f>
        <v>31.996800000000004</v>
      </c>
    </row>
    <row r="8530" spans="1:25" x14ac:dyDescent="0.3">
      <c r="A8530">
        <v>8529</v>
      </c>
      <c r="B8530" s="2"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s="2">
        <v>2</v>
      </c>
      <c r="T8530" s="3">
        <v>0.2</v>
      </c>
      <c r="U8530" s="2">
        <v>3.3889999999999998</v>
      </c>
      <c r="V8530" s="2">
        <f>Table1[[#This Row],[Sales]]*(1-Table1[[#This Row],[Discount]])</f>
        <v>43.379199999999997</v>
      </c>
      <c r="W8530" s="2">
        <f>Table1[[#This Row],[Sales]]*Table1[[#This Row],[Quantity]]</f>
        <v>108.44799999999999</v>
      </c>
      <c r="X8530" s="2">
        <f>Table1[[#This Row],[Sales]]+Table1[[#This Row],[Discount]]+Table1[[#This Row],[Adjusted Sales]]</f>
        <v>97.803200000000004</v>
      </c>
      <c r="Y8530" s="5">
        <f>Table1[[#This Row],[Sales]]*Table1[[#This Row],[Discount]]</f>
        <v>10.844799999999999</v>
      </c>
    </row>
    <row r="8531" spans="1:25" x14ac:dyDescent="0.3">
      <c r="A8531">
        <v>8530</v>
      </c>
      <c r="B8531" s="2"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s="2">
        <v>2</v>
      </c>
      <c r="T8531" s="3">
        <v>0.2</v>
      </c>
      <c r="U8531" s="2">
        <v>-36.2136</v>
      </c>
      <c r="V8531" s="2">
        <f>Table1[[#This Row],[Sales]]*(1-Table1[[#This Row],[Discount]])</f>
        <v>193.13920000000002</v>
      </c>
      <c r="W8531" s="2">
        <f>Table1[[#This Row],[Sales]]*Table1[[#This Row],[Quantity]]</f>
        <v>482.84800000000001</v>
      </c>
      <c r="X8531" s="2">
        <f>Table1[[#This Row],[Sales]]+Table1[[#This Row],[Discount]]+Table1[[#This Row],[Adjusted Sales]]</f>
        <v>434.76319999999998</v>
      </c>
      <c r="Y8531" s="5">
        <f>Table1[[#This Row],[Sales]]*Table1[[#This Row],[Discount]]</f>
        <v>48.284800000000004</v>
      </c>
    </row>
    <row r="8532" spans="1:25" x14ac:dyDescent="0.3">
      <c r="A8532">
        <v>8531</v>
      </c>
      <c r="B8532" s="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s="2">
        <v>4</v>
      </c>
      <c r="T8532" s="3">
        <v>0</v>
      </c>
      <c r="U8532" s="2">
        <v>16.68</v>
      </c>
      <c r="V8532" s="2">
        <f>Table1[[#This Row],[Sales]]*(1-Table1[[#This Row],[Discount]])</f>
        <v>33.36</v>
      </c>
      <c r="W8532" s="2">
        <f>Table1[[#This Row],[Sales]]*Table1[[#This Row],[Quantity]]</f>
        <v>133.44</v>
      </c>
      <c r="X8532" s="2">
        <f>Table1[[#This Row],[Sales]]+Table1[[#This Row],[Discount]]+Table1[[#This Row],[Adjusted Sales]]</f>
        <v>66.72</v>
      </c>
      <c r="Y8532" s="5">
        <f>Table1[[#This Row],[Sales]]*Table1[[#This Row],[Discount]]</f>
        <v>0</v>
      </c>
    </row>
    <row r="8533" spans="1:25" x14ac:dyDescent="0.3">
      <c r="A8533">
        <v>8532</v>
      </c>
      <c r="B8533" s="2"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s="2">
        <v>2</v>
      </c>
      <c r="T8533" s="3">
        <v>0</v>
      </c>
      <c r="U8533" s="2">
        <v>6.3296000000000001</v>
      </c>
      <c r="V8533" s="2">
        <f>Table1[[#This Row],[Sales]]*(1-Table1[[#This Row],[Discount]])</f>
        <v>13.76</v>
      </c>
      <c r="W8533" s="2">
        <f>Table1[[#This Row],[Sales]]*Table1[[#This Row],[Quantity]]</f>
        <v>27.52</v>
      </c>
      <c r="X8533" s="2">
        <f>Table1[[#This Row],[Sales]]+Table1[[#This Row],[Discount]]+Table1[[#This Row],[Adjusted Sales]]</f>
        <v>27.52</v>
      </c>
      <c r="Y8533" s="5">
        <f>Table1[[#This Row],[Sales]]*Table1[[#This Row],[Discount]]</f>
        <v>0</v>
      </c>
    </row>
    <row r="8534" spans="1:25" x14ac:dyDescent="0.3">
      <c r="A8534">
        <v>8533</v>
      </c>
      <c r="B8534" s="2"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s="2">
        <v>7</v>
      </c>
      <c r="T8534" s="3">
        <v>0</v>
      </c>
      <c r="U8534" s="2">
        <v>24.843</v>
      </c>
      <c r="V8534" s="2">
        <f>Table1[[#This Row],[Sales]]*(1-Table1[[#This Row],[Discount]])</f>
        <v>496.86</v>
      </c>
      <c r="W8534" s="2">
        <f>Table1[[#This Row],[Sales]]*Table1[[#This Row],[Quantity]]</f>
        <v>3478.02</v>
      </c>
      <c r="X8534" s="2">
        <f>Table1[[#This Row],[Sales]]+Table1[[#This Row],[Discount]]+Table1[[#This Row],[Adjusted Sales]]</f>
        <v>993.72</v>
      </c>
      <c r="Y8534" s="5">
        <f>Table1[[#This Row],[Sales]]*Table1[[#This Row],[Discount]]</f>
        <v>0</v>
      </c>
    </row>
    <row r="8535" spans="1:25" x14ac:dyDescent="0.3">
      <c r="A8535">
        <v>8534</v>
      </c>
      <c r="B8535" s="2"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s="2">
        <v>3</v>
      </c>
      <c r="T8535" s="3">
        <v>0</v>
      </c>
      <c r="U8535" s="2">
        <v>35.097299999999997</v>
      </c>
      <c r="V8535" s="2">
        <f>Table1[[#This Row],[Sales]]*(1-Table1[[#This Row],[Discount]])</f>
        <v>389.97</v>
      </c>
      <c r="W8535" s="2">
        <f>Table1[[#This Row],[Sales]]*Table1[[#This Row],[Quantity]]</f>
        <v>1169.9100000000001</v>
      </c>
      <c r="X8535" s="2">
        <f>Table1[[#This Row],[Sales]]+Table1[[#This Row],[Discount]]+Table1[[#This Row],[Adjusted Sales]]</f>
        <v>779.94</v>
      </c>
      <c r="Y8535" s="5">
        <f>Table1[[#This Row],[Sales]]*Table1[[#This Row],[Discount]]</f>
        <v>0</v>
      </c>
    </row>
    <row r="8536" spans="1:25" x14ac:dyDescent="0.3">
      <c r="A8536">
        <v>8535</v>
      </c>
      <c r="B8536" s="2"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s="2">
        <v>2</v>
      </c>
      <c r="T8536" s="3">
        <v>0</v>
      </c>
      <c r="U8536" s="2">
        <v>4.8117999999999999</v>
      </c>
      <c r="V8536" s="2">
        <f>Table1[[#This Row],[Sales]]*(1-Table1[[#This Row],[Discount]])</f>
        <v>9.82</v>
      </c>
      <c r="W8536" s="2">
        <f>Table1[[#This Row],[Sales]]*Table1[[#This Row],[Quantity]]</f>
        <v>19.64</v>
      </c>
      <c r="X8536" s="2">
        <f>Table1[[#This Row],[Sales]]+Table1[[#This Row],[Discount]]+Table1[[#This Row],[Adjusted Sales]]</f>
        <v>19.64</v>
      </c>
      <c r="Y8536" s="5">
        <f>Table1[[#This Row],[Sales]]*Table1[[#This Row],[Discount]]</f>
        <v>0</v>
      </c>
    </row>
    <row r="8537" spans="1:25" x14ac:dyDescent="0.3">
      <c r="A8537">
        <v>8536</v>
      </c>
      <c r="B8537" s="2"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s="2">
        <v>3</v>
      </c>
      <c r="T8537" s="3">
        <v>0</v>
      </c>
      <c r="U8537" s="2">
        <v>3.3839999999999999</v>
      </c>
      <c r="V8537" s="2">
        <f>Table1[[#This Row],[Sales]]*(1-Table1[[#This Row],[Discount]])</f>
        <v>56.4</v>
      </c>
      <c r="W8537" s="2">
        <f>Table1[[#This Row],[Sales]]*Table1[[#This Row],[Quantity]]</f>
        <v>169.2</v>
      </c>
      <c r="X8537" s="2">
        <f>Table1[[#This Row],[Sales]]+Table1[[#This Row],[Discount]]+Table1[[#This Row],[Adjusted Sales]]</f>
        <v>112.8</v>
      </c>
      <c r="Y8537" s="5">
        <f>Table1[[#This Row],[Sales]]*Table1[[#This Row],[Discount]]</f>
        <v>0</v>
      </c>
    </row>
    <row r="8538" spans="1:25" x14ac:dyDescent="0.3">
      <c r="A8538">
        <v>8537</v>
      </c>
      <c r="B8538" s="2"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s="2">
        <v>4</v>
      </c>
      <c r="T8538" s="3">
        <v>0.7</v>
      </c>
      <c r="U8538" s="2">
        <v>-12.208</v>
      </c>
      <c r="V8538" s="2">
        <f>Table1[[#This Row],[Sales]]*(1-Table1[[#This Row],[Discount]])</f>
        <v>5.4936000000000016</v>
      </c>
      <c r="W8538" s="2">
        <f>Table1[[#This Row],[Sales]]*Table1[[#This Row],[Quantity]]</f>
        <v>73.248000000000005</v>
      </c>
      <c r="X8538" s="2">
        <f>Table1[[#This Row],[Sales]]+Table1[[#This Row],[Discount]]+Table1[[#This Row],[Adjusted Sales]]</f>
        <v>24.505600000000001</v>
      </c>
      <c r="Y8538" s="5">
        <f>Table1[[#This Row],[Sales]]*Table1[[#This Row],[Discount]]</f>
        <v>12.8184</v>
      </c>
    </row>
    <row r="8539" spans="1:25" x14ac:dyDescent="0.3">
      <c r="A8539">
        <v>8538</v>
      </c>
      <c r="B8539" s="2"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s="2">
        <v>5</v>
      </c>
      <c r="T8539" s="3">
        <v>0.2</v>
      </c>
      <c r="U8539" s="2">
        <v>9.0719999999999992</v>
      </c>
      <c r="V8539" s="2">
        <f>Table1[[#This Row],[Sales]]*(1-Table1[[#This Row],[Discount]])</f>
        <v>20.736000000000004</v>
      </c>
      <c r="W8539" s="2">
        <f>Table1[[#This Row],[Sales]]*Table1[[#This Row],[Quantity]]</f>
        <v>129.60000000000002</v>
      </c>
      <c r="X8539" s="2">
        <f>Table1[[#This Row],[Sales]]+Table1[[#This Row],[Discount]]+Table1[[#This Row],[Adjusted Sales]]</f>
        <v>46.856000000000009</v>
      </c>
      <c r="Y8539" s="5">
        <f>Table1[[#This Row],[Sales]]*Table1[[#This Row],[Discount]]</f>
        <v>5.1840000000000011</v>
      </c>
    </row>
    <row r="8540" spans="1:25" x14ac:dyDescent="0.3">
      <c r="A8540">
        <v>8539</v>
      </c>
      <c r="B8540" s="2"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s="2">
        <v>3</v>
      </c>
      <c r="T8540" s="3">
        <v>0.2</v>
      </c>
      <c r="U8540" s="2">
        <v>1.002</v>
      </c>
      <c r="V8540" s="2">
        <f>Table1[[#This Row],[Sales]]*(1-Table1[[#This Row],[Discount]])</f>
        <v>6.4128000000000007</v>
      </c>
      <c r="W8540" s="2">
        <f>Table1[[#This Row],[Sales]]*Table1[[#This Row],[Quantity]]</f>
        <v>24.048000000000002</v>
      </c>
      <c r="X8540" s="2">
        <f>Table1[[#This Row],[Sales]]+Table1[[#This Row],[Discount]]+Table1[[#This Row],[Adjusted Sales]]</f>
        <v>14.6288</v>
      </c>
      <c r="Y8540" s="5">
        <f>Table1[[#This Row],[Sales]]*Table1[[#This Row],[Discount]]</f>
        <v>1.6032000000000002</v>
      </c>
    </row>
    <row r="8541" spans="1:25" x14ac:dyDescent="0.3">
      <c r="A8541">
        <v>8540</v>
      </c>
      <c r="B8541" s="2"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s="2">
        <v>2</v>
      </c>
      <c r="T8541" s="3">
        <v>0.2</v>
      </c>
      <c r="U8541" s="2">
        <v>59.997999999999998</v>
      </c>
      <c r="V8541" s="2">
        <f>Table1[[#This Row],[Sales]]*(1-Table1[[#This Row],[Discount]])</f>
        <v>383.98720000000003</v>
      </c>
      <c r="W8541" s="2">
        <f>Table1[[#This Row],[Sales]]*Table1[[#This Row],[Quantity]]</f>
        <v>959.96799999999996</v>
      </c>
      <c r="X8541" s="2">
        <f>Table1[[#This Row],[Sales]]+Table1[[#This Row],[Discount]]+Table1[[#This Row],[Adjusted Sales]]</f>
        <v>864.1712</v>
      </c>
      <c r="Y8541" s="5">
        <f>Table1[[#This Row],[Sales]]*Table1[[#This Row],[Discount]]</f>
        <v>95.996800000000007</v>
      </c>
    </row>
    <row r="8542" spans="1:25" x14ac:dyDescent="0.3">
      <c r="A8542">
        <v>8541</v>
      </c>
      <c r="B8542" s="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s="2">
        <v>5</v>
      </c>
      <c r="T8542" s="3">
        <v>0.2</v>
      </c>
      <c r="U8542" s="2">
        <v>9.6374999999999993</v>
      </c>
      <c r="V8542" s="2">
        <f>Table1[[#This Row],[Sales]]*(1-Table1[[#This Row],[Discount]])</f>
        <v>24.672000000000001</v>
      </c>
      <c r="W8542" s="2">
        <f>Table1[[#This Row],[Sales]]*Table1[[#This Row],[Quantity]]</f>
        <v>154.19999999999999</v>
      </c>
      <c r="X8542" s="2">
        <f>Table1[[#This Row],[Sales]]+Table1[[#This Row],[Discount]]+Table1[[#This Row],[Adjusted Sales]]</f>
        <v>55.712000000000003</v>
      </c>
      <c r="Y8542" s="5">
        <f>Table1[[#This Row],[Sales]]*Table1[[#This Row],[Discount]]</f>
        <v>6.1680000000000001</v>
      </c>
    </row>
    <row r="8543" spans="1:25" x14ac:dyDescent="0.3">
      <c r="A8543">
        <v>8542</v>
      </c>
      <c r="B8543" s="2"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s="2">
        <v>2</v>
      </c>
      <c r="T8543" s="3">
        <v>0.2</v>
      </c>
      <c r="U8543" s="2">
        <v>1.6783999999999999</v>
      </c>
      <c r="V8543" s="2">
        <f>Table1[[#This Row],[Sales]]*(1-Table1[[#This Row],[Discount]])</f>
        <v>26.854399999999998</v>
      </c>
      <c r="W8543" s="2">
        <f>Table1[[#This Row],[Sales]]*Table1[[#This Row],[Quantity]]</f>
        <v>67.135999999999996</v>
      </c>
      <c r="X8543" s="2">
        <f>Table1[[#This Row],[Sales]]+Table1[[#This Row],[Discount]]+Table1[[#This Row],[Adjusted Sales]]</f>
        <v>60.622399999999999</v>
      </c>
      <c r="Y8543" s="5">
        <f>Table1[[#This Row],[Sales]]*Table1[[#This Row],[Discount]]</f>
        <v>6.7135999999999996</v>
      </c>
    </row>
    <row r="8544" spans="1:25" x14ac:dyDescent="0.3">
      <c r="A8544">
        <v>8543</v>
      </c>
      <c r="B8544" s="2"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s="2">
        <v>7</v>
      </c>
      <c r="T8544" s="3">
        <v>0.3</v>
      </c>
      <c r="U8544" s="2">
        <v>0</v>
      </c>
      <c r="V8544" s="2">
        <f>Table1[[#This Row],[Sales]]*(1-Table1[[#This Row],[Discount]])</f>
        <v>295.83749999999998</v>
      </c>
      <c r="W8544" s="2">
        <f>Table1[[#This Row],[Sales]]*Table1[[#This Row],[Quantity]]</f>
        <v>2958.375</v>
      </c>
      <c r="X8544" s="2">
        <f>Table1[[#This Row],[Sales]]+Table1[[#This Row],[Discount]]+Table1[[#This Row],[Adjusted Sales]]</f>
        <v>718.76250000000005</v>
      </c>
      <c r="Y8544" s="5">
        <f>Table1[[#This Row],[Sales]]*Table1[[#This Row],[Discount]]</f>
        <v>126.78749999999999</v>
      </c>
    </row>
    <row r="8545" spans="1:25" x14ac:dyDescent="0.3">
      <c r="A8545">
        <v>8544</v>
      </c>
      <c r="B8545" s="2"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s="2">
        <v>2</v>
      </c>
      <c r="T8545" s="3">
        <v>0</v>
      </c>
      <c r="U8545" s="2">
        <v>83.991600000000005</v>
      </c>
      <c r="V8545" s="2">
        <f>Table1[[#This Row],[Sales]]*(1-Table1[[#This Row],[Discount]])</f>
        <v>199.98</v>
      </c>
      <c r="W8545" s="2">
        <f>Table1[[#This Row],[Sales]]*Table1[[#This Row],[Quantity]]</f>
        <v>399.96</v>
      </c>
      <c r="X8545" s="2">
        <f>Table1[[#This Row],[Sales]]+Table1[[#This Row],[Discount]]+Table1[[#This Row],[Adjusted Sales]]</f>
        <v>399.96</v>
      </c>
      <c r="Y8545" s="5">
        <f>Table1[[#This Row],[Sales]]*Table1[[#This Row],[Discount]]</f>
        <v>0</v>
      </c>
    </row>
    <row r="8546" spans="1:25" x14ac:dyDescent="0.3">
      <c r="A8546">
        <v>8545</v>
      </c>
      <c r="B8546" s="2"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s="2">
        <v>1</v>
      </c>
      <c r="T8546" s="3">
        <v>0</v>
      </c>
      <c r="U8546" s="2">
        <v>8.7032000000000007</v>
      </c>
      <c r="V8546" s="2">
        <f>Table1[[#This Row],[Sales]]*(1-Table1[[#This Row],[Discount]])</f>
        <v>20.239999999999998</v>
      </c>
      <c r="W8546" s="2">
        <f>Table1[[#This Row],[Sales]]*Table1[[#This Row],[Quantity]]</f>
        <v>20.239999999999998</v>
      </c>
      <c r="X8546" s="2">
        <f>Table1[[#This Row],[Sales]]+Table1[[#This Row],[Discount]]+Table1[[#This Row],[Adjusted Sales]]</f>
        <v>40.479999999999997</v>
      </c>
      <c r="Y8546" s="5">
        <f>Table1[[#This Row],[Sales]]*Table1[[#This Row],[Discount]]</f>
        <v>0</v>
      </c>
    </row>
    <row r="8547" spans="1:25" x14ac:dyDescent="0.3">
      <c r="A8547">
        <v>8546</v>
      </c>
      <c r="B8547" s="2"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s="2">
        <v>4</v>
      </c>
      <c r="T8547" s="3">
        <v>0</v>
      </c>
      <c r="U8547" s="2">
        <v>11.1776</v>
      </c>
      <c r="V8547" s="2">
        <f>Table1[[#This Row],[Sales]]*(1-Table1[[#This Row],[Discount]])</f>
        <v>39.92</v>
      </c>
      <c r="W8547" s="2">
        <f>Table1[[#This Row],[Sales]]*Table1[[#This Row],[Quantity]]</f>
        <v>159.68</v>
      </c>
      <c r="X8547" s="2">
        <f>Table1[[#This Row],[Sales]]+Table1[[#This Row],[Discount]]+Table1[[#This Row],[Adjusted Sales]]</f>
        <v>79.84</v>
      </c>
      <c r="Y8547" s="5">
        <f>Table1[[#This Row],[Sales]]*Table1[[#This Row],[Discount]]</f>
        <v>0</v>
      </c>
    </row>
    <row r="8548" spans="1:25" x14ac:dyDescent="0.3">
      <c r="A8548">
        <v>8547</v>
      </c>
      <c r="B8548" s="2"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s="2">
        <v>2</v>
      </c>
      <c r="T8548" s="3">
        <v>0</v>
      </c>
      <c r="U8548" s="2">
        <v>15.944599999999999</v>
      </c>
      <c r="V8548" s="2">
        <f>Table1[[#This Row],[Sales]]*(1-Table1[[#This Row],[Discount]])</f>
        <v>32.54</v>
      </c>
      <c r="W8548" s="2">
        <f>Table1[[#This Row],[Sales]]*Table1[[#This Row],[Quantity]]</f>
        <v>65.08</v>
      </c>
      <c r="X8548" s="2">
        <f>Table1[[#This Row],[Sales]]+Table1[[#This Row],[Discount]]+Table1[[#This Row],[Adjusted Sales]]</f>
        <v>65.08</v>
      </c>
      <c r="Y8548" s="5">
        <f>Table1[[#This Row],[Sales]]*Table1[[#This Row],[Discount]]</f>
        <v>0</v>
      </c>
    </row>
    <row r="8549" spans="1:25" x14ac:dyDescent="0.3">
      <c r="A8549">
        <v>8548</v>
      </c>
      <c r="B8549" s="2"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s="2">
        <v>3</v>
      </c>
      <c r="T8549" s="3">
        <v>0</v>
      </c>
      <c r="U8549" s="2">
        <v>17.55</v>
      </c>
      <c r="V8549" s="2">
        <f>Table1[[#This Row],[Sales]]*(1-Table1[[#This Row],[Discount]])</f>
        <v>39</v>
      </c>
      <c r="W8549" s="2">
        <f>Table1[[#This Row],[Sales]]*Table1[[#This Row],[Quantity]]</f>
        <v>117</v>
      </c>
      <c r="X8549" s="2">
        <f>Table1[[#This Row],[Sales]]+Table1[[#This Row],[Discount]]+Table1[[#This Row],[Adjusted Sales]]</f>
        <v>78</v>
      </c>
      <c r="Y8549" s="5">
        <f>Table1[[#This Row],[Sales]]*Table1[[#This Row],[Discount]]</f>
        <v>0</v>
      </c>
    </row>
    <row r="8550" spans="1:25" x14ac:dyDescent="0.3">
      <c r="A8550">
        <v>8549</v>
      </c>
      <c r="B8550" s="2"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s="2">
        <v>4</v>
      </c>
      <c r="T8550" s="3">
        <v>0</v>
      </c>
      <c r="U8550" s="2">
        <v>6.048</v>
      </c>
      <c r="V8550" s="2">
        <f>Table1[[#This Row],[Sales]]*(1-Table1[[#This Row],[Discount]])</f>
        <v>12.6</v>
      </c>
      <c r="W8550" s="2">
        <f>Table1[[#This Row],[Sales]]*Table1[[#This Row],[Quantity]]</f>
        <v>50.4</v>
      </c>
      <c r="X8550" s="2">
        <f>Table1[[#This Row],[Sales]]+Table1[[#This Row],[Discount]]+Table1[[#This Row],[Adjusted Sales]]</f>
        <v>25.2</v>
      </c>
      <c r="Y8550" s="5">
        <f>Table1[[#This Row],[Sales]]*Table1[[#This Row],[Discount]]</f>
        <v>0</v>
      </c>
    </row>
    <row r="8551" spans="1:25" x14ac:dyDescent="0.3">
      <c r="A8551">
        <v>8550</v>
      </c>
      <c r="B8551" s="2"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s="2">
        <v>4</v>
      </c>
      <c r="T8551" s="3">
        <v>0.2</v>
      </c>
      <c r="U8551" s="2">
        <v>4.0039999999999996</v>
      </c>
      <c r="V8551" s="2">
        <f>Table1[[#This Row],[Sales]]*(1-Table1[[#This Row],[Discount]])</f>
        <v>19.712000000000003</v>
      </c>
      <c r="W8551" s="2">
        <f>Table1[[#This Row],[Sales]]*Table1[[#This Row],[Quantity]]</f>
        <v>98.56</v>
      </c>
      <c r="X8551" s="2">
        <f>Table1[[#This Row],[Sales]]+Table1[[#This Row],[Discount]]+Table1[[#This Row],[Adjusted Sales]]</f>
        <v>44.552000000000007</v>
      </c>
      <c r="Y8551" s="5">
        <f>Table1[[#This Row],[Sales]]*Table1[[#This Row],[Discount]]</f>
        <v>4.9280000000000008</v>
      </c>
    </row>
    <row r="8552" spans="1:25" x14ac:dyDescent="0.3">
      <c r="A8552">
        <v>8551</v>
      </c>
      <c r="B8552" s="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s="2">
        <v>3</v>
      </c>
      <c r="T8552" s="3">
        <v>0.2</v>
      </c>
      <c r="U8552" s="2">
        <v>2.0358000000000001</v>
      </c>
      <c r="V8552" s="2">
        <f>Table1[[#This Row],[Sales]]*(1-Table1[[#This Row],[Discount]])</f>
        <v>5.0112000000000005</v>
      </c>
      <c r="W8552" s="2">
        <f>Table1[[#This Row],[Sales]]*Table1[[#This Row],[Quantity]]</f>
        <v>18.792000000000002</v>
      </c>
      <c r="X8552" s="2">
        <f>Table1[[#This Row],[Sales]]+Table1[[#This Row],[Discount]]+Table1[[#This Row],[Adjusted Sales]]</f>
        <v>11.475200000000001</v>
      </c>
      <c r="Y8552" s="5">
        <f>Table1[[#This Row],[Sales]]*Table1[[#This Row],[Discount]]</f>
        <v>1.2528000000000001</v>
      </c>
    </row>
    <row r="8553" spans="1:25" x14ac:dyDescent="0.3">
      <c r="A8553">
        <v>8552</v>
      </c>
      <c r="B8553" s="2"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s="2">
        <v>4</v>
      </c>
      <c r="T8553" s="3">
        <v>0.2</v>
      </c>
      <c r="U8553" s="2">
        <v>3.4276</v>
      </c>
      <c r="V8553" s="2">
        <f>Table1[[#This Row],[Sales]]*(1-Table1[[#This Row],[Discount]])</f>
        <v>11.5456</v>
      </c>
      <c r="W8553" s="2">
        <f>Table1[[#This Row],[Sales]]*Table1[[#This Row],[Quantity]]</f>
        <v>57.728000000000002</v>
      </c>
      <c r="X8553" s="2">
        <f>Table1[[#This Row],[Sales]]+Table1[[#This Row],[Discount]]+Table1[[#This Row],[Adjusted Sales]]</f>
        <v>26.177599999999998</v>
      </c>
      <c r="Y8553" s="5">
        <f>Table1[[#This Row],[Sales]]*Table1[[#This Row],[Discount]]</f>
        <v>2.8864000000000001</v>
      </c>
    </row>
    <row r="8554" spans="1:25" x14ac:dyDescent="0.3">
      <c r="A8554">
        <v>8553</v>
      </c>
      <c r="B8554" s="2"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s="2">
        <v>3</v>
      </c>
      <c r="T8554" s="3">
        <v>0.2</v>
      </c>
      <c r="U8554" s="2">
        <v>134.99549999999999</v>
      </c>
      <c r="V8554" s="2">
        <f>Table1[[#This Row],[Sales]]*(1-Table1[[#This Row],[Discount]])</f>
        <v>575.98080000000004</v>
      </c>
      <c r="W8554" s="2">
        <f>Table1[[#This Row],[Sales]]*Table1[[#This Row],[Quantity]]</f>
        <v>2159.9279999999999</v>
      </c>
      <c r="X8554" s="2">
        <f>Table1[[#This Row],[Sales]]+Table1[[#This Row],[Discount]]+Table1[[#This Row],[Adjusted Sales]]</f>
        <v>1296.1568000000002</v>
      </c>
      <c r="Y8554" s="5">
        <f>Table1[[#This Row],[Sales]]*Table1[[#This Row],[Discount]]</f>
        <v>143.99520000000001</v>
      </c>
    </row>
    <row r="8555" spans="1:25" x14ac:dyDescent="0.3">
      <c r="A8555">
        <v>8554</v>
      </c>
      <c r="B8555" s="2"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s="2">
        <v>8</v>
      </c>
      <c r="T8555" s="3">
        <v>0</v>
      </c>
      <c r="U8555" s="2">
        <v>23.992000000000001</v>
      </c>
      <c r="V8555" s="2">
        <f>Table1[[#This Row],[Sales]]*(1-Table1[[#This Row],[Discount]])</f>
        <v>239.92</v>
      </c>
      <c r="W8555" s="2">
        <f>Table1[[#This Row],[Sales]]*Table1[[#This Row],[Quantity]]</f>
        <v>1919.36</v>
      </c>
      <c r="X8555" s="2">
        <f>Table1[[#This Row],[Sales]]+Table1[[#This Row],[Discount]]+Table1[[#This Row],[Adjusted Sales]]</f>
        <v>479.84</v>
      </c>
      <c r="Y8555" s="5">
        <f>Table1[[#This Row],[Sales]]*Table1[[#This Row],[Discount]]</f>
        <v>0</v>
      </c>
    </row>
    <row r="8556" spans="1:25" x14ac:dyDescent="0.3">
      <c r="A8556">
        <v>8555</v>
      </c>
      <c r="B8556" s="2"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s="2">
        <v>7</v>
      </c>
      <c r="T8556" s="3">
        <v>0</v>
      </c>
      <c r="U8556" s="2">
        <v>158.529</v>
      </c>
      <c r="V8556" s="2">
        <f>Table1[[#This Row],[Sales]]*(1-Table1[[#This Row],[Discount]])</f>
        <v>1056.8599999999999</v>
      </c>
      <c r="W8556" s="2">
        <f>Table1[[#This Row],[Sales]]*Table1[[#This Row],[Quantity]]</f>
        <v>7398.0199999999995</v>
      </c>
      <c r="X8556" s="2">
        <f>Table1[[#This Row],[Sales]]+Table1[[#This Row],[Discount]]+Table1[[#This Row],[Adjusted Sales]]</f>
        <v>2113.7199999999998</v>
      </c>
      <c r="Y8556" s="5">
        <f>Table1[[#This Row],[Sales]]*Table1[[#This Row],[Discount]]</f>
        <v>0</v>
      </c>
    </row>
    <row r="8557" spans="1:25" x14ac:dyDescent="0.3">
      <c r="A8557">
        <v>8556</v>
      </c>
      <c r="B8557" s="2"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s="2">
        <v>7</v>
      </c>
      <c r="T8557" s="3">
        <v>0.2</v>
      </c>
      <c r="U8557" s="2">
        <v>89.588800000000006</v>
      </c>
      <c r="V8557" s="2">
        <f>Table1[[#This Row],[Sales]]*(1-Table1[[#This Row],[Discount]])</f>
        <v>358.35520000000002</v>
      </c>
      <c r="W8557" s="2">
        <f>Table1[[#This Row],[Sales]]*Table1[[#This Row],[Quantity]]</f>
        <v>3135.6080000000002</v>
      </c>
      <c r="X8557" s="2">
        <f>Table1[[#This Row],[Sales]]+Table1[[#This Row],[Discount]]+Table1[[#This Row],[Adjusted Sales]]</f>
        <v>806.49919999999997</v>
      </c>
      <c r="Y8557" s="5">
        <f>Table1[[#This Row],[Sales]]*Table1[[#This Row],[Discount]]</f>
        <v>89.588800000000006</v>
      </c>
    </row>
    <row r="8558" spans="1:25" x14ac:dyDescent="0.3">
      <c r="A8558">
        <v>8557</v>
      </c>
      <c r="B8558" s="2"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s="2">
        <v>9</v>
      </c>
      <c r="T8558" s="3">
        <v>0.2</v>
      </c>
      <c r="U8558" s="2">
        <v>-33.841799999999999</v>
      </c>
      <c r="V8558" s="2">
        <f>Table1[[#This Row],[Sales]]*(1-Table1[[#This Row],[Discount]])</f>
        <v>120.32639999999999</v>
      </c>
      <c r="W8558" s="2">
        <f>Table1[[#This Row],[Sales]]*Table1[[#This Row],[Quantity]]</f>
        <v>1353.6719999999998</v>
      </c>
      <c r="X8558" s="2">
        <f>Table1[[#This Row],[Sales]]+Table1[[#This Row],[Discount]]+Table1[[#This Row],[Adjusted Sales]]</f>
        <v>270.93439999999998</v>
      </c>
      <c r="Y8558" s="5">
        <f>Table1[[#This Row],[Sales]]*Table1[[#This Row],[Discount]]</f>
        <v>30.081599999999998</v>
      </c>
    </row>
    <row r="8559" spans="1:25" x14ac:dyDescent="0.3">
      <c r="A8559">
        <v>8558</v>
      </c>
      <c r="B8559" s="2"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s="2">
        <v>3</v>
      </c>
      <c r="T8559" s="3">
        <v>0.2</v>
      </c>
      <c r="U8559" s="2">
        <v>39.687899999999999</v>
      </c>
      <c r="V8559" s="2">
        <f>Table1[[#This Row],[Sales]]*(1-Table1[[#This Row],[Discount]])</f>
        <v>362.86080000000004</v>
      </c>
      <c r="W8559" s="2">
        <f>Table1[[#This Row],[Sales]]*Table1[[#This Row],[Quantity]]</f>
        <v>1360.7280000000001</v>
      </c>
      <c r="X8559" s="2">
        <f>Table1[[#This Row],[Sales]]+Table1[[#This Row],[Discount]]+Table1[[#This Row],[Adjusted Sales]]</f>
        <v>816.63679999999999</v>
      </c>
      <c r="Y8559" s="5">
        <f>Table1[[#This Row],[Sales]]*Table1[[#This Row],[Discount]]</f>
        <v>90.71520000000001</v>
      </c>
    </row>
    <row r="8560" spans="1:25" x14ac:dyDescent="0.3">
      <c r="A8560">
        <v>8559</v>
      </c>
      <c r="B8560" s="2"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s="2">
        <v>9</v>
      </c>
      <c r="T8560" s="3">
        <v>0.2</v>
      </c>
      <c r="U8560" s="2">
        <v>14.742000000000001</v>
      </c>
      <c r="V8560" s="2">
        <f>Table1[[#This Row],[Sales]]*(1-Table1[[#This Row],[Discount]])</f>
        <v>36.288000000000004</v>
      </c>
      <c r="W8560" s="2">
        <f>Table1[[#This Row],[Sales]]*Table1[[#This Row],[Quantity]]</f>
        <v>408.24</v>
      </c>
      <c r="X8560" s="2">
        <f>Table1[[#This Row],[Sales]]+Table1[[#This Row],[Discount]]+Table1[[#This Row],[Adjusted Sales]]</f>
        <v>81.848000000000013</v>
      </c>
      <c r="Y8560" s="5">
        <f>Table1[[#This Row],[Sales]]*Table1[[#This Row],[Discount]]</f>
        <v>9.072000000000001</v>
      </c>
    </row>
    <row r="8561" spans="1:25" x14ac:dyDescent="0.3">
      <c r="A8561">
        <v>8560</v>
      </c>
      <c r="B8561" s="2"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s="2">
        <v>3</v>
      </c>
      <c r="T8561" s="3">
        <v>0.2</v>
      </c>
      <c r="U8561" s="2">
        <v>35.984999999999999</v>
      </c>
      <c r="V8561" s="2">
        <f>Table1[[#This Row],[Sales]]*(1-Table1[[#This Row],[Discount]])</f>
        <v>230.304</v>
      </c>
      <c r="W8561" s="2">
        <f>Table1[[#This Row],[Sales]]*Table1[[#This Row],[Quantity]]</f>
        <v>863.64</v>
      </c>
      <c r="X8561" s="2">
        <f>Table1[[#This Row],[Sales]]+Table1[[#This Row],[Discount]]+Table1[[#This Row],[Adjusted Sales]]</f>
        <v>518.38400000000001</v>
      </c>
      <c r="Y8561" s="5">
        <f>Table1[[#This Row],[Sales]]*Table1[[#This Row],[Discount]]</f>
        <v>57.576000000000001</v>
      </c>
    </row>
    <row r="8562" spans="1:25" x14ac:dyDescent="0.3">
      <c r="A8562">
        <v>8561</v>
      </c>
      <c r="B8562" s="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s="2">
        <v>3</v>
      </c>
      <c r="T8562" s="3">
        <v>0.2</v>
      </c>
      <c r="U8562" s="2">
        <v>14.836499999999999</v>
      </c>
      <c r="V8562" s="2">
        <f>Table1[[#This Row],[Sales]]*(1-Table1[[#This Row],[Discount]])</f>
        <v>105.504</v>
      </c>
      <c r="W8562" s="2">
        <f>Table1[[#This Row],[Sales]]*Table1[[#This Row],[Quantity]]</f>
        <v>395.64</v>
      </c>
      <c r="X8562" s="2">
        <f>Table1[[#This Row],[Sales]]+Table1[[#This Row],[Discount]]+Table1[[#This Row],[Adjusted Sales]]</f>
        <v>237.584</v>
      </c>
      <c r="Y8562" s="5">
        <f>Table1[[#This Row],[Sales]]*Table1[[#This Row],[Discount]]</f>
        <v>26.376000000000001</v>
      </c>
    </row>
    <row r="8563" spans="1:25" x14ac:dyDescent="0.3">
      <c r="A8563">
        <v>8562</v>
      </c>
      <c r="B8563" s="2"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s="2">
        <v>2</v>
      </c>
      <c r="T8563" s="3">
        <v>0.6</v>
      </c>
      <c r="U8563" s="2">
        <v>-0.75660000000000005</v>
      </c>
      <c r="V8563" s="2">
        <f>Table1[[#This Row],[Sales]]*(1-Table1[[#This Row],[Discount]])</f>
        <v>0.93120000000000003</v>
      </c>
      <c r="W8563" s="2">
        <f>Table1[[#This Row],[Sales]]*Table1[[#This Row],[Quantity]]</f>
        <v>4.6559999999999997</v>
      </c>
      <c r="X8563" s="2">
        <f>Table1[[#This Row],[Sales]]+Table1[[#This Row],[Discount]]+Table1[[#This Row],[Adjusted Sales]]</f>
        <v>3.8592</v>
      </c>
      <c r="Y8563" s="5">
        <f>Table1[[#This Row],[Sales]]*Table1[[#This Row],[Discount]]</f>
        <v>1.3967999999999998</v>
      </c>
    </row>
    <row r="8564" spans="1:25" x14ac:dyDescent="0.3">
      <c r="A8564">
        <v>8563</v>
      </c>
      <c r="B8564" s="2"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s="2">
        <v>5</v>
      </c>
      <c r="T8564" s="3">
        <v>0</v>
      </c>
      <c r="U8564" s="2">
        <v>378.274</v>
      </c>
      <c r="V8564" s="2">
        <f>Table1[[#This Row],[Sales]]*(1-Table1[[#This Row],[Discount]])</f>
        <v>1454.9</v>
      </c>
      <c r="W8564" s="2">
        <f>Table1[[#This Row],[Sales]]*Table1[[#This Row],[Quantity]]</f>
        <v>7274.5</v>
      </c>
      <c r="X8564" s="2">
        <f>Table1[[#This Row],[Sales]]+Table1[[#This Row],[Discount]]+Table1[[#This Row],[Adjusted Sales]]</f>
        <v>2909.8</v>
      </c>
      <c r="Y8564" s="5">
        <f>Table1[[#This Row],[Sales]]*Table1[[#This Row],[Discount]]</f>
        <v>0</v>
      </c>
    </row>
    <row r="8565" spans="1:25" x14ac:dyDescent="0.3">
      <c r="A8565">
        <v>8564</v>
      </c>
      <c r="B8565" s="2"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s="2">
        <v>3</v>
      </c>
      <c r="T8565" s="3">
        <v>0.7</v>
      </c>
      <c r="U8565" s="2">
        <v>-3.5508000000000002</v>
      </c>
      <c r="V8565" s="2">
        <f>Table1[[#This Row],[Sales]]*(1-Table1[[#This Row],[Discount]])</f>
        <v>1.4526000000000001</v>
      </c>
      <c r="W8565" s="2">
        <f>Table1[[#This Row],[Sales]]*Table1[[#This Row],[Quantity]]</f>
        <v>14.526</v>
      </c>
      <c r="X8565" s="2">
        <f>Table1[[#This Row],[Sales]]+Table1[[#This Row],[Discount]]+Table1[[#This Row],[Adjusted Sales]]</f>
        <v>6.9946000000000002</v>
      </c>
      <c r="Y8565" s="5">
        <f>Table1[[#This Row],[Sales]]*Table1[[#This Row],[Discount]]</f>
        <v>3.3893999999999997</v>
      </c>
    </row>
    <row r="8566" spans="1:25" x14ac:dyDescent="0.3">
      <c r="A8566">
        <v>8565</v>
      </c>
      <c r="B8566" s="2"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s="2">
        <v>6</v>
      </c>
      <c r="T8566" s="3">
        <v>0.2</v>
      </c>
      <c r="U8566" s="2">
        <v>-8.2764000000000006</v>
      </c>
      <c r="V8566" s="2">
        <f>Table1[[#This Row],[Sales]]*(1-Table1[[#This Row],[Discount]])</f>
        <v>176.56320000000002</v>
      </c>
      <c r="W8566" s="2">
        <f>Table1[[#This Row],[Sales]]*Table1[[#This Row],[Quantity]]</f>
        <v>1324.2240000000002</v>
      </c>
      <c r="X8566" s="2">
        <f>Table1[[#This Row],[Sales]]+Table1[[#This Row],[Discount]]+Table1[[#This Row],[Adjusted Sales]]</f>
        <v>397.46720000000005</v>
      </c>
      <c r="Y8566" s="5">
        <f>Table1[[#This Row],[Sales]]*Table1[[#This Row],[Discount]]</f>
        <v>44.140800000000006</v>
      </c>
    </row>
    <row r="8567" spans="1:25" x14ac:dyDescent="0.3">
      <c r="A8567">
        <v>8566</v>
      </c>
      <c r="B8567" s="2"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s="2">
        <v>3</v>
      </c>
      <c r="T8567" s="3">
        <v>0.2</v>
      </c>
      <c r="U8567" s="2">
        <v>6.7176</v>
      </c>
      <c r="V8567" s="2">
        <f>Table1[[#This Row],[Sales]]*(1-Table1[[#This Row],[Discount]])</f>
        <v>53.740800000000007</v>
      </c>
      <c r="W8567" s="2">
        <f>Table1[[#This Row],[Sales]]*Table1[[#This Row],[Quantity]]</f>
        <v>201.52800000000002</v>
      </c>
      <c r="X8567" s="2">
        <f>Table1[[#This Row],[Sales]]+Table1[[#This Row],[Discount]]+Table1[[#This Row],[Adjusted Sales]]</f>
        <v>121.11680000000001</v>
      </c>
      <c r="Y8567" s="5">
        <f>Table1[[#This Row],[Sales]]*Table1[[#This Row],[Discount]]</f>
        <v>13.435200000000002</v>
      </c>
    </row>
    <row r="8568" spans="1:25" x14ac:dyDescent="0.3">
      <c r="A8568">
        <v>8567</v>
      </c>
      <c r="B8568" s="2"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s="2">
        <v>4</v>
      </c>
      <c r="T8568" s="3">
        <v>0.2</v>
      </c>
      <c r="U8568" s="2">
        <v>5.5216000000000003</v>
      </c>
      <c r="V8568" s="2">
        <f>Table1[[#This Row],[Sales]]*(1-Table1[[#This Row],[Discount]])</f>
        <v>12.185600000000001</v>
      </c>
      <c r="W8568" s="2">
        <f>Table1[[#This Row],[Sales]]*Table1[[#This Row],[Quantity]]</f>
        <v>60.927999999999997</v>
      </c>
      <c r="X8568" s="2">
        <f>Table1[[#This Row],[Sales]]+Table1[[#This Row],[Discount]]+Table1[[#This Row],[Adjusted Sales]]</f>
        <v>27.617599999999999</v>
      </c>
      <c r="Y8568" s="5">
        <f>Table1[[#This Row],[Sales]]*Table1[[#This Row],[Discount]]</f>
        <v>3.0464000000000002</v>
      </c>
    </row>
    <row r="8569" spans="1:25" x14ac:dyDescent="0.3">
      <c r="A8569">
        <v>8568</v>
      </c>
      <c r="B8569" s="2"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s="2">
        <v>6</v>
      </c>
      <c r="T8569" s="3">
        <v>0.2</v>
      </c>
      <c r="U8569" s="2">
        <v>10.8864</v>
      </c>
      <c r="V8569" s="2">
        <f>Table1[[#This Row],[Sales]]*(1-Table1[[#This Row],[Discount]])</f>
        <v>24.883200000000002</v>
      </c>
      <c r="W8569" s="2">
        <f>Table1[[#This Row],[Sales]]*Table1[[#This Row],[Quantity]]</f>
        <v>186.624</v>
      </c>
      <c r="X8569" s="2">
        <f>Table1[[#This Row],[Sales]]+Table1[[#This Row],[Discount]]+Table1[[#This Row],[Adjusted Sales]]</f>
        <v>56.187200000000004</v>
      </c>
      <c r="Y8569" s="5">
        <f>Table1[[#This Row],[Sales]]*Table1[[#This Row],[Discount]]</f>
        <v>6.2208000000000006</v>
      </c>
    </row>
    <row r="8570" spans="1:25" x14ac:dyDescent="0.3">
      <c r="A8570">
        <v>8569</v>
      </c>
      <c r="B8570" s="2"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s="2">
        <v>7</v>
      </c>
      <c r="T8570" s="3">
        <v>0.2</v>
      </c>
      <c r="U8570" s="2">
        <v>314.84179999999998</v>
      </c>
      <c r="V8570" s="2">
        <f>Table1[[#This Row],[Sales]]*(1-Table1[[#This Row],[Discount]])</f>
        <v>774.99520000000007</v>
      </c>
      <c r="W8570" s="2">
        <f>Table1[[#This Row],[Sales]]*Table1[[#This Row],[Quantity]]</f>
        <v>6781.2080000000005</v>
      </c>
      <c r="X8570" s="2">
        <f>Table1[[#This Row],[Sales]]+Table1[[#This Row],[Discount]]+Table1[[#This Row],[Adjusted Sales]]</f>
        <v>1743.9392000000003</v>
      </c>
      <c r="Y8570" s="5">
        <f>Table1[[#This Row],[Sales]]*Table1[[#This Row],[Discount]]</f>
        <v>193.74880000000002</v>
      </c>
    </row>
    <row r="8571" spans="1:25" x14ac:dyDescent="0.3">
      <c r="A8571">
        <v>8570</v>
      </c>
      <c r="B8571" s="2"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s="2">
        <v>13</v>
      </c>
      <c r="T8571" s="3">
        <v>0.2</v>
      </c>
      <c r="U8571" s="2">
        <v>77.8232</v>
      </c>
      <c r="V8571" s="2">
        <f>Table1[[#This Row],[Sales]]*(1-Table1[[#This Row],[Discount]])</f>
        <v>177.88160000000002</v>
      </c>
      <c r="W8571" s="2">
        <f>Table1[[#This Row],[Sales]]*Table1[[#This Row],[Quantity]]</f>
        <v>2890.576</v>
      </c>
      <c r="X8571" s="2">
        <f>Table1[[#This Row],[Sales]]+Table1[[#This Row],[Discount]]+Table1[[#This Row],[Adjusted Sales]]</f>
        <v>400.43360000000001</v>
      </c>
      <c r="Y8571" s="5">
        <f>Table1[[#This Row],[Sales]]*Table1[[#This Row],[Discount]]</f>
        <v>44.470400000000005</v>
      </c>
    </row>
    <row r="8572" spans="1:25" x14ac:dyDescent="0.3">
      <c r="A8572">
        <v>8571</v>
      </c>
      <c r="B8572" s="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s="2">
        <v>2</v>
      </c>
      <c r="T8572" s="3">
        <v>0.2</v>
      </c>
      <c r="U8572" s="2">
        <v>89.997</v>
      </c>
      <c r="V8572" s="2">
        <f>Table1[[#This Row],[Sales]]*(1-Table1[[#This Row],[Discount]])</f>
        <v>383.98720000000003</v>
      </c>
      <c r="W8572" s="2">
        <f>Table1[[#This Row],[Sales]]*Table1[[#This Row],[Quantity]]</f>
        <v>959.96799999999996</v>
      </c>
      <c r="X8572" s="2">
        <f>Table1[[#This Row],[Sales]]+Table1[[#This Row],[Discount]]+Table1[[#This Row],[Adjusted Sales]]</f>
        <v>864.1712</v>
      </c>
      <c r="Y8572" s="5">
        <f>Table1[[#This Row],[Sales]]*Table1[[#This Row],[Discount]]</f>
        <v>95.996800000000007</v>
      </c>
    </row>
    <row r="8573" spans="1:25" x14ac:dyDescent="0.3">
      <c r="A8573">
        <v>8572</v>
      </c>
      <c r="B8573" s="2"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s="2">
        <v>3</v>
      </c>
      <c r="T8573" s="3">
        <v>0.2</v>
      </c>
      <c r="U8573" s="2">
        <v>3.21</v>
      </c>
      <c r="V8573" s="2">
        <f>Table1[[#This Row],[Sales]]*(1-Table1[[#This Row],[Discount]])</f>
        <v>8.2176000000000009</v>
      </c>
      <c r="W8573" s="2">
        <f>Table1[[#This Row],[Sales]]*Table1[[#This Row],[Quantity]]</f>
        <v>30.816000000000003</v>
      </c>
      <c r="X8573" s="2">
        <f>Table1[[#This Row],[Sales]]+Table1[[#This Row],[Discount]]+Table1[[#This Row],[Adjusted Sales]]</f>
        <v>18.689599999999999</v>
      </c>
      <c r="Y8573" s="5">
        <f>Table1[[#This Row],[Sales]]*Table1[[#This Row],[Discount]]</f>
        <v>2.0544000000000002</v>
      </c>
    </row>
    <row r="8574" spans="1:25" x14ac:dyDescent="0.3">
      <c r="A8574">
        <v>8573</v>
      </c>
      <c r="B8574" s="2"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s="2">
        <v>5</v>
      </c>
      <c r="T8574" s="3">
        <v>0.4</v>
      </c>
      <c r="U8574" s="2">
        <v>-199.77</v>
      </c>
      <c r="V8574" s="2">
        <f>Table1[[#This Row],[Sales]]*(1-Table1[[#This Row],[Discount]])</f>
        <v>599.30999999999995</v>
      </c>
      <c r="W8574" s="2">
        <f>Table1[[#This Row],[Sales]]*Table1[[#This Row],[Quantity]]</f>
        <v>4994.25</v>
      </c>
      <c r="X8574" s="2">
        <f>Table1[[#This Row],[Sales]]+Table1[[#This Row],[Discount]]+Table1[[#This Row],[Adjusted Sales]]</f>
        <v>1598.56</v>
      </c>
      <c r="Y8574" s="5">
        <f>Table1[[#This Row],[Sales]]*Table1[[#This Row],[Discount]]</f>
        <v>399.54</v>
      </c>
    </row>
    <row r="8575" spans="1:25" x14ac:dyDescent="0.3">
      <c r="A8575">
        <v>8574</v>
      </c>
      <c r="B8575" s="2"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s="2">
        <v>2</v>
      </c>
      <c r="T8575" s="3">
        <v>0</v>
      </c>
      <c r="U8575" s="2">
        <v>11.543200000000001</v>
      </c>
      <c r="V8575" s="2">
        <f>Table1[[#This Row],[Sales]]*(1-Table1[[#This Row],[Discount]])</f>
        <v>24.56</v>
      </c>
      <c r="W8575" s="2">
        <f>Table1[[#This Row],[Sales]]*Table1[[#This Row],[Quantity]]</f>
        <v>49.12</v>
      </c>
      <c r="X8575" s="2">
        <f>Table1[[#This Row],[Sales]]+Table1[[#This Row],[Discount]]+Table1[[#This Row],[Adjusted Sales]]</f>
        <v>49.12</v>
      </c>
      <c r="Y8575" s="5">
        <f>Table1[[#This Row],[Sales]]*Table1[[#This Row],[Discount]]</f>
        <v>0</v>
      </c>
    </row>
    <row r="8576" spans="1:25" x14ac:dyDescent="0.3">
      <c r="A8576">
        <v>8575</v>
      </c>
      <c r="B8576" s="2"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s="2">
        <v>3</v>
      </c>
      <c r="T8576" s="3">
        <v>0</v>
      </c>
      <c r="U8576" s="2">
        <v>0.1134</v>
      </c>
      <c r="V8576" s="2">
        <f>Table1[[#This Row],[Sales]]*(1-Table1[[#This Row],[Discount]])</f>
        <v>5.67</v>
      </c>
      <c r="W8576" s="2">
        <f>Table1[[#This Row],[Sales]]*Table1[[#This Row],[Quantity]]</f>
        <v>17.009999999999998</v>
      </c>
      <c r="X8576" s="2">
        <f>Table1[[#This Row],[Sales]]+Table1[[#This Row],[Discount]]+Table1[[#This Row],[Adjusted Sales]]</f>
        <v>11.34</v>
      </c>
      <c r="Y8576" s="5">
        <f>Table1[[#This Row],[Sales]]*Table1[[#This Row],[Discount]]</f>
        <v>0</v>
      </c>
    </row>
    <row r="8577" spans="1:25" x14ac:dyDescent="0.3">
      <c r="A8577">
        <v>8576</v>
      </c>
      <c r="B8577" s="2"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s="2">
        <v>4</v>
      </c>
      <c r="T8577" s="3">
        <v>0.2</v>
      </c>
      <c r="U8577" s="2">
        <v>0.89600000000000002</v>
      </c>
      <c r="V8577" s="2">
        <f>Table1[[#This Row],[Sales]]*(1-Table1[[#This Row],[Discount]])</f>
        <v>11.468800000000002</v>
      </c>
      <c r="W8577" s="2">
        <f>Table1[[#This Row],[Sales]]*Table1[[#This Row],[Quantity]]</f>
        <v>57.344000000000001</v>
      </c>
      <c r="X8577" s="2">
        <f>Table1[[#This Row],[Sales]]+Table1[[#This Row],[Discount]]+Table1[[#This Row],[Adjusted Sales]]</f>
        <v>26.004800000000003</v>
      </c>
      <c r="Y8577" s="5">
        <f>Table1[[#This Row],[Sales]]*Table1[[#This Row],[Discount]]</f>
        <v>2.8672000000000004</v>
      </c>
    </row>
    <row r="8578" spans="1:25" x14ac:dyDescent="0.3">
      <c r="A8578">
        <v>8577</v>
      </c>
      <c r="B8578" s="2"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s="2">
        <v>1</v>
      </c>
      <c r="T8578" s="3">
        <v>0</v>
      </c>
      <c r="U8578" s="2">
        <v>26.597999999999999</v>
      </c>
      <c r="V8578" s="2">
        <f>Table1[[#This Row],[Sales]]*(1-Table1[[#This Row],[Discount]])</f>
        <v>102.3</v>
      </c>
      <c r="W8578" s="2">
        <f>Table1[[#This Row],[Sales]]*Table1[[#This Row],[Quantity]]</f>
        <v>102.3</v>
      </c>
      <c r="X8578" s="2">
        <f>Table1[[#This Row],[Sales]]+Table1[[#This Row],[Discount]]+Table1[[#This Row],[Adjusted Sales]]</f>
        <v>204.6</v>
      </c>
      <c r="Y8578" s="5">
        <f>Table1[[#This Row],[Sales]]*Table1[[#This Row],[Discount]]</f>
        <v>0</v>
      </c>
    </row>
    <row r="8579" spans="1:25" x14ac:dyDescent="0.3">
      <c r="A8579">
        <v>8578</v>
      </c>
      <c r="B8579" s="2"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s="2">
        <v>2</v>
      </c>
      <c r="T8579" s="3">
        <v>0</v>
      </c>
      <c r="U8579" s="2">
        <v>97.203199999999995</v>
      </c>
      <c r="V8579" s="2">
        <f>Table1[[#This Row],[Sales]]*(1-Table1[[#This Row],[Discount]])</f>
        <v>607.52</v>
      </c>
      <c r="W8579" s="2">
        <f>Table1[[#This Row],[Sales]]*Table1[[#This Row],[Quantity]]</f>
        <v>1215.04</v>
      </c>
      <c r="X8579" s="2">
        <f>Table1[[#This Row],[Sales]]+Table1[[#This Row],[Discount]]+Table1[[#This Row],[Adjusted Sales]]</f>
        <v>1215.04</v>
      </c>
      <c r="Y8579" s="5">
        <f>Table1[[#This Row],[Sales]]*Table1[[#This Row],[Discount]]</f>
        <v>0</v>
      </c>
    </row>
    <row r="8580" spans="1:25" x14ac:dyDescent="0.3">
      <c r="A8580">
        <v>8579</v>
      </c>
      <c r="B8580" s="2"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s="2">
        <v>2</v>
      </c>
      <c r="T8580" s="3">
        <v>0</v>
      </c>
      <c r="U8580" s="2">
        <v>7.79</v>
      </c>
      <c r="V8580" s="2">
        <f>Table1[[#This Row],[Sales]]*(1-Table1[[#This Row],[Discount]])</f>
        <v>31.16</v>
      </c>
      <c r="W8580" s="2">
        <f>Table1[[#This Row],[Sales]]*Table1[[#This Row],[Quantity]]</f>
        <v>62.32</v>
      </c>
      <c r="X8580" s="2">
        <f>Table1[[#This Row],[Sales]]+Table1[[#This Row],[Discount]]+Table1[[#This Row],[Adjusted Sales]]</f>
        <v>62.32</v>
      </c>
      <c r="Y8580" s="5">
        <f>Table1[[#This Row],[Sales]]*Table1[[#This Row],[Discount]]</f>
        <v>0</v>
      </c>
    </row>
    <row r="8581" spans="1:25" x14ac:dyDescent="0.3">
      <c r="A8581">
        <v>8580</v>
      </c>
      <c r="B8581" s="2"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s="2">
        <v>1</v>
      </c>
      <c r="T8581" s="3">
        <v>0</v>
      </c>
      <c r="U8581" s="2">
        <v>1.2005999999999999</v>
      </c>
      <c r="V8581" s="2">
        <f>Table1[[#This Row],[Sales]]*(1-Table1[[#This Row],[Discount]])</f>
        <v>2.61</v>
      </c>
      <c r="W8581" s="2">
        <f>Table1[[#This Row],[Sales]]*Table1[[#This Row],[Quantity]]</f>
        <v>2.61</v>
      </c>
      <c r="X8581" s="2">
        <f>Table1[[#This Row],[Sales]]+Table1[[#This Row],[Discount]]+Table1[[#This Row],[Adjusted Sales]]</f>
        <v>5.22</v>
      </c>
      <c r="Y8581" s="5">
        <f>Table1[[#This Row],[Sales]]*Table1[[#This Row],[Discount]]</f>
        <v>0</v>
      </c>
    </row>
    <row r="8582" spans="1:25" x14ac:dyDescent="0.3">
      <c r="A8582">
        <v>8581</v>
      </c>
      <c r="B8582" s="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s="2">
        <v>3</v>
      </c>
      <c r="T8582" s="3">
        <v>0.6</v>
      </c>
      <c r="U8582" s="2">
        <v>-5.9409000000000001</v>
      </c>
      <c r="V8582" s="2">
        <f>Table1[[#This Row],[Sales]]*(1-Table1[[#This Row],[Discount]])</f>
        <v>4.1328000000000005</v>
      </c>
      <c r="W8582" s="2">
        <f>Table1[[#This Row],[Sales]]*Table1[[#This Row],[Quantity]]</f>
        <v>30.996000000000002</v>
      </c>
      <c r="X8582" s="2">
        <f>Table1[[#This Row],[Sales]]+Table1[[#This Row],[Discount]]+Table1[[#This Row],[Adjusted Sales]]</f>
        <v>15.064800000000002</v>
      </c>
      <c r="Y8582" s="5">
        <f>Table1[[#This Row],[Sales]]*Table1[[#This Row],[Discount]]</f>
        <v>6.1992000000000003</v>
      </c>
    </row>
    <row r="8583" spans="1:25" x14ac:dyDescent="0.3">
      <c r="A8583">
        <v>8582</v>
      </c>
      <c r="B8583" s="2"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s="2">
        <v>2</v>
      </c>
      <c r="T8583" s="3">
        <v>0.2</v>
      </c>
      <c r="U8583" s="2">
        <v>3.6288</v>
      </c>
      <c r="V8583" s="2">
        <f>Table1[[#This Row],[Sales]]*(1-Table1[[#This Row],[Discount]])</f>
        <v>8.2944000000000013</v>
      </c>
      <c r="W8583" s="2">
        <f>Table1[[#This Row],[Sales]]*Table1[[#This Row],[Quantity]]</f>
        <v>20.736000000000001</v>
      </c>
      <c r="X8583" s="2">
        <f>Table1[[#This Row],[Sales]]+Table1[[#This Row],[Discount]]+Table1[[#This Row],[Adjusted Sales]]</f>
        <v>18.862400000000001</v>
      </c>
      <c r="Y8583" s="5">
        <f>Table1[[#This Row],[Sales]]*Table1[[#This Row],[Discount]]</f>
        <v>2.0736000000000003</v>
      </c>
    </row>
    <row r="8584" spans="1:25" x14ac:dyDescent="0.3">
      <c r="A8584">
        <v>8583</v>
      </c>
      <c r="B8584" s="2"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s="2">
        <v>2</v>
      </c>
      <c r="T8584" s="3">
        <v>0.2</v>
      </c>
      <c r="U8584" s="2">
        <v>-3.6372</v>
      </c>
      <c r="V8584" s="2">
        <f>Table1[[#This Row],[Sales]]*(1-Table1[[#This Row],[Discount]])</f>
        <v>16.627199999999998</v>
      </c>
      <c r="W8584" s="2">
        <f>Table1[[#This Row],[Sales]]*Table1[[#This Row],[Quantity]]</f>
        <v>41.567999999999998</v>
      </c>
      <c r="X8584" s="2">
        <f>Table1[[#This Row],[Sales]]+Table1[[#This Row],[Discount]]+Table1[[#This Row],[Adjusted Sales]]</f>
        <v>37.611199999999997</v>
      </c>
      <c r="Y8584" s="5">
        <f>Table1[[#This Row],[Sales]]*Table1[[#This Row],[Discount]]</f>
        <v>4.1567999999999996</v>
      </c>
    </row>
    <row r="8585" spans="1:25" x14ac:dyDescent="0.3">
      <c r="A8585">
        <v>8584</v>
      </c>
      <c r="B8585" s="2"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s="2">
        <v>5</v>
      </c>
      <c r="T8585" s="3">
        <v>0.2</v>
      </c>
      <c r="U8585" s="2">
        <v>-13.391999999999999</v>
      </c>
      <c r="V8585" s="2">
        <f>Table1[[#This Row],[Sales]]*(1-Table1[[#This Row],[Discount]])</f>
        <v>53.567999999999998</v>
      </c>
      <c r="W8585" s="2">
        <f>Table1[[#This Row],[Sales]]*Table1[[#This Row],[Quantity]]</f>
        <v>334.79999999999995</v>
      </c>
      <c r="X8585" s="2">
        <f>Table1[[#This Row],[Sales]]+Table1[[#This Row],[Discount]]+Table1[[#This Row],[Adjusted Sales]]</f>
        <v>120.72799999999999</v>
      </c>
      <c r="Y8585" s="5">
        <f>Table1[[#This Row],[Sales]]*Table1[[#This Row],[Discount]]</f>
        <v>13.391999999999999</v>
      </c>
    </row>
    <row r="8586" spans="1:25" x14ac:dyDescent="0.3">
      <c r="A8586">
        <v>8585</v>
      </c>
      <c r="B8586" s="2"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s="2">
        <v>2</v>
      </c>
      <c r="T8586" s="3">
        <v>0.2</v>
      </c>
      <c r="U8586" s="2">
        <v>6.0368000000000004</v>
      </c>
      <c r="V8586" s="2">
        <f>Table1[[#This Row],[Sales]]*(1-Table1[[#This Row],[Discount]])</f>
        <v>13.798400000000001</v>
      </c>
      <c r="W8586" s="2">
        <f>Table1[[#This Row],[Sales]]*Table1[[#This Row],[Quantity]]</f>
        <v>34.496000000000002</v>
      </c>
      <c r="X8586" s="2">
        <f>Table1[[#This Row],[Sales]]+Table1[[#This Row],[Discount]]+Table1[[#This Row],[Adjusted Sales]]</f>
        <v>31.246400000000001</v>
      </c>
      <c r="Y8586" s="5">
        <f>Table1[[#This Row],[Sales]]*Table1[[#This Row],[Discount]]</f>
        <v>3.4496000000000002</v>
      </c>
    </row>
    <row r="8587" spans="1:25" x14ac:dyDescent="0.3">
      <c r="A8587">
        <v>8586</v>
      </c>
      <c r="B8587" s="2"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s="2">
        <v>7</v>
      </c>
      <c r="T8587" s="3">
        <v>0.7</v>
      </c>
      <c r="U8587" s="2">
        <v>-8.1311999999999998</v>
      </c>
      <c r="V8587" s="2">
        <f>Table1[[#This Row],[Sales]]*(1-Table1[[#This Row],[Discount]])</f>
        <v>3.3264000000000005</v>
      </c>
      <c r="W8587" s="2">
        <f>Table1[[#This Row],[Sales]]*Table1[[#This Row],[Quantity]]</f>
        <v>77.616</v>
      </c>
      <c r="X8587" s="2">
        <f>Table1[[#This Row],[Sales]]+Table1[[#This Row],[Discount]]+Table1[[#This Row],[Adjusted Sales]]</f>
        <v>15.1144</v>
      </c>
      <c r="Y8587" s="5">
        <f>Table1[[#This Row],[Sales]]*Table1[[#This Row],[Discount]]</f>
        <v>7.7615999999999987</v>
      </c>
    </row>
    <row r="8588" spans="1:25" x14ac:dyDescent="0.3">
      <c r="A8588">
        <v>8587</v>
      </c>
      <c r="B8588" s="2"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s="2">
        <v>5</v>
      </c>
      <c r="T8588" s="3">
        <v>0</v>
      </c>
      <c r="U8588" s="2">
        <v>244.6155</v>
      </c>
      <c r="V8588" s="2">
        <f>Table1[[#This Row],[Sales]]*(1-Table1[[#This Row],[Discount]])</f>
        <v>1287.45</v>
      </c>
      <c r="W8588" s="2">
        <f>Table1[[#This Row],[Sales]]*Table1[[#This Row],[Quantity]]</f>
        <v>6437.25</v>
      </c>
      <c r="X8588" s="2">
        <f>Table1[[#This Row],[Sales]]+Table1[[#This Row],[Discount]]+Table1[[#This Row],[Adjusted Sales]]</f>
        <v>2574.9</v>
      </c>
      <c r="Y8588" s="5">
        <f>Table1[[#This Row],[Sales]]*Table1[[#This Row],[Discount]]</f>
        <v>0</v>
      </c>
    </row>
    <row r="8589" spans="1:25" x14ac:dyDescent="0.3">
      <c r="A8589">
        <v>8588</v>
      </c>
      <c r="B8589" s="2"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s="2">
        <v>5</v>
      </c>
      <c r="T8589" s="3">
        <v>0</v>
      </c>
      <c r="U8589" s="2">
        <v>43.706000000000003</v>
      </c>
      <c r="V8589" s="2">
        <f>Table1[[#This Row],[Sales]]*(1-Table1[[#This Row],[Discount]])</f>
        <v>168.1</v>
      </c>
      <c r="W8589" s="2">
        <f>Table1[[#This Row],[Sales]]*Table1[[#This Row],[Quantity]]</f>
        <v>840.5</v>
      </c>
      <c r="X8589" s="2">
        <f>Table1[[#This Row],[Sales]]+Table1[[#This Row],[Discount]]+Table1[[#This Row],[Adjusted Sales]]</f>
        <v>336.2</v>
      </c>
      <c r="Y8589" s="5">
        <f>Table1[[#This Row],[Sales]]*Table1[[#This Row],[Discount]]</f>
        <v>0</v>
      </c>
    </row>
    <row r="8590" spans="1:25" x14ac:dyDescent="0.3">
      <c r="A8590">
        <v>8589</v>
      </c>
      <c r="B8590" s="2"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s="2">
        <v>2</v>
      </c>
      <c r="T8590" s="3">
        <v>0.2</v>
      </c>
      <c r="U8590" s="2">
        <v>-10.393599999999999</v>
      </c>
      <c r="V8590" s="2">
        <f>Table1[[#This Row],[Sales]]*(1-Table1[[#This Row],[Discount]])</f>
        <v>41.574400000000004</v>
      </c>
      <c r="W8590" s="2">
        <f>Table1[[#This Row],[Sales]]*Table1[[#This Row],[Quantity]]</f>
        <v>103.93600000000001</v>
      </c>
      <c r="X8590" s="2">
        <f>Table1[[#This Row],[Sales]]+Table1[[#This Row],[Discount]]+Table1[[#This Row],[Adjusted Sales]]</f>
        <v>93.742400000000004</v>
      </c>
      <c r="Y8590" s="5">
        <f>Table1[[#This Row],[Sales]]*Table1[[#This Row],[Discount]]</f>
        <v>10.393600000000001</v>
      </c>
    </row>
    <row r="8591" spans="1:25" x14ac:dyDescent="0.3">
      <c r="A8591">
        <v>8590</v>
      </c>
      <c r="B8591" s="2"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s="2">
        <v>2</v>
      </c>
      <c r="T8591" s="3">
        <v>0.2</v>
      </c>
      <c r="U8591" s="2">
        <v>0.4768</v>
      </c>
      <c r="V8591" s="2">
        <f>Table1[[#This Row],[Sales]]*(1-Table1[[#This Row],[Discount]])</f>
        <v>3.8144</v>
      </c>
      <c r="W8591" s="2">
        <f>Table1[[#This Row],[Sales]]*Table1[[#This Row],[Quantity]]</f>
        <v>9.5359999999999996</v>
      </c>
      <c r="X8591" s="2">
        <f>Table1[[#This Row],[Sales]]+Table1[[#This Row],[Discount]]+Table1[[#This Row],[Adjusted Sales]]</f>
        <v>8.7823999999999991</v>
      </c>
      <c r="Y8591" s="5">
        <f>Table1[[#This Row],[Sales]]*Table1[[#This Row],[Discount]]</f>
        <v>0.9536</v>
      </c>
    </row>
    <row r="8592" spans="1:25" x14ac:dyDescent="0.3">
      <c r="A8592">
        <v>8591</v>
      </c>
      <c r="B8592" s="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s="2">
        <v>3</v>
      </c>
      <c r="T8592" s="3">
        <v>0</v>
      </c>
      <c r="U8592" s="2">
        <v>3.9102000000000001</v>
      </c>
      <c r="V8592" s="2">
        <f>Table1[[#This Row],[Sales]]*(1-Table1[[#This Row],[Discount]])</f>
        <v>7.98</v>
      </c>
      <c r="W8592" s="2">
        <f>Table1[[#This Row],[Sales]]*Table1[[#This Row],[Quantity]]</f>
        <v>23.94</v>
      </c>
      <c r="X8592" s="2">
        <f>Table1[[#This Row],[Sales]]+Table1[[#This Row],[Discount]]+Table1[[#This Row],[Adjusted Sales]]</f>
        <v>15.96</v>
      </c>
      <c r="Y8592" s="5">
        <f>Table1[[#This Row],[Sales]]*Table1[[#This Row],[Discount]]</f>
        <v>0</v>
      </c>
    </row>
    <row r="8593" spans="1:25" x14ac:dyDescent="0.3">
      <c r="A8593">
        <v>8592</v>
      </c>
      <c r="B8593" s="2"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s="2">
        <v>2</v>
      </c>
      <c r="T8593" s="3">
        <v>0.2</v>
      </c>
      <c r="U8593" s="2">
        <v>7.008</v>
      </c>
      <c r="V8593" s="2">
        <f>Table1[[#This Row],[Sales]]*(1-Table1[[#This Row],[Discount]])</f>
        <v>14.9504</v>
      </c>
      <c r="W8593" s="2">
        <f>Table1[[#This Row],[Sales]]*Table1[[#This Row],[Quantity]]</f>
        <v>37.375999999999998</v>
      </c>
      <c r="X8593" s="2">
        <f>Table1[[#This Row],[Sales]]+Table1[[#This Row],[Discount]]+Table1[[#This Row],[Adjusted Sales]]</f>
        <v>33.8384</v>
      </c>
      <c r="Y8593" s="5">
        <f>Table1[[#This Row],[Sales]]*Table1[[#This Row],[Discount]]</f>
        <v>3.7376</v>
      </c>
    </row>
    <row r="8594" spans="1:25" x14ac:dyDescent="0.3">
      <c r="A8594">
        <v>8593</v>
      </c>
      <c r="B8594" s="2"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s="2">
        <v>3</v>
      </c>
      <c r="T8594" s="3">
        <v>0.2</v>
      </c>
      <c r="U8594" s="2">
        <v>3.3534000000000002</v>
      </c>
      <c r="V8594" s="2">
        <f>Table1[[#This Row],[Sales]]*(1-Table1[[#This Row],[Discount]])</f>
        <v>9.3312000000000008</v>
      </c>
      <c r="W8594" s="2">
        <f>Table1[[#This Row],[Sales]]*Table1[[#This Row],[Quantity]]</f>
        <v>34.991999999999997</v>
      </c>
      <c r="X8594" s="2">
        <f>Table1[[#This Row],[Sales]]+Table1[[#This Row],[Discount]]+Table1[[#This Row],[Adjusted Sales]]</f>
        <v>21.1952</v>
      </c>
      <c r="Y8594" s="5">
        <f>Table1[[#This Row],[Sales]]*Table1[[#This Row],[Discount]]</f>
        <v>2.3328000000000002</v>
      </c>
    </row>
    <row r="8595" spans="1:25" x14ac:dyDescent="0.3">
      <c r="A8595">
        <v>8594</v>
      </c>
      <c r="B8595" s="2"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s="2">
        <v>3</v>
      </c>
      <c r="T8595" s="3">
        <v>0.2</v>
      </c>
      <c r="U8595" s="2">
        <v>38.395200000000003</v>
      </c>
      <c r="V8595" s="2">
        <f>Table1[[#This Row],[Sales]]*(1-Table1[[#This Row],[Discount]])</f>
        <v>153.58080000000001</v>
      </c>
      <c r="W8595" s="2">
        <f>Table1[[#This Row],[Sales]]*Table1[[#This Row],[Quantity]]</f>
        <v>575.928</v>
      </c>
      <c r="X8595" s="2">
        <f>Table1[[#This Row],[Sales]]+Table1[[#This Row],[Discount]]+Table1[[#This Row],[Adjusted Sales]]</f>
        <v>345.7568</v>
      </c>
      <c r="Y8595" s="5">
        <f>Table1[[#This Row],[Sales]]*Table1[[#This Row],[Discount]]</f>
        <v>38.395200000000003</v>
      </c>
    </row>
    <row r="8596" spans="1:25" x14ac:dyDescent="0.3">
      <c r="A8596">
        <v>8595</v>
      </c>
      <c r="B8596" s="2"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s="2">
        <v>4</v>
      </c>
      <c r="T8596" s="3">
        <v>0.2</v>
      </c>
      <c r="U8596" s="2">
        <v>31.198</v>
      </c>
      <c r="V8596" s="2">
        <f>Table1[[#This Row],[Sales]]*(1-Table1[[#This Row],[Discount]])</f>
        <v>399.33440000000002</v>
      </c>
      <c r="W8596" s="2">
        <f>Table1[[#This Row],[Sales]]*Table1[[#This Row],[Quantity]]</f>
        <v>1996.672</v>
      </c>
      <c r="X8596" s="2">
        <f>Table1[[#This Row],[Sales]]+Table1[[#This Row],[Discount]]+Table1[[#This Row],[Adjusted Sales]]</f>
        <v>898.70240000000001</v>
      </c>
      <c r="Y8596" s="5">
        <f>Table1[[#This Row],[Sales]]*Table1[[#This Row],[Discount]]</f>
        <v>99.833600000000004</v>
      </c>
    </row>
    <row r="8597" spans="1:25" x14ac:dyDescent="0.3">
      <c r="A8597">
        <v>8596</v>
      </c>
      <c r="B8597" s="2"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s="2">
        <v>2</v>
      </c>
      <c r="T8597" s="3">
        <v>0</v>
      </c>
      <c r="U8597" s="2">
        <v>5.3460000000000001</v>
      </c>
      <c r="V8597" s="2">
        <f>Table1[[#This Row],[Sales]]*(1-Table1[[#This Row],[Discount]])</f>
        <v>11.88</v>
      </c>
      <c r="W8597" s="2">
        <f>Table1[[#This Row],[Sales]]*Table1[[#This Row],[Quantity]]</f>
        <v>23.76</v>
      </c>
      <c r="X8597" s="2">
        <f>Table1[[#This Row],[Sales]]+Table1[[#This Row],[Discount]]+Table1[[#This Row],[Adjusted Sales]]</f>
        <v>23.76</v>
      </c>
      <c r="Y8597" s="5">
        <f>Table1[[#This Row],[Sales]]*Table1[[#This Row],[Discount]]</f>
        <v>0</v>
      </c>
    </row>
    <row r="8598" spans="1:25" x14ac:dyDescent="0.3">
      <c r="A8598">
        <v>8597</v>
      </c>
      <c r="B8598" s="2"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s="2">
        <v>1</v>
      </c>
      <c r="T8598" s="3">
        <v>0</v>
      </c>
      <c r="U8598" s="2">
        <v>16.6568</v>
      </c>
      <c r="V8598" s="2">
        <f>Table1[[#This Row],[Sales]]*(1-Table1[[#This Row],[Discount]])</f>
        <v>35.44</v>
      </c>
      <c r="W8598" s="2">
        <f>Table1[[#This Row],[Sales]]*Table1[[#This Row],[Quantity]]</f>
        <v>35.44</v>
      </c>
      <c r="X8598" s="2">
        <f>Table1[[#This Row],[Sales]]+Table1[[#This Row],[Discount]]+Table1[[#This Row],[Adjusted Sales]]</f>
        <v>70.88</v>
      </c>
      <c r="Y8598" s="5">
        <f>Table1[[#This Row],[Sales]]*Table1[[#This Row],[Discount]]</f>
        <v>0</v>
      </c>
    </row>
    <row r="8599" spans="1:25" x14ac:dyDescent="0.3">
      <c r="A8599">
        <v>8598</v>
      </c>
      <c r="B8599" s="2"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s="2">
        <v>4</v>
      </c>
      <c r="T8599" s="3">
        <v>0.2</v>
      </c>
      <c r="U8599" s="2">
        <v>25.175999999999998</v>
      </c>
      <c r="V8599" s="2">
        <f>Table1[[#This Row],[Sales]]*(1-Table1[[#This Row],[Discount]])</f>
        <v>53.708799999999997</v>
      </c>
      <c r="W8599" s="2">
        <f>Table1[[#This Row],[Sales]]*Table1[[#This Row],[Quantity]]</f>
        <v>268.54399999999998</v>
      </c>
      <c r="X8599" s="2">
        <f>Table1[[#This Row],[Sales]]+Table1[[#This Row],[Discount]]+Table1[[#This Row],[Adjusted Sales]]</f>
        <v>121.0448</v>
      </c>
      <c r="Y8599" s="5">
        <f>Table1[[#This Row],[Sales]]*Table1[[#This Row],[Discount]]</f>
        <v>13.427199999999999</v>
      </c>
    </row>
    <row r="8600" spans="1:25" x14ac:dyDescent="0.3">
      <c r="A8600">
        <v>8599</v>
      </c>
      <c r="B8600" s="2"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s="2">
        <v>3</v>
      </c>
      <c r="T8600" s="3">
        <v>0.2</v>
      </c>
      <c r="U8600" s="2">
        <v>1.512</v>
      </c>
      <c r="V8600" s="2">
        <f>Table1[[#This Row],[Sales]]*(1-Table1[[#This Row],[Discount]])</f>
        <v>3.4560000000000004</v>
      </c>
      <c r="W8600" s="2">
        <f>Table1[[#This Row],[Sales]]*Table1[[#This Row],[Quantity]]</f>
        <v>12.96</v>
      </c>
      <c r="X8600" s="2">
        <f>Table1[[#This Row],[Sales]]+Table1[[#This Row],[Discount]]+Table1[[#This Row],[Adjusted Sales]]</f>
        <v>7.9760000000000009</v>
      </c>
      <c r="Y8600" s="5">
        <f>Table1[[#This Row],[Sales]]*Table1[[#This Row],[Discount]]</f>
        <v>0.8640000000000001</v>
      </c>
    </row>
    <row r="8601" spans="1:25" x14ac:dyDescent="0.3">
      <c r="A8601">
        <v>8600</v>
      </c>
      <c r="B8601" s="2"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s="2">
        <v>3</v>
      </c>
      <c r="T8601" s="3">
        <v>0</v>
      </c>
      <c r="U8601" s="2">
        <v>7.0217999999999998</v>
      </c>
      <c r="V8601" s="2">
        <f>Table1[[#This Row],[Sales]]*(1-Table1[[#This Row],[Discount]])</f>
        <v>14.94</v>
      </c>
      <c r="W8601" s="2">
        <f>Table1[[#This Row],[Sales]]*Table1[[#This Row],[Quantity]]</f>
        <v>44.82</v>
      </c>
      <c r="X8601" s="2">
        <f>Table1[[#This Row],[Sales]]+Table1[[#This Row],[Discount]]+Table1[[#This Row],[Adjusted Sales]]</f>
        <v>29.88</v>
      </c>
      <c r="Y8601" s="5">
        <f>Table1[[#This Row],[Sales]]*Table1[[#This Row],[Discount]]</f>
        <v>0</v>
      </c>
    </row>
    <row r="8602" spans="1:25" x14ac:dyDescent="0.3">
      <c r="A8602">
        <v>8601</v>
      </c>
      <c r="B8602" s="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s="2">
        <v>2</v>
      </c>
      <c r="T8602" s="3">
        <v>0</v>
      </c>
      <c r="U8602" s="2">
        <v>11.3512</v>
      </c>
      <c r="V8602" s="2">
        <f>Table1[[#This Row],[Sales]]*(1-Table1[[#This Row],[Discount]])</f>
        <v>40.54</v>
      </c>
      <c r="W8602" s="2">
        <f>Table1[[#This Row],[Sales]]*Table1[[#This Row],[Quantity]]</f>
        <v>81.08</v>
      </c>
      <c r="X8602" s="2">
        <f>Table1[[#This Row],[Sales]]+Table1[[#This Row],[Discount]]+Table1[[#This Row],[Adjusted Sales]]</f>
        <v>81.08</v>
      </c>
      <c r="Y8602" s="5">
        <f>Table1[[#This Row],[Sales]]*Table1[[#This Row],[Discount]]</f>
        <v>0</v>
      </c>
    </row>
    <row r="8603" spans="1:25" x14ac:dyDescent="0.3">
      <c r="A8603">
        <v>8602</v>
      </c>
      <c r="B8603" s="2"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s="2">
        <v>1</v>
      </c>
      <c r="T8603" s="3">
        <v>0.2</v>
      </c>
      <c r="U8603" s="2">
        <v>2.5592000000000001</v>
      </c>
      <c r="V8603" s="2">
        <f>Table1[[#This Row],[Sales]]*(1-Table1[[#This Row],[Discount]])</f>
        <v>5.8496000000000006</v>
      </c>
      <c r="W8603" s="2">
        <f>Table1[[#This Row],[Sales]]*Table1[[#This Row],[Quantity]]</f>
        <v>7.3120000000000003</v>
      </c>
      <c r="X8603" s="2">
        <f>Table1[[#This Row],[Sales]]+Table1[[#This Row],[Discount]]+Table1[[#This Row],[Adjusted Sales]]</f>
        <v>13.361600000000001</v>
      </c>
      <c r="Y8603" s="5">
        <f>Table1[[#This Row],[Sales]]*Table1[[#This Row],[Discount]]</f>
        <v>1.4624000000000001</v>
      </c>
    </row>
    <row r="8604" spans="1:25" x14ac:dyDescent="0.3">
      <c r="A8604">
        <v>8603</v>
      </c>
      <c r="B8604" s="2"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s="2">
        <v>7</v>
      </c>
      <c r="T8604" s="3">
        <v>0.2</v>
      </c>
      <c r="U8604" s="2">
        <v>59.493000000000002</v>
      </c>
      <c r="V8604" s="2">
        <f>Table1[[#This Row],[Sales]]*(1-Table1[[#This Row],[Discount]])</f>
        <v>380.75520000000006</v>
      </c>
      <c r="W8604" s="2">
        <f>Table1[[#This Row],[Sales]]*Table1[[#This Row],[Quantity]]</f>
        <v>3331.6080000000002</v>
      </c>
      <c r="X8604" s="2">
        <f>Table1[[#This Row],[Sales]]+Table1[[#This Row],[Discount]]+Table1[[#This Row],[Adjusted Sales]]</f>
        <v>856.89920000000006</v>
      </c>
      <c r="Y8604" s="5">
        <f>Table1[[#This Row],[Sales]]*Table1[[#This Row],[Discount]]</f>
        <v>95.188800000000015</v>
      </c>
    </row>
    <row r="8605" spans="1:25" x14ac:dyDescent="0.3">
      <c r="A8605">
        <v>8604</v>
      </c>
      <c r="B8605" s="2"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s="2">
        <v>2</v>
      </c>
      <c r="T8605" s="3">
        <v>0.2</v>
      </c>
      <c r="U8605" s="2">
        <v>-5.2640000000000002</v>
      </c>
      <c r="V8605" s="2">
        <f>Table1[[#This Row],[Sales]]*(1-Table1[[#This Row],[Discount]])</f>
        <v>24.064</v>
      </c>
      <c r="W8605" s="2">
        <f>Table1[[#This Row],[Sales]]*Table1[[#This Row],[Quantity]]</f>
        <v>60.16</v>
      </c>
      <c r="X8605" s="2">
        <f>Table1[[#This Row],[Sales]]+Table1[[#This Row],[Discount]]+Table1[[#This Row],[Adjusted Sales]]</f>
        <v>54.343999999999994</v>
      </c>
      <c r="Y8605" s="5">
        <f>Table1[[#This Row],[Sales]]*Table1[[#This Row],[Discount]]</f>
        <v>6.016</v>
      </c>
    </row>
    <row r="8606" spans="1:25" x14ac:dyDescent="0.3">
      <c r="A8606">
        <v>8605</v>
      </c>
      <c r="B8606" s="2"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s="2">
        <v>3</v>
      </c>
      <c r="T8606" s="3">
        <v>0.2</v>
      </c>
      <c r="U8606" s="2">
        <v>-6.21</v>
      </c>
      <c r="V8606" s="2">
        <f>Table1[[#This Row],[Sales]]*(1-Table1[[#This Row],[Discount]])</f>
        <v>132.47999999999999</v>
      </c>
      <c r="W8606" s="2">
        <f>Table1[[#This Row],[Sales]]*Table1[[#This Row],[Quantity]]</f>
        <v>496.79999999999995</v>
      </c>
      <c r="X8606" s="2">
        <f>Table1[[#This Row],[Sales]]+Table1[[#This Row],[Discount]]+Table1[[#This Row],[Adjusted Sales]]</f>
        <v>298.27999999999997</v>
      </c>
      <c r="Y8606" s="5">
        <f>Table1[[#This Row],[Sales]]*Table1[[#This Row],[Discount]]</f>
        <v>33.119999999999997</v>
      </c>
    </row>
    <row r="8607" spans="1:25" x14ac:dyDescent="0.3">
      <c r="A8607">
        <v>8606</v>
      </c>
      <c r="B8607" s="2"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s="2">
        <v>5</v>
      </c>
      <c r="T8607" s="3">
        <v>0.2</v>
      </c>
      <c r="U8607" s="2">
        <v>13.571999999999999</v>
      </c>
      <c r="V8607" s="2">
        <f>Table1[[#This Row],[Sales]]*(1-Table1[[#This Row],[Discount]])</f>
        <v>144.768</v>
      </c>
      <c r="W8607" s="2">
        <f>Table1[[#This Row],[Sales]]*Table1[[#This Row],[Quantity]]</f>
        <v>904.80000000000007</v>
      </c>
      <c r="X8607" s="2">
        <f>Table1[[#This Row],[Sales]]+Table1[[#This Row],[Discount]]+Table1[[#This Row],[Adjusted Sales]]</f>
        <v>325.928</v>
      </c>
      <c r="Y8607" s="5">
        <f>Table1[[#This Row],[Sales]]*Table1[[#This Row],[Discount]]</f>
        <v>36.192</v>
      </c>
    </row>
    <row r="8608" spans="1:25" x14ac:dyDescent="0.3">
      <c r="A8608">
        <v>8607</v>
      </c>
      <c r="B8608" s="2"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s="2">
        <v>2</v>
      </c>
      <c r="T8608" s="3">
        <v>0</v>
      </c>
      <c r="U8608" s="2">
        <v>7.6494</v>
      </c>
      <c r="V8608" s="2">
        <f>Table1[[#This Row],[Sales]]*(1-Table1[[#This Row],[Discount]])</f>
        <v>23.18</v>
      </c>
      <c r="W8608" s="2">
        <f>Table1[[#This Row],[Sales]]*Table1[[#This Row],[Quantity]]</f>
        <v>46.36</v>
      </c>
      <c r="X8608" s="2">
        <f>Table1[[#This Row],[Sales]]+Table1[[#This Row],[Discount]]+Table1[[#This Row],[Adjusted Sales]]</f>
        <v>46.36</v>
      </c>
      <c r="Y8608" s="5">
        <f>Table1[[#This Row],[Sales]]*Table1[[#This Row],[Discount]]</f>
        <v>0</v>
      </c>
    </row>
    <row r="8609" spans="1:25" x14ac:dyDescent="0.3">
      <c r="A8609">
        <v>8608</v>
      </c>
      <c r="B8609" s="2"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s="2">
        <v>2</v>
      </c>
      <c r="T8609" s="3">
        <v>0</v>
      </c>
      <c r="U8609" s="2">
        <v>21.075199999999999</v>
      </c>
      <c r="V8609" s="2">
        <f>Table1[[#This Row],[Sales]]*(1-Table1[[#This Row],[Discount]])</f>
        <v>56.96</v>
      </c>
      <c r="W8609" s="2">
        <f>Table1[[#This Row],[Sales]]*Table1[[#This Row],[Quantity]]</f>
        <v>113.92</v>
      </c>
      <c r="X8609" s="2">
        <f>Table1[[#This Row],[Sales]]+Table1[[#This Row],[Discount]]+Table1[[#This Row],[Adjusted Sales]]</f>
        <v>113.92</v>
      </c>
      <c r="Y8609" s="5">
        <f>Table1[[#This Row],[Sales]]*Table1[[#This Row],[Discount]]</f>
        <v>0</v>
      </c>
    </row>
    <row r="8610" spans="1:25" x14ac:dyDescent="0.3">
      <c r="A8610">
        <v>8609</v>
      </c>
      <c r="B8610" s="2"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s="2">
        <v>4</v>
      </c>
      <c r="T8610" s="3">
        <v>0</v>
      </c>
      <c r="U8610" s="2">
        <v>4.0456000000000003</v>
      </c>
      <c r="V8610" s="2">
        <f>Table1[[#This Row],[Sales]]*(1-Table1[[#This Row],[Discount]])</f>
        <v>15.56</v>
      </c>
      <c r="W8610" s="2">
        <f>Table1[[#This Row],[Sales]]*Table1[[#This Row],[Quantity]]</f>
        <v>62.24</v>
      </c>
      <c r="X8610" s="2">
        <f>Table1[[#This Row],[Sales]]+Table1[[#This Row],[Discount]]+Table1[[#This Row],[Adjusted Sales]]</f>
        <v>31.12</v>
      </c>
      <c r="Y8610" s="5">
        <f>Table1[[#This Row],[Sales]]*Table1[[#This Row],[Discount]]</f>
        <v>0</v>
      </c>
    </row>
    <row r="8611" spans="1:25" x14ac:dyDescent="0.3">
      <c r="A8611">
        <v>8610</v>
      </c>
      <c r="B8611" s="2"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s="2">
        <v>2</v>
      </c>
      <c r="T8611" s="3">
        <v>0.2</v>
      </c>
      <c r="U8611" s="2">
        <v>-44.195999999999998</v>
      </c>
      <c r="V8611" s="2">
        <f>Table1[[#This Row],[Sales]]*(1-Table1[[#This Row],[Discount]])</f>
        <v>282.8544</v>
      </c>
      <c r="W8611" s="2">
        <f>Table1[[#This Row],[Sales]]*Table1[[#This Row],[Quantity]]</f>
        <v>707.13599999999997</v>
      </c>
      <c r="X8611" s="2">
        <f>Table1[[#This Row],[Sales]]+Table1[[#This Row],[Discount]]+Table1[[#This Row],[Adjusted Sales]]</f>
        <v>636.62239999999997</v>
      </c>
      <c r="Y8611" s="5">
        <f>Table1[[#This Row],[Sales]]*Table1[[#This Row],[Discount]]</f>
        <v>70.7136</v>
      </c>
    </row>
    <row r="8612" spans="1:25" x14ac:dyDescent="0.3">
      <c r="A8612">
        <v>8611</v>
      </c>
      <c r="B8612" s="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s="2">
        <v>2</v>
      </c>
      <c r="T8612" s="3">
        <v>0</v>
      </c>
      <c r="U8612" s="2">
        <v>6.7008000000000001</v>
      </c>
      <c r="V8612" s="2">
        <f>Table1[[#This Row],[Sales]]*(1-Table1[[#This Row],[Discount]])</f>
        <v>13.96</v>
      </c>
      <c r="W8612" s="2">
        <f>Table1[[#This Row],[Sales]]*Table1[[#This Row],[Quantity]]</f>
        <v>27.92</v>
      </c>
      <c r="X8612" s="2">
        <f>Table1[[#This Row],[Sales]]+Table1[[#This Row],[Discount]]+Table1[[#This Row],[Adjusted Sales]]</f>
        <v>27.92</v>
      </c>
      <c r="Y8612" s="5">
        <f>Table1[[#This Row],[Sales]]*Table1[[#This Row],[Discount]]</f>
        <v>0</v>
      </c>
    </row>
    <row r="8613" spans="1:25" x14ac:dyDescent="0.3">
      <c r="A8613">
        <v>8612</v>
      </c>
      <c r="B8613" s="2"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s="2">
        <v>5</v>
      </c>
      <c r="T8613" s="3">
        <v>0</v>
      </c>
      <c r="U8613" s="2">
        <v>29.032499999999999</v>
      </c>
      <c r="V8613" s="2">
        <f>Table1[[#This Row],[Sales]]*(1-Table1[[#This Row],[Discount]])</f>
        <v>82.95</v>
      </c>
      <c r="W8613" s="2">
        <f>Table1[[#This Row],[Sales]]*Table1[[#This Row],[Quantity]]</f>
        <v>414.75</v>
      </c>
      <c r="X8613" s="2">
        <f>Table1[[#This Row],[Sales]]+Table1[[#This Row],[Discount]]+Table1[[#This Row],[Adjusted Sales]]</f>
        <v>165.9</v>
      </c>
      <c r="Y8613" s="5">
        <f>Table1[[#This Row],[Sales]]*Table1[[#This Row],[Discount]]</f>
        <v>0</v>
      </c>
    </row>
    <row r="8614" spans="1:25" x14ac:dyDescent="0.3">
      <c r="A8614">
        <v>8613</v>
      </c>
      <c r="B8614" s="2"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s="2">
        <v>2</v>
      </c>
      <c r="T8614" s="3">
        <v>0</v>
      </c>
      <c r="U8614" s="2">
        <v>10.316800000000001</v>
      </c>
      <c r="V8614" s="2">
        <f>Table1[[#This Row],[Sales]]*(1-Table1[[#This Row],[Discount]])</f>
        <v>39.68</v>
      </c>
      <c r="W8614" s="2">
        <f>Table1[[#This Row],[Sales]]*Table1[[#This Row],[Quantity]]</f>
        <v>79.36</v>
      </c>
      <c r="X8614" s="2">
        <f>Table1[[#This Row],[Sales]]+Table1[[#This Row],[Discount]]+Table1[[#This Row],[Adjusted Sales]]</f>
        <v>79.36</v>
      </c>
      <c r="Y8614" s="5">
        <f>Table1[[#This Row],[Sales]]*Table1[[#This Row],[Discount]]</f>
        <v>0</v>
      </c>
    </row>
    <row r="8615" spans="1:25" x14ac:dyDescent="0.3">
      <c r="A8615">
        <v>8614</v>
      </c>
      <c r="B8615" s="2"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s="2">
        <v>3</v>
      </c>
      <c r="T8615" s="3">
        <v>0</v>
      </c>
      <c r="U8615" s="2">
        <v>177.5889</v>
      </c>
      <c r="V8615" s="2">
        <f>Table1[[#This Row],[Sales]]*(1-Table1[[#This Row],[Discount]])</f>
        <v>479.97</v>
      </c>
      <c r="W8615" s="2">
        <f>Table1[[#This Row],[Sales]]*Table1[[#This Row],[Quantity]]</f>
        <v>1439.91</v>
      </c>
      <c r="X8615" s="2">
        <f>Table1[[#This Row],[Sales]]+Table1[[#This Row],[Discount]]+Table1[[#This Row],[Adjusted Sales]]</f>
        <v>959.94</v>
      </c>
      <c r="Y8615" s="5">
        <f>Table1[[#This Row],[Sales]]*Table1[[#This Row],[Discount]]</f>
        <v>0</v>
      </c>
    </row>
    <row r="8616" spans="1:25" x14ac:dyDescent="0.3">
      <c r="A8616">
        <v>8615</v>
      </c>
      <c r="B8616" s="2"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s="2">
        <v>2</v>
      </c>
      <c r="T8616" s="3">
        <v>0</v>
      </c>
      <c r="U8616" s="2">
        <v>3.4685999999999999</v>
      </c>
      <c r="V8616" s="2">
        <f>Table1[[#This Row],[Sales]]*(1-Table1[[#This Row],[Discount]])</f>
        <v>7.38</v>
      </c>
      <c r="W8616" s="2">
        <f>Table1[[#This Row],[Sales]]*Table1[[#This Row],[Quantity]]</f>
        <v>14.76</v>
      </c>
      <c r="X8616" s="2">
        <f>Table1[[#This Row],[Sales]]+Table1[[#This Row],[Discount]]+Table1[[#This Row],[Adjusted Sales]]</f>
        <v>14.76</v>
      </c>
      <c r="Y8616" s="5">
        <f>Table1[[#This Row],[Sales]]*Table1[[#This Row],[Discount]]</f>
        <v>0</v>
      </c>
    </row>
    <row r="8617" spans="1:25" x14ac:dyDescent="0.3">
      <c r="A8617">
        <v>8616</v>
      </c>
      <c r="B8617" s="2"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s="2">
        <v>3</v>
      </c>
      <c r="T8617" s="3">
        <v>0.2</v>
      </c>
      <c r="U8617" s="2">
        <v>4.4550000000000001</v>
      </c>
      <c r="V8617" s="2">
        <f>Table1[[#This Row],[Sales]]*(1-Table1[[#This Row],[Discount]])</f>
        <v>11.404800000000002</v>
      </c>
      <c r="W8617" s="2">
        <f>Table1[[#This Row],[Sales]]*Table1[[#This Row],[Quantity]]</f>
        <v>42.768000000000001</v>
      </c>
      <c r="X8617" s="2">
        <f>Table1[[#This Row],[Sales]]+Table1[[#This Row],[Discount]]+Table1[[#This Row],[Adjusted Sales]]</f>
        <v>25.860800000000001</v>
      </c>
      <c r="Y8617" s="5">
        <f>Table1[[#This Row],[Sales]]*Table1[[#This Row],[Discount]]</f>
        <v>2.8512000000000004</v>
      </c>
    </row>
    <row r="8618" spans="1:25" x14ac:dyDescent="0.3">
      <c r="A8618">
        <v>8617</v>
      </c>
      <c r="B8618" s="2"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s="2">
        <v>2</v>
      </c>
      <c r="T8618" s="3">
        <v>0</v>
      </c>
      <c r="U8618" s="2">
        <v>40.170200000000001</v>
      </c>
      <c r="V8618" s="2">
        <f>Table1[[#This Row],[Sales]]*(1-Table1[[#This Row],[Discount]])</f>
        <v>81.98</v>
      </c>
      <c r="W8618" s="2">
        <f>Table1[[#This Row],[Sales]]*Table1[[#This Row],[Quantity]]</f>
        <v>163.96</v>
      </c>
      <c r="X8618" s="2">
        <f>Table1[[#This Row],[Sales]]+Table1[[#This Row],[Discount]]+Table1[[#This Row],[Adjusted Sales]]</f>
        <v>163.96</v>
      </c>
      <c r="Y8618" s="5">
        <f>Table1[[#This Row],[Sales]]*Table1[[#This Row],[Discount]]</f>
        <v>0</v>
      </c>
    </row>
    <row r="8619" spans="1:25" x14ac:dyDescent="0.3">
      <c r="A8619">
        <v>8618</v>
      </c>
      <c r="B8619" s="2"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s="2">
        <v>3</v>
      </c>
      <c r="T8619" s="3">
        <v>0.2</v>
      </c>
      <c r="U8619" s="2">
        <v>13.868399999999999</v>
      </c>
      <c r="V8619" s="2">
        <f>Table1[[#This Row],[Sales]]*(1-Table1[[#This Row],[Discount]])</f>
        <v>31.699200000000005</v>
      </c>
      <c r="W8619" s="2">
        <f>Table1[[#This Row],[Sales]]*Table1[[#This Row],[Quantity]]</f>
        <v>118.87200000000001</v>
      </c>
      <c r="X8619" s="2">
        <f>Table1[[#This Row],[Sales]]+Table1[[#This Row],[Discount]]+Table1[[#This Row],[Adjusted Sales]]</f>
        <v>71.523200000000003</v>
      </c>
      <c r="Y8619" s="5">
        <f>Table1[[#This Row],[Sales]]*Table1[[#This Row],[Discount]]</f>
        <v>7.9248000000000012</v>
      </c>
    </row>
    <row r="8620" spans="1:25" x14ac:dyDescent="0.3">
      <c r="A8620">
        <v>8619</v>
      </c>
      <c r="B8620" s="2"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s="2">
        <v>7</v>
      </c>
      <c r="T8620" s="3">
        <v>0.2</v>
      </c>
      <c r="U8620" s="2">
        <v>-14.9877</v>
      </c>
      <c r="V8620" s="2">
        <f>Table1[[#This Row],[Sales]]*(1-Table1[[#This Row],[Discount]])</f>
        <v>319.73760000000004</v>
      </c>
      <c r="W8620" s="2">
        <f>Table1[[#This Row],[Sales]]*Table1[[#This Row],[Quantity]]</f>
        <v>2797.7040000000002</v>
      </c>
      <c r="X8620" s="2">
        <f>Table1[[#This Row],[Sales]]+Table1[[#This Row],[Discount]]+Table1[[#This Row],[Adjusted Sales]]</f>
        <v>719.6096</v>
      </c>
      <c r="Y8620" s="5">
        <f>Table1[[#This Row],[Sales]]*Table1[[#This Row],[Discount]]</f>
        <v>79.934400000000011</v>
      </c>
    </row>
    <row r="8621" spans="1:25" x14ac:dyDescent="0.3">
      <c r="A8621">
        <v>8620</v>
      </c>
      <c r="B8621" s="2"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s="2">
        <v>4</v>
      </c>
      <c r="T8621" s="3">
        <v>0</v>
      </c>
      <c r="U8621" s="2">
        <v>16.9312</v>
      </c>
      <c r="V8621" s="2">
        <f>Table1[[#This Row],[Sales]]*(1-Table1[[#This Row],[Discount]])</f>
        <v>65.12</v>
      </c>
      <c r="W8621" s="2">
        <f>Table1[[#This Row],[Sales]]*Table1[[#This Row],[Quantity]]</f>
        <v>260.48</v>
      </c>
      <c r="X8621" s="2">
        <f>Table1[[#This Row],[Sales]]+Table1[[#This Row],[Discount]]+Table1[[#This Row],[Adjusted Sales]]</f>
        <v>130.24</v>
      </c>
      <c r="Y8621" s="5">
        <f>Table1[[#This Row],[Sales]]*Table1[[#This Row],[Discount]]</f>
        <v>0</v>
      </c>
    </row>
    <row r="8622" spans="1:25" x14ac:dyDescent="0.3">
      <c r="A8622">
        <v>8621</v>
      </c>
      <c r="B8622" s="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s="2">
        <v>5</v>
      </c>
      <c r="T8622" s="3">
        <v>0.6</v>
      </c>
      <c r="U8622" s="2">
        <v>-19.864000000000001</v>
      </c>
      <c r="V8622" s="2">
        <f>Table1[[#This Row],[Sales]]*(1-Table1[[#This Row],[Discount]])</f>
        <v>12.224</v>
      </c>
      <c r="W8622" s="2">
        <f>Table1[[#This Row],[Sales]]*Table1[[#This Row],[Quantity]]</f>
        <v>152.79999999999998</v>
      </c>
      <c r="X8622" s="2">
        <f>Table1[[#This Row],[Sales]]+Table1[[#This Row],[Discount]]+Table1[[#This Row],[Adjusted Sales]]</f>
        <v>43.384</v>
      </c>
      <c r="Y8622" s="5">
        <f>Table1[[#This Row],[Sales]]*Table1[[#This Row],[Discount]]</f>
        <v>18.335999999999999</v>
      </c>
    </row>
    <row r="8623" spans="1:25" x14ac:dyDescent="0.3">
      <c r="A8623">
        <v>8622</v>
      </c>
      <c r="B8623" s="2"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s="2">
        <v>2</v>
      </c>
      <c r="T8623" s="3">
        <v>0.2</v>
      </c>
      <c r="U8623" s="2">
        <v>2.3363999999999998</v>
      </c>
      <c r="V8623" s="2">
        <f>Table1[[#This Row],[Sales]]*(1-Table1[[#This Row],[Discount]])</f>
        <v>16.6144</v>
      </c>
      <c r="W8623" s="2">
        <f>Table1[[#This Row],[Sales]]*Table1[[#This Row],[Quantity]]</f>
        <v>41.536000000000001</v>
      </c>
      <c r="X8623" s="2">
        <f>Table1[[#This Row],[Sales]]+Table1[[#This Row],[Discount]]+Table1[[#This Row],[Adjusted Sales]]</f>
        <v>37.5824</v>
      </c>
      <c r="Y8623" s="5">
        <f>Table1[[#This Row],[Sales]]*Table1[[#This Row],[Discount]]</f>
        <v>4.1536</v>
      </c>
    </row>
    <row r="8624" spans="1:25" x14ac:dyDescent="0.3">
      <c r="A8624">
        <v>8623</v>
      </c>
      <c r="B8624" s="2"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s="2">
        <v>4</v>
      </c>
      <c r="T8624" s="3">
        <v>0.2</v>
      </c>
      <c r="U8624" s="2">
        <v>3.9807999999999999</v>
      </c>
      <c r="V8624" s="2">
        <f>Table1[[#This Row],[Sales]]*(1-Table1[[#This Row],[Discount]])</f>
        <v>31.846400000000003</v>
      </c>
      <c r="W8624" s="2">
        <f>Table1[[#This Row],[Sales]]*Table1[[#This Row],[Quantity]]</f>
        <v>159.232</v>
      </c>
      <c r="X8624" s="2">
        <f>Table1[[#This Row],[Sales]]+Table1[[#This Row],[Discount]]+Table1[[#This Row],[Adjusted Sales]]</f>
        <v>71.854399999999998</v>
      </c>
      <c r="Y8624" s="5">
        <f>Table1[[#This Row],[Sales]]*Table1[[#This Row],[Discount]]</f>
        <v>7.9616000000000007</v>
      </c>
    </row>
    <row r="8625" spans="1:25" x14ac:dyDescent="0.3">
      <c r="A8625">
        <v>8624</v>
      </c>
      <c r="B8625" s="2"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s="2">
        <v>6</v>
      </c>
      <c r="T8625" s="3">
        <v>0.7</v>
      </c>
      <c r="U8625" s="2">
        <v>-100.92</v>
      </c>
      <c r="V8625" s="2">
        <f>Table1[[#This Row],[Sales]]*(1-Table1[[#This Row],[Discount]])</f>
        <v>36.331200000000003</v>
      </c>
      <c r="W8625" s="2">
        <f>Table1[[#This Row],[Sales]]*Table1[[#This Row],[Quantity]]</f>
        <v>726.62400000000002</v>
      </c>
      <c r="X8625" s="2">
        <f>Table1[[#This Row],[Sales]]+Table1[[#This Row],[Discount]]+Table1[[#This Row],[Adjusted Sales]]</f>
        <v>158.1352</v>
      </c>
      <c r="Y8625" s="5">
        <f>Table1[[#This Row],[Sales]]*Table1[[#This Row],[Discount]]</f>
        <v>84.772799999999989</v>
      </c>
    </row>
    <row r="8626" spans="1:25" x14ac:dyDescent="0.3">
      <c r="A8626">
        <v>8625</v>
      </c>
      <c r="B8626" s="2"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s="2">
        <v>5</v>
      </c>
      <c r="T8626" s="3">
        <v>0.2</v>
      </c>
      <c r="U8626" s="2">
        <v>-1.3995</v>
      </c>
      <c r="V8626" s="2">
        <f>Table1[[#This Row],[Sales]]*(1-Table1[[#This Row],[Discount]])</f>
        <v>89.567999999999998</v>
      </c>
      <c r="W8626" s="2">
        <f>Table1[[#This Row],[Sales]]*Table1[[#This Row],[Quantity]]</f>
        <v>559.79999999999995</v>
      </c>
      <c r="X8626" s="2">
        <f>Table1[[#This Row],[Sales]]+Table1[[#This Row],[Discount]]+Table1[[#This Row],[Adjusted Sales]]</f>
        <v>201.72800000000001</v>
      </c>
      <c r="Y8626" s="5">
        <f>Table1[[#This Row],[Sales]]*Table1[[#This Row],[Discount]]</f>
        <v>22.391999999999999</v>
      </c>
    </row>
    <row r="8627" spans="1:25" x14ac:dyDescent="0.3">
      <c r="A8627">
        <v>8626</v>
      </c>
      <c r="B8627" s="2"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s="2">
        <v>3</v>
      </c>
      <c r="T8627" s="3">
        <v>0.2</v>
      </c>
      <c r="U8627" s="2">
        <v>5.1012000000000004</v>
      </c>
      <c r="V8627" s="2">
        <f>Table1[[#This Row],[Sales]]*(1-Table1[[#This Row],[Discount]])</f>
        <v>12.556800000000001</v>
      </c>
      <c r="W8627" s="2">
        <f>Table1[[#This Row],[Sales]]*Table1[[#This Row],[Quantity]]</f>
        <v>47.088000000000001</v>
      </c>
      <c r="X8627" s="2">
        <f>Table1[[#This Row],[Sales]]+Table1[[#This Row],[Discount]]+Table1[[#This Row],[Adjusted Sales]]</f>
        <v>28.4528</v>
      </c>
      <c r="Y8627" s="5">
        <f>Table1[[#This Row],[Sales]]*Table1[[#This Row],[Discount]]</f>
        <v>3.1392000000000002</v>
      </c>
    </row>
    <row r="8628" spans="1:25" x14ac:dyDescent="0.3">
      <c r="A8628">
        <v>8627</v>
      </c>
      <c r="B8628" s="2"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s="2">
        <v>3</v>
      </c>
      <c r="T8628" s="3">
        <v>0</v>
      </c>
      <c r="U8628" s="2">
        <v>18.970199999999998</v>
      </c>
      <c r="V8628" s="2">
        <f>Table1[[#This Row],[Sales]]*(1-Table1[[#This Row],[Discount]])</f>
        <v>70.260000000000005</v>
      </c>
      <c r="W8628" s="2">
        <f>Table1[[#This Row],[Sales]]*Table1[[#This Row],[Quantity]]</f>
        <v>210.78000000000003</v>
      </c>
      <c r="X8628" s="2">
        <f>Table1[[#This Row],[Sales]]+Table1[[#This Row],[Discount]]+Table1[[#This Row],[Adjusted Sales]]</f>
        <v>140.52000000000001</v>
      </c>
      <c r="Y8628" s="5">
        <f>Table1[[#This Row],[Sales]]*Table1[[#This Row],[Discount]]</f>
        <v>0</v>
      </c>
    </row>
    <row r="8629" spans="1:25" x14ac:dyDescent="0.3">
      <c r="A8629">
        <v>8628</v>
      </c>
      <c r="B8629" s="2"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s="2">
        <v>5</v>
      </c>
      <c r="T8629" s="3">
        <v>0</v>
      </c>
      <c r="U8629" s="2">
        <v>16.2</v>
      </c>
      <c r="V8629" s="2">
        <f>Table1[[#This Row],[Sales]]*(1-Table1[[#This Row],[Discount]])</f>
        <v>90</v>
      </c>
      <c r="W8629" s="2">
        <f>Table1[[#This Row],[Sales]]*Table1[[#This Row],[Quantity]]</f>
        <v>450</v>
      </c>
      <c r="X8629" s="2">
        <f>Table1[[#This Row],[Sales]]+Table1[[#This Row],[Discount]]+Table1[[#This Row],[Adjusted Sales]]</f>
        <v>180</v>
      </c>
      <c r="Y8629" s="5">
        <f>Table1[[#This Row],[Sales]]*Table1[[#This Row],[Discount]]</f>
        <v>0</v>
      </c>
    </row>
    <row r="8630" spans="1:25" x14ac:dyDescent="0.3">
      <c r="A8630">
        <v>8629</v>
      </c>
      <c r="B8630" s="2"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s="2">
        <v>2</v>
      </c>
      <c r="T8630" s="3">
        <v>0.2</v>
      </c>
      <c r="U8630" s="2">
        <v>2.0573999999999999</v>
      </c>
      <c r="V8630" s="2">
        <f>Table1[[#This Row],[Sales]]*(1-Table1[[#This Row],[Discount]])</f>
        <v>4.8768000000000002</v>
      </c>
      <c r="W8630" s="2">
        <f>Table1[[#This Row],[Sales]]*Table1[[#This Row],[Quantity]]</f>
        <v>12.192</v>
      </c>
      <c r="X8630" s="2">
        <f>Table1[[#This Row],[Sales]]+Table1[[#This Row],[Discount]]+Table1[[#This Row],[Adjusted Sales]]</f>
        <v>11.172800000000001</v>
      </c>
      <c r="Y8630" s="5">
        <f>Table1[[#This Row],[Sales]]*Table1[[#This Row],[Discount]]</f>
        <v>1.2192000000000001</v>
      </c>
    </row>
    <row r="8631" spans="1:25" x14ac:dyDescent="0.3">
      <c r="A8631">
        <v>8630</v>
      </c>
      <c r="B8631" s="2"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s="2">
        <v>2</v>
      </c>
      <c r="T8631" s="3">
        <v>0.4</v>
      </c>
      <c r="U8631" s="2">
        <v>-120.294</v>
      </c>
      <c r="V8631" s="2">
        <f>Table1[[#This Row],[Sales]]*(1-Table1[[#This Row],[Discount]])</f>
        <v>288.7056</v>
      </c>
      <c r="W8631" s="2">
        <f>Table1[[#This Row],[Sales]]*Table1[[#This Row],[Quantity]]</f>
        <v>962.35199999999998</v>
      </c>
      <c r="X8631" s="2">
        <f>Table1[[#This Row],[Sales]]+Table1[[#This Row],[Discount]]+Table1[[#This Row],[Adjusted Sales]]</f>
        <v>770.28160000000003</v>
      </c>
      <c r="Y8631" s="5">
        <f>Table1[[#This Row],[Sales]]*Table1[[#This Row],[Discount]]</f>
        <v>192.47040000000001</v>
      </c>
    </row>
    <row r="8632" spans="1:25" x14ac:dyDescent="0.3">
      <c r="A8632">
        <v>8631</v>
      </c>
      <c r="B8632" s="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s="2">
        <v>4</v>
      </c>
      <c r="T8632" s="3">
        <v>0</v>
      </c>
      <c r="U8632" s="2">
        <v>2.3892000000000002</v>
      </c>
      <c r="V8632" s="2">
        <f>Table1[[#This Row],[Sales]]*(1-Table1[[#This Row],[Discount]])</f>
        <v>7.24</v>
      </c>
      <c r="W8632" s="2">
        <f>Table1[[#This Row],[Sales]]*Table1[[#This Row],[Quantity]]</f>
        <v>28.96</v>
      </c>
      <c r="X8632" s="2">
        <f>Table1[[#This Row],[Sales]]+Table1[[#This Row],[Discount]]+Table1[[#This Row],[Adjusted Sales]]</f>
        <v>14.48</v>
      </c>
      <c r="Y8632" s="5">
        <f>Table1[[#This Row],[Sales]]*Table1[[#This Row],[Discount]]</f>
        <v>0</v>
      </c>
    </row>
    <row r="8633" spans="1:25" x14ac:dyDescent="0.3">
      <c r="A8633">
        <v>8632</v>
      </c>
      <c r="B8633" s="2"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s="2">
        <v>5</v>
      </c>
      <c r="T8633" s="3">
        <v>0.5</v>
      </c>
      <c r="U8633" s="2">
        <v>-78.078000000000003</v>
      </c>
      <c r="V8633" s="2">
        <f>Table1[[#This Row],[Sales]]*(1-Table1[[#This Row],[Discount]])</f>
        <v>88.724999999999994</v>
      </c>
      <c r="W8633" s="2">
        <f>Table1[[#This Row],[Sales]]*Table1[[#This Row],[Quantity]]</f>
        <v>887.25</v>
      </c>
      <c r="X8633" s="2">
        <f>Table1[[#This Row],[Sales]]+Table1[[#This Row],[Discount]]+Table1[[#This Row],[Adjusted Sales]]</f>
        <v>266.67499999999995</v>
      </c>
      <c r="Y8633" s="5">
        <f>Table1[[#This Row],[Sales]]*Table1[[#This Row],[Discount]]</f>
        <v>88.724999999999994</v>
      </c>
    </row>
    <row r="8634" spans="1:25" x14ac:dyDescent="0.3">
      <c r="A8634">
        <v>8633</v>
      </c>
      <c r="B8634" s="2"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s="2">
        <v>6</v>
      </c>
      <c r="T8634" s="3">
        <v>0.7</v>
      </c>
      <c r="U8634" s="2">
        <v>-913.17600000000004</v>
      </c>
      <c r="V8634" s="2">
        <f>Table1[[#This Row],[Sales]]*(1-Table1[[#This Row],[Discount]])</f>
        <v>410.92920000000004</v>
      </c>
      <c r="W8634" s="2">
        <f>Table1[[#This Row],[Sales]]*Table1[[#This Row],[Quantity]]</f>
        <v>8218.5839999999989</v>
      </c>
      <c r="X8634" s="2">
        <f>Table1[[#This Row],[Sales]]+Table1[[#This Row],[Discount]]+Table1[[#This Row],[Adjusted Sales]]</f>
        <v>1781.3932</v>
      </c>
      <c r="Y8634" s="5">
        <f>Table1[[#This Row],[Sales]]*Table1[[#This Row],[Discount]]</f>
        <v>958.83479999999986</v>
      </c>
    </row>
    <row r="8635" spans="1:25" x14ac:dyDescent="0.3">
      <c r="A8635">
        <v>8634</v>
      </c>
      <c r="B8635" s="2"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s="2">
        <v>3</v>
      </c>
      <c r="T8635" s="3">
        <v>0.2</v>
      </c>
      <c r="U8635" s="2">
        <v>0.71099999999999997</v>
      </c>
      <c r="V8635" s="2">
        <f>Table1[[#This Row],[Sales]]*(1-Table1[[#This Row],[Discount]])</f>
        <v>7.5840000000000005</v>
      </c>
      <c r="W8635" s="2">
        <f>Table1[[#This Row],[Sales]]*Table1[[#This Row],[Quantity]]</f>
        <v>28.44</v>
      </c>
      <c r="X8635" s="2">
        <f>Table1[[#This Row],[Sales]]+Table1[[#This Row],[Discount]]+Table1[[#This Row],[Adjusted Sales]]</f>
        <v>17.263999999999999</v>
      </c>
      <c r="Y8635" s="5">
        <f>Table1[[#This Row],[Sales]]*Table1[[#This Row],[Discount]]</f>
        <v>1.8960000000000001</v>
      </c>
    </row>
    <row r="8636" spans="1:25" x14ac:dyDescent="0.3">
      <c r="A8636">
        <v>8635</v>
      </c>
      <c r="B8636" s="2"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s="2">
        <v>2</v>
      </c>
      <c r="T8636" s="3">
        <v>0.5</v>
      </c>
      <c r="U8636" s="2">
        <v>-89.066400000000002</v>
      </c>
      <c r="V8636" s="2">
        <f>Table1[[#This Row],[Sales]]*(1-Table1[[#This Row],[Discount]])</f>
        <v>65.489999999999995</v>
      </c>
      <c r="W8636" s="2">
        <f>Table1[[#This Row],[Sales]]*Table1[[#This Row],[Quantity]]</f>
        <v>261.95999999999998</v>
      </c>
      <c r="X8636" s="2">
        <f>Table1[[#This Row],[Sales]]+Table1[[#This Row],[Discount]]+Table1[[#This Row],[Adjusted Sales]]</f>
        <v>196.96999999999997</v>
      </c>
      <c r="Y8636" s="5">
        <f>Table1[[#This Row],[Sales]]*Table1[[#This Row],[Discount]]</f>
        <v>65.489999999999995</v>
      </c>
    </row>
    <row r="8637" spans="1:25" x14ac:dyDescent="0.3">
      <c r="A8637">
        <v>8636</v>
      </c>
      <c r="B8637" s="2"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s="2">
        <v>5</v>
      </c>
      <c r="T8637" s="3">
        <v>0</v>
      </c>
      <c r="U8637" s="2">
        <v>45.487000000000002</v>
      </c>
      <c r="V8637" s="2">
        <f>Table1[[#This Row],[Sales]]*(1-Table1[[#This Row],[Discount]])</f>
        <v>174.95</v>
      </c>
      <c r="W8637" s="2">
        <f>Table1[[#This Row],[Sales]]*Table1[[#This Row],[Quantity]]</f>
        <v>874.75</v>
      </c>
      <c r="X8637" s="2">
        <f>Table1[[#This Row],[Sales]]+Table1[[#This Row],[Discount]]+Table1[[#This Row],[Adjusted Sales]]</f>
        <v>349.9</v>
      </c>
      <c r="Y8637" s="5">
        <f>Table1[[#This Row],[Sales]]*Table1[[#This Row],[Discount]]</f>
        <v>0</v>
      </c>
    </row>
    <row r="8638" spans="1:25" x14ac:dyDescent="0.3">
      <c r="A8638">
        <v>8637</v>
      </c>
      <c r="B8638" s="2"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s="2">
        <v>5</v>
      </c>
      <c r="T8638" s="3">
        <v>0</v>
      </c>
      <c r="U8638" s="2">
        <v>214.76</v>
      </c>
      <c r="V8638" s="2">
        <f>Table1[[#This Row],[Sales]]*(1-Table1[[#This Row],[Discount]])</f>
        <v>826</v>
      </c>
      <c r="W8638" s="2">
        <f>Table1[[#This Row],[Sales]]*Table1[[#This Row],[Quantity]]</f>
        <v>4130</v>
      </c>
      <c r="X8638" s="2">
        <f>Table1[[#This Row],[Sales]]+Table1[[#This Row],[Discount]]+Table1[[#This Row],[Adjusted Sales]]</f>
        <v>1652</v>
      </c>
      <c r="Y8638" s="5">
        <f>Table1[[#This Row],[Sales]]*Table1[[#This Row],[Discount]]</f>
        <v>0</v>
      </c>
    </row>
    <row r="8639" spans="1:25" x14ac:dyDescent="0.3">
      <c r="A8639">
        <v>8638</v>
      </c>
      <c r="B8639" s="2"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s="2">
        <v>7</v>
      </c>
      <c r="T8639" s="3">
        <v>0</v>
      </c>
      <c r="U8639" s="2">
        <v>39.0824</v>
      </c>
      <c r="V8639" s="2">
        <f>Table1[[#This Row],[Sales]]*(1-Table1[[#This Row],[Discount]])</f>
        <v>139.58000000000001</v>
      </c>
      <c r="W8639" s="2">
        <f>Table1[[#This Row],[Sales]]*Table1[[#This Row],[Quantity]]</f>
        <v>977.06000000000006</v>
      </c>
      <c r="X8639" s="2">
        <f>Table1[[#This Row],[Sales]]+Table1[[#This Row],[Discount]]+Table1[[#This Row],[Adjusted Sales]]</f>
        <v>279.16000000000003</v>
      </c>
      <c r="Y8639" s="5">
        <f>Table1[[#This Row],[Sales]]*Table1[[#This Row],[Discount]]</f>
        <v>0</v>
      </c>
    </row>
    <row r="8640" spans="1:25" x14ac:dyDescent="0.3">
      <c r="A8640">
        <v>8639</v>
      </c>
      <c r="B8640" s="2"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s="2">
        <v>5</v>
      </c>
      <c r="T8640" s="3">
        <v>0</v>
      </c>
      <c r="U8640" s="2">
        <v>143.982</v>
      </c>
      <c r="V8640" s="2">
        <f>Table1[[#This Row],[Sales]]*(1-Table1[[#This Row],[Discount]])</f>
        <v>399.95</v>
      </c>
      <c r="W8640" s="2">
        <f>Table1[[#This Row],[Sales]]*Table1[[#This Row],[Quantity]]</f>
        <v>1999.75</v>
      </c>
      <c r="X8640" s="2">
        <f>Table1[[#This Row],[Sales]]+Table1[[#This Row],[Discount]]+Table1[[#This Row],[Adjusted Sales]]</f>
        <v>799.9</v>
      </c>
      <c r="Y8640" s="5">
        <f>Table1[[#This Row],[Sales]]*Table1[[#This Row],[Discount]]</f>
        <v>0</v>
      </c>
    </row>
    <row r="8641" spans="1:25" x14ac:dyDescent="0.3">
      <c r="A8641">
        <v>8640</v>
      </c>
      <c r="B8641" s="2"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s="2">
        <v>3</v>
      </c>
      <c r="T8641" s="3">
        <v>0</v>
      </c>
      <c r="U8641" s="2">
        <v>5.8232999999999997</v>
      </c>
      <c r="V8641" s="2">
        <f>Table1[[#This Row],[Sales]]*(1-Table1[[#This Row],[Discount]])</f>
        <v>12.39</v>
      </c>
      <c r="W8641" s="2">
        <f>Table1[[#This Row],[Sales]]*Table1[[#This Row],[Quantity]]</f>
        <v>37.17</v>
      </c>
      <c r="X8641" s="2">
        <f>Table1[[#This Row],[Sales]]+Table1[[#This Row],[Discount]]+Table1[[#This Row],[Adjusted Sales]]</f>
        <v>24.78</v>
      </c>
      <c r="Y8641" s="5">
        <f>Table1[[#This Row],[Sales]]*Table1[[#This Row],[Discount]]</f>
        <v>0</v>
      </c>
    </row>
    <row r="8642" spans="1:25" x14ac:dyDescent="0.3">
      <c r="A8642">
        <v>8641</v>
      </c>
      <c r="B8642" s="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s="2">
        <v>5</v>
      </c>
      <c r="T8642" s="3">
        <v>0.8</v>
      </c>
      <c r="U8642" s="2">
        <v>-1141.47</v>
      </c>
      <c r="V8642" s="2">
        <f>Table1[[#This Row],[Sales]]*(1-Table1[[#This Row],[Discount]])</f>
        <v>152.19599999999997</v>
      </c>
      <c r="W8642" s="2">
        <f>Table1[[#This Row],[Sales]]*Table1[[#This Row],[Quantity]]</f>
        <v>3804.9</v>
      </c>
      <c r="X8642" s="2">
        <f>Table1[[#This Row],[Sales]]+Table1[[#This Row],[Discount]]+Table1[[#This Row],[Adjusted Sales]]</f>
        <v>913.97599999999989</v>
      </c>
      <c r="Y8642" s="5">
        <f>Table1[[#This Row],[Sales]]*Table1[[#This Row],[Discount]]</f>
        <v>608.78399999999999</v>
      </c>
    </row>
    <row r="8643" spans="1:25" x14ac:dyDescent="0.3">
      <c r="A8643">
        <v>8642</v>
      </c>
      <c r="B8643" s="2"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s="2">
        <v>6</v>
      </c>
      <c r="T8643" s="3">
        <v>0.7</v>
      </c>
      <c r="U8643" s="2">
        <v>-45.24</v>
      </c>
      <c r="V8643" s="2">
        <f>Table1[[#This Row],[Sales]]*(1-Table1[[#This Row],[Discount]])</f>
        <v>20.358000000000004</v>
      </c>
      <c r="W8643" s="2">
        <f>Table1[[#This Row],[Sales]]*Table1[[#This Row],[Quantity]]</f>
        <v>407.15999999999997</v>
      </c>
      <c r="X8643" s="2">
        <f>Table1[[#This Row],[Sales]]+Table1[[#This Row],[Discount]]+Table1[[#This Row],[Adjusted Sales]]</f>
        <v>88.918000000000006</v>
      </c>
      <c r="Y8643" s="5">
        <f>Table1[[#This Row],[Sales]]*Table1[[#This Row],[Discount]]</f>
        <v>47.501999999999995</v>
      </c>
    </row>
    <row r="8644" spans="1:25" x14ac:dyDescent="0.3">
      <c r="A8644">
        <v>8643</v>
      </c>
      <c r="B8644" s="2"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s="2">
        <v>11</v>
      </c>
      <c r="T8644" s="3">
        <v>0.2</v>
      </c>
      <c r="U8644" s="2">
        <v>11.814</v>
      </c>
      <c r="V8644" s="2">
        <f>Table1[[#This Row],[Sales]]*(1-Table1[[#This Row],[Discount]])</f>
        <v>25.203200000000002</v>
      </c>
      <c r="W8644" s="2">
        <f>Table1[[#This Row],[Sales]]*Table1[[#This Row],[Quantity]]</f>
        <v>346.54400000000004</v>
      </c>
      <c r="X8644" s="2">
        <f>Table1[[#This Row],[Sales]]+Table1[[#This Row],[Discount]]+Table1[[#This Row],[Adjusted Sales]]</f>
        <v>56.907200000000003</v>
      </c>
      <c r="Y8644" s="5">
        <f>Table1[[#This Row],[Sales]]*Table1[[#This Row],[Discount]]</f>
        <v>6.3008000000000006</v>
      </c>
    </row>
    <row r="8645" spans="1:25" x14ac:dyDescent="0.3">
      <c r="A8645">
        <v>8644</v>
      </c>
      <c r="B8645" s="2"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s="2">
        <v>1</v>
      </c>
      <c r="T8645" s="3">
        <v>0.2</v>
      </c>
      <c r="U8645" s="2">
        <v>1.6379999999999999</v>
      </c>
      <c r="V8645" s="2">
        <f>Table1[[#This Row],[Sales]]*(1-Table1[[#This Row],[Discount]])</f>
        <v>4.032</v>
      </c>
      <c r="W8645" s="2">
        <f>Table1[[#This Row],[Sales]]*Table1[[#This Row],[Quantity]]</f>
        <v>5.04</v>
      </c>
      <c r="X8645" s="2">
        <f>Table1[[#This Row],[Sales]]+Table1[[#This Row],[Discount]]+Table1[[#This Row],[Adjusted Sales]]</f>
        <v>9.2720000000000002</v>
      </c>
      <c r="Y8645" s="5">
        <f>Table1[[#This Row],[Sales]]*Table1[[#This Row],[Discount]]</f>
        <v>1.008</v>
      </c>
    </row>
    <row r="8646" spans="1:25" x14ac:dyDescent="0.3">
      <c r="A8646">
        <v>8645</v>
      </c>
      <c r="B8646" s="2"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s="2">
        <v>7</v>
      </c>
      <c r="T8646" s="3">
        <v>0.7</v>
      </c>
      <c r="U8646" s="2">
        <v>-29.244599999999998</v>
      </c>
      <c r="V8646" s="2">
        <f>Table1[[#This Row],[Sales]]*(1-Table1[[#This Row],[Discount]])</f>
        <v>11.963700000000001</v>
      </c>
      <c r="W8646" s="2">
        <f>Table1[[#This Row],[Sales]]*Table1[[#This Row],[Quantity]]</f>
        <v>279.15299999999996</v>
      </c>
      <c r="X8646" s="2">
        <f>Table1[[#This Row],[Sales]]+Table1[[#This Row],[Discount]]+Table1[[#This Row],[Adjusted Sales]]</f>
        <v>52.542700000000004</v>
      </c>
      <c r="Y8646" s="5">
        <f>Table1[[#This Row],[Sales]]*Table1[[#This Row],[Discount]]</f>
        <v>27.915299999999998</v>
      </c>
    </row>
    <row r="8647" spans="1:25" x14ac:dyDescent="0.3">
      <c r="A8647">
        <v>8646</v>
      </c>
      <c r="B8647" s="2"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s="2">
        <v>1</v>
      </c>
      <c r="T8647" s="3">
        <v>0.2</v>
      </c>
      <c r="U8647" s="2">
        <v>1.4136</v>
      </c>
      <c r="V8647" s="2">
        <f>Table1[[#This Row],[Sales]]*(1-Table1[[#This Row],[Discount]])</f>
        <v>3.7696000000000001</v>
      </c>
      <c r="W8647" s="2">
        <f>Table1[[#This Row],[Sales]]*Table1[[#This Row],[Quantity]]</f>
        <v>4.7119999999999997</v>
      </c>
      <c r="X8647" s="2">
        <f>Table1[[#This Row],[Sales]]+Table1[[#This Row],[Discount]]+Table1[[#This Row],[Adjusted Sales]]</f>
        <v>8.6815999999999995</v>
      </c>
      <c r="Y8647" s="5">
        <f>Table1[[#This Row],[Sales]]*Table1[[#This Row],[Discount]]</f>
        <v>0.94240000000000002</v>
      </c>
    </row>
    <row r="8648" spans="1:25" x14ac:dyDescent="0.3">
      <c r="A8648">
        <v>8647</v>
      </c>
      <c r="B8648" s="2"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s="2">
        <v>3</v>
      </c>
      <c r="T8648" s="3">
        <v>0.2</v>
      </c>
      <c r="U8648" s="2">
        <v>19.435199999999998</v>
      </c>
      <c r="V8648" s="2">
        <f>Table1[[#This Row],[Sales]]*(1-Table1[[#This Row],[Discount]])</f>
        <v>155.48160000000001</v>
      </c>
      <c r="W8648" s="2">
        <f>Table1[[#This Row],[Sales]]*Table1[[#This Row],[Quantity]]</f>
        <v>583.05600000000004</v>
      </c>
      <c r="X8648" s="2">
        <f>Table1[[#This Row],[Sales]]+Table1[[#This Row],[Discount]]+Table1[[#This Row],[Adjusted Sales]]</f>
        <v>350.03359999999998</v>
      </c>
      <c r="Y8648" s="5">
        <f>Table1[[#This Row],[Sales]]*Table1[[#This Row],[Discount]]</f>
        <v>38.870400000000004</v>
      </c>
    </row>
    <row r="8649" spans="1:25" x14ac:dyDescent="0.3">
      <c r="A8649">
        <v>8648</v>
      </c>
      <c r="B8649" s="2"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s="2">
        <v>2</v>
      </c>
      <c r="T8649" s="3">
        <v>0.2</v>
      </c>
      <c r="U8649" s="2">
        <v>10.9602</v>
      </c>
      <c r="V8649" s="2">
        <f>Table1[[#This Row],[Sales]]*(1-Table1[[#This Row],[Discount]])</f>
        <v>77.939200000000014</v>
      </c>
      <c r="W8649" s="2">
        <f>Table1[[#This Row],[Sales]]*Table1[[#This Row],[Quantity]]</f>
        <v>194.84800000000001</v>
      </c>
      <c r="X8649" s="2">
        <f>Table1[[#This Row],[Sales]]+Table1[[#This Row],[Discount]]+Table1[[#This Row],[Adjusted Sales]]</f>
        <v>175.56320000000002</v>
      </c>
      <c r="Y8649" s="5">
        <f>Table1[[#This Row],[Sales]]*Table1[[#This Row],[Discount]]</f>
        <v>19.484800000000003</v>
      </c>
    </row>
    <row r="8650" spans="1:25" x14ac:dyDescent="0.3">
      <c r="A8650">
        <v>8649</v>
      </c>
      <c r="B8650" s="2"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s="2">
        <v>5</v>
      </c>
      <c r="T8650" s="3">
        <v>0.2</v>
      </c>
      <c r="U8650" s="2">
        <v>26.4285</v>
      </c>
      <c r="V8650" s="2">
        <f>Table1[[#This Row],[Sales]]*(1-Table1[[#This Row],[Discount]])</f>
        <v>563.80799999999999</v>
      </c>
      <c r="W8650" s="2">
        <f>Table1[[#This Row],[Sales]]*Table1[[#This Row],[Quantity]]</f>
        <v>3523.8</v>
      </c>
      <c r="X8650" s="2">
        <f>Table1[[#This Row],[Sales]]+Table1[[#This Row],[Discount]]+Table1[[#This Row],[Adjusted Sales]]</f>
        <v>1268.768</v>
      </c>
      <c r="Y8650" s="5">
        <f>Table1[[#This Row],[Sales]]*Table1[[#This Row],[Discount]]</f>
        <v>140.952</v>
      </c>
    </row>
    <row r="8651" spans="1:25" x14ac:dyDescent="0.3">
      <c r="A8651">
        <v>8650</v>
      </c>
      <c r="B8651" s="2"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s="2">
        <v>3</v>
      </c>
      <c r="T8651" s="3">
        <v>0.7</v>
      </c>
      <c r="U8651" s="2">
        <v>-20.090399999999999</v>
      </c>
      <c r="V8651" s="2">
        <f>Table1[[#This Row],[Sales]]*(1-Table1[[#This Row],[Discount]])</f>
        <v>8.2188000000000017</v>
      </c>
      <c r="W8651" s="2">
        <f>Table1[[#This Row],[Sales]]*Table1[[#This Row],[Quantity]]</f>
        <v>82.188000000000002</v>
      </c>
      <c r="X8651" s="2">
        <f>Table1[[#This Row],[Sales]]+Table1[[#This Row],[Discount]]+Table1[[#This Row],[Adjusted Sales]]</f>
        <v>36.314800000000005</v>
      </c>
      <c r="Y8651" s="5">
        <f>Table1[[#This Row],[Sales]]*Table1[[#This Row],[Discount]]</f>
        <v>19.177199999999999</v>
      </c>
    </row>
    <row r="8652" spans="1:25" x14ac:dyDescent="0.3">
      <c r="A8652">
        <v>8651</v>
      </c>
      <c r="B8652" s="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s="2">
        <v>5</v>
      </c>
      <c r="T8652" s="3">
        <v>0</v>
      </c>
      <c r="U8652" s="2">
        <v>2.6789999999999998</v>
      </c>
      <c r="V8652" s="2">
        <f>Table1[[#This Row],[Sales]]*(1-Table1[[#This Row],[Discount]])</f>
        <v>5.7</v>
      </c>
      <c r="W8652" s="2">
        <f>Table1[[#This Row],[Sales]]*Table1[[#This Row],[Quantity]]</f>
        <v>28.5</v>
      </c>
      <c r="X8652" s="2">
        <f>Table1[[#This Row],[Sales]]+Table1[[#This Row],[Discount]]+Table1[[#This Row],[Adjusted Sales]]</f>
        <v>11.4</v>
      </c>
      <c r="Y8652" s="5">
        <f>Table1[[#This Row],[Sales]]*Table1[[#This Row],[Discount]]</f>
        <v>0</v>
      </c>
    </row>
    <row r="8653" spans="1:25" x14ac:dyDescent="0.3">
      <c r="A8653">
        <v>8652</v>
      </c>
      <c r="B8653" s="2"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s="2">
        <v>3</v>
      </c>
      <c r="T8653" s="3">
        <v>0</v>
      </c>
      <c r="U8653" s="2">
        <v>5.5340999999999996</v>
      </c>
      <c r="V8653" s="2">
        <f>Table1[[#This Row],[Sales]]*(1-Table1[[#This Row],[Discount]])</f>
        <v>14.19</v>
      </c>
      <c r="W8653" s="2">
        <f>Table1[[#This Row],[Sales]]*Table1[[#This Row],[Quantity]]</f>
        <v>42.57</v>
      </c>
      <c r="X8653" s="2">
        <f>Table1[[#This Row],[Sales]]+Table1[[#This Row],[Discount]]+Table1[[#This Row],[Adjusted Sales]]</f>
        <v>28.38</v>
      </c>
      <c r="Y8653" s="5">
        <f>Table1[[#This Row],[Sales]]*Table1[[#This Row],[Discount]]</f>
        <v>0</v>
      </c>
    </row>
    <row r="8654" spans="1:25" x14ac:dyDescent="0.3">
      <c r="A8654">
        <v>8653</v>
      </c>
      <c r="B8654" s="2"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s="2">
        <v>2</v>
      </c>
      <c r="T8654" s="3">
        <v>0</v>
      </c>
      <c r="U8654" s="2">
        <v>2.19</v>
      </c>
      <c r="V8654" s="2">
        <f>Table1[[#This Row],[Sales]]*(1-Table1[[#This Row],[Discount]])</f>
        <v>7.3</v>
      </c>
      <c r="W8654" s="2">
        <f>Table1[[#This Row],[Sales]]*Table1[[#This Row],[Quantity]]</f>
        <v>14.6</v>
      </c>
      <c r="X8654" s="2">
        <f>Table1[[#This Row],[Sales]]+Table1[[#This Row],[Discount]]+Table1[[#This Row],[Adjusted Sales]]</f>
        <v>14.6</v>
      </c>
      <c r="Y8654" s="5">
        <f>Table1[[#This Row],[Sales]]*Table1[[#This Row],[Discount]]</f>
        <v>0</v>
      </c>
    </row>
    <row r="8655" spans="1:25" x14ac:dyDescent="0.3">
      <c r="A8655">
        <v>8654</v>
      </c>
      <c r="B8655" s="2"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s="2">
        <v>2</v>
      </c>
      <c r="T8655" s="3">
        <v>0</v>
      </c>
      <c r="U8655" s="2">
        <v>75.992400000000004</v>
      </c>
      <c r="V8655" s="2">
        <f>Table1[[#This Row],[Sales]]*(1-Table1[[#This Row],[Discount]])</f>
        <v>199.98</v>
      </c>
      <c r="W8655" s="2">
        <f>Table1[[#This Row],[Sales]]*Table1[[#This Row],[Quantity]]</f>
        <v>399.96</v>
      </c>
      <c r="X8655" s="2">
        <f>Table1[[#This Row],[Sales]]+Table1[[#This Row],[Discount]]+Table1[[#This Row],[Adjusted Sales]]</f>
        <v>399.96</v>
      </c>
      <c r="Y8655" s="5">
        <f>Table1[[#This Row],[Sales]]*Table1[[#This Row],[Discount]]</f>
        <v>0</v>
      </c>
    </row>
    <row r="8656" spans="1:25" x14ac:dyDescent="0.3">
      <c r="A8656">
        <v>8655</v>
      </c>
      <c r="B8656" s="2"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s="2">
        <v>4</v>
      </c>
      <c r="T8656" s="3">
        <v>0</v>
      </c>
      <c r="U8656" s="2">
        <v>60.883200000000002</v>
      </c>
      <c r="V8656" s="2">
        <f>Table1[[#This Row],[Sales]]*(1-Table1[[#This Row],[Discount]])</f>
        <v>144.96</v>
      </c>
      <c r="W8656" s="2">
        <f>Table1[[#This Row],[Sales]]*Table1[[#This Row],[Quantity]]</f>
        <v>579.84</v>
      </c>
      <c r="X8656" s="2">
        <f>Table1[[#This Row],[Sales]]+Table1[[#This Row],[Discount]]+Table1[[#This Row],[Adjusted Sales]]</f>
        <v>289.92</v>
      </c>
      <c r="Y8656" s="5">
        <f>Table1[[#This Row],[Sales]]*Table1[[#This Row],[Discount]]</f>
        <v>0</v>
      </c>
    </row>
    <row r="8657" spans="1:25" x14ac:dyDescent="0.3">
      <c r="A8657">
        <v>8656</v>
      </c>
      <c r="B8657" s="2"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s="2">
        <v>2</v>
      </c>
      <c r="T8657" s="3">
        <v>0</v>
      </c>
      <c r="U8657" s="2">
        <v>20.059999999999999</v>
      </c>
      <c r="V8657" s="2">
        <f>Table1[[#This Row],[Sales]]*(1-Table1[[#This Row],[Discount]])</f>
        <v>118</v>
      </c>
      <c r="W8657" s="2">
        <f>Table1[[#This Row],[Sales]]*Table1[[#This Row],[Quantity]]</f>
        <v>236</v>
      </c>
      <c r="X8657" s="2">
        <f>Table1[[#This Row],[Sales]]+Table1[[#This Row],[Discount]]+Table1[[#This Row],[Adjusted Sales]]</f>
        <v>236</v>
      </c>
      <c r="Y8657" s="5">
        <f>Table1[[#This Row],[Sales]]*Table1[[#This Row],[Discount]]</f>
        <v>0</v>
      </c>
    </row>
    <row r="8658" spans="1:25" x14ac:dyDescent="0.3">
      <c r="A8658">
        <v>8657</v>
      </c>
      <c r="B8658" s="2"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s="2">
        <v>1</v>
      </c>
      <c r="T8658" s="3">
        <v>0</v>
      </c>
      <c r="U8658" s="2">
        <v>24.47</v>
      </c>
      <c r="V8658" s="2">
        <f>Table1[[#This Row],[Sales]]*(1-Table1[[#This Row],[Discount]])</f>
        <v>48.94</v>
      </c>
      <c r="W8658" s="2">
        <f>Table1[[#This Row],[Sales]]*Table1[[#This Row],[Quantity]]</f>
        <v>48.94</v>
      </c>
      <c r="X8658" s="2">
        <f>Table1[[#This Row],[Sales]]+Table1[[#This Row],[Discount]]+Table1[[#This Row],[Adjusted Sales]]</f>
        <v>97.88</v>
      </c>
      <c r="Y8658" s="5">
        <f>Table1[[#This Row],[Sales]]*Table1[[#This Row],[Discount]]</f>
        <v>0</v>
      </c>
    </row>
    <row r="8659" spans="1:25" x14ac:dyDescent="0.3">
      <c r="A8659">
        <v>8658</v>
      </c>
      <c r="B8659" s="2"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s="2">
        <v>2</v>
      </c>
      <c r="T8659" s="3">
        <v>0</v>
      </c>
      <c r="U8659" s="2">
        <v>9.7438000000000002</v>
      </c>
      <c r="V8659" s="2">
        <f>Table1[[#This Row],[Sales]]*(1-Table1[[#This Row],[Discount]])</f>
        <v>22.66</v>
      </c>
      <c r="W8659" s="2">
        <f>Table1[[#This Row],[Sales]]*Table1[[#This Row],[Quantity]]</f>
        <v>45.32</v>
      </c>
      <c r="X8659" s="2">
        <f>Table1[[#This Row],[Sales]]+Table1[[#This Row],[Discount]]+Table1[[#This Row],[Adjusted Sales]]</f>
        <v>45.32</v>
      </c>
      <c r="Y8659" s="5">
        <f>Table1[[#This Row],[Sales]]*Table1[[#This Row],[Discount]]</f>
        <v>0</v>
      </c>
    </row>
    <row r="8660" spans="1:25" x14ac:dyDescent="0.3">
      <c r="A8660">
        <v>8659</v>
      </c>
      <c r="B8660" s="2"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s="2">
        <v>1</v>
      </c>
      <c r="T8660" s="3">
        <v>0.8</v>
      </c>
      <c r="U8660" s="2">
        <v>-1.3375999999999999</v>
      </c>
      <c r="V8660" s="2">
        <f>Table1[[#This Row],[Sales]]*(1-Table1[[#This Row],[Discount]])</f>
        <v>0.16719999999999996</v>
      </c>
      <c r="W8660" s="2">
        <f>Table1[[#This Row],[Sales]]*Table1[[#This Row],[Quantity]]</f>
        <v>0.83599999999999997</v>
      </c>
      <c r="X8660" s="2">
        <f>Table1[[#This Row],[Sales]]+Table1[[#This Row],[Discount]]+Table1[[#This Row],[Adjusted Sales]]</f>
        <v>1.8032000000000001</v>
      </c>
      <c r="Y8660" s="5">
        <f>Table1[[#This Row],[Sales]]*Table1[[#This Row],[Discount]]</f>
        <v>0.66880000000000006</v>
      </c>
    </row>
    <row r="8661" spans="1:25" x14ac:dyDescent="0.3">
      <c r="A8661">
        <v>8660</v>
      </c>
      <c r="B8661" s="2"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s="2">
        <v>6</v>
      </c>
      <c r="T8661" s="3">
        <v>0.2</v>
      </c>
      <c r="U8661" s="2">
        <v>11.223000000000001</v>
      </c>
      <c r="V8661" s="2">
        <f>Table1[[#This Row],[Sales]]*(1-Table1[[#This Row],[Discount]])</f>
        <v>24.768000000000001</v>
      </c>
      <c r="W8661" s="2">
        <f>Table1[[#This Row],[Sales]]*Table1[[#This Row],[Quantity]]</f>
        <v>185.76</v>
      </c>
      <c r="X8661" s="2">
        <f>Table1[[#This Row],[Sales]]+Table1[[#This Row],[Discount]]+Table1[[#This Row],[Adjusted Sales]]</f>
        <v>55.927999999999997</v>
      </c>
      <c r="Y8661" s="5">
        <f>Table1[[#This Row],[Sales]]*Table1[[#This Row],[Discount]]</f>
        <v>6.1920000000000002</v>
      </c>
    </row>
    <row r="8662" spans="1:25" x14ac:dyDescent="0.3">
      <c r="A8662">
        <v>8661</v>
      </c>
      <c r="B8662" s="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s="2">
        <v>5</v>
      </c>
      <c r="T8662" s="3">
        <v>0.2</v>
      </c>
      <c r="U8662" s="2">
        <v>-81.441000000000003</v>
      </c>
      <c r="V8662" s="2">
        <f>Table1[[#This Row],[Sales]]*(1-Table1[[#This Row],[Discount]])</f>
        <v>579.13599999999997</v>
      </c>
      <c r="W8662" s="2">
        <f>Table1[[#This Row],[Sales]]*Table1[[#This Row],[Quantity]]</f>
        <v>3619.6</v>
      </c>
      <c r="X8662" s="2">
        <f>Table1[[#This Row],[Sales]]+Table1[[#This Row],[Discount]]+Table1[[#This Row],[Adjusted Sales]]</f>
        <v>1303.2559999999999</v>
      </c>
      <c r="Y8662" s="5">
        <f>Table1[[#This Row],[Sales]]*Table1[[#This Row],[Discount]]</f>
        <v>144.78399999999999</v>
      </c>
    </row>
    <row r="8663" spans="1:25" x14ac:dyDescent="0.3">
      <c r="A8663">
        <v>8662</v>
      </c>
      <c r="B8663" s="2"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s="2">
        <v>4</v>
      </c>
      <c r="T8663" s="3">
        <v>0.6</v>
      </c>
      <c r="U8663" s="2">
        <v>-15.9268</v>
      </c>
      <c r="V8663" s="2">
        <f>Table1[[#This Row],[Sales]]*(1-Table1[[#This Row],[Discount]])</f>
        <v>8.7872000000000003</v>
      </c>
      <c r="W8663" s="2">
        <f>Table1[[#This Row],[Sales]]*Table1[[#This Row],[Quantity]]</f>
        <v>87.872</v>
      </c>
      <c r="X8663" s="2">
        <f>Table1[[#This Row],[Sales]]+Table1[[#This Row],[Discount]]+Table1[[#This Row],[Adjusted Sales]]</f>
        <v>31.355200000000004</v>
      </c>
      <c r="Y8663" s="5">
        <f>Table1[[#This Row],[Sales]]*Table1[[#This Row],[Discount]]</f>
        <v>13.1808</v>
      </c>
    </row>
    <row r="8664" spans="1:25" x14ac:dyDescent="0.3">
      <c r="A8664">
        <v>8663</v>
      </c>
      <c r="B8664" s="2"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s="2">
        <v>6</v>
      </c>
      <c r="T8664" s="3">
        <v>0.2</v>
      </c>
      <c r="U8664" s="2">
        <v>69.654600000000002</v>
      </c>
      <c r="V8664" s="2">
        <f>Table1[[#This Row],[Sales]]*(1-Table1[[#This Row],[Discount]])</f>
        <v>495.32160000000005</v>
      </c>
      <c r="W8664" s="2">
        <f>Table1[[#This Row],[Sales]]*Table1[[#This Row],[Quantity]]</f>
        <v>3714.9120000000003</v>
      </c>
      <c r="X8664" s="2">
        <f>Table1[[#This Row],[Sales]]+Table1[[#This Row],[Discount]]+Table1[[#This Row],[Adjusted Sales]]</f>
        <v>1114.6736000000001</v>
      </c>
      <c r="Y8664" s="5">
        <f>Table1[[#This Row],[Sales]]*Table1[[#This Row],[Discount]]</f>
        <v>123.83040000000001</v>
      </c>
    </row>
    <row r="8665" spans="1:25" x14ac:dyDescent="0.3">
      <c r="A8665">
        <v>8664</v>
      </c>
      <c r="B8665" s="2"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s="2">
        <v>7</v>
      </c>
      <c r="T8665" s="3">
        <v>0.2</v>
      </c>
      <c r="U8665" s="2">
        <v>41.568800000000003</v>
      </c>
      <c r="V8665" s="2">
        <f>Table1[[#This Row],[Sales]]*(1-Table1[[#This Row],[Discount]])</f>
        <v>102.3232</v>
      </c>
      <c r="W8665" s="2">
        <f>Table1[[#This Row],[Sales]]*Table1[[#This Row],[Quantity]]</f>
        <v>895.32799999999997</v>
      </c>
      <c r="X8665" s="2">
        <f>Table1[[#This Row],[Sales]]+Table1[[#This Row],[Discount]]+Table1[[#This Row],[Adjusted Sales]]</f>
        <v>230.42719999999997</v>
      </c>
      <c r="Y8665" s="5">
        <f>Table1[[#This Row],[Sales]]*Table1[[#This Row],[Discount]]</f>
        <v>25.5808</v>
      </c>
    </row>
    <row r="8666" spans="1:25" x14ac:dyDescent="0.3">
      <c r="A8666">
        <v>8665</v>
      </c>
      <c r="B8666" s="2"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s="2">
        <v>5</v>
      </c>
      <c r="T8666" s="3">
        <v>0</v>
      </c>
      <c r="U8666" s="2">
        <v>39.564</v>
      </c>
      <c r="V8666" s="2">
        <f>Table1[[#This Row],[Sales]]*(1-Table1[[#This Row],[Discount]])</f>
        <v>94.2</v>
      </c>
      <c r="W8666" s="2">
        <f>Table1[[#This Row],[Sales]]*Table1[[#This Row],[Quantity]]</f>
        <v>471</v>
      </c>
      <c r="X8666" s="2">
        <f>Table1[[#This Row],[Sales]]+Table1[[#This Row],[Discount]]+Table1[[#This Row],[Adjusted Sales]]</f>
        <v>188.4</v>
      </c>
      <c r="Y8666" s="5">
        <f>Table1[[#This Row],[Sales]]*Table1[[#This Row],[Discount]]</f>
        <v>0</v>
      </c>
    </row>
    <row r="8667" spans="1:25" x14ac:dyDescent="0.3">
      <c r="A8667">
        <v>8666</v>
      </c>
      <c r="B8667" s="2"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s="2">
        <v>5</v>
      </c>
      <c r="T8667" s="3">
        <v>0</v>
      </c>
      <c r="U8667" s="2">
        <v>13.365</v>
      </c>
      <c r="V8667" s="2">
        <f>Table1[[#This Row],[Sales]]*(1-Table1[[#This Row],[Discount]])</f>
        <v>49.5</v>
      </c>
      <c r="W8667" s="2">
        <f>Table1[[#This Row],[Sales]]*Table1[[#This Row],[Quantity]]</f>
        <v>247.5</v>
      </c>
      <c r="X8667" s="2">
        <f>Table1[[#This Row],[Sales]]+Table1[[#This Row],[Discount]]+Table1[[#This Row],[Adjusted Sales]]</f>
        <v>99</v>
      </c>
      <c r="Y8667" s="5">
        <f>Table1[[#This Row],[Sales]]*Table1[[#This Row],[Discount]]</f>
        <v>0</v>
      </c>
    </row>
    <row r="8668" spans="1:25" x14ac:dyDescent="0.3">
      <c r="A8668">
        <v>8667</v>
      </c>
      <c r="B8668" s="2"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s="2">
        <v>5</v>
      </c>
      <c r="T8668" s="3">
        <v>0.2</v>
      </c>
      <c r="U8668" s="2">
        <v>1.6519999999999999</v>
      </c>
      <c r="V8668" s="2">
        <f>Table1[[#This Row],[Sales]]*(1-Table1[[#This Row],[Discount]])</f>
        <v>13.216000000000001</v>
      </c>
      <c r="W8668" s="2">
        <f>Table1[[#This Row],[Sales]]*Table1[[#This Row],[Quantity]]</f>
        <v>82.6</v>
      </c>
      <c r="X8668" s="2">
        <f>Table1[[#This Row],[Sales]]+Table1[[#This Row],[Discount]]+Table1[[#This Row],[Adjusted Sales]]</f>
        <v>29.936</v>
      </c>
      <c r="Y8668" s="5">
        <f>Table1[[#This Row],[Sales]]*Table1[[#This Row],[Discount]]</f>
        <v>3.3040000000000003</v>
      </c>
    </row>
    <row r="8669" spans="1:25" x14ac:dyDescent="0.3">
      <c r="A8669">
        <v>8668</v>
      </c>
      <c r="B8669" s="2"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s="2">
        <v>4</v>
      </c>
      <c r="T8669" s="3">
        <v>0.2</v>
      </c>
      <c r="U8669" s="2">
        <v>19.376000000000001</v>
      </c>
      <c r="V8669" s="2">
        <f>Table1[[#This Row],[Sales]]*(1-Table1[[#This Row],[Discount]])</f>
        <v>44.288000000000004</v>
      </c>
      <c r="W8669" s="2">
        <f>Table1[[#This Row],[Sales]]*Table1[[#This Row],[Quantity]]</f>
        <v>221.44</v>
      </c>
      <c r="X8669" s="2">
        <f>Table1[[#This Row],[Sales]]+Table1[[#This Row],[Discount]]+Table1[[#This Row],[Adjusted Sales]]</f>
        <v>99.848000000000013</v>
      </c>
      <c r="Y8669" s="5">
        <f>Table1[[#This Row],[Sales]]*Table1[[#This Row],[Discount]]</f>
        <v>11.072000000000001</v>
      </c>
    </row>
    <row r="8670" spans="1:25" x14ac:dyDescent="0.3">
      <c r="A8670">
        <v>8669</v>
      </c>
      <c r="B8670" s="2"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s="2">
        <v>1</v>
      </c>
      <c r="T8670" s="3">
        <v>0.2</v>
      </c>
      <c r="U8670" s="2">
        <v>3.7570000000000001</v>
      </c>
      <c r="V8670" s="2">
        <f>Table1[[#This Row],[Sales]]*(1-Table1[[#This Row],[Discount]])</f>
        <v>9.2480000000000011</v>
      </c>
      <c r="W8670" s="2">
        <f>Table1[[#This Row],[Sales]]*Table1[[#This Row],[Quantity]]</f>
        <v>11.56</v>
      </c>
      <c r="X8670" s="2">
        <f>Table1[[#This Row],[Sales]]+Table1[[#This Row],[Discount]]+Table1[[#This Row],[Adjusted Sales]]</f>
        <v>21.008000000000003</v>
      </c>
      <c r="Y8670" s="5">
        <f>Table1[[#This Row],[Sales]]*Table1[[#This Row],[Discount]]</f>
        <v>2.3120000000000003</v>
      </c>
    </row>
    <row r="8671" spans="1:25" x14ac:dyDescent="0.3">
      <c r="A8671">
        <v>8670</v>
      </c>
      <c r="B8671" s="2"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s="2">
        <v>4</v>
      </c>
      <c r="T8671" s="3">
        <v>0</v>
      </c>
      <c r="U8671" s="2">
        <v>7.7039999999999997</v>
      </c>
      <c r="V8671" s="2">
        <f>Table1[[#This Row],[Sales]]*(1-Table1[[#This Row],[Discount]])</f>
        <v>17.12</v>
      </c>
      <c r="W8671" s="2">
        <f>Table1[[#This Row],[Sales]]*Table1[[#This Row],[Quantity]]</f>
        <v>68.48</v>
      </c>
      <c r="X8671" s="2">
        <f>Table1[[#This Row],[Sales]]+Table1[[#This Row],[Discount]]+Table1[[#This Row],[Adjusted Sales]]</f>
        <v>34.24</v>
      </c>
      <c r="Y8671" s="5">
        <f>Table1[[#This Row],[Sales]]*Table1[[#This Row],[Discount]]</f>
        <v>0</v>
      </c>
    </row>
    <row r="8672" spans="1:25" x14ac:dyDescent="0.3">
      <c r="A8672">
        <v>8671</v>
      </c>
      <c r="B8672" s="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s="2">
        <v>3</v>
      </c>
      <c r="T8672" s="3">
        <v>0.2</v>
      </c>
      <c r="U8672" s="2">
        <v>-18.235199999999999</v>
      </c>
      <c r="V8672" s="2">
        <f>Table1[[#This Row],[Sales]]*(1-Table1[[#This Row],[Discount]])</f>
        <v>145.88160000000002</v>
      </c>
      <c r="W8672" s="2">
        <f>Table1[[#This Row],[Sales]]*Table1[[#This Row],[Quantity]]</f>
        <v>547.05600000000004</v>
      </c>
      <c r="X8672" s="2">
        <f>Table1[[#This Row],[Sales]]+Table1[[#This Row],[Discount]]+Table1[[#This Row],[Adjusted Sales]]</f>
        <v>328.43360000000001</v>
      </c>
      <c r="Y8672" s="5">
        <f>Table1[[#This Row],[Sales]]*Table1[[#This Row],[Discount]]</f>
        <v>36.470400000000005</v>
      </c>
    </row>
    <row r="8673" spans="1:25" x14ac:dyDescent="0.3">
      <c r="A8673">
        <v>8672</v>
      </c>
      <c r="B8673" s="2"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s="2">
        <v>2</v>
      </c>
      <c r="T8673" s="3">
        <v>0.2</v>
      </c>
      <c r="U8673" s="2">
        <v>-25.109000000000002</v>
      </c>
      <c r="V8673" s="2">
        <f>Table1[[#This Row],[Sales]]*(1-Table1[[#This Row],[Discount]])</f>
        <v>94.528000000000006</v>
      </c>
      <c r="W8673" s="2">
        <f>Table1[[#This Row],[Sales]]*Table1[[#This Row],[Quantity]]</f>
        <v>236.32</v>
      </c>
      <c r="X8673" s="2">
        <f>Table1[[#This Row],[Sales]]+Table1[[#This Row],[Discount]]+Table1[[#This Row],[Adjusted Sales]]</f>
        <v>212.88800000000001</v>
      </c>
      <c r="Y8673" s="5">
        <f>Table1[[#This Row],[Sales]]*Table1[[#This Row],[Discount]]</f>
        <v>23.632000000000001</v>
      </c>
    </row>
    <row r="8674" spans="1:25" x14ac:dyDescent="0.3">
      <c r="A8674">
        <v>8673</v>
      </c>
      <c r="B8674" s="2"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s="2">
        <v>2</v>
      </c>
      <c r="T8674" s="3">
        <v>0.2</v>
      </c>
      <c r="U8674" s="2">
        <v>6.1992000000000003</v>
      </c>
      <c r="V8674" s="2">
        <f>Table1[[#This Row],[Sales]]*(1-Table1[[#This Row],[Discount]])</f>
        <v>14.6944</v>
      </c>
      <c r="W8674" s="2">
        <f>Table1[[#This Row],[Sales]]*Table1[[#This Row],[Quantity]]</f>
        <v>36.735999999999997</v>
      </c>
      <c r="X8674" s="2">
        <f>Table1[[#This Row],[Sales]]+Table1[[#This Row],[Discount]]+Table1[[#This Row],[Adjusted Sales]]</f>
        <v>33.2624</v>
      </c>
      <c r="Y8674" s="5">
        <f>Table1[[#This Row],[Sales]]*Table1[[#This Row],[Discount]]</f>
        <v>3.6736</v>
      </c>
    </row>
    <row r="8675" spans="1:25" x14ac:dyDescent="0.3">
      <c r="A8675">
        <v>8674</v>
      </c>
      <c r="B8675" s="2"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s="2">
        <v>3</v>
      </c>
      <c r="T8675" s="3">
        <v>0.3</v>
      </c>
      <c r="U8675" s="2">
        <v>-8.5793999999999997</v>
      </c>
      <c r="V8675" s="2">
        <f>Table1[[#This Row],[Sales]]*(1-Table1[[#This Row],[Discount]])</f>
        <v>420.39059999999995</v>
      </c>
      <c r="W8675" s="2">
        <f>Table1[[#This Row],[Sales]]*Table1[[#This Row],[Quantity]]</f>
        <v>1801.674</v>
      </c>
      <c r="X8675" s="2">
        <f>Table1[[#This Row],[Sales]]+Table1[[#This Row],[Discount]]+Table1[[#This Row],[Adjusted Sales]]</f>
        <v>1021.2485999999999</v>
      </c>
      <c r="Y8675" s="5">
        <f>Table1[[#This Row],[Sales]]*Table1[[#This Row],[Discount]]</f>
        <v>180.16739999999999</v>
      </c>
    </row>
    <row r="8676" spans="1:25" x14ac:dyDescent="0.3">
      <c r="A8676">
        <v>8675</v>
      </c>
      <c r="B8676" s="2"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s="2">
        <v>3</v>
      </c>
      <c r="T8676" s="3">
        <v>0.2</v>
      </c>
      <c r="U8676" s="2">
        <v>-8.1821999999999999</v>
      </c>
      <c r="V8676" s="2">
        <f>Table1[[#This Row],[Sales]]*(1-Table1[[#This Row],[Discount]])</f>
        <v>40.281599999999997</v>
      </c>
      <c r="W8676" s="2">
        <f>Table1[[#This Row],[Sales]]*Table1[[#This Row],[Quantity]]</f>
        <v>151.05599999999998</v>
      </c>
      <c r="X8676" s="2">
        <f>Table1[[#This Row],[Sales]]+Table1[[#This Row],[Discount]]+Table1[[#This Row],[Adjusted Sales]]</f>
        <v>90.83359999999999</v>
      </c>
      <c r="Y8676" s="5">
        <f>Table1[[#This Row],[Sales]]*Table1[[#This Row],[Discount]]</f>
        <v>10.070399999999999</v>
      </c>
    </row>
    <row r="8677" spans="1:25" x14ac:dyDescent="0.3">
      <c r="A8677">
        <v>8676</v>
      </c>
      <c r="B8677" s="2"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s="2">
        <v>6</v>
      </c>
      <c r="T8677" s="3">
        <v>0.2</v>
      </c>
      <c r="U8677" s="2">
        <v>3.504</v>
      </c>
      <c r="V8677" s="2">
        <f>Table1[[#This Row],[Sales]]*(1-Table1[[#This Row],[Discount]])</f>
        <v>22.425600000000003</v>
      </c>
      <c r="W8677" s="2">
        <f>Table1[[#This Row],[Sales]]*Table1[[#This Row],[Quantity]]</f>
        <v>168.19200000000001</v>
      </c>
      <c r="X8677" s="2">
        <f>Table1[[#This Row],[Sales]]+Table1[[#This Row],[Discount]]+Table1[[#This Row],[Adjusted Sales]]</f>
        <v>50.657600000000002</v>
      </c>
      <c r="Y8677" s="5">
        <f>Table1[[#This Row],[Sales]]*Table1[[#This Row],[Discount]]</f>
        <v>5.6064000000000007</v>
      </c>
    </row>
    <row r="8678" spans="1:25" x14ac:dyDescent="0.3">
      <c r="A8678">
        <v>8677</v>
      </c>
      <c r="B8678" s="2"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s="2">
        <v>1</v>
      </c>
      <c r="T8678" s="3">
        <v>0.6</v>
      </c>
      <c r="U8678" s="2">
        <v>-3.6537000000000002</v>
      </c>
      <c r="V8678" s="2">
        <f>Table1[[#This Row],[Sales]]*(1-Table1[[#This Row],[Discount]])</f>
        <v>3.0768000000000004</v>
      </c>
      <c r="W8678" s="2">
        <f>Table1[[#This Row],[Sales]]*Table1[[#This Row],[Quantity]]</f>
        <v>7.6920000000000002</v>
      </c>
      <c r="X8678" s="2">
        <f>Table1[[#This Row],[Sales]]+Table1[[#This Row],[Discount]]+Table1[[#This Row],[Adjusted Sales]]</f>
        <v>11.3688</v>
      </c>
      <c r="Y8678" s="5">
        <f>Table1[[#This Row],[Sales]]*Table1[[#This Row],[Discount]]</f>
        <v>4.6151999999999997</v>
      </c>
    </row>
    <row r="8679" spans="1:25" x14ac:dyDescent="0.3">
      <c r="A8679">
        <v>8678</v>
      </c>
      <c r="B8679" s="2"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s="2">
        <v>5</v>
      </c>
      <c r="T8679" s="3">
        <v>0.3</v>
      </c>
      <c r="U8679" s="2">
        <v>-81.3065</v>
      </c>
      <c r="V8679" s="2">
        <f>Table1[[#This Row],[Sales]]*(1-Table1[[#This Row],[Discount]])</f>
        <v>362.18349999999998</v>
      </c>
      <c r="W8679" s="2">
        <f>Table1[[#This Row],[Sales]]*Table1[[#This Row],[Quantity]]</f>
        <v>2587.0249999999996</v>
      </c>
      <c r="X8679" s="2">
        <f>Table1[[#This Row],[Sales]]+Table1[[#This Row],[Discount]]+Table1[[#This Row],[Adjusted Sales]]</f>
        <v>879.88849999999991</v>
      </c>
      <c r="Y8679" s="5">
        <f>Table1[[#This Row],[Sales]]*Table1[[#This Row],[Discount]]</f>
        <v>155.22149999999999</v>
      </c>
    </row>
    <row r="8680" spans="1:25" x14ac:dyDescent="0.3">
      <c r="A8680">
        <v>8679</v>
      </c>
      <c r="B8680" s="2"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s="2">
        <v>8</v>
      </c>
      <c r="T8680" s="3">
        <v>0.8</v>
      </c>
      <c r="U8680" s="2">
        <v>-13.3424</v>
      </c>
      <c r="V8680" s="2">
        <f>Table1[[#This Row],[Sales]]*(1-Table1[[#This Row],[Discount]])</f>
        <v>1.7215999999999998</v>
      </c>
      <c r="W8680" s="2">
        <f>Table1[[#This Row],[Sales]]*Table1[[#This Row],[Quantity]]</f>
        <v>68.864000000000004</v>
      </c>
      <c r="X8680" s="2">
        <f>Table1[[#This Row],[Sales]]+Table1[[#This Row],[Discount]]+Table1[[#This Row],[Adjusted Sales]]</f>
        <v>11.129600000000002</v>
      </c>
      <c r="Y8680" s="5">
        <f>Table1[[#This Row],[Sales]]*Table1[[#This Row],[Discount]]</f>
        <v>6.886400000000001</v>
      </c>
    </row>
    <row r="8681" spans="1:25" x14ac:dyDescent="0.3">
      <c r="A8681">
        <v>8680</v>
      </c>
      <c r="B8681" s="2"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s="2">
        <v>5</v>
      </c>
      <c r="T8681" s="3">
        <v>0.2</v>
      </c>
      <c r="U8681" s="2">
        <v>33.906500000000001</v>
      </c>
      <c r="V8681" s="2">
        <f>Table1[[#This Row],[Sales]]*(1-Table1[[#This Row],[Discount]])</f>
        <v>127.64800000000001</v>
      </c>
      <c r="W8681" s="2">
        <f>Table1[[#This Row],[Sales]]*Table1[[#This Row],[Quantity]]</f>
        <v>797.8</v>
      </c>
      <c r="X8681" s="2">
        <f>Table1[[#This Row],[Sales]]+Table1[[#This Row],[Discount]]+Table1[[#This Row],[Adjusted Sales]]</f>
        <v>287.40800000000002</v>
      </c>
      <c r="Y8681" s="5">
        <f>Table1[[#This Row],[Sales]]*Table1[[#This Row],[Discount]]</f>
        <v>31.912000000000003</v>
      </c>
    </row>
    <row r="8682" spans="1:25" x14ac:dyDescent="0.3">
      <c r="A8682">
        <v>8681</v>
      </c>
      <c r="B8682" s="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s="2">
        <v>7</v>
      </c>
      <c r="T8682" s="3">
        <v>0</v>
      </c>
      <c r="U8682" s="2">
        <v>694.50149999999996</v>
      </c>
      <c r="V8682" s="2">
        <f>Table1[[#This Row],[Sales]]*(1-Table1[[#This Row],[Discount]])</f>
        <v>2104.5500000000002</v>
      </c>
      <c r="W8682" s="2">
        <f>Table1[[#This Row],[Sales]]*Table1[[#This Row],[Quantity]]</f>
        <v>14731.850000000002</v>
      </c>
      <c r="X8682" s="2">
        <f>Table1[[#This Row],[Sales]]+Table1[[#This Row],[Discount]]+Table1[[#This Row],[Adjusted Sales]]</f>
        <v>4209.1000000000004</v>
      </c>
      <c r="Y8682" s="5">
        <f>Table1[[#This Row],[Sales]]*Table1[[#This Row],[Discount]]</f>
        <v>0</v>
      </c>
    </row>
    <row r="8683" spans="1:25" x14ac:dyDescent="0.3">
      <c r="A8683">
        <v>8682</v>
      </c>
      <c r="B8683" s="2"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s="2">
        <v>5</v>
      </c>
      <c r="T8683" s="3">
        <v>0</v>
      </c>
      <c r="U8683" s="2">
        <v>11.803000000000001</v>
      </c>
      <c r="V8683" s="2">
        <f>Table1[[#This Row],[Sales]]*(1-Table1[[#This Row],[Discount]])</f>
        <v>40.700000000000003</v>
      </c>
      <c r="W8683" s="2">
        <f>Table1[[#This Row],[Sales]]*Table1[[#This Row],[Quantity]]</f>
        <v>203.5</v>
      </c>
      <c r="X8683" s="2">
        <f>Table1[[#This Row],[Sales]]+Table1[[#This Row],[Discount]]+Table1[[#This Row],[Adjusted Sales]]</f>
        <v>81.400000000000006</v>
      </c>
      <c r="Y8683" s="5">
        <f>Table1[[#This Row],[Sales]]*Table1[[#This Row],[Discount]]</f>
        <v>0</v>
      </c>
    </row>
    <row r="8684" spans="1:25" x14ac:dyDescent="0.3">
      <c r="A8684">
        <v>8683</v>
      </c>
      <c r="B8684" s="2"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s="2">
        <v>3</v>
      </c>
      <c r="T8684" s="3">
        <v>0</v>
      </c>
      <c r="U8684" s="2">
        <v>16.2486</v>
      </c>
      <c r="V8684" s="2">
        <f>Table1[[#This Row],[Sales]]*(1-Table1[[#This Row],[Discount]])</f>
        <v>47.79</v>
      </c>
      <c r="W8684" s="2">
        <f>Table1[[#This Row],[Sales]]*Table1[[#This Row],[Quantity]]</f>
        <v>143.37</v>
      </c>
      <c r="X8684" s="2">
        <f>Table1[[#This Row],[Sales]]+Table1[[#This Row],[Discount]]+Table1[[#This Row],[Adjusted Sales]]</f>
        <v>95.58</v>
      </c>
      <c r="Y8684" s="5">
        <f>Table1[[#This Row],[Sales]]*Table1[[#This Row],[Discount]]</f>
        <v>0</v>
      </c>
    </row>
    <row r="8685" spans="1:25" x14ac:dyDescent="0.3">
      <c r="A8685">
        <v>8684</v>
      </c>
      <c r="B8685" s="2"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s="2">
        <v>2</v>
      </c>
      <c r="T8685" s="3">
        <v>0</v>
      </c>
      <c r="U8685" s="2">
        <v>1.3415999999999999</v>
      </c>
      <c r="V8685" s="2">
        <f>Table1[[#This Row],[Sales]]*(1-Table1[[#This Row],[Discount]])</f>
        <v>5.16</v>
      </c>
      <c r="W8685" s="2">
        <f>Table1[[#This Row],[Sales]]*Table1[[#This Row],[Quantity]]</f>
        <v>10.32</v>
      </c>
      <c r="X8685" s="2">
        <f>Table1[[#This Row],[Sales]]+Table1[[#This Row],[Discount]]+Table1[[#This Row],[Adjusted Sales]]</f>
        <v>10.32</v>
      </c>
      <c r="Y8685" s="5">
        <f>Table1[[#This Row],[Sales]]*Table1[[#This Row],[Discount]]</f>
        <v>0</v>
      </c>
    </row>
    <row r="8686" spans="1:25" x14ac:dyDescent="0.3">
      <c r="A8686">
        <v>8685</v>
      </c>
      <c r="B8686" s="2"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s="2">
        <v>7</v>
      </c>
      <c r="T8686" s="3">
        <v>0</v>
      </c>
      <c r="U8686" s="2">
        <v>4.4541000000000004</v>
      </c>
      <c r="V8686" s="2">
        <f>Table1[[#This Row],[Sales]]*(1-Table1[[#This Row],[Discount]])</f>
        <v>21.21</v>
      </c>
      <c r="W8686" s="2">
        <f>Table1[[#This Row],[Sales]]*Table1[[#This Row],[Quantity]]</f>
        <v>148.47</v>
      </c>
      <c r="X8686" s="2">
        <f>Table1[[#This Row],[Sales]]+Table1[[#This Row],[Discount]]+Table1[[#This Row],[Adjusted Sales]]</f>
        <v>42.42</v>
      </c>
      <c r="Y8686" s="5">
        <f>Table1[[#This Row],[Sales]]*Table1[[#This Row],[Discount]]</f>
        <v>0</v>
      </c>
    </row>
    <row r="8687" spans="1:25" x14ac:dyDescent="0.3">
      <c r="A8687">
        <v>8686</v>
      </c>
      <c r="B8687" s="2"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s="2">
        <v>6</v>
      </c>
      <c r="T8687" s="3">
        <v>0</v>
      </c>
      <c r="U8687" s="2">
        <v>25.053599999999999</v>
      </c>
      <c r="V8687" s="2">
        <f>Table1[[#This Row],[Sales]]*(1-Table1[[#This Row],[Discount]])</f>
        <v>96.36</v>
      </c>
      <c r="W8687" s="2">
        <f>Table1[[#This Row],[Sales]]*Table1[[#This Row],[Quantity]]</f>
        <v>578.16</v>
      </c>
      <c r="X8687" s="2">
        <f>Table1[[#This Row],[Sales]]+Table1[[#This Row],[Discount]]+Table1[[#This Row],[Adjusted Sales]]</f>
        <v>192.72</v>
      </c>
      <c r="Y8687" s="5">
        <f>Table1[[#This Row],[Sales]]*Table1[[#This Row],[Discount]]</f>
        <v>0</v>
      </c>
    </row>
    <row r="8688" spans="1:25" x14ac:dyDescent="0.3">
      <c r="A8688">
        <v>8687</v>
      </c>
      <c r="B8688" s="2"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s="2">
        <v>2</v>
      </c>
      <c r="T8688" s="3">
        <v>0</v>
      </c>
      <c r="U8688" s="2">
        <v>11.586</v>
      </c>
      <c r="V8688" s="2">
        <f>Table1[[#This Row],[Sales]]*(1-Table1[[#This Row],[Discount]])</f>
        <v>231.72</v>
      </c>
      <c r="W8688" s="2">
        <f>Table1[[#This Row],[Sales]]*Table1[[#This Row],[Quantity]]</f>
        <v>463.44</v>
      </c>
      <c r="X8688" s="2">
        <f>Table1[[#This Row],[Sales]]+Table1[[#This Row],[Discount]]+Table1[[#This Row],[Adjusted Sales]]</f>
        <v>463.44</v>
      </c>
      <c r="Y8688" s="5">
        <f>Table1[[#This Row],[Sales]]*Table1[[#This Row],[Discount]]</f>
        <v>0</v>
      </c>
    </row>
    <row r="8689" spans="1:25" x14ac:dyDescent="0.3">
      <c r="A8689">
        <v>8688</v>
      </c>
      <c r="B8689" s="2"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s="2">
        <v>5</v>
      </c>
      <c r="T8689" s="3">
        <v>0</v>
      </c>
      <c r="U8689" s="2">
        <v>8.9499999999999993</v>
      </c>
      <c r="V8689" s="2">
        <f>Table1[[#This Row],[Sales]]*(1-Table1[[#This Row],[Discount]])</f>
        <v>17.899999999999999</v>
      </c>
      <c r="W8689" s="2">
        <f>Table1[[#This Row],[Sales]]*Table1[[#This Row],[Quantity]]</f>
        <v>89.5</v>
      </c>
      <c r="X8689" s="2">
        <f>Table1[[#This Row],[Sales]]+Table1[[#This Row],[Discount]]+Table1[[#This Row],[Adjusted Sales]]</f>
        <v>35.799999999999997</v>
      </c>
      <c r="Y8689" s="5">
        <f>Table1[[#This Row],[Sales]]*Table1[[#This Row],[Discount]]</f>
        <v>0</v>
      </c>
    </row>
    <row r="8690" spans="1:25" x14ac:dyDescent="0.3">
      <c r="A8690">
        <v>8689</v>
      </c>
      <c r="B8690" s="2"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s="2">
        <v>2</v>
      </c>
      <c r="T8690" s="3">
        <v>0</v>
      </c>
      <c r="U8690" s="2">
        <v>5.6159999999999997</v>
      </c>
      <c r="V8690" s="2">
        <f>Table1[[#This Row],[Sales]]*(1-Table1[[#This Row],[Discount]])</f>
        <v>12.48</v>
      </c>
      <c r="W8690" s="2">
        <f>Table1[[#This Row],[Sales]]*Table1[[#This Row],[Quantity]]</f>
        <v>24.96</v>
      </c>
      <c r="X8690" s="2">
        <f>Table1[[#This Row],[Sales]]+Table1[[#This Row],[Discount]]+Table1[[#This Row],[Adjusted Sales]]</f>
        <v>24.96</v>
      </c>
      <c r="Y8690" s="5">
        <f>Table1[[#This Row],[Sales]]*Table1[[#This Row],[Discount]]</f>
        <v>0</v>
      </c>
    </row>
    <row r="8691" spans="1:25" x14ac:dyDescent="0.3">
      <c r="A8691">
        <v>8690</v>
      </c>
      <c r="B8691" s="2"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s="2">
        <v>3</v>
      </c>
      <c r="T8691" s="3">
        <v>0.2</v>
      </c>
      <c r="U8691" s="2">
        <v>1.1022000000000001</v>
      </c>
      <c r="V8691" s="2">
        <f>Table1[[#This Row],[Sales]]*(1-Table1[[#This Row],[Discount]])</f>
        <v>6.4128000000000007</v>
      </c>
      <c r="W8691" s="2">
        <f>Table1[[#This Row],[Sales]]*Table1[[#This Row],[Quantity]]</f>
        <v>24.048000000000002</v>
      </c>
      <c r="X8691" s="2">
        <f>Table1[[#This Row],[Sales]]+Table1[[#This Row],[Discount]]+Table1[[#This Row],[Adjusted Sales]]</f>
        <v>14.6288</v>
      </c>
      <c r="Y8691" s="5">
        <f>Table1[[#This Row],[Sales]]*Table1[[#This Row],[Discount]]</f>
        <v>1.6032000000000002</v>
      </c>
    </row>
    <row r="8692" spans="1:25" x14ac:dyDescent="0.3">
      <c r="A8692">
        <v>8691</v>
      </c>
      <c r="B8692" s="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s="2">
        <v>2</v>
      </c>
      <c r="T8692" s="3">
        <v>0.4</v>
      </c>
      <c r="U8692" s="2">
        <v>-56.3108</v>
      </c>
      <c r="V8692" s="2">
        <f>Table1[[#This Row],[Sales]]*(1-Table1[[#This Row],[Discount]])</f>
        <v>155.9376</v>
      </c>
      <c r="W8692" s="2">
        <f>Table1[[#This Row],[Sales]]*Table1[[#This Row],[Quantity]]</f>
        <v>519.79200000000003</v>
      </c>
      <c r="X8692" s="2">
        <f>Table1[[#This Row],[Sales]]+Table1[[#This Row],[Discount]]+Table1[[#This Row],[Adjusted Sales]]</f>
        <v>416.23360000000002</v>
      </c>
      <c r="Y8692" s="5">
        <f>Table1[[#This Row],[Sales]]*Table1[[#This Row],[Discount]]</f>
        <v>103.95840000000001</v>
      </c>
    </row>
    <row r="8693" spans="1:25" x14ac:dyDescent="0.3">
      <c r="A8693">
        <v>8692</v>
      </c>
      <c r="B8693" s="2"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s="2">
        <v>2</v>
      </c>
      <c r="T8693" s="3">
        <v>0.4</v>
      </c>
      <c r="U8693" s="2">
        <v>-49.437600000000003</v>
      </c>
      <c r="V8693" s="2">
        <f>Table1[[#This Row],[Sales]]*(1-Table1[[#This Row],[Discount]])</f>
        <v>148.31279999999998</v>
      </c>
      <c r="W8693" s="2">
        <f>Table1[[#This Row],[Sales]]*Table1[[#This Row],[Quantity]]</f>
        <v>494.37599999999998</v>
      </c>
      <c r="X8693" s="2">
        <f>Table1[[#This Row],[Sales]]+Table1[[#This Row],[Discount]]+Table1[[#This Row],[Adjusted Sales]]</f>
        <v>395.9008</v>
      </c>
      <c r="Y8693" s="5">
        <f>Table1[[#This Row],[Sales]]*Table1[[#This Row],[Discount]]</f>
        <v>98.875200000000007</v>
      </c>
    </row>
    <row r="8694" spans="1:25" x14ac:dyDescent="0.3">
      <c r="A8694">
        <v>8693</v>
      </c>
      <c r="B8694" s="2"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s="2">
        <v>5</v>
      </c>
      <c r="T8694" s="3">
        <v>0.2</v>
      </c>
      <c r="U8694" s="2">
        <v>48.993000000000002</v>
      </c>
      <c r="V8694" s="2">
        <f>Table1[[#This Row],[Sales]]*(1-Table1[[#This Row],[Discount]])</f>
        <v>223.96799999999999</v>
      </c>
      <c r="W8694" s="2">
        <f>Table1[[#This Row],[Sales]]*Table1[[#This Row],[Quantity]]</f>
        <v>1399.8</v>
      </c>
      <c r="X8694" s="2">
        <f>Table1[[#This Row],[Sales]]+Table1[[#This Row],[Discount]]+Table1[[#This Row],[Adjusted Sales]]</f>
        <v>504.12799999999993</v>
      </c>
      <c r="Y8694" s="5">
        <f>Table1[[#This Row],[Sales]]*Table1[[#This Row],[Discount]]</f>
        <v>55.991999999999997</v>
      </c>
    </row>
    <row r="8695" spans="1:25" x14ac:dyDescent="0.3">
      <c r="A8695">
        <v>8694</v>
      </c>
      <c r="B8695" s="2"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s="2">
        <v>5</v>
      </c>
      <c r="T8695" s="3">
        <v>0</v>
      </c>
      <c r="U8695" s="2">
        <v>162</v>
      </c>
      <c r="V8695" s="2">
        <f>Table1[[#This Row],[Sales]]*(1-Table1[[#This Row],[Discount]])</f>
        <v>450</v>
      </c>
      <c r="W8695" s="2">
        <f>Table1[[#This Row],[Sales]]*Table1[[#This Row],[Quantity]]</f>
        <v>2250</v>
      </c>
      <c r="X8695" s="2">
        <f>Table1[[#This Row],[Sales]]+Table1[[#This Row],[Discount]]+Table1[[#This Row],[Adjusted Sales]]</f>
        <v>900</v>
      </c>
      <c r="Y8695" s="5">
        <f>Table1[[#This Row],[Sales]]*Table1[[#This Row],[Discount]]</f>
        <v>0</v>
      </c>
    </row>
    <row r="8696" spans="1:25" x14ac:dyDescent="0.3">
      <c r="A8696">
        <v>8695</v>
      </c>
      <c r="B8696" s="2"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s="2">
        <v>3</v>
      </c>
      <c r="T8696" s="3">
        <v>0</v>
      </c>
      <c r="U8696" s="2">
        <v>9.5256000000000007</v>
      </c>
      <c r="V8696" s="2">
        <f>Table1[[#This Row],[Sales]]*(1-Table1[[#This Row],[Discount]])</f>
        <v>19.440000000000001</v>
      </c>
      <c r="W8696" s="2">
        <f>Table1[[#This Row],[Sales]]*Table1[[#This Row],[Quantity]]</f>
        <v>58.320000000000007</v>
      </c>
      <c r="X8696" s="2">
        <f>Table1[[#This Row],[Sales]]+Table1[[#This Row],[Discount]]+Table1[[#This Row],[Adjusted Sales]]</f>
        <v>38.880000000000003</v>
      </c>
      <c r="Y8696" s="5">
        <f>Table1[[#This Row],[Sales]]*Table1[[#This Row],[Discount]]</f>
        <v>0</v>
      </c>
    </row>
    <row r="8697" spans="1:25" x14ac:dyDescent="0.3">
      <c r="A8697">
        <v>8696</v>
      </c>
      <c r="B8697" s="2"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s="2">
        <v>1</v>
      </c>
      <c r="T8697" s="3">
        <v>0.2</v>
      </c>
      <c r="U8697" s="2">
        <v>11.283899999999999</v>
      </c>
      <c r="V8697" s="2">
        <f>Table1[[#This Row],[Sales]]*(1-Table1[[#This Row],[Discount]])</f>
        <v>240.72320000000002</v>
      </c>
      <c r="W8697" s="2">
        <f>Table1[[#This Row],[Sales]]*Table1[[#This Row],[Quantity]]</f>
        <v>300.904</v>
      </c>
      <c r="X8697" s="2">
        <f>Table1[[#This Row],[Sales]]+Table1[[#This Row],[Discount]]+Table1[[#This Row],[Adjusted Sales]]</f>
        <v>541.82719999999995</v>
      </c>
      <c r="Y8697" s="5">
        <f>Table1[[#This Row],[Sales]]*Table1[[#This Row],[Discount]]</f>
        <v>60.180800000000005</v>
      </c>
    </row>
    <row r="8698" spans="1:25" x14ac:dyDescent="0.3">
      <c r="A8698">
        <v>8697</v>
      </c>
      <c r="B8698" s="2"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s="2">
        <v>3</v>
      </c>
      <c r="T8698" s="3">
        <v>0.2</v>
      </c>
      <c r="U8698" s="2">
        <v>26.997299999999999</v>
      </c>
      <c r="V8698" s="2">
        <f>Table1[[#This Row],[Sales]]*(1-Table1[[#This Row],[Discount]])</f>
        <v>191.98080000000002</v>
      </c>
      <c r="W8698" s="2">
        <f>Table1[[#This Row],[Sales]]*Table1[[#This Row],[Quantity]]</f>
        <v>719.928</v>
      </c>
      <c r="X8698" s="2">
        <f>Table1[[#This Row],[Sales]]+Table1[[#This Row],[Discount]]+Table1[[#This Row],[Adjusted Sales]]</f>
        <v>432.15679999999998</v>
      </c>
      <c r="Y8698" s="5">
        <f>Table1[[#This Row],[Sales]]*Table1[[#This Row],[Discount]]</f>
        <v>47.995200000000004</v>
      </c>
    </row>
    <row r="8699" spans="1:25" x14ac:dyDescent="0.3">
      <c r="A8699">
        <v>8698</v>
      </c>
      <c r="B8699" s="2"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s="2">
        <v>4</v>
      </c>
      <c r="T8699" s="3">
        <v>0.2</v>
      </c>
      <c r="U8699" s="2">
        <v>9.3504000000000005</v>
      </c>
      <c r="V8699" s="2">
        <f>Table1[[#This Row],[Sales]]*(1-Table1[[#This Row],[Discount]])</f>
        <v>24.9344</v>
      </c>
      <c r="W8699" s="2">
        <f>Table1[[#This Row],[Sales]]*Table1[[#This Row],[Quantity]]</f>
        <v>124.672</v>
      </c>
      <c r="X8699" s="2">
        <f>Table1[[#This Row],[Sales]]+Table1[[#This Row],[Discount]]+Table1[[#This Row],[Adjusted Sales]]</f>
        <v>56.302399999999999</v>
      </c>
      <c r="Y8699" s="5">
        <f>Table1[[#This Row],[Sales]]*Table1[[#This Row],[Discount]]</f>
        <v>6.2336</v>
      </c>
    </row>
    <row r="8700" spans="1:25" x14ac:dyDescent="0.3">
      <c r="A8700">
        <v>8699</v>
      </c>
      <c r="B8700" s="2"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s="2">
        <v>2</v>
      </c>
      <c r="T8700" s="3">
        <v>0.4</v>
      </c>
      <c r="U8700" s="2">
        <v>-28.224</v>
      </c>
      <c r="V8700" s="2">
        <f>Table1[[#This Row],[Sales]]*(1-Table1[[#This Row],[Discount]])</f>
        <v>72.575999999999993</v>
      </c>
      <c r="W8700" s="2">
        <f>Table1[[#This Row],[Sales]]*Table1[[#This Row],[Quantity]]</f>
        <v>241.92</v>
      </c>
      <c r="X8700" s="2">
        <f>Table1[[#This Row],[Sales]]+Table1[[#This Row],[Discount]]+Table1[[#This Row],[Adjusted Sales]]</f>
        <v>193.93599999999998</v>
      </c>
      <c r="Y8700" s="5">
        <f>Table1[[#This Row],[Sales]]*Table1[[#This Row],[Discount]]</f>
        <v>48.384</v>
      </c>
    </row>
    <row r="8701" spans="1:25" x14ac:dyDescent="0.3">
      <c r="A8701">
        <v>8700</v>
      </c>
      <c r="B8701" s="2"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s="2">
        <v>8</v>
      </c>
      <c r="T8701" s="3">
        <v>0.2</v>
      </c>
      <c r="U8701" s="2">
        <v>223.99359999999999</v>
      </c>
      <c r="V8701" s="2">
        <f>Table1[[#This Row],[Sales]]*(1-Table1[[#This Row],[Discount]])</f>
        <v>1791.9488000000001</v>
      </c>
      <c r="W8701" s="2">
        <f>Table1[[#This Row],[Sales]]*Table1[[#This Row],[Quantity]]</f>
        <v>17919.488000000001</v>
      </c>
      <c r="X8701" s="2">
        <f>Table1[[#This Row],[Sales]]+Table1[[#This Row],[Discount]]+Table1[[#This Row],[Adjusted Sales]]</f>
        <v>4032.0848000000001</v>
      </c>
      <c r="Y8701" s="5">
        <f>Table1[[#This Row],[Sales]]*Table1[[#This Row],[Discount]]</f>
        <v>447.98720000000003</v>
      </c>
    </row>
    <row r="8702" spans="1:25" x14ac:dyDescent="0.3">
      <c r="A8702">
        <v>8701</v>
      </c>
      <c r="B8702" s="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s="2">
        <v>8</v>
      </c>
      <c r="T8702" s="3">
        <v>0.2</v>
      </c>
      <c r="U8702" s="2">
        <v>6.7031999999999998</v>
      </c>
      <c r="V8702" s="2">
        <f>Table1[[#This Row],[Sales]]*(1-Table1[[#This Row],[Discount]])</f>
        <v>61.286400000000008</v>
      </c>
      <c r="W8702" s="2">
        <f>Table1[[#This Row],[Sales]]*Table1[[#This Row],[Quantity]]</f>
        <v>612.86400000000003</v>
      </c>
      <c r="X8702" s="2">
        <f>Table1[[#This Row],[Sales]]+Table1[[#This Row],[Discount]]+Table1[[#This Row],[Adjusted Sales]]</f>
        <v>138.09440000000001</v>
      </c>
      <c r="Y8702" s="5">
        <f>Table1[[#This Row],[Sales]]*Table1[[#This Row],[Discount]]</f>
        <v>15.321600000000002</v>
      </c>
    </row>
    <row r="8703" spans="1:25" x14ac:dyDescent="0.3">
      <c r="A8703">
        <v>8702</v>
      </c>
      <c r="B8703" s="2"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s="2">
        <v>1</v>
      </c>
      <c r="T8703" s="3">
        <v>0.2</v>
      </c>
      <c r="U8703" s="2">
        <v>17.847000000000001</v>
      </c>
      <c r="V8703" s="2">
        <f>Table1[[#This Row],[Sales]]*(1-Table1[[#This Row],[Discount]])</f>
        <v>114.22080000000001</v>
      </c>
      <c r="W8703" s="2">
        <f>Table1[[#This Row],[Sales]]*Table1[[#This Row],[Quantity]]</f>
        <v>142.77600000000001</v>
      </c>
      <c r="X8703" s="2">
        <f>Table1[[#This Row],[Sales]]+Table1[[#This Row],[Discount]]+Table1[[#This Row],[Adjusted Sales]]</f>
        <v>257.1968</v>
      </c>
      <c r="Y8703" s="5">
        <f>Table1[[#This Row],[Sales]]*Table1[[#This Row],[Discount]]</f>
        <v>28.555200000000003</v>
      </c>
    </row>
    <row r="8704" spans="1:25" x14ac:dyDescent="0.3">
      <c r="A8704">
        <v>8703</v>
      </c>
      <c r="B8704" s="2"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s="2">
        <v>5</v>
      </c>
      <c r="T8704" s="3">
        <v>0.2</v>
      </c>
      <c r="U8704" s="2">
        <v>29.692</v>
      </c>
      <c r="V8704" s="2">
        <f>Table1[[#This Row],[Sales]]*(1-Table1[[#This Row],[Discount]])</f>
        <v>73.088000000000008</v>
      </c>
      <c r="W8704" s="2">
        <f>Table1[[#This Row],[Sales]]*Table1[[#This Row],[Quantity]]</f>
        <v>456.8</v>
      </c>
      <c r="X8704" s="2">
        <f>Table1[[#This Row],[Sales]]+Table1[[#This Row],[Discount]]+Table1[[#This Row],[Adjusted Sales]]</f>
        <v>164.64800000000002</v>
      </c>
      <c r="Y8704" s="5">
        <f>Table1[[#This Row],[Sales]]*Table1[[#This Row],[Discount]]</f>
        <v>18.272000000000002</v>
      </c>
    </row>
    <row r="8705" spans="1:25" x14ac:dyDescent="0.3">
      <c r="A8705">
        <v>8704</v>
      </c>
      <c r="B8705" s="2"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s="2">
        <v>2</v>
      </c>
      <c r="T8705" s="3">
        <v>0.2</v>
      </c>
      <c r="U8705" s="2">
        <v>0.44400000000000001</v>
      </c>
      <c r="V8705" s="2">
        <f>Table1[[#This Row],[Sales]]*(1-Table1[[#This Row],[Discount]])</f>
        <v>2.8416000000000001</v>
      </c>
      <c r="W8705" s="2">
        <f>Table1[[#This Row],[Sales]]*Table1[[#This Row],[Quantity]]</f>
        <v>7.1040000000000001</v>
      </c>
      <c r="X8705" s="2">
        <f>Table1[[#This Row],[Sales]]+Table1[[#This Row],[Discount]]+Table1[[#This Row],[Adjusted Sales]]</f>
        <v>6.5936000000000003</v>
      </c>
      <c r="Y8705" s="5">
        <f>Table1[[#This Row],[Sales]]*Table1[[#This Row],[Discount]]</f>
        <v>0.71040000000000003</v>
      </c>
    </row>
    <row r="8706" spans="1:25" x14ac:dyDescent="0.3">
      <c r="A8706">
        <v>8705</v>
      </c>
      <c r="B8706" s="2"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s="2">
        <v>8</v>
      </c>
      <c r="T8706" s="3">
        <v>0.2</v>
      </c>
      <c r="U8706" s="2">
        <v>11.5136</v>
      </c>
      <c r="V8706" s="2">
        <f>Table1[[#This Row],[Sales]]*(1-Table1[[#This Row],[Discount]])</f>
        <v>92.108800000000002</v>
      </c>
      <c r="W8706" s="2">
        <f>Table1[[#This Row],[Sales]]*Table1[[#This Row],[Quantity]]</f>
        <v>921.08799999999997</v>
      </c>
      <c r="X8706" s="2">
        <f>Table1[[#This Row],[Sales]]+Table1[[#This Row],[Discount]]+Table1[[#This Row],[Adjusted Sales]]</f>
        <v>207.44479999999999</v>
      </c>
      <c r="Y8706" s="5">
        <f>Table1[[#This Row],[Sales]]*Table1[[#This Row],[Discount]]</f>
        <v>23.027200000000001</v>
      </c>
    </row>
    <row r="8707" spans="1:25" x14ac:dyDescent="0.3">
      <c r="A8707">
        <v>8706</v>
      </c>
      <c r="B8707" s="2"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s="2">
        <v>1</v>
      </c>
      <c r="T8707" s="3">
        <v>0</v>
      </c>
      <c r="U8707" s="2">
        <v>0</v>
      </c>
      <c r="V8707" s="2">
        <f>Table1[[#This Row],[Sales]]*(1-Table1[[#This Row],[Discount]])</f>
        <v>4.71</v>
      </c>
      <c r="W8707" s="2">
        <f>Table1[[#This Row],[Sales]]*Table1[[#This Row],[Quantity]]</f>
        <v>4.71</v>
      </c>
      <c r="X8707" s="2">
        <f>Table1[[#This Row],[Sales]]+Table1[[#This Row],[Discount]]+Table1[[#This Row],[Adjusted Sales]]</f>
        <v>9.42</v>
      </c>
      <c r="Y8707" s="5">
        <f>Table1[[#This Row],[Sales]]*Table1[[#This Row],[Discount]]</f>
        <v>0</v>
      </c>
    </row>
    <row r="8708" spans="1:25" x14ac:dyDescent="0.3">
      <c r="A8708">
        <v>8707</v>
      </c>
      <c r="B8708" s="2"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s="2">
        <v>2</v>
      </c>
      <c r="T8708" s="3">
        <v>0.1</v>
      </c>
      <c r="U8708" s="2">
        <v>13.437200000000001</v>
      </c>
      <c r="V8708" s="2">
        <f>Table1[[#This Row],[Sales]]*(1-Table1[[#This Row],[Discount]])</f>
        <v>155.48760000000001</v>
      </c>
      <c r="W8708" s="2">
        <f>Table1[[#This Row],[Sales]]*Table1[[#This Row],[Quantity]]</f>
        <v>345.52800000000002</v>
      </c>
      <c r="X8708" s="2">
        <f>Table1[[#This Row],[Sales]]+Table1[[#This Row],[Discount]]+Table1[[#This Row],[Adjusted Sales]]</f>
        <v>328.35160000000002</v>
      </c>
      <c r="Y8708" s="5">
        <f>Table1[[#This Row],[Sales]]*Table1[[#This Row],[Discount]]</f>
        <v>17.276400000000002</v>
      </c>
    </row>
    <row r="8709" spans="1:25" x14ac:dyDescent="0.3">
      <c r="A8709">
        <v>8708</v>
      </c>
      <c r="B8709" s="2"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s="2">
        <v>2</v>
      </c>
      <c r="T8709" s="3">
        <v>0</v>
      </c>
      <c r="U8709" s="2">
        <v>1.6896</v>
      </c>
      <c r="V8709" s="2">
        <f>Table1[[#This Row],[Sales]]*(1-Table1[[#This Row],[Discount]])</f>
        <v>3.52</v>
      </c>
      <c r="W8709" s="2">
        <f>Table1[[#This Row],[Sales]]*Table1[[#This Row],[Quantity]]</f>
        <v>7.04</v>
      </c>
      <c r="X8709" s="2">
        <f>Table1[[#This Row],[Sales]]+Table1[[#This Row],[Discount]]+Table1[[#This Row],[Adjusted Sales]]</f>
        <v>7.04</v>
      </c>
      <c r="Y8709" s="5">
        <f>Table1[[#This Row],[Sales]]*Table1[[#This Row],[Discount]]</f>
        <v>0</v>
      </c>
    </row>
    <row r="8710" spans="1:25" x14ac:dyDescent="0.3">
      <c r="A8710">
        <v>8709</v>
      </c>
      <c r="B8710" s="2"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s="2">
        <v>4</v>
      </c>
      <c r="T8710" s="3">
        <v>0.2</v>
      </c>
      <c r="U8710" s="2">
        <v>-17.992799999999999</v>
      </c>
      <c r="V8710" s="2">
        <f>Table1[[#This Row],[Sales]]*(1-Table1[[#This Row],[Discount]])</f>
        <v>63.974400000000003</v>
      </c>
      <c r="W8710" s="2">
        <f>Table1[[#This Row],[Sales]]*Table1[[#This Row],[Quantity]]</f>
        <v>319.87200000000001</v>
      </c>
      <c r="X8710" s="2">
        <f>Table1[[#This Row],[Sales]]+Table1[[#This Row],[Discount]]+Table1[[#This Row],[Adjusted Sales]]</f>
        <v>144.14240000000001</v>
      </c>
      <c r="Y8710" s="5">
        <f>Table1[[#This Row],[Sales]]*Table1[[#This Row],[Discount]]</f>
        <v>15.993600000000001</v>
      </c>
    </row>
    <row r="8711" spans="1:25" x14ac:dyDescent="0.3">
      <c r="A8711">
        <v>8710</v>
      </c>
      <c r="B8711" s="2"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s="2">
        <v>3</v>
      </c>
      <c r="T8711" s="3">
        <v>0.15</v>
      </c>
      <c r="U8711" s="2">
        <v>25.197900000000001</v>
      </c>
      <c r="V8711" s="2">
        <f>Table1[[#This Row],[Sales]]*(1-Table1[[#This Row],[Discount]])</f>
        <v>260.07832499999995</v>
      </c>
      <c r="W8711" s="2">
        <f>Table1[[#This Row],[Sales]]*Table1[[#This Row],[Quantity]]</f>
        <v>917.92349999999988</v>
      </c>
      <c r="X8711" s="2">
        <f>Table1[[#This Row],[Sales]]+Table1[[#This Row],[Discount]]+Table1[[#This Row],[Adjusted Sales]]</f>
        <v>566.20282499999985</v>
      </c>
      <c r="Y8711" s="5">
        <f>Table1[[#This Row],[Sales]]*Table1[[#This Row],[Discount]]</f>
        <v>45.896174999999992</v>
      </c>
    </row>
    <row r="8712" spans="1:25" x14ac:dyDescent="0.3">
      <c r="A8712">
        <v>8711</v>
      </c>
      <c r="B8712" s="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s="2">
        <v>3</v>
      </c>
      <c r="T8712" s="3">
        <v>0</v>
      </c>
      <c r="U8712" s="2">
        <v>10.347300000000001</v>
      </c>
      <c r="V8712" s="2">
        <f>Table1[[#This Row],[Sales]]*(1-Table1[[#This Row],[Discount]])</f>
        <v>344.91</v>
      </c>
      <c r="W8712" s="2">
        <f>Table1[[#This Row],[Sales]]*Table1[[#This Row],[Quantity]]</f>
        <v>1034.73</v>
      </c>
      <c r="X8712" s="2">
        <f>Table1[[#This Row],[Sales]]+Table1[[#This Row],[Discount]]+Table1[[#This Row],[Adjusted Sales]]</f>
        <v>689.82</v>
      </c>
      <c r="Y8712" s="5">
        <f>Table1[[#This Row],[Sales]]*Table1[[#This Row],[Discount]]</f>
        <v>0</v>
      </c>
    </row>
    <row r="8713" spans="1:25" x14ac:dyDescent="0.3">
      <c r="A8713">
        <v>8712</v>
      </c>
      <c r="B8713" s="2"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s="2">
        <v>3</v>
      </c>
      <c r="T8713" s="3">
        <v>0.2</v>
      </c>
      <c r="U8713" s="2">
        <v>-23.488199999999999</v>
      </c>
      <c r="V8713" s="2">
        <f>Table1[[#This Row],[Sales]]*(1-Table1[[#This Row],[Discount]])</f>
        <v>501.08159999999998</v>
      </c>
      <c r="W8713" s="2">
        <f>Table1[[#This Row],[Sales]]*Table1[[#This Row],[Quantity]]</f>
        <v>1879.056</v>
      </c>
      <c r="X8713" s="2">
        <f>Table1[[#This Row],[Sales]]+Table1[[#This Row],[Discount]]+Table1[[#This Row],[Adjusted Sales]]</f>
        <v>1127.6336000000001</v>
      </c>
      <c r="Y8713" s="5">
        <f>Table1[[#This Row],[Sales]]*Table1[[#This Row],[Discount]]</f>
        <v>125.2704</v>
      </c>
    </row>
    <row r="8714" spans="1:25" x14ac:dyDescent="0.3">
      <c r="A8714">
        <v>8713</v>
      </c>
      <c r="B8714" s="2"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s="2">
        <v>3</v>
      </c>
      <c r="T8714" s="3">
        <v>0.15</v>
      </c>
      <c r="U8714" s="2">
        <v>-29.605799999999999</v>
      </c>
      <c r="V8714" s="2">
        <f>Table1[[#This Row],[Sales]]*(1-Table1[[#This Row],[Discount]])</f>
        <v>305.57415000000003</v>
      </c>
      <c r="W8714" s="2">
        <f>Table1[[#This Row],[Sales]]*Table1[[#This Row],[Quantity]]</f>
        <v>1078.4970000000001</v>
      </c>
      <c r="X8714" s="2">
        <f>Table1[[#This Row],[Sales]]+Table1[[#This Row],[Discount]]+Table1[[#This Row],[Adjusted Sales]]</f>
        <v>665.22315000000003</v>
      </c>
      <c r="Y8714" s="5">
        <f>Table1[[#This Row],[Sales]]*Table1[[#This Row],[Discount]]</f>
        <v>53.924849999999999</v>
      </c>
    </row>
    <row r="8715" spans="1:25" x14ac:dyDescent="0.3">
      <c r="A8715">
        <v>8714</v>
      </c>
      <c r="B8715" s="2"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s="2">
        <v>6</v>
      </c>
      <c r="T8715" s="3">
        <v>0.2</v>
      </c>
      <c r="U8715" s="2">
        <v>5.3963999999999999</v>
      </c>
      <c r="V8715" s="2">
        <f>Table1[[#This Row],[Sales]]*(1-Table1[[#This Row],[Discount]])</f>
        <v>57.561599999999999</v>
      </c>
      <c r="W8715" s="2">
        <f>Table1[[#This Row],[Sales]]*Table1[[#This Row],[Quantity]]</f>
        <v>431.71199999999999</v>
      </c>
      <c r="X8715" s="2">
        <f>Table1[[#This Row],[Sales]]+Table1[[#This Row],[Discount]]+Table1[[#This Row],[Adjusted Sales]]</f>
        <v>129.71359999999999</v>
      </c>
      <c r="Y8715" s="5">
        <f>Table1[[#This Row],[Sales]]*Table1[[#This Row],[Discount]]</f>
        <v>14.3904</v>
      </c>
    </row>
    <row r="8716" spans="1:25" x14ac:dyDescent="0.3">
      <c r="A8716">
        <v>8715</v>
      </c>
      <c r="B8716" s="2"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s="2">
        <v>5</v>
      </c>
      <c r="T8716" s="3">
        <v>0.2</v>
      </c>
      <c r="U8716" s="2">
        <v>9.3125</v>
      </c>
      <c r="V8716" s="2">
        <f>Table1[[#This Row],[Sales]]*(1-Table1[[#This Row],[Discount]])</f>
        <v>23.840000000000003</v>
      </c>
      <c r="W8716" s="2">
        <f>Table1[[#This Row],[Sales]]*Table1[[#This Row],[Quantity]]</f>
        <v>149</v>
      </c>
      <c r="X8716" s="2">
        <f>Table1[[#This Row],[Sales]]+Table1[[#This Row],[Discount]]+Table1[[#This Row],[Adjusted Sales]]</f>
        <v>53.84</v>
      </c>
      <c r="Y8716" s="5">
        <f>Table1[[#This Row],[Sales]]*Table1[[#This Row],[Discount]]</f>
        <v>5.9600000000000009</v>
      </c>
    </row>
    <row r="8717" spans="1:25" x14ac:dyDescent="0.3">
      <c r="A8717">
        <v>8716</v>
      </c>
      <c r="B8717" s="2"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s="2">
        <v>1</v>
      </c>
      <c r="T8717" s="3">
        <v>0.7</v>
      </c>
      <c r="U8717" s="2">
        <v>-1.3984000000000001</v>
      </c>
      <c r="V8717" s="2">
        <f>Table1[[#This Row],[Sales]]*(1-Table1[[#This Row],[Discount]])</f>
        <v>0.54720000000000013</v>
      </c>
      <c r="W8717" s="2">
        <f>Table1[[#This Row],[Sales]]*Table1[[#This Row],[Quantity]]</f>
        <v>1.8240000000000001</v>
      </c>
      <c r="X8717" s="2">
        <f>Table1[[#This Row],[Sales]]+Table1[[#This Row],[Discount]]+Table1[[#This Row],[Adjusted Sales]]</f>
        <v>3.0712000000000002</v>
      </c>
      <c r="Y8717" s="5">
        <f>Table1[[#This Row],[Sales]]*Table1[[#This Row],[Discount]]</f>
        <v>1.2767999999999999</v>
      </c>
    </row>
    <row r="8718" spans="1:25" x14ac:dyDescent="0.3">
      <c r="A8718">
        <v>8717</v>
      </c>
      <c r="B8718" s="2"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s="2">
        <v>4</v>
      </c>
      <c r="T8718" s="3">
        <v>0.8</v>
      </c>
      <c r="U8718" s="2">
        <v>-160.96</v>
      </c>
      <c r="V8718" s="2">
        <f>Table1[[#This Row],[Sales]]*(1-Table1[[#This Row],[Discount]])</f>
        <v>12.876799999999998</v>
      </c>
      <c r="W8718" s="2">
        <f>Table1[[#This Row],[Sales]]*Table1[[#This Row],[Quantity]]</f>
        <v>257.536</v>
      </c>
      <c r="X8718" s="2">
        <f>Table1[[#This Row],[Sales]]+Table1[[#This Row],[Discount]]+Table1[[#This Row],[Adjusted Sales]]</f>
        <v>78.0608</v>
      </c>
      <c r="Y8718" s="5">
        <f>Table1[[#This Row],[Sales]]*Table1[[#This Row],[Discount]]</f>
        <v>51.507200000000005</v>
      </c>
    </row>
    <row r="8719" spans="1:25" x14ac:dyDescent="0.3">
      <c r="A8719">
        <v>8718</v>
      </c>
      <c r="B8719" s="2"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s="2">
        <v>2</v>
      </c>
      <c r="T8719" s="3">
        <v>0.6</v>
      </c>
      <c r="U8719" s="2">
        <v>-4.5396000000000001</v>
      </c>
      <c r="V8719" s="2">
        <f>Table1[[#This Row],[Sales]]*(1-Table1[[#This Row],[Discount]])</f>
        <v>2.7936000000000001</v>
      </c>
      <c r="W8719" s="2">
        <f>Table1[[#This Row],[Sales]]*Table1[[#This Row],[Quantity]]</f>
        <v>13.968</v>
      </c>
      <c r="X8719" s="2">
        <f>Table1[[#This Row],[Sales]]+Table1[[#This Row],[Discount]]+Table1[[#This Row],[Adjusted Sales]]</f>
        <v>10.377599999999999</v>
      </c>
      <c r="Y8719" s="5">
        <f>Table1[[#This Row],[Sales]]*Table1[[#This Row],[Discount]]</f>
        <v>4.1903999999999995</v>
      </c>
    </row>
    <row r="8720" spans="1:25" x14ac:dyDescent="0.3">
      <c r="A8720">
        <v>8719</v>
      </c>
      <c r="B8720" s="2"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s="2">
        <v>8</v>
      </c>
      <c r="T8720" s="3">
        <v>0.2</v>
      </c>
      <c r="U8720" s="2">
        <v>3.9424000000000001</v>
      </c>
      <c r="V8720" s="2">
        <f>Table1[[#This Row],[Sales]]*(1-Table1[[#This Row],[Discount]])</f>
        <v>9.0112000000000005</v>
      </c>
      <c r="W8720" s="2">
        <f>Table1[[#This Row],[Sales]]*Table1[[#This Row],[Quantity]]</f>
        <v>90.111999999999995</v>
      </c>
      <c r="X8720" s="2">
        <f>Table1[[#This Row],[Sales]]+Table1[[#This Row],[Discount]]+Table1[[#This Row],[Adjusted Sales]]</f>
        <v>20.475200000000001</v>
      </c>
      <c r="Y8720" s="5">
        <f>Table1[[#This Row],[Sales]]*Table1[[#This Row],[Discount]]</f>
        <v>2.2528000000000001</v>
      </c>
    </row>
    <row r="8721" spans="1:25" x14ac:dyDescent="0.3">
      <c r="A8721">
        <v>8720</v>
      </c>
      <c r="B8721" s="2"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s="2">
        <v>3</v>
      </c>
      <c r="T8721" s="3">
        <v>0.2</v>
      </c>
      <c r="U8721" s="2">
        <v>5.6375999999999999</v>
      </c>
      <c r="V8721" s="2">
        <f>Table1[[#This Row],[Sales]]*(1-Table1[[#This Row],[Discount]])</f>
        <v>12.441600000000001</v>
      </c>
      <c r="W8721" s="2">
        <f>Table1[[#This Row],[Sales]]*Table1[[#This Row],[Quantity]]</f>
        <v>46.655999999999999</v>
      </c>
      <c r="X8721" s="2">
        <f>Table1[[#This Row],[Sales]]+Table1[[#This Row],[Discount]]+Table1[[#This Row],[Adjusted Sales]]</f>
        <v>28.1936</v>
      </c>
      <c r="Y8721" s="5">
        <f>Table1[[#This Row],[Sales]]*Table1[[#This Row],[Discount]]</f>
        <v>3.1104000000000003</v>
      </c>
    </row>
    <row r="8722" spans="1:25" x14ac:dyDescent="0.3">
      <c r="A8722">
        <v>8721</v>
      </c>
      <c r="B8722" s="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s="2">
        <v>2</v>
      </c>
      <c r="T8722" s="3">
        <v>0.3</v>
      </c>
      <c r="U8722" s="2">
        <v>-119.2312</v>
      </c>
      <c r="V8722" s="2">
        <f>Table1[[#This Row],[Sales]]*(1-Table1[[#This Row],[Discount]])</f>
        <v>265.56040000000002</v>
      </c>
      <c r="W8722" s="2">
        <f>Table1[[#This Row],[Sales]]*Table1[[#This Row],[Quantity]]</f>
        <v>758.74400000000003</v>
      </c>
      <c r="X8722" s="2">
        <f>Table1[[#This Row],[Sales]]+Table1[[#This Row],[Discount]]+Table1[[#This Row],[Adjusted Sales]]</f>
        <v>645.2324000000001</v>
      </c>
      <c r="Y8722" s="5">
        <f>Table1[[#This Row],[Sales]]*Table1[[#This Row],[Discount]]</f>
        <v>113.8116</v>
      </c>
    </row>
    <row r="8723" spans="1:25" x14ac:dyDescent="0.3">
      <c r="A8723">
        <v>8722</v>
      </c>
      <c r="B8723" s="2"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s="2">
        <v>9</v>
      </c>
      <c r="T8723" s="3">
        <v>0.2</v>
      </c>
      <c r="U8723" s="2">
        <v>6.7535999999999996</v>
      </c>
      <c r="V8723" s="2">
        <f>Table1[[#This Row],[Sales]]*(1-Table1[[#This Row],[Discount]])</f>
        <v>54.028800000000004</v>
      </c>
      <c r="W8723" s="2">
        <f>Table1[[#This Row],[Sales]]*Table1[[#This Row],[Quantity]]</f>
        <v>607.82400000000007</v>
      </c>
      <c r="X8723" s="2">
        <f>Table1[[#This Row],[Sales]]+Table1[[#This Row],[Discount]]+Table1[[#This Row],[Adjusted Sales]]</f>
        <v>121.76480000000001</v>
      </c>
      <c r="Y8723" s="5">
        <f>Table1[[#This Row],[Sales]]*Table1[[#This Row],[Discount]]</f>
        <v>13.507200000000001</v>
      </c>
    </row>
    <row r="8724" spans="1:25" x14ac:dyDescent="0.3">
      <c r="A8724">
        <v>8723</v>
      </c>
      <c r="B8724" s="2"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s="2">
        <v>2</v>
      </c>
      <c r="T8724" s="3">
        <v>0.8</v>
      </c>
      <c r="U8724" s="2">
        <v>-2.6669999999999998</v>
      </c>
      <c r="V8724" s="2">
        <f>Table1[[#This Row],[Sales]]*(1-Table1[[#This Row],[Discount]])</f>
        <v>0.30479999999999996</v>
      </c>
      <c r="W8724" s="2">
        <f>Table1[[#This Row],[Sales]]*Table1[[#This Row],[Quantity]]</f>
        <v>3.048</v>
      </c>
      <c r="X8724" s="2">
        <f>Table1[[#This Row],[Sales]]+Table1[[#This Row],[Discount]]+Table1[[#This Row],[Adjusted Sales]]</f>
        <v>2.6288</v>
      </c>
      <c r="Y8724" s="5">
        <f>Table1[[#This Row],[Sales]]*Table1[[#This Row],[Discount]]</f>
        <v>1.2192000000000001</v>
      </c>
    </row>
    <row r="8725" spans="1:25" x14ac:dyDescent="0.3">
      <c r="A8725">
        <v>8724</v>
      </c>
      <c r="B8725" s="2"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s="2">
        <v>7</v>
      </c>
      <c r="T8725" s="3">
        <v>0.2</v>
      </c>
      <c r="U8725" s="2">
        <v>13.0928</v>
      </c>
      <c r="V8725" s="2">
        <f>Table1[[#This Row],[Sales]]*(1-Table1[[#This Row],[Discount]])</f>
        <v>29.926400000000001</v>
      </c>
      <c r="W8725" s="2">
        <f>Table1[[#This Row],[Sales]]*Table1[[#This Row],[Quantity]]</f>
        <v>261.85599999999999</v>
      </c>
      <c r="X8725" s="2">
        <f>Table1[[#This Row],[Sales]]+Table1[[#This Row],[Discount]]+Table1[[#This Row],[Adjusted Sales]]</f>
        <v>67.534400000000005</v>
      </c>
      <c r="Y8725" s="5">
        <f>Table1[[#This Row],[Sales]]*Table1[[#This Row],[Discount]]</f>
        <v>7.4816000000000003</v>
      </c>
    </row>
    <row r="8726" spans="1:25" x14ac:dyDescent="0.3">
      <c r="A8726">
        <v>8725</v>
      </c>
      <c r="B8726" s="2"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s="2">
        <v>6</v>
      </c>
      <c r="T8726" s="3">
        <v>0.2</v>
      </c>
      <c r="U8726" s="2">
        <v>8.8704000000000001</v>
      </c>
      <c r="V8726" s="2">
        <f>Table1[[#This Row],[Sales]]*(1-Table1[[#This Row],[Discount]])</f>
        <v>20.275200000000002</v>
      </c>
      <c r="W8726" s="2">
        <f>Table1[[#This Row],[Sales]]*Table1[[#This Row],[Quantity]]</f>
        <v>152.06400000000002</v>
      </c>
      <c r="X8726" s="2">
        <f>Table1[[#This Row],[Sales]]+Table1[[#This Row],[Discount]]+Table1[[#This Row],[Adjusted Sales]]</f>
        <v>45.819200000000002</v>
      </c>
      <c r="Y8726" s="5">
        <f>Table1[[#This Row],[Sales]]*Table1[[#This Row],[Discount]]</f>
        <v>5.0688000000000004</v>
      </c>
    </row>
    <row r="8727" spans="1:25" x14ac:dyDescent="0.3">
      <c r="A8727">
        <v>8726</v>
      </c>
      <c r="B8727" s="2"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s="2">
        <v>4</v>
      </c>
      <c r="T8727" s="3">
        <v>0</v>
      </c>
      <c r="U8727" s="2">
        <v>21.251999999999999</v>
      </c>
      <c r="V8727" s="2">
        <f>Table1[[#This Row],[Sales]]*(1-Table1[[#This Row],[Discount]])</f>
        <v>46.2</v>
      </c>
      <c r="W8727" s="2">
        <f>Table1[[#This Row],[Sales]]*Table1[[#This Row],[Quantity]]</f>
        <v>184.8</v>
      </c>
      <c r="X8727" s="2">
        <f>Table1[[#This Row],[Sales]]+Table1[[#This Row],[Discount]]+Table1[[#This Row],[Adjusted Sales]]</f>
        <v>92.4</v>
      </c>
      <c r="Y8727" s="5">
        <f>Table1[[#This Row],[Sales]]*Table1[[#This Row],[Discount]]</f>
        <v>0</v>
      </c>
    </row>
    <row r="8728" spans="1:25" x14ac:dyDescent="0.3">
      <c r="A8728">
        <v>8727</v>
      </c>
      <c r="B8728" s="2"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s="2">
        <v>3</v>
      </c>
      <c r="T8728" s="3">
        <v>0.2</v>
      </c>
      <c r="U8728" s="2">
        <v>0.70920000000000005</v>
      </c>
      <c r="V8728" s="2">
        <f>Table1[[#This Row],[Sales]]*(1-Table1[[#This Row],[Discount]])</f>
        <v>3.7824</v>
      </c>
      <c r="W8728" s="2">
        <f>Table1[[#This Row],[Sales]]*Table1[[#This Row],[Quantity]]</f>
        <v>14.183999999999999</v>
      </c>
      <c r="X8728" s="2">
        <f>Table1[[#This Row],[Sales]]+Table1[[#This Row],[Discount]]+Table1[[#This Row],[Adjusted Sales]]</f>
        <v>8.7103999999999999</v>
      </c>
      <c r="Y8728" s="5">
        <f>Table1[[#This Row],[Sales]]*Table1[[#This Row],[Discount]]</f>
        <v>0.9456</v>
      </c>
    </row>
    <row r="8729" spans="1:25" x14ac:dyDescent="0.3">
      <c r="A8729">
        <v>8728</v>
      </c>
      <c r="B8729" s="2"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s="2">
        <v>3</v>
      </c>
      <c r="T8729" s="3">
        <v>0.2</v>
      </c>
      <c r="U8729" s="2">
        <v>16.005600000000001</v>
      </c>
      <c r="V8729" s="2">
        <f>Table1[[#This Row],[Sales]]*(1-Table1[[#This Row],[Discount]])</f>
        <v>42.681600000000003</v>
      </c>
      <c r="W8729" s="2">
        <f>Table1[[#This Row],[Sales]]*Table1[[#This Row],[Quantity]]</f>
        <v>160.05599999999998</v>
      </c>
      <c r="X8729" s="2">
        <f>Table1[[#This Row],[Sales]]+Table1[[#This Row],[Discount]]+Table1[[#This Row],[Adjusted Sales]]</f>
        <v>96.233599999999996</v>
      </c>
      <c r="Y8729" s="5">
        <f>Table1[[#This Row],[Sales]]*Table1[[#This Row],[Discount]]</f>
        <v>10.670400000000001</v>
      </c>
    </row>
    <row r="8730" spans="1:25" x14ac:dyDescent="0.3">
      <c r="A8730">
        <v>8729</v>
      </c>
      <c r="B8730" s="2"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s="2">
        <v>2</v>
      </c>
      <c r="T8730" s="3">
        <v>0.2</v>
      </c>
      <c r="U8730" s="2">
        <v>8.1940000000000008</v>
      </c>
      <c r="V8730" s="2">
        <f>Table1[[#This Row],[Sales]]*(1-Table1[[#This Row],[Discount]])</f>
        <v>104.88320000000002</v>
      </c>
      <c r="W8730" s="2">
        <f>Table1[[#This Row],[Sales]]*Table1[[#This Row],[Quantity]]</f>
        <v>262.20800000000003</v>
      </c>
      <c r="X8730" s="2">
        <f>Table1[[#This Row],[Sales]]+Table1[[#This Row],[Discount]]+Table1[[#This Row],[Adjusted Sales]]</f>
        <v>236.18720000000002</v>
      </c>
      <c r="Y8730" s="5">
        <f>Table1[[#This Row],[Sales]]*Table1[[#This Row],[Discount]]</f>
        <v>26.220800000000004</v>
      </c>
    </row>
    <row r="8731" spans="1:25" x14ac:dyDescent="0.3">
      <c r="A8731">
        <v>8730</v>
      </c>
      <c r="B8731" s="2"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s="2">
        <v>3</v>
      </c>
      <c r="T8731" s="3">
        <v>0.2</v>
      </c>
      <c r="U8731" s="2">
        <v>2.2511999999999999</v>
      </c>
      <c r="V8731" s="2">
        <f>Table1[[#This Row],[Sales]]*(1-Table1[[#This Row],[Discount]])</f>
        <v>18.009600000000002</v>
      </c>
      <c r="W8731" s="2">
        <f>Table1[[#This Row],[Sales]]*Table1[[#This Row],[Quantity]]</f>
        <v>67.536000000000001</v>
      </c>
      <c r="X8731" s="2">
        <f>Table1[[#This Row],[Sales]]+Table1[[#This Row],[Discount]]+Table1[[#This Row],[Adjusted Sales]]</f>
        <v>40.721600000000002</v>
      </c>
      <c r="Y8731" s="5">
        <f>Table1[[#This Row],[Sales]]*Table1[[#This Row],[Discount]]</f>
        <v>4.5024000000000006</v>
      </c>
    </row>
    <row r="8732" spans="1:25" x14ac:dyDescent="0.3">
      <c r="A8732">
        <v>8731</v>
      </c>
      <c r="B8732" s="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s="2">
        <v>7</v>
      </c>
      <c r="T8732" s="3">
        <v>0.2</v>
      </c>
      <c r="U8732" s="2">
        <v>-12.7302</v>
      </c>
      <c r="V8732" s="2">
        <f>Table1[[#This Row],[Sales]]*(1-Table1[[#This Row],[Discount]])</f>
        <v>58.1952</v>
      </c>
      <c r="W8732" s="2">
        <f>Table1[[#This Row],[Sales]]*Table1[[#This Row],[Quantity]]</f>
        <v>509.20799999999997</v>
      </c>
      <c r="X8732" s="2">
        <f>Table1[[#This Row],[Sales]]+Table1[[#This Row],[Discount]]+Table1[[#This Row],[Adjusted Sales]]</f>
        <v>131.13920000000002</v>
      </c>
      <c r="Y8732" s="5">
        <f>Table1[[#This Row],[Sales]]*Table1[[#This Row],[Discount]]</f>
        <v>14.5488</v>
      </c>
    </row>
    <row r="8733" spans="1:25" x14ac:dyDescent="0.3">
      <c r="A8733">
        <v>8732</v>
      </c>
      <c r="B8733" s="2"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s="2">
        <v>3</v>
      </c>
      <c r="T8733" s="3">
        <v>0</v>
      </c>
      <c r="U8733" s="2">
        <v>15.776999999999999</v>
      </c>
      <c r="V8733" s="2">
        <f>Table1[[#This Row],[Sales]]*(1-Table1[[#This Row],[Discount]])</f>
        <v>52.59</v>
      </c>
      <c r="W8733" s="2">
        <f>Table1[[#This Row],[Sales]]*Table1[[#This Row],[Quantity]]</f>
        <v>157.77000000000001</v>
      </c>
      <c r="X8733" s="2">
        <f>Table1[[#This Row],[Sales]]+Table1[[#This Row],[Discount]]+Table1[[#This Row],[Adjusted Sales]]</f>
        <v>105.18</v>
      </c>
      <c r="Y8733" s="5">
        <f>Table1[[#This Row],[Sales]]*Table1[[#This Row],[Discount]]</f>
        <v>0</v>
      </c>
    </row>
    <row r="8734" spans="1:25" x14ac:dyDescent="0.3">
      <c r="A8734">
        <v>8733</v>
      </c>
      <c r="B8734" s="2"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s="2">
        <v>3</v>
      </c>
      <c r="T8734" s="3">
        <v>0</v>
      </c>
      <c r="U8734" s="2">
        <v>9.3312000000000008</v>
      </c>
      <c r="V8734" s="2">
        <f>Table1[[#This Row],[Sales]]*(1-Table1[[#This Row],[Discount]])</f>
        <v>19.440000000000001</v>
      </c>
      <c r="W8734" s="2">
        <f>Table1[[#This Row],[Sales]]*Table1[[#This Row],[Quantity]]</f>
        <v>58.320000000000007</v>
      </c>
      <c r="X8734" s="2">
        <f>Table1[[#This Row],[Sales]]+Table1[[#This Row],[Discount]]+Table1[[#This Row],[Adjusted Sales]]</f>
        <v>38.880000000000003</v>
      </c>
      <c r="Y8734" s="5">
        <f>Table1[[#This Row],[Sales]]*Table1[[#This Row],[Discount]]</f>
        <v>0</v>
      </c>
    </row>
    <row r="8735" spans="1:25" x14ac:dyDescent="0.3">
      <c r="A8735">
        <v>8734</v>
      </c>
      <c r="B8735" s="2"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s="2">
        <v>3</v>
      </c>
      <c r="T8735" s="3">
        <v>0</v>
      </c>
      <c r="U8735" s="2">
        <v>40.415999999999997</v>
      </c>
      <c r="V8735" s="2">
        <f>Table1[[#This Row],[Sales]]*(1-Table1[[#This Row],[Discount]])</f>
        <v>126.3</v>
      </c>
      <c r="W8735" s="2">
        <f>Table1[[#This Row],[Sales]]*Table1[[#This Row],[Quantity]]</f>
        <v>378.9</v>
      </c>
      <c r="X8735" s="2">
        <f>Table1[[#This Row],[Sales]]+Table1[[#This Row],[Discount]]+Table1[[#This Row],[Adjusted Sales]]</f>
        <v>252.6</v>
      </c>
      <c r="Y8735" s="5">
        <f>Table1[[#This Row],[Sales]]*Table1[[#This Row],[Discount]]</f>
        <v>0</v>
      </c>
    </row>
    <row r="8736" spans="1:25" x14ac:dyDescent="0.3">
      <c r="A8736">
        <v>8735</v>
      </c>
      <c r="B8736" s="2"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s="2">
        <v>5</v>
      </c>
      <c r="T8736" s="3">
        <v>0</v>
      </c>
      <c r="U8736" s="2">
        <v>244.6155</v>
      </c>
      <c r="V8736" s="2">
        <f>Table1[[#This Row],[Sales]]*(1-Table1[[#This Row],[Discount]])</f>
        <v>1287.45</v>
      </c>
      <c r="W8736" s="2">
        <f>Table1[[#This Row],[Sales]]*Table1[[#This Row],[Quantity]]</f>
        <v>6437.25</v>
      </c>
      <c r="X8736" s="2">
        <f>Table1[[#This Row],[Sales]]+Table1[[#This Row],[Discount]]+Table1[[#This Row],[Adjusted Sales]]</f>
        <v>2574.9</v>
      </c>
      <c r="Y8736" s="5">
        <f>Table1[[#This Row],[Sales]]*Table1[[#This Row],[Discount]]</f>
        <v>0</v>
      </c>
    </row>
    <row r="8737" spans="1:25" x14ac:dyDescent="0.3">
      <c r="A8737">
        <v>8736</v>
      </c>
      <c r="B8737" s="2"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s="2">
        <v>4</v>
      </c>
      <c r="T8737" s="3">
        <v>0</v>
      </c>
      <c r="U8737" s="2">
        <v>9.7439999999999998</v>
      </c>
      <c r="V8737" s="2">
        <f>Table1[[#This Row],[Sales]]*(1-Table1[[#This Row],[Discount]])</f>
        <v>64.959999999999994</v>
      </c>
      <c r="W8737" s="2">
        <f>Table1[[#This Row],[Sales]]*Table1[[#This Row],[Quantity]]</f>
        <v>259.83999999999997</v>
      </c>
      <c r="X8737" s="2">
        <f>Table1[[#This Row],[Sales]]+Table1[[#This Row],[Discount]]+Table1[[#This Row],[Adjusted Sales]]</f>
        <v>129.91999999999999</v>
      </c>
      <c r="Y8737" s="5">
        <f>Table1[[#This Row],[Sales]]*Table1[[#This Row],[Discount]]</f>
        <v>0</v>
      </c>
    </row>
    <row r="8738" spans="1:25" x14ac:dyDescent="0.3">
      <c r="A8738">
        <v>8737</v>
      </c>
      <c r="B8738" s="2"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s="2">
        <v>3</v>
      </c>
      <c r="T8738" s="3">
        <v>0</v>
      </c>
      <c r="U8738" s="2">
        <v>160.62299999999999</v>
      </c>
      <c r="V8738" s="2">
        <f>Table1[[#This Row],[Sales]]*(1-Table1[[#This Row],[Discount]])</f>
        <v>535.41</v>
      </c>
      <c r="W8738" s="2">
        <f>Table1[[#This Row],[Sales]]*Table1[[#This Row],[Quantity]]</f>
        <v>1606.23</v>
      </c>
      <c r="X8738" s="2">
        <f>Table1[[#This Row],[Sales]]+Table1[[#This Row],[Discount]]+Table1[[#This Row],[Adjusted Sales]]</f>
        <v>1070.82</v>
      </c>
      <c r="Y8738" s="5">
        <f>Table1[[#This Row],[Sales]]*Table1[[#This Row],[Discount]]</f>
        <v>0</v>
      </c>
    </row>
    <row r="8739" spans="1:25" x14ac:dyDescent="0.3">
      <c r="A8739">
        <v>8738</v>
      </c>
      <c r="B8739" s="2"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s="2">
        <v>5</v>
      </c>
      <c r="T8739" s="3">
        <v>0.7</v>
      </c>
      <c r="U8739" s="2">
        <v>-5.94</v>
      </c>
      <c r="V8739" s="2">
        <f>Table1[[#This Row],[Sales]]*(1-Table1[[#This Row],[Discount]])</f>
        <v>2.4300000000000002</v>
      </c>
      <c r="W8739" s="2">
        <f>Table1[[#This Row],[Sales]]*Table1[[#This Row],[Quantity]]</f>
        <v>40.5</v>
      </c>
      <c r="X8739" s="2">
        <f>Table1[[#This Row],[Sales]]+Table1[[#This Row],[Discount]]+Table1[[#This Row],[Adjusted Sales]]</f>
        <v>11.229999999999999</v>
      </c>
      <c r="Y8739" s="5">
        <f>Table1[[#This Row],[Sales]]*Table1[[#This Row],[Discount]]</f>
        <v>5.669999999999999</v>
      </c>
    </row>
    <row r="8740" spans="1:25" x14ac:dyDescent="0.3">
      <c r="A8740">
        <v>8739</v>
      </c>
      <c r="B8740" s="2"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s="2">
        <v>4</v>
      </c>
      <c r="T8740" s="3">
        <v>0.2</v>
      </c>
      <c r="U8740" s="2">
        <v>3.6432000000000002</v>
      </c>
      <c r="V8740" s="2">
        <f>Table1[[#This Row],[Sales]]*(1-Table1[[#This Row],[Discount]])</f>
        <v>10.5984</v>
      </c>
      <c r="W8740" s="2">
        <f>Table1[[#This Row],[Sales]]*Table1[[#This Row],[Quantity]]</f>
        <v>52.991999999999997</v>
      </c>
      <c r="X8740" s="2">
        <f>Table1[[#This Row],[Sales]]+Table1[[#This Row],[Discount]]+Table1[[#This Row],[Adjusted Sales]]</f>
        <v>24.046399999999998</v>
      </c>
      <c r="Y8740" s="5">
        <f>Table1[[#This Row],[Sales]]*Table1[[#This Row],[Discount]]</f>
        <v>2.6496</v>
      </c>
    </row>
    <row r="8741" spans="1:25" x14ac:dyDescent="0.3">
      <c r="A8741">
        <v>8740</v>
      </c>
      <c r="B8741" s="2"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s="2">
        <v>2</v>
      </c>
      <c r="T8741" s="3">
        <v>0.4</v>
      </c>
      <c r="U8741" s="2">
        <v>-20.997</v>
      </c>
      <c r="V8741" s="2">
        <f>Table1[[#This Row],[Sales]]*(1-Table1[[#This Row],[Discount]])</f>
        <v>50.392800000000001</v>
      </c>
      <c r="W8741" s="2">
        <f>Table1[[#This Row],[Sales]]*Table1[[#This Row],[Quantity]]</f>
        <v>167.976</v>
      </c>
      <c r="X8741" s="2">
        <f>Table1[[#This Row],[Sales]]+Table1[[#This Row],[Discount]]+Table1[[#This Row],[Adjusted Sales]]</f>
        <v>134.7808</v>
      </c>
      <c r="Y8741" s="5">
        <f>Table1[[#This Row],[Sales]]*Table1[[#This Row],[Discount]]</f>
        <v>33.595199999999998</v>
      </c>
    </row>
    <row r="8742" spans="1:25" x14ac:dyDescent="0.3">
      <c r="A8742">
        <v>8741</v>
      </c>
      <c r="B8742" s="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s="2">
        <v>5</v>
      </c>
      <c r="T8742" s="3">
        <v>0</v>
      </c>
      <c r="U8742" s="2">
        <v>21.228000000000002</v>
      </c>
      <c r="V8742" s="2">
        <f>Table1[[#This Row],[Sales]]*(1-Table1[[#This Row],[Discount]])</f>
        <v>73.2</v>
      </c>
      <c r="W8742" s="2">
        <f>Table1[[#This Row],[Sales]]*Table1[[#This Row],[Quantity]]</f>
        <v>366</v>
      </c>
      <c r="X8742" s="2">
        <f>Table1[[#This Row],[Sales]]+Table1[[#This Row],[Discount]]+Table1[[#This Row],[Adjusted Sales]]</f>
        <v>146.4</v>
      </c>
      <c r="Y8742" s="5">
        <f>Table1[[#This Row],[Sales]]*Table1[[#This Row],[Discount]]</f>
        <v>0</v>
      </c>
    </row>
    <row r="8743" spans="1:25" x14ac:dyDescent="0.3">
      <c r="A8743">
        <v>8742</v>
      </c>
      <c r="B8743" s="2"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s="2">
        <v>3</v>
      </c>
      <c r="T8743" s="3">
        <v>0</v>
      </c>
      <c r="U8743" s="2">
        <v>5.1551999999999998</v>
      </c>
      <c r="V8743" s="2">
        <f>Table1[[#This Row],[Sales]]*(1-Table1[[#This Row],[Discount]])</f>
        <v>10.74</v>
      </c>
      <c r="W8743" s="2">
        <f>Table1[[#This Row],[Sales]]*Table1[[#This Row],[Quantity]]</f>
        <v>32.22</v>
      </c>
      <c r="X8743" s="2">
        <f>Table1[[#This Row],[Sales]]+Table1[[#This Row],[Discount]]+Table1[[#This Row],[Adjusted Sales]]</f>
        <v>21.48</v>
      </c>
      <c r="Y8743" s="5">
        <f>Table1[[#This Row],[Sales]]*Table1[[#This Row],[Discount]]</f>
        <v>0</v>
      </c>
    </row>
    <row r="8744" spans="1:25" x14ac:dyDescent="0.3">
      <c r="A8744">
        <v>8743</v>
      </c>
      <c r="B8744" s="2"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s="2">
        <v>1</v>
      </c>
      <c r="T8744" s="3">
        <v>0.2</v>
      </c>
      <c r="U8744" s="2">
        <v>3.0337999999999998</v>
      </c>
      <c r="V8744" s="2">
        <f>Table1[[#This Row],[Sales]]*(1-Table1[[#This Row],[Discount]])</f>
        <v>8.8255999999999997</v>
      </c>
      <c r="W8744" s="2">
        <f>Table1[[#This Row],[Sales]]*Table1[[#This Row],[Quantity]]</f>
        <v>11.032</v>
      </c>
      <c r="X8744" s="2">
        <f>Table1[[#This Row],[Sales]]+Table1[[#This Row],[Discount]]+Table1[[#This Row],[Adjusted Sales]]</f>
        <v>20.057600000000001</v>
      </c>
      <c r="Y8744" s="5">
        <f>Table1[[#This Row],[Sales]]*Table1[[#This Row],[Discount]]</f>
        <v>2.2063999999999999</v>
      </c>
    </row>
    <row r="8745" spans="1:25" x14ac:dyDescent="0.3">
      <c r="A8745">
        <v>8744</v>
      </c>
      <c r="B8745" s="2"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s="2">
        <v>3</v>
      </c>
      <c r="T8745" s="3">
        <v>0.2</v>
      </c>
      <c r="U8745" s="2">
        <v>-4.641</v>
      </c>
      <c r="V8745" s="2">
        <f>Table1[[#This Row],[Sales]]*(1-Table1[[#This Row],[Discount]])</f>
        <v>42.432000000000002</v>
      </c>
      <c r="W8745" s="2">
        <f>Table1[[#This Row],[Sales]]*Table1[[#This Row],[Quantity]]</f>
        <v>159.12</v>
      </c>
      <c r="X8745" s="2">
        <f>Table1[[#This Row],[Sales]]+Table1[[#This Row],[Discount]]+Table1[[#This Row],[Adjusted Sales]]</f>
        <v>95.671999999999997</v>
      </c>
      <c r="Y8745" s="5">
        <f>Table1[[#This Row],[Sales]]*Table1[[#This Row],[Discount]]</f>
        <v>10.608000000000001</v>
      </c>
    </row>
    <row r="8746" spans="1:25" x14ac:dyDescent="0.3">
      <c r="A8746">
        <v>8745</v>
      </c>
      <c r="B8746" s="2"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s="2">
        <v>4</v>
      </c>
      <c r="T8746" s="3">
        <v>0</v>
      </c>
      <c r="U8746" s="2">
        <v>4.9648000000000003</v>
      </c>
      <c r="V8746" s="2">
        <f>Table1[[#This Row],[Sales]]*(1-Table1[[#This Row],[Discount]])</f>
        <v>17.12</v>
      </c>
      <c r="W8746" s="2">
        <f>Table1[[#This Row],[Sales]]*Table1[[#This Row],[Quantity]]</f>
        <v>68.48</v>
      </c>
      <c r="X8746" s="2">
        <f>Table1[[#This Row],[Sales]]+Table1[[#This Row],[Discount]]+Table1[[#This Row],[Adjusted Sales]]</f>
        <v>34.24</v>
      </c>
      <c r="Y8746" s="5">
        <f>Table1[[#This Row],[Sales]]*Table1[[#This Row],[Discount]]</f>
        <v>0</v>
      </c>
    </row>
    <row r="8747" spans="1:25" x14ac:dyDescent="0.3">
      <c r="A8747">
        <v>8746</v>
      </c>
      <c r="B8747" s="2"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s="2">
        <v>3</v>
      </c>
      <c r="T8747" s="3">
        <v>0</v>
      </c>
      <c r="U8747" s="2">
        <v>28.171800000000001</v>
      </c>
      <c r="V8747" s="2">
        <f>Table1[[#This Row],[Sales]]*(1-Table1[[#This Row],[Discount]])</f>
        <v>59.94</v>
      </c>
      <c r="W8747" s="2">
        <f>Table1[[#This Row],[Sales]]*Table1[[#This Row],[Quantity]]</f>
        <v>179.82</v>
      </c>
      <c r="X8747" s="2">
        <f>Table1[[#This Row],[Sales]]+Table1[[#This Row],[Discount]]+Table1[[#This Row],[Adjusted Sales]]</f>
        <v>119.88</v>
      </c>
      <c r="Y8747" s="5">
        <f>Table1[[#This Row],[Sales]]*Table1[[#This Row],[Discount]]</f>
        <v>0</v>
      </c>
    </row>
    <row r="8748" spans="1:25" x14ac:dyDescent="0.3">
      <c r="A8748">
        <v>8747</v>
      </c>
      <c r="B8748" s="2"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s="2">
        <v>2</v>
      </c>
      <c r="T8748" s="3">
        <v>0</v>
      </c>
      <c r="U8748" s="2">
        <v>12.6348</v>
      </c>
      <c r="V8748" s="2">
        <f>Table1[[#This Row],[Sales]]*(1-Table1[[#This Row],[Discount]])</f>
        <v>210.58</v>
      </c>
      <c r="W8748" s="2">
        <f>Table1[[#This Row],[Sales]]*Table1[[#This Row],[Quantity]]</f>
        <v>421.16</v>
      </c>
      <c r="X8748" s="2">
        <f>Table1[[#This Row],[Sales]]+Table1[[#This Row],[Discount]]+Table1[[#This Row],[Adjusted Sales]]</f>
        <v>421.16</v>
      </c>
      <c r="Y8748" s="5">
        <f>Table1[[#This Row],[Sales]]*Table1[[#This Row],[Discount]]</f>
        <v>0</v>
      </c>
    </row>
    <row r="8749" spans="1:25" x14ac:dyDescent="0.3">
      <c r="A8749">
        <v>8748</v>
      </c>
      <c r="B8749" s="2"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s="2">
        <v>2</v>
      </c>
      <c r="T8749" s="3">
        <v>0.2</v>
      </c>
      <c r="U8749" s="2">
        <v>10.061999999999999</v>
      </c>
      <c r="V8749" s="2">
        <f>Table1[[#This Row],[Sales]]*(1-Table1[[#This Row],[Discount]])</f>
        <v>24.768000000000001</v>
      </c>
      <c r="W8749" s="2">
        <f>Table1[[#This Row],[Sales]]*Table1[[#This Row],[Quantity]]</f>
        <v>61.92</v>
      </c>
      <c r="X8749" s="2">
        <f>Table1[[#This Row],[Sales]]+Table1[[#This Row],[Discount]]+Table1[[#This Row],[Adjusted Sales]]</f>
        <v>55.927999999999997</v>
      </c>
      <c r="Y8749" s="5">
        <f>Table1[[#This Row],[Sales]]*Table1[[#This Row],[Discount]]</f>
        <v>6.1920000000000002</v>
      </c>
    </row>
    <row r="8750" spans="1:25" x14ac:dyDescent="0.3">
      <c r="A8750">
        <v>8749</v>
      </c>
      <c r="B8750" s="2"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s="2">
        <v>2</v>
      </c>
      <c r="T8750" s="3">
        <v>0.2</v>
      </c>
      <c r="U8750" s="2">
        <v>38.997399999999999</v>
      </c>
      <c r="V8750" s="2">
        <f>Table1[[#This Row],[Sales]]*(1-Table1[[#This Row],[Discount]])</f>
        <v>191.98720000000003</v>
      </c>
      <c r="W8750" s="2">
        <f>Table1[[#This Row],[Sales]]*Table1[[#This Row],[Quantity]]</f>
        <v>479.96800000000002</v>
      </c>
      <c r="X8750" s="2">
        <f>Table1[[#This Row],[Sales]]+Table1[[#This Row],[Discount]]+Table1[[#This Row],[Adjusted Sales]]</f>
        <v>432.1712</v>
      </c>
      <c r="Y8750" s="5">
        <f>Table1[[#This Row],[Sales]]*Table1[[#This Row],[Discount]]</f>
        <v>47.996800000000007</v>
      </c>
    </row>
    <row r="8751" spans="1:25" x14ac:dyDescent="0.3">
      <c r="A8751">
        <v>8750</v>
      </c>
      <c r="B8751" s="2"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s="2">
        <v>3</v>
      </c>
      <c r="T8751" s="3">
        <v>0.2</v>
      </c>
      <c r="U8751" s="2">
        <v>1143.8910000000001</v>
      </c>
      <c r="V8751" s="2">
        <f>Table1[[#This Row],[Sales]]*(1-Table1[[#This Row],[Discount]])</f>
        <v>2440.3008000000004</v>
      </c>
      <c r="W8751" s="2">
        <f>Table1[[#This Row],[Sales]]*Table1[[#This Row],[Quantity]]</f>
        <v>9151.1280000000006</v>
      </c>
      <c r="X8751" s="2">
        <f>Table1[[#This Row],[Sales]]+Table1[[#This Row],[Discount]]+Table1[[#This Row],[Adjusted Sales]]</f>
        <v>5490.8768</v>
      </c>
      <c r="Y8751" s="5">
        <f>Table1[[#This Row],[Sales]]*Table1[[#This Row],[Discount]]</f>
        <v>610.07520000000011</v>
      </c>
    </row>
    <row r="8752" spans="1:25" x14ac:dyDescent="0.3">
      <c r="A8752">
        <v>8751</v>
      </c>
      <c r="B8752" s="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s="2">
        <v>2</v>
      </c>
      <c r="T8752" s="3">
        <v>0</v>
      </c>
      <c r="U8752" s="2">
        <v>33.494999999999997</v>
      </c>
      <c r="V8752" s="2">
        <f>Table1[[#This Row],[Sales]]*(1-Table1[[#This Row],[Discount]])</f>
        <v>133.97999999999999</v>
      </c>
      <c r="W8752" s="2">
        <f>Table1[[#This Row],[Sales]]*Table1[[#This Row],[Quantity]]</f>
        <v>267.95999999999998</v>
      </c>
      <c r="X8752" s="2">
        <f>Table1[[#This Row],[Sales]]+Table1[[#This Row],[Discount]]+Table1[[#This Row],[Adjusted Sales]]</f>
        <v>267.95999999999998</v>
      </c>
      <c r="Y8752" s="5">
        <f>Table1[[#This Row],[Sales]]*Table1[[#This Row],[Discount]]</f>
        <v>0</v>
      </c>
    </row>
    <row r="8753" spans="1:25" x14ac:dyDescent="0.3">
      <c r="A8753">
        <v>8752</v>
      </c>
      <c r="B8753" s="2"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s="2">
        <v>4</v>
      </c>
      <c r="T8753" s="3">
        <v>0.2</v>
      </c>
      <c r="U8753" s="2">
        <v>31.4712</v>
      </c>
      <c r="V8753" s="2">
        <f>Table1[[#This Row],[Sales]]*(1-Table1[[#This Row],[Discount]])</f>
        <v>74.598400000000012</v>
      </c>
      <c r="W8753" s="2">
        <f>Table1[[#This Row],[Sales]]*Table1[[#This Row],[Quantity]]</f>
        <v>372.99200000000002</v>
      </c>
      <c r="X8753" s="2">
        <f>Table1[[#This Row],[Sales]]+Table1[[#This Row],[Discount]]+Table1[[#This Row],[Adjusted Sales]]</f>
        <v>168.04640000000001</v>
      </c>
      <c r="Y8753" s="5">
        <f>Table1[[#This Row],[Sales]]*Table1[[#This Row],[Discount]]</f>
        <v>18.649600000000003</v>
      </c>
    </row>
    <row r="8754" spans="1:25" x14ac:dyDescent="0.3">
      <c r="A8754">
        <v>8753</v>
      </c>
      <c r="B8754" s="2"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s="2">
        <v>3</v>
      </c>
      <c r="T8754" s="3">
        <v>0.2</v>
      </c>
      <c r="U8754" s="2">
        <v>19.9665</v>
      </c>
      <c r="V8754" s="2">
        <f>Table1[[#This Row],[Sales]]*(1-Table1[[#This Row],[Discount]])</f>
        <v>141.98400000000001</v>
      </c>
      <c r="W8754" s="2">
        <f>Table1[[#This Row],[Sales]]*Table1[[#This Row],[Quantity]]</f>
        <v>532.43999999999994</v>
      </c>
      <c r="X8754" s="2">
        <f>Table1[[#This Row],[Sales]]+Table1[[#This Row],[Discount]]+Table1[[#This Row],[Adjusted Sales]]</f>
        <v>319.66399999999999</v>
      </c>
      <c r="Y8754" s="5">
        <f>Table1[[#This Row],[Sales]]*Table1[[#This Row],[Discount]]</f>
        <v>35.496000000000002</v>
      </c>
    </row>
    <row r="8755" spans="1:25" x14ac:dyDescent="0.3">
      <c r="A8755">
        <v>8754</v>
      </c>
      <c r="B8755" s="2"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s="2">
        <v>6</v>
      </c>
      <c r="T8755" s="3">
        <v>0.2</v>
      </c>
      <c r="U8755" s="2">
        <v>5.9778000000000002</v>
      </c>
      <c r="V8755" s="2">
        <f>Table1[[#This Row],[Sales]]*(1-Table1[[#This Row],[Discount]])</f>
        <v>14.169600000000001</v>
      </c>
      <c r="W8755" s="2">
        <f>Table1[[#This Row],[Sales]]*Table1[[#This Row],[Quantity]]</f>
        <v>106.27199999999999</v>
      </c>
      <c r="X8755" s="2">
        <f>Table1[[#This Row],[Sales]]+Table1[[#This Row],[Discount]]+Table1[[#This Row],[Adjusted Sales]]</f>
        <v>32.081600000000002</v>
      </c>
      <c r="Y8755" s="5">
        <f>Table1[[#This Row],[Sales]]*Table1[[#This Row],[Discount]]</f>
        <v>3.5424000000000002</v>
      </c>
    </row>
    <row r="8756" spans="1:25" x14ac:dyDescent="0.3">
      <c r="A8756">
        <v>8755</v>
      </c>
      <c r="B8756" s="2"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s="2">
        <v>3</v>
      </c>
      <c r="T8756" s="3">
        <v>0.7</v>
      </c>
      <c r="U8756" s="2">
        <v>-3.5640000000000001</v>
      </c>
      <c r="V8756" s="2">
        <f>Table1[[#This Row],[Sales]]*(1-Table1[[#This Row],[Discount]])</f>
        <v>1.4580000000000004</v>
      </c>
      <c r="W8756" s="2">
        <f>Table1[[#This Row],[Sales]]*Table1[[#This Row],[Quantity]]</f>
        <v>14.580000000000002</v>
      </c>
      <c r="X8756" s="2">
        <f>Table1[[#This Row],[Sales]]+Table1[[#This Row],[Discount]]+Table1[[#This Row],[Adjusted Sales]]</f>
        <v>7.0180000000000007</v>
      </c>
      <c r="Y8756" s="5">
        <f>Table1[[#This Row],[Sales]]*Table1[[#This Row],[Discount]]</f>
        <v>3.4020000000000001</v>
      </c>
    </row>
    <row r="8757" spans="1:25" x14ac:dyDescent="0.3">
      <c r="A8757">
        <v>8756</v>
      </c>
      <c r="B8757" s="2"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s="2">
        <v>2</v>
      </c>
      <c r="T8757" s="3">
        <v>0.7</v>
      </c>
      <c r="U8757" s="2">
        <v>-5.2149999999999999</v>
      </c>
      <c r="V8757" s="2">
        <f>Table1[[#This Row],[Sales]]*(1-Table1[[#This Row],[Discount]])</f>
        <v>1.8774000000000002</v>
      </c>
      <c r="W8757" s="2">
        <f>Table1[[#This Row],[Sales]]*Table1[[#This Row],[Quantity]]</f>
        <v>12.516</v>
      </c>
      <c r="X8757" s="2">
        <f>Table1[[#This Row],[Sales]]+Table1[[#This Row],[Discount]]+Table1[[#This Row],[Adjusted Sales]]</f>
        <v>8.8353999999999999</v>
      </c>
      <c r="Y8757" s="5">
        <f>Table1[[#This Row],[Sales]]*Table1[[#This Row],[Discount]]</f>
        <v>4.3805999999999994</v>
      </c>
    </row>
    <row r="8758" spans="1:25" x14ac:dyDescent="0.3">
      <c r="A8758">
        <v>8757</v>
      </c>
      <c r="B8758" s="2"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s="2">
        <v>2</v>
      </c>
      <c r="T8758" s="3">
        <v>0</v>
      </c>
      <c r="U8758" s="2">
        <v>10.5504</v>
      </c>
      <c r="V8758" s="2">
        <f>Table1[[#This Row],[Sales]]*(1-Table1[[#This Row],[Discount]])</f>
        <v>37.68</v>
      </c>
      <c r="W8758" s="2">
        <f>Table1[[#This Row],[Sales]]*Table1[[#This Row],[Quantity]]</f>
        <v>75.36</v>
      </c>
      <c r="X8758" s="2">
        <f>Table1[[#This Row],[Sales]]+Table1[[#This Row],[Discount]]+Table1[[#This Row],[Adjusted Sales]]</f>
        <v>75.36</v>
      </c>
      <c r="Y8758" s="5">
        <f>Table1[[#This Row],[Sales]]*Table1[[#This Row],[Discount]]</f>
        <v>0</v>
      </c>
    </row>
    <row r="8759" spans="1:25" x14ac:dyDescent="0.3">
      <c r="A8759">
        <v>8758</v>
      </c>
      <c r="B8759" s="2"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s="2">
        <v>8</v>
      </c>
      <c r="T8759" s="3">
        <v>0</v>
      </c>
      <c r="U8759" s="2">
        <v>24.883199999999999</v>
      </c>
      <c r="V8759" s="2">
        <f>Table1[[#This Row],[Sales]]*(1-Table1[[#This Row],[Discount]])</f>
        <v>51.84</v>
      </c>
      <c r="W8759" s="2">
        <f>Table1[[#This Row],[Sales]]*Table1[[#This Row],[Quantity]]</f>
        <v>414.72</v>
      </c>
      <c r="X8759" s="2">
        <f>Table1[[#This Row],[Sales]]+Table1[[#This Row],[Discount]]+Table1[[#This Row],[Adjusted Sales]]</f>
        <v>103.68</v>
      </c>
      <c r="Y8759" s="5">
        <f>Table1[[#This Row],[Sales]]*Table1[[#This Row],[Discount]]</f>
        <v>0</v>
      </c>
    </row>
    <row r="8760" spans="1:25" x14ac:dyDescent="0.3">
      <c r="A8760">
        <v>8759</v>
      </c>
      <c r="B8760" s="2"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s="2">
        <v>3</v>
      </c>
      <c r="T8760" s="3">
        <v>0</v>
      </c>
      <c r="U8760" s="2">
        <v>9.3228000000000009</v>
      </c>
      <c r="V8760" s="2">
        <f>Table1[[#This Row],[Sales]]*(1-Table1[[#This Row],[Discount]])</f>
        <v>27.42</v>
      </c>
      <c r="W8760" s="2">
        <f>Table1[[#This Row],[Sales]]*Table1[[#This Row],[Quantity]]</f>
        <v>82.26</v>
      </c>
      <c r="X8760" s="2">
        <f>Table1[[#This Row],[Sales]]+Table1[[#This Row],[Discount]]+Table1[[#This Row],[Adjusted Sales]]</f>
        <v>54.84</v>
      </c>
      <c r="Y8760" s="5">
        <f>Table1[[#This Row],[Sales]]*Table1[[#This Row],[Discount]]</f>
        <v>0</v>
      </c>
    </row>
    <row r="8761" spans="1:25" x14ac:dyDescent="0.3">
      <c r="A8761">
        <v>8760</v>
      </c>
      <c r="B8761" s="2"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s="2">
        <v>3</v>
      </c>
      <c r="T8761" s="3">
        <v>0</v>
      </c>
      <c r="U8761" s="2">
        <v>2.5920000000000001</v>
      </c>
      <c r="V8761" s="2">
        <f>Table1[[#This Row],[Sales]]*(1-Table1[[#This Row],[Discount]])</f>
        <v>5.4</v>
      </c>
      <c r="W8761" s="2">
        <f>Table1[[#This Row],[Sales]]*Table1[[#This Row],[Quantity]]</f>
        <v>16.200000000000003</v>
      </c>
      <c r="X8761" s="2">
        <f>Table1[[#This Row],[Sales]]+Table1[[#This Row],[Discount]]+Table1[[#This Row],[Adjusted Sales]]</f>
        <v>10.8</v>
      </c>
      <c r="Y8761" s="5">
        <f>Table1[[#This Row],[Sales]]*Table1[[#This Row],[Discount]]</f>
        <v>0</v>
      </c>
    </row>
    <row r="8762" spans="1:25" x14ac:dyDescent="0.3">
      <c r="A8762">
        <v>8761</v>
      </c>
      <c r="B8762" s="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s="2">
        <v>1</v>
      </c>
      <c r="T8762" s="3">
        <v>0</v>
      </c>
      <c r="U8762" s="2">
        <v>635.495</v>
      </c>
      <c r="V8762" s="2">
        <f>Table1[[#This Row],[Sales]]*(1-Table1[[#This Row],[Discount]])</f>
        <v>1270.99</v>
      </c>
      <c r="W8762" s="2">
        <f>Table1[[#This Row],[Sales]]*Table1[[#This Row],[Quantity]]</f>
        <v>1270.99</v>
      </c>
      <c r="X8762" s="2">
        <f>Table1[[#This Row],[Sales]]+Table1[[#This Row],[Discount]]+Table1[[#This Row],[Adjusted Sales]]</f>
        <v>2541.98</v>
      </c>
      <c r="Y8762" s="5">
        <f>Table1[[#This Row],[Sales]]*Table1[[#This Row],[Discount]]</f>
        <v>0</v>
      </c>
    </row>
    <row r="8763" spans="1:25" x14ac:dyDescent="0.3">
      <c r="A8763">
        <v>8762</v>
      </c>
      <c r="B8763" s="2"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s="2">
        <v>8</v>
      </c>
      <c r="T8763" s="3">
        <v>0</v>
      </c>
      <c r="U8763" s="2">
        <v>58.919199999999996</v>
      </c>
      <c r="V8763" s="2">
        <f>Table1[[#This Row],[Sales]]*(1-Table1[[#This Row],[Discount]])</f>
        <v>125.36</v>
      </c>
      <c r="W8763" s="2">
        <f>Table1[[#This Row],[Sales]]*Table1[[#This Row],[Quantity]]</f>
        <v>1002.88</v>
      </c>
      <c r="X8763" s="2">
        <f>Table1[[#This Row],[Sales]]+Table1[[#This Row],[Discount]]+Table1[[#This Row],[Adjusted Sales]]</f>
        <v>250.72</v>
      </c>
      <c r="Y8763" s="5">
        <f>Table1[[#This Row],[Sales]]*Table1[[#This Row],[Discount]]</f>
        <v>0</v>
      </c>
    </row>
    <row r="8764" spans="1:25" x14ac:dyDescent="0.3">
      <c r="A8764">
        <v>8763</v>
      </c>
      <c r="B8764" s="2"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s="2">
        <v>1</v>
      </c>
      <c r="T8764" s="3">
        <v>0</v>
      </c>
      <c r="U8764" s="2">
        <v>4.0686999999999998</v>
      </c>
      <c r="V8764" s="2">
        <f>Table1[[#This Row],[Sales]]*(1-Table1[[#This Row],[Discount]])</f>
        <v>14.03</v>
      </c>
      <c r="W8764" s="2">
        <f>Table1[[#This Row],[Sales]]*Table1[[#This Row],[Quantity]]</f>
        <v>14.03</v>
      </c>
      <c r="X8764" s="2">
        <f>Table1[[#This Row],[Sales]]+Table1[[#This Row],[Discount]]+Table1[[#This Row],[Adjusted Sales]]</f>
        <v>28.06</v>
      </c>
      <c r="Y8764" s="5">
        <f>Table1[[#This Row],[Sales]]*Table1[[#This Row],[Discount]]</f>
        <v>0</v>
      </c>
    </row>
    <row r="8765" spans="1:25" x14ac:dyDescent="0.3">
      <c r="A8765">
        <v>8764</v>
      </c>
      <c r="B8765" s="2"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s="2">
        <v>2</v>
      </c>
      <c r="T8765" s="3">
        <v>0</v>
      </c>
      <c r="U8765" s="2">
        <v>7.2695999999999996</v>
      </c>
      <c r="V8765" s="2">
        <f>Table1[[#This Row],[Sales]]*(1-Table1[[#This Row],[Discount]])</f>
        <v>27.96</v>
      </c>
      <c r="W8765" s="2">
        <f>Table1[[#This Row],[Sales]]*Table1[[#This Row],[Quantity]]</f>
        <v>55.92</v>
      </c>
      <c r="X8765" s="2">
        <f>Table1[[#This Row],[Sales]]+Table1[[#This Row],[Discount]]+Table1[[#This Row],[Adjusted Sales]]</f>
        <v>55.92</v>
      </c>
      <c r="Y8765" s="5">
        <f>Table1[[#This Row],[Sales]]*Table1[[#This Row],[Discount]]</f>
        <v>0</v>
      </c>
    </row>
    <row r="8766" spans="1:25" x14ac:dyDescent="0.3">
      <c r="A8766">
        <v>8765</v>
      </c>
      <c r="B8766" s="2"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s="2">
        <v>2</v>
      </c>
      <c r="T8766" s="3">
        <v>0.2</v>
      </c>
      <c r="U8766" s="2">
        <v>0.73480000000000001</v>
      </c>
      <c r="V8766" s="2">
        <f>Table1[[#This Row],[Sales]]*(1-Table1[[#This Row],[Discount]])</f>
        <v>4.2752000000000008</v>
      </c>
      <c r="W8766" s="2">
        <f>Table1[[#This Row],[Sales]]*Table1[[#This Row],[Quantity]]</f>
        <v>10.688000000000001</v>
      </c>
      <c r="X8766" s="2">
        <f>Table1[[#This Row],[Sales]]+Table1[[#This Row],[Discount]]+Table1[[#This Row],[Adjusted Sales]]</f>
        <v>9.8192000000000021</v>
      </c>
      <c r="Y8766" s="5">
        <f>Table1[[#This Row],[Sales]]*Table1[[#This Row],[Discount]]</f>
        <v>1.0688000000000002</v>
      </c>
    </row>
    <row r="8767" spans="1:25" x14ac:dyDescent="0.3">
      <c r="A8767">
        <v>8766</v>
      </c>
      <c r="B8767" s="2"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s="2">
        <v>2</v>
      </c>
      <c r="T8767" s="3">
        <v>0.8</v>
      </c>
      <c r="U8767" s="2">
        <v>-2.544</v>
      </c>
      <c r="V8767" s="2">
        <f>Table1[[#This Row],[Sales]]*(1-Table1[[#This Row],[Discount]])</f>
        <v>0.33919999999999989</v>
      </c>
      <c r="W8767" s="2">
        <f>Table1[[#This Row],[Sales]]*Table1[[#This Row],[Quantity]]</f>
        <v>3.3919999999999999</v>
      </c>
      <c r="X8767" s="2">
        <f>Table1[[#This Row],[Sales]]+Table1[[#This Row],[Discount]]+Table1[[#This Row],[Adjusted Sales]]</f>
        <v>2.8351999999999999</v>
      </c>
      <c r="Y8767" s="5">
        <f>Table1[[#This Row],[Sales]]*Table1[[#This Row],[Discount]]</f>
        <v>1.3568</v>
      </c>
    </row>
    <row r="8768" spans="1:25" x14ac:dyDescent="0.3">
      <c r="A8768">
        <v>8767</v>
      </c>
      <c r="B8768" s="2"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s="2">
        <v>3</v>
      </c>
      <c r="T8768" s="3">
        <v>0.8</v>
      </c>
      <c r="U8768" s="2">
        <v>-67.617000000000004</v>
      </c>
      <c r="V8768" s="2">
        <f>Table1[[#This Row],[Sales]]*(1-Table1[[#This Row],[Discount]])</f>
        <v>4.9175999999999993</v>
      </c>
      <c r="W8768" s="2">
        <f>Table1[[#This Row],[Sales]]*Table1[[#This Row],[Quantity]]</f>
        <v>73.76400000000001</v>
      </c>
      <c r="X8768" s="2">
        <f>Table1[[#This Row],[Sales]]+Table1[[#This Row],[Discount]]+Table1[[#This Row],[Adjusted Sales]]</f>
        <v>30.305600000000002</v>
      </c>
      <c r="Y8768" s="5">
        <f>Table1[[#This Row],[Sales]]*Table1[[#This Row],[Discount]]</f>
        <v>19.670400000000001</v>
      </c>
    </row>
    <row r="8769" spans="1:25" x14ac:dyDescent="0.3">
      <c r="A8769">
        <v>8768</v>
      </c>
      <c r="B8769" s="2"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s="2">
        <v>5</v>
      </c>
      <c r="T8769" s="3">
        <v>0.8</v>
      </c>
      <c r="U8769" s="2">
        <v>-13.167</v>
      </c>
      <c r="V8769" s="2">
        <f>Table1[[#This Row],[Sales]]*(1-Table1[[#This Row],[Discount]])</f>
        <v>1.5959999999999996</v>
      </c>
      <c r="W8769" s="2">
        <f>Table1[[#This Row],[Sales]]*Table1[[#This Row],[Quantity]]</f>
        <v>39.900000000000006</v>
      </c>
      <c r="X8769" s="2">
        <f>Table1[[#This Row],[Sales]]+Table1[[#This Row],[Discount]]+Table1[[#This Row],[Adjusted Sales]]</f>
        <v>10.376000000000001</v>
      </c>
      <c r="Y8769" s="5">
        <f>Table1[[#This Row],[Sales]]*Table1[[#This Row],[Discount]]</f>
        <v>6.3840000000000003</v>
      </c>
    </row>
    <row r="8770" spans="1:25" x14ac:dyDescent="0.3">
      <c r="A8770">
        <v>8769</v>
      </c>
      <c r="B8770" s="2"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s="2">
        <v>4</v>
      </c>
      <c r="T8770" s="3">
        <v>0.2</v>
      </c>
      <c r="U8770" s="2">
        <v>57.6</v>
      </c>
      <c r="V8770" s="2">
        <f>Table1[[#This Row],[Sales]]*(1-Table1[[#This Row],[Discount]])</f>
        <v>230.4</v>
      </c>
      <c r="W8770" s="2">
        <f>Table1[[#This Row],[Sales]]*Table1[[#This Row],[Quantity]]</f>
        <v>1152</v>
      </c>
      <c r="X8770" s="2">
        <f>Table1[[#This Row],[Sales]]+Table1[[#This Row],[Discount]]+Table1[[#This Row],[Adjusted Sales]]</f>
        <v>518.6</v>
      </c>
      <c r="Y8770" s="5">
        <f>Table1[[#This Row],[Sales]]*Table1[[#This Row],[Discount]]</f>
        <v>57.6</v>
      </c>
    </row>
    <row r="8771" spans="1:25" x14ac:dyDescent="0.3">
      <c r="A8771">
        <v>8770</v>
      </c>
      <c r="B8771" s="2"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s="2">
        <v>3</v>
      </c>
      <c r="T8771" s="3">
        <v>0.2</v>
      </c>
      <c r="U8771" s="2">
        <v>9.1844999999999999</v>
      </c>
      <c r="V8771" s="2">
        <f>Table1[[#This Row],[Sales]]*(1-Table1[[#This Row],[Discount]])</f>
        <v>117.5616</v>
      </c>
      <c r="W8771" s="2">
        <f>Table1[[#This Row],[Sales]]*Table1[[#This Row],[Quantity]]</f>
        <v>440.85599999999999</v>
      </c>
      <c r="X8771" s="2">
        <f>Table1[[#This Row],[Sales]]+Table1[[#This Row],[Discount]]+Table1[[#This Row],[Adjusted Sales]]</f>
        <v>264.71359999999999</v>
      </c>
      <c r="Y8771" s="5">
        <f>Table1[[#This Row],[Sales]]*Table1[[#This Row],[Discount]]</f>
        <v>29.3904</v>
      </c>
    </row>
    <row r="8772" spans="1:25" x14ac:dyDescent="0.3">
      <c r="A8772">
        <v>8771</v>
      </c>
      <c r="B8772" s="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s="2">
        <v>4</v>
      </c>
      <c r="T8772" s="3">
        <v>0.2</v>
      </c>
      <c r="U8772" s="2">
        <v>5.1959999999999997</v>
      </c>
      <c r="V8772" s="2">
        <f>Table1[[#This Row],[Sales]]*(1-Table1[[#This Row],[Discount]])</f>
        <v>66.508799999999994</v>
      </c>
      <c r="W8772" s="2">
        <f>Table1[[#This Row],[Sales]]*Table1[[#This Row],[Quantity]]</f>
        <v>332.54399999999998</v>
      </c>
      <c r="X8772" s="2">
        <f>Table1[[#This Row],[Sales]]+Table1[[#This Row],[Discount]]+Table1[[#This Row],[Adjusted Sales]]</f>
        <v>149.84479999999999</v>
      </c>
      <c r="Y8772" s="5">
        <f>Table1[[#This Row],[Sales]]*Table1[[#This Row],[Discount]]</f>
        <v>16.627199999999998</v>
      </c>
    </row>
    <row r="8773" spans="1:25" x14ac:dyDescent="0.3">
      <c r="A8773">
        <v>8772</v>
      </c>
      <c r="B8773" s="2"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s="2">
        <v>4</v>
      </c>
      <c r="T8773" s="3">
        <v>0.2</v>
      </c>
      <c r="U8773" s="2">
        <v>94.278400000000005</v>
      </c>
      <c r="V8773" s="2">
        <f>Table1[[#This Row],[Sales]]*(1-Table1[[#This Row],[Discount]])</f>
        <v>754.22720000000004</v>
      </c>
      <c r="W8773" s="2">
        <f>Table1[[#This Row],[Sales]]*Table1[[#This Row],[Quantity]]</f>
        <v>3771.136</v>
      </c>
      <c r="X8773" s="2">
        <f>Table1[[#This Row],[Sales]]+Table1[[#This Row],[Discount]]+Table1[[#This Row],[Adjusted Sales]]</f>
        <v>1697.2112000000002</v>
      </c>
      <c r="Y8773" s="5">
        <f>Table1[[#This Row],[Sales]]*Table1[[#This Row],[Discount]]</f>
        <v>188.55680000000001</v>
      </c>
    </row>
    <row r="8774" spans="1:25" x14ac:dyDescent="0.3">
      <c r="A8774">
        <v>8773</v>
      </c>
      <c r="B8774" s="2"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s="2">
        <v>3</v>
      </c>
      <c r="T8774" s="3">
        <v>0.2</v>
      </c>
      <c r="U8774" s="2">
        <v>23.234999999999999</v>
      </c>
      <c r="V8774" s="2">
        <f>Table1[[#This Row],[Sales]]*(1-Table1[[#This Row],[Discount]])</f>
        <v>59.481600000000007</v>
      </c>
      <c r="W8774" s="2">
        <f>Table1[[#This Row],[Sales]]*Table1[[#This Row],[Quantity]]</f>
        <v>223.05600000000001</v>
      </c>
      <c r="X8774" s="2">
        <f>Table1[[#This Row],[Sales]]+Table1[[#This Row],[Discount]]+Table1[[#This Row],[Adjusted Sales]]</f>
        <v>134.03360000000001</v>
      </c>
      <c r="Y8774" s="5">
        <f>Table1[[#This Row],[Sales]]*Table1[[#This Row],[Discount]]</f>
        <v>14.870400000000002</v>
      </c>
    </row>
    <row r="8775" spans="1:25" x14ac:dyDescent="0.3">
      <c r="A8775">
        <v>8774</v>
      </c>
      <c r="B8775" s="2"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s="2">
        <v>6</v>
      </c>
      <c r="T8775" s="3">
        <v>0</v>
      </c>
      <c r="U8775" s="2">
        <v>6.72</v>
      </c>
      <c r="V8775" s="2">
        <f>Table1[[#This Row],[Sales]]*(1-Table1[[#This Row],[Discount]])</f>
        <v>26.88</v>
      </c>
      <c r="W8775" s="2">
        <f>Table1[[#This Row],[Sales]]*Table1[[#This Row],[Quantity]]</f>
        <v>161.28</v>
      </c>
      <c r="X8775" s="2">
        <f>Table1[[#This Row],[Sales]]+Table1[[#This Row],[Discount]]+Table1[[#This Row],[Adjusted Sales]]</f>
        <v>53.76</v>
      </c>
      <c r="Y8775" s="5">
        <f>Table1[[#This Row],[Sales]]*Table1[[#This Row],[Discount]]</f>
        <v>0</v>
      </c>
    </row>
    <row r="8776" spans="1:25" x14ac:dyDescent="0.3">
      <c r="A8776">
        <v>8775</v>
      </c>
      <c r="B8776" s="2"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s="2">
        <v>2</v>
      </c>
      <c r="T8776" s="3">
        <v>0.2</v>
      </c>
      <c r="U8776" s="2">
        <v>3.8136000000000001</v>
      </c>
      <c r="V8776" s="2">
        <f>Table1[[#This Row],[Sales]]*(1-Table1[[#This Row],[Discount]])</f>
        <v>8.716800000000001</v>
      </c>
      <c r="W8776" s="2">
        <f>Table1[[#This Row],[Sales]]*Table1[[#This Row],[Quantity]]</f>
        <v>21.792000000000002</v>
      </c>
      <c r="X8776" s="2">
        <f>Table1[[#This Row],[Sales]]+Table1[[#This Row],[Discount]]+Table1[[#This Row],[Adjusted Sales]]</f>
        <v>19.812800000000003</v>
      </c>
      <c r="Y8776" s="5">
        <f>Table1[[#This Row],[Sales]]*Table1[[#This Row],[Discount]]</f>
        <v>2.1792000000000002</v>
      </c>
    </row>
    <row r="8777" spans="1:25" x14ac:dyDescent="0.3">
      <c r="A8777">
        <v>8776</v>
      </c>
      <c r="B8777" s="2"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s="2">
        <v>2</v>
      </c>
      <c r="T8777" s="3">
        <v>0.2</v>
      </c>
      <c r="U8777" s="2">
        <v>0.30940000000000001</v>
      </c>
      <c r="V8777" s="2">
        <f>Table1[[#This Row],[Sales]]*(1-Table1[[#This Row],[Discount]])</f>
        <v>2.8288000000000002</v>
      </c>
      <c r="W8777" s="2">
        <f>Table1[[#This Row],[Sales]]*Table1[[#This Row],[Quantity]]</f>
        <v>7.0720000000000001</v>
      </c>
      <c r="X8777" s="2">
        <f>Table1[[#This Row],[Sales]]+Table1[[#This Row],[Discount]]+Table1[[#This Row],[Adjusted Sales]]</f>
        <v>6.5648</v>
      </c>
      <c r="Y8777" s="5">
        <f>Table1[[#This Row],[Sales]]*Table1[[#This Row],[Discount]]</f>
        <v>0.70720000000000005</v>
      </c>
    </row>
    <row r="8778" spans="1:25" x14ac:dyDescent="0.3">
      <c r="A8778">
        <v>8777</v>
      </c>
      <c r="B8778" s="2"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s="2">
        <v>5</v>
      </c>
      <c r="T8778" s="3">
        <v>0.3</v>
      </c>
      <c r="U8778" s="2">
        <v>0</v>
      </c>
      <c r="V8778" s="2">
        <f>Table1[[#This Row],[Sales]]*(1-Table1[[#This Row],[Discount]])</f>
        <v>369.90099999999995</v>
      </c>
      <c r="W8778" s="2">
        <f>Table1[[#This Row],[Sales]]*Table1[[#This Row],[Quantity]]</f>
        <v>2642.1499999999996</v>
      </c>
      <c r="X8778" s="2">
        <f>Table1[[#This Row],[Sales]]+Table1[[#This Row],[Discount]]+Table1[[#This Row],[Adjusted Sales]]</f>
        <v>898.63099999999986</v>
      </c>
      <c r="Y8778" s="5">
        <f>Table1[[#This Row],[Sales]]*Table1[[#This Row],[Discount]]</f>
        <v>158.52899999999997</v>
      </c>
    </row>
    <row r="8779" spans="1:25" x14ac:dyDescent="0.3">
      <c r="A8779">
        <v>8778</v>
      </c>
      <c r="B8779" s="2"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s="2">
        <v>8</v>
      </c>
      <c r="T8779" s="3">
        <v>0.2</v>
      </c>
      <c r="U8779" s="2">
        <v>14.5152</v>
      </c>
      <c r="V8779" s="2">
        <f>Table1[[#This Row],[Sales]]*(1-Table1[[#This Row],[Discount]])</f>
        <v>33.177600000000005</v>
      </c>
      <c r="W8779" s="2">
        <f>Table1[[#This Row],[Sales]]*Table1[[#This Row],[Quantity]]</f>
        <v>331.77600000000001</v>
      </c>
      <c r="X8779" s="2">
        <f>Table1[[#This Row],[Sales]]+Table1[[#This Row],[Discount]]+Table1[[#This Row],[Adjusted Sales]]</f>
        <v>74.849600000000009</v>
      </c>
      <c r="Y8779" s="5">
        <f>Table1[[#This Row],[Sales]]*Table1[[#This Row],[Discount]]</f>
        <v>8.2944000000000013</v>
      </c>
    </row>
    <row r="8780" spans="1:25" x14ac:dyDescent="0.3">
      <c r="A8780">
        <v>8779</v>
      </c>
      <c r="B8780" s="2"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s="2">
        <v>3</v>
      </c>
      <c r="T8780" s="3">
        <v>0.2</v>
      </c>
      <c r="U8780" s="2">
        <v>7.1993999999999998</v>
      </c>
      <c r="V8780" s="2">
        <f>Table1[[#This Row],[Sales]]*(1-Table1[[#This Row],[Discount]])</f>
        <v>230.38080000000002</v>
      </c>
      <c r="W8780" s="2">
        <f>Table1[[#This Row],[Sales]]*Table1[[#This Row],[Quantity]]</f>
        <v>863.928</v>
      </c>
      <c r="X8780" s="2">
        <f>Table1[[#This Row],[Sales]]+Table1[[#This Row],[Discount]]+Table1[[#This Row],[Adjusted Sales]]</f>
        <v>518.55680000000007</v>
      </c>
      <c r="Y8780" s="5">
        <f>Table1[[#This Row],[Sales]]*Table1[[#This Row],[Discount]]</f>
        <v>57.595200000000006</v>
      </c>
    </row>
    <row r="8781" spans="1:25" x14ac:dyDescent="0.3">
      <c r="A8781">
        <v>8780</v>
      </c>
      <c r="B8781" s="2"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s="2">
        <v>3</v>
      </c>
      <c r="T8781" s="3">
        <v>0.2</v>
      </c>
      <c r="U8781" s="2">
        <v>2.5640999999999998</v>
      </c>
      <c r="V8781" s="2">
        <f>Table1[[#This Row],[Sales]]*(1-Table1[[#This Row],[Discount]])</f>
        <v>23.443200000000001</v>
      </c>
      <c r="W8781" s="2">
        <f>Table1[[#This Row],[Sales]]*Table1[[#This Row],[Quantity]]</f>
        <v>87.911999999999992</v>
      </c>
      <c r="X8781" s="2">
        <f>Table1[[#This Row],[Sales]]+Table1[[#This Row],[Discount]]+Table1[[#This Row],[Adjusted Sales]]</f>
        <v>52.947199999999995</v>
      </c>
      <c r="Y8781" s="5">
        <f>Table1[[#This Row],[Sales]]*Table1[[#This Row],[Discount]]</f>
        <v>5.8608000000000002</v>
      </c>
    </row>
    <row r="8782" spans="1:25" x14ac:dyDescent="0.3">
      <c r="A8782">
        <v>8781</v>
      </c>
      <c r="B8782" s="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s="2">
        <v>2</v>
      </c>
      <c r="T8782" s="3">
        <v>0.2</v>
      </c>
      <c r="U8782" s="2">
        <v>6.2244000000000002</v>
      </c>
      <c r="V8782" s="2">
        <f>Table1[[#This Row],[Sales]]*(1-Table1[[#This Row],[Discount]])</f>
        <v>44.262400000000007</v>
      </c>
      <c r="W8782" s="2">
        <f>Table1[[#This Row],[Sales]]*Table1[[#This Row],[Quantity]]</f>
        <v>110.65600000000001</v>
      </c>
      <c r="X8782" s="2">
        <f>Table1[[#This Row],[Sales]]+Table1[[#This Row],[Discount]]+Table1[[#This Row],[Adjusted Sales]]</f>
        <v>99.790400000000005</v>
      </c>
      <c r="Y8782" s="5">
        <f>Table1[[#This Row],[Sales]]*Table1[[#This Row],[Discount]]</f>
        <v>11.065600000000002</v>
      </c>
    </row>
    <row r="8783" spans="1:25" x14ac:dyDescent="0.3">
      <c r="A8783">
        <v>8782</v>
      </c>
      <c r="B8783" s="2"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s="2">
        <v>6</v>
      </c>
      <c r="T8783" s="3">
        <v>0.32</v>
      </c>
      <c r="U8783" s="2">
        <v>-36.117600000000003</v>
      </c>
      <c r="V8783" s="2">
        <f>Table1[[#This Row],[Sales]]*(1-Table1[[#This Row],[Discount]])</f>
        <v>835.03891199999987</v>
      </c>
      <c r="W8783" s="2">
        <f>Table1[[#This Row],[Sales]]*Table1[[#This Row],[Quantity]]</f>
        <v>7367.9903999999997</v>
      </c>
      <c r="X8783" s="2">
        <f>Table1[[#This Row],[Sales]]+Table1[[#This Row],[Discount]]+Table1[[#This Row],[Adjusted Sales]]</f>
        <v>2063.3573119999996</v>
      </c>
      <c r="Y8783" s="5">
        <f>Table1[[#This Row],[Sales]]*Table1[[#This Row],[Discount]]</f>
        <v>392.95948799999996</v>
      </c>
    </row>
    <row r="8784" spans="1:25" x14ac:dyDescent="0.3">
      <c r="A8784">
        <v>8783</v>
      </c>
      <c r="B8784" s="2"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s="2">
        <v>4</v>
      </c>
      <c r="T8784" s="3">
        <v>0.2</v>
      </c>
      <c r="U8784" s="2">
        <v>6.6352000000000002</v>
      </c>
      <c r="V8784" s="2">
        <f>Table1[[#This Row],[Sales]]*(1-Table1[[#This Row],[Discount]])</f>
        <v>16.332800000000002</v>
      </c>
      <c r="W8784" s="2">
        <f>Table1[[#This Row],[Sales]]*Table1[[#This Row],[Quantity]]</f>
        <v>81.664000000000001</v>
      </c>
      <c r="X8784" s="2">
        <f>Table1[[#This Row],[Sales]]+Table1[[#This Row],[Discount]]+Table1[[#This Row],[Adjusted Sales]]</f>
        <v>36.948800000000006</v>
      </c>
      <c r="Y8784" s="5">
        <f>Table1[[#This Row],[Sales]]*Table1[[#This Row],[Discount]]</f>
        <v>4.0832000000000006</v>
      </c>
    </row>
    <row r="8785" spans="1:25" x14ac:dyDescent="0.3">
      <c r="A8785">
        <v>8784</v>
      </c>
      <c r="B8785" s="2"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s="2">
        <v>3</v>
      </c>
      <c r="T8785" s="3">
        <v>0</v>
      </c>
      <c r="U8785" s="2">
        <v>259.52969999999999</v>
      </c>
      <c r="V8785" s="2">
        <f>Table1[[#This Row],[Sales]]*(1-Table1[[#This Row],[Discount]])</f>
        <v>1128.3900000000001</v>
      </c>
      <c r="W8785" s="2">
        <f>Table1[[#This Row],[Sales]]*Table1[[#This Row],[Quantity]]</f>
        <v>3385.17</v>
      </c>
      <c r="X8785" s="2">
        <f>Table1[[#This Row],[Sales]]+Table1[[#This Row],[Discount]]+Table1[[#This Row],[Adjusted Sales]]</f>
        <v>2256.7800000000002</v>
      </c>
      <c r="Y8785" s="5">
        <f>Table1[[#This Row],[Sales]]*Table1[[#This Row],[Discount]]</f>
        <v>0</v>
      </c>
    </row>
    <row r="8786" spans="1:25" x14ac:dyDescent="0.3">
      <c r="A8786">
        <v>8785</v>
      </c>
      <c r="B8786" s="2"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s="2">
        <v>2</v>
      </c>
      <c r="T8786" s="3">
        <v>0.2</v>
      </c>
      <c r="U8786" s="2">
        <v>1.6704000000000001</v>
      </c>
      <c r="V8786" s="2">
        <f>Table1[[#This Row],[Sales]]*(1-Table1[[#This Row],[Discount]])</f>
        <v>3.6863999999999999</v>
      </c>
      <c r="W8786" s="2">
        <f>Table1[[#This Row],[Sales]]*Table1[[#This Row],[Quantity]]</f>
        <v>9.2159999999999993</v>
      </c>
      <c r="X8786" s="2">
        <f>Table1[[#This Row],[Sales]]+Table1[[#This Row],[Discount]]+Table1[[#This Row],[Adjusted Sales]]</f>
        <v>8.4943999999999988</v>
      </c>
      <c r="Y8786" s="5">
        <f>Table1[[#This Row],[Sales]]*Table1[[#This Row],[Discount]]</f>
        <v>0.92159999999999997</v>
      </c>
    </row>
    <row r="8787" spans="1:25" x14ac:dyDescent="0.3">
      <c r="A8787">
        <v>8786</v>
      </c>
      <c r="B8787" s="2"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s="2">
        <v>5</v>
      </c>
      <c r="T8787" s="3">
        <v>0.2</v>
      </c>
      <c r="U8787" s="2">
        <v>19.596</v>
      </c>
      <c r="V8787" s="2">
        <f>Table1[[#This Row],[Sales]]*(1-Table1[[#This Row],[Discount]])</f>
        <v>156.76800000000003</v>
      </c>
      <c r="W8787" s="2">
        <f>Table1[[#This Row],[Sales]]*Table1[[#This Row],[Quantity]]</f>
        <v>979.80000000000007</v>
      </c>
      <c r="X8787" s="2">
        <f>Table1[[#This Row],[Sales]]+Table1[[#This Row],[Discount]]+Table1[[#This Row],[Adjusted Sales]]</f>
        <v>352.928</v>
      </c>
      <c r="Y8787" s="5">
        <f>Table1[[#This Row],[Sales]]*Table1[[#This Row],[Discount]]</f>
        <v>39.192000000000007</v>
      </c>
    </row>
    <row r="8788" spans="1:25" x14ac:dyDescent="0.3">
      <c r="A8788">
        <v>8787</v>
      </c>
      <c r="B8788" s="2"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s="2">
        <v>3</v>
      </c>
      <c r="T8788" s="3">
        <v>0.2</v>
      </c>
      <c r="U8788" s="2">
        <v>5.4432</v>
      </c>
      <c r="V8788" s="2">
        <f>Table1[[#This Row],[Sales]]*(1-Table1[[#This Row],[Discount]])</f>
        <v>12.441600000000001</v>
      </c>
      <c r="W8788" s="2">
        <f>Table1[[#This Row],[Sales]]*Table1[[#This Row],[Quantity]]</f>
        <v>46.655999999999999</v>
      </c>
      <c r="X8788" s="2">
        <f>Table1[[#This Row],[Sales]]+Table1[[#This Row],[Discount]]+Table1[[#This Row],[Adjusted Sales]]</f>
        <v>28.1936</v>
      </c>
      <c r="Y8788" s="5">
        <f>Table1[[#This Row],[Sales]]*Table1[[#This Row],[Discount]]</f>
        <v>3.1104000000000003</v>
      </c>
    </row>
    <row r="8789" spans="1:25" x14ac:dyDescent="0.3">
      <c r="A8789">
        <v>8788</v>
      </c>
      <c r="B8789" s="2"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s="2">
        <v>4</v>
      </c>
      <c r="T8789" s="3">
        <v>0.2</v>
      </c>
      <c r="U8789" s="2">
        <v>54.393599999999999</v>
      </c>
      <c r="V8789" s="2">
        <f>Table1[[#This Row],[Sales]]*(1-Table1[[#This Row],[Discount]])</f>
        <v>217.57440000000003</v>
      </c>
      <c r="W8789" s="2">
        <f>Table1[[#This Row],[Sales]]*Table1[[#This Row],[Quantity]]</f>
        <v>1087.8720000000001</v>
      </c>
      <c r="X8789" s="2">
        <f>Table1[[#This Row],[Sales]]+Table1[[#This Row],[Discount]]+Table1[[#This Row],[Adjusted Sales]]</f>
        <v>489.74240000000003</v>
      </c>
      <c r="Y8789" s="5">
        <f>Table1[[#This Row],[Sales]]*Table1[[#This Row],[Discount]]</f>
        <v>54.393600000000006</v>
      </c>
    </row>
    <row r="8790" spans="1:25" x14ac:dyDescent="0.3">
      <c r="A8790">
        <v>8789</v>
      </c>
      <c r="B8790" s="2"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s="2">
        <v>3</v>
      </c>
      <c r="T8790" s="3">
        <v>0.2</v>
      </c>
      <c r="U8790" s="2">
        <v>52.376399999999997</v>
      </c>
      <c r="V8790" s="2">
        <f>Table1[[#This Row],[Sales]]*(1-Table1[[#This Row],[Discount]])</f>
        <v>558.6816</v>
      </c>
      <c r="W8790" s="2">
        <f>Table1[[#This Row],[Sales]]*Table1[[#This Row],[Quantity]]</f>
        <v>2095.056</v>
      </c>
      <c r="X8790" s="2">
        <f>Table1[[#This Row],[Sales]]+Table1[[#This Row],[Discount]]+Table1[[#This Row],[Adjusted Sales]]</f>
        <v>1257.2336</v>
      </c>
      <c r="Y8790" s="5">
        <f>Table1[[#This Row],[Sales]]*Table1[[#This Row],[Discount]]</f>
        <v>139.6704</v>
      </c>
    </row>
    <row r="8791" spans="1:25" x14ac:dyDescent="0.3">
      <c r="A8791">
        <v>8790</v>
      </c>
      <c r="B8791" s="2"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s="2">
        <v>2</v>
      </c>
      <c r="T8791" s="3">
        <v>0.2</v>
      </c>
      <c r="U8791" s="2">
        <v>-3.8864000000000001</v>
      </c>
      <c r="V8791" s="2">
        <f>Table1[[#This Row],[Sales]]*(1-Table1[[#This Row],[Discount]])</f>
        <v>62.182400000000001</v>
      </c>
      <c r="W8791" s="2">
        <f>Table1[[#This Row],[Sales]]*Table1[[#This Row],[Quantity]]</f>
        <v>155.45599999999999</v>
      </c>
      <c r="X8791" s="2">
        <f>Table1[[#This Row],[Sales]]+Table1[[#This Row],[Discount]]+Table1[[#This Row],[Adjusted Sales]]</f>
        <v>140.1104</v>
      </c>
      <c r="Y8791" s="5">
        <f>Table1[[#This Row],[Sales]]*Table1[[#This Row],[Discount]]</f>
        <v>15.5456</v>
      </c>
    </row>
    <row r="8792" spans="1:25" x14ac:dyDescent="0.3">
      <c r="A8792">
        <v>8791</v>
      </c>
      <c r="B8792" s="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s="2">
        <v>9</v>
      </c>
      <c r="T8792" s="3">
        <v>0</v>
      </c>
      <c r="U8792" s="2">
        <v>21.4452</v>
      </c>
      <c r="V8792" s="2">
        <f>Table1[[#This Row],[Sales]]*(1-Table1[[#This Row],[Discount]])</f>
        <v>46.62</v>
      </c>
      <c r="W8792" s="2">
        <f>Table1[[#This Row],[Sales]]*Table1[[#This Row],[Quantity]]</f>
        <v>419.58</v>
      </c>
      <c r="X8792" s="2">
        <f>Table1[[#This Row],[Sales]]+Table1[[#This Row],[Discount]]+Table1[[#This Row],[Adjusted Sales]]</f>
        <v>93.24</v>
      </c>
      <c r="Y8792" s="5">
        <f>Table1[[#This Row],[Sales]]*Table1[[#This Row],[Discount]]</f>
        <v>0</v>
      </c>
    </row>
    <row r="8793" spans="1:25" x14ac:dyDescent="0.3">
      <c r="A8793">
        <v>8792</v>
      </c>
      <c r="B8793" s="2"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s="2">
        <v>7</v>
      </c>
      <c r="T8793" s="3">
        <v>0.2</v>
      </c>
      <c r="U8793" s="2">
        <v>47.0351</v>
      </c>
      <c r="V8793" s="2">
        <f>Table1[[#This Row],[Sales]]*(1-Table1[[#This Row],[Discount]])</f>
        <v>430.03520000000003</v>
      </c>
      <c r="W8793" s="2">
        <f>Table1[[#This Row],[Sales]]*Table1[[#This Row],[Quantity]]</f>
        <v>3762.808</v>
      </c>
      <c r="X8793" s="2">
        <f>Table1[[#This Row],[Sales]]+Table1[[#This Row],[Discount]]+Table1[[#This Row],[Adjusted Sales]]</f>
        <v>967.77920000000006</v>
      </c>
      <c r="Y8793" s="5">
        <f>Table1[[#This Row],[Sales]]*Table1[[#This Row],[Discount]]</f>
        <v>107.50880000000001</v>
      </c>
    </row>
    <row r="8794" spans="1:25" x14ac:dyDescent="0.3">
      <c r="A8794">
        <v>8793</v>
      </c>
      <c r="B8794" s="2"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s="2">
        <v>2</v>
      </c>
      <c r="T8794" s="3">
        <v>0</v>
      </c>
      <c r="U8794" s="2">
        <v>6.8714000000000004</v>
      </c>
      <c r="V8794" s="2">
        <f>Table1[[#This Row],[Sales]]*(1-Table1[[#This Row],[Discount]])</f>
        <v>14.62</v>
      </c>
      <c r="W8794" s="2">
        <f>Table1[[#This Row],[Sales]]*Table1[[#This Row],[Quantity]]</f>
        <v>29.24</v>
      </c>
      <c r="X8794" s="2">
        <f>Table1[[#This Row],[Sales]]+Table1[[#This Row],[Discount]]+Table1[[#This Row],[Adjusted Sales]]</f>
        <v>29.24</v>
      </c>
      <c r="Y8794" s="5">
        <f>Table1[[#This Row],[Sales]]*Table1[[#This Row],[Discount]]</f>
        <v>0</v>
      </c>
    </row>
    <row r="8795" spans="1:25" x14ac:dyDescent="0.3">
      <c r="A8795">
        <v>8794</v>
      </c>
      <c r="B8795" s="2"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s="2">
        <v>5</v>
      </c>
      <c r="T8795" s="3">
        <v>0</v>
      </c>
      <c r="U8795" s="2">
        <v>8.7944999999999993</v>
      </c>
      <c r="V8795" s="2">
        <f>Table1[[#This Row],[Sales]]*(1-Table1[[#This Row],[Discount]])</f>
        <v>22.55</v>
      </c>
      <c r="W8795" s="2">
        <f>Table1[[#This Row],[Sales]]*Table1[[#This Row],[Quantity]]</f>
        <v>112.75</v>
      </c>
      <c r="X8795" s="2">
        <f>Table1[[#This Row],[Sales]]+Table1[[#This Row],[Discount]]+Table1[[#This Row],[Adjusted Sales]]</f>
        <v>45.1</v>
      </c>
      <c r="Y8795" s="5">
        <f>Table1[[#This Row],[Sales]]*Table1[[#This Row],[Discount]]</f>
        <v>0</v>
      </c>
    </row>
    <row r="8796" spans="1:25" x14ac:dyDescent="0.3">
      <c r="A8796">
        <v>8795</v>
      </c>
      <c r="B8796" s="2"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s="2">
        <v>5</v>
      </c>
      <c r="T8796" s="3">
        <v>0.2</v>
      </c>
      <c r="U8796" s="2">
        <v>72.974999999999994</v>
      </c>
      <c r="V8796" s="2">
        <f>Table1[[#This Row],[Sales]]*(1-Table1[[#This Row],[Discount]])</f>
        <v>467.03999999999996</v>
      </c>
      <c r="W8796" s="2">
        <f>Table1[[#This Row],[Sales]]*Table1[[#This Row],[Quantity]]</f>
        <v>2919</v>
      </c>
      <c r="X8796" s="2">
        <f>Table1[[#This Row],[Sales]]+Table1[[#This Row],[Discount]]+Table1[[#This Row],[Adjusted Sales]]</f>
        <v>1051.04</v>
      </c>
      <c r="Y8796" s="5">
        <f>Table1[[#This Row],[Sales]]*Table1[[#This Row],[Discount]]</f>
        <v>116.75999999999999</v>
      </c>
    </row>
    <row r="8797" spans="1:25" x14ac:dyDescent="0.3">
      <c r="A8797">
        <v>8796</v>
      </c>
      <c r="B8797" s="2"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s="2">
        <v>4</v>
      </c>
      <c r="T8797" s="3">
        <v>0.2</v>
      </c>
      <c r="U8797" s="2">
        <v>15.8376</v>
      </c>
      <c r="V8797" s="2">
        <f>Table1[[#This Row],[Sales]]*(1-Table1[[#This Row],[Discount]])</f>
        <v>168.93440000000001</v>
      </c>
      <c r="W8797" s="2">
        <f>Table1[[#This Row],[Sales]]*Table1[[#This Row],[Quantity]]</f>
        <v>844.67200000000003</v>
      </c>
      <c r="X8797" s="2">
        <f>Table1[[#This Row],[Sales]]+Table1[[#This Row],[Discount]]+Table1[[#This Row],[Adjusted Sales]]</f>
        <v>380.30240000000003</v>
      </c>
      <c r="Y8797" s="5">
        <f>Table1[[#This Row],[Sales]]*Table1[[#This Row],[Discount]]</f>
        <v>42.233600000000003</v>
      </c>
    </row>
    <row r="8798" spans="1:25" x14ac:dyDescent="0.3">
      <c r="A8798">
        <v>8797</v>
      </c>
      <c r="B8798" s="2"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s="2">
        <v>2</v>
      </c>
      <c r="T8798" s="3">
        <v>0</v>
      </c>
      <c r="U8798" s="2">
        <v>6.2207999999999997</v>
      </c>
      <c r="V8798" s="2">
        <f>Table1[[#This Row],[Sales]]*(1-Table1[[#This Row],[Discount]])</f>
        <v>12.96</v>
      </c>
      <c r="W8798" s="2">
        <f>Table1[[#This Row],[Sales]]*Table1[[#This Row],[Quantity]]</f>
        <v>25.92</v>
      </c>
      <c r="X8798" s="2">
        <f>Table1[[#This Row],[Sales]]+Table1[[#This Row],[Discount]]+Table1[[#This Row],[Adjusted Sales]]</f>
        <v>25.92</v>
      </c>
      <c r="Y8798" s="5">
        <f>Table1[[#This Row],[Sales]]*Table1[[#This Row],[Discount]]</f>
        <v>0</v>
      </c>
    </row>
    <row r="8799" spans="1:25" x14ac:dyDescent="0.3">
      <c r="A8799">
        <v>8798</v>
      </c>
      <c r="B8799" s="2"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s="2">
        <v>2</v>
      </c>
      <c r="T8799" s="3">
        <v>0</v>
      </c>
      <c r="U8799" s="2">
        <v>12.8744</v>
      </c>
      <c r="V8799" s="2">
        <f>Table1[[#This Row],[Sales]]*(1-Table1[[#This Row],[Discount]])</f>
        <v>45.98</v>
      </c>
      <c r="W8799" s="2">
        <f>Table1[[#This Row],[Sales]]*Table1[[#This Row],[Quantity]]</f>
        <v>91.96</v>
      </c>
      <c r="X8799" s="2">
        <f>Table1[[#This Row],[Sales]]+Table1[[#This Row],[Discount]]+Table1[[#This Row],[Adjusted Sales]]</f>
        <v>91.96</v>
      </c>
      <c r="Y8799" s="5">
        <f>Table1[[#This Row],[Sales]]*Table1[[#This Row],[Discount]]</f>
        <v>0</v>
      </c>
    </row>
    <row r="8800" spans="1:25" x14ac:dyDescent="0.3">
      <c r="A8800">
        <v>8799</v>
      </c>
      <c r="B8800" s="2"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s="2">
        <v>5</v>
      </c>
      <c r="T8800" s="3">
        <v>0</v>
      </c>
      <c r="U8800" s="2">
        <v>336.63499999999999</v>
      </c>
      <c r="V8800" s="2">
        <f>Table1[[#This Row],[Sales]]*(1-Table1[[#This Row],[Discount]])</f>
        <v>1294.75</v>
      </c>
      <c r="W8800" s="2">
        <f>Table1[[#This Row],[Sales]]*Table1[[#This Row],[Quantity]]</f>
        <v>6473.75</v>
      </c>
      <c r="X8800" s="2">
        <f>Table1[[#This Row],[Sales]]+Table1[[#This Row],[Discount]]+Table1[[#This Row],[Adjusted Sales]]</f>
        <v>2589.5</v>
      </c>
      <c r="Y8800" s="5">
        <f>Table1[[#This Row],[Sales]]*Table1[[#This Row],[Discount]]</f>
        <v>0</v>
      </c>
    </row>
    <row r="8801" spans="1:25" x14ac:dyDescent="0.3">
      <c r="A8801">
        <v>8800</v>
      </c>
      <c r="B8801" s="2"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s="2">
        <v>5</v>
      </c>
      <c r="T8801" s="3">
        <v>0.4</v>
      </c>
      <c r="U8801" s="2">
        <v>239.99600000000001</v>
      </c>
      <c r="V8801" s="2">
        <f>Table1[[#This Row],[Sales]]*(1-Table1[[#This Row],[Discount]])</f>
        <v>1079.982</v>
      </c>
      <c r="W8801" s="2">
        <f>Table1[[#This Row],[Sales]]*Table1[[#This Row],[Quantity]]</f>
        <v>8999.85</v>
      </c>
      <c r="X8801" s="2">
        <f>Table1[[#This Row],[Sales]]+Table1[[#This Row],[Discount]]+Table1[[#This Row],[Adjusted Sales]]</f>
        <v>2880.3519999999999</v>
      </c>
      <c r="Y8801" s="5">
        <f>Table1[[#This Row],[Sales]]*Table1[[#This Row],[Discount]]</f>
        <v>719.98800000000006</v>
      </c>
    </row>
    <row r="8802" spans="1:25" x14ac:dyDescent="0.3">
      <c r="A8802">
        <v>8801</v>
      </c>
      <c r="B8802" s="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s="2">
        <v>2</v>
      </c>
      <c r="T8802" s="3">
        <v>0.2</v>
      </c>
      <c r="U8802" s="2">
        <v>3.7408000000000001</v>
      </c>
      <c r="V8802" s="2">
        <f>Table1[[#This Row],[Sales]]*(1-Table1[[#This Row],[Discount]])</f>
        <v>8.5504000000000016</v>
      </c>
      <c r="W8802" s="2">
        <f>Table1[[#This Row],[Sales]]*Table1[[#This Row],[Quantity]]</f>
        <v>21.376000000000001</v>
      </c>
      <c r="X8802" s="2">
        <f>Table1[[#This Row],[Sales]]+Table1[[#This Row],[Discount]]+Table1[[#This Row],[Adjusted Sales]]</f>
        <v>19.438400000000001</v>
      </c>
      <c r="Y8802" s="5">
        <f>Table1[[#This Row],[Sales]]*Table1[[#This Row],[Discount]]</f>
        <v>2.1376000000000004</v>
      </c>
    </row>
    <row r="8803" spans="1:25" x14ac:dyDescent="0.3">
      <c r="A8803">
        <v>8802</v>
      </c>
      <c r="B8803" s="2"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s="2">
        <v>2</v>
      </c>
      <c r="T8803" s="3">
        <v>0</v>
      </c>
      <c r="U8803" s="2">
        <v>62.154400000000003</v>
      </c>
      <c r="V8803" s="2">
        <f>Table1[[#This Row],[Sales]]*(1-Table1[[#This Row],[Discount]])</f>
        <v>221.98</v>
      </c>
      <c r="W8803" s="2">
        <f>Table1[[#This Row],[Sales]]*Table1[[#This Row],[Quantity]]</f>
        <v>443.96</v>
      </c>
      <c r="X8803" s="2">
        <f>Table1[[#This Row],[Sales]]+Table1[[#This Row],[Discount]]+Table1[[#This Row],[Adjusted Sales]]</f>
        <v>443.96</v>
      </c>
      <c r="Y8803" s="5">
        <f>Table1[[#This Row],[Sales]]*Table1[[#This Row],[Discount]]</f>
        <v>0</v>
      </c>
    </row>
    <row r="8804" spans="1:25" x14ac:dyDescent="0.3">
      <c r="A8804">
        <v>8803</v>
      </c>
      <c r="B8804" s="2"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s="2">
        <v>2</v>
      </c>
      <c r="T8804" s="3">
        <v>0</v>
      </c>
      <c r="U8804" s="2">
        <v>54.7136</v>
      </c>
      <c r="V8804" s="2">
        <f>Table1[[#This Row],[Sales]]*(1-Table1[[#This Row],[Discount]])</f>
        <v>341.96</v>
      </c>
      <c r="W8804" s="2">
        <f>Table1[[#This Row],[Sales]]*Table1[[#This Row],[Quantity]]</f>
        <v>683.92</v>
      </c>
      <c r="X8804" s="2">
        <f>Table1[[#This Row],[Sales]]+Table1[[#This Row],[Discount]]+Table1[[#This Row],[Adjusted Sales]]</f>
        <v>683.92</v>
      </c>
      <c r="Y8804" s="5">
        <f>Table1[[#This Row],[Sales]]*Table1[[#This Row],[Discount]]</f>
        <v>0</v>
      </c>
    </row>
    <row r="8805" spans="1:25" x14ac:dyDescent="0.3">
      <c r="A8805">
        <v>8804</v>
      </c>
      <c r="B8805" s="2"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s="2">
        <v>3</v>
      </c>
      <c r="T8805" s="3">
        <v>0</v>
      </c>
      <c r="U8805" s="2">
        <v>11.4741</v>
      </c>
      <c r="V8805" s="2">
        <f>Table1[[#This Row],[Sales]]*(1-Table1[[#This Row],[Discount]])</f>
        <v>34.770000000000003</v>
      </c>
      <c r="W8805" s="2">
        <f>Table1[[#This Row],[Sales]]*Table1[[#This Row],[Quantity]]</f>
        <v>104.31</v>
      </c>
      <c r="X8805" s="2">
        <f>Table1[[#This Row],[Sales]]+Table1[[#This Row],[Discount]]+Table1[[#This Row],[Adjusted Sales]]</f>
        <v>69.540000000000006</v>
      </c>
      <c r="Y8805" s="5">
        <f>Table1[[#This Row],[Sales]]*Table1[[#This Row],[Discount]]</f>
        <v>0</v>
      </c>
    </row>
    <row r="8806" spans="1:25" x14ac:dyDescent="0.3">
      <c r="A8806">
        <v>8805</v>
      </c>
      <c r="B8806" s="2"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s="2">
        <v>3</v>
      </c>
      <c r="T8806" s="3">
        <v>0</v>
      </c>
      <c r="U8806" s="2">
        <v>8.6940000000000008</v>
      </c>
      <c r="V8806" s="2">
        <f>Table1[[#This Row],[Sales]]*(1-Table1[[#This Row],[Discount]])</f>
        <v>18.899999999999999</v>
      </c>
      <c r="W8806" s="2">
        <f>Table1[[#This Row],[Sales]]*Table1[[#This Row],[Quantity]]</f>
        <v>56.699999999999996</v>
      </c>
      <c r="X8806" s="2">
        <f>Table1[[#This Row],[Sales]]+Table1[[#This Row],[Discount]]+Table1[[#This Row],[Adjusted Sales]]</f>
        <v>37.799999999999997</v>
      </c>
      <c r="Y8806" s="5">
        <f>Table1[[#This Row],[Sales]]*Table1[[#This Row],[Discount]]</f>
        <v>0</v>
      </c>
    </row>
    <row r="8807" spans="1:25" x14ac:dyDescent="0.3">
      <c r="A8807">
        <v>8806</v>
      </c>
      <c r="B8807" s="2"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s="2">
        <v>3</v>
      </c>
      <c r="T8807" s="3">
        <v>0.2</v>
      </c>
      <c r="U8807" s="2">
        <v>37.235999999999997</v>
      </c>
      <c r="V8807" s="2">
        <f>Table1[[#This Row],[Sales]]*(1-Table1[[#This Row],[Discount]])</f>
        <v>82.176000000000002</v>
      </c>
      <c r="W8807" s="2">
        <f>Table1[[#This Row],[Sales]]*Table1[[#This Row],[Quantity]]</f>
        <v>308.15999999999997</v>
      </c>
      <c r="X8807" s="2">
        <f>Table1[[#This Row],[Sales]]+Table1[[#This Row],[Discount]]+Table1[[#This Row],[Adjusted Sales]]</f>
        <v>185.096</v>
      </c>
      <c r="Y8807" s="5">
        <f>Table1[[#This Row],[Sales]]*Table1[[#This Row],[Discount]]</f>
        <v>20.544</v>
      </c>
    </row>
    <row r="8808" spans="1:25" x14ac:dyDescent="0.3">
      <c r="A8808">
        <v>8807</v>
      </c>
      <c r="B8808" s="2"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s="2">
        <v>2</v>
      </c>
      <c r="T8808" s="3">
        <v>0</v>
      </c>
      <c r="U8808" s="2">
        <v>14.572800000000001</v>
      </c>
      <c r="V8808" s="2">
        <f>Table1[[#This Row],[Sales]]*(1-Table1[[#This Row],[Discount]])</f>
        <v>40.479999999999997</v>
      </c>
      <c r="W8808" s="2">
        <f>Table1[[#This Row],[Sales]]*Table1[[#This Row],[Quantity]]</f>
        <v>80.959999999999994</v>
      </c>
      <c r="X8808" s="2">
        <f>Table1[[#This Row],[Sales]]+Table1[[#This Row],[Discount]]+Table1[[#This Row],[Adjusted Sales]]</f>
        <v>80.959999999999994</v>
      </c>
      <c r="Y8808" s="5">
        <f>Table1[[#This Row],[Sales]]*Table1[[#This Row],[Discount]]</f>
        <v>0</v>
      </c>
    </row>
    <row r="8809" spans="1:25" x14ac:dyDescent="0.3">
      <c r="A8809">
        <v>8808</v>
      </c>
      <c r="B8809" s="2"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s="2">
        <v>3</v>
      </c>
      <c r="T8809" s="3">
        <v>0.7</v>
      </c>
      <c r="U8809" s="2">
        <v>-27.734999999999999</v>
      </c>
      <c r="V8809" s="2">
        <f>Table1[[#This Row],[Sales]]*(1-Table1[[#This Row],[Discount]])</f>
        <v>9.9846000000000004</v>
      </c>
      <c r="W8809" s="2">
        <f>Table1[[#This Row],[Sales]]*Table1[[#This Row],[Quantity]]</f>
        <v>99.845999999999989</v>
      </c>
      <c r="X8809" s="2">
        <f>Table1[[#This Row],[Sales]]+Table1[[#This Row],[Discount]]+Table1[[#This Row],[Adjusted Sales]]</f>
        <v>43.9666</v>
      </c>
      <c r="Y8809" s="5">
        <f>Table1[[#This Row],[Sales]]*Table1[[#This Row],[Discount]]</f>
        <v>23.297399999999996</v>
      </c>
    </row>
    <row r="8810" spans="1:25" x14ac:dyDescent="0.3">
      <c r="A8810">
        <v>8809</v>
      </c>
      <c r="B8810" s="2"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s="2">
        <v>5</v>
      </c>
      <c r="T8810" s="3">
        <v>0.4</v>
      </c>
      <c r="U8810" s="2">
        <v>19.774999999999999</v>
      </c>
      <c r="V8810" s="2">
        <f>Table1[[#This Row],[Sales]]*(1-Table1[[#This Row],[Discount]])</f>
        <v>71.19</v>
      </c>
      <c r="W8810" s="2">
        <f>Table1[[#This Row],[Sales]]*Table1[[#This Row],[Quantity]]</f>
        <v>593.25</v>
      </c>
      <c r="X8810" s="2">
        <f>Table1[[#This Row],[Sales]]+Table1[[#This Row],[Discount]]+Table1[[#This Row],[Adjusted Sales]]</f>
        <v>190.24</v>
      </c>
      <c r="Y8810" s="5">
        <f>Table1[[#This Row],[Sales]]*Table1[[#This Row],[Discount]]</f>
        <v>47.460000000000008</v>
      </c>
    </row>
    <row r="8811" spans="1:25" x14ac:dyDescent="0.3">
      <c r="A8811">
        <v>8810</v>
      </c>
      <c r="B8811" s="2"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s="2">
        <v>5</v>
      </c>
      <c r="T8811" s="3">
        <v>0.2</v>
      </c>
      <c r="U8811" s="2">
        <v>4.9814999999999996</v>
      </c>
      <c r="V8811" s="2">
        <f>Table1[[#This Row],[Sales]]*(1-Table1[[#This Row],[Discount]])</f>
        <v>11.808</v>
      </c>
      <c r="W8811" s="2">
        <f>Table1[[#This Row],[Sales]]*Table1[[#This Row],[Quantity]]</f>
        <v>73.8</v>
      </c>
      <c r="X8811" s="2">
        <f>Table1[[#This Row],[Sales]]+Table1[[#This Row],[Discount]]+Table1[[#This Row],[Adjusted Sales]]</f>
        <v>26.768000000000001</v>
      </c>
      <c r="Y8811" s="5">
        <f>Table1[[#This Row],[Sales]]*Table1[[#This Row],[Discount]]</f>
        <v>2.952</v>
      </c>
    </row>
    <row r="8812" spans="1:25" x14ac:dyDescent="0.3">
      <c r="A8812">
        <v>8811</v>
      </c>
      <c r="B8812" s="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s="2">
        <v>4</v>
      </c>
      <c r="T8812" s="3">
        <v>0</v>
      </c>
      <c r="U8812" s="2">
        <v>18.009599999999999</v>
      </c>
      <c r="V8812" s="2">
        <f>Table1[[#This Row],[Sales]]*(1-Table1[[#This Row],[Discount]])</f>
        <v>37.520000000000003</v>
      </c>
      <c r="W8812" s="2">
        <f>Table1[[#This Row],[Sales]]*Table1[[#This Row],[Quantity]]</f>
        <v>150.08000000000001</v>
      </c>
      <c r="X8812" s="2">
        <f>Table1[[#This Row],[Sales]]+Table1[[#This Row],[Discount]]+Table1[[#This Row],[Adjusted Sales]]</f>
        <v>75.040000000000006</v>
      </c>
      <c r="Y8812" s="5">
        <f>Table1[[#This Row],[Sales]]*Table1[[#This Row],[Discount]]</f>
        <v>0</v>
      </c>
    </row>
    <row r="8813" spans="1:25" x14ac:dyDescent="0.3">
      <c r="A8813">
        <v>8812</v>
      </c>
      <c r="B8813" s="2"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s="2">
        <v>3</v>
      </c>
      <c r="T8813" s="3">
        <v>0.1</v>
      </c>
      <c r="U8813" s="2">
        <v>48.333599999999997</v>
      </c>
      <c r="V8813" s="2">
        <f>Table1[[#This Row],[Sales]]*(1-Table1[[#This Row],[Discount]])</f>
        <v>186.42960000000002</v>
      </c>
      <c r="W8813" s="2">
        <f>Table1[[#This Row],[Sales]]*Table1[[#This Row],[Quantity]]</f>
        <v>621.43200000000002</v>
      </c>
      <c r="X8813" s="2">
        <f>Table1[[#This Row],[Sales]]+Table1[[#This Row],[Discount]]+Table1[[#This Row],[Adjusted Sales]]</f>
        <v>393.67360000000002</v>
      </c>
      <c r="Y8813" s="5">
        <f>Table1[[#This Row],[Sales]]*Table1[[#This Row],[Discount]]</f>
        <v>20.714400000000001</v>
      </c>
    </row>
    <row r="8814" spans="1:25" x14ac:dyDescent="0.3">
      <c r="A8814">
        <v>8813</v>
      </c>
      <c r="B8814" s="2"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s="2">
        <v>5</v>
      </c>
      <c r="T8814" s="3">
        <v>0</v>
      </c>
      <c r="U8814" s="2">
        <v>3.7530000000000001</v>
      </c>
      <c r="V8814" s="2">
        <f>Table1[[#This Row],[Sales]]*(1-Table1[[#This Row],[Discount]])</f>
        <v>13.9</v>
      </c>
      <c r="W8814" s="2">
        <f>Table1[[#This Row],[Sales]]*Table1[[#This Row],[Quantity]]</f>
        <v>69.5</v>
      </c>
      <c r="X8814" s="2">
        <f>Table1[[#This Row],[Sales]]+Table1[[#This Row],[Discount]]+Table1[[#This Row],[Adjusted Sales]]</f>
        <v>27.8</v>
      </c>
      <c r="Y8814" s="5">
        <f>Table1[[#This Row],[Sales]]*Table1[[#This Row],[Discount]]</f>
        <v>0</v>
      </c>
    </row>
    <row r="8815" spans="1:25" x14ac:dyDescent="0.3">
      <c r="A8815">
        <v>8814</v>
      </c>
      <c r="B8815" s="2"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s="2">
        <v>3</v>
      </c>
      <c r="T8815" s="3">
        <v>0.2</v>
      </c>
      <c r="U8815" s="2">
        <v>13.317600000000001</v>
      </c>
      <c r="V8815" s="2">
        <f>Table1[[#This Row],[Sales]]*(1-Table1[[#This Row],[Discount]])</f>
        <v>213.08159999999998</v>
      </c>
      <c r="W8815" s="2">
        <f>Table1[[#This Row],[Sales]]*Table1[[#This Row],[Quantity]]</f>
        <v>799.05599999999993</v>
      </c>
      <c r="X8815" s="2">
        <f>Table1[[#This Row],[Sales]]+Table1[[#This Row],[Discount]]+Table1[[#This Row],[Adjusted Sales]]</f>
        <v>479.63359999999994</v>
      </c>
      <c r="Y8815" s="5">
        <f>Table1[[#This Row],[Sales]]*Table1[[#This Row],[Discount]]</f>
        <v>53.270399999999995</v>
      </c>
    </row>
    <row r="8816" spans="1:25" x14ac:dyDescent="0.3">
      <c r="A8816">
        <v>8815</v>
      </c>
      <c r="B8816" s="2"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s="2">
        <v>2</v>
      </c>
      <c r="T8816" s="3">
        <v>0</v>
      </c>
      <c r="U8816" s="2">
        <v>89.3142</v>
      </c>
      <c r="V8816" s="2">
        <f>Table1[[#This Row],[Sales]]*(1-Table1[[#This Row],[Discount]])</f>
        <v>307.98</v>
      </c>
      <c r="W8816" s="2">
        <f>Table1[[#This Row],[Sales]]*Table1[[#This Row],[Quantity]]</f>
        <v>615.96</v>
      </c>
      <c r="X8816" s="2">
        <f>Table1[[#This Row],[Sales]]+Table1[[#This Row],[Discount]]+Table1[[#This Row],[Adjusted Sales]]</f>
        <v>615.96</v>
      </c>
      <c r="Y8816" s="5">
        <f>Table1[[#This Row],[Sales]]*Table1[[#This Row],[Discount]]</f>
        <v>0</v>
      </c>
    </row>
    <row r="8817" spans="1:25" x14ac:dyDescent="0.3">
      <c r="A8817">
        <v>8816</v>
      </c>
      <c r="B8817" s="2"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s="2">
        <v>6</v>
      </c>
      <c r="T8817" s="3">
        <v>0</v>
      </c>
      <c r="U8817" s="2">
        <v>20.727</v>
      </c>
      <c r="V8817" s="2">
        <f>Table1[[#This Row],[Sales]]*(1-Table1[[#This Row],[Discount]])</f>
        <v>44.1</v>
      </c>
      <c r="W8817" s="2">
        <f>Table1[[#This Row],[Sales]]*Table1[[#This Row],[Quantity]]</f>
        <v>264.60000000000002</v>
      </c>
      <c r="X8817" s="2">
        <f>Table1[[#This Row],[Sales]]+Table1[[#This Row],[Discount]]+Table1[[#This Row],[Adjusted Sales]]</f>
        <v>88.2</v>
      </c>
      <c r="Y8817" s="5">
        <f>Table1[[#This Row],[Sales]]*Table1[[#This Row],[Discount]]</f>
        <v>0</v>
      </c>
    </row>
    <row r="8818" spans="1:25" x14ac:dyDescent="0.3">
      <c r="A8818">
        <v>8817</v>
      </c>
      <c r="B8818" s="2"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s="2">
        <v>4</v>
      </c>
      <c r="T8818" s="3">
        <v>0</v>
      </c>
      <c r="U8818" s="2">
        <v>5.6416000000000004</v>
      </c>
      <c r="V8818" s="2">
        <f>Table1[[#This Row],[Sales]]*(1-Table1[[#This Row],[Discount]])</f>
        <v>13.12</v>
      </c>
      <c r="W8818" s="2">
        <f>Table1[[#This Row],[Sales]]*Table1[[#This Row],[Quantity]]</f>
        <v>52.48</v>
      </c>
      <c r="X8818" s="2">
        <f>Table1[[#This Row],[Sales]]+Table1[[#This Row],[Discount]]+Table1[[#This Row],[Adjusted Sales]]</f>
        <v>26.24</v>
      </c>
      <c r="Y8818" s="5">
        <f>Table1[[#This Row],[Sales]]*Table1[[#This Row],[Discount]]</f>
        <v>0</v>
      </c>
    </row>
    <row r="8819" spans="1:25" x14ac:dyDescent="0.3">
      <c r="A8819">
        <v>8818</v>
      </c>
      <c r="B8819" s="2"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s="2">
        <v>2</v>
      </c>
      <c r="T8819" s="3">
        <v>0</v>
      </c>
      <c r="U8819" s="2">
        <v>7.7831999999999999</v>
      </c>
      <c r="V8819" s="2">
        <f>Table1[[#This Row],[Sales]]*(1-Table1[[#This Row],[Discount]])</f>
        <v>16.559999999999999</v>
      </c>
      <c r="W8819" s="2">
        <f>Table1[[#This Row],[Sales]]*Table1[[#This Row],[Quantity]]</f>
        <v>33.119999999999997</v>
      </c>
      <c r="X8819" s="2">
        <f>Table1[[#This Row],[Sales]]+Table1[[#This Row],[Discount]]+Table1[[#This Row],[Adjusted Sales]]</f>
        <v>33.119999999999997</v>
      </c>
      <c r="Y8819" s="5">
        <f>Table1[[#This Row],[Sales]]*Table1[[#This Row],[Discount]]</f>
        <v>0</v>
      </c>
    </row>
    <row r="8820" spans="1:25" x14ac:dyDescent="0.3">
      <c r="A8820">
        <v>8819</v>
      </c>
      <c r="B8820" s="2"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s="2">
        <v>6</v>
      </c>
      <c r="T8820" s="3">
        <v>0</v>
      </c>
      <c r="U8820" s="2">
        <v>18.662400000000002</v>
      </c>
      <c r="V8820" s="2">
        <f>Table1[[#This Row],[Sales]]*(1-Table1[[#This Row],[Discount]])</f>
        <v>38.880000000000003</v>
      </c>
      <c r="W8820" s="2">
        <f>Table1[[#This Row],[Sales]]*Table1[[#This Row],[Quantity]]</f>
        <v>233.28000000000003</v>
      </c>
      <c r="X8820" s="2">
        <f>Table1[[#This Row],[Sales]]+Table1[[#This Row],[Discount]]+Table1[[#This Row],[Adjusted Sales]]</f>
        <v>77.760000000000005</v>
      </c>
      <c r="Y8820" s="5">
        <f>Table1[[#This Row],[Sales]]*Table1[[#This Row],[Discount]]</f>
        <v>0</v>
      </c>
    </row>
    <row r="8821" spans="1:25" x14ac:dyDescent="0.3">
      <c r="A8821">
        <v>8820</v>
      </c>
      <c r="B8821" s="2"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s="2">
        <v>4</v>
      </c>
      <c r="T8821" s="3">
        <v>0.2</v>
      </c>
      <c r="U8821" s="2">
        <v>117.432</v>
      </c>
      <c r="V8821" s="2">
        <f>Table1[[#This Row],[Sales]]*(1-Table1[[#This Row],[Discount]])</f>
        <v>268.416</v>
      </c>
      <c r="W8821" s="2">
        <f>Table1[[#This Row],[Sales]]*Table1[[#This Row],[Quantity]]</f>
        <v>1342.08</v>
      </c>
      <c r="X8821" s="2">
        <f>Table1[[#This Row],[Sales]]+Table1[[#This Row],[Discount]]+Table1[[#This Row],[Adjusted Sales]]</f>
        <v>604.13599999999997</v>
      </c>
      <c r="Y8821" s="5">
        <f>Table1[[#This Row],[Sales]]*Table1[[#This Row],[Discount]]</f>
        <v>67.103999999999999</v>
      </c>
    </row>
    <row r="8822" spans="1:25" x14ac:dyDescent="0.3">
      <c r="A8822">
        <v>8821</v>
      </c>
      <c r="B8822" s="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s="2">
        <v>2</v>
      </c>
      <c r="T8822" s="3">
        <v>0.2</v>
      </c>
      <c r="U8822" s="2">
        <v>311.9948</v>
      </c>
      <c r="V8822" s="2">
        <f>Table1[[#This Row],[Sales]]*(1-Table1[[#This Row],[Discount]])</f>
        <v>767.98720000000003</v>
      </c>
      <c r="W8822" s="2">
        <f>Table1[[#This Row],[Sales]]*Table1[[#This Row],[Quantity]]</f>
        <v>1919.9680000000001</v>
      </c>
      <c r="X8822" s="2">
        <f>Table1[[#This Row],[Sales]]+Table1[[#This Row],[Discount]]+Table1[[#This Row],[Adjusted Sales]]</f>
        <v>1728.1712000000002</v>
      </c>
      <c r="Y8822" s="5">
        <f>Table1[[#This Row],[Sales]]*Table1[[#This Row],[Discount]]</f>
        <v>191.99680000000001</v>
      </c>
    </row>
    <row r="8823" spans="1:25" x14ac:dyDescent="0.3">
      <c r="A8823">
        <v>8822</v>
      </c>
      <c r="B8823" s="2"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s="2">
        <v>2</v>
      </c>
      <c r="T8823" s="3">
        <v>0.7</v>
      </c>
      <c r="U8823" s="2">
        <v>-2.9964</v>
      </c>
      <c r="V8823" s="2">
        <f>Table1[[#This Row],[Sales]]*(1-Table1[[#This Row],[Discount]])</f>
        <v>1.2258000000000002</v>
      </c>
      <c r="W8823" s="2">
        <f>Table1[[#This Row],[Sales]]*Table1[[#This Row],[Quantity]]</f>
        <v>8.1720000000000006</v>
      </c>
      <c r="X8823" s="2">
        <f>Table1[[#This Row],[Sales]]+Table1[[#This Row],[Discount]]+Table1[[#This Row],[Adjusted Sales]]</f>
        <v>6.0118000000000009</v>
      </c>
      <c r="Y8823" s="5">
        <f>Table1[[#This Row],[Sales]]*Table1[[#This Row],[Discount]]</f>
        <v>2.8601999999999999</v>
      </c>
    </row>
    <row r="8824" spans="1:25" x14ac:dyDescent="0.3">
      <c r="A8824">
        <v>8823</v>
      </c>
      <c r="B8824" s="2"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s="2">
        <v>2</v>
      </c>
      <c r="T8824" s="3">
        <v>0.2</v>
      </c>
      <c r="U8824" s="2">
        <v>4.1988000000000003</v>
      </c>
      <c r="V8824" s="2">
        <f>Table1[[#This Row],[Sales]]*(1-Table1[[#This Row],[Discount]])</f>
        <v>44.787200000000006</v>
      </c>
      <c r="W8824" s="2">
        <f>Table1[[#This Row],[Sales]]*Table1[[#This Row],[Quantity]]</f>
        <v>111.968</v>
      </c>
      <c r="X8824" s="2">
        <f>Table1[[#This Row],[Sales]]+Table1[[#This Row],[Discount]]+Table1[[#This Row],[Adjusted Sales]]</f>
        <v>100.97120000000001</v>
      </c>
      <c r="Y8824" s="5">
        <f>Table1[[#This Row],[Sales]]*Table1[[#This Row],[Discount]]</f>
        <v>11.196800000000001</v>
      </c>
    </row>
    <row r="8825" spans="1:25" x14ac:dyDescent="0.3">
      <c r="A8825">
        <v>8824</v>
      </c>
      <c r="B8825" s="2"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s="2">
        <v>2</v>
      </c>
      <c r="T8825" s="3">
        <v>0.2</v>
      </c>
      <c r="U8825" s="2">
        <v>3.7408000000000001</v>
      </c>
      <c r="V8825" s="2">
        <f>Table1[[#This Row],[Sales]]*(1-Table1[[#This Row],[Discount]])</f>
        <v>8.5504000000000016</v>
      </c>
      <c r="W8825" s="2">
        <f>Table1[[#This Row],[Sales]]*Table1[[#This Row],[Quantity]]</f>
        <v>21.376000000000001</v>
      </c>
      <c r="X8825" s="2">
        <f>Table1[[#This Row],[Sales]]+Table1[[#This Row],[Discount]]+Table1[[#This Row],[Adjusted Sales]]</f>
        <v>19.438400000000001</v>
      </c>
      <c r="Y8825" s="5">
        <f>Table1[[#This Row],[Sales]]*Table1[[#This Row],[Discount]]</f>
        <v>2.1376000000000004</v>
      </c>
    </row>
    <row r="8826" spans="1:25" x14ac:dyDescent="0.3">
      <c r="A8826">
        <v>8825</v>
      </c>
      <c r="B8826" s="2"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s="2">
        <v>3</v>
      </c>
      <c r="T8826" s="3">
        <v>0.2</v>
      </c>
      <c r="U8826" s="2">
        <v>2.8782000000000001</v>
      </c>
      <c r="V8826" s="2">
        <f>Table1[[#This Row],[Sales]]*(1-Table1[[#This Row],[Discount]])</f>
        <v>7.0848000000000004</v>
      </c>
      <c r="W8826" s="2">
        <f>Table1[[#This Row],[Sales]]*Table1[[#This Row],[Quantity]]</f>
        <v>26.567999999999998</v>
      </c>
      <c r="X8826" s="2">
        <f>Table1[[#This Row],[Sales]]+Table1[[#This Row],[Discount]]+Table1[[#This Row],[Adjusted Sales]]</f>
        <v>16.140799999999999</v>
      </c>
      <c r="Y8826" s="5">
        <f>Table1[[#This Row],[Sales]]*Table1[[#This Row],[Discount]]</f>
        <v>1.7712000000000001</v>
      </c>
    </row>
    <row r="8827" spans="1:25" x14ac:dyDescent="0.3">
      <c r="A8827">
        <v>8826</v>
      </c>
      <c r="B8827" s="2"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s="2">
        <v>3</v>
      </c>
      <c r="T8827" s="3">
        <v>0.2</v>
      </c>
      <c r="U8827" s="2">
        <v>2.5055999999999998</v>
      </c>
      <c r="V8827" s="2">
        <f>Table1[[#This Row],[Sales]]*(1-Table1[[#This Row],[Discount]])</f>
        <v>5.5296000000000003</v>
      </c>
      <c r="W8827" s="2">
        <f>Table1[[#This Row],[Sales]]*Table1[[#This Row],[Quantity]]</f>
        <v>20.736000000000001</v>
      </c>
      <c r="X8827" s="2">
        <f>Table1[[#This Row],[Sales]]+Table1[[#This Row],[Discount]]+Table1[[#This Row],[Adjusted Sales]]</f>
        <v>12.6416</v>
      </c>
      <c r="Y8827" s="5">
        <f>Table1[[#This Row],[Sales]]*Table1[[#This Row],[Discount]]</f>
        <v>1.3824000000000001</v>
      </c>
    </row>
    <row r="8828" spans="1:25" x14ac:dyDescent="0.3">
      <c r="A8828">
        <v>8827</v>
      </c>
      <c r="B8828" s="2"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s="2">
        <v>5</v>
      </c>
      <c r="T8828" s="3">
        <v>0.2</v>
      </c>
      <c r="U8828" s="2">
        <v>9.3520000000000003</v>
      </c>
      <c r="V8828" s="2">
        <f>Table1[[#This Row],[Sales]]*(1-Table1[[#This Row],[Discount]])</f>
        <v>21.376000000000001</v>
      </c>
      <c r="W8828" s="2">
        <f>Table1[[#This Row],[Sales]]*Table1[[#This Row],[Quantity]]</f>
        <v>133.6</v>
      </c>
      <c r="X8828" s="2">
        <f>Table1[[#This Row],[Sales]]+Table1[[#This Row],[Discount]]+Table1[[#This Row],[Adjusted Sales]]</f>
        <v>48.295999999999999</v>
      </c>
      <c r="Y8828" s="5">
        <f>Table1[[#This Row],[Sales]]*Table1[[#This Row],[Discount]]</f>
        <v>5.3440000000000003</v>
      </c>
    </row>
    <row r="8829" spans="1:25" x14ac:dyDescent="0.3">
      <c r="A8829">
        <v>8828</v>
      </c>
      <c r="B8829" s="2"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s="2">
        <v>7</v>
      </c>
      <c r="T8829" s="3">
        <v>0.2</v>
      </c>
      <c r="U8829" s="2">
        <v>10.465</v>
      </c>
      <c r="V8829" s="2">
        <f>Table1[[#This Row],[Sales]]*(1-Table1[[#This Row],[Discount]])</f>
        <v>26.790400000000002</v>
      </c>
      <c r="W8829" s="2">
        <f>Table1[[#This Row],[Sales]]*Table1[[#This Row],[Quantity]]</f>
        <v>234.416</v>
      </c>
      <c r="X8829" s="2">
        <f>Table1[[#This Row],[Sales]]+Table1[[#This Row],[Discount]]+Table1[[#This Row],[Adjusted Sales]]</f>
        <v>60.478400000000008</v>
      </c>
      <c r="Y8829" s="5">
        <f>Table1[[#This Row],[Sales]]*Table1[[#This Row],[Discount]]</f>
        <v>6.6976000000000004</v>
      </c>
    </row>
    <row r="8830" spans="1:25" x14ac:dyDescent="0.3">
      <c r="A8830">
        <v>8829</v>
      </c>
      <c r="B8830" s="2"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s="2">
        <v>2</v>
      </c>
      <c r="T8830" s="3">
        <v>0</v>
      </c>
      <c r="U8830" s="2">
        <v>4.7519999999999998</v>
      </c>
      <c r="V8830" s="2">
        <f>Table1[[#This Row],[Sales]]*(1-Table1[[#This Row],[Discount]])</f>
        <v>10.56</v>
      </c>
      <c r="W8830" s="2">
        <f>Table1[[#This Row],[Sales]]*Table1[[#This Row],[Quantity]]</f>
        <v>21.12</v>
      </c>
      <c r="X8830" s="2">
        <f>Table1[[#This Row],[Sales]]+Table1[[#This Row],[Discount]]+Table1[[#This Row],[Adjusted Sales]]</f>
        <v>21.12</v>
      </c>
      <c r="Y8830" s="5">
        <f>Table1[[#This Row],[Sales]]*Table1[[#This Row],[Discount]]</f>
        <v>0</v>
      </c>
    </row>
    <row r="8831" spans="1:25" x14ac:dyDescent="0.3">
      <c r="A8831">
        <v>8830</v>
      </c>
      <c r="B8831" s="2"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s="2">
        <v>2</v>
      </c>
      <c r="T8831" s="3">
        <v>0</v>
      </c>
      <c r="U8831" s="2">
        <v>54.087600000000002</v>
      </c>
      <c r="V8831" s="2">
        <f>Table1[[#This Row],[Sales]]*(1-Table1[[#This Row],[Discount]])</f>
        <v>386.34</v>
      </c>
      <c r="W8831" s="2">
        <f>Table1[[#This Row],[Sales]]*Table1[[#This Row],[Quantity]]</f>
        <v>772.68</v>
      </c>
      <c r="X8831" s="2">
        <f>Table1[[#This Row],[Sales]]+Table1[[#This Row],[Discount]]+Table1[[#This Row],[Adjusted Sales]]</f>
        <v>772.68</v>
      </c>
      <c r="Y8831" s="5">
        <f>Table1[[#This Row],[Sales]]*Table1[[#This Row],[Discount]]</f>
        <v>0</v>
      </c>
    </row>
    <row r="8832" spans="1:25" x14ac:dyDescent="0.3">
      <c r="A8832">
        <v>8831</v>
      </c>
      <c r="B8832" s="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s="2">
        <v>10</v>
      </c>
      <c r="T8832" s="3">
        <v>0.2</v>
      </c>
      <c r="U8832" s="2">
        <v>11.704000000000001</v>
      </c>
      <c r="V8832" s="2">
        <f>Table1[[#This Row],[Sales]]*(1-Table1[[#This Row],[Discount]])</f>
        <v>26.751999999999999</v>
      </c>
      <c r="W8832" s="2">
        <f>Table1[[#This Row],[Sales]]*Table1[[#This Row],[Quantity]]</f>
        <v>334.4</v>
      </c>
      <c r="X8832" s="2">
        <f>Table1[[#This Row],[Sales]]+Table1[[#This Row],[Discount]]+Table1[[#This Row],[Adjusted Sales]]</f>
        <v>60.391999999999996</v>
      </c>
      <c r="Y8832" s="5">
        <f>Table1[[#This Row],[Sales]]*Table1[[#This Row],[Discount]]</f>
        <v>6.6879999999999997</v>
      </c>
    </row>
    <row r="8833" spans="1:25" x14ac:dyDescent="0.3">
      <c r="A8833">
        <v>8832</v>
      </c>
      <c r="B8833" s="2"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s="2">
        <v>2</v>
      </c>
      <c r="T8833" s="3">
        <v>0</v>
      </c>
      <c r="U8833" s="2">
        <v>14.3856</v>
      </c>
      <c r="V8833" s="2">
        <f>Table1[[#This Row],[Sales]]*(1-Table1[[#This Row],[Discount]])</f>
        <v>39.96</v>
      </c>
      <c r="W8833" s="2">
        <f>Table1[[#This Row],[Sales]]*Table1[[#This Row],[Quantity]]</f>
        <v>79.92</v>
      </c>
      <c r="X8833" s="2">
        <f>Table1[[#This Row],[Sales]]+Table1[[#This Row],[Discount]]+Table1[[#This Row],[Adjusted Sales]]</f>
        <v>79.92</v>
      </c>
      <c r="Y8833" s="5">
        <f>Table1[[#This Row],[Sales]]*Table1[[#This Row],[Discount]]</f>
        <v>0</v>
      </c>
    </row>
    <row r="8834" spans="1:25" x14ac:dyDescent="0.3">
      <c r="A8834">
        <v>8833</v>
      </c>
      <c r="B8834" s="2"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s="2">
        <v>2</v>
      </c>
      <c r="T8834" s="3">
        <v>0.2</v>
      </c>
      <c r="U8834" s="2">
        <v>456.58800000000002</v>
      </c>
      <c r="V8834" s="2">
        <f>Table1[[#This Row],[Sales]]*(1-Table1[[#This Row],[Discount]])</f>
        <v>974.05439999999999</v>
      </c>
      <c r="W8834" s="2">
        <f>Table1[[#This Row],[Sales]]*Table1[[#This Row],[Quantity]]</f>
        <v>2435.136</v>
      </c>
      <c r="X8834" s="2">
        <f>Table1[[#This Row],[Sales]]+Table1[[#This Row],[Discount]]+Table1[[#This Row],[Adjusted Sales]]</f>
        <v>2191.8224</v>
      </c>
      <c r="Y8834" s="5">
        <f>Table1[[#This Row],[Sales]]*Table1[[#This Row],[Discount]]</f>
        <v>243.5136</v>
      </c>
    </row>
    <row r="8835" spans="1:25" x14ac:dyDescent="0.3">
      <c r="A8835">
        <v>8834</v>
      </c>
      <c r="B8835" s="2"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s="2">
        <v>1</v>
      </c>
      <c r="T8835" s="3">
        <v>0</v>
      </c>
      <c r="U8835" s="2">
        <v>3.8774999999999999</v>
      </c>
      <c r="V8835" s="2">
        <f>Table1[[#This Row],[Sales]]*(1-Table1[[#This Row],[Discount]])</f>
        <v>15.51</v>
      </c>
      <c r="W8835" s="2">
        <f>Table1[[#This Row],[Sales]]*Table1[[#This Row],[Quantity]]</f>
        <v>15.51</v>
      </c>
      <c r="X8835" s="2">
        <f>Table1[[#This Row],[Sales]]+Table1[[#This Row],[Discount]]+Table1[[#This Row],[Adjusted Sales]]</f>
        <v>31.02</v>
      </c>
      <c r="Y8835" s="5">
        <f>Table1[[#This Row],[Sales]]*Table1[[#This Row],[Discount]]</f>
        <v>0</v>
      </c>
    </row>
    <row r="8836" spans="1:25" x14ac:dyDescent="0.3">
      <c r="A8836">
        <v>8835</v>
      </c>
      <c r="B8836" s="2"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s="2">
        <v>2</v>
      </c>
      <c r="T8836" s="3">
        <v>0</v>
      </c>
      <c r="U8836" s="2">
        <v>25.172000000000001</v>
      </c>
      <c r="V8836" s="2">
        <f>Table1[[#This Row],[Sales]]*(1-Table1[[#This Row],[Discount]])</f>
        <v>89.9</v>
      </c>
      <c r="W8836" s="2">
        <f>Table1[[#This Row],[Sales]]*Table1[[#This Row],[Quantity]]</f>
        <v>179.8</v>
      </c>
      <c r="X8836" s="2">
        <f>Table1[[#This Row],[Sales]]+Table1[[#This Row],[Discount]]+Table1[[#This Row],[Adjusted Sales]]</f>
        <v>179.8</v>
      </c>
      <c r="Y8836" s="5">
        <f>Table1[[#This Row],[Sales]]*Table1[[#This Row],[Discount]]</f>
        <v>0</v>
      </c>
    </row>
    <row r="8837" spans="1:25" x14ac:dyDescent="0.3">
      <c r="A8837">
        <v>8836</v>
      </c>
      <c r="B8837" s="2"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s="2">
        <v>4</v>
      </c>
      <c r="T8837" s="3">
        <v>0</v>
      </c>
      <c r="U8837" s="2">
        <v>3.7128000000000001</v>
      </c>
      <c r="V8837" s="2">
        <f>Table1[[#This Row],[Sales]]*(1-Table1[[#This Row],[Discount]])</f>
        <v>14.28</v>
      </c>
      <c r="W8837" s="2">
        <f>Table1[[#This Row],[Sales]]*Table1[[#This Row],[Quantity]]</f>
        <v>57.12</v>
      </c>
      <c r="X8837" s="2">
        <f>Table1[[#This Row],[Sales]]+Table1[[#This Row],[Discount]]+Table1[[#This Row],[Adjusted Sales]]</f>
        <v>28.56</v>
      </c>
      <c r="Y8837" s="5">
        <f>Table1[[#This Row],[Sales]]*Table1[[#This Row],[Discount]]</f>
        <v>0</v>
      </c>
    </row>
    <row r="8838" spans="1:25" x14ac:dyDescent="0.3">
      <c r="A8838">
        <v>8837</v>
      </c>
      <c r="B8838" s="2"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s="2">
        <v>3</v>
      </c>
      <c r="T8838" s="3">
        <v>0</v>
      </c>
      <c r="U8838" s="2">
        <v>4.9607999999999999</v>
      </c>
      <c r="V8838" s="2">
        <f>Table1[[#This Row],[Sales]]*(1-Table1[[#This Row],[Discount]])</f>
        <v>12.72</v>
      </c>
      <c r="W8838" s="2">
        <f>Table1[[#This Row],[Sales]]*Table1[[#This Row],[Quantity]]</f>
        <v>38.160000000000004</v>
      </c>
      <c r="X8838" s="2">
        <f>Table1[[#This Row],[Sales]]+Table1[[#This Row],[Discount]]+Table1[[#This Row],[Adjusted Sales]]</f>
        <v>25.44</v>
      </c>
      <c r="Y8838" s="5">
        <f>Table1[[#This Row],[Sales]]*Table1[[#This Row],[Discount]]</f>
        <v>0</v>
      </c>
    </row>
    <row r="8839" spans="1:25" x14ac:dyDescent="0.3">
      <c r="A8839">
        <v>8838</v>
      </c>
      <c r="B8839" s="2"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s="2">
        <v>5</v>
      </c>
      <c r="T8839" s="3">
        <v>0</v>
      </c>
      <c r="U8839" s="2">
        <v>7.56</v>
      </c>
      <c r="V8839" s="2">
        <f>Table1[[#This Row],[Sales]]*(1-Table1[[#This Row],[Discount]])</f>
        <v>15.75</v>
      </c>
      <c r="W8839" s="2">
        <f>Table1[[#This Row],[Sales]]*Table1[[#This Row],[Quantity]]</f>
        <v>78.75</v>
      </c>
      <c r="X8839" s="2">
        <f>Table1[[#This Row],[Sales]]+Table1[[#This Row],[Discount]]+Table1[[#This Row],[Adjusted Sales]]</f>
        <v>31.5</v>
      </c>
      <c r="Y8839" s="5">
        <f>Table1[[#This Row],[Sales]]*Table1[[#This Row],[Discount]]</f>
        <v>0</v>
      </c>
    </row>
    <row r="8840" spans="1:25" x14ac:dyDescent="0.3">
      <c r="A8840">
        <v>8839</v>
      </c>
      <c r="B8840" s="2"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s="2">
        <v>3</v>
      </c>
      <c r="T8840" s="3">
        <v>0</v>
      </c>
      <c r="U8840" s="2">
        <v>18.446999999999999</v>
      </c>
      <c r="V8840" s="2">
        <f>Table1[[#This Row],[Sales]]*(1-Table1[[#This Row],[Discount]])</f>
        <v>70.95</v>
      </c>
      <c r="W8840" s="2">
        <f>Table1[[#This Row],[Sales]]*Table1[[#This Row],[Quantity]]</f>
        <v>212.85000000000002</v>
      </c>
      <c r="X8840" s="2">
        <f>Table1[[#This Row],[Sales]]+Table1[[#This Row],[Discount]]+Table1[[#This Row],[Adjusted Sales]]</f>
        <v>141.9</v>
      </c>
      <c r="Y8840" s="5">
        <f>Table1[[#This Row],[Sales]]*Table1[[#This Row],[Discount]]</f>
        <v>0</v>
      </c>
    </row>
    <row r="8841" spans="1:25" x14ac:dyDescent="0.3">
      <c r="A8841">
        <v>8840</v>
      </c>
      <c r="B8841" s="2"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s="2">
        <v>2</v>
      </c>
      <c r="T8841" s="3">
        <v>0.2</v>
      </c>
      <c r="U8841" s="2">
        <v>23.7684</v>
      </c>
      <c r="V8841" s="2">
        <f>Table1[[#This Row],[Sales]]*(1-Table1[[#This Row],[Discount]])</f>
        <v>52.4544</v>
      </c>
      <c r="W8841" s="2">
        <f>Table1[[#This Row],[Sales]]*Table1[[#This Row],[Quantity]]</f>
        <v>131.136</v>
      </c>
      <c r="X8841" s="2">
        <f>Table1[[#This Row],[Sales]]+Table1[[#This Row],[Discount]]+Table1[[#This Row],[Adjusted Sales]]</f>
        <v>118.22239999999999</v>
      </c>
      <c r="Y8841" s="5">
        <f>Table1[[#This Row],[Sales]]*Table1[[#This Row],[Discount]]</f>
        <v>13.1136</v>
      </c>
    </row>
    <row r="8842" spans="1:25" x14ac:dyDescent="0.3">
      <c r="A8842">
        <v>8841</v>
      </c>
      <c r="B8842" s="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s="2">
        <v>3</v>
      </c>
      <c r="T8842" s="3">
        <v>0</v>
      </c>
      <c r="U8842" s="2">
        <v>131.98679999999999</v>
      </c>
      <c r="V8842" s="2">
        <f>Table1[[#This Row],[Sales]]*(1-Table1[[#This Row],[Discount]])</f>
        <v>299.97000000000003</v>
      </c>
      <c r="W8842" s="2">
        <f>Table1[[#This Row],[Sales]]*Table1[[#This Row],[Quantity]]</f>
        <v>899.91000000000008</v>
      </c>
      <c r="X8842" s="2">
        <f>Table1[[#This Row],[Sales]]+Table1[[#This Row],[Discount]]+Table1[[#This Row],[Adjusted Sales]]</f>
        <v>599.94000000000005</v>
      </c>
      <c r="Y8842" s="5">
        <f>Table1[[#This Row],[Sales]]*Table1[[#This Row],[Discount]]</f>
        <v>0</v>
      </c>
    </row>
    <row r="8843" spans="1:25" x14ac:dyDescent="0.3">
      <c r="A8843">
        <v>8842</v>
      </c>
      <c r="B8843" s="2"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s="2">
        <v>3</v>
      </c>
      <c r="T8843" s="3">
        <v>0</v>
      </c>
      <c r="U8843" s="2">
        <v>39.586799999999997</v>
      </c>
      <c r="V8843" s="2">
        <f>Table1[[#This Row],[Sales]]*(1-Table1[[#This Row],[Discount]])</f>
        <v>89.97</v>
      </c>
      <c r="W8843" s="2">
        <f>Table1[[#This Row],[Sales]]*Table1[[#This Row],[Quantity]]</f>
        <v>269.90999999999997</v>
      </c>
      <c r="X8843" s="2">
        <f>Table1[[#This Row],[Sales]]+Table1[[#This Row],[Discount]]+Table1[[#This Row],[Adjusted Sales]]</f>
        <v>179.94</v>
      </c>
      <c r="Y8843" s="5">
        <f>Table1[[#This Row],[Sales]]*Table1[[#This Row],[Discount]]</f>
        <v>0</v>
      </c>
    </row>
    <row r="8844" spans="1:25" x14ac:dyDescent="0.3">
      <c r="A8844">
        <v>8843</v>
      </c>
      <c r="B8844" s="2"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s="2">
        <v>2</v>
      </c>
      <c r="T8844" s="3">
        <v>0</v>
      </c>
      <c r="U8844" s="2">
        <v>11.151</v>
      </c>
      <c r="V8844" s="2">
        <f>Table1[[#This Row],[Sales]]*(1-Table1[[#This Row],[Discount]])</f>
        <v>31.86</v>
      </c>
      <c r="W8844" s="2">
        <f>Table1[[#This Row],[Sales]]*Table1[[#This Row],[Quantity]]</f>
        <v>63.72</v>
      </c>
      <c r="X8844" s="2">
        <f>Table1[[#This Row],[Sales]]+Table1[[#This Row],[Discount]]+Table1[[#This Row],[Adjusted Sales]]</f>
        <v>63.72</v>
      </c>
      <c r="Y8844" s="5">
        <f>Table1[[#This Row],[Sales]]*Table1[[#This Row],[Discount]]</f>
        <v>0</v>
      </c>
    </row>
    <row r="8845" spans="1:25" x14ac:dyDescent="0.3">
      <c r="A8845">
        <v>8844</v>
      </c>
      <c r="B8845" s="2"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s="2">
        <v>5</v>
      </c>
      <c r="T8845" s="3">
        <v>0</v>
      </c>
      <c r="U8845" s="2">
        <v>16.787500000000001</v>
      </c>
      <c r="V8845" s="2">
        <f>Table1[[#This Row],[Sales]]*(1-Table1[[#This Row],[Discount]])</f>
        <v>67.150000000000006</v>
      </c>
      <c r="W8845" s="2">
        <f>Table1[[#This Row],[Sales]]*Table1[[#This Row],[Quantity]]</f>
        <v>335.75</v>
      </c>
      <c r="X8845" s="2">
        <f>Table1[[#This Row],[Sales]]+Table1[[#This Row],[Discount]]+Table1[[#This Row],[Adjusted Sales]]</f>
        <v>134.30000000000001</v>
      </c>
      <c r="Y8845" s="5">
        <f>Table1[[#This Row],[Sales]]*Table1[[#This Row],[Discount]]</f>
        <v>0</v>
      </c>
    </row>
    <row r="8846" spans="1:25" x14ac:dyDescent="0.3">
      <c r="A8846">
        <v>8845</v>
      </c>
      <c r="B8846" s="2"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s="2">
        <v>3</v>
      </c>
      <c r="T8846" s="3">
        <v>0.7</v>
      </c>
      <c r="U8846" s="2">
        <v>-6.03</v>
      </c>
      <c r="V8846" s="2">
        <f>Table1[[#This Row],[Sales]]*(1-Table1[[#This Row],[Discount]])</f>
        <v>2.1708000000000003</v>
      </c>
      <c r="W8846" s="2">
        <f>Table1[[#This Row],[Sales]]*Table1[[#This Row],[Quantity]]</f>
        <v>21.707999999999998</v>
      </c>
      <c r="X8846" s="2">
        <f>Table1[[#This Row],[Sales]]+Table1[[#This Row],[Discount]]+Table1[[#This Row],[Adjusted Sales]]</f>
        <v>10.1068</v>
      </c>
      <c r="Y8846" s="5">
        <f>Table1[[#This Row],[Sales]]*Table1[[#This Row],[Discount]]</f>
        <v>5.0651999999999999</v>
      </c>
    </row>
    <row r="8847" spans="1:25" x14ac:dyDescent="0.3">
      <c r="A8847">
        <v>8846</v>
      </c>
      <c r="B8847" s="2"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s="2">
        <v>3</v>
      </c>
      <c r="T8847" s="3">
        <v>0.2</v>
      </c>
      <c r="U8847" s="2">
        <v>1.7486999999999999</v>
      </c>
      <c r="V8847" s="2">
        <f>Table1[[#This Row],[Sales]]*(1-Table1[[#This Row],[Discount]])</f>
        <v>3.8592</v>
      </c>
      <c r="W8847" s="2">
        <f>Table1[[#This Row],[Sales]]*Table1[[#This Row],[Quantity]]</f>
        <v>14.472</v>
      </c>
      <c r="X8847" s="2">
        <f>Table1[[#This Row],[Sales]]+Table1[[#This Row],[Discount]]+Table1[[#This Row],[Adjusted Sales]]</f>
        <v>8.8832000000000004</v>
      </c>
      <c r="Y8847" s="5">
        <f>Table1[[#This Row],[Sales]]*Table1[[#This Row],[Discount]]</f>
        <v>0.96479999999999999</v>
      </c>
    </row>
    <row r="8848" spans="1:25" x14ac:dyDescent="0.3">
      <c r="A8848">
        <v>8847</v>
      </c>
      <c r="B8848" s="2"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s="2">
        <v>5</v>
      </c>
      <c r="T8848" s="3">
        <v>0.2</v>
      </c>
      <c r="U8848" s="2">
        <v>29.692</v>
      </c>
      <c r="V8848" s="2">
        <f>Table1[[#This Row],[Sales]]*(1-Table1[[#This Row],[Discount]])</f>
        <v>73.088000000000008</v>
      </c>
      <c r="W8848" s="2">
        <f>Table1[[#This Row],[Sales]]*Table1[[#This Row],[Quantity]]</f>
        <v>456.8</v>
      </c>
      <c r="X8848" s="2">
        <f>Table1[[#This Row],[Sales]]+Table1[[#This Row],[Discount]]+Table1[[#This Row],[Adjusted Sales]]</f>
        <v>164.64800000000002</v>
      </c>
      <c r="Y8848" s="5">
        <f>Table1[[#This Row],[Sales]]*Table1[[#This Row],[Discount]]</f>
        <v>18.272000000000002</v>
      </c>
    </row>
    <row r="8849" spans="1:25" x14ac:dyDescent="0.3">
      <c r="A8849">
        <v>8848</v>
      </c>
      <c r="B8849" s="2"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s="2">
        <v>2</v>
      </c>
      <c r="T8849" s="3">
        <v>0.2</v>
      </c>
      <c r="U8849" s="2">
        <v>13.011200000000001</v>
      </c>
      <c r="V8849" s="2">
        <f>Table1[[#This Row],[Sales]]*(1-Table1[[#This Row],[Discount]])</f>
        <v>104.0896</v>
      </c>
      <c r="W8849" s="2">
        <f>Table1[[#This Row],[Sales]]*Table1[[#This Row],[Quantity]]</f>
        <v>260.22399999999999</v>
      </c>
      <c r="X8849" s="2">
        <f>Table1[[#This Row],[Sales]]+Table1[[#This Row],[Discount]]+Table1[[#This Row],[Adjusted Sales]]</f>
        <v>234.40159999999997</v>
      </c>
      <c r="Y8849" s="5">
        <f>Table1[[#This Row],[Sales]]*Table1[[#This Row],[Discount]]</f>
        <v>26.022400000000001</v>
      </c>
    </row>
    <row r="8850" spans="1:25" x14ac:dyDescent="0.3">
      <c r="A8850">
        <v>8849</v>
      </c>
      <c r="B8850" s="2"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s="2">
        <v>1</v>
      </c>
      <c r="T8850" s="3">
        <v>0.2</v>
      </c>
      <c r="U8850" s="2">
        <v>8.3520000000000003</v>
      </c>
      <c r="V8850" s="2">
        <f>Table1[[#This Row],[Sales]]*(1-Table1[[#This Row],[Discount]])</f>
        <v>59.391999999999996</v>
      </c>
      <c r="W8850" s="2">
        <f>Table1[[#This Row],[Sales]]*Table1[[#This Row],[Quantity]]</f>
        <v>74.239999999999995</v>
      </c>
      <c r="X8850" s="2">
        <f>Table1[[#This Row],[Sales]]+Table1[[#This Row],[Discount]]+Table1[[#This Row],[Adjusted Sales]]</f>
        <v>133.83199999999999</v>
      </c>
      <c r="Y8850" s="5">
        <f>Table1[[#This Row],[Sales]]*Table1[[#This Row],[Discount]]</f>
        <v>14.847999999999999</v>
      </c>
    </row>
    <row r="8851" spans="1:25" x14ac:dyDescent="0.3">
      <c r="A8851">
        <v>8850</v>
      </c>
      <c r="B8851" s="2"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s="2">
        <v>10</v>
      </c>
      <c r="T8851" s="3">
        <v>0.2</v>
      </c>
      <c r="U8851" s="2">
        <v>45.954000000000001</v>
      </c>
      <c r="V8851" s="2">
        <f>Table1[[#This Row],[Sales]]*(1-Table1[[#This Row],[Discount]])</f>
        <v>127.87200000000001</v>
      </c>
      <c r="W8851" s="2">
        <f>Table1[[#This Row],[Sales]]*Table1[[#This Row],[Quantity]]</f>
        <v>1598.4</v>
      </c>
      <c r="X8851" s="2">
        <f>Table1[[#This Row],[Sales]]+Table1[[#This Row],[Discount]]+Table1[[#This Row],[Adjusted Sales]]</f>
        <v>287.91200000000003</v>
      </c>
      <c r="Y8851" s="5">
        <f>Table1[[#This Row],[Sales]]*Table1[[#This Row],[Discount]]</f>
        <v>31.968000000000004</v>
      </c>
    </row>
    <row r="8852" spans="1:25" x14ac:dyDescent="0.3">
      <c r="A8852">
        <v>8851</v>
      </c>
      <c r="B8852" s="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s="2">
        <v>2</v>
      </c>
      <c r="T8852" s="3">
        <v>0.7</v>
      </c>
      <c r="U8852" s="2">
        <v>-2.3136000000000001</v>
      </c>
      <c r="V8852" s="2">
        <f>Table1[[#This Row],[Sales]]*(1-Table1[[#This Row],[Discount]])</f>
        <v>0.86760000000000015</v>
      </c>
      <c r="W8852" s="2">
        <f>Table1[[#This Row],[Sales]]*Table1[[#This Row],[Quantity]]</f>
        <v>5.7839999999999998</v>
      </c>
      <c r="X8852" s="2">
        <f>Table1[[#This Row],[Sales]]+Table1[[#This Row],[Discount]]+Table1[[#This Row],[Adjusted Sales]]</f>
        <v>4.4596</v>
      </c>
      <c r="Y8852" s="5">
        <f>Table1[[#This Row],[Sales]]*Table1[[#This Row],[Discount]]</f>
        <v>2.0244</v>
      </c>
    </row>
    <row r="8853" spans="1:25" x14ac:dyDescent="0.3">
      <c r="A8853">
        <v>8852</v>
      </c>
      <c r="B8853" s="2"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s="2">
        <v>2</v>
      </c>
      <c r="T8853" s="3">
        <v>0.2</v>
      </c>
      <c r="U8853" s="2">
        <v>3.2871999999999999</v>
      </c>
      <c r="V8853" s="2">
        <f>Table1[[#This Row],[Sales]]*(1-Table1[[#This Row],[Discount]])</f>
        <v>7.5136000000000003</v>
      </c>
      <c r="W8853" s="2">
        <f>Table1[[#This Row],[Sales]]*Table1[[#This Row],[Quantity]]</f>
        <v>18.783999999999999</v>
      </c>
      <c r="X8853" s="2">
        <f>Table1[[#This Row],[Sales]]+Table1[[#This Row],[Discount]]+Table1[[#This Row],[Adjusted Sales]]</f>
        <v>17.105599999999999</v>
      </c>
      <c r="Y8853" s="5">
        <f>Table1[[#This Row],[Sales]]*Table1[[#This Row],[Discount]]</f>
        <v>1.8784000000000001</v>
      </c>
    </row>
    <row r="8854" spans="1:25" x14ac:dyDescent="0.3">
      <c r="A8854">
        <v>8853</v>
      </c>
      <c r="B8854" s="2"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s="2">
        <v>4</v>
      </c>
      <c r="T8854" s="3">
        <v>0</v>
      </c>
      <c r="U8854" s="2">
        <v>55.764000000000003</v>
      </c>
      <c r="V8854" s="2">
        <f>Table1[[#This Row],[Sales]]*(1-Table1[[#This Row],[Discount]])</f>
        <v>123.92</v>
      </c>
      <c r="W8854" s="2">
        <f>Table1[[#This Row],[Sales]]*Table1[[#This Row],[Quantity]]</f>
        <v>495.68</v>
      </c>
      <c r="X8854" s="2">
        <f>Table1[[#This Row],[Sales]]+Table1[[#This Row],[Discount]]+Table1[[#This Row],[Adjusted Sales]]</f>
        <v>247.84</v>
      </c>
      <c r="Y8854" s="5">
        <f>Table1[[#This Row],[Sales]]*Table1[[#This Row],[Discount]]</f>
        <v>0</v>
      </c>
    </row>
    <row r="8855" spans="1:25" x14ac:dyDescent="0.3">
      <c r="A8855">
        <v>8854</v>
      </c>
      <c r="B8855" s="2"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s="2">
        <v>5</v>
      </c>
      <c r="T8855" s="3">
        <v>0.2</v>
      </c>
      <c r="U8855" s="2">
        <v>6.2549999999999999</v>
      </c>
      <c r="V8855" s="2">
        <f>Table1[[#This Row],[Sales]]*(1-Table1[[#This Row],[Discount]])</f>
        <v>44.480000000000004</v>
      </c>
      <c r="W8855" s="2">
        <f>Table1[[#This Row],[Sales]]*Table1[[#This Row],[Quantity]]</f>
        <v>278</v>
      </c>
      <c r="X8855" s="2">
        <f>Table1[[#This Row],[Sales]]+Table1[[#This Row],[Discount]]+Table1[[#This Row],[Adjusted Sales]]</f>
        <v>100.28</v>
      </c>
      <c r="Y8855" s="5">
        <f>Table1[[#This Row],[Sales]]*Table1[[#This Row],[Discount]]</f>
        <v>11.120000000000001</v>
      </c>
    </row>
    <row r="8856" spans="1:25" x14ac:dyDescent="0.3">
      <c r="A8856">
        <v>8855</v>
      </c>
      <c r="B8856" s="2"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s="2">
        <v>3</v>
      </c>
      <c r="T8856" s="3">
        <v>0.2</v>
      </c>
      <c r="U8856" s="2">
        <v>-7.7247000000000003</v>
      </c>
      <c r="V8856" s="2">
        <f>Table1[[#This Row],[Sales]]*(1-Table1[[#This Row],[Discount]])</f>
        <v>494.38080000000002</v>
      </c>
      <c r="W8856" s="2">
        <f>Table1[[#This Row],[Sales]]*Table1[[#This Row],[Quantity]]</f>
        <v>1853.9279999999999</v>
      </c>
      <c r="X8856" s="2">
        <f>Table1[[#This Row],[Sales]]+Table1[[#This Row],[Discount]]+Table1[[#This Row],[Adjusted Sales]]</f>
        <v>1112.5568000000001</v>
      </c>
      <c r="Y8856" s="5">
        <f>Table1[[#This Row],[Sales]]*Table1[[#This Row],[Discount]]</f>
        <v>123.59520000000001</v>
      </c>
    </row>
    <row r="8857" spans="1:25" x14ac:dyDescent="0.3">
      <c r="A8857">
        <v>8856</v>
      </c>
      <c r="B8857" s="2"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s="2">
        <v>3</v>
      </c>
      <c r="T8857" s="3">
        <v>0.2</v>
      </c>
      <c r="U8857" s="2">
        <v>7.992</v>
      </c>
      <c r="V8857" s="2">
        <f>Table1[[#This Row],[Sales]]*(1-Table1[[#This Row],[Discount]])</f>
        <v>17.049600000000002</v>
      </c>
      <c r="W8857" s="2">
        <f>Table1[[#This Row],[Sales]]*Table1[[#This Row],[Quantity]]</f>
        <v>63.936000000000007</v>
      </c>
      <c r="X8857" s="2">
        <f>Table1[[#This Row],[Sales]]+Table1[[#This Row],[Discount]]+Table1[[#This Row],[Adjusted Sales]]</f>
        <v>38.561599999999999</v>
      </c>
      <c r="Y8857" s="5">
        <f>Table1[[#This Row],[Sales]]*Table1[[#This Row],[Discount]]</f>
        <v>4.2624000000000004</v>
      </c>
    </row>
    <row r="8858" spans="1:25" x14ac:dyDescent="0.3">
      <c r="A8858">
        <v>8857</v>
      </c>
      <c r="B8858" s="2"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s="2">
        <v>6</v>
      </c>
      <c r="T8858" s="3">
        <v>0</v>
      </c>
      <c r="U8858" s="2">
        <v>39.888599999999997</v>
      </c>
      <c r="V8858" s="2">
        <f>Table1[[#This Row],[Sales]]*(1-Table1[[#This Row],[Discount]])</f>
        <v>209.94</v>
      </c>
      <c r="W8858" s="2">
        <f>Table1[[#This Row],[Sales]]*Table1[[#This Row],[Quantity]]</f>
        <v>1259.6399999999999</v>
      </c>
      <c r="X8858" s="2">
        <f>Table1[[#This Row],[Sales]]+Table1[[#This Row],[Discount]]+Table1[[#This Row],[Adjusted Sales]]</f>
        <v>419.88</v>
      </c>
      <c r="Y8858" s="5">
        <f>Table1[[#This Row],[Sales]]*Table1[[#This Row],[Discount]]</f>
        <v>0</v>
      </c>
    </row>
    <row r="8859" spans="1:25" x14ac:dyDescent="0.3">
      <c r="A8859">
        <v>8858</v>
      </c>
      <c r="B8859" s="2"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s="2">
        <v>2</v>
      </c>
      <c r="T8859" s="3">
        <v>0.2</v>
      </c>
      <c r="U8859" s="2">
        <v>-7.9960000000000004</v>
      </c>
      <c r="V8859" s="2">
        <f>Table1[[#This Row],[Sales]]*(1-Table1[[#This Row],[Discount]])</f>
        <v>25.587200000000003</v>
      </c>
      <c r="W8859" s="2">
        <f>Table1[[#This Row],[Sales]]*Table1[[#This Row],[Quantity]]</f>
        <v>63.968000000000004</v>
      </c>
      <c r="X8859" s="2">
        <f>Table1[[#This Row],[Sales]]+Table1[[#This Row],[Discount]]+Table1[[#This Row],[Adjusted Sales]]</f>
        <v>57.771200000000007</v>
      </c>
      <c r="Y8859" s="5">
        <f>Table1[[#This Row],[Sales]]*Table1[[#This Row],[Discount]]</f>
        <v>6.3968000000000007</v>
      </c>
    </row>
    <row r="8860" spans="1:25" x14ac:dyDescent="0.3">
      <c r="A8860">
        <v>8859</v>
      </c>
      <c r="B8860" s="2"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s="2">
        <v>5</v>
      </c>
      <c r="T8860" s="3">
        <v>0.2</v>
      </c>
      <c r="U8860" s="2">
        <v>1906.4849999999999</v>
      </c>
      <c r="V8860" s="2">
        <f>Table1[[#This Row],[Sales]]*(1-Table1[[#This Row],[Discount]])</f>
        <v>4067.1680000000001</v>
      </c>
      <c r="W8860" s="2">
        <f>Table1[[#This Row],[Sales]]*Table1[[#This Row],[Quantity]]</f>
        <v>25419.8</v>
      </c>
      <c r="X8860" s="2">
        <f>Table1[[#This Row],[Sales]]+Table1[[#This Row],[Discount]]+Table1[[#This Row],[Adjusted Sales]]</f>
        <v>9151.3279999999995</v>
      </c>
      <c r="Y8860" s="5">
        <f>Table1[[#This Row],[Sales]]*Table1[[#This Row],[Discount]]</f>
        <v>1016.792</v>
      </c>
    </row>
    <row r="8861" spans="1:25" x14ac:dyDescent="0.3">
      <c r="A8861">
        <v>8860</v>
      </c>
      <c r="B8861" s="2"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s="2">
        <v>1</v>
      </c>
      <c r="T8861" s="3">
        <v>0.2</v>
      </c>
      <c r="U8861" s="2">
        <v>3.5960000000000001</v>
      </c>
      <c r="V8861" s="2">
        <f>Table1[[#This Row],[Sales]]*(1-Table1[[#This Row],[Discount]])</f>
        <v>28.768000000000001</v>
      </c>
      <c r="W8861" s="2">
        <f>Table1[[#This Row],[Sales]]*Table1[[#This Row],[Quantity]]</f>
        <v>35.96</v>
      </c>
      <c r="X8861" s="2">
        <f>Table1[[#This Row],[Sales]]+Table1[[#This Row],[Discount]]+Table1[[#This Row],[Adjusted Sales]]</f>
        <v>64.927999999999997</v>
      </c>
      <c r="Y8861" s="5">
        <f>Table1[[#This Row],[Sales]]*Table1[[#This Row],[Discount]]</f>
        <v>7.1920000000000002</v>
      </c>
    </row>
    <row r="8862" spans="1:25" x14ac:dyDescent="0.3">
      <c r="A8862">
        <v>8861</v>
      </c>
      <c r="B8862" s="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s="2">
        <v>3</v>
      </c>
      <c r="T8862" s="3">
        <v>0</v>
      </c>
      <c r="U8862" s="2">
        <v>14.904</v>
      </c>
      <c r="V8862" s="2">
        <f>Table1[[#This Row],[Sales]]*(1-Table1[[#This Row],[Discount]])</f>
        <v>31.05</v>
      </c>
      <c r="W8862" s="2">
        <f>Table1[[#This Row],[Sales]]*Table1[[#This Row],[Quantity]]</f>
        <v>93.15</v>
      </c>
      <c r="X8862" s="2">
        <f>Table1[[#This Row],[Sales]]+Table1[[#This Row],[Discount]]+Table1[[#This Row],[Adjusted Sales]]</f>
        <v>62.1</v>
      </c>
      <c r="Y8862" s="5">
        <f>Table1[[#This Row],[Sales]]*Table1[[#This Row],[Discount]]</f>
        <v>0</v>
      </c>
    </row>
    <row r="8863" spans="1:25" x14ac:dyDescent="0.3">
      <c r="A8863">
        <v>8862</v>
      </c>
      <c r="B8863" s="2"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s="2">
        <v>4</v>
      </c>
      <c r="T8863" s="3">
        <v>0</v>
      </c>
      <c r="U8863" s="2">
        <v>3.9247999999999998</v>
      </c>
      <c r="V8863" s="2">
        <f>Table1[[#This Row],[Sales]]*(1-Table1[[#This Row],[Discount]])</f>
        <v>8.92</v>
      </c>
      <c r="W8863" s="2">
        <f>Table1[[#This Row],[Sales]]*Table1[[#This Row],[Quantity]]</f>
        <v>35.68</v>
      </c>
      <c r="X8863" s="2">
        <f>Table1[[#This Row],[Sales]]+Table1[[#This Row],[Discount]]+Table1[[#This Row],[Adjusted Sales]]</f>
        <v>17.84</v>
      </c>
      <c r="Y8863" s="5">
        <f>Table1[[#This Row],[Sales]]*Table1[[#This Row],[Discount]]</f>
        <v>0</v>
      </c>
    </row>
    <row r="8864" spans="1:25" x14ac:dyDescent="0.3">
      <c r="A8864">
        <v>8863</v>
      </c>
      <c r="B8864" s="2"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s="2">
        <v>4</v>
      </c>
      <c r="T8864" s="3">
        <v>0</v>
      </c>
      <c r="U8864" s="2">
        <v>96.415999999999997</v>
      </c>
      <c r="V8864" s="2">
        <f>Table1[[#This Row],[Sales]]*(1-Table1[[#This Row],[Discount]])</f>
        <v>209.6</v>
      </c>
      <c r="W8864" s="2">
        <f>Table1[[#This Row],[Sales]]*Table1[[#This Row],[Quantity]]</f>
        <v>838.4</v>
      </c>
      <c r="X8864" s="2">
        <f>Table1[[#This Row],[Sales]]+Table1[[#This Row],[Discount]]+Table1[[#This Row],[Adjusted Sales]]</f>
        <v>419.2</v>
      </c>
      <c r="Y8864" s="5">
        <f>Table1[[#This Row],[Sales]]*Table1[[#This Row],[Discount]]</f>
        <v>0</v>
      </c>
    </row>
    <row r="8865" spans="1:25" x14ac:dyDescent="0.3">
      <c r="A8865">
        <v>8864</v>
      </c>
      <c r="B8865" s="2"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s="2">
        <v>4</v>
      </c>
      <c r="T8865" s="3">
        <v>0</v>
      </c>
      <c r="U8865" s="2">
        <v>29.980799999999999</v>
      </c>
      <c r="V8865" s="2">
        <f>Table1[[#This Row],[Sales]]*(1-Table1[[#This Row],[Discount]])</f>
        <v>111.04</v>
      </c>
      <c r="W8865" s="2">
        <f>Table1[[#This Row],[Sales]]*Table1[[#This Row],[Quantity]]</f>
        <v>444.16</v>
      </c>
      <c r="X8865" s="2">
        <f>Table1[[#This Row],[Sales]]+Table1[[#This Row],[Discount]]+Table1[[#This Row],[Adjusted Sales]]</f>
        <v>222.08</v>
      </c>
      <c r="Y8865" s="5">
        <f>Table1[[#This Row],[Sales]]*Table1[[#This Row],[Discount]]</f>
        <v>0</v>
      </c>
    </row>
    <row r="8866" spans="1:25" x14ac:dyDescent="0.3">
      <c r="A8866">
        <v>8865</v>
      </c>
      <c r="B8866" s="2"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s="2">
        <v>6</v>
      </c>
      <c r="T8866" s="3">
        <v>0</v>
      </c>
      <c r="U8866" s="2">
        <v>18.662400000000002</v>
      </c>
      <c r="V8866" s="2">
        <f>Table1[[#This Row],[Sales]]*(1-Table1[[#This Row],[Discount]])</f>
        <v>38.880000000000003</v>
      </c>
      <c r="W8866" s="2">
        <f>Table1[[#This Row],[Sales]]*Table1[[#This Row],[Quantity]]</f>
        <v>233.28000000000003</v>
      </c>
      <c r="X8866" s="2">
        <f>Table1[[#This Row],[Sales]]+Table1[[#This Row],[Discount]]+Table1[[#This Row],[Adjusted Sales]]</f>
        <v>77.760000000000005</v>
      </c>
      <c r="Y8866" s="5">
        <f>Table1[[#This Row],[Sales]]*Table1[[#This Row],[Discount]]</f>
        <v>0</v>
      </c>
    </row>
    <row r="8867" spans="1:25" x14ac:dyDescent="0.3">
      <c r="A8867">
        <v>8866</v>
      </c>
      <c r="B8867" s="2"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s="2">
        <v>3</v>
      </c>
      <c r="T8867" s="3">
        <v>0</v>
      </c>
      <c r="U8867" s="2">
        <v>10.881</v>
      </c>
      <c r="V8867" s="2">
        <f>Table1[[#This Row],[Sales]]*(1-Table1[[#This Row],[Discount]])</f>
        <v>36.270000000000003</v>
      </c>
      <c r="W8867" s="2">
        <f>Table1[[#This Row],[Sales]]*Table1[[#This Row],[Quantity]]</f>
        <v>108.81</v>
      </c>
      <c r="X8867" s="2">
        <f>Table1[[#This Row],[Sales]]+Table1[[#This Row],[Discount]]+Table1[[#This Row],[Adjusted Sales]]</f>
        <v>72.540000000000006</v>
      </c>
      <c r="Y8867" s="5">
        <f>Table1[[#This Row],[Sales]]*Table1[[#This Row],[Discount]]</f>
        <v>0</v>
      </c>
    </row>
    <row r="8868" spans="1:25" x14ac:dyDescent="0.3">
      <c r="A8868">
        <v>8867</v>
      </c>
      <c r="B8868" s="2"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s="2">
        <v>5</v>
      </c>
      <c r="T8868" s="3">
        <v>0.3</v>
      </c>
      <c r="U8868" s="2">
        <v>-70.489999999999995</v>
      </c>
      <c r="V8868" s="2">
        <f>Table1[[#This Row],[Sales]]*(1-Table1[[#This Row],[Discount]])</f>
        <v>345.40100000000001</v>
      </c>
      <c r="W8868" s="2">
        <f>Table1[[#This Row],[Sales]]*Table1[[#This Row],[Quantity]]</f>
        <v>2467.15</v>
      </c>
      <c r="X8868" s="2">
        <f>Table1[[#This Row],[Sales]]+Table1[[#This Row],[Discount]]+Table1[[#This Row],[Adjusted Sales]]</f>
        <v>839.13100000000009</v>
      </c>
      <c r="Y8868" s="5">
        <f>Table1[[#This Row],[Sales]]*Table1[[#This Row],[Discount]]</f>
        <v>148.029</v>
      </c>
    </row>
    <row r="8869" spans="1:25" x14ac:dyDescent="0.3">
      <c r="A8869">
        <v>8868</v>
      </c>
      <c r="B8869" s="2"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s="2">
        <v>2</v>
      </c>
      <c r="T8869" s="3">
        <v>0.2</v>
      </c>
      <c r="U8869" s="2">
        <v>3.4750000000000001</v>
      </c>
      <c r="V8869" s="2">
        <f>Table1[[#This Row],[Sales]]*(1-Table1[[#This Row],[Discount]])</f>
        <v>8.895999999999999</v>
      </c>
      <c r="W8869" s="2">
        <f>Table1[[#This Row],[Sales]]*Table1[[#This Row],[Quantity]]</f>
        <v>22.24</v>
      </c>
      <c r="X8869" s="2">
        <f>Table1[[#This Row],[Sales]]+Table1[[#This Row],[Discount]]+Table1[[#This Row],[Adjusted Sales]]</f>
        <v>20.215999999999998</v>
      </c>
      <c r="Y8869" s="5">
        <f>Table1[[#This Row],[Sales]]*Table1[[#This Row],[Discount]]</f>
        <v>2.2239999999999998</v>
      </c>
    </row>
    <row r="8870" spans="1:25" x14ac:dyDescent="0.3">
      <c r="A8870">
        <v>8869</v>
      </c>
      <c r="B8870" s="2"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s="2">
        <v>2</v>
      </c>
      <c r="T8870" s="3">
        <v>0.2</v>
      </c>
      <c r="U8870" s="2">
        <v>77.22</v>
      </c>
      <c r="V8870" s="2">
        <f>Table1[[#This Row],[Sales]]*(1-Table1[[#This Row],[Discount]])</f>
        <v>549.12</v>
      </c>
      <c r="W8870" s="2">
        <f>Table1[[#This Row],[Sales]]*Table1[[#This Row],[Quantity]]</f>
        <v>1372.8</v>
      </c>
      <c r="X8870" s="2">
        <f>Table1[[#This Row],[Sales]]+Table1[[#This Row],[Discount]]+Table1[[#This Row],[Adjusted Sales]]</f>
        <v>1235.72</v>
      </c>
      <c r="Y8870" s="5">
        <f>Table1[[#This Row],[Sales]]*Table1[[#This Row],[Discount]]</f>
        <v>137.28</v>
      </c>
    </row>
    <row r="8871" spans="1:25" x14ac:dyDescent="0.3">
      <c r="A8871">
        <v>8870</v>
      </c>
      <c r="B8871" s="2"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s="2">
        <v>5</v>
      </c>
      <c r="T8871" s="3">
        <v>0.2</v>
      </c>
      <c r="U8871" s="2">
        <v>5.3730000000000002</v>
      </c>
      <c r="V8871" s="2">
        <f>Table1[[#This Row],[Sales]]*(1-Table1[[#This Row],[Discount]])</f>
        <v>12.736000000000001</v>
      </c>
      <c r="W8871" s="2">
        <f>Table1[[#This Row],[Sales]]*Table1[[#This Row],[Quantity]]</f>
        <v>79.599999999999994</v>
      </c>
      <c r="X8871" s="2">
        <f>Table1[[#This Row],[Sales]]+Table1[[#This Row],[Discount]]+Table1[[#This Row],[Adjusted Sales]]</f>
        <v>28.856000000000002</v>
      </c>
      <c r="Y8871" s="5">
        <f>Table1[[#This Row],[Sales]]*Table1[[#This Row],[Discount]]</f>
        <v>3.1840000000000002</v>
      </c>
    </row>
    <row r="8872" spans="1:25" x14ac:dyDescent="0.3">
      <c r="A8872">
        <v>8871</v>
      </c>
      <c r="B8872" s="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s="2">
        <v>12</v>
      </c>
      <c r="T8872" s="3">
        <v>0</v>
      </c>
      <c r="U8872" s="2">
        <v>31.0992</v>
      </c>
      <c r="V8872" s="2">
        <f>Table1[[#This Row],[Sales]]*(1-Table1[[#This Row],[Discount]])</f>
        <v>70.680000000000007</v>
      </c>
      <c r="W8872" s="2">
        <f>Table1[[#This Row],[Sales]]*Table1[[#This Row],[Quantity]]</f>
        <v>848.16000000000008</v>
      </c>
      <c r="X8872" s="2">
        <f>Table1[[#This Row],[Sales]]+Table1[[#This Row],[Discount]]+Table1[[#This Row],[Adjusted Sales]]</f>
        <v>141.36000000000001</v>
      </c>
      <c r="Y8872" s="5">
        <f>Table1[[#This Row],[Sales]]*Table1[[#This Row],[Discount]]</f>
        <v>0</v>
      </c>
    </row>
    <row r="8873" spans="1:25" x14ac:dyDescent="0.3">
      <c r="A8873">
        <v>8872</v>
      </c>
      <c r="B8873" s="2"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s="2">
        <v>4</v>
      </c>
      <c r="T8873" s="3">
        <v>0</v>
      </c>
      <c r="U8873" s="2">
        <v>5.4123999999999999</v>
      </c>
      <c r="V8873" s="2">
        <f>Table1[[#This Row],[Sales]]*(1-Table1[[#This Row],[Discount]])</f>
        <v>541.24</v>
      </c>
      <c r="W8873" s="2">
        <f>Table1[[#This Row],[Sales]]*Table1[[#This Row],[Quantity]]</f>
        <v>2164.96</v>
      </c>
      <c r="X8873" s="2">
        <f>Table1[[#This Row],[Sales]]+Table1[[#This Row],[Discount]]+Table1[[#This Row],[Adjusted Sales]]</f>
        <v>1082.48</v>
      </c>
      <c r="Y8873" s="5">
        <f>Table1[[#This Row],[Sales]]*Table1[[#This Row],[Discount]]</f>
        <v>0</v>
      </c>
    </row>
    <row r="8874" spans="1:25" x14ac:dyDescent="0.3">
      <c r="A8874">
        <v>8873</v>
      </c>
      <c r="B8874" s="2"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s="2">
        <v>2</v>
      </c>
      <c r="T8874" s="3">
        <v>0.7</v>
      </c>
      <c r="U8874" s="2">
        <v>-71.395799999999994</v>
      </c>
      <c r="V8874" s="2">
        <f>Table1[[#This Row],[Sales]]*(1-Table1[[#This Row],[Discount]])</f>
        <v>30.598200000000006</v>
      </c>
      <c r="W8874" s="2">
        <f>Table1[[#This Row],[Sales]]*Table1[[#This Row],[Quantity]]</f>
        <v>203.988</v>
      </c>
      <c r="X8874" s="2">
        <f>Table1[[#This Row],[Sales]]+Table1[[#This Row],[Discount]]+Table1[[#This Row],[Adjusted Sales]]</f>
        <v>133.29220000000001</v>
      </c>
      <c r="Y8874" s="5">
        <f>Table1[[#This Row],[Sales]]*Table1[[#This Row],[Discount]]</f>
        <v>71.395799999999994</v>
      </c>
    </row>
    <row r="8875" spans="1:25" x14ac:dyDescent="0.3">
      <c r="A8875">
        <v>8874</v>
      </c>
      <c r="B8875" s="2"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s="2">
        <v>2</v>
      </c>
      <c r="T8875" s="3">
        <v>0.7</v>
      </c>
      <c r="U8875" s="2">
        <v>-13.393599999999999</v>
      </c>
      <c r="V8875" s="2">
        <f>Table1[[#This Row],[Sales]]*(1-Table1[[#This Row],[Discount]])</f>
        <v>5.4792000000000005</v>
      </c>
      <c r="W8875" s="2">
        <f>Table1[[#This Row],[Sales]]*Table1[[#This Row],[Quantity]]</f>
        <v>36.527999999999999</v>
      </c>
      <c r="X8875" s="2">
        <f>Table1[[#This Row],[Sales]]+Table1[[#This Row],[Discount]]+Table1[[#This Row],[Adjusted Sales]]</f>
        <v>24.443199999999997</v>
      </c>
      <c r="Y8875" s="5">
        <f>Table1[[#This Row],[Sales]]*Table1[[#This Row],[Discount]]</f>
        <v>12.784799999999999</v>
      </c>
    </row>
    <row r="8876" spans="1:25" x14ac:dyDescent="0.3">
      <c r="A8876">
        <v>8875</v>
      </c>
      <c r="B8876" s="2"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s="2">
        <v>5</v>
      </c>
      <c r="T8876" s="3">
        <v>0.8</v>
      </c>
      <c r="U8876" s="2">
        <v>-32.984999999999999</v>
      </c>
      <c r="V8876" s="2">
        <f>Table1[[#This Row],[Sales]]*(1-Table1[[#This Row],[Discount]])</f>
        <v>4.3979999999999988</v>
      </c>
      <c r="W8876" s="2">
        <f>Table1[[#This Row],[Sales]]*Table1[[#This Row],[Quantity]]</f>
        <v>109.94999999999999</v>
      </c>
      <c r="X8876" s="2">
        <f>Table1[[#This Row],[Sales]]+Table1[[#This Row],[Discount]]+Table1[[#This Row],[Adjusted Sales]]</f>
        <v>27.187999999999999</v>
      </c>
      <c r="Y8876" s="5">
        <f>Table1[[#This Row],[Sales]]*Table1[[#This Row],[Discount]]</f>
        <v>17.591999999999999</v>
      </c>
    </row>
    <row r="8877" spans="1:25" x14ac:dyDescent="0.3">
      <c r="A8877">
        <v>8876</v>
      </c>
      <c r="B8877" s="2"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s="2">
        <v>2</v>
      </c>
      <c r="T8877" s="3">
        <v>0.2</v>
      </c>
      <c r="U8877" s="2">
        <v>-34.758000000000003</v>
      </c>
      <c r="V8877" s="2">
        <f>Table1[[#This Row],[Sales]]*(1-Table1[[#This Row],[Discount]])</f>
        <v>148.30080000000001</v>
      </c>
      <c r="W8877" s="2">
        <f>Table1[[#This Row],[Sales]]*Table1[[#This Row],[Quantity]]</f>
        <v>370.75200000000001</v>
      </c>
      <c r="X8877" s="2">
        <f>Table1[[#This Row],[Sales]]+Table1[[#This Row],[Discount]]+Table1[[#This Row],[Adjusted Sales]]</f>
        <v>333.8768</v>
      </c>
      <c r="Y8877" s="5">
        <f>Table1[[#This Row],[Sales]]*Table1[[#This Row],[Discount]]</f>
        <v>37.075200000000002</v>
      </c>
    </row>
    <row r="8878" spans="1:25" x14ac:dyDescent="0.3">
      <c r="A8878">
        <v>8877</v>
      </c>
      <c r="B8878" s="2"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s="2">
        <v>1</v>
      </c>
      <c r="T8878" s="3">
        <v>0.8</v>
      </c>
      <c r="U8878" s="2">
        <v>-153.20240000000001</v>
      </c>
      <c r="V8878" s="2">
        <f>Table1[[#This Row],[Sales]]*(1-Table1[[#This Row],[Discount]])</f>
        <v>11.784799999999997</v>
      </c>
      <c r="W8878" s="2">
        <f>Table1[[#This Row],[Sales]]*Table1[[#This Row],[Quantity]]</f>
        <v>58.923999999999999</v>
      </c>
      <c r="X8878" s="2">
        <f>Table1[[#This Row],[Sales]]+Table1[[#This Row],[Discount]]+Table1[[#This Row],[Adjusted Sales]]</f>
        <v>71.508799999999994</v>
      </c>
      <c r="Y8878" s="5">
        <f>Table1[[#This Row],[Sales]]*Table1[[#This Row],[Discount]]</f>
        <v>47.139200000000002</v>
      </c>
    </row>
    <row r="8879" spans="1:25" x14ac:dyDescent="0.3">
      <c r="A8879">
        <v>8878</v>
      </c>
      <c r="B8879" s="2"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s="2">
        <v>4</v>
      </c>
      <c r="T8879" s="3">
        <v>0</v>
      </c>
      <c r="U8879" s="2">
        <v>225.6</v>
      </c>
      <c r="V8879" s="2">
        <f>Table1[[#This Row],[Sales]]*(1-Table1[[#This Row],[Discount]])</f>
        <v>480</v>
      </c>
      <c r="W8879" s="2">
        <f>Table1[[#This Row],[Sales]]*Table1[[#This Row],[Quantity]]</f>
        <v>1920</v>
      </c>
      <c r="X8879" s="2">
        <f>Table1[[#This Row],[Sales]]+Table1[[#This Row],[Discount]]+Table1[[#This Row],[Adjusted Sales]]</f>
        <v>960</v>
      </c>
      <c r="Y8879" s="5">
        <f>Table1[[#This Row],[Sales]]*Table1[[#This Row],[Discount]]</f>
        <v>0</v>
      </c>
    </row>
    <row r="8880" spans="1:25" x14ac:dyDescent="0.3">
      <c r="A8880">
        <v>8879</v>
      </c>
      <c r="B8880" s="2"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s="2">
        <v>3</v>
      </c>
      <c r="T8880" s="3">
        <v>0</v>
      </c>
      <c r="U8880" s="2">
        <v>9.5340000000000007</v>
      </c>
      <c r="V8880" s="2">
        <f>Table1[[#This Row],[Sales]]*(1-Table1[[#This Row],[Discount]])</f>
        <v>34.049999999999997</v>
      </c>
      <c r="W8880" s="2">
        <f>Table1[[#This Row],[Sales]]*Table1[[#This Row],[Quantity]]</f>
        <v>102.14999999999999</v>
      </c>
      <c r="X8880" s="2">
        <f>Table1[[#This Row],[Sales]]+Table1[[#This Row],[Discount]]+Table1[[#This Row],[Adjusted Sales]]</f>
        <v>68.099999999999994</v>
      </c>
      <c r="Y8880" s="5">
        <f>Table1[[#This Row],[Sales]]*Table1[[#This Row],[Discount]]</f>
        <v>0</v>
      </c>
    </row>
    <row r="8881" spans="1:25" x14ac:dyDescent="0.3">
      <c r="A8881">
        <v>8880</v>
      </c>
      <c r="B8881" s="2"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s="2">
        <v>11</v>
      </c>
      <c r="T8881" s="3">
        <v>0</v>
      </c>
      <c r="U8881" s="2">
        <v>92.505600000000001</v>
      </c>
      <c r="V8881" s="2">
        <f>Table1[[#This Row],[Sales]]*(1-Table1[[#This Row],[Discount]])</f>
        <v>192.72</v>
      </c>
      <c r="W8881" s="2">
        <f>Table1[[#This Row],[Sales]]*Table1[[#This Row],[Quantity]]</f>
        <v>2119.92</v>
      </c>
      <c r="X8881" s="2">
        <f>Table1[[#This Row],[Sales]]+Table1[[#This Row],[Discount]]+Table1[[#This Row],[Adjusted Sales]]</f>
        <v>385.44</v>
      </c>
      <c r="Y8881" s="5">
        <f>Table1[[#This Row],[Sales]]*Table1[[#This Row],[Discount]]</f>
        <v>0</v>
      </c>
    </row>
    <row r="8882" spans="1:25" x14ac:dyDescent="0.3">
      <c r="A8882">
        <v>8881</v>
      </c>
      <c r="B8882" s="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s="2">
        <v>3</v>
      </c>
      <c r="T8882" s="3">
        <v>0</v>
      </c>
      <c r="U8882" s="2">
        <v>86.389200000000002</v>
      </c>
      <c r="V8882" s="2">
        <f>Table1[[#This Row],[Sales]]*(1-Table1[[#This Row],[Discount]])</f>
        <v>239.97</v>
      </c>
      <c r="W8882" s="2">
        <f>Table1[[#This Row],[Sales]]*Table1[[#This Row],[Quantity]]</f>
        <v>719.91</v>
      </c>
      <c r="X8882" s="2">
        <f>Table1[[#This Row],[Sales]]+Table1[[#This Row],[Discount]]+Table1[[#This Row],[Adjusted Sales]]</f>
        <v>479.94</v>
      </c>
      <c r="Y8882" s="5">
        <f>Table1[[#This Row],[Sales]]*Table1[[#This Row],[Discount]]</f>
        <v>0</v>
      </c>
    </row>
    <row r="8883" spans="1:25" x14ac:dyDescent="0.3">
      <c r="A8883">
        <v>8882</v>
      </c>
      <c r="B8883" s="2"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s="2">
        <v>7</v>
      </c>
      <c r="T8883" s="3">
        <v>0.2</v>
      </c>
      <c r="U8883" s="2">
        <v>-0.62649999999999995</v>
      </c>
      <c r="V8883" s="2">
        <f>Table1[[#This Row],[Sales]]*(1-Table1[[#This Row],[Discount]])</f>
        <v>40.096000000000004</v>
      </c>
      <c r="W8883" s="2">
        <f>Table1[[#This Row],[Sales]]*Table1[[#This Row],[Quantity]]</f>
        <v>350.84</v>
      </c>
      <c r="X8883" s="2">
        <f>Table1[[#This Row],[Sales]]+Table1[[#This Row],[Discount]]+Table1[[#This Row],[Adjusted Sales]]</f>
        <v>90.415999999999997</v>
      </c>
      <c r="Y8883" s="5">
        <f>Table1[[#This Row],[Sales]]*Table1[[#This Row],[Discount]]</f>
        <v>10.024000000000001</v>
      </c>
    </row>
    <row r="8884" spans="1:25" x14ac:dyDescent="0.3">
      <c r="A8884">
        <v>8883</v>
      </c>
      <c r="B8884" s="2"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s="2">
        <v>2</v>
      </c>
      <c r="T8884" s="3">
        <v>0.2</v>
      </c>
      <c r="U8884" s="2">
        <v>1.3986000000000001</v>
      </c>
      <c r="V8884" s="2">
        <f>Table1[[#This Row],[Sales]]*(1-Table1[[#This Row],[Discount]])</f>
        <v>12.7872</v>
      </c>
      <c r="W8884" s="2">
        <f>Table1[[#This Row],[Sales]]*Table1[[#This Row],[Quantity]]</f>
        <v>31.968</v>
      </c>
      <c r="X8884" s="2">
        <f>Table1[[#This Row],[Sales]]+Table1[[#This Row],[Discount]]+Table1[[#This Row],[Adjusted Sales]]</f>
        <v>28.971200000000003</v>
      </c>
      <c r="Y8884" s="5">
        <f>Table1[[#This Row],[Sales]]*Table1[[#This Row],[Discount]]</f>
        <v>3.1968000000000001</v>
      </c>
    </row>
    <row r="8885" spans="1:25" x14ac:dyDescent="0.3">
      <c r="A8885">
        <v>8884</v>
      </c>
      <c r="B8885" s="2"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s="2">
        <v>3</v>
      </c>
      <c r="T8885" s="3">
        <v>0.2</v>
      </c>
      <c r="U8885" s="2">
        <v>4.4850000000000003</v>
      </c>
      <c r="V8885" s="2">
        <f>Table1[[#This Row],[Sales]]*(1-Table1[[#This Row],[Discount]])</f>
        <v>11.4816</v>
      </c>
      <c r="W8885" s="2">
        <f>Table1[[#This Row],[Sales]]*Table1[[#This Row],[Quantity]]</f>
        <v>43.055999999999997</v>
      </c>
      <c r="X8885" s="2">
        <f>Table1[[#This Row],[Sales]]+Table1[[#This Row],[Discount]]+Table1[[#This Row],[Adjusted Sales]]</f>
        <v>26.0336</v>
      </c>
      <c r="Y8885" s="5">
        <f>Table1[[#This Row],[Sales]]*Table1[[#This Row],[Discount]]</f>
        <v>2.8704000000000001</v>
      </c>
    </row>
    <row r="8886" spans="1:25" x14ac:dyDescent="0.3">
      <c r="A8886">
        <v>8885</v>
      </c>
      <c r="B8886" s="2"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s="2">
        <v>4</v>
      </c>
      <c r="T8886" s="3">
        <v>0.7</v>
      </c>
      <c r="U8886" s="2">
        <v>-4.5696000000000003</v>
      </c>
      <c r="V8886" s="2">
        <f>Table1[[#This Row],[Sales]]*(1-Table1[[#This Row],[Discount]])</f>
        <v>1.9584000000000001</v>
      </c>
      <c r="W8886" s="2">
        <f>Table1[[#This Row],[Sales]]*Table1[[#This Row],[Quantity]]</f>
        <v>26.111999999999998</v>
      </c>
      <c r="X8886" s="2">
        <f>Table1[[#This Row],[Sales]]+Table1[[#This Row],[Discount]]+Table1[[#This Row],[Adjusted Sales]]</f>
        <v>9.186399999999999</v>
      </c>
      <c r="Y8886" s="5">
        <f>Table1[[#This Row],[Sales]]*Table1[[#This Row],[Discount]]</f>
        <v>4.5695999999999994</v>
      </c>
    </row>
    <row r="8887" spans="1:25" x14ac:dyDescent="0.3">
      <c r="A8887">
        <v>8886</v>
      </c>
      <c r="B8887" s="2"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s="2">
        <v>3</v>
      </c>
      <c r="T8887" s="3">
        <v>0.7</v>
      </c>
      <c r="U8887" s="2">
        <v>-2.2896000000000001</v>
      </c>
      <c r="V8887" s="2">
        <f>Table1[[#This Row],[Sales]]*(1-Table1[[#This Row],[Discount]])</f>
        <v>0.85860000000000014</v>
      </c>
      <c r="W8887" s="2">
        <f>Table1[[#This Row],[Sales]]*Table1[[#This Row],[Quantity]]</f>
        <v>8.5860000000000003</v>
      </c>
      <c r="X8887" s="2">
        <f>Table1[[#This Row],[Sales]]+Table1[[#This Row],[Discount]]+Table1[[#This Row],[Adjusted Sales]]</f>
        <v>4.4206000000000003</v>
      </c>
      <c r="Y8887" s="5">
        <f>Table1[[#This Row],[Sales]]*Table1[[#This Row],[Discount]]</f>
        <v>2.0034000000000001</v>
      </c>
    </row>
    <row r="8888" spans="1:25" x14ac:dyDescent="0.3">
      <c r="A8888">
        <v>8887</v>
      </c>
      <c r="B8888" s="2"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s="2">
        <v>8</v>
      </c>
      <c r="T8888" s="3">
        <v>0.7</v>
      </c>
      <c r="U8888" s="2">
        <v>-16.684799999999999</v>
      </c>
      <c r="V8888" s="2">
        <f>Table1[[#This Row],[Sales]]*(1-Table1[[#This Row],[Discount]])</f>
        <v>6.256800000000001</v>
      </c>
      <c r="W8888" s="2">
        <f>Table1[[#This Row],[Sales]]*Table1[[#This Row],[Quantity]]</f>
        <v>166.84800000000001</v>
      </c>
      <c r="X8888" s="2">
        <f>Table1[[#This Row],[Sales]]+Table1[[#This Row],[Discount]]+Table1[[#This Row],[Adjusted Sales]]</f>
        <v>27.812800000000003</v>
      </c>
      <c r="Y8888" s="5">
        <f>Table1[[#This Row],[Sales]]*Table1[[#This Row],[Discount]]</f>
        <v>14.5992</v>
      </c>
    </row>
    <row r="8889" spans="1:25" x14ac:dyDescent="0.3">
      <c r="A8889">
        <v>8888</v>
      </c>
      <c r="B8889" s="2"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s="2">
        <v>2</v>
      </c>
      <c r="T8889" s="3">
        <v>0</v>
      </c>
      <c r="U8889" s="2">
        <v>0</v>
      </c>
      <c r="V8889" s="2">
        <f>Table1[[#This Row],[Sales]]*(1-Table1[[#This Row],[Discount]])</f>
        <v>276.27999999999997</v>
      </c>
      <c r="W8889" s="2">
        <f>Table1[[#This Row],[Sales]]*Table1[[#This Row],[Quantity]]</f>
        <v>552.55999999999995</v>
      </c>
      <c r="X8889" s="2">
        <f>Table1[[#This Row],[Sales]]+Table1[[#This Row],[Discount]]+Table1[[#This Row],[Adjusted Sales]]</f>
        <v>552.55999999999995</v>
      </c>
      <c r="Y8889" s="5">
        <f>Table1[[#This Row],[Sales]]*Table1[[#This Row],[Discount]]</f>
        <v>0</v>
      </c>
    </row>
    <row r="8890" spans="1:25" x14ac:dyDescent="0.3">
      <c r="A8890">
        <v>8889</v>
      </c>
      <c r="B8890" s="2"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s="2">
        <v>9</v>
      </c>
      <c r="T8890" s="3">
        <v>0</v>
      </c>
      <c r="U8890" s="2">
        <v>107.03879999999999</v>
      </c>
      <c r="V8890" s="2">
        <f>Table1[[#This Row],[Sales]]*(1-Table1[[#This Row],[Discount]])</f>
        <v>629.64</v>
      </c>
      <c r="W8890" s="2">
        <f>Table1[[#This Row],[Sales]]*Table1[[#This Row],[Quantity]]</f>
        <v>5666.76</v>
      </c>
      <c r="X8890" s="2">
        <f>Table1[[#This Row],[Sales]]+Table1[[#This Row],[Discount]]+Table1[[#This Row],[Adjusted Sales]]</f>
        <v>1259.28</v>
      </c>
      <c r="Y8890" s="5">
        <f>Table1[[#This Row],[Sales]]*Table1[[#This Row],[Discount]]</f>
        <v>0</v>
      </c>
    </row>
    <row r="8891" spans="1:25" x14ac:dyDescent="0.3">
      <c r="A8891">
        <v>8890</v>
      </c>
      <c r="B8891" s="2"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s="2">
        <v>3</v>
      </c>
      <c r="T8891" s="3">
        <v>0</v>
      </c>
      <c r="U8891" s="2">
        <v>220.4853</v>
      </c>
      <c r="V8891" s="2">
        <f>Table1[[#This Row],[Sales]]*(1-Table1[[#This Row],[Discount]])</f>
        <v>449.97</v>
      </c>
      <c r="W8891" s="2">
        <f>Table1[[#This Row],[Sales]]*Table1[[#This Row],[Quantity]]</f>
        <v>1349.91</v>
      </c>
      <c r="X8891" s="2">
        <f>Table1[[#This Row],[Sales]]+Table1[[#This Row],[Discount]]+Table1[[#This Row],[Adjusted Sales]]</f>
        <v>899.94</v>
      </c>
      <c r="Y8891" s="5">
        <f>Table1[[#This Row],[Sales]]*Table1[[#This Row],[Discount]]</f>
        <v>0</v>
      </c>
    </row>
    <row r="8892" spans="1:25" x14ac:dyDescent="0.3">
      <c r="A8892">
        <v>8891</v>
      </c>
      <c r="B8892" s="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s="2">
        <v>7</v>
      </c>
      <c r="T8892" s="3">
        <v>0</v>
      </c>
      <c r="U8892" s="2">
        <v>751.76009999999997</v>
      </c>
      <c r="V8892" s="2">
        <f>Table1[[#This Row],[Sales]]*(1-Table1[[#This Row],[Discount]])</f>
        <v>1927.59</v>
      </c>
      <c r="W8892" s="2">
        <f>Table1[[#This Row],[Sales]]*Table1[[#This Row],[Quantity]]</f>
        <v>13493.13</v>
      </c>
      <c r="X8892" s="2">
        <f>Table1[[#This Row],[Sales]]+Table1[[#This Row],[Discount]]+Table1[[#This Row],[Adjusted Sales]]</f>
        <v>3855.18</v>
      </c>
      <c r="Y8892" s="5">
        <f>Table1[[#This Row],[Sales]]*Table1[[#This Row],[Discount]]</f>
        <v>0</v>
      </c>
    </row>
    <row r="8893" spans="1:25" x14ac:dyDescent="0.3">
      <c r="A8893">
        <v>8892</v>
      </c>
      <c r="B8893" s="2"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s="2">
        <v>2</v>
      </c>
      <c r="T8893" s="3">
        <v>0</v>
      </c>
      <c r="U8893" s="2">
        <v>30.445</v>
      </c>
      <c r="V8893" s="2">
        <f>Table1[[#This Row],[Sales]]*(1-Table1[[#This Row],[Discount]])</f>
        <v>121.78</v>
      </c>
      <c r="W8893" s="2">
        <f>Table1[[#This Row],[Sales]]*Table1[[#This Row],[Quantity]]</f>
        <v>243.56</v>
      </c>
      <c r="X8893" s="2">
        <f>Table1[[#This Row],[Sales]]+Table1[[#This Row],[Discount]]+Table1[[#This Row],[Adjusted Sales]]</f>
        <v>243.56</v>
      </c>
      <c r="Y8893" s="5">
        <f>Table1[[#This Row],[Sales]]*Table1[[#This Row],[Discount]]</f>
        <v>0</v>
      </c>
    </row>
    <row r="8894" spans="1:25" x14ac:dyDescent="0.3">
      <c r="A8894">
        <v>8893</v>
      </c>
      <c r="B8894" s="2"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s="2">
        <v>9</v>
      </c>
      <c r="T8894" s="3">
        <v>0.2</v>
      </c>
      <c r="U8894" s="2">
        <v>267.66719999999998</v>
      </c>
      <c r="V8894" s="2">
        <f>Table1[[#This Row],[Sales]]*(1-Table1[[#This Row],[Discount]])</f>
        <v>2141.3376000000003</v>
      </c>
      <c r="W8894" s="2">
        <f>Table1[[#This Row],[Sales]]*Table1[[#This Row],[Quantity]]</f>
        <v>24090.047999999999</v>
      </c>
      <c r="X8894" s="2">
        <f>Table1[[#This Row],[Sales]]+Table1[[#This Row],[Discount]]+Table1[[#This Row],[Adjusted Sales]]</f>
        <v>4818.2096000000001</v>
      </c>
      <c r="Y8894" s="5">
        <f>Table1[[#This Row],[Sales]]*Table1[[#This Row],[Discount]]</f>
        <v>535.33440000000007</v>
      </c>
    </row>
    <row r="8895" spans="1:25" x14ac:dyDescent="0.3">
      <c r="A8895">
        <v>8894</v>
      </c>
      <c r="B8895" s="2"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s="2">
        <v>2</v>
      </c>
      <c r="T8895" s="3">
        <v>0.3</v>
      </c>
      <c r="U8895" s="2">
        <v>41.933999999999997</v>
      </c>
      <c r="V8895" s="2">
        <f>Table1[[#This Row],[Sales]]*(1-Table1[[#This Row],[Discount]])</f>
        <v>342.46100000000001</v>
      </c>
      <c r="W8895" s="2">
        <f>Table1[[#This Row],[Sales]]*Table1[[#This Row],[Quantity]]</f>
        <v>978.46</v>
      </c>
      <c r="X8895" s="2">
        <f>Table1[[#This Row],[Sales]]+Table1[[#This Row],[Discount]]+Table1[[#This Row],[Adjusted Sales]]</f>
        <v>831.99099999999999</v>
      </c>
      <c r="Y8895" s="5">
        <f>Table1[[#This Row],[Sales]]*Table1[[#This Row],[Discount]]</f>
        <v>146.76900000000001</v>
      </c>
    </row>
    <row r="8896" spans="1:25" x14ac:dyDescent="0.3">
      <c r="A8896">
        <v>8895</v>
      </c>
      <c r="B8896" s="2"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s="2">
        <v>3</v>
      </c>
      <c r="T8896" s="3">
        <v>0</v>
      </c>
      <c r="U8896" s="2">
        <v>43.684199999999997</v>
      </c>
      <c r="V8896" s="2">
        <f>Table1[[#This Row],[Sales]]*(1-Table1[[#This Row],[Discount]])</f>
        <v>312.02999999999997</v>
      </c>
      <c r="W8896" s="2">
        <f>Table1[[#This Row],[Sales]]*Table1[[#This Row],[Quantity]]</f>
        <v>936.08999999999992</v>
      </c>
      <c r="X8896" s="2">
        <f>Table1[[#This Row],[Sales]]+Table1[[#This Row],[Discount]]+Table1[[#This Row],[Adjusted Sales]]</f>
        <v>624.05999999999995</v>
      </c>
      <c r="Y8896" s="5">
        <f>Table1[[#This Row],[Sales]]*Table1[[#This Row],[Discount]]</f>
        <v>0</v>
      </c>
    </row>
    <row r="8897" spans="1:25" x14ac:dyDescent="0.3">
      <c r="A8897">
        <v>8896</v>
      </c>
      <c r="B8897" s="2"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s="2">
        <v>3</v>
      </c>
      <c r="T8897" s="3">
        <v>0</v>
      </c>
      <c r="U8897" s="2">
        <v>3.0497999999999998</v>
      </c>
      <c r="V8897" s="2">
        <f>Table1[[#This Row],[Sales]]*(1-Table1[[#This Row],[Discount]])</f>
        <v>17.940000000000001</v>
      </c>
      <c r="W8897" s="2">
        <f>Table1[[#This Row],[Sales]]*Table1[[#This Row],[Quantity]]</f>
        <v>53.820000000000007</v>
      </c>
      <c r="X8897" s="2">
        <f>Table1[[#This Row],[Sales]]+Table1[[#This Row],[Discount]]+Table1[[#This Row],[Adjusted Sales]]</f>
        <v>35.880000000000003</v>
      </c>
      <c r="Y8897" s="5">
        <f>Table1[[#This Row],[Sales]]*Table1[[#This Row],[Discount]]</f>
        <v>0</v>
      </c>
    </row>
    <row r="8898" spans="1:25" x14ac:dyDescent="0.3">
      <c r="A8898">
        <v>8897</v>
      </c>
      <c r="B8898" s="2"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s="2">
        <v>3</v>
      </c>
      <c r="T8898" s="3">
        <v>0.2</v>
      </c>
      <c r="U8898" s="2">
        <v>10.35</v>
      </c>
      <c r="V8898" s="2">
        <f>Table1[[#This Row],[Sales]]*(1-Table1[[#This Row],[Discount]])</f>
        <v>132.47999999999999</v>
      </c>
      <c r="W8898" s="2">
        <f>Table1[[#This Row],[Sales]]*Table1[[#This Row],[Quantity]]</f>
        <v>496.79999999999995</v>
      </c>
      <c r="X8898" s="2">
        <f>Table1[[#This Row],[Sales]]+Table1[[#This Row],[Discount]]+Table1[[#This Row],[Adjusted Sales]]</f>
        <v>298.27999999999997</v>
      </c>
      <c r="Y8898" s="5">
        <f>Table1[[#This Row],[Sales]]*Table1[[#This Row],[Discount]]</f>
        <v>33.119999999999997</v>
      </c>
    </row>
    <row r="8899" spans="1:25" x14ac:dyDescent="0.3">
      <c r="A8899">
        <v>8898</v>
      </c>
      <c r="B8899" s="2"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s="2">
        <v>4</v>
      </c>
      <c r="T8899" s="3">
        <v>0</v>
      </c>
      <c r="U8899" s="2">
        <v>18.009599999999999</v>
      </c>
      <c r="V8899" s="2">
        <f>Table1[[#This Row],[Sales]]*(1-Table1[[#This Row],[Discount]])</f>
        <v>37.520000000000003</v>
      </c>
      <c r="W8899" s="2">
        <f>Table1[[#This Row],[Sales]]*Table1[[#This Row],[Quantity]]</f>
        <v>150.08000000000001</v>
      </c>
      <c r="X8899" s="2">
        <f>Table1[[#This Row],[Sales]]+Table1[[#This Row],[Discount]]+Table1[[#This Row],[Adjusted Sales]]</f>
        <v>75.040000000000006</v>
      </c>
      <c r="Y8899" s="5">
        <f>Table1[[#This Row],[Sales]]*Table1[[#This Row],[Discount]]</f>
        <v>0</v>
      </c>
    </row>
    <row r="8900" spans="1:25" x14ac:dyDescent="0.3">
      <c r="A8900">
        <v>8899</v>
      </c>
      <c r="B8900" s="2"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s="2">
        <v>3</v>
      </c>
      <c r="T8900" s="3">
        <v>0</v>
      </c>
      <c r="U8900" s="2">
        <v>148.49100000000001</v>
      </c>
      <c r="V8900" s="2">
        <f>Table1[[#This Row],[Sales]]*(1-Table1[[#This Row],[Discount]])</f>
        <v>494.97</v>
      </c>
      <c r="W8900" s="2">
        <f>Table1[[#This Row],[Sales]]*Table1[[#This Row],[Quantity]]</f>
        <v>1484.91</v>
      </c>
      <c r="X8900" s="2">
        <f>Table1[[#This Row],[Sales]]+Table1[[#This Row],[Discount]]+Table1[[#This Row],[Adjusted Sales]]</f>
        <v>989.94</v>
      </c>
      <c r="Y8900" s="5">
        <f>Table1[[#This Row],[Sales]]*Table1[[#This Row],[Discount]]</f>
        <v>0</v>
      </c>
    </row>
    <row r="8901" spans="1:25" x14ac:dyDescent="0.3">
      <c r="A8901">
        <v>8900</v>
      </c>
      <c r="B8901" s="2"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s="2">
        <v>2</v>
      </c>
      <c r="T8901" s="3">
        <v>0</v>
      </c>
      <c r="U8901" s="2">
        <v>11.7782</v>
      </c>
      <c r="V8901" s="2">
        <f>Table1[[#This Row],[Sales]]*(1-Table1[[#This Row],[Discount]])</f>
        <v>25.06</v>
      </c>
      <c r="W8901" s="2">
        <f>Table1[[#This Row],[Sales]]*Table1[[#This Row],[Quantity]]</f>
        <v>50.12</v>
      </c>
      <c r="X8901" s="2">
        <f>Table1[[#This Row],[Sales]]+Table1[[#This Row],[Discount]]+Table1[[#This Row],[Adjusted Sales]]</f>
        <v>50.12</v>
      </c>
      <c r="Y8901" s="5">
        <f>Table1[[#This Row],[Sales]]*Table1[[#This Row],[Discount]]</f>
        <v>0</v>
      </c>
    </row>
    <row r="8902" spans="1:25" x14ac:dyDescent="0.3">
      <c r="A8902">
        <v>8901</v>
      </c>
      <c r="B8902" s="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s="2">
        <v>3</v>
      </c>
      <c r="T8902" s="3">
        <v>0.6</v>
      </c>
      <c r="U8902" s="2">
        <v>-12.8256</v>
      </c>
      <c r="V8902" s="2">
        <f>Table1[[#This Row],[Sales]]*(1-Table1[[#This Row],[Discount]])</f>
        <v>12.825600000000001</v>
      </c>
      <c r="W8902" s="2">
        <f>Table1[[#This Row],[Sales]]*Table1[[#This Row],[Quantity]]</f>
        <v>96.192000000000007</v>
      </c>
      <c r="X8902" s="2">
        <f>Table1[[#This Row],[Sales]]+Table1[[#This Row],[Discount]]+Table1[[#This Row],[Adjusted Sales]]</f>
        <v>45.489600000000003</v>
      </c>
      <c r="Y8902" s="5">
        <f>Table1[[#This Row],[Sales]]*Table1[[#This Row],[Discount]]</f>
        <v>19.238399999999999</v>
      </c>
    </row>
    <row r="8903" spans="1:25" x14ac:dyDescent="0.3">
      <c r="A8903">
        <v>8902</v>
      </c>
      <c r="B8903" s="2"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s="2">
        <v>4</v>
      </c>
      <c r="T8903" s="3">
        <v>0.2</v>
      </c>
      <c r="U8903" s="2">
        <v>6.7047999999999996</v>
      </c>
      <c r="V8903" s="2">
        <f>Table1[[#This Row],[Sales]]*(1-Table1[[#This Row],[Discount]])</f>
        <v>14.796799999999999</v>
      </c>
      <c r="W8903" s="2">
        <f>Table1[[#This Row],[Sales]]*Table1[[#This Row],[Quantity]]</f>
        <v>73.983999999999995</v>
      </c>
      <c r="X8903" s="2">
        <f>Table1[[#This Row],[Sales]]+Table1[[#This Row],[Discount]]+Table1[[#This Row],[Adjusted Sales]]</f>
        <v>33.492799999999995</v>
      </c>
      <c r="Y8903" s="5">
        <f>Table1[[#This Row],[Sales]]*Table1[[#This Row],[Discount]]</f>
        <v>3.6991999999999998</v>
      </c>
    </row>
    <row r="8904" spans="1:25" x14ac:dyDescent="0.3">
      <c r="A8904">
        <v>8903</v>
      </c>
      <c r="B8904" s="2"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s="2">
        <v>3</v>
      </c>
      <c r="T8904" s="3">
        <v>0.3</v>
      </c>
      <c r="U8904" s="2">
        <v>-38.215800000000002</v>
      </c>
      <c r="V8904" s="2">
        <f>Table1[[#This Row],[Sales]]*(1-Table1[[#This Row],[Discount]])</f>
        <v>133.75530000000001</v>
      </c>
      <c r="W8904" s="2">
        <f>Table1[[#This Row],[Sales]]*Table1[[#This Row],[Quantity]]</f>
        <v>573.23700000000008</v>
      </c>
      <c r="X8904" s="2">
        <f>Table1[[#This Row],[Sales]]+Table1[[#This Row],[Discount]]+Table1[[#This Row],[Adjusted Sales]]</f>
        <v>325.13430000000005</v>
      </c>
      <c r="Y8904" s="5">
        <f>Table1[[#This Row],[Sales]]*Table1[[#This Row],[Discount]]</f>
        <v>57.323700000000002</v>
      </c>
    </row>
    <row r="8905" spans="1:25" x14ac:dyDescent="0.3">
      <c r="A8905">
        <v>8904</v>
      </c>
      <c r="B8905" s="2"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s="2">
        <v>2</v>
      </c>
      <c r="T8905" s="3">
        <v>0.2</v>
      </c>
      <c r="U8905" s="2">
        <v>3.6288</v>
      </c>
      <c r="V8905" s="2">
        <f>Table1[[#This Row],[Sales]]*(1-Table1[[#This Row],[Discount]])</f>
        <v>8.2944000000000013</v>
      </c>
      <c r="W8905" s="2">
        <f>Table1[[#This Row],[Sales]]*Table1[[#This Row],[Quantity]]</f>
        <v>20.736000000000001</v>
      </c>
      <c r="X8905" s="2">
        <f>Table1[[#This Row],[Sales]]+Table1[[#This Row],[Discount]]+Table1[[#This Row],[Adjusted Sales]]</f>
        <v>18.862400000000001</v>
      </c>
      <c r="Y8905" s="5">
        <f>Table1[[#This Row],[Sales]]*Table1[[#This Row],[Discount]]</f>
        <v>2.0736000000000003</v>
      </c>
    </row>
    <row r="8906" spans="1:25" x14ac:dyDescent="0.3">
      <c r="A8906">
        <v>8905</v>
      </c>
      <c r="B8906" s="2"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s="2">
        <v>1</v>
      </c>
      <c r="T8906" s="3">
        <v>0</v>
      </c>
      <c r="U8906" s="2">
        <v>14.043799999999999</v>
      </c>
      <c r="V8906" s="2">
        <f>Table1[[#This Row],[Sales]]*(1-Table1[[#This Row],[Discount]])</f>
        <v>30.53</v>
      </c>
      <c r="W8906" s="2">
        <f>Table1[[#This Row],[Sales]]*Table1[[#This Row],[Quantity]]</f>
        <v>30.53</v>
      </c>
      <c r="X8906" s="2">
        <f>Table1[[#This Row],[Sales]]+Table1[[#This Row],[Discount]]+Table1[[#This Row],[Adjusted Sales]]</f>
        <v>61.06</v>
      </c>
      <c r="Y8906" s="5">
        <f>Table1[[#This Row],[Sales]]*Table1[[#This Row],[Discount]]</f>
        <v>0</v>
      </c>
    </row>
    <row r="8907" spans="1:25" x14ac:dyDescent="0.3">
      <c r="A8907">
        <v>8906</v>
      </c>
      <c r="B8907" s="2"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s="2">
        <v>3</v>
      </c>
      <c r="T8907" s="3">
        <v>0</v>
      </c>
      <c r="U8907" s="2">
        <v>6.1680000000000001</v>
      </c>
      <c r="V8907" s="2">
        <f>Table1[[#This Row],[Sales]]*(1-Table1[[#This Row],[Discount]])</f>
        <v>30.84</v>
      </c>
      <c r="W8907" s="2">
        <f>Table1[[#This Row],[Sales]]*Table1[[#This Row],[Quantity]]</f>
        <v>92.52</v>
      </c>
      <c r="X8907" s="2">
        <f>Table1[[#This Row],[Sales]]+Table1[[#This Row],[Discount]]+Table1[[#This Row],[Adjusted Sales]]</f>
        <v>61.68</v>
      </c>
      <c r="Y8907" s="5">
        <f>Table1[[#This Row],[Sales]]*Table1[[#This Row],[Discount]]</f>
        <v>0</v>
      </c>
    </row>
    <row r="8908" spans="1:25" x14ac:dyDescent="0.3">
      <c r="A8908">
        <v>8907</v>
      </c>
      <c r="B8908" s="2"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s="2">
        <v>9</v>
      </c>
      <c r="T8908" s="3">
        <v>0</v>
      </c>
      <c r="U8908" s="2">
        <v>33.777000000000001</v>
      </c>
      <c r="V8908" s="2">
        <f>Table1[[#This Row],[Sales]]*(1-Table1[[#This Row],[Discount]])</f>
        <v>75.06</v>
      </c>
      <c r="W8908" s="2">
        <f>Table1[[#This Row],[Sales]]*Table1[[#This Row],[Quantity]]</f>
        <v>675.54</v>
      </c>
      <c r="X8908" s="2">
        <f>Table1[[#This Row],[Sales]]+Table1[[#This Row],[Discount]]+Table1[[#This Row],[Adjusted Sales]]</f>
        <v>150.12</v>
      </c>
      <c r="Y8908" s="5">
        <f>Table1[[#This Row],[Sales]]*Table1[[#This Row],[Discount]]</f>
        <v>0</v>
      </c>
    </row>
    <row r="8909" spans="1:25" x14ac:dyDescent="0.3">
      <c r="A8909">
        <v>8908</v>
      </c>
      <c r="B8909" s="2"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s="2">
        <v>7</v>
      </c>
      <c r="T8909" s="3">
        <v>0.2</v>
      </c>
      <c r="U8909" s="2">
        <v>6.6976000000000004</v>
      </c>
      <c r="V8909" s="2">
        <f>Table1[[#This Row],[Sales]]*(1-Table1[[#This Row],[Discount]])</f>
        <v>53.580800000000004</v>
      </c>
      <c r="W8909" s="2">
        <f>Table1[[#This Row],[Sales]]*Table1[[#This Row],[Quantity]]</f>
        <v>468.83199999999999</v>
      </c>
      <c r="X8909" s="2">
        <f>Table1[[#This Row],[Sales]]+Table1[[#This Row],[Discount]]+Table1[[#This Row],[Adjusted Sales]]</f>
        <v>120.7568</v>
      </c>
      <c r="Y8909" s="5">
        <f>Table1[[#This Row],[Sales]]*Table1[[#This Row],[Discount]]</f>
        <v>13.395200000000001</v>
      </c>
    </row>
    <row r="8910" spans="1:25" x14ac:dyDescent="0.3">
      <c r="A8910">
        <v>8909</v>
      </c>
      <c r="B8910" s="2"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s="2">
        <v>8</v>
      </c>
      <c r="T8910" s="3">
        <v>0</v>
      </c>
      <c r="U8910" s="2">
        <v>84.051199999999994</v>
      </c>
      <c r="V8910" s="2">
        <f>Table1[[#This Row],[Sales]]*(1-Table1[[#This Row],[Discount]])</f>
        <v>182.72</v>
      </c>
      <c r="W8910" s="2">
        <f>Table1[[#This Row],[Sales]]*Table1[[#This Row],[Quantity]]</f>
        <v>1461.76</v>
      </c>
      <c r="X8910" s="2">
        <f>Table1[[#This Row],[Sales]]+Table1[[#This Row],[Discount]]+Table1[[#This Row],[Adjusted Sales]]</f>
        <v>365.44</v>
      </c>
      <c r="Y8910" s="5">
        <f>Table1[[#This Row],[Sales]]*Table1[[#This Row],[Discount]]</f>
        <v>0</v>
      </c>
    </row>
    <row r="8911" spans="1:25" x14ac:dyDescent="0.3">
      <c r="A8911">
        <v>8910</v>
      </c>
      <c r="B8911" s="2"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s="2">
        <v>3</v>
      </c>
      <c r="T8911" s="3">
        <v>0</v>
      </c>
      <c r="U8911" s="2">
        <v>10.3071</v>
      </c>
      <c r="V8911" s="2">
        <f>Table1[[#This Row],[Sales]]*(1-Table1[[#This Row],[Discount]])</f>
        <v>21.93</v>
      </c>
      <c r="W8911" s="2">
        <f>Table1[[#This Row],[Sales]]*Table1[[#This Row],[Quantity]]</f>
        <v>65.789999999999992</v>
      </c>
      <c r="X8911" s="2">
        <f>Table1[[#This Row],[Sales]]+Table1[[#This Row],[Discount]]+Table1[[#This Row],[Adjusted Sales]]</f>
        <v>43.86</v>
      </c>
      <c r="Y8911" s="5">
        <f>Table1[[#This Row],[Sales]]*Table1[[#This Row],[Discount]]</f>
        <v>0</v>
      </c>
    </row>
    <row r="8912" spans="1:25" x14ac:dyDescent="0.3">
      <c r="A8912">
        <v>8911</v>
      </c>
      <c r="B8912" s="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s="2">
        <v>3</v>
      </c>
      <c r="T8912" s="3">
        <v>0.2</v>
      </c>
      <c r="U8912" s="2">
        <v>15.5961</v>
      </c>
      <c r="V8912" s="2">
        <f>Table1[[#This Row],[Sales]]*(1-Table1[[#This Row],[Discount]])</f>
        <v>76.780799999999999</v>
      </c>
      <c r="W8912" s="2">
        <f>Table1[[#This Row],[Sales]]*Table1[[#This Row],[Quantity]]</f>
        <v>287.928</v>
      </c>
      <c r="X8912" s="2">
        <f>Table1[[#This Row],[Sales]]+Table1[[#This Row],[Discount]]+Table1[[#This Row],[Adjusted Sales]]</f>
        <v>172.95679999999999</v>
      </c>
      <c r="Y8912" s="5">
        <f>Table1[[#This Row],[Sales]]*Table1[[#This Row],[Discount]]</f>
        <v>19.1952</v>
      </c>
    </row>
    <row r="8913" spans="1:25" x14ac:dyDescent="0.3">
      <c r="A8913">
        <v>8912</v>
      </c>
      <c r="B8913" s="2"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s="2">
        <v>9</v>
      </c>
      <c r="T8913" s="3">
        <v>0.2</v>
      </c>
      <c r="U8913" s="2">
        <v>-32.383800000000001</v>
      </c>
      <c r="V8913" s="2">
        <f>Table1[[#This Row],[Sales]]*(1-Table1[[#This Row],[Discount]])</f>
        <v>115.14240000000001</v>
      </c>
      <c r="W8913" s="2">
        <f>Table1[[#This Row],[Sales]]*Table1[[#This Row],[Quantity]]</f>
        <v>1295.3519999999999</v>
      </c>
      <c r="X8913" s="2">
        <f>Table1[[#This Row],[Sales]]+Table1[[#This Row],[Discount]]+Table1[[#This Row],[Adjusted Sales]]</f>
        <v>259.2704</v>
      </c>
      <c r="Y8913" s="5">
        <f>Table1[[#This Row],[Sales]]*Table1[[#This Row],[Discount]]</f>
        <v>28.785600000000002</v>
      </c>
    </row>
    <row r="8914" spans="1:25" x14ac:dyDescent="0.3">
      <c r="A8914">
        <v>8913</v>
      </c>
      <c r="B8914" s="2"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s="2">
        <v>2</v>
      </c>
      <c r="T8914" s="3">
        <v>0.7</v>
      </c>
      <c r="U8914" s="2">
        <v>-2.97</v>
      </c>
      <c r="V8914" s="2">
        <f>Table1[[#This Row],[Sales]]*(1-Table1[[#This Row],[Discount]])</f>
        <v>1.0692000000000002</v>
      </c>
      <c r="W8914" s="2">
        <f>Table1[[#This Row],[Sales]]*Table1[[#This Row],[Quantity]]</f>
        <v>7.1280000000000001</v>
      </c>
      <c r="X8914" s="2">
        <f>Table1[[#This Row],[Sales]]+Table1[[#This Row],[Discount]]+Table1[[#This Row],[Adjusted Sales]]</f>
        <v>5.3332000000000006</v>
      </c>
      <c r="Y8914" s="5">
        <f>Table1[[#This Row],[Sales]]*Table1[[#This Row],[Discount]]</f>
        <v>2.4947999999999997</v>
      </c>
    </row>
    <row r="8915" spans="1:25" x14ac:dyDescent="0.3">
      <c r="A8915">
        <v>8914</v>
      </c>
      <c r="B8915" s="2"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s="2">
        <v>2</v>
      </c>
      <c r="T8915" s="3">
        <v>0.2</v>
      </c>
      <c r="U8915" s="2">
        <v>1.7248000000000001</v>
      </c>
      <c r="V8915" s="2">
        <f>Table1[[#This Row],[Sales]]*(1-Table1[[#This Row],[Discount]])</f>
        <v>3.9424000000000001</v>
      </c>
      <c r="W8915" s="2">
        <f>Table1[[#This Row],[Sales]]*Table1[[#This Row],[Quantity]]</f>
        <v>9.8559999999999999</v>
      </c>
      <c r="X8915" s="2">
        <f>Table1[[#This Row],[Sales]]+Table1[[#This Row],[Discount]]+Table1[[#This Row],[Adjusted Sales]]</f>
        <v>9.0703999999999994</v>
      </c>
      <c r="Y8915" s="5">
        <f>Table1[[#This Row],[Sales]]*Table1[[#This Row],[Discount]]</f>
        <v>0.98560000000000003</v>
      </c>
    </row>
    <row r="8916" spans="1:25" x14ac:dyDescent="0.3">
      <c r="A8916">
        <v>8915</v>
      </c>
      <c r="B8916" s="2"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s="2">
        <v>6</v>
      </c>
      <c r="T8916" s="3">
        <v>0.2</v>
      </c>
      <c r="U8916" s="2">
        <v>107.08199999999999</v>
      </c>
      <c r="V8916" s="2">
        <f>Table1[[#This Row],[Sales]]*(1-Table1[[#This Row],[Discount]])</f>
        <v>685.32479999999998</v>
      </c>
      <c r="W8916" s="2">
        <f>Table1[[#This Row],[Sales]]*Table1[[#This Row],[Quantity]]</f>
        <v>5139.9359999999997</v>
      </c>
      <c r="X8916" s="2">
        <f>Table1[[#This Row],[Sales]]+Table1[[#This Row],[Discount]]+Table1[[#This Row],[Adjusted Sales]]</f>
        <v>1542.1808000000001</v>
      </c>
      <c r="Y8916" s="5">
        <f>Table1[[#This Row],[Sales]]*Table1[[#This Row],[Discount]]</f>
        <v>171.3312</v>
      </c>
    </row>
    <row r="8917" spans="1:25" x14ac:dyDescent="0.3">
      <c r="A8917">
        <v>8916</v>
      </c>
      <c r="B8917" s="2"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s="2">
        <v>4</v>
      </c>
      <c r="T8917" s="3">
        <v>0.8</v>
      </c>
      <c r="U8917" s="2">
        <v>-20.435199999999998</v>
      </c>
      <c r="V8917" s="2">
        <f>Table1[[#This Row],[Sales]]*(1-Table1[[#This Row],[Discount]])</f>
        <v>2.6367999999999991</v>
      </c>
      <c r="W8917" s="2">
        <f>Table1[[#This Row],[Sales]]*Table1[[#This Row],[Quantity]]</f>
        <v>52.735999999999997</v>
      </c>
      <c r="X8917" s="2">
        <f>Table1[[#This Row],[Sales]]+Table1[[#This Row],[Discount]]+Table1[[#This Row],[Adjusted Sales]]</f>
        <v>16.620799999999999</v>
      </c>
      <c r="Y8917" s="5">
        <f>Table1[[#This Row],[Sales]]*Table1[[#This Row],[Discount]]</f>
        <v>10.5472</v>
      </c>
    </row>
    <row r="8918" spans="1:25" x14ac:dyDescent="0.3">
      <c r="A8918">
        <v>8917</v>
      </c>
      <c r="B8918" s="2"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s="2">
        <v>4</v>
      </c>
      <c r="T8918" s="3">
        <v>0.8</v>
      </c>
      <c r="U8918" s="2">
        <v>-131.71680000000001</v>
      </c>
      <c r="V8918" s="2">
        <f>Table1[[#This Row],[Sales]]*(1-Table1[[#This Row],[Discount]])</f>
        <v>9.7567999999999984</v>
      </c>
      <c r="W8918" s="2">
        <f>Table1[[#This Row],[Sales]]*Table1[[#This Row],[Quantity]]</f>
        <v>195.136</v>
      </c>
      <c r="X8918" s="2">
        <f>Table1[[#This Row],[Sales]]+Table1[[#This Row],[Discount]]+Table1[[#This Row],[Adjusted Sales]]</f>
        <v>59.340799999999994</v>
      </c>
      <c r="Y8918" s="5">
        <f>Table1[[#This Row],[Sales]]*Table1[[#This Row],[Discount]]</f>
        <v>39.027200000000001</v>
      </c>
    </row>
    <row r="8919" spans="1:25" x14ac:dyDescent="0.3">
      <c r="A8919">
        <v>8918</v>
      </c>
      <c r="B8919" s="2"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s="2">
        <v>2</v>
      </c>
      <c r="T8919" s="3">
        <v>0.2</v>
      </c>
      <c r="U8919" s="2">
        <v>26.824000000000002</v>
      </c>
      <c r="V8919" s="2">
        <f>Table1[[#This Row],[Sales]]*(1-Table1[[#This Row],[Discount]])</f>
        <v>61.312000000000005</v>
      </c>
      <c r="W8919" s="2">
        <f>Table1[[#This Row],[Sales]]*Table1[[#This Row],[Quantity]]</f>
        <v>153.28</v>
      </c>
      <c r="X8919" s="2">
        <f>Table1[[#This Row],[Sales]]+Table1[[#This Row],[Discount]]+Table1[[#This Row],[Adjusted Sales]]</f>
        <v>138.15200000000002</v>
      </c>
      <c r="Y8919" s="5">
        <f>Table1[[#This Row],[Sales]]*Table1[[#This Row],[Discount]]</f>
        <v>15.328000000000001</v>
      </c>
    </row>
    <row r="8920" spans="1:25" x14ac:dyDescent="0.3">
      <c r="A8920">
        <v>8919</v>
      </c>
      <c r="B8920" s="2"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s="2">
        <v>6</v>
      </c>
      <c r="T8920" s="3">
        <v>0.8</v>
      </c>
      <c r="U8920" s="2">
        <v>-27.792000000000002</v>
      </c>
      <c r="V8920" s="2">
        <f>Table1[[#This Row],[Sales]]*(1-Table1[[#This Row],[Discount]])</f>
        <v>3.7055999999999991</v>
      </c>
      <c r="W8920" s="2">
        <f>Table1[[#This Row],[Sales]]*Table1[[#This Row],[Quantity]]</f>
        <v>111.16799999999999</v>
      </c>
      <c r="X8920" s="2">
        <f>Table1[[#This Row],[Sales]]+Table1[[#This Row],[Discount]]+Table1[[#This Row],[Adjusted Sales]]</f>
        <v>23.0336</v>
      </c>
      <c r="Y8920" s="5">
        <f>Table1[[#This Row],[Sales]]*Table1[[#This Row],[Discount]]</f>
        <v>14.8224</v>
      </c>
    </row>
    <row r="8921" spans="1:25" x14ac:dyDescent="0.3">
      <c r="A8921">
        <v>8920</v>
      </c>
      <c r="B8921" s="2"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s="2">
        <v>2</v>
      </c>
      <c r="T8921" s="3">
        <v>0</v>
      </c>
      <c r="U8921" s="2">
        <v>46.196800000000003</v>
      </c>
      <c r="V8921" s="2">
        <f>Table1[[#This Row],[Sales]]*(1-Table1[[#This Row],[Discount]])</f>
        <v>177.68</v>
      </c>
      <c r="W8921" s="2">
        <f>Table1[[#This Row],[Sales]]*Table1[[#This Row],[Quantity]]</f>
        <v>355.36</v>
      </c>
      <c r="X8921" s="2">
        <f>Table1[[#This Row],[Sales]]+Table1[[#This Row],[Discount]]+Table1[[#This Row],[Adjusted Sales]]</f>
        <v>355.36</v>
      </c>
      <c r="Y8921" s="5">
        <f>Table1[[#This Row],[Sales]]*Table1[[#This Row],[Discount]]</f>
        <v>0</v>
      </c>
    </row>
    <row r="8922" spans="1:25" x14ac:dyDescent="0.3">
      <c r="A8922">
        <v>8921</v>
      </c>
      <c r="B8922" s="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s="2">
        <v>2</v>
      </c>
      <c r="T8922" s="3">
        <v>0</v>
      </c>
      <c r="U8922" s="2">
        <v>57.592799999999997</v>
      </c>
      <c r="V8922" s="2">
        <f>Table1[[#This Row],[Sales]]*(1-Table1[[#This Row],[Discount]])</f>
        <v>159.97999999999999</v>
      </c>
      <c r="W8922" s="2">
        <f>Table1[[#This Row],[Sales]]*Table1[[#This Row],[Quantity]]</f>
        <v>319.95999999999998</v>
      </c>
      <c r="X8922" s="2">
        <f>Table1[[#This Row],[Sales]]+Table1[[#This Row],[Discount]]+Table1[[#This Row],[Adjusted Sales]]</f>
        <v>319.95999999999998</v>
      </c>
      <c r="Y8922" s="5">
        <f>Table1[[#This Row],[Sales]]*Table1[[#This Row],[Discount]]</f>
        <v>0</v>
      </c>
    </row>
    <row r="8923" spans="1:25" x14ac:dyDescent="0.3">
      <c r="A8923">
        <v>8922</v>
      </c>
      <c r="B8923" s="2"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s="2">
        <v>3</v>
      </c>
      <c r="T8923" s="3">
        <v>0.2</v>
      </c>
      <c r="U8923" s="2">
        <v>19.754999999999999</v>
      </c>
      <c r="V8923" s="2">
        <f>Table1[[#This Row],[Sales]]*(1-Table1[[#This Row],[Discount]])</f>
        <v>42.144000000000005</v>
      </c>
      <c r="W8923" s="2">
        <f>Table1[[#This Row],[Sales]]*Table1[[#This Row],[Quantity]]</f>
        <v>158.04</v>
      </c>
      <c r="X8923" s="2">
        <f>Table1[[#This Row],[Sales]]+Table1[[#This Row],[Discount]]+Table1[[#This Row],[Adjusted Sales]]</f>
        <v>95.024000000000001</v>
      </c>
      <c r="Y8923" s="5">
        <f>Table1[[#This Row],[Sales]]*Table1[[#This Row],[Discount]]</f>
        <v>10.536000000000001</v>
      </c>
    </row>
    <row r="8924" spans="1:25" x14ac:dyDescent="0.3">
      <c r="A8924">
        <v>8923</v>
      </c>
      <c r="B8924" s="2"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s="2">
        <v>3</v>
      </c>
      <c r="T8924" s="3">
        <v>0.2</v>
      </c>
      <c r="U8924" s="2">
        <v>2.6027999999999998</v>
      </c>
      <c r="V8924" s="2">
        <f>Table1[[#This Row],[Sales]]*(1-Table1[[#This Row],[Discount]])</f>
        <v>9.2544000000000004</v>
      </c>
      <c r="W8924" s="2">
        <f>Table1[[#This Row],[Sales]]*Table1[[#This Row],[Quantity]]</f>
        <v>34.704000000000001</v>
      </c>
      <c r="X8924" s="2">
        <f>Table1[[#This Row],[Sales]]+Table1[[#This Row],[Discount]]+Table1[[#This Row],[Adjusted Sales]]</f>
        <v>21.022399999999998</v>
      </c>
      <c r="Y8924" s="5">
        <f>Table1[[#This Row],[Sales]]*Table1[[#This Row],[Discount]]</f>
        <v>2.3136000000000001</v>
      </c>
    </row>
    <row r="8925" spans="1:25" x14ac:dyDescent="0.3">
      <c r="A8925">
        <v>8924</v>
      </c>
      <c r="B8925" s="2"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s="2">
        <v>4</v>
      </c>
      <c r="T8925" s="3">
        <v>0.7</v>
      </c>
      <c r="U8925" s="2">
        <v>-3.81</v>
      </c>
      <c r="V8925" s="2">
        <f>Table1[[#This Row],[Sales]]*(1-Table1[[#This Row],[Discount]])</f>
        <v>1.3716000000000002</v>
      </c>
      <c r="W8925" s="2">
        <f>Table1[[#This Row],[Sales]]*Table1[[#This Row],[Quantity]]</f>
        <v>18.288</v>
      </c>
      <c r="X8925" s="2">
        <f>Table1[[#This Row],[Sales]]+Table1[[#This Row],[Discount]]+Table1[[#This Row],[Adjusted Sales]]</f>
        <v>6.6436000000000002</v>
      </c>
      <c r="Y8925" s="5">
        <f>Table1[[#This Row],[Sales]]*Table1[[#This Row],[Discount]]</f>
        <v>3.2003999999999997</v>
      </c>
    </row>
    <row r="8926" spans="1:25" x14ac:dyDescent="0.3">
      <c r="A8926">
        <v>8925</v>
      </c>
      <c r="B8926" s="2"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s="2">
        <v>4</v>
      </c>
      <c r="T8926" s="3">
        <v>0.2</v>
      </c>
      <c r="U8926" s="2">
        <v>143.99680000000001</v>
      </c>
      <c r="V8926" s="2">
        <f>Table1[[#This Row],[Sales]]*(1-Table1[[#This Row],[Discount]])</f>
        <v>1151.9744000000001</v>
      </c>
      <c r="W8926" s="2">
        <f>Table1[[#This Row],[Sales]]*Table1[[#This Row],[Quantity]]</f>
        <v>5759.8720000000003</v>
      </c>
      <c r="X8926" s="2">
        <f>Table1[[#This Row],[Sales]]+Table1[[#This Row],[Discount]]+Table1[[#This Row],[Adjusted Sales]]</f>
        <v>2592.1424000000002</v>
      </c>
      <c r="Y8926" s="5">
        <f>Table1[[#This Row],[Sales]]*Table1[[#This Row],[Discount]]</f>
        <v>287.99360000000001</v>
      </c>
    </row>
    <row r="8927" spans="1:25" x14ac:dyDescent="0.3">
      <c r="A8927">
        <v>8926</v>
      </c>
      <c r="B8927" s="2"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s="2">
        <v>3</v>
      </c>
      <c r="T8927" s="3">
        <v>0.8</v>
      </c>
      <c r="U8927" s="2">
        <v>-2.6783999999999999</v>
      </c>
      <c r="V8927" s="2">
        <f>Table1[[#This Row],[Sales]]*(1-Table1[[#This Row],[Discount]])</f>
        <v>0.34559999999999991</v>
      </c>
      <c r="W8927" s="2">
        <f>Table1[[#This Row],[Sales]]*Table1[[#This Row],[Quantity]]</f>
        <v>5.1840000000000002</v>
      </c>
      <c r="X8927" s="2">
        <f>Table1[[#This Row],[Sales]]+Table1[[#This Row],[Discount]]+Table1[[#This Row],[Adjusted Sales]]</f>
        <v>2.8735999999999997</v>
      </c>
      <c r="Y8927" s="5">
        <f>Table1[[#This Row],[Sales]]*Table1[[#This Row],[Discount]]</f>
        <v>1.3824000000000001</v>
      </c>
    </row>
    <row r="8928" spans="1:25" x14ac:dyDescent="0.3">
      <c r="A8928">
        <v>8927</v>
      </c>
      <c r="B8928" s="2"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s="2">
        <v>3</v>
      </c>
      <c r="T8928" s="3">
        <v>0.5</v>
      </c>
      <c r="U8928" s="2">
        <v>-538.44600000000003</v>
      </c>
      <c r="V8928" s="2">
        <f>Table1[[#This Row],[Sales]]*(1-Table1[[#This Row],[Discount]])</f>
        <v>313.05</v>
      </c>
      <c r="W8928" s="2">
        <f>Table1[[#This Row],[Sales]]*Table1[[#This Row],[Quantity]]</f>
        <v>1878.3000000000002</v>
      </c>
      <c r="X8928" s="2">
        <f>Table1[[#This Row],[Sales]]+Table1[[#This Row],[Discount]]+Table1[[#This Row],[Adjusted Sales]]</f>
        <v>939.65000000000009</v>
      </c>
      <c r="Y8928" s="5">
        <f>Table1[[#This Row],[Sales]]*Table1[[#This Row],[Discount]]</f>
        <v>313.05</v>
      </c>
    </row>
    <row r="8929" spans="1:25" x14ac:dyDescent="0.3">
      <c r="A8929">
        <v>8928</v>
      </c>
      <c r="B8929" s="2"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s="2">
        <v>5</v>
      </c>
      <c r="T8929" s="3">
        <v>0</v>
      </c>
      <c r="U8929" s="2">
        <v>25.792000000000002</v>
      </c>
      <c r="V8929" s="2">
        <f>Table1[[#This Row],[Sales]]*(1-Table1[[#This Row],[Discount]])</f>
        <v>99.2</v>
      </c>
      <c r="W8929" s="2">
        <f>Table1[[#This Row],[Sales]]*Table1[[#This Row],[Quantity]]</f>
        <v>496</v>
      </c>
      <c r="X8929" s="2">
        <f>Table1[[#This Row],[Sales]]+Table1[[#This Row],[Discount]]+Table1[[#This Row],[Adjusted Sales]]</f>
        <v>198.4</v>
      </c>
      <c r="Y8929" s="5">
        <f>Table1[[#This Row],[Sales]]*Table1[[#This Row],[Discount]]</f>
        <v>0</v>
      </c>
    </row>
    <row r="8930" spans="1:25" x14ac:dyDescent="0.3">
      <c r="A8930">
        <v>8929</v>
      </c>
      <c r="B8930" s="2"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s="2">
        <v>4</v>
      </c>
      <c r="T8930" s="3">
        <v>0.3</v>
      </c>
      <c r="U8930" s="2">
        <v>-113.282</v>
      </c>
      <c r="V8930" s="2">
        <f>Table1[[#This Row],[Sales]]*(1-Table1[[#This Row],[Discount]])</f>
        <v>426.98599999999999</v>
      </c>
      <c r="W8930" s="2">
        <f>Table1[[#This Row],[Sales]]*Table1[[#This Row],[Quantity]]</f>
        <v>2439.92</v>
      </c>
      <c r="X8930" s="2">
        <f>Table1[[#This Row],[Sales]]+Table1[[#This Row],[Discount]]+Table1[[#This Row],[Adjusted Sales]]</f>
        <v>1037.2660000000001</v>
      </c>
      <c r="Y8930" s="5">
        <f>Table1[[#This Row],[Sales]]*Table1[[#This Row],[Discount]]</f>
        <v>182.994</v>
      </c>
    </row>
    <row r="8931" spans="1:25" x14ac:dyDescent="0.3">
      <c r="A8931">
        <v>8930</v>
      </c>
      <c r="B8931" s="2"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s="2">
        <v>2</v>
      </c>
      <c r="T8931" s="3">
        <v>0.3</v>
      </c>
      <c r="U8931" s="2">
        <v>-45.293999999999997</v>
      </c>
      <c r="V8931" s="2">
        <f>Table1[[#This Row],[Sales]]*(1-Table1[[#This Row],[Discount]])</f>
        <v>147.96039999999999</v>
      </c>
      <c r="W8931" s="2">
        <f>Table1[[#This Row],[Sales]]*Table1[[#This Row],[Quantity]]</f>
        <v>422.74400000000003</v>
      </c>
      <c r="X8931" s="2">
        <f>Table1[[#This Row],[Sales]]+Table1[[#This Row],[Discount]]+Table1[[#This Row],[Adjusted Sales]]</f>
        <v>359.63240000000002</v>
      </c>
      <c r="Y8931" s="5">
        <f>Table1[[#This Row],[Sales]]*Table1[[#This Row],[Discount]]</f>
        <v>63.4116</v>
      </c>
    </row>
    <row r="8932" spans="1:25" x14ac:dyDescent="0.3">
      <c r="A8932">
        <v>8931</v>
      </c>
      <c r="B8932" s="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s="2">
        <v>3</v>
      </c>
      <c r="T8932" s="3">
        <v>0.2</v>
      </c>
      <c r="U8932" s="2">
        <v>17.998200000000001</v>
      </c>
      <c r="V8932" s="2">
        <f>Table1[[#This Row],[Sales]]*(1-Table1[[#This Row],[Discount]])</f>
        <v>191.98080000000002</v>
      </c>
      <c r="W8932" s="2">
        <f>Table1[[#This Row],[Sales]]*Table1[[#This Row],[Quantity]]</f>
        <v>719.928</v>
      </c>
      <c r="X8932" s="2">
        <f>Table1[[#This Row],[Sales]]+Table1[[#This Row],[Discount]]+Table1[[#This Row],[Adjusted Sales]]</f>
        <v>432.15679999999998</v>
      </c>
      <c r="Y8932" s="5">
        <f>Table1[[#This Row],[Sales]]*Table1[[#This Row],[Discount]]</f>
        <v>47.995200000000004</v>
      </c>
    </row>
    <row r="8933" spans="1:25" x14ac:dyDescent="0.3">
      <c r="A8933">
        <v>8932</v>
      </c>
      <c r="B8933" s="2"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s="2">
        <v>5</v>
      </c>
      <c r="T8933" s="3">
        <v>0</v>
      </c>
      <c r="U8933" s="2">
        <v>22.988499999999998</v>
      </c>
      <c r="V8933" s="2">
        <f>Table1[[#This Row],[Sales]]*(1-Table1[[#This Row],[Discount]])</f>
        <v>99.95</v>
      </c>
      <c r="W8933" s="2">
        <f>Table1[[#This Row],[Sales]]*Table1[[#This Row],[Quantity]]</f>
        <v>499.75</v>
      </c>
      <c r="X8933" s="2">
        <f>Table1[[#This Row],[Sales]]+Table1[[#This Row],[Discount]]+Table1[[#This Row],[Adjusted Sales]]</f>
        <v>199.9</v>
      </c>
      <c r="Y8933" s="5">
        <f>Table1[[#This Row],[Sales]]*Table1[[#This Row],[Discount]]</f>
        <v>0</v>
      </c>
    </row>
    <row r="8934" spans="1:25" x14ac:dyDescent="0.3">
      <c r="A8934">
        <v>8933</v>
      </c>
      <c r="B8934" s="2"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s="2">
        <v>3</v>
      </c>
      <c r="T8934" s="3">
        <v>0</v>
      </c>
      <c r="U8934" s="2">
        <v>10.8558</v>
      </c>
      <c r="V8934" s="2">
        <f>Table1[[#This Row],[Sales]]*(1-Table1[[#This Row],[Discount]])</f>
        <v>29.34</v>
      </c>
      <c r="W8934" s="2">
        <f>Table1[[#This Row],[Sales]]*Table1[[#This Row],[Quantity]]</f>
        <v>88.02</v>
      </c>
      <c r="X8934" s="2">
        <f>Table1[[#This Row],[Sales]]+Table1[[#This Row],[Discount]]+Table1[[#This Row],[Adjusted Sales]]</f>
        <v>58.68</v>
      </c>
      <c r="Y8934" s="5">
        <f>Table1[[#This Row],[Sales]]*Table1[[#This Row],[Discount]]</f>
        <v>0</v>
      </c>
    </row>
    <row r="8935" spans="1:25" x14ac:dyDescent="0.3">
      <c r="A8935">
        <v>8934</v>
      </c>
      <c r="B8935" s="2"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s="2">
        <v>2</v>
      </c>
      <c r="T8935" s="3">
        <v>0</v>
      </c>
      <c r="U8935" s="2">
        <v>4.3524000000000003</v>
      </c>
      <c r="V8935" s="2">
        <f>Table1[[#This Row],[Sales]]*(1-Table1[[#This Row],[Discount]])</f>
        <v>16.739999999999998</v>
      </c>
      <c r="W8935" s="2">
        <f>Table1[[#This Row],[Sales]]*Table1[[#This Row],[Quantity]]</f>
        <v>33.479999999999997</v>
      </c>
      <c r="X8935" s="2">
        <f>Table1[[#This Row],[Sales]]+Table1[[#This Row],[Discount]]+Table1[[#This Row],[Adjusted Sales]]</f>
        <v>33.479999999999997</v>
      </c>
      <c r="Y8935" s="5">
        <f>Table1[[#This Row],[Sales]]*Table1[[#This Row],[Discount]]</f>
        <v>0</v>
      </c>
    </row>
    <row r="8936" spans="1:25" x14ac:dyDescent="0.3">
      <c r="A8936">
        <v>8935</v>
      </c>
      <c r="B8936" s="2"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s="2">
        <v>3</v>
      </c>
      <c r="T8936" s="3">
        <v>0.2</v>
      </c>
      <c r="U8936" s="2">
        <v>3.96</v>
      </c>
      <c r="V8936" s="2">
        <f>Table1[[#This Row],[Sales]]*(1-Table1[[#This Row],[Discount]])</f>
        <v>10.137600000000001</v>
      </c>
      <c r="W8936" s="2">
        <f>Table1[[#This Row],[Sales]]*Table1[[#This Row],[Quantity]]</f>
        <v>38.016000000000005</v>
      </c>
      <c r="X8936" s="2">
        <f>Table1[[#This Row],[Sales]]+Table1[[#This Row],[Discount]]+Table1[[#This Row],[Adjusted Sales]]</f>
        <v>23.009599999999999</v>
      </c>
      <c r="Y8936" s="5">
        <f>Table1[[#This Row],[Sales]]*Table1[[#This Row],[Discount]]</f>
        <v>2.5344000000000002</v>
      </c>
    </row>
    <row r="8937" spans="1:25" x14ac:dyDescent="0.3">
      <c r="A8937">
        <v>8936</v>
      </c>
      <c r="B8937" s="2"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s="2">
        <v>14</v>
      </c>
      <c r="T8937" s="3">
        <v>0.2</v>
      </c>
      <c r="U8937" s="2">
        <v>209.97900000000001</v>
      </c>
      <c r="V8937" s="2">
        <f>Table1[[#This Row],[Sales]]*(1-Table1[[#This Row],[Discount]])</f>
        <v>895.91039999999998</v>
      </c>
      <c r="W8937" s="2">
        <f>Table1[[#This Row],[Sales]]*Table1[[#This Row],[Quantity]]</f>
        <v>15678.431999999999</v>
      </c>
      <c r="X8937" s="2">
        <f>Table1[[#This Row],[Sales]]+Table1[[#This Row],[Discount]]+Table1[[#This Row],[Adjusted Sales]]</f>
        <v>2015.9983999999999</v>
      </c>
      <c r="Y8937" s="5">
        <f>Table1[[#This Row],[Sales]]*Table1[[#This Row],[Discount]]</f>
        <v>223.9776</v>
      </c>
    </row>
    <row r="8938" spans="1:25" x14ac:dyDescent="0.3">
      <c r="A8938">
        <v>8937</v>
      </c>
      <c r="B8938" s="2"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s="2">
        <v>5</v>
      </c>
      <c r="T8938" s="3">
        <v>0</v>
      </c>
      <c r="U8938" s="2">
        <v>53.261000000000003</v>
      </c>
      <c r="V8938" s="2">
        <f>Table1[[#This Row],[Sales]]*(1-Table1[[#This Row],[Discount]])</f>
        <v>204.85</v>
      </c>
      <c r="W8938" s="2">
        <f>Table1[[#This Row],[Sales]]*Table1[[#This Row],[Quantity]]</f>
        <v>1024.25</v>
      </c>
      <c r="X8938" s="2">
        <f>Table1[[#This Row],[Sales]]+Table1[[#This Row],[Discount]]+Table1[[#This Row],[Adjusted Sales]]</f>
        <v>409.7</v>
      </c>
      <c r="Y8938" s="5">
        <f>Table1[[#This Row],[Sales]]*Table1[[#This Row],[Discount]]</f>
        <v>0</v>
      </c>
    </row>
    <row r="8939" spans="1:25" x14ac:dyDescent="0.3">
      <c r="A8939">
        <v>8938</v>
      </c>
      <c r="B8939" s="2"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s="2">
        <v>2</v>
      </c>
      <c r="T8939" s="3">
        <v>0.2</v>
      </c>
      <c r="U8939" s="2">
        <v>16.998000000000001</v>
      </c>
      <c r="V8939" s="2">
        <f>Table1[[#This Row],[Sales]]*(1-Table1[[#This Row],[Discount]])</f>
        <v>108.78720000000001</v>
      </c>
      <c r="W8939" s="2">
        <f>Table1[[#This Row],[Sales]]*Table1[[#This Row],[Quantity]]</f>
        <v>271.96800000000002</v>
      </c>
      <c r="X8939" s="2">
        <f>Table1[[#This Row],[Sales]]+Table1[[#This Row],[Discount]]+Table1[[#This Row],[Adjusted Sales]]</f>
        <v>244.97120000000001</v>
      </c>
      <c r="Y8939" s="5">
        <f>Table1[[#This Row],[Sales]]*Table1[[#This Row],[Discount]]</f>
        <v>27.196800000000003</v>
      </c>
    </row>
    <row r="8940" spans="1:25" x14ac:dyDescent="0.3">
      <c r="A8940">
        <v>8939</v>
      </c>
      <c r="B8940" s="2"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s="2">
        <v>5</v>
      </c>
      <c r="T8940" s="3">
        <v>0</v>
      </c>
      <c r="U8940" s="2">
        <v>7.0519999999999996</v>
      </c>
      <c r="V8940" s="2">
        <f>Table1[[#This Row],[Sales]]*(1-Table1[[#This Row],[Discount]])</f>
        <v>16.399999999999999</v>
      </c>
      <c r="W8940" s="2">
        <f>Table1[[#This Row],[Sales]]*Table1[[#This Row],[Quantity]]</f>
        <v>82</v>
      </c>
      <c r="X8940" s="2">
        <f>Table1[[#This Row],[Sales]]+Table1[[#This Row],[Discount]]+Table1[[#This Row],[Adjusted Sales]]</f>
        <v>32.799999999999997</v>
      </c>
      <c r="Y8940" s="5">
        <f>Table1[[#This Row],[Sales]]*Table1[[#This Row],[Discount]]</f>
        <v>0</v>
      </c>
    </row>
    <row r="8941" spans="1:25" x14ac:dyDescent="0.3">
      <c r="A8941">
        <v>8940</v>
      </c>
      <c r="B8941" s="2"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s="2">
        <v>2</v>
      </c>
      <c r="T8941" s="3">
        <v>0.2</v>
      </c>
      <c r="U8941" s="2">
        <v>31.373999999999999</v>
      </c>
      <c r="V8941" s="2">
        <f>Table1[[#This Row],[Sales]]*(1-Table1[[#This Row],[Discount]])</f>
        <v>74.367999999999995</v>
      </c>
      <c r="W8941" s="2">
        <f>Table1[[#This Row],[Sales]]*Table1[[#This Row],[Quantity]]</f>
        <v>185.92</v>
      </c>
      <c r="X8941" s="2">
        <f>Table1[[#This Row],[Sales]]+Table1[[#This Row],[Discount]]+Table1[[#This Row],[Adjusted Sales]]</f>
        <v>167.52799999999999</v>
      </c>
      <c r="Y8941" s="5">
        <f>Table1[[#This Row],[Sales]]*Table1[[#This Row],[Discount]]</f>
        <v>18.591999999999999</v>
      </c>
    </row>
    <row r="8942" spans="1:25" x14ac:dyDescent="0.3">
      <c r="A8942">
        <v>8941</v>
      </c>
      <c r="B8942" s="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s="2">
        <v>3</v>
      </c>
      <c r="T8942" s="3">
        <v>0.2</v>
      </c>
      <c r="U8942" s="2">
        <v>-1.8126</v>
      </c>
      <c r="V8942" s="2">
        <f>Table1[[#This Row],[Sales]]*(1-Table1[[#This Row],[Discount]])</f>
        <v>6.1055999999999999</v>
      </c>
      <c r="W8942" s="2">
        <f>Table1[[#This Row],[Sales]]*Table1[[#This Row],[Quantity]]</f>
        <v>22.896000000000001</v>
      </c>
      <c r="X8942" s="2">
        <f>Table1[[#This Row],[Sales]]+Table1[[#This Row],[Discount]]+Table1[[#This Row],[Adjusted Sales]]</f>
        <v>13.9376</v>
      </c>
      <c r="Y8942" s="5">
        <f>Table1[[#This Row],[Sales]]*Table1[[#This Row],[Discount]]</f>
        <v>1.5264</v>
      </c>
    </row>
    <row r="8943" spans="1:25" x14ac:dyDescent="0.3">
      <c r="A8943">
        <v>8942</v>
      </c>
      <c r="B8943" s="2"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s="2">
        <v>7</v>
      </c>
      <c r="T8943" s="3">
        <v>0.7</v>
      </c>
      <c r="U8943" s="2">
        <v>-3.4649999999999999</v>
      </c>
      <c r="V8943" s="2">
        <f>Table1[[#This Row],[Sales]]*(1-Table1[[#This Row],[Discount]])</f>
        <v>1.2474000000000003</v>
      </c>
      <c r="W8943" s="2">
        <f>Table1[[#This Row],[Sales]]*Table1[[#This Row],[Quantity]]</f>
        <v>29.106000000000002</v>
      </c>
      <c r="X8943" s="2">
        <f>Table1[[#This Row],[Sales]]+Table1[[#This Row],[Discount]]+Table1[[#This Row],[Adjusted Sales]]</f>
        <v>6.1054000000000013</v>
      </c>
      <c r="Y8943" s="5">
        <f>Table1[[#This Row],[Sales]]*Table1[[#This Row],[Discount]]</f>
        <v>2.9106000000000001</v>
      </c>
    </row>
    <row r="8944" spans="1:25" x14ac:dyDescent="0.3">
      <c r="A8944">
        <v>8943</v>
      </c>
      <c r="B8944" s="2"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s="2">
        <v>3</v>
      </c>
      <c r="T8944" s="3">
        <v>0.7</v>
      </c>
      <c r="U8944" s="2">
        <v>-251.98740000000001</v>
      </c>
      <c r="V8944" s="2">
        <f>Table1[[#This Row],[Sales]]*(1-Table1[[#This Row],[Discount]])</f>
        <v>53.99730000000001</v>
      </c>
      <c r="W8944" s="2">
        <f>Table1[[#This Row],[Sales]]*Table1[[#This Row],[Quantity]]</f>
        <v>539.97300000000007</v>
      </c>
      <c r="X8944" s="2">
        <f>Table1[[#This Row],[Sales]]+Table1[[#This Row],[Discount]]+Table1[[#This Row],[Adjusted Sales]]</f>
        <v>234.68830000000003</v>
      </c>
      <c r="Y8944" s="5">
        <f>Table1[[#This Row],[Sales]]*Table1[[#This Row],[Discount]]</f>
        <v>125.9937</v>
      </c>
    </row>
    <row r="8945" spans="1:25" x14ac:dyDescent="0.3">
      <c r="A8945">
        <v>8944</v>
      </c>
      <c r="B8945" s="2"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s="2">
        <v>3</v>
      </c>
      <c r="T8945" s="3">
        <v>0.3</v>
      </c>
      <c r="U8945" s="2">
        <v>-47.871600000000001</v>
      </c>
      <c r="V8945" s="2">
        <f>Table1[[#This Row],[Sales]]*(1-Table1[[#This Row],[Discount]])</f>
        <v>167.5506</v>
      </c>
      <c r="W8945" s="2">
        <f>Table1[[#This Row],[Sales]]*Table1[[#This Row],[Quantity]]</f>
        <v>718.07400000000007</v>
      </c>
      <c r="X8945" s="2">
        <f>Table1[[#This Row],[Sales]]+Table1[[#This Row],[Discount]]+Table1[[#This Row],[Adjusted Sales]]</f>
        <v>407.20860000000005</v>
      </c>
      <c r="Y8945" s="5">
        <f>Table1[[#This Row],[Sales]]*Table1[[#This Row],[Discount]]</f>
        <v>71.807400000000001</v>
      </c>
    </row>
    <row r="8946" spans="1:25" x14ac:dyDescent="0.3">
      <c r="A8946">
        <v>8945</v>
      </c>
      <c r="B8946" s="2"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s="2">
        <v>3</v>
      </c>
      <c r="T8946" s="3">
        <v>0</v>
      </c>
      <c r="U8946" s="2">
        <v>80.791200000000003</v>
      </c>
      <c r="V8946" s="2">
        <f>Table1[[#This Row],[Sales]]*(1-Table1[[#This Row],[Discount]])</f>
        <v>164.88</v>
      </c>
      <c r="W8946" s="2">
        <f>Table1[[#This Row],[Sales]]*Table1[[#This Row],[Quantity]]</f>
        <v>494.64</v>
      </c>
      <c r="X8946" s="2">
        <f>Table1[[#This Row],[Sales]]+Table1[[#This Row],[Discount]]+Table1[[#This Row],[Adjusted Sales]]</f>
        <v>329.76</v>
      </c>
      <c r="Y8946" s="5">
        <f>Table1[[#This Row],[Sales]]*Table1[[#This Row],[Discount]]</f>
        <v>0</v>
      </c>
    </row>
    <row r="8947" spans="1:25" x14ac:dyDescent="0.3">
      <c r="A8947">
        <v>8946</v>
      </c>
      <c r="B8947" s="2"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s="2">
        <v>3</v>
      </c>
      <c r="T8947" s="3">
        <v>0</v>
      </c>
      <c r="U8947" s="2">
        <v>3.2850000000000001</v>
      </c>
      <c r="V8947" s="2">
        <f>Table1[[#This Row],[Sales]]*(1-Table1[[#This Row],[Discount]])</f>
        <v>10.95</v>
      </c>
      <c r="W8947" s="2">
        <f>Table1[[#This Row],[Sales]]*Table1[[#This Row],[Quantity]]</f>
        <v>32.849999999999994</v>
      </c>
      <c r="X8947" s="2">
        <f>Table1[[#This Row],[Sales]]+Table1[[#This Row],[Discount]]+Table1[[#This Row],[Adjusted Sales]]</f>
        <v>21.9</v>
      </c>
      <c r="Y8947" s="5">
        <f>Table1[[#This Row],[Sales]]*Table1[[#This Row],[Discount]]</f>
        <v>0</v>
      </c>
    </row>
    <row r="8948" spans="1:25" x14ac:dyDescent="0.3">
      <c r="A8948">
        <v>8947</v>
      </c>
      <c r="B8948" s="2"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s="2">
        <v>3</v>
      </c>
      <c r="T8948" s="3">
        <v>0</v>
      </c>
      <c r="U8948" s="2">
        <v>9.3312000000000008</v>
      </c>
      <c r="V8948" s="2">
        <f>Table1[[#This Row],[Sales]]*(1-Table1[[#This Row],[Discount]])</f>
        <v>19.440000000000001</v>
      </c>
      <c r="W8948" s="2">
        <f>Table1[[#This Row],[Sales]]*Table1[[#This Row],[Quantity]]</f>
        <v>58.320000000000007</v>
      </c>
      <c r="X8948" s="2">
        <f>Table1[[#This Row],[Sales]]+Table1[[#This Row],[Discount]]+Table1[[#This Row],[Adjusted Sales]]</f>
        <v>38.880000000000003</v>
      </c>
      <c r="Y8948" s="5">
        <f>Table1[[#This Row],[Sales]]*Table1[[#This Row],[Discount]]</f>
        <v>0</v>
      </c>
    </row>
    <row r="8949" spans="1:25" x14ac:dyDescent="0.3">
      <c r="A8949">
        <v>8948</v>
      </c>
      <c r="B8949" s="2"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s="2">
        <v>5</v>
      </c>
      <c r="T8949" s="3">
        <v>0</v>
      </c>
      <c r="U8949" s="2">
        <v>6.15</v>
      </c>
      <c r="V8949" s="2">
        <f>Table1[[#This Row],[Sales]]*(1-Table1[[#This Row],[Discount]])</f>
        <v>12.3</v>
      </c>
      <c r="W8949" s="2">
        <f>Table1[[#This Row],[Sales]]*Table1[[#This Row],[Quantity]]</f>
        <v>61.5</v>
      </c>
      <c r="X8949" s="2">
        <f>Table1[[#This Row],[Sales]]+Table1[[#This Row],[Discount]]+Table1[[#This Row],[Adjusted Sales]]</f>
        <v>24.6</v>
      </c>
      <c r="Y8949" s="5">
        <f>Table1[[#This Row],[Sales]]*Table1[[#This Row],[Discount]]</f>
        <v>0</v>
      </c>
    </row>
    <row r="8950" spans="1:25" x14ac:dyDescent="0.3">
      <c r="A8950">
        <v>8949</v>
      </c>
      <c r="B8950" s="2"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s="2">
        <v>1</v>
      </c>
      <c r="T8950" s="3">
        <v>0</v>
      </c>
      <c r="U8950" s="2">
        <v>3.6322000000000001</v>
      </c>
      <c r="V8950" s="2">
        <f>Table1[[#This Row],[Sales]]*(1-Table1[[#This Row],[Discount]])</f>
        <v>13.97</v>
      </c>
      <c r="W8950" s="2">
        <f>Table1[[#This Row],[Sales]]*Table1[[#This Row],[Quantity]]</f>
        <v>13.97</v>
      </c>
      <c r="X8950" s="2">
        <f>Table1[[#This Row],[Sales]]+Table1[[#This Row],[Discount]]+Table1[[#This Row],[Adjusted Sales]]</f>
        <v>27.94</v>
      </c>
      <c r="Y8950" s="5">
        <f>Table1[[#This Row],[Sales]]*Table1[[#This Row],[Discount]]</f>
        <v>0</v>
      </c>
    </row>
    <row r="8951" spans="1:25" x14ac:dyDescent="0.3">
      <c r="A8951">
        <v>8950</v>
      </c>
      <c r="B8951" s="2"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s="2">
        <v>6</v>
      </c>
      <c r="T8951" s="3">
        <v>0.4</v>
      </c>
      <c r="U8951" s="2">
        <v>-249.32159999999999</v>
      </c>
      <c r="V8951" s="2">
        <f>Table1[[#This Row],[Sales]]*(1-Table1[[#This Row],[Discount]])</f>
        <v>560.97360000000003</v>
      </c>
      <c r="W8951" s="2">
        <f>Table1[[#This Row],[Sales]]*Table1[[#This Row],[Quantity]]</f>
        <v>5609.7359999999999</v>
      </c>
      <c r="X8951" s="2">
        <f>Table1[[#This Row],[Sales]]+Table1[[#This Row],[Discount]]+Table1[[#This Row],[Adjusted Sales]]</f>
        <v>1496.3296</v>
      </c>
      <c r="Y8951" s="5">
        <f>Table1[[#This Row],[Sales]]*Table1[[#This Row],[Discount]]</f>
        <v>373.98240000000004</v>
      </c>
    </row>
    <row r="8952" spans="1:25" x14ac:dyDescent="0.3">
      <c r="A8952">
        <v>8951</v>
      </c>
      <c r="B8952" s="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s="2">
        <v>2</v>
      </c>
      <c r="T8952" s="3">
        <v>0.2</v>
      </c>
      <c r="U8952" s="2">
        <v>7.6154000000000002</v>
      </c>
      <c r="V8952" s="2">
        <f>Table1[[#This Row],[Sales]]*(1-Table1[[#This Row],[Discount]])</f>
        <v>37.491199999999999</v>
      </c>
      <c r="W8952" s="2">
        <f>Table1[[#This Row],[Sales]]*Table1[[#This Row],[Quantity]]</f>
        <v>93.727999999999994</v>
      </c>
      <c r="X8952" s="2">
        <f>Table1[[#This Row],[Sales]]+Table1[[#This Row],[Discount]]+Table1[[#This Row],[Adjusted Sales]]</f>
        <v>84.555199999999999</v>
      </c>
      <c r="Y8952" s="5">
        <f>Table1[[#This Row],[Sales]]*Table1[[#This Row],[Discount]]</f>
        <v>9.3727999999999998</v>
      </c>
    </row>
    <row r="8953" spans="1:25" x14ac:dyDescent="0.3">
      <c r="A8953">
        <v>8952</v>
      </c>
      <c r="B8953" s="2"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s="2">
        <v>3</v>
      </c>
      <c r="T8953" s="3">
        <v>0.2</v>
      </c>
      <c r="U8953" s="2">
        <v>1.962</v>
      </c>
      <c r="V8953" s="2">
        <f>Table1[[#This Row],[Sales]]*(1-Table1[[#This Row],[Discount]])</f>
        <v>20.928000000000001</v>
      </c>
      <c r="W8953" s="2">
        <f>Table1[[#This Row],[Sales]]*Table1[[#This Row],[Quantity]]</f>
        <v>78.48</v>
      </c>
      <c r="X8953" s="2">
        <f>Table1[[#This Row],[Sales]]+Table1[[#This Row],[Discount]]+Table1[[#This Row],[Adjusted Sales]]</f>
        <v>47.287999999999997</v>
      </c>
      <c r="Y8953" s="5">
        <f>Table1[[#This Row],[Sales]]*Table1[[#This Row],[Discount]]</f>
        <v>5.2320000000000002</v>
      </c>
    </row>
    <row r="8954" spans="1:25" x14ac:dyDescent="0.3">
      <c r="A8954">
        <v>8953</v>
      </c>
      <c r="B8954" s="2"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s="2">
        <v>7</v>
      </c>
      <c r="T8954" s="3">
        <v>0.2</v>
      </c>
      <c r="U8954" s="2">
        <v>2.891</v>
      </c>
      <c r="V8954" s="2">
        <f>Table1[[#This Row],[Sales]]*(1-Table1[[#This Row],[Discount]])</f>
        <v>18.502400000000002</v>
      </c>
      <c r="W8954" s="2">
        <f>Table1[[#This Row],[Sales]]*Table1[[#This Row],[Quantity]]</f>
        <v>161.89600000000002</v>
      </c>
      <c r="X8954" s="2">
        <f>Table1[[#This Row],[Sales]]+Table1[[#This Row],[Discount]]+Table1[[#This Row],[Adjusted Sales]]</f>
        <v>41.830399999999997</v>
      </c>
      <c r="Y8954" s="5">
        <f>Table1[[#This Row],[Sales]]*Table1[[#This Row],[Discount]]</f>
        <v>4.6256000000000004</v>
      </c>
    </row>
    <row r="8955" spans="1:25" x14ac:dyDescent="0.3">
      <c r="A8955">
        <v>8954</v>
      </c>
      <c r="B8955" s="2"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s="2">
        <v>5</v>
      </c>
      <c r="T8955" s="3">
        <v>0.2</v>
      </c>
      <c r="U8955" s="2">
        <v>16.291</v>
      </c>
      <c r="V8955" s="2">
        <f>Table1[[#This Row],[Sales]]*(1-Table1[[#This Row],[Discount]])</f>
        <v>47.392000000000003</v>
      </c>
      <c r="W8955" s="2">
        <f>Table1[[#This Row],[Sales]]*Table1[[#This Row],[Quantity]]</f>
        <v>296.2</v>
      </c>
      <c r="X8955" s="2">
        <f>Table1[[#This Row],[Sales]]+Table1[[#This Row],[Discount]]+Table1[[#This Row],[Adjusted Sales]]</f>
        <v>106.83200000000001</v>
      </c>
      <c r="Y8955" s="5">
        <f>Table1[[#This Row],[Sales]]*Table1[[#This Row],[Discount]]</f>
        <v>11.848000000000001</v>
      </c>
    </row>
    <row r="8956" spans="1:25" x14ac:dyDescent="0.3">
      <c r="A8956">
        <v>8955</v>
      </c>
      <c r="B8956" s="2"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s="2">
        <v>4</v>
      </c>
      <c r="T8956" s="3">
        <v>0.2</v>
      </c>
      <c r="U8956" s="2">
        <v>-7.7728000000000002</v>
      </c>
      <c r="V8956" s="2">
        <f>Table1[[#This Row],[Sales]]*(1-Table1[[#This Row],[Discount]])</f>
        <v>124.3648</v>
      </c>
      <c r="W8956" s="2">
        <f>Table1[[#This Row],[Sales]]*Table1[[#This Row],[Quantity]]</f>
        <v>621.82399999999996</v>
      </c>
      <c r="X8956" s="2">
        <f>Table1[[#This Row],[Sales]]+Table1[[#This Row],[Discount]]+Table1[[#This Row],[Adjusted Sales]]</f>
        <v>280.02080000000001</v>
      </c>
      <c r="Y8956" s="5">
        <f>Table1[[#This Row],[Sales]]*Table1[[#This Row],[Discount]]</f>
        <v>31.091200000000001</v>
      </c>
    </row>
    <row r="8957" spans="1:25" x14ac:dyDescent="0.3">
      <c r="A8957">
        <v>8956</v>
      </c>
      <c r="B8957" s="2"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s="2">
        <v>2</v>
      </c>
      <c r="T8957" s="3">
        <v>0</v>
      </c>
      <c r="U8957" s="2">
        <v>3.8519999999999999</v>
      </c>
      <c r="V8957" s="2">
        <f>Table1[[#This Row],[Sales]]*(1-Table1[[#This Row],[Discount]])</f>
        <v>8.56</v>
      </c>
      <c r="W8957" s="2">
        <f>Table1[[#This Row],[Sales]]*Table1[[#This Row],[Quantity]]</f>
        <v>17.12</v>
      </c>
      <c r="X8957" s="2">
        <f>Table1[[#This Row],[Sales]]+Table1[[#This Row],[Discount]]+Table1[[#This Row],[Adjusted Sales]]</f>
        <v>17.12</v>
      </c>
      <c r="Y8957" s="5">
        <f>Table1[[#This Row],[Sales]]*Table1[[#This Row],[Discount]]</f>
        <v>0</v>
      </c>
    </row>
    <row r="8958" spans="1:25" x14ac:dyDescent="0.3">
      <c r="A8958">
        <v>8957</v>
      </c>
      <c r="B8958" s="2"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s="2">
        <v>3</v>
      </c>
      <c r="T8958" s="3">
        <v>0.2</v>
      </c>
      <c r="U8958" s="2">
        <v>5.7750000000000004</v>
      </c>
      <c r="V8958" s="2">
        <f>Table1[[#This Row],[Sales]]*(1-Table1[[#This Row],[Discount]])</f>
        <v>16.8</v>
      </c>
      <c r="W8958" s="2">
        <f>Table1[[#This Row],[Sales]]*Table1[[#This Row],[Quantity]]</f>
        <v>63</v>
      </c>
      <c r="X8958" s="2">
        <f>Table1[[#This Row],[Sales]]+Table1[[#This Row],[Discount]]+Table1[[#This Row],[Adjusted Sales]]</f>
        <v>38</v>
      </c>
      <c r="Y8958" s="5">
        <f>Table1[[#This Row],[Sales]]*Table1[[#This Row],[Discount]]</f>
        <v>4.2</v>
      </c>
    </row>
    <row r="8959" spans="1:25" x14ac:dyDescent="0.3">
      <c r="A8959">
        <v>8958</v>
      </c>
      <c r="B8959" s="2"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s="2">
        <v>2</v>
      </c>
      <c r="T8959" s="3">
        <v>0.5</v>
      </c>
      <c r="U8959" s="2">
        <v>-7.2</v>
      </c>
      <c r="V8959" s="2">
        <f>Table1[[#This Row],[Sales]]*(1-Table1[[#This Row],[Discount]])</f>
        <v>60</v>
      </c>
      <c r="W8959" s="2">
        <f>Table1[[#This Row],[Sales]]*Table1[[#This Row],[Quantity]]</f>
        <v>240</v>
      </c>
      <c r="X8959" s="2">
        <f>Table1[[#This Row],[Sales]]+Table1[[#This Row],[Discount]]+Table1[[#This Row],[Adjusted Sales]]</f>
        <v>180.5</v>
      </c>
      <c r="Y8959" s="5">
        <f>Table1[[#This Row],[Sales]]*Table1[[#This Row],[Discount]]</f>
        <v>60</v>
      </c>
    </row>
    <row r="8960" spans="1:25" x14ac:dyDescent="0.3">
      <c r="A8960">
        <v>8959</v>
      </c>
      <c r="B8960" s="2"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s="2">
        <v>5</v>
      </c>
      <c r="T8960" s="3">
        <v>0.2</v>
      </c>
      <c r="U8960" s="2">
        <v>37.494999999999997</v>
      </c>
      <c r="V8960" s="2">
        <f>Table1[[#This Row],[Sales]]*(1-Table1[[#This Row],[Discount]])</f>
        <v>239.96799999999999</v>
      </c>
      <c r="W8960" s="2">
        <f>Table1[[#This Row],[Sales]]*Table1[[#This Row],[Quantity]]</f>
        <v>1499.8</v>
      </c>
      <c r="X8960" s="2">
        <f>Table1[[#This Row],[Sales]]+Table1[[#This Row],[Discount]]+Table1[[#This Row],[Adjusted Sales]]</f>
        <v>540.12799999999993</v>
      </c>
      <c r="Y8960" s="5">
        <f>Table1[[#This Row],[Sales]]*Table1[[#This Row],[Discount]]</f>
        <v>59.991999999999997</v>
      </c>
    </row>
    <row r="8961" spans="1:25" x14ac:dyDescent="0.3">
      <c r="A8961">
        <v>8960</v>
      </c>
      <c r="B8961" s="2"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s="2">
        <v>5</v>
      </c>
      <c r="T8961" s="3">
        <v>0.8</v>
      </c>
      <c r="U8961" s="2">
        <v>-179.77600000000001</v>
      </c>
      <c r="V8961" s="2">
        <f>Table1[[#This Row],[Sales]]*(1-Table1[[#This Row],[Discount]])</f>
        <v>13.567999999999998</v>
      </c>
      <c r="W8961" s="2">
        <f>Table1[[#This Row],[Sales]]*Table1[[#This Row],[Quantity]]</f>
        <v>339.20000000000005</v>
      </c>
      <c r="X8961" s="2">
        <f>Table1[[#This Row],[Sales]]+Table1[[#This Row],[Discount]]+Table1[[#This Row],[Adjusted Sales]]</f>
        <v>82.207999999999998</v>
      </c>
      <c r="Y8961" s="5">
        <f>Table1[[#This Row],[Sales]]*Table1[[#This Row],[Discount]]</f>
        <v>54.272000000000006</v>
      </c>
    </row>
    <row r="8962" spans="1:25" x14ac:dyDescent="0.3">
      <c r="A8962">
        <v>8961</v>
      </c>
      <c r="B8962" s="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s="2">
        <v>5</v>
      </c>
      <c r="T8962" s="3">
        <v>0.3</v>
      </c>
      <c r="U8962" s="2">
        <v>-24.398</v>
      </c>
      <c r="V8962" s="2">
        <f>Table1[[#This Row],[Sales]]*(1-Table1[[#This Row],[Discount]])</f>
        <v>597.75099999999998</v>
      </c>
      <c r="W8962" s="2">
        <f>Table1[[#This Row],[Sales]]*Table1[[#This Row],[Quantity]]</f>
        <v>4269.6499999999996</v>
      </c>
      <c r="X8962" s="2">
        <f>Table1[[#This Row],[Sales]]+Table1[[#This Row],[Discount]]+Table1[[#This Row],[Adjusted Sales]]</f>
        <v>1451.9809999999998</v>
      </c>
      <c r="Y8962" s="5">
        <f>Table1[[#This Row],[Sales]]*Table1[[#This Row],[Discount]]</f>
        <v>256.17899999999997</v>
      </c>
    </row>
    <row r="8963" spans="1:25" x14ac:dyDescent="0.3">
      <c r="A8963">
        <v>8962</v>
      </c>
      <c r="B8963" s="2"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s="2">
        <v>4</v>
      </c>
      <c r="T8963" s="3">
        <v>0.2</v>
      </c>
      <c r="U8963" s="2">
        <v>3.7376</v>
      </c>
      <c r="V8963" s="2">
        <f>Table1[[#This Row],[Sales]]*(1-Table1[[#This Row],[Discount]])</f>
        <v>14.9504</v>
      </c>
      <c r="W8963" s="2">
        <f>Table1[[#This Row],[Sales]]*Table1[[#This Row],[Quantity]]</f>
        <v>74.751999999999995</v>
      </c>
      <c r="X8963" s="2">
        <f>Table1[[#This Row],[Sales]]+Table1[[#This Row],[Discount]]+Table1[[#This Row],[Adjusted Sales]]</f>
        <v>33.8384</v>
      </c>
      <c r="Y8963" s="5">
        <f>Table1[[#This Row],[Sales]]*Table1[[#This Row],[Discount]]</f>
        <v>3.7376</v>
      </c>
    </row>
    <row r="8964" spans="1:25" x14ac:dyDescent="0.3">
      <c r="A8964">
        <v>8963</v>
      </c>
      <c r="B8964" s="2"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s="2">
        <v>2</v>
      </c>
      <c r="T8964" s="3">
        <v>0</v>
      </c>
      <c r="U8964" s="2">
        <v>71.229600000000005</v>
      </c>
      <c r="V8964" s="2">
        <f>Table1[[#This Row],[Sales]]*(1-Table1[[#This Row],[Discount]])</f>
        <v>273.95999999999998</v>
      </c>
      <c r="W8964" s="2">
        <f>Table1[[#This Row],[Sales]]*Table1[[#This Row],[Quantity]]</f>
        <v>547.91999999999996</v>
      </c>
      <c r="X8964" s="2">
        <f>Table1[[#This Row],[Sales]]+Table1[[#This Row],[Discount]]+Table1[[#This Row],[Adjusted Sales]]</f>
        <v>547.91999999999996</v>
      </c>
      <c r="Y8964" s="5">
        <f>Table1[[#This Row],[Sales]]*Table1[[#This Row],[Discount]]</f>
        <v>0</v>
      </c>
    </row>
    <row r="8965" spans="1:25" x14ac:dyDescent="0.3">
      <c r="A8965">
        <v>8964</v>
      </c>
      <c r="B8965" s="2"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s="2">
        <v>3</v>
      </c>
      <c r="T8965" s="3">
        <v>0</v>
      </c>
      <c r="U8965" s="2">
        <v>18.893699999999999</v>
      </c>
      <c r="V8965" s="2">
        <f>Table1[[#This Row],[Sales]]*(1-Table1[[#This Row],[Discount]])</f>
        <v>89.97</v>
      </c>
      <c r="W8965" s="2">
        <f>Table1[[#This Row],[Sales]]*Table1[[#This Row],[Quantity]]</f>
        <v>269.90999999999997</v>
      </c>
      <c r="X8965" s="2">
        <f>Table1[[#This Row],[Sales]]+Table1[[#This Row],[Discount]]+Table1[[#This Row],[Adjusted Sales]]</f>
        <v>179.94</v>
      </c>
      <c r="Y8965" s="5">
        <f>Table1[[#This Row],[Sales]]*Table1[[#This Row],[Discount]]</f>
        <v>0</v>
      </c>
    </row>
    <row r="8966" spans="1:25" x14ac:dyDescent="0.3">
      <c r="A8966">
        <v>8965</v>
      </c>
      <c r="B8966" s="2"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s="2">
        <v>5</v>
      </c>
      <c r="T8966" s="3">
        <v>0</v>
      </c>
      <c r="U8966" s="2">
        <v>75.680000000000007</v>
      </c>
      <c r="V8966" s="2">
        <f>Table1[[#This Row],[Sales]]*(1-Table1[[#This Row],[Discount]])</f>
        <v>756.8</v>
      </c>
      <c r="W8966" s="2">
        <f>Table1[[#This Row],[Sales]]*Table1[[#This Row],[Quantity]]</f>
        <v>3784</v>
      </c>
      <c r="X8966" s="2">
        <f>Table1[[#This Row],[Sales]]+Table1[[#This Row],[Discount]]+Table1[[#This Row],[Adjusted Sales]]</f>
        <v>1513.6</v>
      </c>
      <c r="Y8966" s="5">
        <f>Table1[[#This Row],[Sales]]*Table1[[#This Row],[Discount]]</f>
        <v>0</v>
      </c>
    </row>
    <row r="8967" spans="1:25" x14ac:dyDescent="0.3">
      <c r="A8967">
        <v>8966</v>
      </c>
      <c r="B8967" s="2"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s="2">
        <v>2</v>
      </c>
      <c r="T8967" s="3">
        <v>0.8</v>
      </c>
      <c r="U8967" s="2">
        <v>-1.9343999999999999</v>
      </c>
      <c r="V8967" s="2">
        <f>Table1[[#This Row],[Sales]]*(1-Table1[[#This Row],[Discount]])</f>
        <v>0.24959999999999993</v>
      </c>
      <c r="W8967" s="2">
        <f>Table1[[#This Row],[Sales]]*Table1[[#This Row],[Quantity]]</f>
        <v>2.496</v>
      </c>
      <c r="X8967" s="2">
        <f>Table1[[#This Row],[Sales]]+Table1[[#This Row],[Discount]]+Table1[[#This Row],[Adjusted Sales]]</f>
        <v>2.2976000000000001</v>
      </c>
      <c r="Y8967" s="5">
        <f>Table1[[#This Row],[Sales]]*Table1[[#This Row],[Discount]]</f>
        <v>0.99840000000000007</v>
      </c>
    </row>
    <row r="8968" spans="1:25" x14ac:dyDescent="0.3">
      <c r="A8968">
        <v>8967</v>
      </c>
      <c r="B8968" s="2"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s="2">
        <v>1</v>
      </c>
      <c r="T8968" s="3">
        <v>0.2</v>
      </c>
      <c r="U8968" s="2">
        <v>14.4</v>
      </c>
      <c r="V8968" s="2">
        <f>Table1[[#This Row],[Sales]]*(1-Table1[[#This Row],[Discount]])</f>
        <v>57.6</v>
      </c>
      <c r="W8968" s="2">
        <f>Table1[[#This Row],[Sales]]*Table1[[#This Row],[Quantity]]</f>
        <v>72</v>
      </c>
      <c r="X8968" s="2">
        <f>Table1[[#This Row],[Sales]]+Table1[[#This Row],[Discount]]+Table1[[#This Row],[Adjusted Sales]]</f>
        <v>129.80000000000001</v>
      </c>
      <c r="Y8968" s="5">
        <f>Table1[[#This Row],[Sales]]*Table1[[#This Row],[Discount]]</f>
        <v>14.4</v>
      </c>
    </row>
    <row r="8969" spans="1:25" x14ac:dyDescent="0.3">
      <c r="A8969">
        <v>8968</v>
      </c>
      <c r="B8969" s="2"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s="2">
        <v>7</v>
      </c>
      <c r="T8969" s="3">
        <v>0.3</v>
      </c>
      <c r="U8969" s="2">
        <v>-13.433</v>
      </c>
      <c r="V8969" s="2">
        <f>Table1[[#This Row],[Sales]]*(1-Table1[[#This Row],[Discount]])</f>
        <v>329.10849999999994</v>
      </c>
      <c r="W8969" s="2">
        <f>Table1[[#This Row],[Sales]]*Table1[[#This Row],[Quantity]]</f>
        <v>3291.085</v>
      </c>
      <c r="X8969" s="2">
        <f>Table1[[#This Row],[Sales]]+Table1[[#This Row],[Discount]]+Table1[[#This Row],[Adjusted Sales]]</f>
        <v>799.56349999999998</v>
      </c>
      <c r="Y8969" s="5">
        <f>Table1[[#This Row],[Sales]]*Table1[[#This Row],[Discount]]</f>
        <v>141.04649999999998</v>
      </c>
    </row>
    <row r="8970" spans="1:25" x14ac:dyDescent="0.3">
      <c r="A8970">
        <v>8969</v>
      </c>
      <c r="B8970" s="2"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s="2">
        <v>1</v>
      </c>
      <c r="T8970" s="3">
        <v>0.2</v>
      </c>
      <c r="U8970" s="2">
        <v>-8.8038000000000007</v>
      </c>
      <c r="V8970" s="2">
        <f>Table1[[#This Row],[Sales]]*(1-Table1[[#This Row],[Discount]])</f>
        <v>31.302400000000002</v>
      </c>
      <c r="W8970" s="2">
        <f>Table1[[#This Row],[Sales]]*Table1[[#This Row],[Quantity]]</f>
        <v>39.128</v>
      </c>
      <c r="X8970" s="2">
        <f>Table1[[#This Row],[Sales]]+Table1[[#This Row],[Discount]]+Table1[[#This Row],[Adjusted Sales]]</f>
        <v>70.630400000000009</v>
      </c>
      <c r="Y8970" s="5">
        <f>Table1[[#This Row],[Sales]]*Table1[[#This Row],[Discount]]</f>
        <v>7.8256000000000006</v>
      </c>
    </row>
    <row r="8971" spans="1:25" x14ac:dyDescent="0.3">
      <c r="A8971">
        <v>8970</v>
      </c>
      <c r="B8971" s="2"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s="2">
        <v>9</v>
      </c>
      <c r="T8971" s="3">
        <v>0.2</v>
      </c>
      <c r="U8971" s="2">
        <v>1.7262</v>
      </c>
      <c r="V8971" s="2">
        <f>Table1[[#This Row],[Sales]]*(1-Table1[[#This Row],[Discount]])</f>
        <v>15.782400000000003</v>
      </c>
      <c r="W8971" s="2">
        <f>Table1[[#This Row],[Sales]]*Table1[[#This Row],[Quantity]]</f>
        <v>177.55200000000002</v>
      </c>
      <c r="X8971" s="2">
        <f>Table1[[#This Row],[Sales]]+Table1[[#This Row],[Discount]]+Table1[[#This Row],[Adjusted Sales]]</f>
        <v>35.710400000000007</v>
      </c>
      <c r="Y8971" s="5">
        <f>Table1[[#This Row],[Sales]]*Table1[[#This Row],[Discount]]</f>
        <v>3.9456000000000007</v>
      </c>
    </row>
    <row r="8972" spans="1:25" x14ac:dyDescent="0.3">
      <c r="A8972">
        <v>8971</v>
      </c>
      <c r="B8972" s="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s="2">
        <v>2</v>
      </c>
      <c r="T8972" s="3">
        <v>0.4</v>
      </c>
      <c r="U8972" s="2">
        <v>-25.198</v>
      </c>
      <c r="V8972" s="2">
        <f>Table1[[#This Row],[Sales]]*(1-Table1[[#This Row],[Discount]])</f>
        <v>90.712799999999987</v>
      </c>
      <c r="W8972" s="2">
        <f>Table1[[#This Row],[Sales]]*Table1[[#This Row],[Quantity]]</f>
        <v>302.37599999999998</v>
      </c>
      <c r="X8972" s="2">
        <f>Table1[[#This Row],[Sales]]+Table1[[#This Row],[Discount]]+Table1[[#This Row],[Adjusted Sales]]</f>
        <v>242.30079999999998</v>
      </c>
      <c r="Y8972" s="5">
        <f>Table1[[#This Row],[Sales]]*Table1[[#This Row],[Discount]]</f>
        <v>60.475200000000001</v>
      </c>
    </row>
    <row r="8973" spans="1:25" x14ac:dyDescent="0.3">
      <c r="A8973">
        <v>8972</v>
      </c>
      <c r="B8973" s="2"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s="2">
        <v>2</v>
      </c>
      <c r="T8973" s="3">
        <v>0.1</v>
      </c>
      <c r="U8973" s="2">
        <v>60.392000000000003</v>
      </c>
      <c r="V8973" s="2">
        <f>Table1[[#This Row],[Sales]]*(1-Table1[[#This Row],[Discount]])</f>
        <v>244.58760000000001</v>
      </c>
      <c r="W8973" s="2">
        <f>Table1[[#This Row],[Sales]]*Table1[[#This Row],[Quantity]]</f>
        <v>543.52800000000002</v>
      </c>
      <c r="X8973" s="2">
        <f>Table1[[#This Row],[Sales]]+Table1[[#This Row],[Discount]]+Table1[[#This Row],[Adjusted Sales]]</f>
        <v>516.4516000000001</v>
      </c>
      <c r="Y8973" s="5">
        <f>Table1[[#This Row],[Sales]]*Table1[[#This Row],[Discount]]</f>
        <v>27.176400000000001</v>
      </c>
    </row>
    <row r="8974" spans="1:25" x14ac:dyDescent="0.3">
      <c r="A8974">
        <v>8973</v>
      </c>
      <c r="B8974" s="2"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s="2">
        <v>1</v>
      </c>
      <c r="T8974" s="3">
        <v>0.2</v>
      </c>
      <c r="U8974" s="2">
        <v>-1.1874</v>
      </c>
      <c r="V8974" s="2">
        <f>Table1[[#This Row],[Sales]]*(1-Table1[[#This Row],[Discount]])</f>
        <v>37.9968</v>
      </c>
      <c r="W8974" s="2">
        <f>Table1[[#This Row],[Sales]]*Table1[[#This Row],[Quantity]]</f>
        <v>47.496000000000002</v>
      </c>
      <c r="X8974" s="2">
        <f>Table1[[#This Row],[Sales]]+Table1[[#This Row],[Discount]]+Table1[[#This Row],[Adjusted Sales]]</f>
        <v>85.692800000000005</v>
      </c>
      <c r="Y8974" s="5">
        <f>Table1[[#This Row],[Sales]]*Table1[[#This Row],[Discount]]</f>
        <v>9.4992000000000001</v>
      </c>
    </row>
    <row r="8975" spans="1:25" x14ac:dyDescent="0.3">
      <c r="A8975">
        <v>8974</v>
      </c>
      <c r="B8975" s="2"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s="2">
        <v>7</v>
      </c>
      <c r="T8975" s="3">
        <v>0.15</v>
      </c>
      <c r="U8975" s="2">
        <v>28.4102</v>
      </c>
      <c r="V8975" s="2">
        <f>Table1[[#This Row],[Sales]]*(1-Table1[[#This Row],[Discount]])</f>
        <v>293.23384999999996</v>
      </c>
      <c r="W8975" s="2">
        <f>Table1[[#This Row],[Sales]]*Table1[[#This Row],[Quantity]]</f>
        <v>2414.8670000000002</v>
      </c>
      <c r="X8975" s="2">
        <f>Table1[[#This Row],[Sales]]+Table1[[#This Row],[Discount]]+Table1[[#This Row],[Adjusted Sales]]</f>
        <v>638.36484999999993</v>
      </c>
      <c r="Y8975" s="5">
        <f>Table1[[#This Row],[Sales]]*Table1[[#This Row],[Discount]]</f>
        <v>51.747149999999998</v>
      </c>
    </row>
    <row r="8976" spans="1:25" x14ac:dyDescent="0.3">
      <c r="A8976">
        <v>8975</v>
      </c>
      <c r="B8976" s="2"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s="2">
        <v>7</v>
      </c>
      <c r="T8976" s="3">
        <v>0.2</v>
      </c>
      <c r="U8976" s="2">
        <v>12.700799999999999</v>
      </c>
      <c r="V8976" s="2">
        <f>Table1[[#This Row],[Sales]]*(1-Table1[[#This Row],[Discount]])</f>
        <v>29.0304</v>
      </c>
      <c r="W8976" s="2">
        <f>Table1[[#This Row],[Sales]]*Table1[[#This Row],[Quantity]]</f>
        <v>254.01599999999996</v>
      </c>
      <c r="X8976" s="2">
        <f>Table1[[#This Row],[Sales]]+Table1[[#This Row],[Discount]]+Table1[[#This Row],[Adjusted Sales]]</f>
        <v>65.5184</v>
      </c>
      <c r="Y8976" s="5">
        <f>Table1[[#This Row],[Sales]]*Table1[[#This Row],[Discount]]</f>
        <v>7.2576000000000001</v>
      </c>
    </row>
    <row r="8977" spans="1:25" x14ac:dyDescent="0.3">
      <c r="A8977">
        <v>8976</v>
      </c>
      <c r="B8977" s="2"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s="2">
        <v>2</v>
      </c>
      <c r="T8977" s="3">
        <v>0.2</v>
      </c>
      <c r="U8977" s="2">
        <v>29.364000000000001</v>
      </c>
      <c r="V8977" s="2">
        <f>Table1[[#This Row],[Sales]]*(1-Table1[[#This Row],[Discount]])</f>
        <v>62.643200000000007</v>
      </c>
      <c r="W8977" s="2">
        <f>Table1[[#This Row],[Sales]]*Table1[[#This Row],[Quantity]]</f>
        <v>156.608</v>
      </c>
      <c r="X8977" s="2">
        <f>Table1[[#This Row],[Sales]]+Table1[[#This Row],[Discount]]+Table1[[#This Row],[Adjusted Sales]]</f>
        <v>141.1472</v>
      </c>
      <c r="Y8977" s="5">
        <f>Table1[[#This Row],[Sales]]*Table1[[#This Row],[Discount]]</f>
        <v>15.660800000000002</v>
      </c>
    </row>
    <row r="8978" spans="1:25" x14ac:dyDescent="0.3">
      <c r="A8978">
        <v>8977</v>
      </c>
      <c r="B8978" s="2"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s="2">
        <v>1</v>
      </c>
      <c r="T8978" s="3">
        <v>0.3</v>
      </c>
      <c r="U8978" s="2">
        <v>-31.0335</v>
      </c>
      <c r="V8978" s="2">
        <f>Table1[[#This Row],[Sales]]*(1-Table1[[#This Row],[Discount]])</f>
        <v>89.449499999999986</v>
      </c>
      <c r="W8978" s="2">
        <f>Table1[[#This Row],[Sales]]*Table1[[#This Row],[Quantity]]</f>
        <v>127.785</v>
      </c>
      <c r="X8978" s="2">
        <f>Table1[[#This Row],[Sales]]+Table1[[#This Row],[Discount]]+Table1[[#This Row],[Adjusted Sales]]</f>
        <v>217.53449999999998</v>
      </c>
      <c r="Y8978" s="5">
        <f>Table1[[#This Row],[Sales]]*Table1[[#This Row],[Discount]]</f>
        <v>38.335499999999996</v>
      </c>
    </row>
    <row r="8979" spans="1:25" x14ac:dyDescent="0.3">
      <c r="A8979">
        <v>8978</v>
      </c>
      <c r="B8979" s="2"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s="2">
        <v>2</v>
      </c>
      <c r="T8979" s="3">
        <v>0.8</v>
      </c>
      <c r="U8979" s="2">
        <v>-9.1560000000000006</v>
      </c>
      <c r="V8979" s="2">
        <f>Table1[[#This Row],[Sales]]*(1-Table1[[#This Row],[Discount]])</f>
        <v>1.2207999999999997</v>
      </c>
      <c r="W8979" s="2">
        <f>Table1[[#This Row],[Sales]]*Table1[[#This Row],[Quantity]]</f>
        <v>12.208</v>
      </c>
      <c r="X8979" s="2">
        <f>Table1[[#This Row],[Sales]]+Table1[[#This Row],[Discount]]+Table1[[#This Row],[Adjusted Sales]]</f>
        <v>8.1248000000000005</v>
      </c>
      <c r="Y8979" s="5">
        <f>Table1[[#This Row],[Sales]]*Table1[[#This Row],[Discount]]</f>
        <v>4.8832000000000004</v>
      </c>
    </row>
    <row r="8980" spans="1:25" x14ac:dyDescent="0.3">
      <c r="A8980">
        <v>8979</v>
      </c>
      <c r="B8980" s="2"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s="2">
        <v>2</v>
      </c>
      <c r="T8980" s="3">
        <v>0</v>
      </c>
      <c r="U8980" s="2">
        <v>2.8224</v>
      </c>
      <c r="V8980" s="2">
        <f>Table1[[#This Row],[Sales]]*(1-Table1[[#This Row],[Discount]])</f>
        <v>5.76</v>
      </c>
      <c r="W8980" s="2">
        <f>Table1[[#This Row],[Sales]]*Table1[[#This Row],[Quantity]]</f>
        <v>11.52</v>
      </c>
      <c r="X8980" s="2">
        <f>Table1[[#This Row],[Sales]]+Table1[[#This Row],[Discount]]+Table1[[#This Row],[Adjusted Sales]]</f>
        <v>11.52</v>
      </c>
      <c r="Y8980" s="5">
        <f>Table1[[#This Row],[Sales]]*Table1[[#This Row],[Discount]]</f>
        <v>0</v>
      </c>
    </row>
    <row r="8981" spans="1:25" x14ac:dyDescent="0.3">
      <c r="A8981">
        <v>8980</v>
      </c>
      <c r="B8981" s="2"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s="2">
        <v>1</v>
      </c>
      <c r="T8981" s="3">
        <v>0.8</v>
      </c>
      <c r="U8981" s="2">
        <v>-2.8380000000000001</v>
      </c>
      <c r="V8981" s="2">
        <f>Table1[[#This Row],[Sales]]*(1-Table1[[#This Row],[Discount]])</f>
        <v>0.34399999999999992</v>
      </c>
      <c r="W8981" s="2">
        <f>Table1[[#This Row],[Sales]]*Table1[[#This Row],[Quantity]]</f>
        <v>1.72</v>
      </c>
      <c r="X8981" s="2">
        <f>Table1[[#This Row],[Sales]]+Table1[[#This Row],[Discount]]+Table1[[#This Row],[Adjusted Sales]]</f>
        <v>2.8639999999999999</v>
      </c>
      <c r="Y8981" s="5">
        <f>Table1[[#This Row],[Sales]]*Table1[[#This Row],[Discount]]</f>
        <v>1.3760000000000001</v>
      </c>
    </row>
    <row r="8982" spans="1:25" x14ac:dyDescent="0.3">
      <c r="A8982">
        <v>8981</v>
      </c>
      <c r="B8982" s="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s="2">
        <v>2</v>
      </c>
      <c r="T8982" s="3">
        <v>0.8</v>
      </c>
      <c r="U8982" s="2">
        <v>-14.770799999999999</v>
      </c>
      <c r="V8982" s="2">
        <f>Table1[[#This Row],[Sales]]*(1-Table1[[#This Row],[Discount]])</f>
        <v>1.7903999999999995</v>
      </c>
      <c r="W8982" s="2">
        <f>Table1[[#This Row],[Sales]]*Table1[[#This Row],[Quantity]]</f>
        <v>17.904</v>
      </c>
      <c r="X8982" s="2">
        <f>Table1[[#This Row],[Sales]]+Table1[[#This Row],[Discount]]+Table1[[#This Row],[Adjusted Sales]]</f>
        <v>11.542400000000001</v>
      </c>
      <c r="Y8982" s="5">
        <f>Table1[[#This Row],[Sales]]*Table1[[#This Row],[Discount]]</f>
        <v>7.1616</v>
      </c>
    </row>
    <row r="8983" spans="1:25" x14ac:dyDescent="0.3">
      <c r="A8983">
        <v>8982</v>
      </c>
      <c r="B8983" s="2"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s="2">
        <v>3</v>
      </c>
      <c r="T8983" s="3">
        <v>0.8</v>
      </c>
      <c r="U8983" s="2">
        <v>-6.3018000000000001</v>
      </c>
      <c r="V8983" s="2">
        <f>Table1[[#This Row],[Sales]]*(1-Table1[[#This Row],[Discount]])</f>
        <v>0.46679999999999994</v>
      </c>
      <c r="W8983" s="2">
        <f>Table1[[#This Row],[Sales]]*Table1[[#This Row],[Quantity]]</f>
        <v>7.0020000000000007</v>
      </c>
      <c r="X8983" s="2">
        <f>Table1[[#This Row],[Sales]]+Table1[[#This Row],[Discount]]+Table1[[#This Row],[Adjusted Sales]]</f>
        <v>3.6008000000000004</v>
      </c>
      <c r="Y8983" s="5">
        <f>Table1[[#This Row],[Sales]]*Table1[[#This Row],[Discount]]</f>
        <v>1.8672000000000002</v>
      </c>
    </row>
    <row r="8984" spans="1:25" x14ac:dyDescent="0.3">
      <c r="A8984">
        <v>8983</v>
      </c>
      <c r="B8984" s="2"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s="2">
        <v>4</v>
      </c>
      <c r="T8984" s="3">
        <v>0.8</v>
      </c>
      <c r="U8984" s="2">
        <v>-2.7648000000000001</v>
      </c>
      <c r="V8984" s="2">
        <f>Table1[[#This Row],[Sales]]*(1-Table1[[#This Row],[Discount]])</f>
        <v>0.34559999999999991</v>
      </c>
      <c r="W8984" s="2">
        <f>Table1[[#This Row],[Sales]]*Table1[[#This Row],[Quantity]]</f>
        <v>6.9119999999999999</v>
      </c>
      <c r="X8984" s="2">
        <f>Table1[[#This Row],[Sales]]+Table1[[#This Row],[Discount]]+Table1[[#This Row],[Adjusted Sales]]</f>
        <v>2.8735999999999997</v>
      </c>
      <c r="Y8984" s="5">
        <f>Table1[[#This Row],[Sales]]*Table1[[#This Row],[Discount]]</f>
        <v>1.3824000000000001</v>
      </c>
    </row>
    <row r="8985" spans="1:25" x14ac:dyDescent="0.3">
      <c r="A8985">
        <v>8984</v>
      </c>
      <c r="B8985" s="2"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s="2">
        <v>5</v>
      </c>
      <c r="T8985" s="3">
        <v>0.6</v>
      </c>
      <c r="U8985" s="2">
        <v>-194.82400000000001</v>
      </c>
      <c r="V8985" s="2">
        <f>Table1[[#This Row],[Sales]]*(1-Table1[[#This Row],[Discount]])</f>
        <v>63.616</v>
      </c>
      <c r="W8985" s="2">
        <f>Table1[[#This Row],[Sales]]*Table1[[#This Row],[Quantity]]</f>
        <v>795.19999999999993</v>
      </c>
      <c r="X8985" s="2">
        <f>Table1[[#This Row],[Sales]]+Table1[[#This Row],[Discount]]+Table1[[#This Row],[Adjusted Sales]]</f>
        <v>223.25599999999997</v>
      </c>
      <c r="Y8985" s="5">
        <f>Table1[[#This Row],[Sales]]*Table1[[#This Row],[Discount]]</f>
        <v>95.423999999999992</v>
      </c>
    </row>
    <row r="8986" spans="1:25" x14ac:dyDescent="0.3">
      <c r="A8986">
        <v>8985</v>
      </c>
      <c r="B8986" s="2"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s="2">
        <v>2</v>
      </c>
      <c r="T8986" s="3">
        <v>0.5</v>
      </c>
      <c r="U8986" s="2">
        <v>-99.266400000000004</v>
      </c>
      <c r="V8986" s="2">
        <f>Table1[[#This Row],[Sales]]*(1-Table1[[#This Row],[Discount]])</f>
        <v>72.989999999999995</v>
      </c>
      <c r="W8986" s="2">
        <f>Table1[[#This Row],[Sales]]*Table1[[#This Row],[Quantity]]</f>
        <v>291.95999999999998</v>
      </c>
      <c r="X8986" s="2">
        <f>Table1[[#This Row],[Sales]]+Table1[[#This Row],[Discount]]+Table1[[#This Row],[Adjusted Sales]]</f>
        <v>219.46999999999997</v>
      </c>
      <c r="Y8986" s="5">
        <f>Table1[[#This Row],[Sales]]*Table1[[#This Row],[Discount]]</f>
        <v>72.989999999999995</v>
      </c>
    </row>
    <row r="8987" spans="1:25" x14ac:dyDescent="0.3">
      <c r="A8987">
        <v>8986</v>
      </c>
      <c r="B8987" s="2"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s="2">
        <v>3</v>
      </c>
      <c r="T8987" s="3">
        <v>0.2</v>
      </c>
      <c r="U8987" s="2">
        <v>12.667199999999999</v>
      </c>
      <c r="V8987" s="2">
        <f>Table1[[#This Row],[Sales]]*(1-Table1[[#This Row],[Discount]])</f>
        <v>62.361600000000003</v>
      </c>
      <c r="W8987" s="2">
        <f>Table1[[#This Row],[Sales]]*Table1[[#This Row],[Quantity]]</f>
        <v>233.85599999999999</v>
      </c>
      <c r="X8987" s="2">
        <f>Table1[[#This Row],[Sales]]+Table1[[#This Row],[Discount]]+Table1[[#This Row],[Adjusted Sales]]</f>
        <v>140.5136</v>
      </c>
      <c r="Y8987" s="5">
        <f>Table1[[#This Row],[Sales]]*Table1[[#This Row],[Discount]]</f>
        <v>15.590400000000001</v>
      </c>
    </row>
    <row r="8988" spans="1:25" x14ac:dyDescent="0.3">
      <c r="A8988">
        <v>8987</v>
      </c>
      <c r="B8988" s="2"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s="2">
        <v>5</v>
      </c>
      <c r="T8988" s="3">
        <v>0.7</v>
      </c>
      <c r="U8988" s="2">
        <v>-73.576999999999998</v>
      </c>
      <c r="V8988" s="2">
        <f>Table1[[#This Row],[Sales]]*(1-Table1[[#This Row],[Discount]])</f>
        <v>28.791000000000004</v>
      </c>
      <c r="W8988" s="2">
        <f>Table1[[#This Row],[Sales]]*Table1[[#This Row],[Quantity]]</f>
        <v>479.85</v>
      </c>
      <c r="X8988" s="2">
        <f>Table1[[#This Row],[Sales]]+Table1[[#This Row],[Discount]]+Table1[[#This Row],[Adjusted Sales]]</f>
        <v>125.46100000000001</v>
      </c>
      <c r="Y8988" s="5">
        <f>Table1[[#This Row],[Sales]]*Table1[[#This Row],[Discount]]</f>
        <v>67.179000000000002</v>
      </c>
    </row>
    <row r="8989" spans="1:25" x14ac:dyDescent="0.3">
      <c r="A8989">
        <v>8988</v>
      </c>
      <c r="B8989" s="2"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s="2">
        <v>2</v>
      </c>
      <c r="T8989" s="3">
        <v>0.2</v>
      </c>
      <c r="U8989" s="2">
        <v>9.2385999999999999</v>
      </c>
      <c r="V8989" s="2">
        <f>Table1[[#This Row],[Sales]]*(1-Table1[[#This Row],[Discount]])</f>
        <v>84.467200000000005</v>
      </c>
      <c r="W8989" s="2">
        <f>Table1[[#This Row],[Sales]]*Table1[[#This Row],[Quantity]]</f>
        <v>211.16800000000001</v>
      </c>
      <c r="X8989" s="2">
        <f>Table1[[#This Row],[Sales]]+Table1[[#This Row],[Discount]]+Table1[[#This Row],[Adjusted Sales]]</f>
        <v>190.25120000000001</v>
      </c>
      <c r="Y8989" s="5">
        <f>Table1[[#This Row],[Sales]]*Table1[[#This Row],[Discount]]</f>
        <v>21.116800000000001</v>
      </c>
    </row>
    <row r="8990" spans="1:25" x14ac:dyDescent="0.3">
      <c r="A8990">
        <v>8989</v>
      </c>
      <c r="B8990" s="2"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s="2">
        <v>2</v>
      </c>
      <c r="T8990" s="3">
        <v>0.2</v>
      </c>
      <c r="U8990" s="2">
        <v>1.1679999999999999</v>
      </c>
      <c r="V8990" s="2">
        <f>Table1[[#This Row],[Sales]]*(1-Table1[[#This Row],[Discount]])</f>
        <v>7.4752000000000001</v>
      </c>
      <c r="W8990" s="2">
        <f>Table1[[#This Row],[Sales]]*Table1[[#This Row],[Quantity]]</f>
        <v>18.687999999999999</v>
      </c>
      <c r="X8990" s="2">
        <f>Table1[[#This Row],[Sales]]+Table1[[#This Row],[Discount]]+Table1[[#This Row],[Adjusted Sales]]</f>
        <v>17.019199999999998</v>
      </c>
      <c r="Y8990" s="5">
        <f>Table1[[#This Row],[Sales]]*Table1[[#This Row],[Discount]]</f>
        <v>1.8688</v>
      </c>
    </row>
    <row r="8991" spans="1:25" x14ac:dyDescent="0.3">
      <c r="A8991">
        <v>8990</v>
      </c>
      <c r="B8991" s="2"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s="2">
        <v>2</v>
      </c>
      <c r="T8991" s="3">
        <v>0</v>
      </c>
      <c r="U8991" s="2">
        <v>3.7751999999999999</v>
      </c>
      <c r="V8991" s="2">
        <f>Table1[[#This Row],[Sales]]*(1-Table1[[#This Row],[Discount]])</f>
        <v>9.68</v>
      </c>
      <c r="W8991" s="2">
        <f>Table1[[#This Row],[Sales]]*Table1[[#This Row],[Quantity]]</f>
        <v>19.36</v>
      </c>
      <c r="X8991" s="2">
        <f>Table1[[#This Row],[Sales]]+Table1[[#This Row],[Discount]]+Table1[[#This Row],[Adjusted Sales]]</f>
        <v>19.36</v>
      </c>
      <c r="Y8991" s="5">
        <f>Table1[[#This Row],[Sales]]*Table1[[#This Row],[Discount]]</f>
        <v>0</v>
      </c>
    </row>
    <row r="8992" spans="1:25" x14ac:dyDescent="0.3">
      <c r="A8992">
        <v>8991</v>
      </c>
      <c r="B8992" s="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s="2">
        <v>7</v>
      </c>
      <c r="T8992" s="3">
        <v>0</v>
      </c>
      <c r="U8992" s="2">
        <v>2302.9670999999998</v>
      </c>
      <c r="V8992" s="2">
        <f>Table1[[#This Row],[Sales]]*(1-Table1[[#This Row],[Discount]])</f>
        <v>4899.93</v>
      </c>
      <c r="W8992" s="2">
        <f>Table1[[#This Row],[Sales]]*Table1[[#This Row],[Quantity]]</f>
        <v>34299.51</v>
      </c>
      <c r="X8992" s="2">
        <f>Table1[[#This Row],[Sales]]+Table1[[#This Row],[Discount]]+Table1[[#This Row],[Adjusted Sales]]</f>
        <v>9799.86</v>
      </c>
      <c r="Y8992" s="5">
        <f>Table1[[#This Row],[Sales]]*Table1[[#This Row],[Discount]]</f>
        <v>0</v>
      </c>
    </row>
    <row r="8993" spans="1:25" x14ac:dyDescent="0.3">
      <c r="A8993">
        <v>8992</v>
      </c>
      <c r="B8993" s="2"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s="2">
        <v>5</v>
      </c>
      <c r="T8993" s="3">
        <v>0</v>
      </c>
      <c r="U8993" s="2">
        <v>21.997499999999999</v>
      </c>
      <c r="V8993" s="2">
        <f>Table1[[#This Row],[Sales]]*(1-Table1[[#This Row],[Discount]])</f>
        <v>104.75</v>
      </c>
      <c r="W8993" s="2">
        <f>Table1[[#This Row],[Sales]]*Table1[[#This Row],[Quantity]]</f>
        <v>523.75</v>
      </c>
      <c r="X8993" s="2">
        <f>Table1[[#This Row],[Sales]]+Table1[[#This Row],[Discount]]+Table1[[#This Row],[Adjusted Sales]]</f>
        <v>209.5</v>
      </c>
      <c r="Y8993" s="5">
        <f>Table1[[#This Row],[Sales]]*Table1[[#This Row],[Discount]]</f>
        <v>0</v>
      </c>
    </row>
    <row r="8994" spans="1:25" x14ac:dyDescent="0.3">
      <c r="A8994">
        <v>8993</v>
      </c>
      <c r="B8994" s="2"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s="2">
        <v>2</v>
      </c>
      <c r="T8994" s="3">
        <v>0.2</v>
      </c>
      <c r="U8994" s="2">
        <v>4.4004000000000003</v>
      </c>
      <c r="V8994" s="2">
        <f>Table1[[#This Row],[Sales]]*(1-Table1[[#This Row],[Discount]])</f>
        <v>14.8224</v>
      </c>
      <c r="W8994" s="2">
        <f>Table1[[#This Row],[Sales]]*Table1[[#This Row],[Quantity]]</f>
        <v>37.055999999999997</v>
      </c>
      <c r="X8994" s="2">
        <f>Table1[[#This Row],[Sales]]+Table1[[#This Row],[Discount]]+Table1[[#This Row],[Adjusted Sales]]</f>
        <v>33.550399999999996</v>
      </c>
      <c r="Y8994" s="5">
        <f>Table1[[#This Row],[Sales]]*Table1[[#This Row],[Discount]]</f>
        <v>3.7056</v>
      </c>
    </row>
    <row r="8995" spans="1:25" x14ac:dyDescent="0.3">
      <c r="A8995">
        <v>8994</v>
      </c>
      <c r="B8995" s="2"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s="2">
        <v>7</v>
      </c>
      <c r="T8995" s="3">
        <v>0.4</v>
      </c>
      <c r="U8995" s="2">
        <v>-968.88329999999996</v>
      </c>
      <c r="V8995" s="2">
        <f>Table1[[#This Row],[Sales]]*(1-Table1[[#This Row],[Discount]])</f>
        <v>1125.1548</v>
      </c>
      <c r="W8995" s="2">
        <f>Table1[[#This Row],[Sales]]*Table1[[#This Row],[Quantity]]</f>
        <v>13126.806</v>
      </c>
      <c r="X8995" s="2">
        <f>Table1[[#This Row],[Sales]]+Table1[[#This Row],[Discount]]+Table1[[#This Row],[Adjusted Sales]]</f>
        <v>3000.8128000000002</v>
      </c>
      <c r="Y8995" s="5">
        <f>Table1[[#This Row],[Sales]]*Table1[[#This Row],[Discount]]</f>
        <v>750.10320000000002</v>
      </c>
    </row>
    <row r="8996" spans="1:25" x14ac:dyDescent="0.3">
      <c r="A8996">
        <v>8995</v>
      </c>
      <c r="B8996" s="2"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s="2">
        <v>5</v>
      </c>
      <c r="T8996" s="3">
        <v>0.2</v>
      </c>
      <c r="U8996" s="2">
        <v>29.692</v>
      </c>
      <c r="V8996" s="2">
        <f>Table1[[#This Row],[Sales]]*(1-Table1[[#This Row],[Discount]])</f>
        <v>73.088000000000008</v>
      </c>
      <c r="W8996" s="2">
        <f>Table1[[#This Row],[Sales]]*Table1[[#This Row],[Quantity]]</f>
        <v>456.8</v>
      </c>
      <c r="X8996" s="2">
        <f>Table1[[#This Row],[Sales]]+Table1[[#This Row],[Discount]]+Table1[[#This Row],[Adjusted Sales]]</f>
        <v>164.64800000000002</v>
      </c>
      <c r="Y8996" s="5">
        <f>Table1[[#This Row],[Sales]]*Table1[[#This Row],[Discount]]</f>
        <v>18.272000000000002</v>
      </c>
    </row>
    <row r="8997" spans="1:25" x14ac:dyDescent="0.3">
      <c r="A8997">
        <v>8996</v>
      </c>
      <c r="B8997" s="2"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s="2">
        <v>5</v>
      </c>
      <c r="T8997" s="3">
        <v>0.2</v>
      </c>
      <c r="U8997" s="2">
        <v>17.126999999999999</v>
      </c>
      <c r="V8997" s="2">
        <f>Table1[[#This Row],[Sales]]*(1-Table1[[#This Row],[Discount]])</f>
        <v>121.79200000000002</v>
      </c>
      <c r="W8997" s="2">
        <f>Table1[[#This Row],[Sales]]*Table1[[#This Row],[Quantity]]</f>
        <v>761.2</v>
      </c>
      <c r="X8997" s="2">
        <f>Table1[[#This Row],[Sales]]+Table1[[#This Row],[Discount]]+Table1[[#This Row],[Adjusted Sales]]</f>
        <v>274.23200000000003</v>
      </c>
      <c r="Y8997" s="5">
        <f>Table1[[#This Row],[Sales]]*Table1[[#This Row],[Discount]]</f>
        <v>30.448000000000004</v>
      </c>
    </row>
    <row r="8998" spans="1:25" x14ac:dyDescent="0.3">
      <c r="A8998">
        <v>8997</v>
      </c>
      <c r="B8998" s="2"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s="2">
        <v>2</v>
      </c>
      <c r="T8998" s="3">
        <v>0.2</v>
      </c>
      <c r="U8998" s="2">
        <v>12.314399999999999</v>
      </c>
      <c r="V8998" s="2">
        <f>Table1[[#This Row],[Sales]]*(1-Table1[[#This Row],[Discount]])</f>
        <v>28.147199999999998</v>
      </c>
      <c r="W8998" s="2">
        <f>Table1[[#This Row],[Sales]]*Table1[[#This Row],[Quantity]]</f>
        <v>70.367999999999995</v>
      </c>
      <c r="X8998" s="2">
        <f>Table1[[#This Row],[Sales]]+Table1[[#This Row],[Discount]]+Table1[[#This Row],[Adjusted Sales]]</f>
        <v>63.531199999999998</v>
      </c>
      <c r="Y8998" s="5">
        <f>Table1[[#This Row],[Sales]]*Table1[[#This Row],[Discount]]</f>
        <v>7.0367999999999995</v>
      </c>
    </row>
    <row r="8999" spans="1:25" x14ac:dyDescent="0.3">
      <c r="A8999">
        <v>8998</v>
      </c>
      <c r="B8999" s="2"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s="2">
        <v>2</v>
      </c>
      <c r="T8999" s="3">
        <v>0.2</v>
      </c>
      <c r="U8999" s="2">
        <v>19.137599999999999</v>
      </c>
      <c r="V8999" s="2">
        <f>Table1[[#This Row],[Sales]]*(1-Table1[[#This Row],[Discount]])</f>
        <v>45.363200000000006</v>
      </c>
      <c r="W8999" s="2">
        <f>Table1[[#This Row],[Sales]]*Table1[[#This Row],[Quantity]]</f>
        <v>113.408</v>
      </c>
      <c r="X8999" s="2">
        <f>Table1[[#This Row],[Sales]]+Table1[[#This Row],[Discount]]+Table1[[#This Row],[Adjusted Sales]]</f>
        <v>102.2672</v>
      </c>
      <c r="Y8999" s="5">
        <f>Table1[[#This Row],[Sales]]*Table1[[#This Row],[Discount]]</f>
        <v>11.340800000000002</v>
      </c>
    </row>
    <row r="9000" spans="1:25" x14ac:dyDescent="0.3">
      <c r="A9000">
        <v>8999</v>
      </c>
      <c r="B9000" s="2"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s="2">
        <v>7</v>
      </c>
      <c r="T9000" s="3">
        <v>0.2</v>
      </c>
      <c r="U9000" s="2">
        <v>102.774</v>
      </c>
      <c r="V9000" s="2">
        <f>Table1[[#This Row],[Sales]]*(1-Table1[[#This Row],[Discount]])</f>
        <v>219.25120000000004</v>
      </c>
      <c r="W9000" s="2">
        <f>Table1[[#This Row],[Sales]]*Table1[[#This Row],[Quantity]]</f>
        <v>1918.4480000000001</v>
      </c>
      <c r="X9000" s="2">
        <f>Table1[[#This Row],[Sales]]+Table1[[#This Row],[Discount]]+Table1[[#This Row],[Adjusted Sales]]</f>
        <v>493.51520000000005</v>
      </c>
      <c r="Y9000" s="5">
        <f>Table1[[#This Row],[Sales]]*Table1[[#This Row],[Discount]]</f>
        <v>54.81280000000001</v>
      </c>
    </row>
    <row r="9001" spans="1:25" x14ac:dyDescent="0.3">
      <c r="A9001">
        <v>9000</v>
      </c>
      <c r="B9001" s="2"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s="2">
        <v>5</v>
      </c>
      <c r="T9001" s="3">
        <v>0.3</v>
      </c>
      <c r="U9001" s="2">
        <v>-124.431</v>
      </c>
      <c r="V9001" s="2">
        <f>Table1[[#This Row],[Sales]]*(1-Table1[[#This Row],[Discount]])</f>
        <v>320.90100000000001</v>
      </c>
      <c r="W9001" s="2">
        <f>Table1[[#This Row],[Sales]]*Table1[[#This Row],[Quantity]]</f>
        <v>2292.15</v>
      </c>
      <c r="X9001" s="2">
        <f>Table1[[#This Row],[Sales]]+Table1[[#This Row],[Discount]]+Table1[[#This Row],[Adjusted Sales]]</f>
        <v>779.63100000000009</v>
      </c>
      <c r="Y9001" s="5">
        <f>Table1[[#This Row],[Sales]]*Table1[[#This Row],[Discount]]</f>
        <v>137.529</v>
      </c>
    </row>
    <row r="9002" spans="1:25" x14ac:dyDescent="0.3">
      <c r="A9002">
        <v>9001</v>
      </c>
      <c r="B9002" s="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s="2">
        <v>3</v>
      </c>
      <c r="T9002" s="3">
        <v>0.7</v>
      </c>
      <c r="U9002" s="2">
        <v>-6.0324</v>
      </c>
      <c r="V9002" s="2">
        <f>Table1[[#This Row],[Sales]]*(1-Table1[[#This Row],[Discount]])</f>
        <v>2.4678000000000004</v>
      </c>
      <c r="W9002" s="2">
        <f>Table1[[#This Row],[Sales]]*Table1[[#This Row],[Quantity]]</f>
        <v>24.678000000000004</v>
      </c>
      <c r="X9002" s="2">
        <f>Table1[[#This Row],[Sales]]+Table1[[#This Row],[Discount]]+Table1[[#This Row],[Adjusted Sales]]</f>
        <v>11.393800000000001</v>
      </c>
      <c r="Y9002" s="5">
        <f>Table1[[#This Row],[Sales]]*Table1[[#This Row],[Discount]]</f>
        <v>5.7582000000000004</v>
      </c>
    </row>
    <row r="9003" spans="1:25" x14ac:dyDescent="0.3">
      <c r="A9003">
        <v>9002</v>
      </c>
      <c r="B9003" s="2"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s="2">
        <v>1</v>
      </c>
      <c r="T9003" s="3">
        <v>0</v>
      </c>
      <c r="U9003" s="2">
        <v>0.83299999999999996</v>
      </c>
      <c r="V9003" s="2">
        <f>Table1[[#This Row],[Sales]]*(1-Table1[[#This Row],[Discount]])</f>
        <v>5.95</v>
      </c>
      <c r="W9003" s="2">
        <f>Table1[[#This Row],[Sales]]*Table1[[#This Row],[Quantity]]</f>
        <v>5.95</v>
      </c>
      <c r="X9003" s="2">
        <f>Table1[[#This Row],[Sales]]+Table1[[#This Row],[Discount]]+Table1[[#This Row],[Adjusted Sales]]</f>
        <v>11.9</v>
      </c>
      <c r="Y9003" s="5">
        <f>Table1[[#This Row],[Sales]]*Table1[[#This Row],[Discount]]</f>
        <v>0</v>
      </c>
    </row>
    <row r="9004" spans="1:25" x14ac:dyDescent="0.3">
      <c r="A9004">
        <v>9003</v>
      </c>
      <c r="B9004" s="2"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s="2">
        <v>3</v>
      </c>
      <c r="T9004" s="3">
        <v>0</v>
      </c>
      <c r="U9004" s="2">
        <v>7.1627999999999998</v>
      </c>
      <c r="V9004" s="2">
        <f>Table1[[#This Row],[Sales]]*(1-Table1[[#This Row],[Discount]])</f>
        <v>15.24</v>
      </c>
      <c r="W9004" s="2">
        <f>Table1[[#This Row],[Sales]]*Table1[[#This Row],[Quantity]]</f>
        <v>45.72</v>
      </c>
      <c r="X9004" s="2">
        <f>Table1[[#This Row],[Sales]]+Table1[[#This Row],[Discount]]+Table1[[#This Row],[Adjusted Sales]]</f>
        <v>30.48</v>
      </c>
      <c r="Y9004" s="5">
        <f>Table1[[#This Row],[Sales]]*Table1[[#This Row],[Discount]]</f>
        <v>0</v>
      </c>
    </row>
    <row r="9005" spans="1:25" x14ac:dyDescent="0.3">
      <c r="A9005">
        <v>9004</v>
      </c>
      <c r="B9005" s="2"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s="2">
        <v>6</v>
      </c>
      <c r="T9005" s="3">
        <v>0</v>
      </c>
      <c r="U9005" s="2">
        <v>26.3934</v>
      </c>
      <c r="V9005" s="2">
        <f>Table1[[#This Row],[Sales]]*(1-Table1[[#This Row],[Discount]])</f>
        <v>239.94</v>
      </c>
      <c r="W9005" s="2">
        <f>Table1[[#This Row],[Sales]]*Table1[[#This Row],[Quantity]]</f>
        <v>1439.6399999999999</v>
      </c>
      <c r="X9005" s="2">
        <f>Table1[[#This Row],[Sales]]+Table1[[#This Row],[Discount]]+Table1[[#This Row],[Adjusted Sales]]</f>
        <v>479.88</v>
      </c>
      <c r="Y9005" s="5">
        <f>Table1[[#This Row],[Sales]]*Table1[[#This Row],[Discount]]</f>
        <v>0</v>
      </c>
    </row>
    <row r="9006" spans="1:25" x14ac:dyDescent="0.3">
      <c r="A9006">
        <v>9005</v>
      </c>
      <c r="B9006" s="2"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s="2">
        <v>8</v>
      </c>
      <c r="T9006" s="3">
        <v>0</v>
      </c>
      <c r="U9006" s="2">
        <v>6.4367999999999999</v>
      </c>
      <c r="V9006" s="2">
        <f>Table1[[#This Row],[Sales]]*(1-Table1[[#This Row],[Discount]])</f>
        <v>23.84</v>
      </c>
      <c r="W9006" s="2">
        <f>Table1[[#This Row],[Sales]]*Table1[[#This Row],[Quantity]]</f>
        <v>190.72</v>
      </c>
      <c r="X9006" s="2">
        <f>Table1[[#This Row],[Sales]]+Table1[[#This Row],[Discount]]+Table1[[#This Row],[Adjusted Sales]]</f>
        <v>47.68</v>
      </c>
      <c r="Y9006" s="5">
        <f>Table1[[#This Row],[Sales]]*Table1[[#This Row],[Discount]]</f>
        <v>0</v>
      </c>
    </row>
    <row r="9007" spans="1:25" x14ac:dyDescent="0.3">
      <c r="A9007">
        <v>9006</v>
      </c>
      <c r="B9007" s="2"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s="2">
        <v>6</v>
      </c>
      <c r="T9007" s="3">
        <v>0</v>
      </c>
      <c r="U9007" s="2">
        <v>24.980399999999999</v>
      </c>
      <c r="V9007" s="2">
        <f>Table1[[#This Row],[Sales]]*(1-Table1[[#This Row],[Discount]])</f>
        <v>92.52</v>
      </c>
      <c r="W9007" s="2">
        <f>Table1[[#This Row],[Sales]]*Table1[[#This Row],[Quantity]]</f>
        <v>555.12</v>
      </c>
      <c r="X9007" s="2">
        <f>Table1[[#This Row],[Sales]]+Table1[[#This Row],[Discount]]+Table1[[#This Row],[Adjusted Sales]]</f>
        <v>185.04</v>
      </c>
      <c r="Y9007" s="5">
        <f>Table1[[#This Row],[Sales]]*Table1[[#This Row],[Discount]]</f>
        <v>0</v>
      </c>
    </row>
    <row r="9008" spans="1:25" x14ac:dyDescent="0.3">
      <c r="A9008">
        <v>9007</v>
      </c>
      <c r="B9008" s="2"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s="2">
        <v>1</v>
      </c>
      <c r="T9008" s="3">
        <v>0</v>
      </c>
      <c r="U9008" s="2">
        <v>10.572800000000001</v>
      </c>
      <c r="V9008" s="2">
        <f>Table1[[#This Row],[Sales]]*(1-Table1[[#This Row],[Discount]])</f>
        <v>37.76</v>
      </c>
      <c r="W9008" s="2">
        <f>Table1[[#This Row],[Sales]]*Table1[[#This Row],[Quantity]]</f>
        <v>37.76</v>
      </c>
      <c r="X9008" s="2">
        <f>Table1[[#This Row],[Sales]]+Table1[[#This Row],[Discount]]+Table1[[#This Row],[Adjusted Sales]]</f>
        <v>75.52</v>
      </c>
      <c r="Y9008" s="5">
        <f>Table1[[#This Row],[Sales]]*Table1[[#This Row],[Discount]]</f>
        <v>0</v>
      </c>
    </row>
    <row r="9009" spans="1:25" x14ac:dyDescent="0.3">
      <c r="A9009">
        <v>9008</v>
      </c>
      <c r="B9009" s="2"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s="2">
        <v>2</v>
      </c>
      <c r="T9009" s="3">
        <v>0</v>
      </c>
      <c r="U9009" s="2">
        <v>3.4685999999999999</v>
      </c>
      <c r="V9009" s="2">
        <f>Table1[[#This Row],[Sales]]*(1-Table1[[#This Row],[Discount]])</f>
        <v>7.38</v>
      </c>
      <c r="W9009" s="2">
        <f>Table1[[#This Row],[Sales]]*Table1[[#This Row],[Quantity]]</f>
        <v>14.76</v>
      </c>
      <c r="X9009" s="2">
        <f>Table1[[#This Row],[Sales]]+Table1[[#This Row],[Discount]]+Table1[[#This Row],[Adjusted Sales]]</f>
        <v>14.76</v>
      </c>
      <c r="Y9009" s="5">
        <f>Table1[[#This Row],[Sales]]*Table1[[#This Row],[Discount]]</f>
        <v>0</v>
      </c>
    </row>
    <row r="9010" spans="1:25" x14ac:dyDescent="0.3">
      <c r="A9010">
        <v>9009</v>
      </c>
      <c r="B9010" s="2"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s="2">
        <v>2</v>
      </c>
      <c r="T9010" s="3">
        <v>0</v>
      </c>
      <c r="U9010" s="2">
        <v>2.7353999999999998</v>
      </c>
      <c r="V9010" s="2">
        <f>Table1[[#This Row],[Sales]]*(1-Table1[[#This Row],[Discount]])</f>
        <v>5.82</v>
      </c>
      <c r="W9010" s="2">
        <f>Table1[[#This Row],[Sales]]*Table1[[#This Row],[Quantity]]</f>
        <v>11.64</v>
      </c>
      <c r="X9010" s="2">
        <f>Table1[[#This Row],[Sales]]+Table1[[#This Row],[Discount]]+Table1[[#This Row],[Adjusted Sales]]</f>
        <v>11.64</v>
      </c>
      <c r="Y9010" s="5">
        <f>Table1[[#This Row],[Sales]]*Table1[[#This Row],[Discount]]</f>
        <v>0</v>
      </c>
    </row>
    <row r="9011" spans="1:25" x14ac:dyDescent="0.3">
      <c r="A9011">
        <v>9010</v>
      </c>
      <c r="B9011" s="2"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s="2">
        <v>1</v>
      </c>
      <c r="T9011" s="3">
        <v>0.2</v>
      </c>
      <c r="U9011" s="2">
        <v>1.1924999999999999</v>
      </c>
      <c r="V9011" s="2">
        <f>Table1[[#This Row],[Sales]]*(1-Table1[[#This Row],[Discount]])</f>
        <v>3.0528</v>
      </c>
      <c r="W9011" s="2">
        <f>Table1[[#This Row],[Sales]]*Table1[[#This Row],[Quantity]]</f>
        <v>3.8159999999999998</v>
      </c>
      <c r="X9011" s="2">
        <f>Table1[[#This Row],[Sales]]+Table1[[#This Row],[Discount]]+Table1[[#This Row],[Adjusted Sales]]</f>
        <v>7.0687999999999995</v>
      </c>
      <c r="Y9011" s="5">
        <f>Table1[[#This Row],[Sales]]*Table1[[#This Row],[Discount]]</f>
        <v>0.76319999999999999</v>
      </c>
    </row>
    <row r="9012" spans="1:25" x14ac:dyDescent="0.3">
      <c r="A9012">
        <v>9011</v>
      </c>
      <c r="B9012" s="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s="2">
        <v>4</v>
      </c>
      <c r="T9012" s="3">
        <v>0</v>
      </c>
      <c r="U9012" s="2">
        <v>12.8184</v>
      </c>
      <c r="V9012" s="2">
        <f>Table1[[#This Row],[Sales]]*(1-Table1[[#This Row],[Discount]])</f>
        <v>26.16</v>
      </c>
      <c r="W9012" s="2">
        <f>Table1[[#This Row],[Sales]]*Table1[[#This Row],[Quantity]]</f>
        <v>104.64</v>
      </c>
      <c r="X9012" s="2">
        <f>Table1[[#This Row],[Sales]]+Table1[[#This Row],[Discount]]+Table1[[#This Row],[Adjusted Sales]]</f>
        <v>52.32</v>
      </c>
      <c r="Y9012" s="5">
        <f>Table1[[#This Row],[Sales]]*Table1[[#This Row],[Discount]]</f>
        <v>0</v>
      </c>
    </row>
    <row r="9013" spans="1:25" x14ac:dyDescent="0.3">
      <c r="A9013">
        <v>9012</v>
      </c>
      <c r="B9013" s="2"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s="2">
        <v>2</v>
      </c>
      <c r="T9013" s="3">
        <v>0.2</v>
      </c>
      <c r="U9013" s="2">
        <v>21.42</v>
      </c>
      <c r="V9013" s="2">
        <f>Table1[[#This Row],[Sales]]*(1-Table1[[#This Row],[Discount]])</f>
        <v>80.64</v>
      </c>
      <c r="W9013" s="2">
        <f>Table1[[#This Row],[Sales]]*Table1[[#This Row],[Quantity]]</f>
        <v>201.6</v>
      </c>
      <c r="X9013" s="2">
        <f>Table1[[#This Row],[Sales]]+Table1[[#This Row],[Discount]]+Table1[[#This Row],[Adjusted Sales]]</f>
        <v>181.64</v>
      </c>
      <c r="Y9013" s="5">
        <f>Table1[[#This Row],[Sales]]*Table1[[#This Row],[Discount]]</f>
        <v>20.16</v>
      </c>
    </row>
    <row r="9014" spans="1:25" x14ac:dyDescent="0.3">
      <c r="A9014">
        <v>9013</v>
      </c>
      <c r="B9014" s="2"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s="2">
        <v>7</v>
      </c>
      <c r="T9014" s="3">
        <v>0</v>
      </c>
      <c r="U9014" s="2">
        <v>66.542000000000002</v>
      </c>
      <c r="V9014" s="2">
        <f>Table1[[#This Row],[Sales]]*(1-Table1[[#This Row],[Discount]])</f>
        <v>135.80000000000001</v>
      </c>
      <c r="W9014" s="2">
        <f>Table1[[#This Row],[Sales]]*Table1[[#This Row],[Quantity]]</f>
        <v>950.60000000000014</v>
      </c>
      <c r="X9014" s="2">
        <f>Table1[[#This Row],[Sales]]+Table1[[#This Row],[Discount]]+Table1[[#This Row],[Adjusted Sales]]</f>
        <v>271.60000000000002</v>
      </c>
      <c r="Y9014" s="5">
        <f>Table1[[#This Row],[Sales]]*Table1[[#This Row],[Discount]]</f>
        <v>0</v>
      </c>
    </row>
    <row r="9015" spans="1:25" x14ac:dyDescent="0.3">
      <c r="A9015">
        <v>9014</v>
      </c>
      <c r="B9015" s="2"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s="2">
        <v>5</v>
      </c>
      <c r="T9015" s="3">
        <v>0</v>
      </c>
      <c r="U9015" s="2">
        <v>3.7530000000000001</v>
      </c>
      <c r="V9015" s="2">
        <f>Table1[[#This Row],[Sales]]*(1-Table1[[#This Row],[Discount]])</f>
        <v>13.9</v>
      </c>
      <c r="W9015" s="2">
        <f>Table1[[#This Row],[Sales]]*Table1[[#This Row],[Quantity]]</f>
        <v>69.5</v>
      </c>
      <c r="X9015" s="2">
        <f>Table1[[#This Row],[Sales]]+Table1[[#This Row],[Discount]]+Table1[[#This Row],[Adjusted Sales]]</f>
        <v>27.8</v>
      </c>
      <c r="Y9015" s="5">
        <f>Table1[[#This Row],[Sales]]*Table1[[#This Row],[Discount]]</f>
        <v>0</v>
      </c>
    </row>
    <row r="9016" spans="1:25" x14ac:dyDescent="0.3">
      <c r="A9016">
        <v>9015</v>
      </c>
      <c r="B9016" s="2"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s="2">
        <v>5</v>
      </c>
      <c r="T9016" s="3">
        <v>0</v>
      </c>
      <c r="U9016" s="2">
        <v>9.3119999999999994</v>
      </c>
      <c r="V9016" s="2">
        <f>Table1[[#This Row],[Sales]]*(1-Table1[[#This Row],[Discount]])</f>
        <v>19.399999999999999</v>
      </c>
      <c r="W9016" s="2">
        <f>Table1[[#This Row],[Sales]]*Table1[[#This Row],[Quantity]]</f>
        <v>97</v>
      </c>
      <c r="X9016" s="2">
        <f>Table1[[#This Row],[Sales]]+Table1[[#This Row],[Discount]]+Table1[[#This Row],[Adjusted Sales]]</f>
        <v>38.799999999999997</v>
      </c>
      <c r="Y9016" s="5">
        <f>Table1[[#This Row],[Sales]]*Table1[[#This Row],[Discount]]</f>
        <v>0</v>
      </c>
    </row>
    <row r="9017" spans="1:25" x14ac:dyDescent="0.3">
      <c r="A9017">
        <v>9016</v>
      </c>
      <c r="B9017" s="2"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s="2">
        <v>2</v>
      </c>
      <c r="T9017" s="3">
        <v>0.2</v>
      </c>
      <c r="U9017" s="2">
        <v>4.3836000000000004</v>
      </c>
      <c r="V9017" s="2">
        <f>Table1[[#This Row],[Sales]]*(1-Table1[[#This Row],[Discount]])</f>
        <v>10.7904</v>
      </c>
      <c r="W9017" s="2">
        <f>Table1[[#This Row],[Sales]]*Table1[[#This Row],[Quantity]]</f>
        <v>26.975999999999999</v>
      </c>
      <c r="X9017" s="2">
        <f>Table1[[#This Row],[Sales]]+Table1[[#This Row],[Discount]]+Table1[[#This Row],[Adjusted Sales]]</f>
        <v>24.478400000000001</v>
      </c>
      <c r="Y9017" s="5">
        <f>Table1[[#This Row],[Sales]]*Table1[[#This Row],[Discount]]</f>
        <v>2.6976</v>
      </c>
    </row>
    <row r="9018" spans="1:25" x14ac:dyDescent="0.3">
      <c r="A9018">
        <v>9017</v>
      </c>
      <c r="B9018" s="2"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s="2">
        <v>1</v>
      </c>
      <c r="T9018" s="3">
        <v>0.2</v>
      </c>
      <c r="U9018" s="2">
        <v>3.8529</v>
      </c>
      <c r="V9018" s="2">
        <f>Table1[[#This Row],[Sales]]*(1-Table1[[#This Row],[Discount]])</f>
        <v>9.1328000000000014</v>
      </c>
      <c r="W9018" s="2">
        <f>Table1[[#This Row],[Sales]]*Table1[[#This Row],[Quantity]]</f>
        <v>11.416</v>
      </c>
      <c r="X9018" s="2">
        <f>Table1[[#This Row],[Sales]]+Table1[[#This Row],[Discount]]+Table1[[#This Row],[Adjusted Sales]]</f>
        <v>20.748800000000003</v>
      </c>
      <c r="Y9018" s="5">
        <f>Table1[[#This Row],[Sales]]*Table1[[#This Row],[Discount]]</f>
        <v>2.2832000000000003</v>
      </c>
    </row>
    <row r="9019" spans="1:25" x14ac:dyDescent="0.3">
      <c r="A9019">
        <v>9018</v>
      </c>
      <c r="B9019" s="2"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s="2">
        <v>3</v>
      </c>
      <c r="T9019" s="3">
        <v>0</v>
      </c>
      <c r="U9019" s="2">
        <v>8.6435999999999993</v>
      </c>
      <c r="V9019" s="2">
        <f>Table1[[#This Row],[Sales]]*(1-Table1[[#This Row],[Discount]])</f>
        <v>17.64</v>
      </c>
      <c r="W9019" s="2">
        <f>Table1[[#This Row],[Sales]]*Table1[[#This Row],[Quantity]]</f>
        <v>52.92</v>
      </c>
      <c r="X9019" s="2">
        <f>Table1[[#This Row],[Sales]]+Table1[[#This Row],[Discount]]+Table1[[#This Row],[Adjusted Sales]]</f>
        <v>35.28</v>
      </c>
      <c r="Y9019" s="5">
        <f>Table1[[#This Row],[Sales]]*Table1[[#This Row],[Discount]]</f>
        <v>0</v>
      </c>
    </row>
    <row r="9020" spans="1:25" x14ac:dyDescent="0.3">
      <c r="A9020">
        <v>9019</v>
      </c>
      <c r="B9020" s="2"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s="2">
        <v>3</v>
      </c>
      <c r="T9020" s="3">
        <v>0.2</v>
      </c>
      <c r="U9020" s="2">
        <v>5.5380000000000003</v>
      </c>
      <c r="V9020" s="2">
        <f>Table1[[#This Row],[Sales]]*(1-Table1[[#This Row],[Discount]])</f>
        <v>13.632</v>
      </c>
      <c r="W9020" s="2">
        <f>Table1[[#This Row],[Sales]]*Table1[[#This Row],[Quantity]]</f>
        <v>51.12</v>
      </c>
      <c r="X9020" s="2">
        <f>Table1[[#This Row],[Sales]]+Table1[[#This Row],[Discount]]+Table1[[#This Row],[Adjusted Sales]]</f>
        <v>30.872</v>
      </c>
      <c r="Y9020" s="5">
        <f>Table1[[#This Row],[Sales]]*Table1[[#This Row],[Discount]]</f>
        <v>3.4079999999999999</v>
      </c>
    </row>
    <row r="9021" spans="1:25" x14ac:dyDescent="0.3">
      <c r="A9021">
        <v>9020</v>
      </c>
      <c r="B9021" s="2"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s="2">
        <v>2</v>
      </c>
      <c r="T9021" s="3">
        <v>0</v>
      </c>
      <c r="U9021" s="2">
        <v>7.9984000000000002</v>
      </c>
      <c r="V9021" s="2">
        <f>Table1[[#This Row],[Sales]]*(1-Table1[[#This Row],[Discount]])</f>
        <v>99.98</v>
      </c>
      <c r="W9021" s="2">
        <f>Table1[[#This Row],[Sales]]*Table1[[#This Row],[Quantity]]</f>
        <v>199.96</v>
      </c>
      <c r="X9021" s="2">
        <f>Table1[[#This Row],[Sales]]+Table1[[#This Row],[Discount]]+Table1[[#This Row],[Adjusted Sales]]</f>
        <v>199.96</v>
      </c>
      <c r="Y9021" s="5">
        <f>Table1[[#This Row],[Sales]]*Table1[[#This Row],[Discount]]</f>
        <v>0</v>
      </c>
    </row>
    <row r="9022" spans="1:25" x14ac:dyDescent="0.3">
      <c r="A9022">
        <v>9021</v>
      </c>
      <c r="B9022" s="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s="2">
        <v>6</v>
      </c>
      <c r="T9022" s="3">
        <v>0</v>
      </c>
      <c r="U9022" s="2">
        <v>9.7218</v>
      </c>
      <c r="V9022" s="2">
        <f>Table1[[#This Row],[Sales]]*(1-Table1[[#This Row],[Discount]])</f>
        <v>29.46</v>
      </c>
      <c r="W9022" s="2">
        <f>Table1[[#This Row],[Sales]]*Table1[[#This Row],[Quantity]]</f>
        <v>176.76</v>
      </c>
      <c r="X9022" s="2">
        <f>Table1[[#This Row],[Sales]]+Table1[[#This Row],[Discount]]+Table1[[#This Row],[Adjusted Sales]]</f>
        <v>58.92</v>
      </c>
      <c r="Y9022" s="5">
        <f>Table1[[#This Row],[Sales]]*Table1[[#This Row],[Discount]]</f>
        <v>0</v>
      </c>
    </row>
    <row r="9023" spans="1:25" x14ac:dyDescent="0.3">
      <c r="A9023">
        <v>9022</v>
      </c>
      <c r="B9023" s="2"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s="2">
        <v>13</v>
      </c>
      <c r="T9023" s="3">
        <v>0.7</v>
      </c>
      <c r="U9023" s="2">
        <v>-116.84399999999999</v>
      </c>
      <c r="V9023" s="2">
        <f>Table1[[#This Row],[Sales]]*(1-Table1[[#This Row],[Discount]])</f>
        <v>50.076000000000001</v>
      </c>
      <c r="W9023" s="2">
        <f>Table1[[#This Row],[Sales]]*Table1[[#This Row],[Quantity]]</f>
        <v>2169.96</v>
      </c>
      <c r="X9023" s="2">
        <f>Table1[[#This Row],[Sales]]+Table1[[#This Row],[Discount]]+Table1[[#This Row],[Adjusted Sales]]</f>
        <v>217.69599999999997</v>
      </c>
      <c r="Y9023" s="5">
        <f>Table1[[#This Row],[Sales]]*Table1[[#This Row],[Discount]]</f>
        <v>116.84399999999998</v>
      </c>
    </row>
    <row r="9024" spans="1:25" x14ac:dyDescent="0.3">
      <c r="A9024">
        <v>9023</v>
      </c>
      <c r="B9024" s="2"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s="2">
        <v>3</v>
      </c>
      <c r="T9024" s="3">
        <v>0.2</v>
      </c>
      <c r="U9024" s="2">
        <v>9.8328000000000007</v>
      </c>
      <c r="V9024" s="2">
        <f>Table1[[#This Row],[Sales]]*(1-Table1[[#This Row],[Discount]])</f>
        <v>78.662400000000005</v>
      </c>
      <c r="W9024" s="2">
        <f>Table1[[#This Row],[Sales]]*Table1[[#This Row],[Quantity]]</f>
        <v>294.98400000000004</v>
      </c>
      <c r="X9024" s="2">
        <f>Table1[[#This Row],[Sales]]+Table1[[#This Row],[Discount]]+Table1[[#This Row],[Adjusted Sales]]</f>
        <v>177.19040000000001</v>
      </c>
      <c r="Y9024" s="5">
        <f>Table1[[#This Row],[Sales]]*Table1[[#This Row],[Discount]]</f>
        <v>19.665600000000001</v>
      </c>
    </row>
    <row r="9025" spans="1:25" x14ac:dyDescent="0.3">
      <c r="A9025">
        <v>9024</v>
      </c>
      <c r="B9025" s="2"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s="2">
        <v>1</v>
      </c>
      <c r="T9025" s="3">
        <v>0.1</v>
      </c>
      <c r="U9025" s="2">
        <v>1.3098000000000001</v>
      </c>
      <c r="V9025" s="2">
        <f>Table1[[#This Row],[Sales]]*(1-Table1[[#This Row],[Discount]])</f>
        <v>106.0938</v>
      </c>
      <c r="W9025" s="2">
        <f>Table1[[#This Row],[Sales]]*Table1[[#This Row],[Quantity]]</f>
        <v>117.88200000000001</v>
      </c>
      <c r="X9025" s="2">
        <f>Table1[[#This Row],[Sales]]+Table1[[#This Row],[Discount]]+Table1[[#This Row],[Adjusted Sales]]</f>
        <v>224.07580000000002</v>
      </c>
      <c r="Y9025" s="5">
        <f>Table1[[#This Row],[Sales]]*Table1[[#This Row],[Discount]]</f>
        <v>11.788200000000002</v>
      </c>
    </row>
    <row r="9026" spans="1:25" x14ac:dyDescent="0.3">
      <c r="A9026">
        <v>9025</v>
      </c>
      <c r="B9026" s="2"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s="2">
        <v>3</v>
      </c>
      <c r="T9026" s="3">
        <v>0</v>
      </c>
      <c r="U9026" s="2">
        <v>9.0170999999999992</v>
      </c>
      <c r="V9026" s="2">
        <f>Table1[[#This Row],[Sales]]*(1-Table1[[#This Row],[Discount]])</f>
        <v>20.97</v>
      </c>
      <c r="W9026" s="2">
        <f>Table1[[#This Row],[Sales]]*Table1[[#This Row],[Quantity]]</f>
        <v>62.91</v>
      </c>
      <c r="X9026" s="2">
        <f>Table1[[#This Row],[Sales]]+Table1[[#This Row],[Discount]]+Table1[[#This Row],[Adjusted Sales]]</f>
        <v>41.94</v>
      </c>
      <c r="Y9026" s="5">
        <f>Table1[[#This Row],[Sales]]*Table1[[#This Row],[Discount]]</f>
        <v>0</v>
      </c>
    </row>
    <row r="9027" spans="1:25" x14ac:dyDescent="0.3">
      <c r="A9027">
        <v>9026</v>
      </c>
      <c r="B9027" s="2"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s="2">
        <v>4</v>
      </c>
      <c r="T9027" s="3">
        <v>0</v>
      </c>
      <c r="U9027" s="2">
        <v>9.7972000000000001</v>
      </c>
      <c r="V9027" s="2">
        <f>Table1[[#This Row],[Sales]]*(1-Table1[[#This Row],[Discount]])</f>
        <v>139.96</v>
      </c>
      <c r="W9027" s="2">
        <f>Table1[[#This Row],[Sales]]*Table1[[#This Row],[Quantity]]</f>
        <v>559.84</v>
      </c>
      <c r="X9027" s="2">
        <f>Table1[[#This Row],[Sales]]+Table1[[#This Row],[Discount]]+Table1[[#This Row],[Adjusted Sales]]</f>
        <v>279.92</v>
      </c>
      <c r="Y9027" s="5">
        <f>Table1[[#This Row],[Sales]]*Table1[[#This Row],[Discount]]</f>
        <v>0</v>
      </c>
    </row>
    <row r="9028" spans="1:25" x14ac:dyDescent="0.3">
      <c r="A9028">
        <v>9027</v>
      </c>
      <c r="B9028" s="2"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s="2">
        <v>3</v>
      </c>
      <c r="T9028" s="3">
        <v>0</v>
      </c>
      <c r="U9028" s="2">
        <v>12.8316</v>
      </c>
      <c r="V9028" s="2">
        <f>Table1[[#This Row],[Sales]]*(1-Table1[[#This Row],[Discount]])</f>
        <v>37.74</v>
      </c>
      <c r="W9028" s="2">
        <f>Table1[[#This Row],[Sales]]*Table1[[#This Row],[Quantity]]</f>
        <v>113.22</v>
      </c>
      <c r="X9028" s="2">
        <f>Table1[[#This Row],[Sales]]+Table1[[#This Row],[Discount]]+Table1[[#This Row],[Adjusted Sales]]</f>
        <v>75.48</v>
      </c>
      <c r="Y9028" s="5">
        <f>Table1[[#This Row],[Sales]]*Table1[[#This Row],[Discount]]</f>
        <v>0</v>
      </c>
    </row>
    <row r="9029" spans="1:25" x14ac:dyDescent="0.3">
      <c r="A9029">
        <v>9028</v>
      </c>
      <c r="B9029" s="2"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s="2">
        <v>3</v>
      </c>
      <c r="T9029" s="3">
        <v>0</v>
      </c>
      <c r="U9029" s="2">
        <v>6.2244000000000002</v>
      </c>
      <c r="V9029" s="2">
        <f>Table1[[#This Row],[Sales]]*(1-Table1[[#This Row],[Discount]])</f>
        <v>14.82</v>
      </c>
      <c r="W9029" s="2">
        <f>Table1[[#This Row],[Sales]]*Table1[[#This Row],[Quantity]]</f>
        <v>44.46</v>
      </c>
      <c r="X9029" s="2">
        <f>Table1[[#This Row],[Sales]]+Table1[[#This Row],[Discount]]+Table1[[#This Row],[Adjusted Sales]]</f>
        <v>29.64</v>
      </c>
      <c r="Y9029" s="5">
        <f>Table1[[#This Row],[Sales]]*Table1[[#This Row],[Discount]]</f>
        <v>0</v>
      </c>
    </row>
    <row r="9030" spans="1:25" x14ac:dyDescent="0.3">
      <c r="A9030">
        <v>9029</v>
      </c>
      <c r="B9030" s="2"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s="2">
        <v>3</v>
      </c>
      <c r="T9030" s="3">
        <v>0</v>
      </c>
      <c r="U9030" s="2">
        <v>61.382399999999997</v>
      </c>
      <c r="V9030" s="2">
        <f>Table1[[#This Row],[Sales]]*(1-Table1[[#This Row],[Discount]])</f>
        <v>191.82</v>
      </c>
      <c r="W9030" s="2">
        <f>Table1[[#This Row],[Sales]]*Table1[[#This Row],[Quantity]]</f>
        <v>575.46</v>
      </c>
      <c r="X9030" s="2">
        <f>Table1[[#This Row],[Sales]]+Table1[[#This Row],[Discount]]+Table1[[#This Row],[Adjusted Sales]]</f>
        <v>383.64</v>
      </c>
      <c r="Y9030" s="5">
        <f>Table1[[#This Row],[Sales]]*Table1[[#This Row],[Discount]]</f>
        <v>0</v>
      </c>
    </row>
    <row r="9031" spans="1:25" x14ac:dyDescent="0.3">
      <c r="A9031">
        <v>9030</v>
      </c>
      <c r="B9031" s="2"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s="2">
        <v>2</v>
      </c>
      <c r="T9031" s="3">
        <v>0.2</v>
      </c>
      <c r="U9031" s="2">
        <v>4.5187999999999997</v>
      </c>
      <c r="V9031" s="2">
        <f>Table1[[#This Row],[Sales]]*(1-Table1[[#This Row],[Discount]])</f>
        <v>11.123200000000001</v>
      </c>
      <c r="W9031" s="2">
        <f>Table1[[#This Row],[Sales]]*Table1[[#This Row],[Quantity]]</f>
        <v>27.808</v>
      </c>
      <c r="X9031" s="2">
        <f>Table1[[#This Row],[Sales]]+Table1[[#This Row],[Discount]]+Table1[[#This Row],[Adjusted Sales]]</f>
        <v>25.2272</v>
      </c>
      <c r="Y9031" s="5">
        <f>Table1[[#This Row],[Sales]]*Table1[[#This Row],[Discount]]</f>
        <v>2.7808000000000002</v>
      </c>
    </row>
    <row r="9032" spans="1:25" x14ac:dyDescent="0.3">
      <c r="A9032">
        <v>9031</v>
      </c>
      <c r="B9032" s="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s="2">
        <v>4</v>
      </c>
      <c r="T9032" s="3">
        <v>0</v>
      </c>
      <c r="U9032" s="2">
        <v>103.818</v>
      </c>
      <c r="V9032" s="2">
        <f>Table1[[#This Row],[Sales]]*(1-Table1[[#This Row],[Discount]])</f>
        <v>314.60000000000002</v>
      </c>
      <c r="W9032" s="2">
        <f>Table1[[#This Row],[Sales]]*Table1[[#This Row],[Quantity]]</f>
        <v>1258.4000000000001</v>
      </c>
      <c r="X9032" s="2">
        <f>Table1[[#This Row],[Sales]]+Table1[[#This Row],[Discount]]+Table1[[#This Row],[Adjusted Sales]]</f>
        <v>629.20000000000005</v>
      </c>
      <c r="Y9032" s="5">
        <f>Table1[[#This Row],[Sales]]*Table1[[#This Row],[Discount]]</f>
        <v>0</v>
      </c>
    </row>
    <row r="9033" spans="1:25" x14ac:dyDescent="0.3">
      <c r="A9033">
        <v>9032</v>
      </c>
      <c r="B9033" s="2"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s="2">
        <v>4</v>
      </c>
      <c r="T9033" s="3">
        <v>0</v>
      </c>
      <c r="U9033" s="2">
        <v>45.369599999999998</v>
      </c>
      <c r="V9033" s="2">
        <f>Table1[[#This Row],[Sales]]*(1-Table1[[#This Row],[Discount]])</f>
        <v>283.56</v>
      </c>
      <c r="W9033" s="2">
        <f>Table1[[#This Row],[Sales]]*Table1[[#This Row],[Quantity]]</f>
        <v>1134.24</v>
      </c>
      <c r="X9033" s="2">
        <f>Table1[[#This Row],[Sales]]+Table1[[#This Row],[Discount]]+Table1[[#This Row],[Adjusted Sales]]</f>
        <v>567.12</v>
      </c>
      <c r="Y9033" s="5">
        <f>Table1[[#This Row],[Sales]]*Table1[[#This Row],[Discount]]</f>
        <v>0</v>
      </c>
    </row>
    <row r="9034" spans="1:25" x14ac:dyDescent="0.3">
      <c r="A9034">
        <v>9033</v>
      </c>
      <c r="B9034" s="2"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s="2">
        <v>2</v>
      </c>
      <c r="T9034" s="3">
        <v>0</v>
      </c>
      <c r="U9034" s="2">
        <v>146.38800000000001</v>
      </c>
      <c r="V9034" s="2">
        <f>Table1[[#This Row],[Sales]]*(1-Table1[[#This Row],[Discount]])</f>
        <v>487.96</v>
      </c>
      <c r="W9034" s="2">
        <f>Table1[[#This Row],[Sales]]*Table1[[#This Row],[Quantity]]</f>
        <v>975.92</v>
      </c>
      <c r="X9034" s="2">
        <f>Table1[[#This Row],[Sales]]+Table1[[#This Row],[Discount]]+Table1[[#This Row],[Adjusted Sales]]</f>
        <v>975.92</v>
      </c>
      <c r="Y9034" s="5">
        <f>Table1[[#This Row],[Sales]]*Table1[[#This Row],[Discount]]</f>
        <v>0</v>
      </c>
    </row>
    <row r="9035" spans="1:25" x14ac:dyDescent="0.3">
      <c r="A9035">
        <v>9034</v>
      </c>
      <c r="B9035" s="2"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s="2">
        <v>2</v>
      </c>
      <c r="T9035" s="3">
        <v>0</v>
      </c>
      <c r="U9035" s="2">
        <v>843.17060000000004</v>
      </c>
      <c r="V9035" s="2">
        <f>Table1[[#This Row],[Sales]]*(1-Table1[[#This Row],[Discount]])</f>
        <v>1793.98</v>
      </c>
      <c r="W9035" s="2">
        <f>Table1[[#This Row],[Sales]]*Table1[[#This Row],[Quantity]]</f>
        <v>3587.96</v>
      </c>
      <c r="X9035" s="2">
        <f>Table1[[#This Row],[Sales]]+Table1[[#This Row],[Discount]]+Table1[[#This Row],[Adjusted Sales]]</f>
        <v>3587.96</v>
      </c>
      <c r="Y9035" s="5">
        <f>Table1[[#This Row],[Sales]]*Table1[[#This Row],[Discount]]</f>
        <v>0</v>
      </c>
    </row>
    <row r="9036" spans="1:25" x14ac:dyDescent="0.3">
      <c r="A9036">
        <v>9035</v>
      </c>
      <c r="B9036" s="2"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s="2">
        <v>4</v>
      </c>
      <c r="T9036" s="3">
        <v>0.8</v>
      </c>
      <c r="U9036" s="2">
        <v>-4.4880000000000004</v>
      </c>
      <c r="V9036" s="2">
        <f>Table1[[#This Row],[Sales]]*(1-Table1[[#This Row],[Discount]])</f>
        <v>0.59839999999999982</v>
      </c>
      <c r="W9036" s="2">
        <f>Table1[[#This Row],[Sales]]*Table1[[#This Row],[Quantity]]</f>
        <v>11.968</v>
      </c>
      <c r="X9036" s="2">
        <f>Table1[[#This Row],[Sales]]+Table1[[#This Row],[Discount]]+Table1[[#This Row],[Adjusted Sales]]</f>
        <v>4.3903999999999996</v>
      </c>
      <c r="Y9036" s="5">
        <f>Table1[[#This Row],[Sales]]*Table1[[#This Row],[Discount]]</f>
        <v>2.3936000000000002</v>
      </c>
    </row>
    <row r="9037" spans="1:25" x14ac:dyDescent="0.3">
      <c r="A9037">
        <v>9036</v>
      </c>
      <c r="B9037" s="2"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s="2">
        <v>4</v>
      </c>
      <c r="T9037" s="3">
        <v>0.2</v>
      </c>
      <c r="U9037" s="2">
        <v>2.7191999999999998</v>
      </c>
      <c r="V9037" s="2">
        <f>Table1[[#This Row],[Sales]]*(1-Table1[[#This Row],[Discount]])</f>
        <v>87.014400000000009</v>
      </c>
      <c r="W9037" s="2">
        <f>Table1[[#This Row],[Sales]]*Table1[[#This Row],[Quantity]]</f>
        <v>435.072</v>
      </c>
      <c r="X9037" s="2">
        <f>Table1[[#This Row],[Sales]]+Table1[[#This Row],[Discount]]+Table1[[#This Row],[Adjusted Sales]]</f>
        <v>195.98240000000001</v>
      </c>
      <c r="Y9037" s="5">
        <f>Table1[[#This Row],[Sales]]*Table1[[#This Row],[Discount]]</f>
        <v>21.753600000000002</v>
      </c>
    </row>
    <row r="9038" spans="1:25" x14ac:dyDescent="0.3">
      <c r="A9038">
        <v>9037</v>
      </c>
      <c r="B9038" s="2"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s="2">
        <v>4</v>
      </c>
      <c r="T9038" s="3">
        <v>0</v>
      </c>
      <c r="U9038" s="2">
        <v>12.441599999999999</v>
      </c>
      <c r="V9038" s="2">
        <f>Table1[[#This Row],[Sales]]*(1-Table1[[#This Row],[Discount]])</f>
        <v>25.92</v>
      </c>
      <c r="W9038" s="2">
        <f>Table1[[#This Row],[Sales]]*Table1[[#This Row],[Quantity]]</f>
        <v>103.68</v>
      </c>
      <c r="X9038" s="2">
        <f>Table1[[#This Row],[Sales]]+Table1[[#This Row],[Discount]]+Table1[[#This Row],[Adjusted Sales]]</f>
        <v>51.84</v>
      </c>
      <c r="Y9038" s="5">
        <f>Table1[[#This Row],[Sales]]*Table1[[#This Row],[Discount]]</f>
        <v>0</v>
      </c>
    </row>
    <row r="9039" spans="1:25" x14ac:dyDescent="0.3">
      <c r="A9039">
        <v>9038</v>
      </c>
      <c r="B9039" s="2"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s="2">
        <v>2</v>
      </c>
      <c r="T9039" s="3">
        <v>0</v>
      </c>
      <c r="U9039" s="2">
        <v>5.8708</v>
      </c>
      <c r="V9039" s="2">
        <f>Table1[[#This Row],[Sales]]*(1-Table1[[#This Row],[Discount]])</f>
        <v>22.58</v>
      </c>
      <c r="W9039" s="2">
        <f>Table1[[#This Row],[Sales]]*Table1[[#This Row],[Quantity]]</f>
        <v>45.16</v>
      </c>
      <c r="X9039" s="2">
        <f>Table1[[#This Row],[Sales]]+Table1[[#This Row],[Discount]]+Table1[[#This Row],[Adjusted Sales]]</f>
        <v>45.16</v>
      </c>
      <c r="Y9039" s="5">
        <f>Table1[[#This Row],[Sales]]*Table1[[#This Row],[Discount]]</f>
        <v>0</v>
      </c>
    </row>
    <row r="9040" spans="1:25" x14ac:dyDescent="0.3">
      <c r="A9040">
        <v>9039</v>
      </c>
      <c r="B9040" s="2"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s="2">
        <v>3</v>
      </c>
      <c r="T9040" s="3">
        <v>0.2</v>
      </c>
      <c r="U9040" s="2">
        <v>-12.4146</v>
      </c>
      <c r="V9040" s="2">
        <f>Table1[[#This Row],[Sales]]*(1-Table1[[#This Row],[Discount]])</f>
        <v>44.140800000000006</v>
      </c>
      <c r="W9040" s="2">
        <f>Table1[[#This Row],[Sales]]*Table1[[#This Row],[Quantity]]</f>
        <v>165.52800000000002</v>
      </c>
      <c r="X9040" s="2">
        <f>Table1[[#This Row],[Sales]]+Table1[[#This Row],[Discount]]+Table1[[#This Row],[Adjusted Sales]]</f>
        <v>99.516800000000018</v>
      </c>
      <c r="Y9040" s="5">
        <f>Table1[[#This Row],[Sales]]*Table1[[#This Row],[Discount]]</f>
        <v>11.035200000000001</v>
      </c>
    </row>
    <row r="9041" spans="1:25" x14ac:dyDescent="0.3">
      <c r="A9041">
        <v>9040</v>
      </c>
      <c r="B9041" s="2"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s="2">
        <v>13</v>
      </c>
      <c r="T9041" s="3">
        <v>0</v>
      </c>
      <c r="U9041" s="2">
        <v>4946.37</v>
      </c>
      <c r="V9041" s="2">
        <f>Table1[[#This Row],[Sales]]*(1-Table1[[#This Row],[Discount]])</f>
        <v>9892.74</v>
      </c>
      <c r="W9041" s="2">
        <f>Table1[[#This Row],[Sales]]*Table1[[#This Row],[Quantity]]</f>
        <v>128605.62</v>
      </c>
      <c r="X9041" s="2">
        <f>Table1[[#This Row],[Sales]]+Table1[[#This Row],[Discount]]+Table1[[#This Row],[Adjusted Sales]]</f>
        <v>19785.48</v>
      </c>
      <c r="Y9041" s="5">
        <f>Table1[[#This Row],[Sales]]*Table1[[#This Row],[Discount]]</f>
        <v>0</v>
      </c>
    </row>
    <row r="9042" spans="1:25" x14ac:dyDescent="0.3">
      <c r="A9042">
        <v>9041</v>
      </c>
      <c r="B9042" s="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s="2">
        <v>1</v>
      </c>
      <c r="T9042" s="3">
        <v>0.5</v>
      </c>
      <c r="U9042" s="2">
        <v>-45.827300000000001</v>
      </c>
      <c r="V9042" s="2">
        <f>Table1[[#This Row],[Sales]]*(1-Table1[[#This Row],[Discount]])</f>
        <v>36.957500000000003</v>
      </c>
      <c r="W9042" s="2">
        <f>Table1[[#This Row],[Sales]]*Table1[[#This Row],[Quantity]]</f>
        <v>73.915000000000006</v>
      </c>
      <c r="X9042" s="2">
        <f>Table1[[#This Row],[Sales]]+Table1[[#This Row],[Discount]]+Table1[[#This Row],[Adjusted Sales]]</f>
        <v>111.3725</v>
      </c>
      <c r="Y9042" s="5">
        <f>Table1[[#This Row],[Sales]]*Table1[[#This Row],[Discount]]</f>
        <v>36.957500000000003</v>
      </c>
    </row>
    <row r="9043" spans="1:25" x14ac:dyDescent="0.3">
      <c r="A9043">
        <v>9042</v>
      </c>
      <c r="B9043" s="2"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s="2">
        <v>4</v>
      </c>
      <c r="T9043" s="3">
        <v>0.2</v>
      </c>
      <c r="U9043" s="2">
        <v>16.854399999999998</v>
      </c>
      <c r="V9043" s="2">
        <f>Table1[[#This Row],[Sales]]*(1-Table1[[#This Row],[Discount]])</f>
        <v>269.67040000000003</v>
      </c>
      <c r="W9043" s="2">
        <f>Table1[[#This Row],[Sales]]*Table1[[#This Row],[Quantity]]</f>
        <v>1348.3520000000001</v>
      </c>
      <c r="X9043" s="2">
        <f>Table1[[#This Row],[Sales]]+Table1[[#This Row],[Discount]]+Table1[[#This Row],[Adjusted Sales]]</f>
        <v>606.95839999999998</v>
      </c>
      <c r="Y9043" s="5">
        <f>Table1[[#This Row],[Sales]]*Table1[[#This Row],[Discount]]</f>
        <v>67.417600000000007</v>
      </c>
    </row>
    <row r="9044" spans="1:25" x14ac:dyDescent="0.3">
      <c r="A9044">
        <v>9043</v>
      </c>
      <c r="B9044" s="2"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s="2">
        <v>3</v>
      </c>
      <c r="T9044" s="3">
        <v>0</v>
      </c>
      <c r="U9044" s="2">
        <v>16.588799999999999</v>
      </c>
      <c r="V9044" s="2">
        <f>Table1[[#This Row],[Sales]]*(1-Table1[[#This Row],[Discount]])</f>
        <v>61.44</v>
      </c>
      <c r="W9044" s="2">
        <f>Table1[[#This Row],[Sales]]*Table1[[#This Row],[Quantity]]</f>
        <v>184.32</v>
      </c>
      <c r="X9044" s="2">
        <f>Table1[[#This Row],[Sales]]+Table1[[#This Row],[Discount]]+Table1[[#This Row],[Adjusted Sales]]</f>
        <v>122.88</v>
      </c>
      <c r="Y9044" s="5">
        <f>Table1[[#This Row],[Sales]]*Table1[[#This Row],[Discount]]</f>
        <v>0</v>
      </c>
    </row>
    <row r="9045" spans="1:25" x14ac:dyDescent="0.3">
      <c r="A9045">
        <v>9044</v>
      </c>
      <c r="B9045" s="2"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s="2">
        <v>3</v>
      </c>
      <c r="T9045" s="3">
        <v>0</v>
      </c>
      <c r="U9045" s="2">
        <v>163.18979999999999</v>
      </c>
      <c r="V9045" s="2">
        <f>Table1[[#This Row],[Sales]]*(1-Table1[[#This Row],[Discount]])</f>
        <v>479.97</v>
      </c>
      <c r="W9045" s="2">
        <f>Table1[[#This Row],[Sales]]*Table1[[#This Row],[Quantity]]</f>
        <v>1439.91</v>
      </c>
      <c r="X9045" s="2">
        <f>Table1[[#This Row],[Sales]]+Table1[[#This Row],[Discount]]+Table1[[#This Row],[Adjusted Sales]]</f>
        <v>959.94</v>
      </c>
      <c r="Y9045" s="5">
        <f>Table1[[#This Row],[Sales]]*Table1[[#This Row],[Discount]]</f>
        <v>0</v>
      </c>
    </row>
    <row r="9046" spans="1:25" x14ac:dyDescent="0.3">
      <c r="A9046">
        <v>9045</v>
      </c>
      <c r="B9046" s="2"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s="2">
        <v>2</v>
      </c>
      <c r="T9046" s="3">
        <v>0.2</v>
      </c>
      <c r="U9046" s="2">
        <v>2.2440000000000002</v>
      </c>
      <c r="V9046" s="2">
        <f>Table1[[#This Row],[Sales]]*(1-Table1[[#This Row],[Discount]])</f>
        <v>4.7872000000000003</v>
      </c>
      <c r="W9046" s="2">
        <f>Table1[[#This Row],[Sales]]*Table1[[#This Row],[Quantity]]</f>
        <v>11.968</v>
      </c>
      <c r="X9046" s="2">
        <f>Table1[[#This Row],[Sales]]+Table1[[#This Row],[Discount]]+Table1[[#This Row],[Adjusted Sales]]</f>
        <v>10.9712</v>
      </c>
      <c r="Y9046" s="5">
        <f>Table1[[#This Row],[Sales]]*Table1[[#This Row],[Discount]]</f>
        <v>1.1968000000000001</v>
      </c>
    </row>
    <row r="9047" spans="1:25" x14ac:dyDescent="0.3">
      <c r="A9047">
        <v>9046</v>
      </c>
      <c r="B9047" s="2"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s="2">
        <v>5</v>
      </c>
      <c r="T9047" s="3">
        <v>0</v>
      </c>
      <c r="U9047" s="2">
        <v>45.588000000000001</v>
      </c>
      <c r="V9047" s="2">
        <f>Table1[[#This Row],[Sales]]*(1-Table1[[#This Row],[Discount]])</f>
        <v>189.95</v>
      </c>
      <c r="W9047" s="2">
        <f>Table1[[#This Row],[Sales]]*Table1[[#This Row],[Quantity]]</f>
        <v>949.75</v>
      </c>
      <c r="X9047" s="2">
        <f>Table1[[#This Row],[Sales]]+Table1[[#This Row],[Discount]]+Table1[[#This Row],[Adjusted Sales]]</f>
        <v>379.9</v>
      </c>
      <c r="Y9047" s="5">
        <f>Table1[[#This Row],[Sales]]*Table1[[#This Row],[Discount]]</f>
        <v>0</v>
      </c>
    </row>
    <row r="9048" spans="1:25" x14ac:dyDescent="0.3">
      <c r="A9048">
        <v>9047</v>
      </c>
      <c r="B9048" s="2"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s="2">
        <v>5</v>
      </c>
      <c r="T9048" s="3">
        <v>0</v>
      </c>
      <c r="U9048" s="2">
        <v>31.4895</v>
      </c>
      <c r="V9048" s="2">
        <f>Table1[[#This Row],[Sales]]*(1-Table1[[#This Row],[Discount]])</f>
        <v>149.94999999999999</v>
      </c>
      <c r="W9048" s="2">
        <f>Table1[[#This Row],[Sales]]*Table1[[#This Row],[Quantity]]</f>
        <v>749.75</v>
      </c>
      <c r="X9048" s="2">
        <f>Table1[[#This Row],[Sales]]+Table1[[#This Row],[Discount]]+Table1[[#This Row],[Adjusted Sales]]</f>
        <v>299.89999999999998</v>
      </c>
      <c r="Y9048" s="5">
        <f>Table1[[#This Row],[Sales]]*Table1[[#This Row],[Discount]]</f>
        <v>0</v>
      </c>
    </row>
    <row r="9049" spans="1:25" x14ac:dyDescent="0.3">
      <c r="A9049">
        <v>9048</v>
      </c>
      <c r="B9049" s="2"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s="2">
        <v>5</v>
      </c>
      <c r="T9049" s="3">
        <v>0</v>
      </c>
      <c r="U9049" s="2">
        <v>8.6854999999999993</v>
      </c>
      <c r="V9049" s="2">
        <f>Table1[[#This Row],[Sales]]*(1-Table1[[#This Row],[Discount]])</f>
        <v>29.95</v>
      </c>
      <c r="W9049" s="2">
        <f>Table1[[#This Row],[Sales]]*Table1[[#This Row],[Quantity]]</f>
        <v>149.75</v>
      </c>
      <c r="X9049" s="2">
        <f>Table1[[#This Row],[Sales]]+Table1[[#This Row],[Discount]]+Table1[[#This Row],[Adjusted Sales]]</f>
        <v>59.9</v>
      </c>
      <c r="Y9049" s="5">
        <f>Table1[[#This Row],[Sales]]*Table1[[#This Row],[Discount]]</f>
        <v>0</v>
      </c>
    </row>
    <row r="9050" spans="1:25" x14ac:dyDescent="0.3">
      <c r="A9050">
        <v>9049</v>
      </c>
      <c r="B9050" s="2"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s="2">
        <v>3</v>
      </c>
      <c r="T9050" s="3">
        <v>0</v>
      </c>
      <c r="U9050" s="2">
        <v>22.2</v>
      </c>
      <c r="V9050" s="2">
        <f>Table1[[#This Row],[Sales]]*(1-Table1[[#This Row],[Discount]])</f>
        <v>44.4</v>
      </c>
      <c r="W9050" s="2">
        <f>Table1[[#This Row],[Sales]]*Table1[[#This Row],[Quantity]]</f>
        <v>133.19999999999999</v>
      </c>
      <c r="X9050" s="2">
        <f>Table1[[#This Row],[Sales]]+Table1[[#This Row],[Discount]]+Table1[[#This Row],[Adjusted Sales]]</f>
        <v>88.8</v>
      </c>
      <c r="Y9050" s="5">
        <f>Table1[[#This Row],[Sales]]*Table1[[#This Row],[Discount]]</f>
        <v>0</v>
      </c>
    </row>
    <row r="9051" spans="1:25" x14ac:dyDescent="0.3">
      <c r="A9051">
        <v>9050</v>
      </c>
      <c r="B9051" s="2"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s="2">
        <v>3</v>
      </c>
      <c r="T9051" s="3">
        <v>0</v>
      </c>
      <c r="U9051" s="2">
        <v>17.1678</v>
      </c>
      <c r="V9051" s="2">
        <f>Table1[[#This Row],[Sales]]*(1-Table1[[#This Row],[Discount]])</f>
        <v>66.03</v>
      </c>
      <c r="W9051" s="2">
        <f>Table1[[#This Row],[Sales]]*Table1[[#This Row],[Quantity]]</f>
        <v>198.09</v>
      </c>
      <c r="X9051" s="2">
        <f>Table1[[#This Row],[Sales]]+Table1[[#This Row],[Discount]]+Table1[[#This Row],[Adjusted Sales]]</f>
        <v>132.06</v>
      </c>
      <c r="Y9051" s="5">
        <f>Table1[[#This Row],[Sales]]*Table1[[#This Row],[Discount]]</f>
        <v>0</v>
      </c>
    </row>
    <row r="9052" spans="1:25" x14ac:dyDescent="0.3">
      <c r="A9052">
        <v>9051</v>
      </c>
      <c r="B9052" s="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s="2">
        <v>2</v>
      </c>
      <c r="T9052" s="3">
        <v>0</v>
      </c>
      <c r="U9052" s="2">
        <v>5.3213999999999997</v>
      </c>
      <c r="V9052" s="2">
        <f>Table1[[#This Row],[Sales]]*(1-Table1[[#This Row],[Discount]])</f>
        <v>10.86</v>
      </c>
      <c r="W9052" s="2">
        <f>Table1[[#This Row],[Sales]]*Table1[[#This Row],[Quantity]]</f>
        <v>21.72</v>
      </c>
      <c r="X9052" s="2">
        <f>Table1[[#This Row],[Sales]]+Table1[[#This Row],[Discount]]+Table1[[#This Row],[Adjusted Sales]]</f>
        <v>21.72</v>
      </c>
      <c r="Y9052" s="5">
        <f>Table1[[#This Row],[Sales]]*Table1[[#This Row],[Discount]]</f>
        <v>0</v>
      </c>
    </row>
    <row r="9053" spans="1:25" x14ac:dyDescent="0.3">
      <c r="A9053">
        <v>9052</v>
      </c>
      <c r="B9053" s="2"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s="2">
        <v>2</v>
      </c>
      <c r="T9053" s="3">
        <v>0</v>
      </c>
      <c r="U9053" s="2">
        <v>0.84</v>
      </c>
      <c r="V9053" s="2">
        <f>Table1[[#This Row],[Sales]]*(1-Table1[[#This Row],[Discount]])</f>
        <v>3.36</v>
      </c>
      <c r="W9053" s="2">
        <f>Table1[[#This Row],[Sales]]*Table1[[#This Row],[Quantity]]</f>
        <v>6.72</v>
      </c>
      <c r="X9053" s="2">
        <f>Table1[[#This Row],[Sales]]+Table1[[#This Row],[Discount]]+Table1[[#This Row],[Adjusted Sales]]</f>
        <v>6.72</v>
      </c>
      <c r="Y9053" s="5">
        <f>Table1[[#This Row],[Sales]]*Table1[[#This Row],[Discount]]</f>
        <v>0</v>
      </c>
    </row>
    <row r="9054" spans="1:25" x14ac:dyDescent="0.3">
      <c r="A9054">
        <v>9053</v>
      </c>
      <c r="B9054" s="2"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s="2">
        <v>4</v>
      </c>
      <c r="T9054" s="3">
        <v>0.2</v>
      </c>
      <c r="U9054" s="2">
        <v>9.4283999999999999</v>
      </c>
      <c r="V9054" s="2">
        <f>Table1[[#This Row],[Sales]]*(1-Table1[[#This Row],[Discount]])</f>
        <v>22.348800000000001</v>
      </c>
      <c r="W9054" s="2">
        <f>Table1[[#This Row],[Sales]]*Table1[[#This Row],[Quantity]]</f>
        <v>111.744</v>
      </c>
      <c r="X9054" s="2">
        <f>Table1[[#This Row],[Sales]]+Table1[[#This Row],[Discount]]+Table1[[#This Row],[Adjusted Sales]]</f>
        <v>50.4848</v>
      </c>
      <c r="Y9054" s="5">
        <f>Table1[[#This Row],[Sales]]*Table1[[#This Row],[Discount]]</f>
        <v>5.5872000000000002</v>
      </c>
    </row>
    <row r="9055" spans="1:25" x14ac:dyDescent="0.3">
      <c r="A9055">
        <v>9054</v>
      </c>
      <c r="B9055" s="2"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s="2">
        <v>2</v>
      </c>
      <c r="T9055" s="3">
        <v>0.2</v>
      </c>
      <c r="U9055" s="2">
        <v>2.8784000000000001</v>
      </c>
      <c r="V9055" s="2">
        <f>Table1[[#This Row],[Sales]]*(1-Table1[[#This Row],[Discount]])</f>
        <v>23.027200000000001</v>
      </c>
      <c r="W9055" s="2">
        <f>Table1[[#This Row],[Sales]]*Table1[[#This Row],[Quantity]]</f>
        <v>57.567999999999998</v>
      </c>
      <c r="X9055" s="2">
        <f>Table1[[#This Row],[Sales]]+Table1[[#This Row],[Discount]]+Table1[[#This Row],[Adjusted Sales]]</f>
        <v>52.011200000000002</v>
      </c>
      <c r="Y9055" s="5">
        <f>Table1[[#This Row],[Sales]]*Table1[[#This Row],[Discount]]</f>
        <v>5.7568000000000001</v>
      </c>
    </row>
    <row r="9056" spans="1:25" x14ac:dyDescent="0.3">
      <c r="A9056">
        <v>9055</v>
      </c>
      <c r="B9056" s="2"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s="2">
        <v>2</v>
      </c>
      <c r="T9056" s="3">
        <v>0</v>
      </c>
      <c r="U9056" s="2">
        <v>6.1487999999999996</v>
      </c>
      <c r="V9056" s="2">
        <f>Table1[[#This Row],[Sales]]*(1-Table1[[#This Row],[Discount]])</f>
        <v>21.96</v>
      </c>
      <c r="W9056" s="2">
        <f>Table1[[#This Row],[Sales]]*Table1[[#This Row],[Quantity]]</f>
        <v>43.92</v>
      </c>
      <c r="X9056" s="2">
        <f>Table1[[#This Row],[Sales]]+Table1[[#This Row],[Discount]]+Table1[[#This Row],[Adjusted Sales]]</f>
        <v>43.92</v>
      </c>
      <c r="Y9056" s="5">
        <f>Table1[[#This Row],[Sales]]*Table1[[#This Row],[Discount]]</f>
        <v>0</v>
      </c>
    </row>
    <row r="9057" spans="1:25" x14ac:dyDescent="0.3">
      <c r="A9057">
        <v>9056</v>
      </c>
      <c r="B9057" s="2"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s="2">
        <v>2</v>
      </c>
      <c r="T9057" s="3">
        <v>0</v>
      </c>
      <c r="U9057" s="2">
        <v>8.5722000000000005</v>
      </c>
      <c r="V9057" s="2">
        <f>Table1[[#This Row],[Sales]]*(1-Table1[[#This Row],[Discount]])</f>
        <v>21.98</v>
      </c>
      <c r="W9057" s="2">
        <f>Table1[[#This Row],[Sales]]*Table1[[#This Row],[Quantity]]</f>
        <v>43.96</v>
      </c>
      <c r="X9057" s="2">
        <f>Table1[[#This Row],[Sales]]+Table1[[#This Row],[Discount]]+Table1[[#This Row],[Adjusted Sales]]</f>
        <v>43.96</v>
      </c>
      <c r="Y9057" s="5">
        <f>Table1[[#This Row],[Sales]]*Table1[[#This Row],[Discount]]</f>
        <v>0</v>
      </c>
    </row>
    <row r="9058" spans="1:25" x14ac:dyDescent="0.3">
      <c r="A9058">
        <v>9057</v>
      </c>
      <c r="B9058" s="2"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s="2">
        <v>11</v>
      </c>
      <c r="T9058" s="3">
        <v>0.1</v>
      </c>
      <c r="U9058" s="2">
        <v>553.39020000000005</v>
      </c>
      <c r="V9058" s="2">
        <f>Table1[[#This Row],[Sales]]*(1-Table1[[#This Row],[Discount]])</f>
        <v>2359.1898000000001</v>
      </c>
      <c r="W9058" s="2">
        <f>Table1[[#This Row],[Sales]]*Table1[[#This Row],[Quantity]]</f>
        <v>28834.542000000001</v>
      </c>
      <c r="X9058" s="2">
        <f>Table1[[#This Row],[Sales]]+Table1[[#This Row],[Discount]]+Table1[[#This Row],[Adjusted Sales]]</f>
        <v>4980.6118000000006</v>
      </c>
      <c r="Y9058" s="5">
        <f>Table1[[#This Row],[Sales]]*Table1[[#This Row],[Discount]]</f>
        <v>262.13220000000001</v>
      </c>
    </row>
    <row r="9059" spans="1:25" x14ac:dyDescent="0.3">
      <c r="A9059">
        <v>9058</v>
      </c>
      <c r="B9059" s="2"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s="2">
        <v>7</v>
      </c>
      <c r="T9059" s="3">
        <v>0</v>
      </c>
      <c r="U9059" s="2">
        <v>23.923200000000001</v>
      </c>
      <c r="V9059" s="2">
        <f>Table1[[#This Row],[Sales]]*(1-Table1[[#This Row],[Discount]])</f>
        <v>74.760000000000005</v>
      </c>
      <c r="W9059" s="2">
        <f>Table1[[#This Row],[Sales]]*Table1[[#This Row],[Quantity]]</f>
        <v>523.32000000000005</v>
      </c>
      <c r="X9059" s="2">
        <f>Table1[[#This Row],[Sales]]+Table1[[#This Row],[Discount]]+Table1[[#This Row],[Adjusted Sales]]</f>
        <v>149.52000000000001</v>
      </c>
      <c r="Y9059" s="5">
        <f>Table1[[#This Row],[Sales]]*Table1[[#This Row],[Discount]]</f>
        <v>0</v>
      </c>
    </row>
    <row r="9060" spans="1:25" x14ac:dyDescent="0.3">
      <c r="A9060">
        <v>9059</v>
      </c>
      <c r="B9060" s="2"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s="2">
        <v>3</v>
      </c>
      <c r="T9060" s="3">
        <v>0.2</v>
      </c>
      <c r="U9060" s="2">
        <v>27.3582</v>
      </c>
      <c r="V9060" s="2">
        <f>Table1[[#This Row],[Sales]]*(1-Table1[[#This Row],[Discount]])</f>
        <v>291.82080000000002</v>
      </c>
      <c r="W9060" s="2">
        <f>Table1[[#This Row],[Sales]]*Table1[[#This Row],[Quantity]]</f>
        <v>1094.328</v>
      </c>
      <c r="X9060" s="2">
        <f>Table1[[#This Row],[Sales]]+Table1[[#This Row],[Discount]]+Table1[[#This Row],[Adjusted Sales]]</f>
        <v>656.79680000000008</v>
      </c>
      <c r="Y9060" s="5">
        <f>Table1[[#This Row],[Sales]]*Table1[[#This Row],[Discount]]</f>
        <v>72.955200000000005</v>
      </c>
    </row>
    <row r="9061" spans="1:25" x14ac:dyDescent="0.3">
      <c r="A9061">
        <v>9060</v>
      </c>
      <c r="B9061" s="2"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s="2">
        <v>7</v>
      </c>
      <c r="T9061" s="3">
        <v>0</v>
      </c>
      <c r="U9061" s="2">
        <v>334.55099999999999</v>
      </c>
      <c r="V9061" s="2">
        <f>Table1[[#This Row],[Sales]]*(1-Table1[[#This Row],[Discount]])</f>
        <v>1115.17</v>
      </c>
      <c r="W9061" s="2">
        <f>Table1[[#This Row],[Sales]]*Table1[[#This Row],[Quantity]]</f>
        <v>7806.1900000000005</v>
      </c>
      <c r="X9061" s="2">
        <f>Table1[[#This Row],[Sales]]+Table1[[#This Row],[Discount]]+Table1[[#This Row],[Adjusted Sales]]</f>
        <v>2230.34</v>
      </c>
      <c r="Y9061" s="5">
        <f>Table1[[#This Row],[Sales]]*Table1[[#This Row],[Discount]]</f>
        <v>0</v>
      </c>
    </row>
    <row r="9062" spans="1:25" x14ac:dyDescent="0.3">
      <c r="A9062">
        <v>9061</v>
      </c>
      <c r="B9062" s="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s="2">
        <v>4</v>
      </c>
      <c r="T9062" s="3">
        <v>0.2</v>
      </c>
      <c r="U9062" s="2">
        <v>33.636000000000003</v>
      </c>
      <c r="V9062" s="2">
        <f>Table1[[#This Row],[Sales]]*(1-Table1[[#This Row],[Discount]])</f>
        <v>71.756799999999998</v>
      </c>
      <c r="W9062" s="2">
        <f>Table1[[#This Row],[Sales]]*Table1[[#This Row],[Quantity]]</f>
        <v>358.78399999999999</v>
      </c>
      <c r="X9062" s="2">
        <f>Table1[[#This Row],[Sales]]+Table1[[#This Row],[Discount]]+Table1[[#This Row],[Adjusted Sales]]</f>
        <v>161.65280000000001</v>
      </c>
      <c r="Y9062" s="5">
        <f>Table1[[#This Row],[Sales]]*Table1[[#This Row],[Discount]]</f>
        <v>17.9392</v>
      </c>
    </row>
    <row r="9063" spans="1:25" x14ac:dyDescent="0.3">
      <c r="A9063">
        <v>9062</v>
      </c>
      <c r="B9063" s="2"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s="2">
        <v>4</v>
      </c>
      <c r="T9063" s="3">
        <v>0</v>
      </c>
      <c r="U9063" s="2">
        <v>23.5564</v>
      </c>
      <c r="V9063" s="2">
        <f>Table1[[#This Row],[Sales]]*(1-Table1[[#This Row],[Discount]])</f>
        <v>50.12</v>
      </c>
      <c r="W9063" s="2">
        <f>Table1[[#This Row],[Sales]]*Table1[[#This Row],[Quantity]]</f>
        <v>200.48</v>
      </c>
      <c r="X9063" s="2">
        <f>Table1[[#This Row],[Sales]]+Table1[[#This Row],[Discount]]+Table1[[#This Row],[Adjusted Sales]]</f>
        <v>100.24</v>
      </c>
      <c r="Y9063" s="5">
        <f>Table1[[#This Row],[Sales]]*Table1[[#This Row],[Discount]]</f>
        <v>0</v>
      </c>
    </row>
    <row r="9064" spans="1:25" x14ac:dyDescent="0.3">
      <c r="A9064">
        <v>9063</v>
      </c>
      <c r="B9064" s="2"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s="2">
        <v>6</v>
      </c>
      <c r="T9064" s="3">
        <v>0</v>
      </c>
      <c r="U9064" s="2">
        <v>18.239999999999998</v>
      </c>
      <c r="V9064" s="2">
        <f>Table1[[#This Row],[Sales]]*(1-Table1[[#This Row],[Discount]])</f>
        <v>36.479999999999997</v>
      </c>
      <c r="W9064" s="2">
        <f>Table1[[#This Row],[Sales]]*Table1[[#This Row],[Quantity]]</f>
        <v>218.88</v>
      </c>
      <c r="X9064" s="2">
        <f>Table1[[#This Row],[Sales]]+Table1[[#This Row],[Discount]]+Table1[[#This Row],[Adjusted Sales]]</f>
        <v>72.959999999999994</v>
      </c>
      <c r="Y9064" s="5">
        <f>Table1[[#This Row],[Sales]]*Table1[[#This Row],[Discount]]</f>
        <v>0</v>
      </c>
    </row>
    <row r="9065" spans="1:25" x14ac:dyDescent="0.3">
      <c r="A9065">
        <v>9064</v>
      </c>
      <c r="B9065" s="2"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s="2">
        <v>13</v>
      </c>
      <c r="T9065" s="3">
        <v>0.2</v>
      </c>
      <c r="U9065" s="2">
        <v>100.685</v>
      </c>
      <c r="V9065" s="2">
        <f>Table1[[#This Row],[Sales]]*(1-Table1[[#This Row],[Discount]])</f>
        <v>257.75360000000001</v>
      </c>
      <c r="W9065" s="2">
        <f>Table1[[#This Row],[Sales]]*Table1[[#This Row],[Quantity]]</f>
        <v>4188.4960000000001</v>
      </c>
      <c r="X9065" s="2">
        <f>Table1[[#This Row],[Sales]]+Table1[[#This Row],[Discount]]+Table1[[#This Row],[Adjusted Sales]]</f>
        <v>580.14560000000006</v>
      </c>
      <c r="Y9065" s="5">
        <f>Table1[[#This Row],[Sales]]*Table1[[#This Row],[Discount]]</f>
        <v>64.438400000000001</v>
      </c>
    </row>
    <row r="9066" spans="1:25" x14ac:dyDescent="0.3">
      <c r="A9066">
        <v>9065</v>
      </c>
      <c r="B9066" s="2"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s="2">
        <v>3</v>
      </c>
      <c r="T9066" s="3">
        <v>0.8</v>
      </c>
      <c r="U9066" s="2">
        <v>-4.8609</v>
      </c>
      <c r="V9066" s="2">
        <f>Table1[[#This Row],[Sales]]*(1-Table1[[#This Row],[Discount]])</f>
        <v>0.58919999999999995</v>
      </c>
      <c r="W9066" s="2">
        <f>Table1[[#This Row],[Sales]]*Table1[[#This Row],[Quantity]]</f>
        <v>8.838000000000001</v>
      </c>
      <c r="X9066" s="2">
        <f>Table1[[#This Row],[Sales]]+Table1[[#This Row],[Discount]]+Table1[[#This Row],[Adjusted Sales]]</f>
        <v>4.3352000000000004</v>
      </c>
      <c r="Y9066" s="5">
        <f>Table1[[#This Row],[Sales]]*Table1[[#This Row],[Discount]]</f>
        <v>2.3568000000000002</v>
      </c>
    </row>
    <row r="9067" spans="1:25" x14ac:dyDescent="0.3">
      <c r="A9067">
        <v>9066</v>
      </c>
      <c r="B9067" s="2"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s="2">
        <v>4</v>
      </c>
      <c r="T9067" s="3">
        <v>0.2</v>
      </c>
      <c r="U9067" s="2">
        <v>6.9367999999999999</v>
      </c>
      <c r="V9067" s="2">
        <f>Table1[[#This Row],[Sales]]*(1-Table1[[#This Row],[Discount]])</f>
        <v>15.3088</v>
      </c>
      <c r="W9067" s="2">
        <f>Table1[[#This Row],[Sales]]*Table1[[#This Row],[Quantity]]</f>
        <v>76.543999999999997</v>
      </c>
      <c r="X9067" s="2">
        <f>Table1[[#This Row],[Sales]]+Table1[[#This Row],[Discount]]+Table1[[#This Row],[Adjusted Sales]]</f>
        <v>34.644799999999996</v>
      </c>
      <c r="Y9067" s="5">
        <f>Table1[[#This Row],[Sales]]*Table1[[#This Row],[Discount]]</f>
        <v>3.8271999999999999</v>
      </c>
    </row>
    <row r="9068" spans="1:25" x14ac:dyDescent="0.3">
      <c r="A9068">
        <v>9067</v>
      </c>
      <c r="B9068" s="2"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s="2">
        <v>2</v>
      </c>
      <c r="T9068" s="3">
        <v>0</v>
      </c>
      <c r="U9068" s="2">
        <v>6.9240000000000004</v>
      </c>
      <c r="V9068" s="2">
        <f>Table1[[#This Row],[Sales]]*(1-Table1[[#This Row],[Discount]])</f>
        <v>23.08</v>
      </c>
      <c r="W9068" s="2">
        <f>Table1[[#This Row],[Sales]]*Table1[[#This Row],[Quantity]]</f>
        <v>46.16</v>
      </c>
      <c r="X9068" s="2">
        <f>Table1[[#This Row],[Sales]]+Table1[[#This Row],[Discount]]+Table1[[#This Row],[Adjusted Sales]]</f>
        <v>46.16</v>
      </c>
      <c r="Y9068" s="5">
        <f>Table1[[#This Row],[Sales]]*Table1[[#This Row],[Discount]]</f>
        <v>0</v>
      </c>
    </row>
    <row r="9069" spans="1:25" x14ac:dyDescent="0.3">
      <c r="A9069">
        <v>9068</v>
      </c>
      <c r="B9069" s="2"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s="2">
        <v>2</v>
      </c>
      <c r="T9069" s="3">
        <v>0</v>
      </c>
      <c r="U9069" s="2">
        <v>23.524799999999999</v>
      </c>
      <c r="V9069" s="2">
        <f>Table1[[#This Row],[Sales]]*(1-Table1[[#This Row],[Discount]])</f>
        <v>90.48</v>
      </c>
      <c r="W9069" s="2">
        <f>Table1[[#This Row],[Sales]]*Table1[[#This Row],[Quantity]]</f>
        <v>180.96</v>
      </c>
      <c r="X9069" s="2">
        <f>Table1[[#This Row],[Sales]]+Table1[[#This Row],[Discount]]+Table1[[#This Row],[Adjusted Sales]]</f>
        <v>180.96</v>
      </c>
      <c r="Y9069" s="5">
        <f>Table1[[#This Row],[Sales]]*Table1[[#This Row],[Discount]]</f>
        <v>0</v>
      </c>
    </row>
    <row r="9070" spans="1:25" x14ac:dyDescent="0.3">
      <c r="A9070">
        <v>9069</v>
      </c>
      <c r="B9070" s="2"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s="2">
        <v>3</v>
      </c>
      <c r="T9070" s="3">
        <v>0.2</v>
      </c>
      <c r="U9070" s="2">
        <v>-2.6997</v>
      </c>
      <c r="V9070" s="2">
        <f>Table1[[#This Row],[Sales]]*(1-Table1[[#This Row],[Discount]])</f>
        <v>172.7808</v>
      </c>
      <c r="W9070" s="2">
        <f>Table1[[#This Row],[Sales]]*Table1[[#This Row],[Quantity]]</f>
        <v>647.928</v>
      </c>
      <c r="X9070" s="2">
        <f>Table1[[#This Row],[Sales]]+Table1[[#This Row],[Discount]]+Table1[[#This Row],[Adjusted Sales]]</f>
        <v>388.95679999999999</v>
      </c>
      <c r="Y9070" s="5">
        <f>Table1[[#This Row],[Sales]]*Table1[[#This Row],[Discount]]</f>
        <v>43.1952</v>
      </c>
    </row>
    <row r="9071" spans="1:25" x14ac:dyDescent="0.3">
      <c r="A9071">
        <v>9070</v>
      </c>
      <c r="B9071" s="2"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s="2">
        <v>3</v>
      </c>
      <c r="T9071" s="3">
        <v>0</v>
      </c>
      <c r="U9071" s="2">
        <v>30.991800000000001</v>
      </c>
      <c r="V9071" s="2">
        <f>Table1[[#This Row],[Sales]]*(1-Table1[[#This Row],[Discount]])</f>
        <v>65.94</v>
      </c>
      <c r="W9071" s="2">
        <f>Table1[[#This Row],[Sales]]*Table1[[#This Row],[Quantity]]</f>
        <v>197.82</v>
      </c>
      <c r="X9071" s="2">
        <f>Table1[[#This Row],[Sales]]+Table1[[#This Row],[Discount]]+Table1[[#This Row],[Adjusted Sales]]</f>
        <v>131.88</v>
      </c>
      <c r="Y9071" s="5">
        <f>Table1[[#This Row],[Sales]]*Table1[[#This Row],[Discount]]</f>
        <v>0</v>
      </c>
    </row>
    <row r="9072" spans="1:25" x14ac:dyDescent="0.3">
      <c r="A9072">
        <v>9071</v>
      </c>
      <c r="B9072" s="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s="2">
        <v>3</v>
      </c>
      <c r="T9072" s="3">
        <v>0.2</v>
      </c>
      <c r="U9072" s="2">
        <v>2.6960999999999999</v>
      </c>
      <c r="V9072" s="2">
        <f>Table1[[#This Row],[Sales]]*(1-Table1[[#This Row],[Discount]])</f>
        <v>9.0815999999999999</v>
      </c>
      <c r="W9072" s="2">
        <f>Table1[[#This Row],[Sales]]*Table1[[#This Row],[Quantity]]</f>
        <v>34.055999999999997</v>
      </c>
      <c r="X9072" s="2">
        <f>Table1[[#This Row],[Sales]]+Table1[[#This Row],[Discount]]+Table1[[#This Row],[Adjusted Sales]]</f>
        <v>20.633600000000001</v>
      </c>
      <c r="Y9072" s="5">
        <f>Table1[[#This Row],[Sales]]*Table1[[#This Row],[Discount]]</f>
        <v>2.2704</v>
      </c>
    </row>
    <row r="9073" spans="1:25" x14ac:dyDescent="0.3">
      <c r="A9073">
        <v>9072</v>
      </c>
      <c r="B9073" s="2"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s="2">
        <v>2</v>
      </c>
      <c r="T9073" s="3">
        <v>0</v>
      </c>
      <c r="U9073" s="2">
        <v>6.8768000000000002</v>
      </c>
      <c r="V9073" s="2">
        <f>Table1[[#This Row],[Sales]]*(1-Table1[[#This Row],[Discount]])</f>
        <v>24.56</v>
      </c>
      <c r="W9073" s="2">
        <f>Table1[[#This Row],[Sales]]*Table1[[#This Row],[Quantity]]</f>
        <v>49.12</v>
      </c>
      <c r="X9073" s="2">
        <f>Table1[[#This Row],[Sales]]+Table1[[#This Row],[Discount]]+Table1[[#This Row],[Adjusted Sales]]</f>
        <v>49.12</v>
      </c>
      <c r="Y9073" s="5">
        <f>Table1[[#This Row],[Sales]]*Table1[[#This Row],[Discount]]</f>
        <v>0</v>
      </c>
    </row>
    <row r="9074" spans="1:25" x14ac:dyDescent="0.3">
      <c r="A9074">
        <v>9073</v>
      </c>
      <c r="B9074" s="2"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s="2">
        <v>2</v>
      </c>
      <c r="T9074" s="3">
        <v>0</v>
      </c>
      <c r="U9074" s="2">
        <v>7.7831999999999999</v>
      </c>
      <c r="V9074" s="2">
        <f>Table1[[#This Row],[Sales]]*(1-Table1[[#This Row],[Discount]])</f>
        <v>16.559999999999999</v>
      </c>
      <c r="W9074" s="2">
        <f>Table1[[#This Row],[Sales]]*Table1[[#This Row],[Quantity]]</f>
        <v>33.119999999999997</v>
      </c>
      <c r="X9074" s="2">
        <f>Table1[[#This Row],[Sales]]+Table1[[#This Row],[Discount]]+Table1[[#This Row],[Adjusted Sales]]</f>
        <v>33.119999999999997</v>
      </c>
      <c r="Y9074" s="5">
        <f>Table1[[#This Row],[Sales]]*Table1[[#This Row],[Discount]]</f>
        <v>0</v>
      </c>
    </row>
    <row r="9075" spans="1:25" x14ac:dyDescent="0.3">
      <c r="A9075">
        <v>9074</v>
      </c>
      <c r="B9075" s="2"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s="2">
        <v>5</v>
      </c>
      <c r="T9075" s="3">
        <v>0</v>
      </c>
      <c r="U9075" s="2">
        <v>67.188000000000002</v>
      </c>
      <c r="V9075" s="2">
        <f>Table1[[#This Row],[Sales]]*(1-Table1[[#This Row],[Discount]])</f>
        <v>279.95</v>
      </c>
      <c r="W9075" s="2">
        <f>Table1[[#This Row],[Sales]]*Table1[[#This Row],[Quantity]]</f>
        <v>1399.75</v>
      </c>
      <c r="X9075" s="2">
        <f>Table1[[#This Row],[Sales]]+Table1[[#This Row],[Discount]]+Table1[[#This Row],[Adjusted Sales]]</f>
        <v>559.9</v>
      </c>
      <c r="Y9075" s="5">
        <f>Table1[[#This Row],[Sales]]*Table1[[#This Row],[Discount]]</f>
        <v>0</v>
      </c>
    </row>
    <row r="9076" spans="1:25" x14ac:dyDescent="0.3">
      <c r="A9076">
        <v>9075</v>
      </c>
      <c r="B9076" s="2"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s="2">
        <v>6</v>
      </c>
      <c r="T9076" s="3">
        <v>0</v>
      </c>
      <c r="U9076" s="2">
        <v>0</v>
      </c>
      <c r="V9076" s="2">
        <f>Table1[[#This Row],[Sales]]*(1-Table1[[#This Row],[Discount]])</f>
        <v>828.84</v>
      </c>
      <c r="W9076" s="2">
        <f>Table1[[#This Row],[Sales]]*Table1[[#This Row],[Quantity]]</f>
        <v>4973.04</v>
      </c>
      <c r="X9076" s="2">
        <f>Table1[[#This Row],[Sales]]+Table1[[#This Row],[Discount]]+Table1[[#This Row],[Adjusted Sales]]</f>
        <v>1657.68</v>
      </c>
      <c r="Y9076" s="5">
        <f>Table1[[#This Row],[Sales]]*Table1[[#This Row],[Discount]]</f>
        <v>0</v>
      </c>
    </row>
    <row r="9077" spans="1:25" x14ac:dyDescent="0.3">
      <c r="A9077">
        <v>9076</v>
      </c>
      <c r="B9077" s="2"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s="2">
        <v>3</v>
      </c>
      <c r="T9077" s="3">
        <v>0.7</v>
      </c>
      <c r="U9077" s="2">
        <v>-5.5338000000000003</v>
      </c>
      <c r="V9077" s="2">
        <f>Table1[[#This Row],[Sales]]*(1-Table1[[#This Row],[Discount]])</f>
        <v>2.1654000000000004</v>
      </c>
      <c r="W9077" s="2">
        <f>Table1[[#This Row],[Sales]]*Table1[[#This Row],[Quantity]]</f>
        <v>21.654</v>
      </c>
      <c r="X9077" s="2">
        <f>Table1[[#This Row],[Sales]]+Table1[[#This Row],[Discount]]+Table1[[#This Row],[Adjusted Sales]]</f>
        <v>10.083400000000001</v>
      </c>
      <c r="Y9077" s="5">
        <f>Table1[[#This Row],[Sales]]*Table1[[#This Row],[Discount]]</f>
        <v>5.0526</v>
      </c>
    </row>
    <row r="9078" spans="1:25" x14ac:dyDescent="0.3">
      <c r="A9078">
        <v>9077</v>
      </c>
      <c r="B9078" s="2"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s="2">
        <v>4</v>
      </c>
      <c r="T9078" s="3">
        <v>0.2</v>
      </c>
      <c r="U9078" s="2">
        <v>2.04</v>
      </c>
      <c r="V9078" s="2">
        <f>Table1[[#This Row],[Sales]]*(1-Table1[[#This Row],[Discount]])</f>
        <v>21.76</v>
      </c>
      <c r="W9078" s="2">
        <f>Table1[[#This Row],[Sales]]*Table1[[#This Row],[Quantity]]</f>
        <v>108.8</v>
      </c>
      <c r="X9078" s="2">
        <f>Table1[[#This Row],[Sales]]+Table1[[#This Row],[Discount]]+Table1[[#This Row],[Adjusted Sales]]</f>
        <v>49.16</v>
      </c>
      <c r="Y9078" s="5">
        <f>Table1[[#This Row],[Sales]]*Table1[[#This Row],[Discount]]</f>
        <v>5.44</v>
      </c>
    </row>
    <row r="9079" spans="1:25" x14ac:dyDescent="0.3">
      <c r="A9079">
        <v>9078</v>
      </c>
      <c r="B9079" s="2"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s="2">
        <v>3</v>
      </c>
      <c r="T9079" s="3">
        <v>0</v>
      </c>
      <c r="U9079" s="2">
        <v>18.893699999999999</v>
      </c>
      <c r="V9079" s="2">
        <f>Table1[[#This Row],[Sales]]*(1-Table1[[#This Row],[Discount]])</f>
        <v>89.97</v>
      </c>
      <c r="W9079" s="2">
        <f>Table1[[#This Row],[Sales]]*Table1[[#This Row],[Quantity]]</f>
        <v>269.90999999999997</v>
      </c>
      <c r="X9079" s="2">
        <f>Table1[[#This Row],[Sales]]+Table1[[#This Row],[Discount]]+Table1[[#This Row],[Adjusted Sales]]</f>
        <v>179.94</v>
      </c>
      <c r="Y9079" s="5">
        <f>Table1[[#This Row],[Sales]]*Table1[[#This Row],[Discount]]</f>
        <v>0</v>
      </c>
    </row>
    <row r="9080" spans="1:25" x14ac:dyDescent="0.3">
      <c r="A9080">
        <v>9079</v>
      </c>
      <c r="B9080" s="2"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s="2">
        <v>4</v>
      </c>
      <c r="T9080" s="3">
        <v>0</v>
      </c>
      <c r="U9080" s="2">
        <v>34.988799999999998</v>
      </c>
      <c r="V9080" s="2">
        <f>Table1[[#This Row],[Sales]]*(1-Table1[[#This Row],[Discount]])</f>
        <v>318.08</v>
      </c>
      <c r="W9080" s="2">
        <f>Table1[[#This Row],[Sales]]*Table1[[#This Row],[Quantity]]</f>
        <v>1272.32</v>
      </c>
      <c r="X9080" s="2">
        <f>Table1[[#This Row],[Sales]]+Table1[[#This Row],[Discount]]+Table1[[#This Row],[Adjusted Sales]]</f>
        <v>636.16</v>
      </c>
      <c r="Y9080" s="5">
        <f>Table1[[#This Row],[Sales]]*Table1[[#This Row],[Discount]]</f>
        <v>0</v>
      </c>
    </row>
    <row r="9081" spans="1:25" x14ac:dyDescent="0.3">
      <c r="A9081">
        <v>9080</v>
      </c>
      <c r="B9081" s="2"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s="2">
        <v>1</v>
      </c>
      <c r="T9081" s="3">
        <v>0</v>
      </c>
      <c r="U9081" s="2">
        <v>2.61</v>
      </c>
      <c r="V9081" s="2">
        <f>Table1[[#This Row],[Sales]]*(1-Table1[[#This Row],[Discount]])</f>
        <v>5.8</v>
      </c>
      <c r="W9081" s="2">
        <f>Table1[[#This Row],[Sales]]*Table1[[#This Row],[Quantity]]</f>
        <v>5.8</v>
      </c>
      <c r="X9081" s="2">
        <f>Table1[[#This Row],[Sales]]+Table1[[#This Row],[Discount]]+Table1[[#This Row],[Adjusted Sales]]</f>
        <v>11.6</v>
      </c>
      <c r="Y9081" s="5">
        <f>Table1[[#This Row],[Sales]]*Table1[[#This Row],[Discount]]</f>
        <v>0</v>
      </c>
    </row>
    <row r="9082" spans="1:25" x14ac:dyDescent="0.3">
      <c r="A9082">
        <v>9081</v>
      </c>
      <c r="B9082" s="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s="2">
        <v>6</v>
      </c>
      <c r="T9082" s="3">
        <v>0.2</v>
      </c>
      <c r="U9082" s="2">
        <v>17.994</v>
      </c>
      <c r="V9082" s="2">
        <f>Table1[[#This Row],[Sales]]*(1-Table1[[#This Row],[Discount]])</f>
        <v>115.16160000000001</v>
      </c>
      <c r="W9082" s="2">
        <f>Table1[[#This Row],[Sales]]*Table1[[#This Row],[Quantity]]</f>
        <v>863.71199999999999</v>
      </c>
      <c r="X9082" s="2">
        <f>Table1[[#This Row],[Sales]]+Table1[[#This Row],[Discount]]+Table1[[#This Row],[Adjusted Sales]]</f>
        <v>259.31360000000001</v>
      </c>
      <c r="Y9082" s="5">
        <f>Table1[[#This Row],[Sales]]*Table1[[#This Row],[Discount]]</f>
        <v>28.790400000000002</v>
      </c>
    </row>
    <row r="9083" spans="1:25" x14ac:dyDescent="0.3">
      <c r="A9083">
        <v>9082</v>
      </c>
      <c r="B9083" s="2"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s="2">
        <v>3</v>
      </c>
      <c r="T9083" s="3">
        <v>0</v>
      </c>
      <c r="U9083" s="2">
        <v>9.3312000000000008</v>
      </c>
      <c r="V9083" s="2">
        <f>Table1[[#This Row],[Sales]]*(1-Table1[[#This Row],[Discount]])</f>
        <v>19.440000000000001</v>
      </c>
      <c r="W9083" s="2">
        <f>Table1[[#This Row],[Sales]]*Table1[[#This Row],[Quantity]]</f>
        <v>58.320000000000007</v>
      </c>
      <c r="X9083" s="2">
        <f>Table1[[#This Row],[Sales]]+Table1[[#This Row],[Discount]]+Table1[[#This Row],[Adjusted Sales]]</f>
        <v>38.880000000000003</v>
      </c>
      <c r="Y9083" s="5">
        <f>Table1[[#This Row],[Sales]]*Table1[[#This Row],[Discount]]</f>
        <v>0</v>
      </c>
    </row>
    <row r="9084" spans="1:25" x14ac:dyDescent="0.3">
      <c r="A9084">
        <v>9083</v>
      </c>
      <c r="B9084" s="2"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s="2">
        <v>2</v>
      </c>
      <c r="T9084" s="3">
        <v>0</v>
      </c>
      <c r="U9084" s="2">
        <v>1.4456</v>
      </c>
      <c r="V9084" s="2">
        <f>Table1[[#This Row],[Sales]]*(1-Table1[[#This Row],[Discount]])</f>
        <v>5.56</v>
      </c>
      <c r="W9084" s="2">
        <f>Table1[[#This Row],[Sales]]*Table1[[#This Row],[Quantity]]</f>
        <v>11.12</v>
      </c>
      <c r="X9084" s="2">
        <f>Table1[[#This Row],[Sales]]+Table1[[#This Row],[Discount]]+Table1[[#This Row],[Adjusted Sales]]</f>
        <v>11.12</v>
      </c>
      <c r="Y9084" s="5">
        <f>Table1[[#This Row],[Sales]]*Table1[[#This Row],[Discount]]</f>
        <v>0</v>
      </c>
    </row>
    <row r="9085" spans="1:25" x14ac:dyDescent="0.3">
      <c r="A9085">
        <v>9084</v>
      </c>
      <c r="B9085" s="2"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s="2">
        <v>3</v>
      </c>
      <c r="T9085" s="3">
        <v>0</v>
      </c>
      <c r="U9085" s="2">
        <v>2.9346000000000001</v>
      </c>
      <c r="V9085" s="2">
        <f>Table1[[#This Row],[Sales]]*(1-Table1[[#This Row],[Discount]])</f>
        <v>146.72999999999999</v>
      </c>
      <c r="W9085" s="2">
        <f>Table1[[#This Row],[Sales]]*Table1[[#This Row],[Quantity]]</f>
        <v>440.18999999999994</v>
      </c>
      <c r="X9085" s="2">
        <f>Table1[[#This Row],[Sales]]+Table1[[#This Row],[Discount]]+Table1[[#This Row],[Adjusted Sales]]</f>
        <v>293.45999999999998</v>
      </c>
      <c r="Y9085" s="5">
        <f>Table1[[#This Row],[Sales]]*Table1[[#This Row],[Discount]]</f>
        <v>0</v>
      </c>
    </row>
    <row r="9086" spans="1:25" x14ac:dyDescent="0.3">
      <c r="A9086">
        <v>9085</v>
      </c>
      <c r="B9086" s="2"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s="2">
        <v>5</v>
      </c>
      <c r="T9086" s="3">
        <v>0</v>
      </c>
      <c r="U9086" s="2">
        <v>13.455</v>
      </c>
      <c r="V9086" s="2">
        <f>Table1[[#This Row],[Sales]]*(1-Table1[[#This Row],[Discount]])</f>
        <v>29.9</v>
      </c>
      <c r="W9086" s="2">
        <f>Table1[[#This Row],[Sales]]*Table1[[#This Row],[Quantity]]</f>
        <v>149.5</v>
      </c>
      <c r="X9086" s="2">
        <f>Table1[[#This Row],[Sales]]+Table1[[#This Row],[Discount]]+Table1[[#This Row],[Adjusted Sales]]</f>
        <v>59.8</v>
      </c>
      <c r="Y9086" s="5">
        <f>Table1[[#This Row],[Sales]]*Table1[[#This Row],[Discount]]</f>
        <v>0</v>
      </c>
    </row>
    <row r="9087" spans="1:25" x14ac:dyDescent="0.3">
      <c r="A9087">
        <v>9086</v>
      </c>
      <c r="B9087" s="2"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s="2">
        <v>2</v>
      </c>
      <c r="T9087" s="3">
        <v>0.2</v>
      </c>
      <c r="U9087" s="2">
        <v>89.954800000000006</v>
      </c>
      <c r="V9087" s="2">
        <f>Table1[[#This Row],[Sales]]*(1-Table1[[#This Row],[Discount]])</f>
        <v>221.4272</v>
      </c>
      <c r="W9087" s="2">
        <f>Table1[[#This Row],[Sales]]*Table1[[#This Row],[Quantity]]</f>
        <v>553.56799999999998</v>
      </c>
      <c r="X9087" s="2">
        <f>Table1[[#This Row],[Sales]]+Table1[[#This Row],[Discount]]+Table1[[#This Row],[Adjusted Sales]]</f>
        <v>498.41120000000001</v>
      </c>
      <c r="Y9087" s="5">
        <f>Table1[[#This Row],[Sales]]*Table1[[#This Row],[Discount]]</f>
        <v>55.3568</v>
      </c>
    </row>
    <row r="9088" spans="1:25" x14ac:dyDescent="0.3">
      <c r="A9088">
        <v>9087</v>
      </c>
      <c r="B9088" s="2"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s="2">
        <v>2</v>
      </c>
      <c r="T9088" s="3">
        <v>0.8</v>
      </c>
      <c r="U9088" s="2">
        <v>-251.18639999999999</v>
      </c>
      <c r="V9088" s="2">
        <f>Table1[[#This Row],[Sales]]*(1-Table1[[#This Row],[Discount]])</f>
        <v>18.606399999999994</v>
      </c>
      <c r="W9088" s="2">
        <f>Table1[[#This Row],[Sales]]*Table1[[#This Row],[Quantity]]</f>
        <v>186.06399999999999</v>
      </c>
      <c r="X9088" s="2">
        <f>Table1[[#This Row],[Sales]]+Table1[[#This Row],[Discount]]+Table1[[#This Row],[Adjusted Sales]]</f>
        <v>112.43839999999999</v>
      </c>
      <c r="Y9088" s="5">
        <f>Table1[[#This Row],[Sales]]*Table1[[#This Row],[Discount]]</f>
        <v>74.425600000000003</v>
      </c>
    </row>
    <row r="9089" spans="1:25" x14ac:dyDescent="0.3">
      <c r="A9089">
        <v>9088</v>
      </c>
      <c r="B9089" s="2"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s="2">
        <v>5</v>
      </c>
      <c r="T9089" s="3">
        <v>0.3</v>
      </c>
      <c r="U9089" s="2">
        <v>-136.48949999999999</v>
      </c>
      <c r="V9089" s="2">
        <f>Table1[[#This Row],[Sales]]*(1-Table1[[#This Row],[Discount]])</f>
        <v>318.47549999999995</v>
      </c>
      <c r="W9089" s="2">
        <f>Table1[[#This Row],[Sales]]*Table1[[#This Row],[Quantity]]</f>
        <v>2274.8249999999998</v>
      </c>
      <c r="X9089" s="2">
        <f>Table1[[#This Row],[Sales]]+Table1[[#This Row],[Discount]]+Table1[[#This Row],[Adjusted Sales]]</f>
        <v>773.74049999999988</v>
      </c>
      <c r="Y9089" s="5">
        <f>Table1[[#This Row],[Sales]]*Table1[[#This Row],[Discount]]</f>
        <v>136.48949999999999</v>
      </c>
    </row>
    <row r="9090" spans="1:25" x14ac:dyDescent="0.3">
      <c r="A9090">
        <v>9089</v>
      </c>
      <c r="B9090" s="2"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s="2">
        <v>3</v>
      </c>
      <c r="T9090" s="3">
        <v>0.2</v>
      </c>
      <c r="U9090" s="2">
        <v>21.5397</v>
      </c>
      <c r="V9090" s="2">
        <f>Table1[[#This Row],[Sales]]*(1-Table1[[#This Row],[Discount]])</f>
        <v>196.93440000000001</v>
      </c>
      <c r="W9090" s="2">
        <f>Table1[[#This Row],[Sales]]*Table1[[#This Row],[Quantity]]</f>
        <v>738.50400000000002</v>
      </c>
      <c r="X9090" s="2">
        <f>Table1[[#This Row],[Sales]]+Table1[[#This Row],[Discount]]+Table1[[#This Row],[Adjusted Sales]]</f>
        <v>443.30240000000003</v>
      </c>
      <c r="Y9090" s="5">
        <f>Table1[[#This Row],[Sales]]*Table1[[#This Row],[Discount]]</f>
        <v>49.233600000000003</v>
      </c>
    </row>
    <row r="9091" spans="1:25" x14ac:dyDescent="0.3">
      <c r="A9091">
        <v>9090</v>
      </c>
      <c r="B9091" s="2"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s="2">
        <v>5</v>
      </c>
      <c r="T9091" s="3">
        <v>0.2</v>
      </c>
      <c r="U9091" s="2">
        <v>-62.772500000000001</v>
      </c>
      <c r="V9091" s="2">
        <f>Table1[[#This Row],[Sales]]*(1-Table1[[#This Row],[Discount]])</f>
        <v>236.32</v>
      </c>
      <c r="W9091" s="2">
        <f>Table1[[#This Row],[Sales]]*Table1[[#This Row],[Quantity]]</f>
        <v>1477</v>
      </c>
      <c r="X9091" s="2">
        <f>Table1[[#This Row],[Sales]]+Table1[[#This Row],[Discount]]+Table1[[#This Row],[Adjusted Sales]]</f>
        <v>531.91999999999996</v>
      </c>
      <c r="Y9091" s="5">
        <f>Table1[[#This Row],[Sales]]*Table1[[#This Row],[Discount]]</f>
        <v>59.08</v>
      </c>
    </row>
    <row r="9092" spans="1:25" x14ac:dyDescent="0.3">
      <c r="A9092">
        <v>9091</v>
      </c>
      <c r="B9092" s="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s="2">
        <v>8</v>
      </c>
      <c r="T9092" s="3">
        <v>0</v>
      </c>
      <c r="U9092" s="2">
        <v>104.568</v>
      </c>
      <c r="V9092" s="2">
        <f>Table1[[#This Row],[Sales]]*(1-Table1[[#This Row],[Discount]])</f>
        <v>348.56</v>
      </c>
      <c r="W9092" s="2">
        <f>Table1[[#This Row],[Sales]]*Table1[[#This Row],[Quantity]]</f>
        <v>2788.48</v>
      </c>
      <c r="X9092" s="2">
        <f>Table1[[#This Row],[Sales]]+Table1[[#This Row],[Discount]]+Table1[[#This Row],[Adjusted Sales]]</f>
        <v>697.12</v>
      </c>
      <c r="Y9092" s="5">
        <f>Table1[[#This Row],[Sales]]*Table1[[#This Row],[Discount]]</f>
        <v>0</v>
      </c>
    </row>
    <row r="9093" spans="1:25" x14ac:dyDescent="0.3">
      <c r="A9093">
        <v>9092</v>
      </c>
      <c r="B9093" s="2"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s="2">
        <v>3</v>
      </c>
      <c r="T9093" s="3">
        <v>0.2</v>
      </c>
      <c r="U9093" s="2">
        <v>5.4432</v>
      </c>
      <c r="V9093" s="2">
        <f>Table1[[#This Row],[Sales]]*(1-Table1[[#This Row],[Discount]])</f>
        <v>12.441600000000001</v>
      </c>
      <c r="W9093" s="2">
        <f>Table1[[#This Row],[Sales]]*Table1[[#This Row],[Quantity]]</f>
        <v>46.655999999999999</v>
      </c>
      <c r="X9093" s="2">
        <f>Table1[[#This Row],[Sales]]+Table1[[#This Row],[Discount]]+Table1[[#This Row],[Adjusted Sales]]</f>
        <v>28.1936</v>
      </c>
      <c r="Y9093" s="5">
        <f>Table1[[#This Row],[Sales]]*Table1[[#This Row],[Discount]]</f>
        <v>3.1104000000000003</v>
      </c>
    </row>
    <row r="9094" spans="1:25" x14ac:dyDescent="0.3">
      <c r="A9094">
        <v>9093</v>
      </c>
      <c r="B9094" s="2"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s="2">
        <v>6</v>
      </c>
      <c r="T9094" s="3">
        <v>0.5</v>
      </c>
      <c r="U9094" s="2">
        <v>-376.69319999999999</v>
      </c>
      <c r="V9094" s="2">
        <f>Table1[[#This Row],[Sales]]*(1-Table1[[#This Row],[Discount]])</f>
        <v>241.47</v>
      </c>
      <c r="W9094" s="2">
        <f>Table1[[#This Row],[Sales]]*Table1[[#This Row],[Quantity]]</f>
        <v>2897.64</v>
      </c>
      <c r="X9094" s="2">
        <f>Table1[[#This Row],[Sales]]+Table1[[#This Row],[Discount]]+Table1[[#This Row],[Adjusted Sales]]</f>
        <v>724.91</v>
      </c>
      <c r="Y9094" s="5">
        <f>Table1[[#This Row],[Sales]]*Table1[[#This Row],[Discount]]</f>
        <v>241.47</v>
      </c>
    </row>
    <row r="9095" spans="1:25" x14ac:dyDescent="0.3">
      <c r="A9095">
        <v>9094</v>
      </c>
      <c r="B9095" s="2"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s="2">
        <v>2</v>
      </c>
      <c r="T9095" s="3">
        <v>0</v>
      </c>
      <c r="U9095" s="2">
        <v>83.994399999999999</v>
      </c>
      <c r="V9095" s="2">
        <f>Table1[[#This Row],[Sales]]*(1-Table1[[#This Row],[Discount]])</f>
        <v>299.98</v>
      </c>
      <c r="W9095" s="2">
        <f>Table1[[#This Row],[Sales]]*Table1[[#This Row],[Quantity]]</f>
        <v>599.96</v>
      </c>
      <c r="X9095" s="2">
        <f>Table1[[#This Row],[Sales]]+Table1[[#This Row],[Discount]]+Table1[[#This Row],[Adjusted Sales]]</f>
        <v>599.96</v>
      </c>
      <c r="Y9095" s="5">
        <f>Table1[[#This Row],[Sales]]*Table1[[#This Row],[Discount]]</f>
        <v>0</v>
      </c>
    </row>
    <row r="9096" spans="1:25" x14ac:dyDescent="0.3">
      <c r="A9096">
        <v>9095</v>
      </c>
      <c r="B9096" s="2"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s="2">
        <v>6</v>
      </c>
      <c r="T9096" s="3">
        <v>0</v>
      </c>
      <c r="U9096" s="2">
        <v>181.65600000000001</v>
      </c>
      <c r="V9096" s="2">
        <f>Table1[[#This Row],[Sales]]*(1-Table1[[#This Row],[Discount]])</f>
        <v>403.68</v>
      </c>
      <c r="W9096" s="2">
        <f>Table1[[#This Row],[Sales]]*Table1[[#This Row],[Quantity]]</f>
        <v>2422.08</v>
      </c>
      <c r="X9096" s="2">
        <f>Table1[[#This Row],[Sales]]+Table1[[#This Row],[Discount]]+Table1[[#This Row],[Adjusted Sales]]</f>
        <v>807.36</v>
      </c>
      <c r="Y9096" s="5">
        <f>Table1[[#This Row],[Sales]]*Table1[[#This Row],[Discount]]</f>
        <v>0</v>
      </c>
    </row>
    <row r="9097" spans="1:25" x14ac:dyDescent="0.3">
      <c r="A9097">
        <v>9096</v>
      </c>
      <c r="B9097" s="2"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s="2">
        <v>2</v>
      </c>
      <c r="T9097" s="3">
        <v>0</v>
      </c>
      <c r="U9097" s="2">
        <v>11.731999999999999</v>
      </c>
      <c r="V9097" s="2">
        <f>Table1[[#This Row],[Sales]]*(1-Table1[[#This Row],[Discount]])</f>
        <v>41.9</v>
      </c>
      <c r="W9097" s="2">
        <f>Table1[[#This Row],[Sales]]*Table1[[#This Row],[Quantity]]</f>
        <v>83.8</v>
      </c>
      <c r="X9097" s="2">
        <f>Table1[[#This Row],[Sales]]+Table1[[#This Row],[Discount]]+Table1[[#This Row],[Adjusted Sales]]</f>
        <v>83.8</v>
      </c>
      <c r="Y9097" s="5">
        <f>Table1[[#This Row],[Sales]]*Table1[[#This Row],[Discount]]</f>
        <v>0</v>
      </c>
    </row>
    <row r="9098" spans="1:25" x14ac:dyDescent="0.3">
      <c r="A9098">
        <v>9097</v>
      </c>
      <c r="B9098" s="2"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s="2">
        <v>7</v>
      </c>
      <c r="T9098" s="3">
        <v>0</v>
      </c>
      <c r="U9098" s="2">
        <v>13.2986</v>
      </c>
      <c r="V9098" s="2">
        <f>Table1[[#This Row],[Sales]]*(1-Table1[[#This Row],[Discount]])</f>
        <v>28.91</v>
      </c>
      <c r="W9098" s="2">
        <f>Table1[[#This Row],[Sales]]*Table1[[#This Row],[Quantity]]</f>
        <v>202.37</v>
      </c>
      <c r="X9098" s="2">
        <f>Table1[[#This Row],[Sales]]+Table1[[#This Row],[Discount]]+Table1[[#This Row],[Adjusted Sales]]</f>
        <v>57.82</v>
      </c>
      <c r="Y9098" s="5">
        <f>Table1[[#This Row],[Sales]]*Table1[[#This Row],[Discount]]</f>
        <v>0</v>
      </c>
    </row>
    <row r="9099" spans="1:25" x14ac:dyDescent="0.3">
      <c r="A9099">
        <v>9098</v>
      </c>
      <c r="B9099" s="2"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s="2">
        <v>5</v>
      </c>
      <c r="T9099" s="3">
        <v>0</v>
      </c>
      <c r="U9099" s="2">
        <v>15.552</v>
      </c>
      <c r="V9099" s="2">
        <f>Table1[[#This Row],[Sales]]*(1-Table1[[#This Row],[Discount]])</f>
        <v>32.4</v>
      </c>
      <c r="W9099" s="2">
        <f>Table1[[#This Row],[Sales]]*Table1[[#This Row],[Quantity]]</f>
        <v>162</v>
      </c>
      <c r="X9099" s="2">
        <f>Table1[[#This Row],[Sales]]+Table1[[#This Row],[Discount]]+Table1[[#This Row],[Adjusted Sales]]</f>
        <v>64.8</v>
      </c>
      <c r="Y9099" s="5">
        <f>Table1[[#This Row],[Sales]]*Table1[[#This Row],[Discount]]</f>
        <v>0</v>
      </c>
    </row>
    <row r="9100" spans="1:25" x14ac:dyDescent="0.3">
      <c r="A9100">
        <v>9099</v>
      </c>
      <c r="B9100" s="2"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s="2">
        <v>7</v>
      </c>
      <c r="T9100" s="3">
        <v>0.2</v>
      </c>
      <c r="U9100" s="2">
        <v>27.715800000000002</v>
      </c>
      <c r="V9100" s="2">
        <f>Table1[[#This Row],[Sales]]*(1-Table1[[#This Row],[Discount]])</f>
        <v>295.6352</v>
      </c>
      <c r="W9100" s="2">
        <f>Table1[[#This Row],[Sales]]*Table1[[#This Row],[Quantity]]</f>
        <v>2586.808</v>
      </c>
      <c r="X9100" s="2">
        <f>Table1[[#This Row],[Sales]]+Table1[[#This Row],[Discount]]+Table1[[#This Row],[Adjusted Sales]]</f>
        <v>665.37919999999997</v>
      </c>
      <c r="Y9100" s="5">
        <f>Table1[[#This Row],[Sales]]*Table1[[#This Row],[Discount]]</f>
        <v>73.908799999999999</v>
      </c>
    </row>
    <row r="9101" spans="1:25" x14ac:dyDescent="0.3">
      <c r="A9101">
        <v>9100</v>
      </c>
      <c r="B9101" s="2"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s="2">
        <v>2</v>
      </c>
      <c r="T9101" s="3">
        <v>0.2</v>
      </c>
      <c r="U9101" s="2">
        <v>3.7584</v>
      </c>
      <c r="V9101" s="2">
        <f>Table1[[#This Row],[Sales]]*(1-Table1[[#This Row],[Discount]])</f>
        <v>8.2944000000000013</v>
      </c>
      <c r="W9101" s="2">
        <f>Table1[[#This Row],[Sales]]*Table1[[#This Row],[Quantity]]</f>
        <v>20.736000000000001</v>
      </c>
      <c r="X9101" s="2">
        <f>Table1[[#This Row],[Sales]]+Table1[[#This Row],[Discount]]+Table1[[#This Row],[Adjusted Sales]]</f>
        <v>18.862400000000001</v>
      </c>
      <c r="Y9101" s="5">
        <f>Table1[[#This Row],[Sales]]*Table1[[#This Row],[Discount]]</f>
        <v>2.0736000000000003</v>
      </c>
    </row>
    <row r="9102" spans="1:25" x14ac:dyDescent="0.3">
      <c r="A9102">
        <v>9101</v>
      </c>
      <c r="B9102" s="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s="2">
        <v>3</v>
      </c>
      <c r="T9102" s="3">
        <v>0.2</v>
      </c>
      <c r="U9102" s="2">
        <v>128.68049999999999</v>
      </c>
      <c r="V9102" s="2">
        <f>Table1[[#This Row],[Sales]]*(1-Table1[[#This Row],[Discount]])</f>
        <v>633.50400000000002</v>
      </c>
      <c r="W9102" s="2">
        <f>Table1[[#This Row],[Sales]]*Table1[[#This Row],[Quantity]]</f>
        <v>2375.64</v>
      </c>
      <c r="X9102" s="2">
        <f>Table1[[#This Row],[Sales]]+Table1[[#This Row],[Discount]]+Table1[[#This Row],[Adjusted Sales]]</f>
        <v>1425.5840000000001</v>
      </c>
      <c r="Y9102" s="5">
        <f>Table1[[#This Row],[Sales]]*Table1[[#This Row],[Discount]]</f>
        <v>158.376</v>
      </c>
    </row>
    <row r="9103" spans="1:25" x14ac:dyDescent="0.3">
      <c r="A9103">
        <v>9102</v>
      </c>
      <c r="B9103" s="2"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s="2">
        <v>3</v>
      </c>
      <c r="T9103" s="3">
        <v>0.2</v>
      </c>
      <c r="U9103" s="2">
        <v>5.319</v>
      </c>
      <c r="V9103" s="2">
        <f>Table1[[#This Row],[Sales]]*(1-Table1[[#This Row],[Discount]])</f>
        <v>18.912000000000003</v>
      </c>
      <c r="W9103" s="2">
        <f>Table1[[#This Row],[Sales]]*Table1[[#This Row],[Quantity]]</f>
        <v>70.92</v>
      </c>
      <c r="X9103" s="2">
        <f>Table1[[#This Row],[Sales]]+Table1[[#This Row],[Discount]]+Table1[[#This Row],[Adjusted Sales]]</f>
        <v>42.752000000000002</v>
      </c>
      <c r="Y9103" s="5">
        <f>Table1[[#This Row],[Sales]]*Table1[[#This Row],[Discount]]</f>
        <v>4.7280000000000006</v>
      </c>
    </row>
    <row r="9104" spans="1:25" x14ac:dyDescent="0.3">
      <c r="A9104">
        <v>9103</v>
      </c>
      <c r="B9104" s="2"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s="2">
        <v>2</v>
      </c>
      <c r="T9104" s="3">
        <v>0.2</v>
      </c>
      <c r="U9104" s="2">
        <v>-16.956800000000001</v>
      </c>
      <c r="V9104" s="2">
        <f>Table1[[#This Row],[Sales]]*(1-Table1[[#This Row],[Discount]])</f>
        <v>67.827200000000005</v>
      </c>
      <c r="W9104" s="2">
        <f>Table1[[#This Row],[Sales]]*Table1[[#This Row],[Quantity]]</f>
        <v>169.56800000000001</v>
      </c>
      <c r="X9104" s="2">
        <f>Table1[[#This Row],[Sales]]+Table1[[#This Row],[Discount]]+Table1[[#This Row],[Adjusted Sales]]</f>
        <v>152.81120000000001</v>
      </c>
      <c r="Y9104" s="5">
        <f>Table1[[#This Row],[Sales]]*Table1[[#This Row],[Discount]]</f>
        <v>16.956800000000001</v>
      </c>
    </row>
    <row r="9105" spans="1:25" x14ac:dyDescent="0.3">
      <c r="A9105">
        <v>9104</v>
      </c>
      <c r="B9105" s="2"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s="2">
        <v>5</v>
      </c>
      <c r="T9105" s="3">
        <v>0.6</v>
      </c>
      <c r="U9105" s="2">
        <v>-84.447999999999993</v>
      </c>
      <c r="V9105" s="2">
        <f>Table1[[#This Row],[Sales]]*(1-Table1[[#This Row],[Discount]])</f>
        <v>25.983999999999998</v>
      </c>
      <c r="W9105" s="2">
        <f>Table1[[#This Row],[Sales]]*Table1[[#This Row],[Quantity]]</f>
        <v>324.79999999999995</v>
      </c>
      <c r="X9105" s="2">
        <f>Table1[[#This Row],[Sales]]+Table1[[#This Row],[Discount]]+Table1[[#This Row],[Adjusted Sales]]</f>
        <v>91.543999999999983</v>
      </c>
      <c r="Y9105" s="5">
        <f>Table1[[#This Row],[Sales]]*Table1[[#This Row],[Discount]]</f>
        <v>38.975999999999992</v>
      </c>
    </row>
    <row r="9106" spans="1:25" x14ac:dyDescent="0.3">
      <c r="A9106">
        <v>9105</v>
      </c>
      <c r="B9106" s="2"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s="2">
        <v>10</v>
      </c>
      <c r="T9106" s="3">
        <v>0.8</v>
      </c>
      <c r="U9106" s="2">
        <v>-51.295999999999999</v>
      </c>
      <c r="V9106" s="2">
        <f>Table1[[#This Row],[Sales]]*(1-Table1[[#This Row],[Discount]])</f>
        <v>6.411999999999999</v>
      </c>
      <c r="W9106" s="2">
        <f>Table1[[#This Row],[Sales]]*Table1[[#This Row],[Quantity]]</f>
        <v>320.60000000000002</v>
      </c>
      <c r="X9106" s="2">
        <f>Table1[[#This Row],[Sales]]+Table1[[#This Row],[Discount]]+Table1[[#This Row],[Adjusted Sales]]</f>
        <v>39.271999999999998</v>
      </c>
      <c r="Y9106" s="5">
        <f>Table1[[#This Row],[Sales]]*Table1[[#This Row],[Discount]]</f>
        <v>25.648000000000003</v>
      </c>
    </row>
    <row r="9107" spans="1:25" x14ac:dyDescent="0.3">
      <c r="A9107">
        <v>9106</v>
      </c>
      <c r="B9107" s="2"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s="2">
        <v>2</v>
      </c>
      <c r="T9107" s="3">
        <v>0.2</v>
      </c>
      <c r="U9107" s="2">
        <v>-28.867799999999999</v>
      </c>
      <c r="V9107" s="2">
        <f>Table1[[#This Row],[Sales]]*(1-Table1[[#This Row],[Discount]])</f>
        <v>142.11840000000001</v>
      </c>
      <c r="W9107" s="2">
        <f>Table1[[#This Row],[Sales]]*Table1[[#This Row],[Quantity]]</f>
        <v>355.29599999999999</v>
      </c>
      <c r="X9107" s="2">
        <f>Table1[[#This Row],[Sales]]+Table1[[#This Row],[Discount]]+Table1[[#This Row],[Adjusted Sales]]</f>
        <v>319.96640000000002</v>
      </c>
      <c r="Y9107" s="5">
        <f>Table1[[#This Row],[Sales]]*Table1[[#This Row],[Discount]]</f>
        <v>35.529600000000002</v>
      </c>
    </row>
    <row r="9108" spans="1:25" x14ac:dyDescent="0.3">
      <c r="A9108">
        <v>9107</v>
      </c>
      <c r="B9108" s="2"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s="2">
        <v>3</v>
      </c>
      <c r="T9108" s="3">
        <v>0.4</v>
      </c>
      <c r="U9108" s="2">
        <v>33.589500000000001</v>
      </c>
      <c r="V9108" s="2">
        <f>Table1[[#This Row],[Sales]]*(1-Table1[[#This Row],[Discount]])</f>
        <v>172.74600000000001</v>
      </c>
      <c r="W9108" s="2">
        <f>Table1[[#This Row],[Sales]]*Table1[[#This Row],[Quantity]]</f>
        <v>863.73</v>
      </c>
      <c r="X9108" s="2">
        <f>Table1[[#This Row],[Sales]]+Table1[[#This Row],[Discount]]+Table1[[#This Row],[Adjusted Sales]]</f>
        <v>461.05600000000004</v>
      </c>
      <c r="Y9108" s="5">
        <f>Table1[[#This Row],[Sales]]*Table1[[#This Row],[Discount]]</f>
        <v>115.16400000000002</v>
      </c>
    </row>
    <row r="9109" spans="1:25" x14ac:dyDescent="0.3">
      <c r="A9109">
        <v>9108</v>
      </c>
      <c r="B9109" s="2"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s="2">
        <v>2</v>
      </c>
      <c r="T9109" s="3">
        <v>0.2</v>
      </c>
      <c r="U9109" s="2">
        <v>1.6776</v>
      </c>
      <c r="V9109" s="2">
        <f>Table1[[#This Row],[Sales]]*(1-Table1[[#This Row],[Discount]])</f>
        <v>17.894400000000001</v>
      </c>
      <c r="W9109" s="2">
        <f>Table1[[#This Row],[Sales]]*Table1[[#This Row],[Quantity]]</f>
        <v>44.735999999999997</v>
      </c>
      <c r="X9109" s="2">
        <f>Table1[[#This Row],[Sales]]+Table1[[#This Row],[Discount]]+Table1[[#This Row],[Adjusted Sales]]</f>
        <v>40.462400000000002</v>
      </c>
      <c r="Y9109" s="5">
        <f>Table1[[#This Row],[Sales]]*Table1[[#This Row],[Discount]]</f>
        <v>4.4736000000000002</v>
      </c>
    </row>
    <row r="9110" spans="1:25" x14ac:dyDescent="0.3">
      <c r="A9110">
        <v>9109</v>
      </c>
      <c r="B9110" s="2"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s="2">
        <v>7</v>
      </c>
      <c r="T9110" s="3">
        <v>0.2</v>
      </c>
      <c r="U9110" s="2">
        <v>11.7334</v>
      </c>
      <c r="V9110" s="2">
        <f>Table1[[#This Row],[Sales]]*(1-Table1[[#This Row],[Discount]])</f>
        <v>25.894400000000005</v>
      </c>
      <c r="W9110" s="2">
        <f>Table1[[#This Row],[Sales]]*Table1[[#This Row],[Quantity]]</f>
        <v>226.57600000000002</v>
      </c>
      <c r="X9110" s="2">
        <f>Table1[[#This Row],[Sales]]+Table1[[#This Row],[Discount]]+Table1[[#This Row],[Adjusted Sales]]</f>
        <v>58.462400000000009</v>
      </c>
      <c r="Y9110" s="5">
        <f>Table1[[#This Row],[Sales]]*Table1[[#This Row],[Discount]]</f>
        <v>6.4736000000000011</v>
      </c>
    </row>
    <row r="9111" spans="1:25" x14ac:dyDescent="0.3">
      <c r="A9111">
        <v>9110</v>
      </c>
      <c r="B9111" s="2"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s="2">
        <v>2</v>
      </c>
      <c r="T9111" s="3">
        <v>0.2</v>
      </c>
      <c r="U9111" s="2">
        <v>36.397199999999998</v>
      </c>
      <c r="V9111" s="2">
        <f>Table1[[#This Row],[Sales]]*(1-Table1[[#This Row],[Discount]])</f>
        <v>166.38720000000001</v>
      </c>
      <c r="W9111" s="2">
        <f>Table1[[#This Row],[Sales]]*Table1[[#This Row],[Quantity]]</f>
        <v>415.96800000000002</v>
      </c>
      <c r="X9111" s="2">
        <f>Table1[[#This Row],[Sales]]+Table1[[#This Row],[Discount]]+Table1[[#This Row],[Adjusted Sales]]</f>
        <v>374.57119999999998</v>
      </c>
      <c r="Y9111" s="5">
        <f>Table1[[#This Row],[Sales]]*Table1[[#This Row],[Discount]]</f>
        <v>41.596800000000002</v>
      </c>
    </row>
    <row r="9112" spans="1:25" x14ac:dyDescent="0.3">
      <c r="A9112">
        <v>9111</v>
      </c>
      <c r="B9112" s="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s="2">
        <v>5</v>
      </c>
      <c r="T9112" s="3">
        <v>0</v>
      </c>
      <c r="U9112" s="2">
        <v>17.472000000000001</v>
      </c>
      <c r="V9112" s="2">
        <f>Table1[[#This Row],[Sales]]*(1-Table1[[#This Row],[Discount]])</f>
        <v>36.4</v>
      </c>
      <c r="W9112" s="2">
        <f>Table1[[#This Row],[Sales]]*Table1[[#This Row],[Quantity]]</f>
        <v>182</v>
      </c>
      <c r="X9112" s="2">
        <f>Table1[[#This Row],[Sales]]+Table1[[#This Row],[Discount]]+Table1[[#This Row],[Adjusted Sales]]</f>
        <v>72.8</v>
      </c>
      <c r="Y9112" s="5">
        <f>Table1[[#This Row],[Sales]]*Table1[[#This Row],[Discount]]</f>
        <v>0</v>
      </c>
    </row>
    <row r="9113" spans="1:25" x14ac:dyDescent="0.3">
      <c r="A9113">
        <v>9112</v>
      </c>
      <c r="B9113" s="2"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s="2">
        <v>2</v>
      </c>
      <c r="T9113" s="3">
        <v>0</v>
      </c>
      <c r="U9113" s="2">
        <v>4.3624000000000001</v>
      </c>
      <c r="V9113" s="2">
        <f>Table1[[#This Row],[Sales]]*(1-Table1[[#This Row],[Discount]])</f>
        <v>22.96</v>
      </c>
      <c r="W9113" s="2">
        <f>Table1[[#This Row],[Sales]]*Table1[[#This Row],[Quantity]]</f>
        <v>45.92</v>
      </c>
      <c r="X9113" s="2">
        <f>Table1[[#This Row],[Sales]]+Table1[[#This Row],[Discount]]+Table1[[#This Row],[Adjusted Sales]]</f>
        <v>45.92</v>
      </c>
      <c r="Y9113" s="5">
        <f>Table1[[#This Row],[Sales]]*Table1[[#This Row],[Discount]]</f>
        <v>0</v>
      </c>
    </row>
    <row r="9114" spans="1:25" x14ac:dyDescent="0.3">
      <c r="A9114">
        <v>9113</v>
      </c>
      <c r="B9114" s="2"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s="2">
        <v>4</v>
      </c>
      <c r="T9114" s="3">
        <v>0</v>
      </c>
      <c r="U9114" s="2">
        <v>6.3040000000000003</v>
      </c>
      <c r="V9114" s="2">
        <f>Table1[[#This Row],[Sales]]*(1-Table1[[#This Row],[Discount]])</f>
        <v>315.2</v>
      </c>
      <c r="W9114" s="2">
        <f>Table1[[#This Row],[Sales]]*Table1[[#This Row],[Quantity]]</f>
        <v>1260.8</v>
      </c>
      <c r="X9114" s="2">
        <f>Table1[[#This Row],[Sales]]+Table1[[#This Row],[Discount]]+Table1[[#This Row],[Adjusted Sales]]</f>
        <v>630.4</v>
      </c>
      <c r="Y9114" s="5">
        <f>Table1[[#This Row],[Sales]]*Table1[[#This Row],[Discount]]</f>
        <v>0</v>
      </c>
    </row>
    <row r="9115" spans="1:25" x14ac:dyDescent="0.3">
      <c r="A9115">
        <v>9114</v>
      </c>
      <c r="B9115" s="2"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s="2">
        <v>3</v>
      </c>
      <c r="T9115" s="3">
        <v>0</v>
      </c>
      <c r="U9115" s="2">
        <v>7.1345999999999998</v>
      </c>
      <c r="V9115" s="2">
        <f>Table1[[#This Row],[Sales]]*(1-Table1[[#This Row],[Discount]])</f>
        <v>15.18</v>
      </c>
      <c r="W9115" s="2">
        <f>Table1[[#This Row],[Sales]]*Table1[[#This Row],[Quantity]]</f>
        <v>45.54</v>
      </c>
      <c r="X9115" s="2">
        <f>Table1[[#This Row],[Sales]]+Table1[[#This Row],[Discount]]+Table1[[#This Row],[Adjusted Sales]]</f>
        <v>30.36</v>
      </c>
      <c r="Y9115" s="5">
        <f>Table1[[#This Row],[Sales]]*Table1[[#This Row],[Discount]]</f>
        <v>0</v>
      </c>
    </row>
    <row r="9116" spans="1:25" x14ac:dyDescent="0.3">
      <c r="A9116">
        <v>9115</v>
      </c>
      <c r="B9116" s="2"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s="2">
        <v>5</v>
      </c>
      <c r="T9116" s="3">
        <v>0.2</v>
      </c>
      <c r="U9116" s="2">
        <v>38.997500000000002</v>
      </c>
      <c r="V9116" s="2">
        <f>Table1[[#This Row],[Sales]]*(1-Table1[[#This Row],[Discount]])</f>
        <v>499.16800000000006</v>
      </c>
      <c r="W9116" s="2">
        <f>Table1[[#This Row],[Sales]]*Table1[[#This Row],[Quantity]]</f>
        <v>3119.8</v>
      </c>
      <c r="X9116" s="2">
        <f>Table1[[#This Row],[Sales]]+Table1[[#This Row],[Discount]]+Table1[[#This Row],[Adjusted Sales]]</f>
        <v>1123.3280000000002</v>
      </c>
      <c r="Y9116" s="5">
        <f>Table1[[#This Row],[Sales]]*Table1[[#This Row],[Discount]]</f>
        <v>124.79200000000002</v>
      </c>
    </row>
    <row r="9117" spans="1:25" x14ac:dyDescent="0.3">
      <c r="A9117">
        <v>9116</v>
      </c>
      <c r="B9117" s="2"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s="2">
        <v>2</v>
      </c>
      <c r="T9117" s="3">
        <v>0.4</v>
      </c>
      <c r="U9117" s="2">
        <v>-93.08</v>
      </c>
      <c r="V9117" s="2">
        <f>Table1[[#This Row],[Sales]]*(1-Table1[[#This Row],[Discount]])</f>
        <v>257.76</v>
      </c>
      <c r="W9117" s="2">
        <f>Table1[[#This Row],[Sales]]*Table1[[#This Row],[Quantity]]</f>
        <v>859.2</v>
      </c>
      <c r="X9117" s="2">
        <f>Table1[[#This Row],[Sales]]+Table1[[#This Row],[Discount]]+Table1[[#This Row],[Adjusted Sales]]</f>
        <v>687.76</v>
      </c>
      <c r="Y9117" s="5">
        <f>Table1[[#This Row],[Sales]]*Table1[[#This Row],[Discount]]</f>
        <v>171.84000000000003</v>
      </c>
    </row>
    <row r="9118" spans="1:25" x14ac:dyDescent="0.3">
      <c r="A9118">
        <v>9117</v>
      </c>
      <c r="B9118" s="2"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s="2">
        <v>2</v>
      </c>
      <c r="T9118" s="3">
        <v>0.2</v>
      </c>
      <c r="U9118" s="2">
        <v>6.3936000000000002</v>
      </c>
      <c r="V9118" s="2">
        <f>Table1[[#This Row],[Sales]]*(1-Table1[[#This Row],[Discount]])</f>
        <v>25.574400000000001</v>
      </c>
      <c r="W9118" s="2">
        <f>Table1[[#This Row],[Sales]]*Table1[[#This Row],[Quantity]]</f>
        <v>63.936</v>
      </c>
      <c r="X9118" s="2">
        <f>Table1[[#This Row],[Sales]]+Table1[[#This Row],[Discount]]+Table1[[#This Row],[Adjusted Sales]]</f>
        <v>57.742400000000004</v>
      </c>
      <c r="Y9118" s="5">
        <f>Table1[[#This Row],[Sales]]*Table1[[#This Row],[Discount]]</f>
        <v>6.3936000000000002</v>
      </c>
    </row>
    <row r="9119" spans="1:25" x14ac:dyDescent="0.3">
      <c r="A9119">
        <v>9118</v>
      </c>
      <c r="B9119" s="2"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s="2">
        <v>3</v>
      </c>
      <c r="T9119" s="3">
        <v>0.3</v>
      </c>
      <c r="U9119" s="2">
        <v>-63.3765</v>
      </c>
      <c r="V9119" s="2">
        <f>Table1[[#This Row],[Sales]]*(1-Table1[[#This Row],[Discount]])</f>
        <v>621.08969999999988</v>
      </c>
      <c r="W9119" s="2">
        <f>Table1[[#This Row],[Sales]]*Table1[[#This Row],[Quantity]]</f>
        <v>2661.8130000000001</v>
      </c>
      <c r="X9119" s="2">
        <f>Table1[[#This Row],[Sales]]+Table1[[#This Row],[Discount]]+Table1[[#This Row],[Adjusted Sales]]</f>
        <v>1508.6606999999999</v>
      </c>
      <c r="Y9119" s="5">
        <f>Table1[[#This Row],[Sales]]*Table1[[#This Row],[Discount]]</f>
        <v>266.18129999999996</v>
      </c>
    </row>
    <row r="9120" spans="1:25" x14ac:dyDescent="0.3">
      <c r="A9120">
        <v>9119</v>
      </c>
      <c r="B9120" s="2"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s="2">
        <v>4</v>
      </c>
      <c r="T9120" s="3">
        <v>0.2</v>
      </c>
      <c r="U9120" s="2">
        <v>7.0511999999999997</v>
      </c>
      <c r="V9120" s="2">
        <f>Table1[[#This Row],[Sales]]*(1-Table1[[#This Row],[Discount]])</f>
        <v>17.356800000000003</v>
      </c>
      <c r="W9120" s="2">
        <f>Table1[[#This Row],[Sales]]*Table1[[#This Row],[Quantity]]</f>
        <v>86.784000000000006</v>
      </c>
      <c r="X9120" s="2">
        <f>Table1[[#This Row],[Sales]]+Table1[[#This Row],[Discount]]+Table1[[#This Row],[Adjusted Sales]]</f>
        <v>39.252800000000008</v>
      </c>
      <c r="Y9120" s="5">
        <f>Table1[[#This Row],[Sales]]*Table1[[#This Row],[Discount]]</f>
        <v>4.3392000000000008</v>
      </c>
    </row>
    <row r="9121" spans="1:25" x14ac:dyDescent="0.3">
      <c r="A9121">
        <v>9120</v>
      </c>
      <c r="B9121" s="2"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s="2">
        <v>7</v>
      </c>
      <c r="T9121" s="3">
        <v>0</v>
      </c>
      <c r="U9121" s="2">
        <v>10.584</v>
      </c>
      <c r="V9121" s="2">
        <f>Table1[[#This Row],[Sales]]*(1-Table1[[#This Row],[Discount]])</f>
        <v>22.05</v>
      </c>
      <c r="W9121" s="2">
        <f>Table1[[#This Row],[Sales]]*Table1[[#This Row],[Quantity]]</f>
        <v>154.35</v>
      </c>
      <c r="X9121" s="2">
        <f>Table1[[#This Row],[Sales]]+Table1[[#This Row],[Discount]]+Table1[[#This Row],[Adjusted Sales]]</f>
        <v>44.1</v>
      </c>
      <c r="Y9121" s="5">
        <f>Table1[[#This Row],[Sales]]*Table1[[#This Row],[Discount]]</f>
        <v>0</v>
      </c>
    </row>
    <row r="9122" spans="1:25" x14ac:dyDescent="0.3">
      <c r="A9122">
        <v>9121</v>
      </c>
      <c r="B9122" s="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s="2">
        <v>5</v>
      </c>
      <c r="T9122" s="3">
        <v>0</v>
      </c>
      <c r="U9122" s="2">
        <v>46.953000000000003</v>
      </c>
      <c r="V9122" s="2">
        <f>Table1[[#This Row],[Sales]]*(1-Table1[[#This Row],[Discount]])</f>
        <v>99.9</v>
      </c>
      <c r="W9122" s="2">
        <f>Table1[[#This Row],[Sales]]*Table1[[#This Row],[Quantity]]</f>
        <v>499.5</v>
      </c>
      <c r="X9122" s="2">
        <f>Table1[[#This Row],[Sales]]+Table1[[#This Row],[Discount]]+Table1[[#This Row],[Adjusted Sales]]</f>
        <v>199.8</v>
      </c>
      <c r="Y9122" s="5">
        <f>Table1[[#This Row],[Sales]]*Table1[[#This Row],[Discount]]</f>
        <v>0</v>
      </c>
    </row>
    <row r="9123" spans="1:25" x14ac:dyDescent="0.3">
      <c r="A9123">
        <v>9122</v>
      </c>
      <c r="B9123" s="2"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s="2">
        <v>7</v>
      </c>
      <c r="T9123" s="3">
        <v>0</v>
      </c>
      <c r="U9123" s="2">
        <v>26.349399999999999</v>
      </c>
      <c r="V9123" s="2">
        <f>Table1[[#This Row],[Sales]]*(1-Table1[[#This Row],[Discount]])</f>
        <v>90.86</v>
      </c>
      <c r="W9123" s="2">
        <f>Table1[[#This Row],[Sales]]*Table1[[#This Row],[Quantity]]</f>
        <v>636.02</v>
      </c>
      <c r="X9123" s="2">
        <f>Table1[[#This Row],[Sales]]+Table1[[#This Row],[Discount]]+Table1[[#This Row],[Adjusted Sales]]</f>
        <v>181.72</v>
      </c>
      <c r="Y9123" s="5">
        <f>Table1[[#This Row],[Sales]]*Table1[[#This Row],[Discount]]</f>
        <v>0</v>
      </c>
    </row>
    <row r="9124" spans="1:25" x14ac:dyDescent="0.3">
      <c r="A9124">
        <v>9123</v>
      </c>
      <c r="B9124" s="2"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s="2">
        <v>1</v>
      </c>
      <c r="T9124" s="3">
        <v>0</v>
      </c>
      <c r="U9124" s="2">
        <v>3.5009999999999999</v>
      </c>
      <c r="V9124" s="2">
        <f>Table1[[#This Row],[Sales]]*(1-Table1[[#This Row],[Discount]])</f>
        <v>7.78</v>
      </c>
      <c r="W9124" s="2">
        <f>Table1[[#This Row],[Sales]]*Table1[[#This Row],[Quantity]]</f>
        <v>7.78</v>
      </c>
      <c r="X9124" s="2">
        <f>Table1[[#This Row],[Sales]]+Table1[[#This Row],[Discount]]+Table1[[#This Row],[Adjusted Sales]]</f>
        <v>15.56</v>
      </c>
      <c r="Y9124" s="5">
        <f>Table1[[#This Row],[Sales]]*Table1[[#This Row],[Discount]]</f>
        <v>0</v>
      </c>
    </row>
    <row r="9125" spans="1:25" x14ac:dyDescent="0.3">
      <c r="A9125">
        <v>9124</v>
      </c>
      <c r="B9125" s="2"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s="2">
        <v>9</v>
      </c>
      <c r="T9125" s="3">
        <v>0.7</v>
      </c>
      <c r="U9125" s="2">
        <v>-57.756599999999999</v>
      </c>
      <c r="V9125" s="2">
        <f>Table1[[#This Row],[Sales]]*(1-Table1[[#This Row],[Discount]])</f>
        <v>23.627700000000004</v>
      </c>
      <c r="W9125" s="2">
        <f>Table1[[#This Row],[Sales]]*Table1[[#This Row],[Quantity]]</f>
        <v>708.83100000000002</v>
      </c>
      <c r="X9125" s="2">
        <f>Table1[[#This Row],[Sales]]+Table1[[#This Row],[Discount]]+Table1[[#This Row],[Adjusted Sales]]</f>
        <v>103.08670000000001</v>
      </c>
      <c r="Y9125" s="5">
        <f>Table1[[#This Row],[Sales]]*Table1[[#This Row],[Discount]]</f>
        <v>55.131299999999996</v>
      </c>
    </row>
    <row r="9126" spans="1:25" x14ac:dyDescent="0.3">
      <c r="A9126">
        <v>9125</v>
      </c>
      <c r="B9126" s="2"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s="2">
        <v>3</v>
      </c>
      <c r="T9126" s="3">
        <v>0.6</v>
      </c>
      <c r="U9126" s="2">
        <v>-3.8208000000000002</v>
      </c>
      <c r="V9126" s="2">
        <f>Table1[[#This Row],[Sales]]*(1-Table1[[#This Row],[Discount]])</f>
        <v>3.8208000000000002</v>
      </c>
      <c r="W9126" s="2">
        <f>Table1[[#This Row],[Sales]]*Table1[[#This Row],[Quantity]]</f>
        <v>28.655999999999999</v>
      </c>
      <c r="X9126" s="2">
        <f>Table1[[#This Row],[Sales]]+Table1[[#This Row],[Discount]]+Table1[[#This Row],[Adjusted Sales]]</f>
        <v>13.972799999999999</v>
      </c>
      <c r="Y9126" s="5">
        <f>Table1[[#This Row],[Sales]]*Table1[[#This Row],[Discount]]</f>
        <v>5.7311999999999994</v>
      </c>
    </row>
    <row r="9127" spans="1:25" x14ac:dyDescent="0.3">
      <c r="A9127">
        <v>9126</v>
      </c>
      <c r="B9127" s="2"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s="2">
        <v>4</v>
      </c>
      <c r="T9127" s="3">
        <v>0.6</v>
      </c>
      <c r="U9127" s="2">
        <v>-2.1375999999999999</v>
      </c>
      <c r="V9127" s="2">
        <f>Table1[[#This Row],[Sales]]*(1-Table1[[#This Row],[Discount]])</f>
        <v>2.1376000000000004</v>
      </c>
      <c r="W9127" s="2">
        <f>Table1[[#This Row],[Sales]]*Table1[[#This Row],[Quantity]]</f>
        <v>21.376000000000001</v>
      </c>
      <c r="X9127" s="2">
        <f>Table1[[#This Row],[Sales]]+Table1[[#This Row],[Discount]]+Table1[[#This Row],[Adjusted Sales]]</f>
        <v>8.0815999999999999</v>
      </c>
      <c r="Y9127" s="5">
        <f>Table1[[#This Row],[Sales]]*Table1[[#This Row],[Discount]]</f>
        <v>3.2063999999999999</v>
      </c>
    </row>
    <row r="9128" spans="1:25" x14ac:dyDescent="0.3">
      <c r="A9128">
        <v>9127</v>
      </c>
      <c r="B9128" s="2"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s="2">
        <v>2</v>
      </c>
      <c r="T9128" s="3">
        <v>0</v>
      </c>
      <c r="U9128" s="2">
        <v>3.4775999999999998</v>
      </c>
      <c r="V9128" s="2">
        <f>Table1[[#This Row],[Sales]]*(1-Table1[[#This Row],[Discount]])</f>
        <v>8.2799999999999994</v>
      </c>
      <c r="W9128" s="2">
        <f>Table1[[#This Row],[Sales]]*Table1[[#This Row],[Quantity]]</f>
        <v>16.559999999999999</v>
      </c>
      <c r="X9128" s="2">
        <f>Table1[[#This Row],[Sales]]+Table1[[#This Row],[Discount]]+Table1[[#This Row],[Adjusted Sales]]</f>
        <v>16.559999999999999</v>
      </c>
      <c r="Y9128" s="5">
        <f>Table1[[#This Row],[Sales]]*Table1[[#This Row],[Discount]]</f>
        <v>0</v>
      </c>
    </row>
    <row r="9129" spans="1:25" x14ac:dyDescent="0.3">
      <c r="A9129">
        <v>9128</v>
      </c>
      <c r="B9129" s="2"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s="2">
        <v>3</v>
      </c>
      <c r="T9129" s="3">
        <v>0.2</v>
      </c>
      <c r="U9129" s="2">
        <v>-11.2806</v>
      </c>
      <c r="V9129" s="2">
        <f>Table1[[#This Row],[Sales]]*(1-Table1[[#This Row],[Discount]])</f>
        <v>40.108800000000002</v>
      </c>
      <c r="W9129" s="2">
        <f>Table1[[#This Row],[Sales]]*Table1[[#This Row],[Quantity]]</f>
        <v>150.40800000000002</v>
      </c>
      <c r="X9129" s="2">
        <f>Table1[[#This Row],[Sales]]+Table1[[#This Row],[Discount]]+Table1[[#This Row],[Adjusted Sales]]</f>
        <v>90.444800000000015</v>
      </c>
      <c r="Y9129" s="5">
        <f>Table1[[#This Row],[Sales]]*Table1[[#This Row],[Discount]]</f>
        <v>10.027200000000001</v>
      </c>
    </row>
    <row r="9130" spans="1:25" x14ac:dyDescent="0.3">
      <c r="A9130">
        <v>9129</v>
      </c>
      <c r="B9130" s="2"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s="2">
        <v>7</v>
      </c>
      <c r="T9130" s="3">
        <v>0.7</v>
      </c>
      <c r="U9130" s="2">
        <v>-58.716000000000001</v>
      </c>
      <c r="V9130" s="2">
        <f>Table1[[#This Row],[Sales]]*(1-Table1[[#This Row],[Discount]])</f>
        <v>26.422200000000004</v>
      </c>
      <c r="W9130" s="2">
        <f>Table1[[#This Row],[Sales]]*Table1[[#This Row],[Quantity]]</f>
        <v>616.51800000000003</v>
      </c>
      <c r="X9130" s="2">
        <f>Table1[[#This Row],[Sales]]+Table1[[#This Row],[Discount]]+Table1[[#This Row],[Adjusted Sales]]</f>
        <v>115.1962</v>
      </c>
      <c r="Y9130" s="5">
        <f>Table1[[#This Row],[Sales]]*Table1[[#This Row],[Discount]]</f>
        <v>61.651799999999994</v>
      </c>
    </row>
    <row r="9131" spans="1:25" x14ac:dyDescent="0.3">
      <c r="A9131">
        <v>9130</v>
      </c>
      <c r="B9131" s="2"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s="2">
        <v>3</v>
      </c>
      <c r="T9131" s="3">
        <v>0.5</v>
      </c>
      <c r="U9131" s="2">
        <v>-241.17599999999999</v>
      </c>
      <c r="V9131" s="2">
        <f>Table1[[#This Row],[Sales]]*(1-Table1[[#This Row],[Discount]])</f>
        <v>150.73500000000001</v>
      </c>
      <c r="W9131" s="2">
        <f>Table1[[#This Row],[Sales]]*Table1[[#This Row],[Quantity]]</f>
        <v>904.41000000000008</v>
      </c>
      <c r="X9131" s="2">
        <f>Table1[[#This Row],[Sales]]+Table1[[#This Row],[Discount]]+Table1[[#This Row],[Adjusted Sales]]</f>
        <v>452.70500000000004</v>
      </c>
      <c r="Y9131" s="5">
        <f>Table1[[#This Row],[Sales]]*Table1[[#This Row],[Discount]]</f>
        <v>150.73500000000001</v>
      </c>
    </row>
    <row r="9132" spans="1:25" x14ac:dyDescent="0.3">
      <c r="A9132">
        <v>9131</v>
      </c>
      <c r="B9132" s="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s="2">
        <v>2</v>
      </c>
      <c r="T9132" s="3">
        <v>0.2</v>
      </c>
      <c r="U9132" s="2">
        <v>1.6324000000000001</v>
      </c>
      <c r="V9132" s="2">
        <f>Table1[[#This Row],[Sales]]*(1-Table1[[#This Row],[Discount]])</f>
        <v>14.924799999999999</v>
      </c>
      <c r="W9132" s="2">
        <f>Table1[[#This Row],[Sales]]*Table1[[#This Row],[Quantity]]</f>
        <v>37.311999999999998</v>
      </c>
      <c r="X9132" s="2">
        <f>Table1[[#This Row],[Sales]]+Table1[[#This Row],[Discount]]+Table1[[#This Row],[Adjusted Sales]]</f>
        <v>33.780799999999999</v>
      </c>
      <c r="Y9132" s="5">
        <f>Table1[[#This Row],[Sales]]*Table1[[#This Row],[Discount]]</f>
        <v>3.7311999999999999</v>
      </c>
    </row>
    <row r="9133" spans="1:25" x14ac:dyDescent="0.3">
      <c r="A9133">
        <v>9132</v>
      </c>
      <c r="B9133" s="2"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s="2">
        <v>2</v>
      </c>
      <c r="T9133" s="3">
        <v>0</v>
      </c>
      <c r="U9133" s="2">
        <v>9.8856000000000002</v>
      </c>
      <c r="V9133" s="2">
        <f>Table1[[#This Row],[Sales]]*(1-Table1[[#This Row],[Discount]])</f>
        <v>27.46</v>
      </c>
      <c r="W9133" s="2">
        <f>Table1[[#This Row],[Sales]]*Table1[[#This Row],[Quantity]]</f>
        <v>54.92</v>
      </c>
      <c r="X9133" s="2">
        <f>Table1[[#This Row],[Sales]]+Table1[[#This Row],[Discount]]+Table1[[#This Row],[Adjusted Sales]]</f>
        <v>54.92</v>
      </c>
      <c r="Y9133" s="5">
        <f>Table1[[#This Row],[Sales]]*Table1[[#This Row],[Discount]]</f>
        <v>0</v>
      </c>
    </row>
    <row r="9134" spans="1:25" x14ac:dyDescent="0.3">
      <c r="A9134">
        <v>9133</v>
      </c>
      <c r="B9134" s="2"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s="2">
        <v>3</v>
      </c>
      <c r="T9134" s="3">
        <v>0</v>
      </c>
      <c r="U9134" s="2">
        <v>36.287700000000001</v>
      </c>
      <c r="V9134" s="2">
        <f>Table1[[#This Row],[Sales]]*(1-Table1[[#This Row],[Discount]])</f>
        <v>125.13</v>
      </c>
      <c r="W9134" s="2">
        <f>Table1[[#This Row],[Sales]]*Table1[[#This Row],[Quantity]]</f>
        <v>375.39</v>
      </c>
      <c r="X9134" s="2">
        <f>Table1[[#This Row],[Sales]]+Table1[[#This Row],[Discount]]+Table1[[#This Row],[Adjusted Sales]]</f>
        <v>250.26</v>
      </c>
      <c r="Y9134" s="5">
        <f>Table1[[#This Row],[Sales]]*Table1[[#This Row],[Discount]]</f>
        <v>0</v>
      </c>
    </row>
    <row r="9135" spans="1:25" x14ac:dyDescent="0.3">
      <c r="A9135">
        <v>9134</v>
      </c>
      <c r="B9135" s="2"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s="2">
        <v>5</v>
      </c>
      <c r="T9135" s="3">
        <v>0.2</v>
      </c>
      <c r="U9135" s="2">
        <v>41.697000000000003</v>
      </c>
      <c r="V9135" s="2">
        <f>Table1[[#This Row],[Sales]]*(1-Table1[[#This Row],[Discount]])</f>
        <v>444.76800000000003</v>
      </c>
      <c r="W9135" s="2">
        <f>Table1[[#This Row],[Sales]]*Table1[[#This Row],[Quantity]]</f>
        <v>2779.8</v>
      </c>
      <c r="X9135" s="2">
        <f>Table1[[#This Row],[Sales]]+Table1[[#This Row],[Discount]]+Table1[[#This Row],[Adjusted Sales]]</f>
        <v>1000.9280000000001</v>
      </c>
      <c r="Y9135" s="5">
        <f>Table1[[#This Row],[Sales]]*Table1[[#This Row],[Discount]]</f>
        <v>111.19200000000001</v>
      </c>
    </row>
    <row r="9136" spans="1:25" x14ac:dyDescent="0.3">
      <c r="A9136">
        <v>9135</v>
      </c>
      <c r="B9136" s="2"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s="2">
        <v>3</v>
      </c>
      <c r="T9136" s="3">
        <v>0.2</v>
      </c>
      <c r="U9136" s="2">
        <v>-22.671600000000002</v>
      </c>
      <c r="V9136" s="2">
        <f>Table1[[#This Row],[Sales]]*(1-Table1[[#This Row],[Discount]])</f>
        <v>103.6416</v>
      </c>
      <c r="W9136" s="2">
        <f>Table1[[#This Row],[Sales]]*Table1[[#This Row],[Quantity]]</f>
        <v>388.65599999999995</v>
      </c>
      <c r="X9136" s="2">
        <f>Table1[[#This Row],[Sales]]+Table1[[#This Row],[Discount]]+Table1[[#This Row],[Adjusted Sales]]</f>
        <v>233.39359999999999</v>
      </c>
      <c r="Y9136" s="5">
        <f>Table1[[#This Row],[Sales]]*Table1[[#This Row],[Discount]]</f>
        <v>25.910399999999999</v>
      </c>
    </row>
    <row r="9137" spans="1:25" x14ac:dyDescent="0.3">
      <c r="A9137">
        <v>9136</v>
      </c>
      <c r="B9137" s="2"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s="2">
        <v>1</v>
      </c>
      <c r="T9137" s="3">
        <v>0.2</v>
      </c>
      <c r="U9137" s="2">
        <v>-5.1984000000000004</v>
      </c>
      <c r="V9137" s="2">
        <f>Table1[[#This Row],[Sales]]*(1-Table1[[#This Row],[Discount]])</f>
        <v>41.587200000000003</v>
      </c>
      <c r="W9137" s="2">
        <f>Table1[[#This Row],[Sales]]*Table1[[#This Row],[Quantity]]</f>
        <v>51.984000000000002</v>
      </c>
      <c r="X9137" s="2">
        <f>Table1[[#This Row],[Sales]]+Table1[[#This Row],[Discount]]+Table1[[#This Row],[Adjusted Sales]]</f>
        <v>93.771200000000007</v>
      </c>
      <c r="Y9137" s="5">
        <f>Table1[[#This Row],[Sales]]*Table1[[#This Row],[Discount]]</f>
        <v>10.396800000000001</v>
      </c>
    </row>
    <row r="9138" spans="1:25" x14ac:dyDescent="0.3">
      <c r="A9138">
        <v>9137</v>
      </c>
      <c r="B9138" s="2"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s="2">
        <v>3</v>
      </c>
      <c r="T9138" s="3">
        <v>0.2</v>
      </c>
      <c r="U9138" s="2">
        <v>3.4668000000000001</v>
      </c>
      <c r="V9138" s="2">
        <f>Table1[[#This Row],[Sales]]*(1-Table1[[#This Row],[Discount]])</f>
        <v>8.2176000000000009</v>
      </c>
      <c r="W9138" s="2">
        <f>Table1[[#This Row],[Sales]]*Table1[[#This Row],[Quantity]]</f>
        <v>30.816000000000003</v>
      </c>
      <c r="X9138" s="2">
        <f>Table1[[#This Row],[Sales]]+Table1[[#This Row],[Discount]]+Table1[[#This Row],[Adjusted Sales]]</f>
        <v>18.689599999999999</v>
      </c>
      <c r="Y9138" s="5">
        <f>Table1[[#This Row],[Sales]]*Table1[[#This Row],[Discount]]</f>
        <v>2.0544000000000002</v>
      </c>
    </row>
    <row r="9139" spans="1:25" x14ac:dyDescent="0.3">
      <c r="A9139">
        <v>9138</v>
      </c>
      <c r="B9139" s="2"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s="2">
        <v>2</v>
      </c>
      <c r="T9139" s="3">
        <v>0.7</v>
      </c>
      <c r="U9139" s="2">
        <v>-12.224</v>
      </c>
      <c r="V9139" s="2">
        <f>Table1[[#This Row],[Sales]]*(1-Table1[[#This Row],[Discount]])</f>
        <v>5.5008000000000008</v>
      </c>
      <c r="W9139" s="2">
        <f>Table1[[#This Row],[Sales]]*Table1[[#This Row],[Quantity]]</f>
        <v>36.671999999999997</v>
      </c>
      <c r="X9139" s="2">
        <f>Table1[[#This Row],[Sales]]+Table1[[#This Row],[Discount]]+Table1[[#This Row],[Adjusted Sales]]</f>
        <v>24.536799999999999</v>
      </c>
      <c r="Y9139" s="5">
        <f>Table1[[#This Row],[Sales]]*Table1[[#This Row],[Discount]]</f>
        <v>12.835199999999999</v>
      </c>
    </row>
    <row r="9140" spans="1:25" x14ac:dyDescent="0.3">
      <c r="A9140">
        <v>9139</v>
      </c>
      <c r="B9140" s="2"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s="2">
        <v>5</v>
      </c>
      <c r="T9140" s="3">
        <v>0.2</v>
      </c>
      <c r="U9140" s="2">
        <v>13.571999999999999</v>
      </c>
      <c r="V9140" s="2">
        <f>Table1[[#This Row],[Sales]]*(1-Table1[[#This Row],[Discount]])</f>
        <v>144.768</v>
      </c>
      <c r="W9140" s="2">
        <f>Table1[[#This Row],[Sales]]*Table1[[#This Row],[Quantity]]</f>
        <v>904.80000000000007</v>
      </c>
      <c r="X9140" s="2">
        <f>Table1[[#This Row],[Sales]]+Table1[[#This Row],[Discount]]+Table1[[#This Row],[Adjusted Sales]]</f>
        <v>325.928</v>
      </c>
      <c r="Y9140" s="5">
        <f>Table1[[#This Row],[Sales]]*Table1[[#This Row],[Discount]]</f>
        <v>36.192</v>
      </c>
    </row>
    <row r="9141" spans="1:25" x14ac:dyDescent="0.3">
      <c r="A9141">
        <v>9140</v>
      </c>
      <c r="B9141" s="2"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s="2">
        <v>7</v>
      </c>
      <c r="T9141" s="3">
        <v>0.2</v>
      </c>
      <c r="U9141" s="2">
        <v>95.188800000000001</v>
      </c>
      <c r="V9141" s="2">
        <f>Table1[[#This Row],[Sales]]*(1-Table1[[#This Row],[Discount]])</f>
        <v>380.75520000000006</v>
      </c>
      <c r="W9141" s="2">
        <f>Table1[[#This Row],[Sales]]*Table1[[#This Row],[Quantity]]</f>
        <v>3331.6080000000002</v>
      </c>
      <c r="X9141" s="2">
        <f>Table1[[#This Row],[Sales]]+Table1[[#This Row],[Discount]]+Table1[[#This Row],[Adjusted Sales]]</f>
        <v>856.89920000000006</v>
      </c>
      <c r="Y9141" s="5">
        <f>Table1[[#This Row],[Sales]]*Table1[[#This Row],[Discount]]</f>
        <v>95.188800000000015</v>
      </c>
    </row>
    <row r="9142" spans="1:25" x14ac:dyDescent="0.3">
      <c r="A9142">
        <v>9141</v>
      </c>
      <c r="B9142" s="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s="2">
        <v>2</v>
      </c>
      <c r="T9142" s="3">
        <v>0</v>
      </c>
      <c r="U9142" s="2">
        <v>47.994</v>
      </c>
      <c r="V9142" s="2">
        <f>Table1[[#This Row],[Sales]]*(1-Table1[[#This Row],[Discount]])</f>
        <v>159.97999999999999</v>
      </c>
      <c r="W9142" s="2">
        <f>Table1[[#This Row],[Sales]]*Table1[[#This Row],[Quantity]]</f>
        <v>319.95999999999998</v>
      </c>
      <c r="X9142" s="2">
        <f>Table1[[#This Row],[Sales]]+Table1[[#This Row],[Discount]]+Table1[[#This Row],[Adjusted Sales]]</f>
        <v>319.95999999999998</v>
      </c>
      <c r="Y9142" s="5">
        <f>Table1[[#This Row],[Sales]]*Table1[[#This Row],[Discount]]</f>
        <v>0</v>
      </c>
    </row>
    <row r="9143" spans="1:25" x14ac:dyDescent="0.3">
      <c r="A9143">
        <v>9142</v>
      </c>
      <c r="B9143" s="2"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s="2">
        <v>4</v>
      </c>
      <c r="T9143" s="3">
        <v>0</v>
      </c>
      <c r="U9143" s="2">
        <v>12.208</v>
      </c>
      <c r="V9143" s="2">
        <f>Table1[[#This Row],[Sales]]*(1-Table1[[#This Row],[Discount]])</f>
        <v>43.6</v>
      </c>
      <c r="W9143" s="2">
        <f>Table1[[#This Row],[Sales]]*Table1[[#This Row],[Quantity]]</f>
        <v>174.4</v>
      </c>
      <c r="X9143" s="2">
        <f>Table1[[#This Row],[Sales]]+Table1[[#This Row],[Discount]]+Table1[[#This Row],[Adjusted Sales]]</f>
        <v>87.2</v>
      </c>
      <c r="Y9143" s="5">
        <f>Table1[[#This Row],[Sales]]*Table1[[#This Row],[Discount]]</f>
        <v>0</v>
      </c>
    </row>
    <row r="9144" spans="1:25" x14ac:dyDescent="0.3">
      <c r="A9144">
        <v>9143</v>
      </c>
      <c r="B9144" s="2"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s="2">
        <v>2</v>
      </c>
      <c r="T9144" s="3">
        <v>0.2</v>
      </c>
      <c r="U9144" s="2">
        <v>3.0044</v>
      </c>
      <c r="V9144" s="2">
        <f>Table1[[#This Row],[Sales]]*(1-Table1[[#This Row],[Discount]])</f>
        <v>6.6304000000000007</v>
      </c>
      <c r="W9144" s="2">
        <f>Table1[[#This Row],[Sales]]*Table1[[#This Row],[Quantity]]</f>
        <v>16.576000000000001</v>
      </c>
      <c r="X9144" s="2">
        <f>Table1[[#This Row],[Sales]]+Table1[[#This Row],[Discount]]+Table1[[#This Row],[Adjusted Sales]]</f>
        <v>15.118400000000001</v>
      </c>
      <c r="Y9144" s="5">
        <f>Table1[[#This Row],[Sales]]*Table1[[#This Row],[Discount]]</f>
        <v>1.6576000000000002</v>
      </c>
    </row>
    <row r="9145" spans="1:25" x14ac:dyDescent="0.3">
      <c r="A9145">
        <v>9144</v>
      </c>
      <c r="B9145" s="2"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s="2">
        <v>9</v>
      </c>
      <c r="T9145" s="3">
        <v>0.2</v>
      </c>
      <c r="U9145" s="2">
        <v>70.195499999999996</v>
      </c>
      <c r="V9145" s="2">
        <f>Table1[[#This Row],[Sales]]*(1-Table1[[#This Row],[Discount]])</f>
        <v>898.50239999999997</v>
      </c>
      <c r="W9145" s="2">
        <f>Table1[[#This Row],[Sales]]*Table1[[#This Row],[Quantity]]</f>
        <v>10108.152</v>
      </c>
      <c r="X9145" s="2">
        <f>Table1[[#This Row],[Sales]]+Table1[[#This Row],[Discount]]+Table1[[#This Row],[Adjusted Sales]]</f>
        <v>2021.8303999999998</v>
      </c>
      <c r="Y9145" s="5">
        <f>Table1[[#This Row],[Sales]]*Table1[[#This Row],[Discount]]</f>
        <v>224.62559999999999</v>
      </c>
    </row>
    <row r="9146" spans="1:25" x14ac:dyDescent="0.3">
      <c r="A9146">
        <v>9145</v>
      </c>
      <c r="B9146" s="2"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s="2">
        <v>5</v>
      </c>
      <c r="T9146" s="3">
        <v>0</v>
      </c>
      <c r="U9146" s="2">
        <v>18.821000000000002</v>
      </c>
      <c r="V9146" s="2">
        <f>Table1[[#This Row],[Sales]]*(1-Table1[[#This Row],[Discount]])</f>
        <v>64.900000000000006</v>
      </c>
      <c r="W9146" s="2">
        <f>Table1[[#This Row],[Sales]]*Table1[[#This Row],[Quantity]]</f>
        <v>324.5</v>
      </c>
      <c r="X9146" s="2">
        <f>Table1[[#This Row],[Sales]]+Table1[[#This Row],[Discount]]+Table1[[#This Row],[Adjusted Sales]]</f>
        <v>129.80000000000001</v>
      </c>
      <c r="Y9146" s="5">
        <f>Table1[[#This Row],[Sales]]*Table1[[#This Row],[Discount]]</f>
        <v>0</v>
      </c>
    </row>
    <row r="9147" spans="1:25" x14ac:dyDescent="0.3">
      <c r="A9147">
        <v>9146</v>
      </c>
      <c r="B9147" s="2"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s="2">
        <v>3</v>
      </c>
      <c r="T9147" s="3">
        <v>0.8</v>
      </c>
      <c r="U9147" s="2">
        <v>-4.4927999999999999</v>
      </c>
      <c r="V9147" s="2">
        <f>Table1[[#This Row],[Sales]]*(1-Table1[[#This Row],[Discount]])</f>
        <v>0.56159999999999988</v>
      </c>
      <c r="W9147" s="2">
        <f>Table1[[#This Row],[Sales]]*Table1[[#This Row],[Quantity]]</f>
        <v>8.4239999999999995</v>
      </c>
      <c r="X9147" s="2">
        <f>Table1[[#This Row],[Sales]]+Table1[[#This Row],[Discount]]+Table1[[#This Row],[Adjusted Sales]]</f>
        <v>4.1695999999999991</v>
      </c>
      <c r="Y9147" s="5">
        <f>Table1[[#This Row],[Sales]]*Table1[[#This Row],[Discount]]</f>
        <v>2.2464</v>
      </c>
    </row>
    <row r="9148" spans="1:25" x14ac:dyDescent="0.3">
      <c r="A9148">
        <v>9147</v>
      </c>
      <c r="B9148" s="2"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s="2">
        <v>2</v>
      </c>
      <c r="T9148" s="3">
        <v>0</v>
      </c>
      <c r="U9148" s="2">
        <v>42.991399999999999</v>
      </c>
      <c r="V9148" s="2">
        <f>Table1[[#This Row],[Sales]]*(1-Table1[[#This Row],[Discount]])</f>
        <v>99.98</v>
      </c>
      <c r="W9148" s="2">
        <f>Table1[[#This Row],[Sales]]*Table1[[#This Row],[Quantity]]</f>
        <v>199.96</v>
      </c>
      <c r="X9148" s="2">
        <f>Table1[[#This Row],[Sales]]+Table1[[#This Row],[Discount]]+Table1[[#This Row],[Adjusted Sales]]</f>
        <v>199.96</v>
      </c>
      <c r="Y9148" s="5">
        <f>Table1[[#This Row],[Sales]]*Table1[[#This Row],[Discount]]</f>
        <v>0</v>
      </c>
    </row>
    <row r="9149" spans="1:25" x14ac:dyDescent="0.3">
      <c r="A9149">
        <v>9148</v>
      </c>
      <c r="B9149" s="2"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s="2">
        <v>6</v>
      </c>
      <c r="T9149" s="3">
        <v>0</v>
      </c>
      <c r="U9149" s="2">
        <v>2.7336</v>
      </c>
      <c r="V9149" s="2">
        <f>Table1[[#This Row],[Sales]]*(1-Table1[[#This Row],[Discount]])</f>
        <v>8.0399999999999991</v>
      </c>
      <c r="W9149" s="2">
        <f>Table1[[#This Row],[Sales]]*Table1[[#This Row],[Quantity]]</f>
        <v>48.239999999999995</v>
      </c>
      <c r="X9149" s="2">
        <f>Table1[[#This Row],[Sales]]+Table1[[#This Row],[Discount]]+Table1[[#This Row],[Adjusted Sales]]</f>
        <v>16.079999999999998</v>
      </c>
      <c r="Y9149" s="5">
        <f>Table1[[#This Row],[Sales]]*Table1[[#This Row],[Discount]]</f>
        <v>0</v>
      </c>
    </row>
    <row r="9150" spans="1:25" x14ac:dyDescent="0.3">
      <c r="A9150">
        <v>9149</v>
      </c>
      <c r="B9150" s="2"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s="2">
        <v>13</v>
      </c>
      <c r="T9150" s="3">
        <v>0</v>
      </c>
      <c r="U9150" s="2">
        <v>406.71539999999999</v>
      </c>
      <c r="V9150" s="2">
        <f>Table1[[#This Row],[Sales]]*(1-Table1[[#This Row],[Discount]])</f>
        <v>1564.29</v>
      </c>
      <c r="W9150" s="2">
        <f>Table1[[#This Row],[Sales]]*Table1[[#This Row],[Quantity]]</f>
        <v>20335.77</v>
      </c>
      <c r="X9150" s="2">
        <f>Table1[[#This Row],[Sales]]+Table1[[#This Row],[Discount]]+Table1[[#This Row],[Adjusted Sales]]</f>
        <v>3128.58</v>
      </c>
      <c r="Y9150" s="5">
        <f>Table1[[#This Row],[Sales]]*Table1[[#This Row],[Discount]]</f>
        <v>0</v>
      </c>
    </row>
    <row r="9151" spans="1:25" x14ac:dyDescent="0.3">
      <c r="A9151">
        <v>9150</v>
      </c>
      <c r="B9151" s="2"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s="2">
        <v>4</v>
      </c>
      <c r="T9151" s="3">
        <v>0</v>
      </c>
      <c r="U9151" s="2">
        <v>66.508799999999994</v>
      </c>
      <c r="V9151" s="2">
        <f>Table1[[#This Row],[Sales]]*(1-Table1[[#This Row],[Discount]])</f>
        <v>138.56</v>
      </c>
      <c r="W9151" s="2">
        <f>Table1[[#This Row],[Sales]]*Table1[[#This Row],[Quantity]]</f>
        <v>554.24</v>
      </c>
      <c r="X9151" s="2">
        <f>Table1[[#This Row],[Sales]]+Table1[[#This Row],[Discount]]+Table1[[#This Row],[Adjusted Sales]]</f>
        <v>277.12</v>
      </c>
      <c r="Y9151" s="5">
        <f>Table1[[#This Row],[Sales]]*Table1[[#This Row],[Discount]]</f>
        <v>0</v>
      </c>
    </row>
    <row r="9152" spans="1:25" x14ac:dyDescent="0.3">
      <c r="A9152">
        <v>9151</v>
      </c>
      <c r="B9152" s="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s="2">
        <v>5</v>
      </c>
      <c r="T9152" s="3">
        <v>0.1</v>
      </c>
      <c r="U9152" s="2">
        <v>12.375999999999999</v>
      </c>
      <c r="V9152" s="2">
        <f>Table1[[#This Row],[Sales]]*(1-Table1[[#This Row],[Discount]])</f>
        <v>58.967999999999996</v>
      </c>
      <c r="W9152" s="2">
        <f>Table1[[#This Row],[Sales]]*Table1[[#This Row],[Quantity]]</f>
        <v>327.59999999999997</v>
      </c>
      <c r="X9152" s="2">
        <f>Table1[[#This Row],[Sales]]+Table1[[#This Row],[Discount]]+Table1[[#This Row],[Adjusted Sales]]</f>
        <v>124.58799999999999</v>
      </c>
      <c r="Y9152" s="5">
        <f>Table1[[#This Row],[Sales]]*Table1[[#This Row],[Discount]]</f>
        <v>6.5519999999999996</v>
      </c>
    </row>
    <row r="9153" spans="1:25" x14ac:dyDescent="0.3">
      <c r="A9153">
        <v>9152</v>
      </c>
      <c r="B9153" s="2"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s="2">
        <v>2</v>
      </c>
      <c r="T9153" s="3">
        <v>0.2</v>
      </c>
      <c r="U9153" s="2">
        <v>2.3685999999999998</v>
      </c>
      <c r="V9153" s="2">
        <f>Table1[[#This Row],[Sales]]*(1-Table1[[#This Row],[Discount]])</f>
        <v>11.660800000000002</v>
      </c>
      <c r="W9153" s="2">
        <f>Table1[[#This Row],[Sales]]*Table1[[#This Row],[Quantity]]</f>
        <v>29.152000000000001</v>
      </c>
      <c r="X9153" s="2">
        <f>Table1[[#This Row],[Sales]]+Table1[[#This Row],[Discount]]+Table1[[#This Row],[Adjusted Sales]]</f>
        <v>26.436800000000002</v>
      </c>
      <c r="Y9153" s="5">
        <f>Table1[[#This Row],[Sales]]*Table1[[#This Row],[Discount]]</f>
        <v>2.9152000000000005</v>
      </c>
    </row>
    <row r="9154" spans="1:25" x14ac:dyDescent="0.3">
      <c r="A9154">
        <v>9153</v>
      </c>
      <c r="B9154" s="2"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s="2">
        <v>2</v>
      </c>
      <c r="T9154" s="3">
        <v>0.2</v>
      </c>
      <c r="U9154" s="2">
        <v>1.45</v>
      </c>
      <c r="V9154" s="2">
        <f>Table1[[#This Row],[Sales]]*(1-Table1[[#This Row],[Discount]])</f>
        <v>18.559999999999999</v>
      </c>
      <c r="W9154" s="2">
        <f>Table1[[#This Row],[Sales]]*Table1[[#This Row],[Quantity]]</f>
        <v>46.4</v>
      </c>
      <c r="X9154" s="2">
        <f>Table1[[#This Row],[Sales]]+Table1[[#This Row],[Discount]]+Table1[[#This Row],[Adjusted Sales]]</f>
        <v>41.959999999999994</v>
      </c>
      <c r="Y9154" s="5">
        <f>Table1[[#This Row],[Sales]]*Table1[[#This Row],[Discount]]</f>
        <v>4.6399999999999997</v>
      </c>
    </row>
    <row r="9155" spans="1:25" x14ac:dyDescent="0.3">
      <c r="A9155">
        <v>9154</v>
      </c>
      <c r="B9155" s="2"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s="2">
        <v>7</v>
      </c>
      <c r="T9155" s="3">
        <v>0.2</v>
      </c>
      <c r="U9155" s="2">
        <v>1.8522000000000001</v>
      </c>
      <c r="V9155" s="2">
        <f>Table1[[#This Row],[Sales]]*(1-Table1[[#This Row],[Discount]])</f>
        <v>13.171199999999999</v>
      </c>
      <c r="W9155" s="2">
        <f>Table1[[#This Row],[Sales]]*Table1[[#This Row],[Quantity]]</f>
        <v>115.24799999999999</v>
      </c>
      <c r="X9155" s="2">
        <f>Table1[[#This Row],[Sales]]+Table1[[#This Row],[Discount]]+Table1[[#This Row],[Adjusted Sales]]</f>
        <v>29.835199999999997</v>
      </c>
      <c r="Y9155" s="5">
        <f>Table1[[#This Row],[Sales]]*Table1[[#This Row],[Discount]]</f>
        <v>3.2927999999999997</v>
      </c>
    </row>
    <row r="9156" spans="1:25" x14ac:dyDescent="0.3">
      <c r="A9156">
        <v>9155</v>
      </c>
      <c r="B9156" s="2"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s="2">
        <v>2</v>
      </c>
      <c r="T9156" s="3">
        <v>0.2</v>
      </c>
      <c r="U9156" s="2">
        <v>3.1381999999999999</v>
      </c>
      <c r="V9156" s="2">
        <f>Table1[[#This Row],[Sales]]*(1-Table1[[#This Row],[Discount]])</f>
        <v>15.449600000000002</v>
      </c>
      <c r="W9156" s="2">
        <f>Table1[[#This Row],[Sales]]*Table1[[#This Row],[Quantity]]</f>
        <v>38.624000000000002</v>
      </c>
      <c r="X9156" s="2">
        <f>Table1[[#This Row],[Sales]]+Table1[[#This Row],[Discount]]+Table1[[#This Row],[Adjusted Sales]]</f>
        <v>34.961600000000004</v>
      </c>
      <c r="Y9156" s="5">
        <f>Table1[[#This Row],[Sales]]*Table1[[#This Row],[Discount]]</f>
        <v>3.8624000000000005</v>
      </c>
    </row>
    <row r="9157" spans="1:25" x14ac:dyDescent="0.3">
      <c r="A9157">
        <v>9156</v>
      </c>
      <c r="B9157" s="2"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s="2">
        <v>6</v>
      </c>
      <c r="T9157" s="3">
        <v>0</v>
      </c>
      <c r="U9157" s="2">
        <v>19.238399999999999</v>
      </c>
      <c r="V9157" s="2">
        <f>Table1[[#This Row],[Sales]]*(1-Table1[[#This Row],[Discount]])</f>
        <v>40.08</v>
      </c>
      <c r="W9157" s="2">
        <f>Table1[[#This Row],[Sales]]*Table1[[#This Row],[Quantity]]</f>
        <v>240.48</v>
      </c>
      <c r="X9157" s="2">
        <f>Table1[[#This Row],[Sales]]+Table1[[#This Row],[Discount]]+Table1[[#This Row],[Adjusted Sales]]</f>
        <v>80.16</v>
      </c>
      <c r="Y9157" s="5">
        <f>Table1[[#This Row],[Sales]]*Table1[[#This Row],[Discount]]</f>
        <v>0</v>
      </c>
    </row>
    <row r="9158" spans="1:25" x14ac:dyDescent="0.3">
      <c r="A9158">
        <v>9157</v>
      </c>
      <c r="B9158" s="2"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s="2">
        <v>2</v>
      </c>
      <c r="T9158" s="3">
        <v>0</v>
      </c>
      <c r="U9158" s="2">
        <v>27.529199999999999</v>
      </c>
      <c r="V9158" s="2">
        <f>Table1[[#This Row],[Sales]]*(1-Table1[[#This Row],[Discount]])</f>
        <v>101.96</v>
      </c>
      <c r="W9158" s="2">
        <f>Table1[[#This Row],[Sales]]*Table1[[#This Row],[Quantity]]</f>
        <v>203.92</v>
      </c>
      <c r="X9158" s="2">
        <f>Table1[[#This Row],[Sales]]+Table1[[#This Row],[Discount]]+Table1[[#This Row],[Adjusted Sales]]</f>
        <v>203.92</v>
      </c>
      <c r="Y9158" s="5">
        <f>Table1[[#This Row],[Sales]]*Table1[[#This Row],[Discount]]</f>
        <v>0</v>
      </c>
    </row>
    <row r="9159" spans="1:25" x14ac:dyDescent="0.3">
      <c r="A9159">
        <v>9158</v>
      </c>
      <c r="B9159" s="2"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s="2">
        <v>13</v>
      </c>
      <c r="T9159" s="3">
        <v>0</v>
      </c>
      <c r="U9159" s="2">
        <v>124.6752</v>
      </c>
      <c r="V9159" s="2">
        <f>Table1[[#This Row],[Sales]]*(1-Table1[[#This Row],[Discount]])</f>
        <v>259.74</v>
      </c>
      <c r="W9159" s="2">
        <f>Table1[[#This Row],[Sales]]*Table1[[#This Row],[Quantity]]</f>
        <v>3376.62</v>
      </c>
      <c r="X9159" s="2">
        <f>Table1[[#This Row],[Sales]]+Table1[[#This Row],[Discount]]+Table1[[#This Row],[Adjusted Sales]]</f>
        <v>519.48</v>
      </c>
      <c r="Y9159" s="5">
        <f>Table1[[#This Row],[Sales]]*Table1[[#This Row],[Discount]]</f>
        <v>0</v>
      </c>
    </row>
    <row r="9160" spans="1:25" x14ac:dyDescent="0.3">
      <c r="A9160">
        <v>9159</v>
      </c>
      <c r="B9160" s="2"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s="2">
        <v>9</v>
      </c>
      <c r="T9160" s="3">
        <v>0</v>
      </c>
      <c r="U9160" s="2">
        <v>104.7222</v>
      </c>
      <c r="V9160" s="2">
        <f>Table1[[#This Row],[Sales]]*(1-Table1[[#This Row],[Discount]])</f>
        <v>255.42</v>
      </c>
      <c r="W9160" s="2">
        <f>Table1[[#This Row],[Sales]]*Table1[[#This Row],[Quantity]]</f>
        <v>2298.7799999999997</v>
      </c>
      <c r="X9160" s="2">
        <f>Table1[[#This Row],[Sales]]+Table1[[#This Row],[Discount]]+Table1[[#This Row],[Adjusted Sales]]</f>
        <v>510.84</v>
      </c>
      <c r="Y9160" s="5">
        <f>Table1[[#This Row],[Sales]]*Table1[[#This Row],[Discount]]</f>
        <v>0</v>
      </c>
    </row>
    <row r="9161" spans="1:25" x14ac:dyDescent="0.3">
      <c r="A9161">
        <v>9160</v>
      </c>
      <c r="B9161" s="2"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s="2">
        <v>3</v>
      </c>
      <c r="T9161" s="3">
        <v>0.7</v>
      </c>
      <c r="U9161" s="2">
        <v>-3.0366</v>
      </c>
      <c r="V9161" s="2">
        <f>Table1[[#This Row],[Sales]]*(1-Table1[[#This Row],[Discount]])</f>
        <v>1.3014000000000001</v>
      </c>
      <c r="W9161" s="2">
        <f>Table1[[#This Row],[Sales]]*Table1[[#This Row],[Quantity]]</f>
        <v>13.013999999999999</v>
      </c>
      <c r="X9161" s="2">
        <f>Table1[[#This Row],[Sales]]+Table1[[#This Row],[Discount]]+Table1[[#This Row],[Adjusted Sales]]</f>
        <v>6.3394000000000004</v>
      </c>
      <c r="Y9161" s="5">
        <f>Table1[[#This Row],[Sales]]*Table1[[#This Row],[Discount]]</f>
        <v>3.0366</v>
      </c>
    </row>
    <row r="9162" spans="1:25" x14ac:dyDescent="0.3">
      <c r="A9162">
        <v>9161</v>
      </c>
      <c r="B9162" s="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s="2">
        <v>5</v>
      </c>
      <c r="T9162" s="3">
        <v>0.7</v>
      </c>
      <c r="U9162" s="2">
        <v>-7.92</v>
      </c>
      <c r="V9162" s="2">
        <f>Table1[[#This Row],[Sales]]*(1-Table1[[#This Row],[Discount]])</f>
        <v>3.5640000000000009</v>
      </c>
      <c r="W9162" s="2">
        <f>Table1[[#This Row],[Sales]]*Table1[[#This Row],[Quantity]]</f>
        <v>59.400000000000006</v>
      </c>
      <c r="X9162" s="2">
        <f>Table1[[#This Row],[Sales]]+Table1[[#This Row],[Discount]]+Table1[[#This Row],[Adjusted Sales]]</f>
        <v>16.144000000000002</v>
      </c>
      <c r="Y9162" s="5">
        <f>Table1[[#This Row],[Sales]]*Table1[[#This Row],[Discount]]</f>
        <v>8.3160000000000007</v>
      </c>
    </row>
    <row r="9163" spans="1:25" x14ac:dyDescent="0.3">
      <c r="A9163">
        <v>9162</v>
      </c>
      <c r="B9163" s="2"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s="2">
        <v>7</v>
      </c>
      <c r="T9163" s="3">
        <v>0</v>
      </c>
      <c r="U9163" s="2">
        <v>32.468800000000002</v>
      </c>
      <c r="V9163" s="2">
        <f>Table1[[#This Row],[Sales]]*(1-Table1[[#This Row],[Discount]])</f>
        <v>405.86</v>
      </c>
      <c r="W9163" s="2">
        <f>Table1[[#This Row],[Sales]]*Table1[[#This Row],[Quantity]]</f>
        <v>2841.02</v>
      </c>
      <c r="X9163" s="2">
        <f>Table1[[#This Row],[Sales]]+Table1[[#This Row],[Discount]]+Table1[[#This Row],[Adjusted Sales]]</f>
        <v>811.72</v>
      </c>
      <c r="Y9163" s="5">
        <f>Table1[[#This Row],[Sales]]*Table1[[#This Row],[Discount]]</f>
        <v>0</v>
      </c>
    </row>
    <row r="9164" spans="1:25" x14ac:dyDescent="0.3">
      <c r="A9164">
        <v>9163</v>
      </c>
      <c r="B9164" s="2"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s="2">
        <v>3</v>
      </c>
      <c r="T9164" s="3">
        <v>0</v>
      </c>
      <c r="U9164" s="2">
        <v>176.80260000000001</v>
      </c>
      <c r="V9164" s="2">
        <f>Table1[[#This Row],[Sales]]*(1-Table1[[#This Row],[Discount]])</f>
        <v>680.01</v>
      </c>
      <c r="W9164" s="2">
        <f>Table1[[#This Row],[Sales]]*Table1[[#This Row],[Quantity]]</f>
        <v>2040.03</v>
      </c>
      <c r="X9164" s="2">
        <f>Table1[[#This Row],[Sales]]+Table1[[#This Row],[Discount]]+Table1[[#This Row],[Adjusted Sales]]</f>
        <v>1360.02</v>
      </c>
      <c r="Y9164" s="5">
        <f>Table1[[#This Row],[Sales]]*Table1[[#This Row],[Discount]]</f>
        <v>0</v>
      </c>
    </row>
    <row r="9165" spans="1:25" x14ac:dyDescent="0.3">
      <c r="A9165">
        <v>9164</v>
      </c>
      <c r="B9165" s="2"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s="2">
        <v>3</v>
      </c>
      <c r="T9165" s="3">
        <v>0.2</v>
      </c>
      <c r="U9165" s="2">
        <v>0.74250000000000005</v>
      </c>
      <c r="V9165" s="2">
        <f>Table1[[#This Row],[Sales]]*(1-Table1[[#This Row],[Discount]])</f>
        <v>1.9008</v>
      </c>
      <c r="W9165" s="2">
        <f>Table1[[#This Row],[Sales]]*Table1[[#This Row],[Quantity]]</f>
        <v>7.1280000000000001</v>
      </c>
      <c r="X9165" s="2">
        <f>Table1[[#This Row],[Sales]]+Table1[[#This Row],[Discount]]+Table1[[#This Row],[Adjusted Sales]]</f>
        <v>4.4767999999999999</v>
      </c>
      <c r="Y9165" s="5">
        <f>Table1[[#This Row],[Sales]]*Table1[[#This Row],[Discount]]</f>
        <v>0.47520000000000001</v>
      </c>
    </row>
    <row r="9166" spans="1:25" x14ac:dyDescent="0.3">
      <c r="A9166">
        <v>9165</v>
      </c>
      <c r="B9166" s="2"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s="2">
        <v>2</v>
      </c>
      <c r="T9166" s="3">
        <v>0.8</v>
      </c>
      <c r="U9166" s="2">
        <v>-393.60199999999998</v>
      </c>
      <c r="V9166" s="2">
        <f>Table1[[#This Row],[Sales]]*(1-Table1[[#This Row],[Discount]])</f>
        <v>28.625599999999991</v>
      </c>
      <c r="W9166" s="2">
        <f>Table1[[#This Row],[Sales]]*Table1[[#This Row],[Quantity]]</f>
        <v>286.25599999999997</v>
      </c>
      <c r="X9166" s="2">
        <f>Table1[[#This Row],[Sales]]+Table1[[#This Row],[Discount]]+Table1[[#This Row],[Adjusted Sales]]</f>
        <v>172.55359999999999</v>
      </c>
      <c r="Y9166" s="5">
        <f>Table1[[#This Row],[Sales]]*Table1[[#This Row],[Discount]]</f>
        <v>114.50239999999999</v>
      </c>
    </row>
    <row r="9167" spans="1:25" x14ac:dyDescent="0.3">
      <c r="A9167">
        <v>9166</v>
      </c>
      <c r="B9167" s="2"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s="2">
        <v>4</v>
      </c>
      <c r="T9167" s="3">
        <v>0.2</v>
      </c>
      <c r="U9167" s="2">
        <v>503.64</v>
      </c>
      <c r="V9167" s="2">
        <f>Table1[[#This Row],[Sales]]*(1-Table1[[#This Row],[Discount]])</f>
        <v>3581.4400000000005</v>
      </c>
      <c r="W9167" s="2">
        <f>Table1[[#This Row],[Sales]]*Table1[[#This Row],[Quantity]]</f>
        <v>17907.2</v>
      </c>
      <c r="X9167" s="2">
        <f>Table1[[#This Row],[Sales]]+Table1[[#This Row],[Discount]]+Table1[[#This Row],[Adjusted Sales]]</f>
        <v>8058.4400000000005</v>
      </c>
      <c r="Y9167" s="5">
        <f>Table1[[#This Row],[Sales]]*Table1[[#This Row],[Discount]]</f>
        <v>895.36000000000013</v>
      </c>
    </row>
    <row r="9168" spans="1:25" x14ac:dyDescent="0.3">
      <c r="A9168">
        <v>9167</v>
      </c>
      <c r="B9168" s="2"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s="2">
        <v>1</v>
      </c>
      <c r="T9168" s="3">
        <v>0</v>
      </c>
      <c r="U9168" s="2">
        <v>50.328000000000003</v>
      </c>
      <c r="V9168" s="2">
        <f>Table1[[#This Row],[Sales]]*(1-Table1[[#This Row],[Discount]])</f>
        <v>104.85</v>
      </c>
      <c r="W9168" s="2">
        <f>Table1[[#This Row],[Sales]]*Table1[[#This Row],[Quantity]]</f>
        <v>104.85</v>
      </c>
      <c r="X9168" s="2">
        <f>Table1[[#This Row],[Sales]]+Table1[[#This Row],[Discount]]+Table1[[#This Row],[Adjusted Sales]]</f>
        <v>209.7</v>
      </c>
      <c r="Y9168" s="5">
        <f>Table1[[#This Row],[Sales]]*Table1[[#This Row],[Discount]]</f>
        <v>0</v>
      </c>
    </row>
    <row r="9169" spans="1:25" x14ac:dyDescent="0.3">
      <c r="A9169">
        <v>9168</v>
      </c>
      <c r="B9169" s="2"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s="2">
        <v>3</v>
      </c>
      <c r="T9169" s="3">
        <v>0</v>
      </c>
      <c r="U9169" s="2">
        <v>72.432000000000002</v>
      </c>
      <c r="V9169" s="2">
        <f>Table1[[#This Row],[Sales]]*(1-Table1[[#This Row],[Discount]])</f>
        <v>241.44</v>
      </c>
      <c r="W9169" s="2">
        <f>Table1[[#This Row],[Sales]]*Table1[[#This Row],[Quantity]]</f>
        <v>724.31999999999994</v>
      </c>
      <c r="X9169" s="2">
        <f>Table1[[#This Row],[Sales]]+Table1[[#This Row],[Discount]]+Table1[[#This Row],[Adjusted Sales]]</f>
        <v>482.88</v>
      </c>
      <c r="Y9169" s="5">
        <f>Table1[[#This Row],[Sales]]*Table1[[#This Row],[Discount]]</f>
        <v>0</v>
      </c>
    </row>
    <row r="9170" spans="1:25" x14ac:dyDescent="0.3">
      <c r="A9170">
        <v>9169</v>
      </c>
      <c r="B9170" s="2"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s="2">
        <v>14</v>
      </c>
      <c r="T9170" s="3">
        <v>0</v>
      </c>
      <c r="U9170" s="2">
        <v>147.08959999999999</v>
      </c>
      <c r="V9170" s="2">
        <f>Table1[[#This Row],[Sales]]*(1-Table1[[#This Row],[Discount]])</f>
        <v>319.76</v>
      </c>
      <c r="W9170" s="2">
        <f>Table1[[#This Row],[Sales]]*Table1[[#This Row],[Quantity]]</f>
        <v>4476.6399999999994</v>
      </c>
      <c r="X9170" s="2">
        <f>Table1[[#This Row],[Sales]]+Table1[[#This Row],[Discount]]+Table1[[#This Row],[Adjusted Sales]]</f>
        <v>639.52</v>
      </c>
      <c r="Y9170" s="5">
        <f>Table1[[#This Row],[Sales]]*Table1[[#This Row],[Discount]]</f>
        <v>0</v>
      </c>
    </row>
    <row r="9171" spans="1:25" x14ac:dyDescent="0.3">
      <c r="A9171">
        <v>9170</v>
      </c>
      <c r="B9171" s="2"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s="2">
        <v>2</v>
      </c>
      <c r="T9171" s="3">
        <v>0</v>
      </c>
      <c r="U9171" s="2">
        <v>21.012799999999999</v>
      </c>
      <c r="V9171" s="2">
        <f>Table1[[#This Row],[Sales]]*(1-Table1[[#This Row],[Discount]])</f>
        <v>45.68</v>
      </c>
      <c r="W9171" s="2">
        <f>Table1[[#This Row],[Sales]]*Table1[[#This Row],[Quantity]]</f>
        <v>91.36</v>
      </c>
      <c r="X9171" s="2">
        <f>Table1[[#This Row],[Sales]]+Table1[[#This Row],[Discount]]+Table1[[#This Row],[Adjusted Sales]]</f>
        <v>91.36</v>
      </c>
      <c r="Y9171" s="5">
        <f>Table1[[#This Row],[Sales]]*Table1[[#This Row],[Discount]]</f>
        <v>0</v>
      </c>
    </row>
    <row r="9172" spans="1:25" x14ac:dyDescent="0.3">
      <c r="A9172">
        <v>9171</v>
      </c>
      <c r="B9172" s="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s="2">
        <v>2</v>
      </c>
      <c r="T9172" s="3">
        <v>0</v>
      </c>
      <c r="U9172" s="2">
        <v>1.5980000000000001</v>
      </c>
      <c r="V9172" s="2">
        <f>Table1[[#This Row],[Sales]]*(1-Table1[[#This Row],[Discount]])</f>
        <v>31.96</v>
      </c>
      <c r="W9172" s="2">
        <f>Table1[[#This Row],[Sales]]*Table1[[#This Row],[Quantity]]</f>
        <v>63.92</v>
      </c>
      <c r="X9172" s="2">
        <f>Table1[[#This Row],[Sales]]+Table1[[#This Row],[Discount]]+Table1[[#This Row],[Adjusted Sales]]</f>
        <v>63.92</v>
      </c>
      <c r="Y9172" s="5">
        <f>Table1[[#This Row],[Sales]]*Table1[[#This Row],[Discount]]</f>
        <v>0</v>
      </c>
    </row>
    <row r="9173" spans="1:25" x14ac:dyDescent="0.3">
      <c r="A9173">
        <v>9172</v>
      </c>
      <c r="B9173" s="2"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s="2">
        <v>1</v>
      </c>
      <c r="T9173" s="3">
        <v>0</v>
      </c>
      <c r="U9173" s="2">
        <v>22.992000000000001</v>
      </c>
      <c r="V9173" s="2">
        <f>Table1[[#This Row],[Sales]]*(1-Table1[[#This Row],[Discount]])</f>
        <v>47.9</v>
      </c>
      <c r="W9173" s="2">
        <f>Table1[[#This Row],[Sales]]*Table1[[#This Row],[Quantity]]</f>
        <v>47.9</v>
      </c>
      <c r="X9173" s="2">
        <f>Table1[[#This Row],[Sales]]+Table1[[#This Row],[Discount]]+Table1[[#This Row],[Adjusted Sales]]</f>
        <v>95.8</v>
      </c>
      <c r="Y9173" s="5">
        <f>Table1[[#This Row],[Sales]]*Table1[[#This Row],[Discount]]</f>
        <v>0</v>
      </c>
    </row>
    <row r="9174" spans="1:25" x14ac:dyDescent="0.3">
      <c r="A9174">
        <v>9173</v>
      </c>
      <c r="B9174" s="2"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s="2">
        <v>3</v>
      </c>
      <c r="T9174" s="3">
        <v>0</v>
      </c>
      <c r="U9174" s="2">
        <v>222.58799999999999</v>
      </c>
      <c r="V9174" s="2">
        <f>Table1[[#This Row],[Sales]]*(1-Table1[[#This Row],[Discount]])</f>
        <v>1112.94</v>
      </c>
      <c r="W9174" s="2">
        <f>Table1[[#This Row],[Sales]]*Table1[[#This Row],[Quantity]]</f>
        <v>3338.82</v>
      </c>
      <c r="X9174" s="2">
        <f>Table1[[#This Row],[Sales]]+Table1[[#This Row],[Discount]]+Table1[[#This Row],[Adjusted Sales]]</f>
        <v>2225.88</v>
      </c>
      <c r="Y9174" s="5">
        <f>Table1[[#This Row],[Sales]]*Table1[[#This Row],[Discount]]</f>
        <v>0</v>
      </c>
    </row>
    <row r="9175" spans="1:25" x14ac:dyDescent="0.3">
      <c r="A9175">
        <v>9174</v>
      </c>
      <c r="B9175" s="2"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s="2">
        <v>3</v>
      </c>
      <c r="T9175" s="3">
        <v>0</v>
      </c>
      <c r="U9175" s="2">
        <v>11.2308</v>
      </c>
      <c r="V9175" s="2">
        <f>Table1[[#This Row],[Sales]]*(1-Table1[[#This Row],[Discount]])</f>
        <v>22.92</v>
      </c>
      <c r="W9175" s="2">
        <f>Table1[[#This Row],[Sales]]*Table1[[#This Row],[Quantity]]</f>
        <v>68.760000000000005</v>
      </c>
      <c r="X9175" s="2">
        <f>Table1[[#This Row],[Sales]]+Table1[[#This Row],[Discount]]+Table1[[#This Row],[Adjusted Sales]]</f>
        <v>45.84</v>
      </c>
      <c r="Y9175" s="5">
        <f>Table1[[#This Row],[Sales]]*Table1[[#This Row],[Discount]]</f>
        <v>0</v>
      </c>
    </row>
    <row r="9176" spans="1:25" x14ac:dyDescent="0.3">
      <c r="A9176">
        <v>9175</v>
      </c>
      <c r="B9176" s="2"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s="2">
        <v>3</v>
      </c>
      <c r="T9176" s="3">
        <v>0.2</v>
      </c>
      <c r="U9176" s="2">
        <v>8.9969999999999999</v>
      </c>
      <c r="V9176" s="2">
        <f>Table1[[#This Row],[Sales]]*(1-Table1[[#This Row],[Discount]])</f>
        <v>57.580800000000004</v>
      </c>
      <c r="W9176" s="2">
        <f>Table1[[#This Row],[Sales]]*Table1[[#This Row],[Quantity]]</f>
        <v>215.928</v>
      </c>
      <c r="X9176" s="2">
        <f>Table1[[#This Row],[Sales]]+Table1[[#This Row],[Discount]]+Table1[[#This Row],[Adjusted Sales]]</f>
        <v>129.7568</v>
      </c>
      <c r="Y9176" s="5">
        <f>Table1[[#This Row],[Sales]]*Table1[[#This Row],[Discount]]</f>
        <v>14.395200000000001</v>
      </c>
    </row>
    <row r="9177" spans="1:25" x14ac:dyDescent="0.3">
      <c r="A9177">
        <v>9176</v>
      </c>
      <c r="B9177" s="2"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s="2">
        <v>3</v>
      </c>
      <c r="T9177" s="3">
        <v>0</v>
      </c>
      <c r="U9177" s="2">
        <v>9.3312000000000008</v>
      </c>
      <c r="V9177" s="2">
        <f>Table1[[#This Row],[Sales]]*(1-Table1[[#This Row],[Discount]])</f>
        <v>19.440000000000001</v>
      </c>
      <c r="W9177" s="2">
        <f>Table1[[#This Row],[Sales]]*Table1[[#This Row],[Quantity]]</f>
        <v>58.320000000000007</v>
      </c>
      <c r="X9177" s="2">
        <f>Table1[[#This Row],[Sales]]+Table1[[#This Row],[Discount]]+Table1[[#This Row],[Adjusted Sales]]</f>
        <v>38.880000000000003</v>
      </c>
      <c r="Y9177" s="5">
        <f>Table1[[#This Row],[Sales]]*Table1[[#This Row],[Discount]]</f>
        <v>0</v>
      </c>
    </row>
    <row r="9178" spans="1:25" x14ac:dyDescent="0.3">
      <c r="A9178">
        <v>9177</v>
      </c>
      <c r="B9178" s="2"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s="2">
        <v>3</v>
      </c>
      <c r="T9178" s="3">
        <v>0.7</v>
      </c>
      <c r="U9178" s="2">
        <v>-20.724</v>
      </c>
      <c r="V9178" s="2">
        <f>Table1[[#This Row],[Sales]]*(1-Table1[[#This Row],[Discount]])</f>
        <v>9.325800000000001</v>
      </c>
      <c r="W9178" s="2">
        <f>Table1[[#This Row],[Sales]]*Table1[[#This Row],[Quantity]]</f>
        <v>93.257999999999996</v>
      </c>
      <c r="X9178" s="2">
        <f>Table1[[#This Row],[Sales]]+Table1[[#This Row],[Discount]]+Table1[[#This Row],[Adjusted Sales]]</f>
        <v>41.111800000000002</v>
      </c>
      <c r="Y9178" s="5">
        <f>Table1[[#This Row],[Sales]]*Table1[[#This Row],[Discount]]</f>
        <v>21.760199999999998</v>
      </c>
    </row>
    <row r="9179" spans="1:25" x14ac:dyDescent="0.3">
      <c r="A9179">
        <v>9178</v>
      </c>
      <c r="B9179" s="2"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s="2">
        <v>2</v>
      </c>
      <c r="T9179" s="3">
        <v>0</v>
      </c>
      <c r="U9179" s="2">
        <v>3.9144000000000001</v>
      </c>
      <c r="V9179" s="2">
        <f>Table1[[#This Row],[Sales]]*(1-Table1[[#This Row],[Discount]])</f>
        <v>13.98</v>
      </c>
      <c r="W9179" s="2">
        <f>Table1[[#This Row],[Sales]]*Table1[[#This Row],[Quantity]]</f>
        <v>27.96</v>
      </c>
      <c r="X9179" s="2">
        <f>Table1[[#This Row],[Sales]]+Table1[[#This Row],[Discount]]+Table1[[#This Row],[Adjusted Sales]]</f>
        <v>27.96</v>
      </c>
      <c r="Y9179" s="5">
        <f>Table1[[#This Row],[Sales]]*Table1[[#This Row],[Discount]]</f>
        <v>0</v>
      </c>
    </row>
    <row r="9180" spans="1:25" x14ac:dyDescent="0.3">
      <c r="A9180">
        <v>9179</v>
      </c>
      <c r="B9180" s="2"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s="2">
        <v>1</v>
      </c>
      <c r="T9180" s="3">
        <v>0</v>
      </c>
      <c r="U9180" s="2">
        <v>6.149</v>
      </c>
      <c r="V9180" s="2">
        <f>Table1[[#This Row],[Sales]]*(1-Table1[[#This Row],[Discount]])</f>
        <v>23.65</v>
      </c>
      <c r="W9180" s="2">
        <f>Table1[[#This Row],[Sales]]*Table1[[#This Row],[Quantity]]</f>
        <v>23.65</v>
      </c>
      <c r="X9180" s="2">
        <f>Table1[[#This Row],[Sales]]+Table1[[#This Row],[Discount]]+Table1[[#This Row],[Adjusted Sales]]</f>
        <v>47.3</v>
      </c>
      <c r="Y9180" s="5">
        <f>Table1[[#This Row],[Sales]]*Table1[[#This Row],[Discount]]</f>
        <v>0</v>
      </c>
    </row>
    <row r="9181" spans="1:25" x14ac:dyDescent="0.3">
      <c r="A9181">
        <v>9180</v>
      </c>
      <c r="B9181" s="2"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s="2">
        <v>3</v>
      </c>
      <c r="T9181" s="3">
        <v>0.2</v>
      </c>
      <c r="U9181" s="2">
        <v>44.2425</v>
      </c>
      <c r="V9181" s="2">
        <f>Table1[[#This Row],[Sales]]*(1-Table1[[#This Row],[Discount]])</f>
        <v>566.30399999999997</v>
      </c>
      <c r="W9181" s="2">
        <f>Table1[[#This Row],[Sales]]*Table1[[#This Row],[Quantity]]</f>
        <v>2123.64</v>
      </c>
      <c r="X9181" s="2">
        <f>Table1[[#This Row],[Sales]]+Table1[[#This Row],[Discount]]+Table1[[#This Row],[Adjusted Sales]]</f>
        <v>1274.384</v>
      </c>
      <c r="Y9181" s="5">
        <f>Table1[[#This Row],[Sales]]*Table1[[#This Row],[Discount]]</f>
        <v>141.57599999999999</v>
      </c>
    </row>
    <row r="9182" spans="1:25" x14ac:dyDescent="0.3">
      <c r="A9182">
        <v>9181</v>
      </c>
      <c r="B9182" s="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s="2">
        <v>3</v>
      </c>
      <c r="T9182" s="3">
        <v>0.2</v>
      </c>
      <c r="U9182" s="2">
        <v>4.1832000000000003</v>
      </c>
      <c r="V9182" s="2">
        <f>Table1[[#This Row],[Sales]]*(1-Table1[[#This Row],[Discount]])</f>
        <v>9.5616000000000003</v>
      </c>
      <c r="W9182" s="2">
        <f>Table1[[#This Row],[Sales]]*Table1[[#This Row],[Quantity]]</f>
        <v>35.856000000000002</v>
      </c>
      <c r="X9182" s="2">
        <f>Table1[[#This Row],[Sales]]+Table1[[#This Row],[Discount]]+Table1[[#This Row],[Adjusted Sales]]</f>
        <v>21.7136</v>
      </c>
      <c r="Y9182" s="5">
        <f>Table1[[#This Row],[Sales]]*Table1[[#This Row],[Discount]]</f>
        <v>2.3904000000000001</v>
      </c>
    </row>
    <row r="9183" spans="1:25" x14ac:dyDescent="0.3">
      <c r="A9183">
        <v>9182</v>
      </c>
      <c r="B9183" s="2"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s="2">
        <v>3</v>
      </c>
      <c r="T9183" s="3">
        <v>0.2</v>
      </c>
      <c r="U9183" s="2">
        <v>11.673</v>
      </c>
      <c r="V9183" s="2">
        <f>Table1[[#This Row],[Sales]]*(1-Table1[[#This Row],[Discount]])</f>
        <v>24.9024</v>
      </c>
      <c r="W9183" s="2">
        <f>Table1[[#This Row],[Sales]]*Table1[[#This Row],[Quantity]]</f>
        <v>93.384</v>
      </c>
      <c r="X9183" s="2">
        <f>Table1[[#This Row],[Sales]]+Table1[[#This Row],[Discount]]+Table1[[#This Row],[Adjusted Sales]]</f>
        <v>56.230400000000003</v>
      </c>
      <c r="Y9183" s="5">
        <f>Table1[[#This Row],[Sales]]*Table1[[#This Row],[Discount]]</f>
        <v>6.2256</v>
      </c>
    </row>
    <row r="9184" spans="1:25" x14ac:dyDescent="0.3">
      <c r="A9184">
        <v>9183</v>
      </c>
      <c r="B9184" s="2"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s="2">
        <v>4</v>
      </c>
      <c r="T9184" s="3">
        <v>0</v>
      </c>
      <c r="U9184" s="2">
        <v>7.8064</v>
      </c>
      <c r="V9184" s="2">
        <f>Table1[[#This Row],[Sales]]*(1-Table1[[#This Row],[Discount]])</f>
        <v>55.76</v>
      </c>
      <c r="W9184" s="2">
        <f>Table1[[#This Row],[Sales]]*Table1[[#This Row],[Quantity]]</f>
        <v>223.04</v>
      </c>
      <c r="X9184" s="2">
        <f>Table1[[#This Row],[Sales]]+Table1[[#This Row],[Discount]]+Table1[[#This Row],[Adjusted Sales]]</f>
        <v>111.52</v>
      </c>
      <c r="Y9184" s="5">
        <f>Table1[[#This Row],[Sales]]*Table1[[#This Row],[Discount]]</f>
        <v>0</v>
      </c>
    </row>
    <row r="9185" spans="1:25" x14ac:dyDescent="0.3">
      <c r="A9185">
        <v>9184</v>
      </c>
      <c r="B9185" s="2"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s="2">
        <v>2</v>
      </c>
      <c r="T9185" s="3">
        <v>0</v>
      </c>
      <c r="U9185" s="2">
        <v>11.543200000000001</v>
      </c>
      <c r="V9185" s="2">
        <f>Table1[[#This Row],[Sales]]*(1-Table1[[#This Row],[Discount]])</f>
        <v>24.56</v>
      </c>
      <c r="W9185" s="2">
        <f>Table1[[#This Row],[Sales]]*Table1[[#This Row],[Quantity]]</f>
        <v>49.12</v>
      </c>
      <c r="X9185" s="2">
        <f>Table1[[#This Row],[Sales]]+Table1[[#This Row],[Discount]]+Table1[[#This Row],[Adjusted Sales]]</f>
        <v>49.12</v>
      </c>
      <c r="Y9185" s="5">
        <f>Table1[[#This Row],[Sales]]*Table1[[#This Row],[Discount]]</f>
        <v>0</v>
      </c>
    </row>
    <row r="9186" spans="1:25" x14ac:dyDescent="0.3">
      <c r="A9186">
        <v>9185</v>
      </c>
      <c r="B9186" s="2"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s="2">
        <v>1</v>
      </c>
      <c r="T9186" s="3">
        <v>0</v>
      </c>
      <c r="U9186" s="2">
        <v>15.525</v>
      </c>
      <c r="V9186" s="2">
        <f>Table1[[#This Row],[Sales]]*(1-Table1[[#This Row],[Discount]])</f>
        <v>51.75</v>
      </c>
      <c r="W9186" s="2">
        <f>Table1[[#This Row],[Sales]]*Table1[[#This Row],[Quantity]]</f>
        <v>51.75</v>
      </c>
      <c r="X9186" s="2">
        <f>Table1[[#This Row],[Sales]]+Table1[[#This Row],[Discount]]+Table1[[#This Row],[Adjusted Sales]]</f>
        <v>103.5</v>
      </c>
      <c r="Y9186" s="5">
        <f>Table1[[#This Row],[Sales]]*Table1[[#This Row],[Discount]]</f>
        <v>0</v>
      </c>
    </row>
    <row r="9187" spans="1:25" x14ac:dyDescent="0.3">
      <c r="A9187">
        <v>9186</v>
      </c>
      <c r="B9187" s="2"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s="2">
        <v>1</v>
      </c>
      <c r="T9187" s="3">
        <v>0.2</v>
      </c>
      <c r="U9187" s="2">
        <v>25.898</v>
      </c>
      <c r="V9187" s="2">
        <f>Table1[[#This Row],[Sales]]*(1-Table1[[#This Row],[Discount]])</f>
        <v>165.74720000000002</v>
      </c>
      <c r="W9187" s="2">
        <f>Table1[[#This Row],[Sales]]*Table1[[#This Row],[Quantity]]</f>
        <v>207.184</v>
      </c>
      <c r="X9187" s="2">
        <f>Table1[[#This Row],[Sales]]+Table1[[#This Row],[Discount]]+Table1[[#This Row],[Adjusted Sales]]</f>
        <v>373.13120000000004</v>
      </c>
      <c r="Y9187" s="5">
        <f>Table1[[#This Row],[Sales]]*Table1[[#This Row],[Discount]]</f>
        <v>41.436800000000005</v>
      </c>
    </row>
    <row r="9188" spans="1:25" x14ac:dyDescent="0.3">
      <c r="A9188">
        <v>9187</v>
      </c>
      <c r="B9188" s="2"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s="2">
        <v>5</v>
      </c>
      <c r="T9188" s="3">
        <v>0</v>
      </c>
      <c r="U9188" s="2">
        <v>412.46800000000002</v>
      </c>
      <c r="V9188" s="2">
        <f>Table1[[#This Row],[Sales]]*(1-Table1[[#This Row],[Discount]])</f>
        <v>1473.1</v>
      </c>
      <c r="W9188" s="2">
        <f>Table1[[#This Row],[Sales]]*Table1[[#This Row],[Quantity]]</f>
        <v>7365.5</v>
      </c>
      <c r="X9188" s="2">
        <f>Table1[[#This Row],[Sales]]+Table1[[#This Row],[Discount]]+Table1[[#This Row],[Adjusted Sales]]</f>
        <v>2946.2</v>
      </c>
      <c r="Y9188" s="5">
        <f>Table1[[#This Row],[Sales]]*Table1[[#This Row],[Discount]]</f>
        <v>0</v>
      </c>
    </row>
    <row r="9189" spans="1:25" x14ac:dyDescent="0.3">
      <c r="A9189">
        <v>9188</v>
      </c>
      <c r="B9189" s="2"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s="2">
        <v>2</v>
      </c>
      <c r="T9189" s="3">
        <v>0.2</v>
      </c>
      <c r="U9189" s="2">
        <v>-0.6976</v>
      </c>
      <c r="V9189" s="2">
        <f>Table1[[#This Row],[Sales]]*(1-Table1[[#This Row],[Discount]])</f>
        <v>2.7904</v>
      </c>
      <c r="W9189" s="2">
        <f>Table1[[#This Row],[Sales]]*Table1[[#This Row],[Quantity]]</f>
        <v>6.976</v>
      </c>
      <c r="X9189" s="2">
        <f>Table1[[#This Row],[Sales]]+Table1[[#This Row],[Discount]]+Table1[[#This Row],[Adjusted Sales]]</f>
        <v>6.4784000000000006</v>
      </c>
      <c r="Y9189" s="5">
        <f>Table1[[#This Row],[Sales]]*Table1[[#This Row],[Discount]]</f>
        <v>0.6976</v>
      </c>
    </row>
    <row r="9190" spans="1:25" x14ac:dyDescent="0.3">
      <c r="A9190">
        <v>9189</v>
      </c>
      <c r="B9190" s="2"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s="2">
        <v>4</v>
      </c>
      <c r="T9190" s="3">
        <v>0.2</v>
      </c>
      <c r="U9190" s="2">
        <v>3.8024</v>
      </c>
      <c r="V9190" s="2">
        <f>Table1[[#This Row],[Sales]]*(1-Table1[[#This Row],[Discount]])</f>
        <v>17.382400000000001</v>
      </c>
      <c r="W9190" s="2">
        <f>Table1[[#This Row],[Sales]]*Table1[[#This Row],[Quantity]]</f>
        <v>86.912000000000006</v>
      </c>
      <c r="X9190" s="2">
        <f>Table1[[#This Row],[Sales]]+Table1[[#This Row],[Discount]]+Table1[[#This Row],[Adjusted Sales]]</f>
        <v>39.310400000000001</v>
      </c>
      <c r="Y9190" s="5">
        <f>Table1[[#This Row],[Sales]]*Table1[[#This Row],[Discount]]</f>
        <v>4.3456000000000001</v>
      </c>
    </row>
    <row r="9191" spans="1:25" x14ac:dyDescent="0.3">
      <c r="A9191">
        <v>9190</v>
      </c>
      <c r="B9191" s="2"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s="2">
        <v>6</v>
      </c>
      <c r="T9191" s="3">
        <v>0.2</v>
      </c>
      <c r="U9191" s="2">
        <v>-165.768</v>
      </c>
      <c r="V9191" s="2">
        <f>Table1[[#This Row],[Sales]]*(1-Table1[[#This Row],[Discount]])</f>
        <v>530.45760000000007</v>
      </c>
      <c r="W9191" s="2">
        <f>Table1[[#This Row],[Sales]]*Table1[[#This Row],[Quantity]]</f>
        <v>3978.4319999999998</v>
      </c>
      <c r="X9191" s="2">
        <f>Table1[[#This Row],[Sales]]+Table1[[#This Row],[Discount]]+Table1[[#This Row],[Adjusted Sales]]</f>
        <v>1193.7296000000001</v>
      </c>
      <c r="Y9191" s="5">
        <f>Table1[[#This Row],[Sales]]*Table1[[#This Row],[Discount]]</f>
        <v>132.61440000000002</v>
      </c>
    </row>
    <row r="9192" spans="1:25" x14ac:dyDescent="0.3">
      <c r="A9192">
        <v>9191</v>
      </c>
      <c r="B9192" s="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s="2">
        <v>2</v>
      </c>
      <c r="T9192" s="3">
        <v>0.7</v>
      </c>
      <c r="U9192" s="2">
        <v>-82.99</v>
      </c>
      <c r="V9192" s="2">
        <f>Table1[[#This Row],[Sales]]*(1-Table1[[#This Row],[Discount]])</f>
        <v>29.876400000000004</v>
      </c>
      <c r="W9192" s="2">
        <f>Table1[[#This Row],[Sales]]*Table1[[#This Row],[Quantity]]</f>
        <v>199.17599999999999</v>
      </c>
      <c r="X9192" s="2">
        <f>Table1[[#This Row],[Sales]]+Table1[[#This Row],[Discount]]+Table1[[#This Row],[Adjusted Sales]]</f>
        <v>130.1644</v>
      </c>
      <c r="Y9192" s="5">
        <f>Table1[[#This Row],[Sales]]*Table1[[#This Row],[Discount]]</f>
        <v>69.71159999999999</v>
      </c>
    </row>
    <row r="9193" spans="1:25" x14ac:dyDescent="0.3">
      <c r="A9193">
        <v>9192</v>
      </c>
      <c r="B9193" s="2"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s="2">
        <v>2</v>
      </c>
      <c r="T9193" s="3">
        <v>0.2</v>
      </c>
      <c r="U9193" s="2">
        <v>15.49</v>
      </c>
      <c r="V9193" s="2">
        <f>Table1[[#This Row],[Sales]]*(1-Table1[[#This Row],[Discount]])</f>
        <v>39.654400000000003</v>
      </c>
      <c r="W9193" s="2">
        <f>Table1[[#This Row],[Sales]]*Table1[[#This Row],[Quantity]]</f>
        <v>99.135999999999996</v>
      </c>
      <c r="X9193" s="2">
        <f>Table1[[#This Row],[Sales]]+Table1[[#This Row],[Discount]]+Table1[[#This Row],[Adjusted Sales]]</f>
        <v>89.42240000000001</v>
      </c>
      <c r="Y9193" s="5">
        <f>Table1[[#This Row],[Sales]]*Table1[[#This Row],[Discount]]</f>
        <v>9.9136000000000006</v>
      </c>
    </row>
    <row r="9194" spans="1:25" x14ac:dyDescent="0.3">
      <c r="A9194">
        <v>9193</v>
      </c>
      <c r="B9194" s="2"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s="2">
        <v>7</v>
      </c>
      <c r="T9194" s="3">
        <v>0.8</v>
      </c>
      <c r="U9194" s="2">
        <v>-46.995199999999997</v>
      </c>
      <c r="V9194" s="2">
        <f>Table1[[#This Row],[Sales]]*(1-Table1[[#This Row],[Discount]])</f>
        <v>5.8743999999999987</v>
      </c>
      <c r="W9194" s="2">
        <f>Table1[[#This Row],[Sales]]*Table1[[#This Row],[Quantity]]</f>
        <v>205.60399999999998</v>
      </c>
      <c r="X9194" s="2">
        <f>Table1[[#This Row],[Sales]]+Table1[[#This Row],[Discount]]+Table1[[#This Row],[Adjusted Sales]]</f>
        <v>36.046399999999998</v>
      </c>
      <c r="Y9194" s="5">
        <f>Table1[[#This Row],[Sales]]*Table1[[#This Row],[Discount]]</f>
        <v>23.497600000000002</v>
      </c>
    </row>
    <row r="9195" spans="1:25" x14ac:dyDescent="0.3">
      <c r="A9195">
        <v>9194</v>
      </c>
      <c r="B9195" s="2"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s="2">
        <v>2</v>
      </c>
      <c r="T9195" s="3">
        <v>0.2</v>
      </c>
      <c r="U9195" s="2">
        <v>38.779200000000003</v>
      </c>
      <c r="V9195" s="2">
        <f>Table1[[#This Row],[Sales]]*(1-Table1[[#This Row],[Discount]])</f>
        <v>275.76320000000004</v>
      </c>
      <c r="W9195" s="2">
        <f>Table1[[#This Row],[Sales]]*Table1[[#This Row],[Quantity]]</f>
        <v>689.40800000000002</v>
      </c>
      <c r="X9195" s="2">
        <f>Table1[[#This Row],[Sales]]+Table1[[#This Row],[Discount]]+Table1[[#This Row],[Adjusted Sales]]</f>
        <v>620.66720000000009</v>
      </c>
      <c r="Y9195" s="5">
        <f>Table1[[#This Row],[Sales]]*Table1[[#This Row],[Discount]]</f>
        <v>68.94080000000001</v>
      </c>
    </row>
    <row r="9196" spans="1:25" x14ac:dyDescent="0.3">
      <c r="A9196">
        <v>9195</v>
      </c>
      <c r="B9196" s="2"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s="2">
        <v>7</v>
      </c>
      <c r="T9196" s="3">
        <v>0.2</v>
      </c>
      <c r="U9196" s="2">
        <v>3.5994000000000002</v>
      </c>
      <c r="V9196" s="2">
        <f>Table1[[#This Row],[Sales]]*(1-Table1[[#This Row],[Discount]])</f>
        <v>38.393599999999999</v>
      </c>
      <c r="W9196" s="2">
        <f>Table1[[#This Row],[Sales]]*Table1[[#This Row],[Quantity]]</f>
        <v>335.94399999999996</v>
      </c>
      <c r="X9196" s="2">
        <f>Table1[[#This Row],[Sales]]+Table1[[#This Row],[Discount]]+Table1[[#This Row],[Adjusted Sales]]</f>
        <v>86.585599999999999</v>
      </c>
      <c r="Y9196" s="5">
        <f>Table1[[#This Row],[Sales]]*Table1[[#This Row],[Discount]]</f>
        <v>9.5983999999999998</v>
      </c>
    </row>
    <row r="9197" spans="1:25" x14ac:dyDescent="0.3">
      <c r="A9197">
        <v>9196</v>
      </c>
      <c r="B9197" s="2"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s="2">
        <v>4</v>
      </c>
      <c r="T9197" s="3">
        <v>0.2</v>
      </c>
      <c r="U9197" s="2">
        <v>-16.614000000000001</v>
      </c>
      <c r="V9197" s="2">
        <f>Table1[[#This Row],[Sales]]*(1-Table1[[#This Row],[Discount]])</f>
        <v>81.792000000000002</v>
      </c>
      <c r="W9197" s="2">
        <f>Table1[[#This Row],[Sales]]*Table1[[#This Row],[Quantity]]</f>
        <v>408.96</v>
      </c>
      <c r="X9197" s="2">
        <f>Table1[[#This Row],[Sales]]+Table1[[#This Row],[Discount]]+Table1[[#This Row],[Adjusted Sales]]</f>
        <v>184.232</v>
      </c>
      <c r="Y9197" s="5">
        <f>Table1[[#This Row],[Sales]]*Table1[[#This Row],[Discount]]</f>
        <v>20.448</v>
      </c>
    </row>
    <row r="9198" spans="1:25" x14ac:dyDescent="0.3">
      <c r="A9198">
        <v>9197</v>
      </c>
      <c r="B9198" s="2"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s="2">
        <v>2</v>
      </c>
      <c r="T9198" s="3">
        <v>0</v>
      </c>
      <c r="U9198" s="2">
        <v>19.180800000000001</v>
      </c>
      <c r="V9198" s="2">
        <f>Table1[[#This Row],[Sales]]*(1-Table1[[#This Row],[Discount]])</f>
        <v>39.96</v>
      </c>
      <c r="W9198" s="2">
        <f>Table1[[#This Row],[Sales]]*Table1[[#This Row],[Quantity]]</f>
        <v>79.92</v>
      </c>
      <c r="X9198" s="2">
        <f>Table1[[#This Row],[Sales]]+Table1[[#This Row],[Discount]]+Table1[[#This Row],[Adjusted Sales]]</f>
        <v>79.92</v>
      </c>
      <c r="Y9198" s="5">
        <f>Table1[[#This Row],[Sales]]*Table1[[#This Row],[Discount]]</f>
        <v>0</v>
      </c>
    </row>
    <row r="9199" spans="1:25" x14ac:dyDescent="0.3">
      <c r="A9199">
        <v>9198</v>
      </c>
      <c r="B9199" s="2"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s="2">
        <v>5</v>
      </c>
      <c r="T9199" s="3">
        <v>0.2</v>
      </c>
      <c r="U9199" s="2">
        <v>125.3</v>
      </c>
      <c r="V9199" s="2">
        <f>Table1[[#This Row],[Sales]]*(1-Table1[[#This Row],[Discount]])</f>
        <v>1145.6000000000001</v>
      </c>
      <c r="W9199" s="2">
        <f>Table1[[#This Row],[Sales]]*Table1[[#This Row],[Quantity]]</f>
        <v>7160</v>
      </c>
      <c r="X9199" s="2">
        <f>Table1[[#This Row],[Sales]]+Table1[[#This Row],[Discount]]+Table1[[#This Row],[Adjusted Sales]]</f>
        <v>2577.8000000000002</v>
      </c>
      <c r="Y9199" s="5">
        <f>Table1[[#This Row],[Sales]]*Table1[[#This Row],[Discount]]</f>
        <v>286.40000000000003</v>
      </c>
    </row>
    <row r="9200" spans="1:25" x14ac:dyDescent="0.3">
      <c r="A9200">
        <v>9199</v>
      </c>
      <c r="B9200" s="2"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s="2">
        <v>6</v>
      </c>
      <c r="T9200" s="3">
        <v>0</v>
      </c>
      <c r="U9200" s="2">
        <v>11.0808</v>
      </c>
      <c r="V9200" s="2">
        <f>Table1[[#This Row],[Sales]]*(1-Table1[[#This Row],[Discount]])</f>
        <v>41.04</v>
      </c>
      <c r="W9200" s="2">
        <f>Table1[[#This Row],[Sales]]*Table1[[#This Row],[Quantity]]</f>
        <v>246.24</v>
      </c>
      <c r="X9200" s="2">
        <f>Table1[[#This Row],[Sales]]+Table1[[#This Row],[Discount]]+Table1[[#This Row],[Adjusted Sales]]</f>
        <v>82.08</v>
      </c>
      <c r="Y9200" s="5">
        <f>Table1[[#This Row],[Sales]]*Table1[[#This Row],[Discount]]</f>
        <v>0</v>
      </c>
    </row>
    <row r="9201" spans="1:25" x14ac:dyDescent="0.3">
      <c r="A9201">
        <v>9200</v>
      </c>
      <c r="B9201" s="2"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s="2">
        <v>1</v>
      </c>
      <c r="T9201" s="3">
        <v>0.2</v>
      </c>
      <c r="U9201" s="2">
        <v>32.097999999999999</v>
      </c>
      <c r="V9201" s="2">
        <f>Table1[[#This Row],[Sales]]*(1-Table1[[#This Row],[Discount]])</f>
        <v>205.4272</v>
      </c>
      <c r="W9201" s="2">
        <f>Table1[[#This Row],[Sales]]*Table1[[#This Row],[Quantity]]</f>
        <v>256.78399999999999</v>
      </c>
      <c r="X9201" s="2">
        <f>Table1[[#This Row],[Sales]]+Table1[[#This Row],[Discount]]+Table1[[#This Row],[Adjusted Sales]]</f>
        <v>462.41120000000001</v>
      </c>
      <c r="Y9201" s="5">
        <f>Table1[[#This Row],[Sales]]*Table1[[#This Row],[Discount]]</f>
        <v>51.3568</v>
      </c>
    </row>
    <row r="9202" spans="1:25" x14ac:dyDescent="0.3">
      <c r="A9202">
        <v>9201</v>
      </c>
      <c r="B9202" s="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s="2">
        <v>1</v>
      </c>
      <c r="T9202" s="3">
        <v>0</v>
      </c>
      <c r="U9202" s="2">
        <v>12.098000000000001</v>
      </c>
      <c r="V9202" s="2">
        <f>Table1[[#This Row],[Sales]]*(1-Table1[[#This Row],[Discount]])</f>
        <v>120.98</v>
      </c>
      <c r="W9202" s="2">
        <f>Table1[[#This Row],[Sales]]*Table1[[#This Row],[Quantity]]</f>
        <v>120.98</v>
      </c>
      <c r="X9202" s="2">
        <f>Table1[[#This Row],[Sales]]+Table1[[#This Row],[Discount]]+Table1[[#This Row],[Adjusted Sales]]</f>
        <v>241.96</v>
      </c>
      <c r="Y9202" s="5">
        <f>Table1[[#This Row],[Sales]]*Table1[[#This Row],[Discount]]</f>
        <v>0</v>
      </c>
    </row>
    <row r="9203" spans="1:25" x14ac:dyDescent="0.3">
      <c r="A9203">
        <v>9202</v>
      </c>
      <c r="B9203" s="2"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s="2">
        <v>1</v>
      </c>
      <c r="T9203" s="3">
        <v>0</v>
      </c>
      <c r="U9203" s="2">
        <v>148.51060000000001</v>
      </c>
      <c r="V9203" s="2">
        <f>Table1[[#This Row],[Sales]]*(1-Table1[[#This Row],[Discount]])</f>
        <v>315.98</v>
      </c>
      <c r="W9203" s="2">
        <f>Table1[[#This Row],[Sales]]*Table1[[#This Row],[Quantity]]</f>
        <v>315.98</v>
      </c>
      <c r="X9203" s="2">
        <f>Table1[[#This Row],[Sales]]+Table1[[#This Row],[Discount]]+Table1[[#This Row],[Adjusted Sales]]</f>
        <v>631.96</v>
      </c>
      <c r="Y9203" s="5">
        <f>Table1[[#This Row],[Sales]]*Table1[[#This Row],[Discount]]</f>
        <v>0</v>
      </c>
    </row>
    <row r="9204" spans="1:25" x14ac:dyDescent="0.3">
      <c r="A9204">
        <v>9203</v>
      </c>
      <c r="B9204" s="2"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s="2">
        <v>3</v>
      </c>
      <c r="T9204" s="3">
        <v>0.2</v>
      </c>
      <c r="U9204" s="2">
        <v>10.0632</v>
      </c>
      <c r="V9204" s="2">
        <f>Table1[[#This Row],[Sales]]*(1-Table1[[#This Row],[Discount]])</f>
        <v>23.0016</v>
      </c>
      <c r="W9204" s="2">
        <f>Table1[[#This Row],[Sales]]*Table1[[#This Row],[Quantity]]</f>
        <v>86.256</v>
      </c>
      <c r="X9204" s="2">
        <f>Table1[[#This Row],[Sales]]+Table1[[#This Row],[Discount]]+Table1[[#This Row],[Adjusted Sales]]</f>
        <v>51.953599999999994</v>
      </c>
      <c r="Y9204" s="5">
        <f>Table1[[#This Row],[Sales]]*Table1[[#This Row],[Discount]]</f>
        <v>5.7504</v>
      </c>
    </row>
    <row r="9205" spans="1:25" x14ac:dyDescent="0.3">
      <c r="A9205">
        <v>9204</v>
      </c>
      <c r="B9205" s="2"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s="2">
        <v>5</v>
      </c>
      <c r="T9205" s="3">
        <v>0</v>
      </c>
      <c r="U9205" s="2">
        <v>32.186</v>
      </c>
      <c r="V9205" s="2">
        <f>Table1[[#This Row],[Sales]]*(1-Table1[[#This Row],[Discount]])</f>
        <v>114.95</v>
      </c>
      <c r="W9205" s="2">
        <f>Table1[[#This Row],[Sales]]*Table1[[#This Row],[Quantity]]</f>
        <v>574.75</v>
      </c>
      <c r="X9205" s="2">
        <f>Table1[[#This Row],[Sales]]+Table1[[#This Row],[Discount]]+Table1[[#This Row],[Adjusted Sales]]</f>
        <v>229.9</v>
      </c>
      <c r="Y9205" s="5">
        <f>Table1[[#This Row],[Sales]]*Table1[[#This Row],[Discount]]</f>
        <v>0</v>
      </c>
    </row>
    <row r="9206" spans="1:25" x14ac:dyDescent="0.3">
      <c r="A9206">
        <v>9205</v>
      </c>
      <c r="B9206" s="2"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s="2">
        <v>8</v>
      </c>
      <c r="T9206" s="3">
        <v>0</v>
      </c>
      <c r="U9206" s="2">
        <v>6.9119999999999999</v>
      </c>
      <c r="V9206" s="2">
        <f>Table1[[#This Row],[Sales]]*(1-Table1[[#This Row],[Discount]])</f>
        <v>23.04</v>
      </c>
      <c r="W9206" s="2">
        <f>Table1[[#This Row],[Sales]]*Table1[[#This Row],[Quantity]]</f>
        <v>184.32</v>
      </c>
      <c r="X9206" s="2">
        <f>Table1[[#This Row],[Sales]]+Table1[[#This Row],[Discount]]+Table1[[#This Row],[Adjusted Sales]]</f>
        <v>46.08</v>
      </c>
      <c r="Y9206" s="5">
        <f>Table1[[#This Row],[Sales]]*Table1[[#This Row],[Discount]]</f>
        <v>0</v>
      </c>
    </row>
    <row r="9207" spans="1:25" x14ac:dyDescent="0.3">
      <c r="A9207">
        <v>9206</v>
      </c>
      <c r="B9207" s="2"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s="2">
        <v>3</v>
      </c>
      <c r="T9207" s="3">
        <v>0</v>
      </c>
      <c r="U9207" s="2">
        <v>4.4892000000000003</v>
      </c>
      <c r="V9207" s="2">
        <f>Table1[[#This Row],[Sales]]*(1-Table1[[#This Row],[Discount]])</f>
        <v>15.48</v>
      </c>
      <c r="W9207" s="2">
        <f>Table1[[#This Row],[Sales]]*Table1[[#This Row],[Quantity]]</f>
        <v>46.44</v>
      </c>
      <c r="X9207" s="2">
        <f>Table1[[#This Row],[Sales]]+Table1[[#This Row],[Discount]]+Table1[[#This Row],[Adjusted Sales]]</f>
        <v>30.96</v>
      </c>
      <c r="Y9207" s="5">
        <f>Table1[[#This Row],[Sales]]*Table1[[#This Row],[Discount]]</f>
        <v>0</v>
      </c>
    </row>
    <row r="9208" spans="1:25" x14ac:dyDescent="0.3">
      <c r="A9208">
        <v>9207</v>
      </c>
      <c r="B9208" s="2"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s="2">
        <v>8</v>
      </c>
      <c r="T9208" s="3">
        <v>0</v>
      </c>
      <c r="U9208" s="2">
        <v>24.883199999999999</v>
      </c>
      <c r="V9208" s="2">
        <f>Table1[[#This Row],[Sales]]*(1-Table1[[#This Row],[Discount]])</f>
        <v>51.84</v>
      </c>
      <c r="W9208" s="2">
        <f>Table1[[#This Row],[Sales]]*Table1[[#This Row],[Quantity]]</f>
        <v>414.72</v>
      </c>
      <c r="X9208" s="2">
        <f>Table1[[#This Row],[Sales]]+Table1[[#This Row],[Discount]]+Table1[[#This Row],[Adjusted Sales]]</f>
        <v>103.68</v>
      </c>
      <c r="Y9208" s="5">
        <f>Table1[[#This Row],[Sales]]*Table1[[#This Row],[Discount]]</f>
        <v>0</v>
      </c>
    </row>
    <row r="9209" spans="1:25" x14ac:dyDescent="0.3">
      <c r="A9209">
        <v>9208</v>
      </c>
      <c r="B9209" s="2"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s="2">
        <v>3</v>
      </c>
      <c r="T9209" s="3">
        <v>0.2</v>
      </c>
      <c r="U9209" s="2">
        <v>7.4654999999999996</v>
      </c>
      <c r="V9209" s="2">
        <f>Table1[[#This Row],[Sales]]*(1-Table1[[#This Row],[Discount]])</f>
        <v>31.852800000000002</v>
      </c>
      <c r="W9209" s="2">
        <f>Table1[[#This Row],[Sales]]*Table1[[#This Row],[Quantity]]</f>
        <v>119.44800000000001</v>
      </c>
      <c r="X9209" s="2">
        <f>Table1[[#This Row],[Sales]]+Table1[[#This Row],[Discount]]+Table1[[#This Row],[Adjusted Sales]]</f>
        <v>71.868800000000007</v>
      </c>
      <c r="Y9209" s="5">
        <f>Table1[[#This Row],[Sales]]*Table1[[#This Row],[Discount]]</f>
        <v>7.9632000000000005</v>
      </c>
    </row>
    <row r="9210" spans="1:25" x14ac:dyDescent="0.3">
      <c r="A9210">
        <v>9209</v>
      </c>
      <c r="B9210" s="2"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s="2">
        <v>1</v>
      </c>
      <c r="T9210" s="3">
        <v>0</v>
      </c>
      <c r="U9210" s="2">
        <v>4.1756000000000002</v>
      </c>
      <c r="V9210" s="2">
        <f>Table1[[#This Row],[Sales]]*(1-Table1[[#This Row],[Discount]])</f>
        <v>16.059999999999999</v>
      </c>
      <c r="W9210" s="2">
        <f>Table1[[#This Row],[Sales]]*Table1[[#This Row],[Quantity]]</f>
        <v>16.059999999999999</v>
      </c>
      <c r="X9210" s="2">
        <f>Table1[[#This Row],[Sales]]+Table1[[#This Row],[Discount]]+Table1[[#This Row],[Adjusted Sales]]</f>
        <v>32.119999999999997</v>
      </c>
      <c r="Y9210" s="5">
        <f>Table1[[#This Row],[Sales]]*Table1[[#This Row],[Discount]]</f>
        <v>0</v>
      </c>
    </row>
    <row r="9211" spans="1:25" x14ac:dyDescent="0.3">
      <c r="A9211">
        <v>9210</v>
      </c>
      <c r="B9211" s="2"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s="2">
        <v>1</v>
      </c>
      <c r="T9211" s="3">
        <v>0</v>
      </c>
      <c r="U9211" s="2">
        <v>3.4944000000000002</v>
      </c>
      <c r="V9211" s="2">
        <f>Table1[[#This Row],[Sales]]*(1-Table1[[#This Row],[Discount]])</f>
        <v>7.28</v>
      </c>
      <c r="W9211" s="2">
        <f>Table1[[#This Row],[Sales]]*Table1[[#This Row],[Quantity]]</f>
        <v>7.28</v>
      </c>
      <c r="X9211" s="2">
        <f>Table1[[#This Row],[Sales]]+Table1[[#This Row],[Discount]]+Table1[[#This Row],[Adjusted Sales]]</f>
        <v>14.56</v>
      </c>
      <c r="Y9211" s="5">
        <f>Table1[[#This Row],[Sales]]*Table1[[#This Row],[Discount]]</f>
        <v>0</v>
      </c>
    </row>
    <row r="9212" spans="1:25" x14ac:dyDescent="0.3">
      <c r="A9212">
        <v>9211</v>
      </c>
      <c r="B9212" s="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s="2">
        <v>3</v>
      </c>
      <c r="T9212" s="3">
        <v>0</v>
      </c>
      <c r="U9212" s="2">
        <v>2.5920000000000001</v>
      </c>
      <c r="V9212" s="2">
        <f>Table1[[#This Row],[Sales]]*(1-Table1[[#This Row],[Discount]])</f>
        <v>5.4</v>
      </c>
      <c r="W9212" s="2">
        <f>Table1[[#This Row],[Sales]]*Table1[[#This Row],[Quantity]]</f>
        <v>16.200000000000003</v>
      </c>
      <c r="X9212" s="2">
        <f>Table1[[#This Row],[Sales]]+Table1[[#This Row],[Discount]]+Table1[[#This Row],[Adjusted Sales]]</f>
        <v>10.8</v>
      </c>
      <c r="Y9212" s="5">
        <f>Table1[[#This Row],[Sales]]*Table1[[#This Row],[Discount]]</f>
        <v>0</v>
      </c>
    </row>
    <row r="9213" spans="1:25" x14ac:dyDescent="0.3">
      <c r="A9213">
        <v>9212</v>
      </c>
      <c r="B9213" s="2"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s="2">
        <v>3</v>
      </c>
      <c r="T9213" s="3">
        <v>0</v>
      </c>
      <c r="U9213" s="2">
        <v>9.3312000000000008</v>
      </c>
      <c r="V9213" s="2">
        <f>Table1[[#This Row],[Sales]]*(1-Table1[[#This Row],[Discount]])</f>
        <v>19.440000000000001</v>
      </c>
      <c r="W9213" s="2">
        <f>Table1[[#This Row],[Sales]]*Table1[[#This Row],[Quantity]]</f>
        <v>58.320000000000007</v>
      </c>
      <c r="X9213" s="2">
        <f>Table1[[#This Row],[Sales]]+Table1[[#This Row],[Discount]]+Table1[[#This Row],[Adjusted Sales]]</f>
        <v>38.880000000000003</v>
      </c>
      <c r="Y9213" s="5">
        <f>Table1[[#This Row],[Sales]]*Table1[[#This Row],[Discount]]</f>
        <v>0</v>
      </c>
    </row>
    <row r="9214" spans="1:25" x14ac:dyDescent="0.3">
      <c r="A9214">
        <v>9213</v>
      </c>
      <c r="B9214" s="2"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s="2">
        <v>2</v>
      </c>
      <c r="T9214" s="3">
        <v>0</v>
      </c>
      <c r="U9214" s="2">
        <v>11.166399999999999</v>
      </c>
      <c r="V9214" s="2">
        <f>Table1[[#This Row],[Sales]]*(1-Table1[[#This Row],[Discount]])</f>
        <v>39.880000000000003</v>
      </c>
      <c r="W9214" s="2">
        <f>Table1[[#This Row],[Sales]]*Table1[[#This Row],[Quantity]]</f>
        <v>79.760000000000005</v>
      </c>
      <c r="X9214" s="2">
        <f>Table1[[#This Row],[Sales]]+Table1[[#This Row],[Discount]]+Table1[[#This Row],[Adjusted Sales]]</f>
        <v>79.760000000000005</v>
      </c>
      <c r="Y9214" s="5">
        <f>Table1[[#This Row],[Sales]]*Table1[[#This Row],[Discount]]</f>
        <v>0</v>
      </c>
    </row>
    <row r="9215" spans="1:25" x14ac:dyDescent="0.3">
      <c r="A9215">
        <v>9214</v>
      </c>
      <c r="B9215" s="2"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s="2">
        <v>3</v>
      </c>
      <c r="T9215" s="3">
        <v>0</v>
      </c>
      <c r="U9215" s="2">
        <v>28.598400000000002</v>
      </c>
      <c r="V9215" s="2">
        <f>Table1[[#This Row],[Sales]]*(1-Table1[[#This Row],[Discount]])</f>
        <v>79.44</v>
      </c>
      <c r="W9215" s="2">
        <f>Table1[[#This Row],[Sales]]*Table1[[#This Row],[Quantity]]</f>
        <v>238.32</v>
      </c>
      <c r="X9215" s="2">
        <f>Table1[[#This Row],[Sales]]+Table1[[#This Row],[Discount]]+Table1[[#This Row],[Adjusted Sales]]</f>
        <v>158.88</v>
      </c>
      <c r="Y9215" s="5">
        <f>Table1[[#This Row],[Sales]]*Table1[[#This Row],[Discount]]</f>
        <v>0</v>
      </c>
    </row>
    <row r="9216" spans="1:25" x14ac:dyDescent="0.3">
      <c r="A9216">
        <v>9215</v>
      </c>
      <c r="B9216" s="2"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s="2">
        <v>7</v>
      </c>
      <c r="T9216" s="3">
        <v>0.2</v>
      </c>
      <c r="U9216" s="2">
        <v>6.9741</v>
      </c>
      <c r="V9216" s="2">
        <f>Table1[[#This Row],[Sales]]*(1-Table1[[#This Row],[Discount]])</f>
        <v>16.531200000000002</v>
      </c>
      <c r="W9216" s="2">
        <f>Table1[[#This Row],[Sales]]*Table1[[#This Row],[Quantity]]</f>
        <v>144.64800000000002</v>
      </c>
      <c r="X9216" s="2">
        <f>Table1[[#This Row],[Sales]]+Table1[[#This Row],[Discount]]+Table1[[#This Row],[Adjusted Sales]]</f>
        <v>37.395200000000003</v>
      </c>
      <c r="Y9216" s="5">
        <f>Table1[[#This Row],[Sales]]*Table1[[#This Row],[Discount]]</f>
        <v>4.1328000000000005</v>
      </c>
    </row>
    <row r="9217" spans="1:25" x14ac:dyDescent="0.3">
      <c r="A9217">
        <v>9216</v>
      </c>
      <c r="B9217" s="2"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s="2">
        <v>5</v>
      </c>
      <c r="T9217" s="3">
        <v>0</v>
      </c>
      <c r="U9217" s="2">
        <v>15.552</v>
      </c>
      <c r="V9217" s="2">
        <f>Table1[[#This Row],[Sales]]*(1-Table1[[#This Row],[Discount]])</f>
        <v>32.4</v>
      </c>
      <c r="W9217" s="2">
        <f>Table1[[#This Row],[Sales]]*Table1[[#This Row],[Quantity]]</f>
        <v>162</v>
      </c>
      <c r="X9217" s="2">
        <f>Table1[[#This Row],[Sales]]+Table1[[#This Row],[Discount]]+Table1[[#This Row],[Adjusted Sales]]</f>
        <v>64.8</v>
      </c>
      <c r="Y9217" s="5">
        <f>Table1[[#This Row],[Sales]]*Table1[[#This Row],[Discount]]</f>
        <v>0</v>
      </c>
    </row>
    <row r="9218" spans="1:25" x14ac:dyDescent="0.3">
      <c r="A9218">
        <v>9217</v>
      </c>
      <c r="B9218" s="2"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s="2">
        <v>1</v>
      </c>
      <c r="T9218" s="3">
        <v>0.8</v>
      </c>
      <c r="U9218" s="2">
        <v>-24.771599999999999</v>
      </c>
      <c r="V9218" s="2">
        <f>Table1[[#This Row],[Sales]]*(1-Table1[[#This Row],[Discount]])</f>
        <v>2.7523999999999993</v>
      </c>
      <c r="W9218" s="2">
        <f>Table1[[#This Row],[Sales]]*Table1[[#This Row],[Quantity]]</f>
        <v>13.762</v>
      </c>
      <c r="X9218" s="2">
        <f>Table1[[#This Row],[Sales]]+Table1[[#This Row],[Discount]]+Table1[[#This Row],[Adjusted Sales]]</f>
        <v>17.314399999999999</v>
      </c>
      <c r="Y9218" s="5">
        <f>Table1[[#This Row],[Sales]]*Table1[[#This Row],[Discount]]</f>
        <v>11.009600000000001</v>
      </c>
    </row>
    <row r="9219" spans="1:25" x14ac:dyDescent="0.3">
      <c r="A9219">
        <v>9218</v>
      </c>
      <c r="B9219" s="2"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s="2">
        <v>2</v>
      </c>
      <c r="T9219" s="3">
        <v>0</v>
      </c>
      <c r="U9219" s="2">
        <v>7.4871999999999996</v>
      </c>
      <c r="V9219" s="2">
        <f>Table1[[#This Row],[Sales]]*(1-Table1[[#This Row],[Discount]])</f>
        <v>15.28</v>
      </c>
      <c r="W9219" s="2">
        <f>Table1[[#This Row],[Sales]]*Table1[[#This Row],[Quantity]]</f>
        <v>30.56</v>
      </c>
      <c r="X9219" s="2">
        <f>Table1[[#This Row],[Sales]]+Table1[[#This Row],[Discount]]+Table1[[#This Row],[Adjusted Sales]]</f>
        <v>30.56</v>
      </c>
      <c r="Y9219" s="5">
        <f>Table1[[#This Row],[Sales]]*Table1[[#This Row],[Discount]]</f>
        <v>0</v>
      </c>
    </row>
    <row r="9220" spans="1:25" x14ac:dyDescent="0.3">
      <c r="A9220">
        <v>9219</v>
      </c>
      <c r="B9220" s="2"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s="2">
        <v>7</v>
      </c>
      <c r="T9220" s="3">
        <v>0.2</v>
      </c>
      <c r="U9220" s="2">
        <v>3.3515999999999999</v>
      </c>
      <c r="V9220" s="2">
        <f>Table1[[#This Row],[Sales]]*(1-Table1[[#This Row],[Discount]])</f>
        <v>35.750400000000006</v>
      </c>
      <c r="W9220" s="2">
        <f>Table1[[#This Row],[Sales]]*Table1[[#This Row],[Quantity]]</f>
        <v>312.81600000000003</v>
      </c>
      <c r="X9220" s="2">
        <f>Table1[[#This Row],[Sales]]+Table1[[#This Row],[Discount]]+Table1[[#This Row],[Adjusted Sales]]</f>
        <v>80.638400000000019</v>
      </c>
      <c r="Y9220" s="5">
        <f>Table1[[#This Row],[Sales]]*Table1[[#This Row],[Discount]]</f>
        <v>8.9376000000000015</v>
      </c>
    </row>
    <row r="9221" spans="1:25" x14ac:dyDescent="0.3">
      <c r="A9221">
        <v>9220</v>
      </c>
      <c r="B9221" s="2"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s="2">
        <v>3</v>
      </c>
      <c r="T9221" s="3">
        <v>0.5</v>
      </c>
      <c r="U9221" s="2">
        <v>-204.99959999999999</v>
      </c>
      <c r="V9221" s="2">
        <f>Table1[[#This Row],[Sales]]*(1-Table1[[#This Row],[Discount]])</f>
        <v>150.73500000000001</v>
      </c>
      <c r="W9221" s="2">
        <f>Table1[[#This Row],[Sales]]*Table1[[#This Row],[Quantity]]</f>
        <v>904.41000000000008</v>
      </c>
      <c r="X9221" s="2">
        <f>Table1[[#This Row],[Sales]]+Table1[[#This Row],[Discount]]+Table1[[#This Row],[Adjusted Sales]]</f>
        <v>452.70500000000004</v>
      </c>
      <c r="Y9221" s="5">
        <f>Table1[[#This Row],[Sales]]*Table1[[#This Row],[Discount]]</f>
        <v>150.73500000000001</v>
      </c>
    </row>
    <row r="9222" spans="1:25" x14ac:dyDescent="0.3">
      <c r="A9222">
        <v>9221</v>
      </c>
      <c r="B9222" s="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s="2">
        <v>3</v>
      </c>
      <c r="T9222" s="3">
        <v>0</v>
      </c>
      <c r="U9222" s="2">
        <v>5.2028999999999996</v>
      </c>
      <c r="V9222" s="2">
        <f>Table1[[#This Row],[Sales]]*(1-Table1[[#This Row],[Discount]])</f>
        <v>11.07</v>
      </c>
      <c r="W9222" s="2">
        <f>Table1[[#This Row],[Sales]]*Table1[[#This Row],[Quantity]]</f>
        <v>33.21</v>
      </c>
      <c r="X9222" s="2">
        <f>Table1[[#This Row],[Sales]]+Table1[[#This Row],[Discount]]+Table1[[#This Row],[Adjusted Sales]]</f>
        <v>22.14</v>
      </c>
      <c r="Y9222" s="5">
        <f>Table1[[#This Row],[Sales]]*Table1[[#This Row],[Discount]]</f>
        <v>0</v>
      </c>
    </row>
    <row r="9223" spans="1:25" x14ac:dyDescent="0.3">
      <c r="A9223">
        <v>9222</v>
      </c>
      <c r="B9223" s="2"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s="2">
        <v>4</v>
      </c>
      <c r="T9223" s="3">
        <v>0</v>
      </c>
      <c r="U9223" s="2">
        <v>346.03960000000001</v>
      </c>
      <c r="V9223" s="2">
        <f>Table1[[#This Row],[Sales]]*(1-Table1[[#This Row],[Discount]])</f>
        <v>1504.52</v>
      </c>
      <c r="W9223" s="2">
        <f>Table1[[#This Row],[Sales]]*Table1[[#This Row],[Quantity]]</f>
        <v>6018.08</v>
      </c>
      <c r="X9223" s="2">
        <f>Table1[[#This Row],[Sales]]+Table1[[#This Row],[Discount]]+Table1[[#This Row],[Adjusted Sales]]</f>
        <v>3009.04</v>
      </c>
      <c r="Y9223" s="5">
        <f>Table1[[#This Row],[Sales]]*Table1[[#This Row],[Discount]]</f>
        <v>0</v>
      </c>
    </row>
    <row r="9224" spans="1:25" x14ac:dyDescent="0.3">
      <c r="A9224">
        <v>9223</v>
      </c>
      <c r="B9224" s="2"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s="2">
        <v>4</v>
      </c>
      <c r="T9224" s="3">
        <v>0</v>
      </c>
      <c r="U9224" s="2">
        <v>12.441599999999999</v>
      </c>
      <c r="V9224" s="2">
        <f>Table1[[#This Row],[Sales]]*(1-Table1[[#This Row],[Discount]])</f>
        <v>25.92</v>
      </c>
      <c r="W9224" s="2">
        <f>Table1[[#This Row],[Sales]]*Table1[[#This Row],[Quantity]]</f>
        <v>103.68</v>
      </c>
      <c r="X9224" s="2">
        <f>Table1[[#This Row],[Sales]]+Table1[[#This Row],[Discount]]+Table1[[#This Row],[Adjusted Sales]]</f>
        <v>51.84</v>
      </c>
      <c r="Y9224" s="5">
        <f>Table1[[#This Row],[Sales]]*Table1[[#This Row],[Discount]]</f>
        <v>0</v>
      </c>
    </row>
    <row r="9225" spans="1:25" x14ac:dyDescent="0.3">
      <c r="A9225">
        <v>9224</v>
      </c>
      <c r="B9225" s="2"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s="2">
        <v>6</v>
      </c>
      <c r="T9225" s="3">
        <v>0.8</v>
      </c>
      <c r="U9225" s="2">
        <v>-13.188000000000001</v>
      </c>
      <c r="V9225" s="2">
        <f>Table1[[#This Row],[Sales]]*(1-Table1[[#This Row],[Discount]])</f>
        <v>1.5071999999999997</v>
      </c>
      <c r="W9225" s="2">
        <f>Table1[[#This Row],[Sales]]*Table1[[#This Row],[Quantity]]</f>
        <v>45.215999999999994</v>
      </c>
      <c r="X9225" s="2">
        <f>Table1[[#This Row],[Sales]]+Table1[[#This Row],[Discount]]+Table1[[#This Row],[Adjusted Sales]]</f>
        <v>9.8431999999999995</v>
      </c>
      <c r="Y9225" s="5">
        <f>Table1[[#This Row],[Sales]]*Table1[[#This Row],[Discount]]</f>
        <v>6.0288000000000004</v>
      </c>
    </row>
    <row r="9226" spans="1:25" x14ac:dyDescent="0.3">
      <c r="A9226">
        <v>9225</v>
      </c>
      <c r="B9226" s="2"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s="2">
        <v>2</v>
      </c>
      <c r="T9226" s="3">
        <v>0.8</v>
      </c>
      <c r="U9226" s="2">
        <v>-2.3231999999999999</v>
      </c>
      <c r="V9226" s="2">
        <f>Table1[[#This Row],[Sales]]*(1-Table1[[#This Row],[Discount]])</f>
        <v>0.28159999999999991</v>
      </c>
      <c r="W9226" s="2">
        <f>Table1[[#This Row],[Sales]]*Table1[[#This Row],[Quantity]]</f>
        <v>2.8159999999999998</v>
      </c>
      <c r="X9226" s="2">
        <f>Table1[[#This Row],[Sales]]+Table1[[#This Row],[Discount]]+Table1[[#This Row],[Adjusted Sales]]</f>
        <v>2.4896000000000003</v>
      </c>
      <c r="Y9226" s="5">
        <f>Table1[[#This Row],[Sales]]*Table1[[#This Row],[Discount]]</f>
        <v>1.1264000000000001</v>
      </c>
    </row>
    <row r="9227" spans="1:25" x14ac:dyDescent="0.3">
      <c r="A9227">
        <v>9226</v>
      </c>
      <c r="B9227" s="2"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s="2">
        <v>4</v>
      </c>
      <c r="T9227" s="3">
        <v>0.8</v>
      </c>
      <c r="U9227" s="2">
        <v>-6.4231999999999996</v>
      </c>
      <c r="V9227" s="2">
        <f>Table1[[#This Row],[Sales]]*(1-Table1[[#This Row],[Discount]])</f>
        <v>0.82879999999999987</v>
      </c>
      <c r="W9227" s="2">
        <f>Table1[[#This Row],[Sales]]*Table1[[#This Row],[Quantity]]</f>
        <v>16.576000000000001</v>
      </c>
      <c r="X9227" s="2">
        <f>Table1[[#This Row],[Sales]]+Table1[[#This Row],[Discount]]+Table1[[#This Row],[Adjusted Sales]]</f>
        <v>5.7728000000000002</v>
      </c>
      <c r="Y9227" s="5">
        <f>Table1[[#This Row],[Sales]]*Table1[[#This Row],[Discount]]</f>
        <v>3.3152000000000004</v>
      </c>
    </row>
    <row r="9228" spans="1:25" x14ac:dyDescent="0.3">
      <c r="A9228">
        <v>9227</v>
      </c>
      <c r="B9228" s="2"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s="2">
        <v>3</v>
      </c>
      <c r="T9228" s="3">
        <v>0.2</v>
      </c>
      <c r="U9228" s="2">
        <v>-12.528600000000001</v>
      </c>
      <c r="V9228" s="2">
        <f>Table1[[#This Row],[Sales]]*(1-Table1[[#This Row],[Discount]])</f>
        <v>42.201600000000006</v>
      </c>
      <c r="W9228" s="2">
        <f>Table1[[#This Row],[Sales]]*Table1[[#This Row],[Quantity]]</f>
        <v>158.256</v>
      </c>
      <c r="X9228" s="2">
        <f>Table1[[#This Row],[Sales]]+Table1[[#This Row],[Discount]]+Table1[[#This Row],[Adjusted Sales]]</f>
        <v>95.153600000000012</v>
      </c>
      <c r="Y9228" s="5">
        <f>Table1[[#This Row],[Sales]]*Table1[[#This Row],[Discount]]</f>
        <v>10.550400000000002</v>
      </c>
    </row>
    <row r="9229" spans="1:25" x14ac:dyDescent="0.3">
      <c r="A9229">
        <v>9228</v>
      </c>
      <c r="B9229" s="2"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s="2">
        <v>7</v>
      </c>
      <c r="T9229" s="3">
        <v>0</v>
      </c>
      <c r="U9229" s="2">
        <v>106.7808</v>
      </c>
      <c r="V9229" s="2">
        <f>Table1[[#This Row],[Sales]]*(1-Table1[[#This Row],[Discount]])</f>
        <v>381.36</v>
      </c>
      <c r="W9229" s="2">
        <f>Table1[[#This Row],[Sales]]*Table1[[#This Row],[Quantity]]</f>
        <v>2669.52</v>
      </c>
      <c r="X9229" s="2">
        <f>Table1[[#This Row],[Sales]]+Table1[[#This Row],[Discount]]+Table1[[#This Row],[Adjusted Sales]]</f>
        <v>762.72</v>
      </c>
      <c r="Y9229" s="5">
        <f>Table1[[#This Row],[Sales]]*Table1[[#This Row],[Discount]]</f>
        <v>0</v>
      </c>
    </row>
    <row r="9230" spans="1:25" x14ac:dyDescent="0.3">
      <c r="A9230">
        <v>9229</v>
      </c>
      <c r="B9230" s="2"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s="2">
        <v>4</v>
      </c>
      <c r="T9230" s="3">
        <v>0</v>
      </c>
      <c r="U9230" s="2">
        <v>3.36</v>
      </c>
      <c r="V9230" s="2">
        <f>Table1[[#This Row],[Sales]]*(1-Table1[[#This Row],[Discount]])</f>
        <v>6.72</v>
      </c>
      <c r="W9230" s="2">
        <f>Table1[[#This Row],[Sales]]*Table1[[#This Row],[Quantity]]</f>
        <v>26.88</v>
      </c>
      <c r="X9230" s="2">
        <f>Table1[[#This Row],[Sales]]+Table1[[#This Row],[Discount]]+Table1[[#This Row],[Adjusted Sales]]</f>
        <v>13.44</v>
      </c>
      <c r="Y9230" s="5">
        <f>Table1[[#This Row],[Sales]]*Table1[[#This Row],[Discount]]</f>
        <v>0</v>
      </c>
    </row>
    <row r="9231" spans="1:25" x14ac:dyDescent="0.3">
      <c r="A9231">
        <v>9230</v>
      </c>
      <c r="B9231" s="2"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s="2">
        <v>3</v>
      </c>
      <c r="T9231" s="3">
        <v>0.2</v>
      </c>
      <c r="U9231" s="2">
        <v>5.5071000000000003</v>
      </c>
      <c r="V9231" s="2">
        <f>Table1[[#This Row],[Sales]]*(1-Table1[[#This Row],[Discount]])</f>
        <v>12.153600000000001</v>
      </c>
      <c r="W9231" s="2">
        <f>Table1[[#This Row],[Sales]]*Table1[[#This Row],[Quantity]]</f>
        <v>45.576000000000001</v>
      </c>
      <c r="X9231" s="2">
        <f>Table1[[#This Row],[Sales]]+Table1[[#This Row],[Discount]]+Table1[[#This Row],[Adjusted Sales]]</f>
        <v>27.5456</v>
      </c>
      <c r="Y9231" s="5">
        <f>Table1[[#This Row],[Sales]]*Table1[[#This Row],[Discount]]</f>
        <v>3.0384000000000002</v>
      </c>
    </row>
    <row r="9232" spans="1:25" x14ac:dyDescent="0.3">
      <c r="A9232">
        <v>9231</v>
      </c>
      <c r="B9232" s="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s="2">
        <v>9</v>
      </c>
      <c r="T9232" s="3">
        <v>0</v>
      </c>
      <c r="U9232" s="2">
        <v>27.993600000000001</v>
      </c>
      <c r="V9232" s="2">
        <f>Table1[[#This Row],[Sales]]*(1-Table1[[#This Row],[Discount]])</f>
        <v>58.32</v>
      </c>
      <c r="W9232" s="2">
        <f>Table1[[#This Row],[Sales]]*Table1[[#This Row],[Quantity]]</f>
        <v>524.88</v>
      </c>
      <c r="X9232" s="2">
        <f>Table1[[#This Row],[Sales]]+Table1[[#This Row],[Discount]]+Table1[[#This Row],[Adjusted Sales]]</f>
        <v>116.64</v>
      </c>
      <c r="Y9232" s="5">
        <f>Table1[[#This Row],[Sales]]*Table1[[#This Row],[Discount]]</f>
        <v>0</v>
      </c>
    </row>
    <row r="9233" spans="1:25" x14ac:dyDescent="0.3">
      <c r="A9233">
        <v>9232</v>
      </c>
      <c r="B9233" s="2"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s="2">
        <v>6</v>
      </c>
      <c r="T9233" s="3">
        <v>0.7</v>
      </c>
      <c r="U9233" s="2">
        <v>-694.29359999999997</v>
      </c>
      <c r="V9233" s="2">
        <f>Table1[[#This Row],[Sales]]*(1-Table1[[#This Row],[Discount]])</f>
        <v>284.02920000000006</v>
      </c>
      <c r="W9233" s="2">
        <f>Table1[[#This Row],[Sales]]*Table1[[#This Row],[Quantity]]</f>
        <v>5680.5839999999998</v>
      </c>
      <c r="X9233" s="2">
        <f>Table1[[#This Row],[Sales]]+Table1[[#This Row],[Discount]]+Table1[[#This Row],[Adjusted Sales]]</f>
        <v>1231.4932000000001</v>
      </c>
      <c r="Y9233" s="5">
        <f>Table1[[#This Row],[Sales]]*Table1[[#This Row],[Discount]]</f>
        <v>662.73479999999995</v>
      </c>
    </row>
    <row r="9234" spans="1:25" x14ac:dyDescent="0.3">
      <c r="A9234">
        <v>9233</v>
      </c>
      <c r="B9234" s="2"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s="2">
        <v>9</v>
      </c>
      <c r="T9234" s="3">
        <v>0</v>
      </c>
      <c r="U9234" s="2">
        <v>31.244399999999999</v>
      </c>
      <c r="V9234" s="2">
        <f>Table1[[#This Row],[Sales]]*(1-Table1[[#This Row],[Discount]])</f>
        <v>94.68</v>
      </c>
      <c r="W9234" s="2">
        <f>Table1[[#This Row],[Sales]]*Table1[[#This Row],[Quantity]]</f>
        <v>852.12000000000012</v>
      </c>
      <c r="X9234" s="2">
        <f>Table1[[#This Row],[Sales]]+Table1[[#This Row],[Discount]]+Table1[[#This Row],[Adjusted Sales]]</f>
        <v>189.36</v>
      </c>
      <c r="Y9234" s="5">
        <f>Table1[[#This Row],[Sales]]*Table1[[#This Row],[Discount]]</f>
        <v>0</v>
      </c>
    </row>
    <row r="9235" spans="1:25" x14ac:dyDescent="0.3">
      <c r="A9235">
        <v>9234</v>
      </c>
      <c r="B9235" s="2"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s="2">
        <v>3</v>
      </c>
      <c r="T9235" s="3">
        <v>0</v>
      </c>
      <c r="U9235" s="2">
        <v>0.94679999999999997</v>
      </c>
      <c r="V9235" s="2">
        <f>Table1[[#This Row],[Sales]]*(1-Table1[[#This Row],[Discount]])</f>
        <v>23.67</v>
      </c>
      <c r="W9235" s="2">
        <f>Table1[[#This Row],[Sales]]*Table1[[#This Row],[Quantity]]</f>
        <v>71.010000000000005</v>
      </c>
      <c r="X9235" s="2">
        <f>Table1[[#This Row],[Sales]]+Table1[[#This Row],[Discount]]+Table1[[#This Row],[Adjusted Sales]]</f>
        <v>47.34</v>
      </c>
      <c r="Y9235" s="5">
        <f>Table1[[#This Row],[Sales]]*Table1[[#This Row],[Discount]]</f>
        <v>0</v>
      </c>
    </row>
    <row r="9236" spans="1:25" x14ac:dyDescent="0.3">
      <c r="A9236">
        <v>9235</v>
      </c>
      <c r="B9236" s="2"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s="2">
        <v>4</v>
      </c>
      <c r="T9236" s="3">
        <v>0.2</v>
      </c>
      <c r="U9236" s="2">
        <v>68.197999999999993</v>
      </c>
      <c r="V9236" s="2">
        <f>Table1[[#This Row],[Sales]]*(1-Table1[[#This Row],[Discount]])</f>
        <v>872.93439999999998</v>
      </c>
      <c r="W9236" s="2">
        <f>Table1[[#This Row],[Sales]]*Table1[[#This Row],[Quantity]]</f>
        <v>4364.6719999999996</v>
      </c>
      <c r="X9236" s="2">
        <f>Table1[[#This Row],[Sales]]+Table1[[#This Row],[Discount]]+Table1[[#This Row],[Adjusted Sales]]</f>
        <v>1964.3024</v>
      </c>
      <c r="Y9236" s="5">
        <f>Table1[[#This Row],[Sales]]*Table1[[#This Row],[Discount]]</f>
        <v>218.2336</v>
      </c>
    </row>
    <row r="9237" spans="1:25" x14ac:dyDescent="0.3">
      <c r="A9237">
        <v>9236</v>
      </c>
      <c r="B9237" s="2"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s="2">
        <v>7</v>
      </c>
      <c r="T9237" s="3">
        <v>0</v>
      </c>
      <c r="U9237" s="2">
        <v>5.2332000000000001</v>
      </c>
      <c r="V9237" s="2">
        <f>Table1[[#This Row],[Sales]]*(1-Table1[[#This Row],[Discount]])</f>
        <v>18.690000000000001</v>
      </c>
      <c r="W9237" s="2">
        <f>Table1[[#This Row],[Sales]]*Table1[[#This Row],[Quantity]]</f>
        <v>130.83000000000001</v>
      </c>
      <c r="X9237" s="2">
        <f>Table1[[#This Row],[Sales]]+Table1[[#This Row],[Discount]]+Table1[[#This Row],[Adjusted Sales]]</f>
        <v>37.380000000000003</v>
      </c>
      <c r="Y9237" s="5">
        <f>Table1[[#This Row],[Sales]]*Table1[[#This Row],[Discount]]</f>
        <v>0</v>
      </c>
    </row>
    <row r="9238" spans="1:25" x14ac:dyDescent="0.3">
      <c r="A9238">
        <v>9237</v>
      </c>
      <c r="B9238" s="2"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s="2">
        <v>3</v>
      </c>
      <c r="T9238" s="3">
        <v>0.2</v>
      </c>
      <c r="U9238" s="2">
        <v>28.436399999999999</v>
      </c>
      <c r="V9238" s="2">
        <f>Table1[[#This Row],[Sales]]*(1-Table1[[#This Row],[Discount]])</f>
        <v>454.98239999999998</v>
      </c>
      <c r="W9238" s="2">
        <f>Table1[[#This Row],[Sales]]*Table1[[#This Row],[Quantity]]</f>
        <v>1706.1839999999997</v>
      </c>
      <c r="X9238" s="2">
        <f>Table1[[#This Row],[Sales]]+Table1[[#This Row],[Discount]]+Table1[[#This Row],[Adjusted Sales]]</f>
        <v>1023.9104</v>
      </c>
      <c r="Y9238" s="5">
        <f>Table1[[#This Row],[Sales]]*Table1[[#This Row],[Discount]]</f>
        <v>113.7456</v>
      </c>
    </row>
    <row r="9239" spans="1:25" x14ac:dyDescent="0.3">
      <c r="A9239">
        <v>9238</v>
      </c>
      <c r="B9239" s="2"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s="2">
        <v>1</v>
      </c>
      <c r="T9239" s="3">
        <v>0.2</v>
      </c>
      <c r="U9239" s="2">
        <v>2.5592000000000001</v>
      </c>
      <c r="V9239" s="2">
        <f>Table1[[#This Row],[Sales]]*(1-Table1[[#This Row],[Discount]])</f>
        <v>5.8496000000000006</v>
      </c>
      <c r="W9239" s="2">
        <f>Table1[[#This Row],[Sales]]*Table1[[#This Row],[Quantity]]</f>
        <v>7.3120000000000003</v>
      </c>
      <c r="X9239" s="2">
        <f>Table1[[#This Row],[Sales]]+Table1[[#This Row],[Discount]]+Table1[[#This Row],[Adjusted Sales]]</f>
        <v>13.361600000000001</v>
      </c>
      <c r="Y9239" s="5">
        <f>Table1[[#This Row],[Sales]]*Table1[[#This Row],[Discount]]</f>
        <v>1.4624000000000001</v>
      </c>
    </row>
    <row r="9240" spans="1:25" x14ac:dyDescent="0.3">
      <c r="A9240">
        <v>9239</v>
      </c>
      <c r="B9240" s="2"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s="2">
        <v>2</v>
      </c>
      <c r="T9240" s="3">
        <v>0.2</v>
      </c>
      <c r="U9240" s="2">
        <v>-3.6892</v>
      </c>
      <c r="V9240" s="2">
        <f>Table1[[#This Row],[Sales]]*(1-Table1[[#This Row],[Discount]])</f>
        <v>118.05440000000002</v>
      </c>
      <c r="W9240" s="2">
        <f>Table1[[#This Row],[Sales]]*Table1[[#This Row],[Quantity]]</f>
        <v>295.13600000000002</v>
      </c>
      <c r="X9240" s="2">
        <f>Table1[[#This Row],[Sales]]+Table1[[#This Row],[Discount]]+Table1[[#This Row],[Adjusted Sales]]</f>
        <v>265.82240000000002</v>
      </c>
      <c r="Y9240" s="5">
        <f>Table1[[#This Row],[Sales]]*Table1[[#This Row],[Discount]]</f>
        <v>29.513600000000004</v>
      </c>
    </row>
    <row r="9241" spans="1:25" x14ac:dyDescent="0.3">
      <c r="A9241">
        <v>9240</v>
      </c>
      <c r="B9241" s="2"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s="2">
        <v>7</v>
      </c>
      <c r="T9241" s="3">
        <v>0.2</v>
      </c>
      <c r="U9241" s="2">
        <v>20.584199999999999</v>
      </c>
      <c r="V9241" s="2">
        <f>Table1[[#This Row],[Sales]]*(1-Table1[[#This Row],[Discount]])</f>
        <v>45.427199999999999</v>
      </c>
      <c r="W9241" s="2">
        <f>Table1[[#This Row],[Sales]]*Table1[[#This Row],[Quantity]]</f>
        <v>397.488</v>
      </c>
      <c r="X9241" s="2">
        <f>Table1[[#This Row],[Sales]]+Table1[[#This Row],[Discount]]+Table1[[#This Row],[Adjusted Sales]]</f>
        <v>102.41120000000001</v>
      </c>
      <c r="Y9241" s="5">
        <f>Table1[[#This Row],[Sales]]*Table1[[#This Row],[Discount]]</f>
        <v>11.3568</v>
      </c>
    </row>
    <row r="9242" spans="1:25" x14ac:dyDescent="0.3">
      <c r="A9242">
        <v>9241</v>
      </c>
      <c r="B9242" s="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s="2">
        <v>3</v>
      </c>
      <c r="T9242" s="3">
        <v>0.7</v>
      </c>
      <c r="U9242" s="2">
        <v>-3.9249000000000001</v>
      </c>
      <c r="V9242" s="2">
        <f>Table1[[#This Row],[Sales]]*(1-Table1[[#This Row],[Discount]])</f>
        <v>1.6821000000000004</v>
      </c>
      <c r="W9242" s="2">
        <f>Table1[[#This Row],[Sales]]*Table1[[#This Row],[Quantity]]</f>
        <v>16.821000000000002</v>
      </c>
      <c r="X9242" s="2">
        <f>Table1[[#This Row],[Sales]]+Table1[[#This Row],[Discount]]+Table1[[#This Row],[Adjusted Sales]]</f>
        <v>7.9891000000000005</v>
      </c>
      <c r="Y9242" s="5">
        <f>Table1[[#This Row],[Sales]]*Table1[[#This Row],[Discount]]</f>
        <v>3.9249000000000001</v>
      </c>
    </row>
    <row r="9243" spans="1:25" x14ac:dyDescent="0.3">
      <c r="A9243">
        <v>9242</v>
      </c>
      <c r="B9243" s="2"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s="2">
        <v>3</v>
      </c>
      <c r="T9243" s="3">
        <v>0.2</v>
      </c>
      <c r="U9243" s="2">
        <v>0.57540000000000002</v>
      </c>
      <c r="V9243" s="2">
        <f>Table1[[#This Row],[Sales]]*(1-Table1[[#This Row],[Discount]])</f>
        <v>5.2607999999999997</v>
      </c>
      <c r="W9243" s="2">
        <f>Table1[[#This Row],[Sales]]*Table1[[#This Row],[Quantity]]</f>
        <v>19.727999999999998</v>
      </c>
      <c r="X9243" s="2">
        <f>Table1[[#This Row],[Sales]]+Table1[[#This Row],[Discount]]+Table1[[#This Row],[Adjusted Sales]]</f>
        <v>12.036799999999999</v>
      </c>
      <c r="Y9243" s="5">
        <f>Table1[[#This Row],[Sales]]*Table1[[#This Row],[Discount]]</f>
        <v>1.3151999999999999</v>
      </c>
    </row>
    <row r="9244" spans="1:25" x14ac:dyDescent="0.3">
      <c r="A9244">
        <v>9243</v>
      </c>
      <c r="B9244" s="2"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s="2">
        <v>6</v>
      </c>
      <c r="T9244" s="3">
        <v>0.2</v>
      </c>
      <c r="U9244" s="2">
        <v>4.6487999999999996</v>
      </c>
      <c r="V9244" s="2">
        <f>Table1[[#This Row],[Sales]]*(1-Table1[[#This Row],[Discount]])</f>
        <v>11.443200000000001</v>
      </c>
      <c r="W9244" s="2">
        <f>Table1[[#This Row],[Sales]]*Table1[[#This Row],[Quantity]]</f>
        <v>85.823999999999998</v>
      </c>
      <c r="X9244" s="2">
        <f>Table1[[#This Row],[Sales]]+Table1[[#This Row],[Discount]]+Table1[[#This Row],[Adjusted Sales]]</f>
        <v>25.947200000000002</v>
      </c>
      <c r="Y9244" s="5">
        <f>Table1[[#This Row],[Sales]]*Table1[[#This Row],[Discount]]</f>
        <v>2.8608000000000002</v>
      </c>
    </row>
    <row r="9245" spans="1:25" x14ac:dyDescent="0.3">
      <c r="A9245">
        <v>9244</v>
      </c>
      <c r="B9245" s="2"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s="2">
        <v>1</v>
      </c>
      <c r="T9245" s="3">
        <v>0.15</v>
      </c>
      <c r="U9245" s="2">
        <v>7.0490000000000004</v>
      </c>
      <c r="V9245" s="2">
        <f>Table1[[#This Row],[Sales]]*(1-Table1[[#This Row],[Discount]])</f>
        <v>101.85804999999999</v>
      </c>
      <c r="W9245" s="2">
        <f>Table1[[#This Row],[Sales]]*Table1[[#This Row],[Quantity]]</f>
        <v>119.833</v>
      </c>
      <c r="X9245" s="2">
        <f>Table1[[#This Row],[Sales]]+Table1[[#This Row],[Discount]]+Table1[[#This Row],[Adjusted Sales]]</f>
        <v>221.84105</v>
      </c>
      <c r="Y9245" s="5">
        <f>Table1[[#This Row],[Sales]]*Table1[[#This Row],[Discount]]</f>
        <v>17.97495</v>
      </c>
    </row>
    <row r="9246" spans="1:25" x14ac:dyDescent="0.3">
      <c r="A9246">
        <v>9245</v>
      </c>
      <c r="B9246" s="2"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s="2">
        <v>2</v>
      </c>
      <c r="T9246" s="3">
        <v>0</v>
      </c>
      <c r="U9246" s="2">
        <v>2.2240000000000002</v>
      </c>
      <c r="V9246" s="2">
        <f>Table1[[#This Row],[Sales]]*(1-Table1[[#This Row],[Discount]])</f>
        <v>5.56</v>
      </c>
      <c r="W9246" s="2">
        <f>Table1[[#This Row],[Sales]]*Table1[[#This Row],[Quantity]]</f>
        <v>11.12</v>
      </c>
      <c r="X9246" s="2">
        <f>Table1[[#This Row],[Sales]]+Table1[[#This Row],[Discount]]+Table1[[#This Row],[Adjusted Sales]]</f>
        <v>11.12</v>
      </c>
      <c r="Y9246" s="5">
        <f>Table1[[#This Row],[Sales]]*Table1[[#This Row],[Discount]]</f>
        <v>0</v>
      </c>
    </row>
    <row r="9247" spans="1:25" x14ac:dyDescent="0.3">
      <c r="A9247">
        <v>9246</v>
      </c>
      <c r="B9247" s="2"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s="2">
        <v>5</v>
      </c>
      <c r="T9247" s="3">
        <v>0</v>
      </c>
      <c r="U9247" s="2">
        <v>15.552</v>
      </c>
      <c r="V9247" s="2">
        <f>Table1[[#This Row],[Sales]]*(1-Table1[[#This Row],[Discount]])</f>
        <v>32.4</v>
      </c>
      <c r="W9247" s="2">
        <f>Table1[[#This Row],[Sales]]*Table1[[#This Row],[Quantity]]</f>
        <v>162</v>
      </c>
      <c r="X9247" s="2">
        <f>Table1[[#This Row],[Sales]]+Table1[[#This Row],[Discount]]+Table1[[#This Row],[Adjusted Sales]]</f>
        <v>64.8</v>
      </c>
      <c r="Y9247" s="5">
        <f>Table1[[#This Row],[Sales]]*Table1[[#This Row],[Discount]]</f>
        <v>0</v>
      </c>
    </row>
    <row r="9248" spans="1:25" x14ac:dyDescent="0.3">
      <c r="A9248">
        <v>9247</v>
      </c>
      <c r="B9248" s="2"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s="2">
        <v>3</v>
      </c>
      <c r="T9248" s="3">
        <v>0</v>
      </c>
      <c r="U9248" s="2">
        <v>2.8536000000000001</v>
      </c>
      <c r="V9248" s="2">
        <f>Table1[[#This Row],[Sales]]*(1-Table1[[#This Row],[Discount]])</f>
        <v>9.84</v>
      </c>
      <c r="W9248" s="2">
        <f>Table1[[#This Row],[Sales]]*Table1[[#This Row],[Quantity]]</f>
        <v>29.52</v>
      </c>
      <c r="X9248" s="2">
        <f>Table1[[#This Row],[Sales]]+Table1[[#This Row],[Discount]]+Table1[[#This Row],[Adjusted Sales]]</f>
        <v>19.68</v>
      </c>
      <c r="Y9248" s="5">
        <f>Table1[[#This Row],[Sales]]*Table1[[#This Row],[Discount]]</f>
        <v>0</v>
      </c>
    </row>
    <row r="9249" spans="1:25" x14ac:dyDescent="0.3">
      <c r="A9249">
        <v>9248</v>
      </c>
      <c r="B9249" s="2"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s="2">
        <v>1</v>
      </c>
      <c r="T9249" s="3">
        <v>0</v>
      </c>
      <c r="U9249" s="2">
        <v>0.7228</v>
      </c>
      <c r="V9249" s="2">
        <f>Table1[[#This Row],[Sales]]*(1-Table1[[#This Row],[Discount]])</f>
        <v>2.78</v>
      </c>
      <c r="W9249" s="2">
        <f>Table1[[#This Row],[Sales]]*Table1[[#This Row],[Quantity]]</f>
        <v>2.78</v>
      </c>
      <c r="X9249" s="2">
        <f>Table1[[#This Row],[Sales]]+Table1[[#This Row],[Discount]]+Table1[[#This Row],[Adjusted Sales]]</f>
        <v>5.56</v>
      </c>
      <c r="Y9249" s="5">
        <f>Table1[[#This Row],[Sales]]*Table1[[#This Row],[Discount]]</f>
        <v>0</v>
      </c>
    </row>
    <row r="9250" spans="1:25" x14ac:dyDescent="0.3">
      <c r="A9250">
        <v>9249</v>
      </c>
      <c r="B9250" s="2"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s="2">
        <v>1</v>
      </c>
      <c r="T9250" s="3">
        <v>0.2</v>
      </c>
      <c r="U9250" s="2">
        <v>1.365</v>
      </c>
      <c r="V9250" s="2">
        <f>Table1[[#This Row],[Sales]]*(1-Table1[[#This Row],[Discount]])</f>
        <v>2.9120000000000004</v>
      </c>
      <c r="W9250" s="2">
        <f>Table1[[#This Row],[Sales]]*Table1[[#This Row],[Quantity]]</f>
        <v>3.64</v>
      </c>
      <c r="X9250" s="2">
        <f>Table1[[#This Row],[Sales]]+Table1[[#This Row],[Discount]]+Table1[[#This Row],[Adjusted Sales]]</f>
        <v>6.7520000000000007</v>
      </c>
      <c r="Y9250" s="5">
        <f>Table1[[#This Row],[Sales]]*Table1[[#This Row],[Discount]]</f>
        <v>0.72800000000000009</v>
      </c>
    </row>
    <row r="9251" spans="1:25" x14ac:dyDescent="0.3">
      <c r="A9251">
        <v>9250</v>
      </c>
      <c r="B9251" s="2"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s="2">
        <v>7</v>
      </c>
      <c r="T9251" s="3">
        <v>0</v>
      </c>
      <c r="U9251" s="2">
        <v>220.48249999999999</v>
      </c>
      <c r="V9251" s="2">
        <f>Table1[[#This Row],[Sales]]*(1-Table1[[#This Row],[Discount]])</f>
        <v>881.93</v>
      </c>
      <c r="W9251" s="2">
        <f>Table1[[#This Row],[Sales]]*Table1[[#This Row],[Quantity]]</f>
        <v>6173.5099999999993</v>
      </c>
      <c r="X9251" s="2">
        <f>Table1[[#This Row],[Sales]]+Table1[[#This Row],[Discount]]+Table1[[#This Row],[Adjusted Sales]]</f>
        <v>1763.86</v>
      </c>
      <c r="Y9251" s="5">
        <f>Table1[[#This Row],[Sales]]*Table1[[#This Row],[Discount]]</f>
        <v>0</v>
      </c>
    </row>
    <row r="9252" spans="1:25" x14ac:dyDescent="0.3">
      <c r="A9252">
        <v>9251</v>
      </c>
      <c r="B9252" s="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s="2">
        <v>8</v>
      </c>
      <c r="T9252" s="3">
        <v>0</v>
      </c>
      <c r="U9252" s="2">
        <v>54.444800000000001</v>
      </c>
      <c r="V9252" s="2">
        <f>Table1[[#This Row],[Sales]]*(1-Table1[[#This Row],[Discount]])</f>
        <v>115.84</v>
      </c>
      <c r="W9252" s="2">
        <f>Table1[[#This Row],[Sales]]*Table1[[#This Row],[Quantity]]</f>
        <v>926.72</v>
      </c>
      <c r="X9252" s="2">
        <f>Table1[[#This Row],[Sales]]+Table1[[#This Row],[Discount]]+Table1[[#This Row],[Adjusted Sales]]</f>
        <v>231.68</v>
      </c>
      <c r="Y9252" s="5">
        <f>Table1[[#This Row],[Sales]]*Table1[[#This Row],[Discount]]</f>
        <v>0</v>
      </c>
    </row>
    <row r="9253" spans="1:25" x14ac:dyDescent="0.3">
      <c r="A9253">
        <v>9252</v>
      </c>
      <c r="B9253" s="2"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s="2">
        <v>2</v>
      </c>
      <c r="T9253" s="3">
        <v>0.2</v>
      </c>
      <c r="U9253" s="2">
        <v>33.64</v>
      </c>
      <c r="V9253" s="2">
        <f>Table1[[#This Row],[Sales]]*(1-Table1[[#This Row],[Discount]])</f>
        <v>86.118400000000008</v>
      </c>
      <c r="W9253" s="2">
        <f>Table1[[#This Row],[Sales]]*Table1[[#This Row],[Quantity]]</f>
        <v>215.29599999999999</v>
      </c>
      <c r="X9253" s="2">
        <f>Table1[[#This Row],[Sales]]+Table1[[#This Row],[Discount]]+Table1[[#This Row],[Adjusted Sales]]</f>
        <v>193.96640000000002</v>
      </c>
      <c r="Y9253" s="5">
        <f>Table1[[#This Row],[Sales]]*Table1[[#This Row],[Discount]]</f>
        <v>21.529600000000002</v>
      </c>
    </row>
    <row r="9254" spans="1:25" x14ac:dyDescent="0.3">
      <c r="A9254">
        <v>9253</v>
      </c>
      <c r="B9254" s="2"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s="2">
        <v>5</v>
      </c>
      <c r="T9254" s="3">
        <v>0</v>
      </c>
      <c r="U9254" s="2">
        <v>63.984000000000002</v>
      </c>
      <c r="V9254" s="2">
        <f>Table1[[#This Row],[Sales]]*(1-Table1[[#This Row],[Discount]])</f>
        <v>199.95</v>
      </c>
      <c r="W9254" s="2">
        <f>Table1[[#This Row],[Sales]]*Table1[[#This Row],[Quantity]]</f>
        <v>999.75</v>
      </c>
      <c r="X9254" s="2">
        <f>Table1[[#This Row],[Sales]]+Table1[[#This Row],[Discount]]+Table1[[#This Row],[Adjusted Sales]]</f>
        <v>399.9</v>
      </c>
      <c r="Y9254" s="5">
        <f>Table1[[#This Row],[Sales]]*Table1[[#This Row],[Discount]]</f>
        <v>0</v>
      </c>
    </row>
    <row r="9255" spans="1:25" x14ac:dyDescent="0.3">
      <c r="A9255">
        <v>9254</v>
      </c>
      <c r="B9255" s="2"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s="2">
        <v>2</v>
      </c>
      <c r="T9255" s="3">
        <v>0</v>
      </c>
      <c r="U9255" s="2">
        <v>6.2207999999999997</v>
      </c>
      <c r="V9255" s="2">
        <f>Table1[[#This Row],[Sales]]*(1-Table1[[#This Row],[Discount]])</f>
        <v>12.96</v>
      </c>
      <c r="W9255" s="2">
        <f>Table1[[#This Row],[Sales]]*Table1[[#This Row],[Quantity]]</f>
        <v>25.92</v>
      </c>
      <c r="X9255" s="2">
        <f>Table1[[#This Row],[Sales]]+Table1[[#This Row],[Discount]]+Table1[[#This Row],[Adjusted Sales]]</f>
        <v>25.92</v>
      </c>
      <c r="Y9255" s="5">
        <f>Table1[[#This Row],[Sales]]*Table1[[#This Row],[Discount]]</f>
        <v>0</v>
      </c>
    </row>
    <row r="9256" spans="1:25" x14ac:dyDescent="0.3">
      <c r="A9256">
        <v>9255</v>
      </c>
      <c r="B9256" s="2"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s="2">
        <v>1</v>
      </c>
      <c r="T9256" s="3">
        <v>0</v>
      </c>
      <c r="U9256" s="2">
        <v>15.2225</v>
      </c>
      <c r="V9256" s="2">
        <f>Table1[[#This Row],[Sales]]*(1-Table1[[#This Row],[Discount]])</f>
        <v>60.89</v>
      </c>
      <c r="W9256" s="2">
        <f>Table1[[#This Row],[Sales]]*Table1[[#This Row],[Quantity]]</f>
        <v>60.89</v>
      </c>
      <c r="X9256" s="2">
        <f>Table1[[#This Row],[Sales]]+Table1[[#This Row],[Discount]]+Table1[[#This Row],[Adjusted Sales]]</f>
        <v>121.78</v>
      </c>
      <c r="Y9256" s="5">
        <f>Table1[[#This Row],[Sales]]*Table1[[#This Row],[Discount]]</f>
        <v>0</v>
      </c>
    </row>
    <row r="9257" spans="1:25" x14ac:dyDescent="0.3">
      <c r="A9257">
        <v>9256</v>
      </c>
      <c r="B9257" s="2"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s="2">
        <v>3</v>
      </c>
      <c r="T9257" s="3">
        <v>0</v>
      </c>
      <c r="U9257" s="2">
        <v>6.8723999999999998</v>
      </c>
      <c r="V9257" s="2">
        <f>Table1[[#This Row],[Sales]]*(1-Table1[[#This Row],[Discount]])</f>
        <v>14.94</v>
      </c>
      <c r="W9257" s="2">
        <f>Table1[[#This Row],[Sales]]*Table1[[#This Row],[Quantity]]</f>
        <v>44.82</v>
      </c>
      <c r="X9257" s="2">
        <f>Table1[[#This Row],[Sales]]+Table1[[#This Row],[Discount]]+Table1[[#This Row],[Adjusted Sales]]</f>
        <v>29.88</v>
      </c>
      <c r="Y9257" s="5">
        <f>Table1[[#This Row],[Sales]]*Table1[[#This Row],[Discount]]</f>
        <v>0</v>
      </c>
    </row>
    <row r="9258" spans="1:25" x14ac:dyDescent="0.3">
      <c r="A9258">
        <v>9257</v>
      </c>
      <c r="B9258" s="2"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s="2">
        <v>2</v>
      </c>
      <c r="T9258" s="3">
        <v>0</v>
      </c>
      <c r="U9258" s="2">
        <v>4.4344000000000001</v>
      </c>
      <c r="V9258" s="2">
        <f>Table1[[#This Row],[Sales]]*(1-Table1[[#This Row],[Discount]])</f>
        <v>9.64</v>
      </c>
      <c r="W9258" s="2">
        <f>Table1[[#This Row],[Sales]]*Table1[[#This Row],[Quantity]]</f>
        <v>19.28</v>
      </c>
      <c r="X9258" s="2">
        <f>Table1[[#This Row],[Sales]]+Table1[[#This Row],[Discount]]+Table1[[#This Row],[Adjusted Sales]]</f>
        <v>19.28</v>
      </c>
      <c r="Y9258" s="5">
        <f>Table1[[#This Row],[Sales]]*Table1[[#This Row],[Discount]]</f>
        <v>0</v>
      </c>
    </row>
    <row r="9259" spans="1:25" x14ac:dyDescent="0.3">
      <c r="A9259">
        <v>9258</v>
      </c>
      <c r="B9259" s="2"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s="2">
        <v>3</v>
      </c>
      <c r="T9259" s="3">
        <v>0</v>
      </c>
      <c r="U9259" s="2">
        <v>53.270400000000002</v>
      </c>
      <c r="V9259" s="2">
        <f>Table1[[#This Row],[Sales]]*(1-Table1[[#This Row],[Discount]])</f>
        <v>332.94</v>
      </c>
      <c r="W9259" s="2">
        <f>Table1[[#This Row],[Sales]]*Table1[[#This Row],[Quantity]]</f>
        <v>998.81999999999994</v>
      </c>
      <c r="X9259" s="2">
        <f>Table1[[#This Row],[Sales]]+Table1[[#This Row],[Discount]]+Table1[[#This Row],[Adjusted Sales]]</f>
        <v>665.88</v>
      </c>
      <c r="Y9259" s="5">
        <f>Table1[[#This Row],[Sales]]*Table1[[#This Row],[Discount]]</f>
        <v>0</v>
      </c>
    </row>
    <row r="9260" spans="1:25" x14ac:dyDescent="0.3">
      <c r="A9260">
        <v>9259</v>
      </c>
      <c r="B9260" s="2"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s="2">
        <v>3</v>
      </c>
      <c r="T9260" s="3">
        <v>0</v>
      </c>
      <c r="U9260" s="2">
        <v>24.393000000000001</v>
      </c>
      <c r="V9260" s="2">
        <f>Table1[[#This Row],[Sales]]*(1-Table1[[#This Row],[Discount]])</f>
        <v>51.9</v>
      </c>
      <c r="W9260" s="2">
        <f>Table1[[#This Row],[Sales]]*Table1[[#This Row],[Quantity]]</f>
        <v>155.69999999999999</v>
      </c>
      <c r="X9260" s="2">
        <f>Table1[[#This Row],[Sales]]+Table1[[#This Row],[Discount]]+Table1[[#This Row],[Adjusted Sales]]</f>
        <v>103.8</v>
      </c>
      <c r="Y9260" s="5">
        <f>Table1[[#This Row],[Sales]]*Table1[[#This Row],[Discount]]</f>
        <v>0</v>
      </c>
    </row>
    <row r="9261" spans="1:25" x14ac:dyDescent="0.3">
      <c r="A9261">
        <v>9260</v>
      </c>
      <c r="B9261" s="2"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s="2">
        <v>2</v>
      </c>
      <c r="T9261" s="3">
        <v>0</v>
      </c>
      <c r="U9261" s="2">
        <v>2.5983999999999998</v>
      </c>
      <c r="V9261" s="2">
        <f>Table1[[#This Row],[Sales]]*(1-Table1[[#This Row],[Discount]])</f>
        <v>64.959999999999994</v>
      </c>
      <c r="W9261" s="2">
        <f>Table1[[#This Row],[Sales]]*Table1[[#This Row],[Quantity]]</f>
        <v>129.91999999999999</v>
      </c>
      <c r="X9261" s="2">
        <f>Table1[[#This Row],[Sales]]+Table1[[#This Row],[Discount]]+Table1[[#This Row],[Adjusted Sales]]</f>
        <v>129.91999999999999</v>
      </c>
      <c r="Y9261" s="5">
        <f>Table1[[#This Row],[Sales]]*Table1[[#This Row],[Discount]]</f>
        <v>0</v>
      </c>
    </row>
    <row r="9262" spans="1:25" x14ac:dyDescent="0.3">
      <c r="A9262">
        <v>9261</v>
      </c>
      <c r="B9262" s="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s="2">
        <v>3</v>
      </c>
      <c r="T9262" s="3">
        <v>0</v>
      </c>
      <c r="U9262" s="2">
        <v>6.63</v>
      </c>
      <c r="V9262" s="2">
        <f>Table1[[#This Row],[Sales]]*(1-Table1[[#This Row],[Discount]])</f>
        <v>25.5</v>
      </c>
      <c r="W9262" s="2">
        <f>Table1[[#This Row],[Sales]]*Table1[[#This Row],[Quantity]]</f>
        <v>76.5</v>
      </c>
      <c r="X9262" s="2">
        <f>Table1[[#This Row],[Sales]]+Table1[[#This Row],[Discount]]+Table1[[#This Row],[Adjusted Sales]]</f>
        <v>51</v>
      </c>
      <c r="Y9262" s="5">
        <f>Table1[[#This Row],[Sales]]*Table1[[#This Row],[Discount]]</f>
        <v>0</v>
      </c>
    </row>
    <row r="9263" spans="1:25" x14ac:dyDescent="0.3">
      <c r="A9263">
        <v>9262</v>
      </c>
      <c r="B9263" s="2"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s="2">
        <v>3</v>
      </c>
      <c r="T9263" s="3">
        <v>0.2</v>
      </c>
      <c r="U9263" s="2">
        <v>-2.6997</v>
      </c>
      <c r="V9263" s="2">
        <f>Table1[[#This Row],[Sales]]*(1-Table1[[#This Row],[Discount]])</f>
        <v>172.7808</v>
      </c>
      <c r="W9263" s="2">
        <f>Table1[[#This Row],[Sales]]*Table1[[#This Row],[Quantity]]</f>
        <v>647.928</v>
      </c>
      <c r="X9263" s="2">
        <f>Table1[[#This Row],[Sales]]+Table1[[#This Row],[Discount]]+Table1[[#This Row],[Adjusted Sales]]</f>
        <v>388.95679999999999</v>
      </c>
      <c r="Y9263" s="5">
        <f>Table1[[#This Row],[Sales]]*Table1[[#This Row],[Discount]]</f>
        <v>43.1952</v>
      </c>
    </row>
    <row r="9264" spans="1:25" x14ac:dyDescent="0.3">
      <c r="A9264">
        <v>9263</v>
      </c>
      <c r="B9264" s="2"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s="2">
        <v>3</v>
      </c>
      <c r="T9264" s="3">
        <v>0</v>
      </c>
      <c r="U9264" s="2">
        <v>35.097299999999997</v>
      </c>
      <c r="V9264" s="2">
        <f>Table1[[#This Row],[Sales]]*(1-Table1[[#This Row],[Discount]])</f>
        <v>389.97</v>
      </c>
      <c r="W9264" s="2">
        <f>Table1[[#This Row],[Sales]]*Table1[[#This Row],[Quantity]]</f>
        <v>1169.9100000000001</v>
      </c>
      <c r="X9264" s="2">
        <f>Table1[[#This Row],[Sales]]+Table1[[#This Row],[Discount]]+Table1[[#This Row],[Adjusted Sales]]</f>
        <v>779.94</v>
      </c>
      <c r="Y9264" s="5">
        <f>Table1[[#This Row],[Sales]]*Table1[[#This Row],[Discount]]</f>
        <v>0</v>
      </c>
    </row>
    <row r="9265" spans="1:25" x14ac:dyDescent="0.3">
      <c r="A9265">
        <v>9264</v>
      </c>
      <c r="B9265" s="2"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s="2">
        <v>5</v>
      </c>
      <c r="T9265" s="3">
        <v>0.1</v>
      </c>
      <c r="U9265" s="2">
        <v>53.981999999999999</v>
      </c>
      <c r="V9265" s="2">
        <f>Table1[[#This Row],[Sales]]*(1-Table1[[#This Row],[Discount]])</f>
        <v>242.91900000000004</v>
      </c>
      <c r="W9265" s="2">
        <f>Table1[[#This Row],[Sales]]*Table1[[#This Row],[Quantity]]</f>
        <v>1349.5500000000002</v>
      </c>
      <c r="X9265" s="2">
        <f>Table1[[#This Row],[Sales]]+Table1[[#This Row],[Discount]]+Table1[[#This Row],[Adjusted Sales]]</f>
        <v>512.92900000000009</v>
      </c>
      <c r="Y9265" s="5">
        <f>Table1[[#This Row],[Sales]]*Table1[[#This Row],[Discount]]</f>
        <v>26.991000000000003</v>
      </c>
    </row>
    <row r="9266" spans="1:25" x14ac:dyDescent="0.3">
      <c r="A9266">
        <v>9265</v>
      </c>
      <c r="B9266" s="2"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s="2">
        <v>3</v>
      </c>
      <c r="T9266" s="3">
        <v>0.7</v>
      </c>
      <c r="U9266" s="2">
        <v>-7.782</v>
      </c>
      <c r="V9266" s="2">
        <f>Table1[[#This Row],[Sales]]*(1-Table1[[#This Row],[Discount]])</f>
        <v>3.5019000000000005</v>
      </c>
      <c r="W9266" s="2">
        <f>Table1[[#This Row],[Sales]]*Table1[[#This Row],[Quantity]]</f>
        <v>35.018999999999998</v>
      </c>
      <c r="X9266" s="2">
        <f>Table1[[#This Row],[Sales]]+Table1[[#This Row],[Discount]]+Table1[[#This Row],[Adjusted Sales]]</f>
        <v>15.8749</v>
      </c>
      <c r="Y9266" s="5">
        <f>Table1[[#This Row],[Sales]]*Table1[[#This Row],[Discount]]</f>
        <v>8.1710999999999991</v>
      </c>
    </row>
    <row r="9267" spans="1:25" x14ac:dyDescent="0.3">
      <c r="A9267">
        <v>9266</v>
      </c>
      <c r="B9267" s="2"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s="2">
        <v>7</v>
      </c>
      <c r="T9267" s="3">
        <v>0.2</v>
      </c>
      <c r="U9267" s="2">
        <v>24.318000000000001</v>
      </c>
      <c r="V9267" s="2">
        <f>Table1[[#This Row],[Sales]]*(1-Table1[[#This Row],[Discount]])</f>
        <v>51.878399999999999</v>
      </c>
      <c r="W9267" s="2">
        <f>Table1[[#This Row],[Sales]]*Table1[[#This Row],[Quantity]]</f>
        <v>453.93599999999998</v>
      </c>
      <c r="X9267" s="2">
        <f>Table1[[#This Row],[Sales]]+Table1[[#This Row],[Discount]]+Table1[[#This Row],[Adjusted Sales]]</f>
        <v>116.9264</v>
      </c>
      <c r="Y9267" s="5">
        <f>Table1[[#This Row],[Sales]]*Table1[[#This Row],[Discount]]</f>
        <v>12.9696</v>
      </c>
    </row>
    <row r="9268" spans="1:25" x14ac:dyDescent="0.3">
      <c r="A9268">
        <v>9267</v>
      </c>
      <c r="B9268" s="2"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s="2">
        <v>2</v>
      </c>
      <c r="T9268" s="3">
        <v>0</v>
      </c>
      <c r="U9268" s="2">
        <v>5.5327999999999999</v>
      </c>
      <c r="V9268" s="2">
        <f>Table1[[#This Row],[Sales]]*(1-Table1[[#This Row],[Discount]])</f>
        <v>14.56</v>
      </c>
      <c r="W9268" s="2">
        <f>Table1[[#This Row],[Sales]]*Table1[[#This Row],[Quantity]]</f>
        <v>29.12</v>
      </c>
      <c r="X9268" s="2">
        <f>Table1[[#This Row],[Sales]]+Table1[[#This Row],[Discount]]+Table1[[#This Row],[Adjusted Sales]]</f>
        <v>29.12</v>
      </c>
      <c r="Y9268" s="5">
        <f>Table1[[#This Row],[Sales]]*Table1[[#This Row],[Discount]]</f>
        <v>0</v>
      </c>
    </row>
    <row r="9269" spans="1:25" x14ac:dyDescent="0.3">
      <c r="A9269">
        <v>9268</v>
      </c>
      <c r="B9269" s="2"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s="2">
        <v>1</v>
      </c>
      <c r="T9269" s="3">
        <v>0.1</v>
      </c>
      <c r="U9269" s="2">
        <v>6.8388</v>
      </c>
      <c r="V9269" s="2">
        <f>Table1[[#This Row],[Sales]]*(1-Table1[[#This Row],[Discount]])</f>
        <v>92.323799999999991</v>
      </c>
      <c r="W9269" s="2">
        <f>Table1[[#This Row],[Sales]]*Table1[[#This Row],[Quantity]]</f>
        <v>102.58199999999999</v>
      </c>
      <c r="X9269" s="2">
        <f>Table1[[#This Row],[Sales]]+Table1[[#This Row],[Discount]]+Table1[[#This Row],[Adjusted Sales]]</f>
        <v>195.00579999999997</v>
      </c>
      <c r="Y9269" s="5">
        <f>Table1[[#This Row],[Sales]]*Table1[[#This Row],[Discount]]</f>
        <v>10.2582</v>
      </c>
    </row>
    <row r="9270" spans="1:25" x14ac:dyDescent="0.3">
      <c r="A9270">
        <v>9269</v>
      </c>
      <c r="B9270" s="2"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s="2">
        <v>3</v>
      </c>
      <c r="T9270" s="3">
        <v>0</v>
      </c>
      <c r="U9270" s="2">
        <v>9.6191999999999993</v>
      </c>
      <c r="V9270" s="2">
        <f>Table1[[#This Row],[Sales]]*(1-Table1[[#This Row],[Discount]])</f>
        <v>20.04</v>
      </c>
      <c r="W9270" s="2">
        <f>Table1[[#This Row],[Sales]]*Table1[[#This Row],[Quantity]]</f>
        <v>60.12</v>
      </c>
      <c r="X9270" s="2">
        <f>Table1[[#This Row],[Sales]]+Table1[[#This Row],[Discount]]+Table1[[#This Row],[Adjusted Sales]]</f>
        <v>40.08</v>
      </c>
      <c r="Y9270" s="5">
        <f>Table1[[#This Row],[Sales]]*Table1[[#This Row],[Discount]]</f>
        <v>0</v>
      </c>
    </row>
    <row r="9271" spans="1:25" x14ac:dyDescent="0.3">
      <c r="A9271">
        <v>9270</v>
      </c>
      <c r="B9271" s="2"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s="2">
        <v>7</v>
      </c>
      <c r="T9271" s="3">
        <v>0.2</v>
      </c>
      <c r="U9271" s="2">
        <v>11.2308</v>
      </c>
      <c r="V9271" s="2">
        <f>Table1[[#This Row],[Sales]]*(1-Table1[[#This Row],[Discount]])</f>
        <v>25.670400000000001</v>
      </c>
      <c r="W9271" s="2">
        <f>Table1[[#This Row],[Sales]]*Table1[[#This Row],[Quantity]]</f>
        <v>224.61600000000001</v>
      </c>
      <c r="X9271" s="2">
        <f>Table1[[#This Row],[Sales]]+Table1[[#This Row],[Discount]]+Table1[[#This Row],[Adjusted Sales]]</f>
        <v>57.958400000000005</v>
      </c>
      <c r="Y9271" s="5">
        <f>Table1[[#This Row],[Sales]]*Table1[[#This Row],[Discount]]</f>
        <v>6.4176000000000002</v>
      </c>
    </row>
    <row r="9272" spans="1:25" x14ac:dyDescent="0.3">
      <c r="A9272">
        <v>9271</v>
      </c>
      <c r="B9272" s="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s="2">
        <v>6</v>
      </c>
      <c r="T9272" s="3">
        <v>0.2</v>
      </c>
      <c r="U9272" s="2">
        <v>1453.1238000000001</v>
      </c>
      <c r="V9272" s="2">
        <f>Table1[[#This Row],[Sales]]*(1-Table1[[#This Row],[Discount]])</f>
        <v>3444.4416000000001</v>
      </c>
      <c r="W9272" s="2">
        <f>Table1[[#This Row],[Sales]]*Table1[[#This Row],[Quantity]]</f>
        <v>25833.311999999998</v>
      </c>
      <c r="X9272" s="2">
        <f>Table1[[#This Row],[Sales]]+Table1[[#This Row],[Discount]]+Table1[[#This Row],[Adjusted Sales]]</f>
        <v>7750.1935999999996</v>
      </c>
      <c r="Y9272" s="5">
        <f>Table1[[#This Row],[Sales]]*Table1[[#This Row],[Discount]]</f>
        <v>861.11040000000003</v>
      </c>
    </row>
    <row r="9273" spans="1:25" x14ac:dyDescent="0.3">
      <c r="A9273">
        <v>9272</v>
      </c>
      <c r="B9273" s="2"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s="2">
        <v>3</v>
      </c>
      <c r="T9273" s="3">
        <v>0</v>
      </c>
      <c r="U9273" s="2">
        <v>4.4088000000000003</v>
      </c>
      <c r="V9273" s="2">
        <f>Table1[[#This Row],[Sales]]*(1-Table1[[#This Row],[Discount]])</f>
        <v>10.02</v>
      </c>
      <c r="W9273" s="2">
        <f>Table1[[#This Row],[Sales]]*Table1[[#This Row],[Quantity]]</f>
        <v>30.06</v>
      </c>
      <c r="X9273" s="2">
        <f>Table1[[#This Row],[Sales]]+Table1[[#This Row],[Discount]]+Table1[[#This Row],[Adjusted Sales]]</f>
        <v>20.04</v>
      </c>
      <c r="Y9273" s="5">
        <f>Table1[[#This Row],[Sales]]*Table1[[#This Row],[Discount]]</f>
        <v>0</v>
      </c>
    </row>
    <row r="9274" spans="1:25" x14ac:dyDescent="0.3">
      <c r="A9274">
        <v>9273</v>
      </c>
      <c r="B9274" s="2"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s="2">
        <v>4</v>
      </c>
      <c r="T9274" s="3">
        <v>0</v>
      </c>
      <c r="U9274" s="2">
        <v>303.3408</v>
      </c>
      <c r="V9274" s="2">
        <f>Table1[[#This Row],[Sales]]*(1-Table1[[#This Row],[Discount]])</f>
        <v>631.96</v>
      </c>
      <c r="W9274" s="2">
        <f>Table1[[#This Row],[Sales]]*Table1[[#This Row],[Quantity]]</f>
        <v>2527.84</v>
      </c>
      <c r="X9274" s="2">
        <f>Table1[[#This Row],[Sales]]+Table1[[#This Row],[Discount]]+Table1[[#This Row],[Adjusted Sales]]</f>
        <v>1263.92</v>
      </c>
      <c r="Y9274" s="5">
        <f>Table1[[#This Row],[Sales]]*Table1[[#This Row],[Discount]]</f>
        <v>0</v>
      </c>
    </row>
    <row r="9275" spans="1:25" x14ac:dyDescent="0.3">
      <c r="A9275">
        <v>9274</v>
      </c>
      <c r="B9275" s="2"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s="2">
        <v>3</v>
      </c>
      <c r="T9275" s="3">
        <v>0</v>
      </c>
      <c r="U9275" s="2">
        <v>757.41120000000001</v>
      </c>
      <c r="V9275" s="2">
        <f>Table1[[#This Row],[Sales]]*(1-Table1[[#This Row],[Discount]])</f>
        <v>1577.94</v>
      </c>
      <c r="W9275" s="2">
        <f>Table1[[#This Row],[Sales]]*Table1[[#This Row],[Quantity]]</f>
        <v>4733.82</v>
      </c>
      <c r="X9275" s="2">
        <f>Table1[[#This Row],[Sales]]+Table1[[#This Row],[Discount]]+Table1[[#This Row],[Adjusted Sales]]</f>
        <v>3155.88</v>
      </c>
      <c r="Y9275" s="5">
        <f>Table1[[#This Row],[Sales]]*Table1[[#This Row],[Discount]]</f>
        <v>0</v>
      </c>
    </row>
    <row r="9276" spans="1:25" x14ac:dyDescent="0.3">
      <c r="A9276">
        <v>9275</v>
      </c>
      <c r="B9276" s="2"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s="2">
        <v>7</v>
      </c>
      <c r="T9276" s="3">
        <v>0</v>
      </c>
      <c r="U9276" s="2">
        <v>112.574</v>
      </c>
      <c r="V9276" s="2">
        <f>Table1[[#This Row],[Sales]]*(1-Table1[[#This Row],[Discount]])</f>
        <v>255.85</v>
      </c>
      <c r="W9276" s="2">
        <f>Table1[[#This Row],[Sales]]*Table1[[#This Row],[Quantity]]</f>
        <v>1790.95</v>
      </c>
      <c r="X9276" s="2">
        <f>Table1[[#This Row],[Sales]]+Table1[[#This Row],[Discount]]+Table1[[#This Row],[Adjusted Sales]]</f>
        <v>511.7</v>
      </c>
      <c r="Y9276" s="5">
        <f>Table1[[#This Row],[Sales]]*Table1[[#This Row],[Discount]]</f>
        <v>0</v>
      </c>
    </row>
    <row r="9277" spans="1:25" x14ac:dyDescent="0.3">
      <c r="A9277">
        <v>9276</v>
      </c>
      <c r="B9277" s="2"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s="2">
        <v>6</v>
      </c>
      <c r="T9277" s="3">
        <v>0.2</v>
      </c>
      <c r="U9277" s="2">
        <v>13.8528</v>
      </c>
      <c r="V9277" s="2">
        <f>Table1[[#This Row],[Sales]]*(1-Table1[[#This Row],[Discount]])</f>
        <v>147.76320000000001</v>
      </c>
      <c r="W9277" s="2">
        <f>Table1[[#This Row],[Sales]]*Table1[[#This Row],[Quantity]]</f>
        <v>1108.2240000000002</v>
      </c>
      <c r="X9277" s="2">
        <f>Table1[[#This Row],[Sales]]+Table1[[#This Row],[Discount]]+Table1[[#This Row],[Adjusted Sales]]</f>
        <v>332.66719999999998</v>
      </c>
      <c r="Y9277" s="5">
        <f>Table1[[#This Row],[Sales]]*Table1[[#This Row],[Discount]]</f>
        <v>36.940800000000003</v>
      </c>
    </row>
    <row r="9278" spans="1:25" x14ac:dyDescent="0.3">
      <c r="A9278">
        <v>9277</v>
      </c>
      <c r="B9278" s="2"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s="2">
        <v>2</v>
      </c>
      <c r="T9278" s="3">
        <v>0.2</v>
      </c>
      <c r="U9278" s="2">
        <v>11.98</v>
      </c>
      <c r="V9278" s="2">
        <f>Table1[[#This Row],[Sales]]*(1-Table1[[#This Row],[Discount]])</f>
        <v>38.336000000000006</v>
      </c>
      <c r="W9278" s="2">
        <f>Table1[[#This Row],[Sales]]*Table1[[#This Row],[Quantity]]</f>
        <v>95.84</v>
      </c>
      <c r="X9278" s="2">
        <f>Table1[[#This Row],[Sales]]+Table1[[#This Row],[Discount]]+Table1[[#This Row],[Adjusted Sales]]</f>
        <v>86.456000000000017</v>
      </c>
      <c r="Y9278" s="5">
        <f>Table1[[#This Row],[Sales]]*Table1[[#This Row],[Discount]]</f>
        <v>9.5840000000000014</v>
      </c>
    </row>
    <row r="9279" spans="1:25" x14ac:dyDescent="0.3">
      <c r="A9279">
        <v>9278</v>
      </c>
      <c r="B9279" s="2"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s="2">
        <v>4</v>
      </c>
      <c r="T9279" s="3">
        <v>0.2</v>
      </c>
      <c r="U9279" s="2">
        <v>5.1791999999999998</v>
      </c>
      <c r="V9279" s="2">
        <f>Table1[[#This Row],[Sales]]*(1-Table1[[#This Row],[Discount]])</f>
        <v>12.748800000000001</v>
      </c>
      <c r="W9279" s="2">
        <f>Table1[[#This Row],[Sales]]*Table1[[#This Row],[Quantity]]</f>
        <v>63.744</v>
      </c>
      <c r="X9279" s="2">
        <f>Table1[[#This Row],[Sales]]+Table1[[#This Row],[Discount]]+Table1[[#This Row],[Adjusted Sales]]</f>
        <v>28.884799999999998</v>
      </c>
      <c r="Y9279" s="5">
        <f>Table1[[#This Row],[Sales]]*Table1[[#This Row],[Discount]]</f>
        <v>3.1872000000000003</v>
      </c>
    </row>
    <row r="9280" spans="1:25" x14ac:dyDescent="0.3">
      <c r="A9280">
        <v>9279</v>
      </c>
      <c r="B9280" s="2"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s="2">
        <v>7</v>
      </c>
      <c r="T9280" s="3">
        <v>0.7</v>
      </c>
      <c r="U9280" s="2">
        <v>-5.6006999999999998</v>
      </c>
      <c r="V9280" s="2">
        <f>Table1[[#This Row],[Sales]]*(1-Table1[[#This Row],[Discount]])</f>
        <v>2.4003000000000001</v>
      </c>
      <c r="W9280" s="2">
        <f>Table1[[#This Row],[Sales]]*Table1[[#This Row],[Quantity]]</f>
        <v>56.006999999999998</v>
      </c>
      <c r="X9280" s="2">
        <f>Table1[[#This Row],[Sales]]+Table1[[#This Row],[Discount]]+Table1[[#This Row],[Adjusted Sales]]</f>
        <v>11.101299999999998</v>
      </c>
      <c r="Y9280" s="5">
        <f>Table1[[#This Row],[Sales]]*Table1[[#This Row],[Discount]]</f>
        <v>5.6006999999999989</v>
      </c>
    </row>
    <row r="9281" spans="1:25" x14ac:dyDescent="0.3">
      <c r="A9281">
        <v>9280</v>
      </c>
      <c r="B9281" s="2"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s="2">
        <v>2</v>
      </c>
      <c r="T9281" s="3">
        <v>0.3</v>
      </c>
      <c r="U9281" s="2">
        <v>-28.498000000000001</v>
      </c>
      <c r="V9281" s="2">
        <f>Table1[[#This Row],[Sales]]*(1-Table1[[#This Row],[Discount]])</f>
        <v>279.28039999999999</v>
      </c>
      <c r="W9281" s="2">
        <f>Table1[[#This Row],[Sales]]*Table1[[#This Row],[Quantity]]</f>
        <v>797.94399999999996</v>
      </c>
      <c r="X9281" s="2">
        <f>Table1[[#This Row],[Sales]]+Table1[[#This Row],[Discount]]+Table1[[#This Row],[Adjusted Sales]]</f>
        <v>678.55240000000003</v>
      </c>
      <c r="Y9281" s="5">
        <f>Table1[[#This Row],[Sales]]*Table1[[#This Row],[Discount]]</f>
        <v>119.69159999999999</v>
      </c>
    </row>
    <row r="9282" spans="1:25" x14ac:dyDescent="0.3">
      <c r="A9282">
        <v>9281</v>
      </c>
      <c r="B9282" s="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s="2">
        <v>2</v>
      </c>
      <c r="T9282" s="3">
        <v>0</v>
      </c>
      <c r="U9282" s="2">
        <v>40.97</v>
      </c>
      <c r="V9282" s="2">
        <f>Table1[[#This Row],[Sales]]*(1-Table1[[#This Row],[Discount]])</f>
        <v>163.88</v>
      </c>
      <c r="W9282" s="2">
        <f>Table1[[#This Row],[Sales]]*Table1[[#This Row],[Quantity]]</f>
        <v>327.76</v>
      </c>
      <c r="X9282" s="2">
        <f>Table1[[#This Row],[Sales]]+Table1[[#This Row],[Discount]]+Table1[[#This Row],[Adjusted Sales]]</f>
        <v>327.76</v>
      </c>
      <c r="Y9282" s="5">
        <f>Table1[[#This Row],[Sales]]*Table1[[#This Row],[Discount]]</f>
        <v>0</v>
      </c>
    </row>
    <row r="9283" spans="1:25" x14ac:dyDescent="0.3">
      <c r="A9283">
        <v>9282</v>
      </c>
      <c r="B9283" s="2"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s="2">
        <v>5</v>
      </c>
      <c r="T9283" s="3">
        <v>0</v>
      </c>
      <c r="U9283" s="2">
        <v>20.37</v>
      </c>
      <c r="V9283" s="2">
        <f>Table1[[#This Row],[Sales]]*(1-Table1[[#This Row],[Discount]])</f>
        <v>67.900000000000006</v>
      </c>
      <c r="W9283" s="2">
        <f>Table1[[#This Row],[Sales]]*Table1[[#This Row],[Quantity]]</f>
        <v>339.5</v>
      </c>
      <c r="X9283" s="2">
        <f>Table1[[#This Row],[Sales]]+Table1[[#This Row],[Discount]]+Table1[[#This Row],[Adjusted Sales]]</f>
        <v>135.80000000000001</v>
      </c>
      <c r="Y9283" s="5">
        <f>Table1[[#This Row],[Sales]]*Table1[[#This Row],[Discount]]</f>
        <v>0</v>
      </c>
    </row>
    <row r="9284" spans="1:25" x14ac:dyDescent="0.3">
      <c r="A9284">
        <v>9283</v>
      </c>
      <c r="B9284" s="2"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s="2">
        <v>4</v>
      </c>
      <c r="T9284" s="3">
        <v>0.2</v>
      </c>
      <c r="U9284" s="2">
        <v>25.278400000000001</v>
      </c>
      <c r="V9284" s="2">
        <f>Table1[[#This Row],[Sales]]*(1-Table1[[#This Row],[Discount]])</f>
        <v>57.779200000000003</v>
      </c>
      <c r="W9284" s="2">
        <f>Table1[[#This Row],[Sales]]*Table1[[#This Row],[Quantity]]</f>
        <v>288.89600000000002</v>
      </c>
      <c r="X9284" s="2">
        <f>Table1[[#This Row],[Sales]]+Table1[[#This Row],[Discount]]+Table1[[#This Row],[Adjusted Sales]]</f>
        <v>130.20320000000001</v>
      </c>
      <c r="Y9284" s="5">
        <f>Table1[[#This Row],[Sales]]*Table1[[#This Row],[Discount]]</f>
        <v>14.444800000000001</v>
      </c>
    </row>
    <row r="9285" spans="1:25" x14ac:dyDescent="0.3">
      <c r="A9285">
        <v>9284</v>
      </c>
      <c r="B9285" s="2"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s="2">
        <v>2</v>
      </c>
      <c r="T9285" s="3">
        <v>0.2</v>
      </c>
      <c r="U9285" s="2">
        <v>3.9474</v>
      </c>
      <c r="V9285" s="2">
        <f>Table1[[#This Row],[Sales]]*(1-Table1[[#This Row],[Discount]])</f>
        <v>9.3567999999999998</v>
      </c>
      <c r="W9285" s="2">
        <f>Table1[[#This Row],[Sales]]*Table1[[#This Row],[Quantity]]</f>
        <v>23.391999999999999</v>
      </c>
      <c r="X9285" s="2">
        <f>Table1[[#This Row],[Sales]]+Table1[[#This Row],[Discount]]+Table1[[#This Row],[Adjusted Sales]]</f>
        <v>21.252800000000001</v>
      </c>
      <c r="Y9285" s="5">
        <f>Table1[[#This Row],[Sales]]*Table1[[#This Row],[Discount]]</f>
        <v>2.3391999999999999</v>
      </c>
    </row>
    <row r="9286" spans="1:25" x14ac:dyDescent="0.3">
      <c r="A9286">
        <v>9285</v>
      </c>
      <c r="B9286" s="2"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s="2">
        <v>3</v>
      </c>
      <c r="T9286" s="3">
        <v>0</v>
      </c>
      <c r="U9286" s="2">
        <v>43.223399999999998</v>
      </c>
      <c r="V9286" s="2">
        <f>Table1[[#This Row],[Sales]]*(1-Table1[[#This Row],[Discount]])</f>
        <v>392.94</v>
      </c>
      <c r="W9286" s="2">
        <f>Table1[[#This Row],[Sales]]*Table1[[#This Row],[Quantity]]</f>
        <v>1178.82</v>
      </c>
      <c r="X9286" s="2">
        <f>Table1[[#This Row],[Sales]]+Table1[[#This Row],[Discount]]+Table1[[#This Row],[Adjusted Sales]]</f>
        <v>785.88</v>
      </c>
      <c r="Y9286" s="5">
        <f>Table1[[#This Row],[Sales]]*Table1[[#This Row],[Discount]]</f>
        <v>0</v>
      </c>
    </row>
    <row r="9287" spans="1:25" x14ac:dyDescent="0.3">
      <c r="A9287">
        <v>9286</v>
      </c>
      <c r="B9287" s="2"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s="2">
        <v>1</v>
      </c>
      <c r="T9287" s="3">
        <v>0.2</v>
      </c>
      <c r="U9287" s="2">
        <v>4.7712000000000003</v>
      </c>
      <c r="V9287" s="2">
        <f>Table1[[#This Row],[Sales]]*(1-Table1[[#This Row],[Discount]])</f>
        <v>14.540799999999999</v>
      </c>
      <c r="W9287" s="2">
        <f>Table1[[#This Row],[Sales]]*Table1[[#This Row],[Quantity]]</f>
        <v>18.175999999999998</v>
      </c>
      <c r="X9287" s="2">
        <f>Table1[[#This Row],[Sales]]+Table1[[#This Row],[Discount]]+Table1[[#This Row],[Adjusted Sales]]</f>
        <v>32.916799999999995</v>
      </c>
      <c r="Y9287" s="5">
        <f>Table1[[#This Row],[Sales]]*Table1[[#This Row],[Discount]]</f>
        <v>3.6351999999999998</v>
      </c>
    </row>
    <row r="9288" spans="1:25" x14ac:dyDescent="0.3">
      <c r="A9288">
        <v>9287</v>
      </c>
      <c r="B9288" s="2"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s="2">
        <v>3</v>
      </c>
      <c r="T9288" s="3">
        <v>0.8</v>
      </c>
      <c r="U9288" s="2">
        <v>-11.020799999999999</v>
      </c>
      <c r="V9288" s="2">
        <f>Table1[[#This Row],[Sales]]*(1-Table1[[#This Row],[Discount]])</f>
        <v>1.3775999999999997</v>
      </c>
      <c r="W9288" s="2">
        <f>Table1[[#This Row],[Sales]]*Table1[[#This Row],[Quantity]]</f>
        <v>20.664000000000001</v>
      </c>
      <c r="X9288" s="2">
        <f>Table1[[#This Row],[Sales]]+Table1[[#This Row],[Discount]]+Table1[[#This Row],[Adjusted Sales]]</f>
        <v>9.0655999999999999</v>
      </c>
      <c r="Y9288" s="5">
        <f>Table1[[#This Row],[Sales]]*Table1[[#This Row],[Discount]]</f>
        <v>5.5104000000000006</v>
      </c>
    </row>
    <row r="9289" spans="1:25" x14ac:dyDescent="0.3">
      <c r="A9289">
        <v>9288</v>
      </c>
      <c r="B9289" s="2"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s="2">
        <v>3</v>
      </c>
      <c r="T9289" s="3">
        <v>0.3</v>
      </c>
      <c r="U9289" s="2">
        <v>-84.961500000000001</v>
      </c>
      <c r="V9289" s="2">
        <f>Table1[[#This Row],[Sales]]*(1-Table1[[#This Row],[Discount]])</f>
        <v>320.23949999999996</v>
      </c>
      <c r="W9289" s="2">
        <f>Table1[[#This Row],[Sales]]*Table1[[#This Row],[Quantity]]</f>
        <v>1372.4549999999999</v>
      </c>
      <c r="X9289" s="2">
        <f>Table1[[#This Row],[Sales]]+Table1[[#This Row],[Discount]]+Table1[[#This Row],[Adjusted Sales]]</f>
        <v>778.02449999999999</v>
      </c>
      <c r="Y9289" s="5">
        <f>Table1[[#This Row],[Sales]]*Table1[[#This Row],[Discount]]</f>
        <v>137.24549999999999</v>
      </c>
    </row>
    <row r="9290" spans="1:25" x14ac:dyDescent="0.3">
      <c r="A9290">
        <v>9289</v>
      </c>
      <c r="B9290" s="2"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s="2">
        <v>6</v>
      </c>
      <c r="T9290" s="3">
        <v>0.3</v>
      </c>
      <c r="U9290" s="2">
        <v>-15.418799999999999</v>
      </c>
      <c r="V9290" s="2">
        <f>Table1[[#This Row],[Sales]]*(1-Table1[[#This Row],[Discount]])</f>
        <v>755.52120000000002</v>
      </c>
      <c r="W9290" s="2">
        <f>Table1[[#This Row],[Sales]]*Table1[[#This Row],[Quantity]]</f>
        <v>6475.8960000000006</v>
      </c>
      <c r="X9290" s="2">
        <f>Table1[[#This Row],[Sales]]+Table1[[#This Row],[Discount]]+Table1[[#This Row],[Adjusted Sales]]</f>
        <v>1835.1372000000001</v>
      </c>
      <c r="Y9290" s="5">
        <f>Table1[[#This Row],[Sales]]*Table1[[#This Row],[Discount]]</f>
        <v>323.79480000000001</v>
      </c>
    </row>
    <row r="9291" spans="1:25" x14ac:dyDescent="0.3">
      <c r="A9291">
        <v>9290</v>
      </c>
      <c r="B9291" s="2"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s="2">
        <v>1</v>
      </c>
      <c r="T9291" s="3">
        <v>0</v>
      </c>
      <c r="U9291" s="2">
        <v>22.9877</v>
      </c>
      <c r="V9291" s="2">
        <f>Table1[[#This Row],[Sales]]*(1-Table1[[#This Row],[Discount]])</f>
        <v>48.91</v>
      </c>
      <c r="W9291" s="2">
        <f>Table1[[#This Row],[Sales]]*Table1[[#This Row],[Quantity]]</f>
        <v>48.91</v>
      </c>
      <c r="X9291" s="2">
        <f>Table1[[#This Row],[Sales]]+Table1[[#This Row],[Discount]]+Table1[[#This Row],[Adjusted Sales]]</f>
        <v>97.82</v>
      </c>
      <c r="Y9291" s="5">
        <f>Table1[[#This Row],[Sales]]*Table1[[#This Row],[Discount]]</f>
        <v>0</v>
      </c>
    </row>
    <row r="9292" spans="1:25" x14ac:dyDescent="0.3">
      <c r="A9292">
        <v>9291</v>
      </c>
      <c r="B9292" s="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s="2">
        <v>3</v>
      </c>
      <c r="T9292" s="3">
        <v>0</v>
      </c>
      <c r="U9292" s="2">
        <v>2.8536000000000001</v>
      </c>
      <c r="V9292" s="2">
        <f>Table1[[#This Row],[Sales]]*(1-Table1[[#This Row],[Discount]])</f>
        <v>9.84</v>
      </c>
      <c r="W9292" s="2">
        <f>Table1[[#This Row],[Sales]]*Table1[[#This Row],[Quantity]]</f>
        <v>29.52</v>
      </c>
      <c r="X9292" s="2">
        <f>Table1[[#This Row],[Sales]]+Table1[[#This Row],[Discount]]+Table1[[#This Row],[Adjusted Sales]]</f>
        <v>19.68</v>
      </c>
      <c r="Y9292" s="5">
        <f>Table1[[#This Row],[Sales]]*Table1[[#This Row],[Discount]]</f>
        <v>0</v>
      </c>
    </row>
    <row r="9293" spans="1:25" x14ac:dyDescent="0.3">
      <c r="A9293">
        <v>9292</v>
      </c>
      <c r="B9293" s="2"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s="2">
        <v>3</v>
      </c>
      <c r="T9293" s="3">
        <v>0</v>
      </c>
      <c r="U9293" s="2">
        <v>15.525</v>
      </c>
      <c r="V9293" s="2">
        <f>Table1[[#This Row],[Sales]]*(1-Table1[[#This Row],[Discount]])</f>
        <v>34.5</v>
      </c>
      <c r="W9293" s="2">
        <f>Table1[[#This Row],[Sales]]*Table1[[#This Row],[Quantity]]</f>
        <v>103.5</v>
      </c>
      <c r="X9293" s="2">
        <f>Table1[[#This Row],[Sales]]+Table1[[#This Row],[Discount]]+Table1[[#This Row],[Adjusted Sales]]</f>
        <v>69</v>
      </c>
      <c r="Y9293" s="5">
        <f>Table1[[#This Row],[Sales]]*Table1[[#This Row],[Discount]]</f>
        <v>0</v>
      </c>
    </row>
    <row r="9294" spans="1:25" x14ac:dyDescent="0.3">
      <c r="A9294">
        <v>9293</v>
      </c>
      <c r="B9294" s="2"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s="2">
        <v>1</v>
      </c>
      <c r="T9294" s="3">
        <v>0.8</v>
      </c>
      <c r="U9294" s="2">
        <v>-0.94520000000000004</v>
      </c>
      <c r="V9294" s="2">
        <f>Table1[[#This Row],[Sales]]*(1-Table1[[#This Row],[Discount]])</f>
        <v>0.11119999999999998</v>
      </c>
      <c r="W9294" s="2">
        <f>Table1[[#This Row],[Sales]]*Table1[[#This Row],[Quantity]]</f>
        <v>0.55600000000000005</v>
      </c>
      <c r="X9294" s="2">
        <f>Table1[[#This Row],[Sales]]+Table1[[#This Row],[Discount]]+Table1[[#This Row],[Adjusted Sales]]</f>
        <v>1.4672000000000001</v>
      </c>
      <c r="Y9294" s="5">
        <f>Table1[[#This Row],[Sales]]*Table1[[#This Row],[Discount]]</f>
        <v>0.44480000000000008</v>
      </c>
    </row>
    <row r="9295" spans="1:25" x14ac:dyDescent="0.3">
      <c r="A9295">
        <v>9294</v>
      </c>
      <c r="B9295" s="2"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s="2">
        <v>6</v>
      </c>
      <c r="T9295" s="3">
        <v>0</v>
      </c>
      <c r="U9295" s="2">
        <v>20.585999999999999</v>
      </c>
      <c r="V9295" s="2">
        <f>Table1[[#This Row],[Sales]]*(1-Table1[[#This Row],[Discount]])</f>
        <v>43.8</v>
      </c>
      <c r="W9295" s="2">
        <f>Table1[[#This Row],[Sales]]*Table1[[#This Row],[Quantity]]</f>
        <v>262.79999999999995</v>
      </c>
      <c r="X9295" s="2">
        <f>Table1[[#This Row],[Sales]]+Table1[[#This Row],[Discount]]+Table1[[#This Row],[Adjusted Sales]]</f>
        <v>87.6</v>
      </c>
      <c r="Y9295" s="5">
        <f>Table1[[#This Row],[Sales]]*Table1[[#This Row],[Discount]]</f>
        <v>0</v>
      </c>
    </row>
    <row r="9296" spans="1:25" x14ac:dyDescent="0.3">
      <c r="A9296">
        <v>9295</v>
      </c>
      <c r="B9296" s="2"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s="2">
        <v>3</v>
      </c>
      <c r="T9296" s="3">
        <v>0.2</v>
      </c>
      <c r="U9296" s="2">
        <v>5.0286</v>
      </c>
      <c r="V9296" s="2">
        <f>Table1[[#This Row],[Sales]]*(1-Table1[[#This Row],[Discount]])</f>
        <v>11.0976</v>
      </c>
      <c r="W9296" s="2">
        <f>Table1[[#This Row],[Sales]]*Table1[[#This Row],[Quantity]]</f>
        <v>41.616</v>
      </c>
      <c r="X9296" s="2">
        <f>Table1[[#This Row],[Sales]]+Table1[[#This Row],[Discount]]+Table1[[#This Row],[Adjusted Sales]]</f>
        <v>25.169599999999999</v>
      </c>
      <c r="Y9296" s="5">
        <f>Table1[[#This Row],[Sales]]*Table1[[#This Row],[Discount]]</f>
        <v>2.7744</v>
      </c>
    </row>
    <row r="9297" spans="1:25" x14ac:dyDescent="0.3">
      <c r="A9297">
        <v>9296</v>
      </c>
      <c r="B9297" s="2"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s="2">
        <v>4</v>
      </c>
      <c r="T9297" s="3">
        <v>0.5</v>
      </c>
      <c r="U9297" s="2">
        <v>-64.937600000000003</v>
      </c>
      <c r="V9297" s="2">
        <f>Table1[[#This Row],[Sales]]*(1-Table1[[#This Row],[Discount]])</f>
        <v>57.98</v>
      </c>
      <c r="W9297" s="2">
        <f>Table1[[#This Row],[Sales]]*Table1[[#This Row],[Quantity]]</f>
        <v>463.84</v>
      </c>
      <c r="X9297" s="2">
        <f>Table1[[#This Row],[Sales]]+Table1[[#This Row],[Discount]]+Table1[[#This Row],[Adjusted Sales]]</f>
        <v>174.44</v>
      </c>
      <c r="Y9297" s="5">
        <f>Table1[[#This Row],[Sales]]*Table1[[#This Row],[Discount]]</f>
        <v>57.98</v>
      </c>
    </row>
    <row r="9298" spans="1:25" x14ac:dyDescent="0.3">
      <c r="A9298">
        <v>9297</v>
      </c>
      <c r="B9298" s="2"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s="2">
        <v>2</v>
      </c>
      <c r="T9298" s="3">
        <v>0.2</v>
      </c>
      <c r="U9298" s="2">
        <v>8.2848000000000006</v>
      </c>
      <c r="V9298" s="2">
        <f>Table1[[#This Row],[Sales]]*(1-Table1[[#This Row],[Discount]])</f>
        <v>33.139200000000002</v>
      </c>
      <c r="W9298" s="2">
        <f>Table1[[#This Row],[Sales]]*Table1[[#This Row],[Quantity]]</f>
        <v>82.847999999999999</v>
      </c>
      <c r="X9298" s="2">
        <f>Table1[[#This Row],[Sales]]+Table1[[#This Row],[Discount]]+Table1[[#This Row],[Adjusted Sales]]</f>
        <v>74.763200000000012</v>
      </c>
      <c r="Y9298" s="5">
        <f>Table1[[#This Row],[Sales]]*Table1[[#This Row],[Discount]]</f>
        <v>8.2848000000000006</v>
      </c>
    </row>
    <row r="9299" spans="1:25" x14ac:dyDescent="0.3">
      <c r="A9299">
        <v>9298</v>
      </c>
      <c r="B9299" s="2"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s="2">
        <v>4</v>
      </c>
      <c r="T9299" s="3">
        <v>0.2</v>
      </c>
      <c r="U9299" s="2">
        <v>24.476800000000001</v>
      </c>
      <c r="V9299" s="2">
        <f>Table1[[#This Row],[Sales]]*(1-Table1[[#This Row],[Discount]])</f>
        <v>195.81440000000001</v>
      </c>
      <c r="W9299" s="2">
        <f>Table1[[#This Row],[Sales]]*Table1[[#This Row],[Quantity]]</f>
        <v>979.072</v>
      </c>
      <c r="X9299" s="2">
        <f>Table1[[#This Row],[Sales]]+Table1[[#This Row],[Discount]]+Table1[[#This Row],[Adjusted Sales]]</f>
        <v>440.7824</v>
      </c>
      <c r="Y9299" s="5">
        <f>Table1[[#This Row],[Sales]]*Table1[[#This Row],[Discount]]</f>
        <v>48.953600000000002</v>
      </c>
    </row>
    <row r="9300" spans="1:25" x14ac:dyDescent="0.3">
      <c r="A9300">
        <v>9299</v>
      </c>
      <c r="B9300" s="2"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s="2">
        <v>3</v>
      </c>
      <c r="T9300" s="3">
        <v>0.2</v>
      </c>
      <c r="U9300" s="2">
        <v>6.5057999999999998</v>
      </c>
      <c r="V9300" s="2">
        <f>Table1[[#This Row],[Sales]]*(1-Table1[[#This Row],[Discount]])</f>
        <v>59.481600000000007</v>
      </c>
      <c r="W9300" s="2">
        <f>Table1[[#This Row],[Sales]]*Table1[[#This Row],[Quantity]]</f>
        <v>223.05600000000001</v>
      </c>
      <c r="X9300" s="2">
        <f>Table1[[#This Row],[Sales]]+Table1[[#This Row],[Discount]]+Table1[[#This Row],[Adjusted Sales]]</f>
        <v>134.03360000000001</v>
      </c>
      <c r="Y9300" s="5">
        <f>Table1[[#This Row],[Sales]]*Table1[[#This Row],[Discount]]</f>
        <v>14.870400000000002</v>
      </c>
    </row>
    <row r="9301" spans="1:25" x14ac:dyDescent="0.3">
      <c r="A9301">
        <v>9300</v>
      </c>
      <c r="B9301" s="2"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s="2">
        <v>2</v>
      </c>
      <c r="T9301" s="3">
        <v>0.8</v>
      </c>
      <c r="U9301" s="2">
        <v>-6.8992000000000004</v>
      </c>
      <c r="V9301" s="2">
        <f>Table1[[#This Row],[Sales]]*(1-Table1[[#This Row],[Discount]])</f>
        <v>0.86239999999999983</v>
      </c>
      <c r="W9301" s="2">
        <f>Table1[[#This Row],[Sales]]*Table1[[#This Row],[Quantity]]</f>
        <v>8.6240000000000006</v>
      </c>
      <c r="X9301" s="2">
        <f>Table1[[#This Row],[Sales]]+Table1[[#This Row],[Discount]]+Table1[[#This Row],[Adjusted Sales]]</f>
        <v>5.9744000000000002</v>
      </c>
      <c r="Y9301" s="5">
        <f>Table1[[#This Row],[Sales]]*Table1[[#This Row],[Discount]]</f>
        <v>3.4496000000000002</v>
      </c>
    </row>
    <row r="9302" spans="1:25" x14ac:dyDescent="0.3">
      <c r="A9302">
        <v>9301</v>
      </c>
      <c r="B9302" s="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s="2">
        <v>1</v>
      </c>
      <c r="T9302" s="3">
        <v>0.3</v>
      </c>
      <c r="U9302" s="2">
        <v>-20.245000000000001</v>
      </c>
      <c r="V9302" s="2">
        <f>Table1[[#This Row],[Sales]]*(1-Table1[[#This Row],[Discount]])</f>
        <v>39.680199999999999</v>
      </c>
      <c r="W9302" s="2">
        <f>Table1[[#This Row],[Sales]]*Table1[[#This Row],[Quantity]]</f>
        <v>56.686</v>
      </c>
      <c r="X9302" s="2">
        <f>Table1[[#This Row],[Sales]]+Table1[[#This Row],[Discount]]+Table1[[#This Row],[Adjusted Sales]]</f>
        <v>96.666200000000003</v>
      </c>
      <c r="Y9302" s="5">
        <f>Table1[[#This Row],[Sales]]*Table1[[#This Row],[Discount]]</f>
        <v>17.005800000000001</v>
      </c>
    </row>
    <row r="9303" spans="1:25" x14ac:dyDescent="0.3">
      <c r="A9303">
        <v>9302</v>
      </c>
      <c r="B9303" s="2"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s="2">
        <v>2</v>
      </c>
      <c r="T9303" s="3">
        <v>0.2</v>
      </c>
      <c r="U9303" s="2">
        <v>6.1230000000000002</v>
      </c>
      <c r="V9303" s="2">
        <f>Table1[[#This Row],[Sales]]*(1-Table1[[#This Row],[Discount]])</f>
        <v>78.374400000000009</v>
      </c>
      <c r="W9303" s="2">
        <f>Table1[[#This Row],[Sales]]*Table1[[#This Row],[Quantity]]</f>
        <v>195.93600000000001</v>
      </c>
      <c r="X9303" s="2">
        <f>Table1[[#This Row],[Sales]]+Table1[[#This Row],[Discount]]+Table1[[#This Row],[Adjusted Sales]]</f>
        <v>176.54240000000001</v>
      </c>
      <c r="Y9303" s="5">
        <f>Table1[[#This Row],[Sales]]*Table1[[#This Row],[Discount]]</f>
        <v>19.593600000000002</v>
      </c>
    </row>
    <row r="9304" spans="1:25" x14ac:dyDescent="0.3">
      <c r="A9304">
        <v>9303</v>
      </c>
      <c r="B9304" s="2"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s="2">
        <v>3</v>
      </c>
      <c r="T9304" s="3">
        <v>0.2</v>
      </c>
      <c r="U9304" s="2">
        <v>0.88560000000000005</v>
      </c>
      <c r="V9304" s="2">
        <f>Table1[[#This Row],[Sales]]*(1-Table1[[#This Row],[Discount]])</f>
        <v>6.2976000000000001</v>
      </c>
      <c r="W9304" s="2">
        <f>Table1[[#This Row],[Sales]]*Table1[[#This Row],[Quantity]]</f>
        <v>23.616</v>
      </c>
      <c r="X9304" s="2">
        <f>Table1[[#This Row],[Sales]]+Table1[[#This Row],[Discount]]+Table1[[#This Row],[Adjusted Sales]]</f>
        <v>14.369599999999998</v>
      </c>
      <c r="Y9304" s="5">
        <f>Table1[[#This Row],[Sales]]*Table1[[#This Row],[Discount]]</f>
        <v>1.5744</v>
      </c>
    </row>
    <row r="9305" spans="1:25" x14ac:dyDescent="0.3">
      <c r="A9305">
        <v>9304</v>
      </c>
      <c r="B9305" s="2"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s="2">
        <v>3</v>
      </c>
      <c r="T9305" s="3">
        <v>0.2</v>
      </c>
      <c r="U9305" s="2">
        <v>5.4432</v>
      </c>
      <c r="V9305" s="2">
        <f>Table1[[#This Row],[Sales]]*(1-Table1[[#This Row],[Discount]])</f>
        <v>12.441600000000001</v>
      </c>
      <c r="W9305" s="2">
        <f>Table1[[#This Row],[Sales]]*Table1[[#This Row],[Quantity]]</f>
        <v>46.655999999999999</v>
      </c>
      <c r="X9305" s="2">
        <f>Table1[[#This Row],[Sales]]+Table1[[#This Row],[Discount]]+Table1[[#This Row],[Adjusted Sales]]</f>
        <v>28.1936</v>
      </c>
      <c r="Y9305" s="5">
        <f>Table1[[#This Row],[Sales]]*Table1[[#This Row],[Discount]]</f>
        <v>3.1104000000000003</v>
      </c>
    </row>
    <row r="9306" spans="1:25" x14ac:dyDescent="0.3">
      <c r="A9306">
        <v>9305</v>
      </c>
      <c r="B9306" s="2"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s="2">
        <v>1</v>
      </c>
      <c r="T9306" s="3">
        <v>0.8</v>
      </c>
      <c r="U9306" s="2">
        <v>-2.2877999999999998</v>
      </c>
      <c r="V9306" s="2">
        <f>Table1[[#This Row],[Sales]]*(1-Table1[[#This Row],[Discount]])</f>
        <v>0.29519999999999991</v>
      </c>
      <c r="W9306" s="2">
        <f>Table1[[#This Row],[Sales]]*Table1[[#This Row],[Quantity]]</f>
        <v>1.476</v>
      </c>
      <c r="X9306" s="2">
        <f>Table1[[#This Row],[Sales]]+Table1[[#This Row],[Discount]]+Table1[[#This Row],[Adjusted Sales]]</f>
        <v>2.5711999999999997</v>
      </c>
      <c r="Y9306" s="5">
        <f>Table1[[#This Row],[Sales]]*Table1[[#This Row],[Discount]]</f>
        <v>1.1808000000000001</v>
      </c>
    </row>
    <row r="9307" spans="1:25" x14ac:dyDescent="0.3">
      <c r="A9307">
        <v>9306</v>
      </c>
      <c r="B9307" s="2"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s="2">
        <v>5</v>
      </c>
      <c r="T9307" s="3">
        <v>0</v>
      </c>
      <c r="U9307" s="2">
        <v>2.1840000000000002</v>
      </c>
      <c r="V9307" s="2">
        <f>Table1[[#This Row],[Sales]]*(1-Table1[[#This Row],[Discount]])</f>
        <v>8.4</v>
      </c>
      <c r="W9307" s="2">
        <f>Table1[[#This Row],[Sales]]*Table1[[#This Row],[Quantity]]</f>
        <v>42</v>
      </c>
      <c r="X9307" s="2">
        <f>Table1[[#This Row],[Sales]]+Table1[[#This Row],[Discount]]+Table1[[#This Row],[Adjusted Sales]]</f>
        <v>16.8</v>
      </c>
      <c r="Y9307" s="5">
        <f>Table1[[#This Row],[Sales]]*Table1[[#This Row],[Discount]]</f>
        <v>0</v>
      </c>
    </row>
    <row r="9308" spans="1:25" x14ac:dyDescent="0.3">
      <c r="A9308">
        <v>9307</v>
      </c>
      <c r="B9308" s="2"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s="2">
        <v>2</v>
      </c>
      <c r="T9308" s="3">
        <v>0</v>
      </c>
      <c r="U9308" s="2">
        <v>1.9024000000000001</v>
      </c>
      <c r="V9308" s="2">
        <f>Table1[[#This Row],[Sales]]*(1-Table1[[#This Row],[Discount]])</f>
        <v>6.56</v>
      </c>
      <c r="W9308" s="2">
        <f>Table1[[#This Row],[Sales]]*Table1[[#This Row],[Quantity]]</f>
        <v>13.12</v>
      </c>
      <c r="X9308" s="2">
        <f>Table1[[#This Row],[Sales]]+Table1[[#This Row],[Discount]]+Table1[[#This Row],[Adjusted Sales]]</f>
        <v>13.12</v>
      </c>
      <c r="Y9308" s="5">
        <f>Table1[[#This Row],[Sales]]*Table1[[#This Row],[Discount]]</f>
        <v>0</v>
      </c>
    </row>
    <row r="9309" spans="1:25" x14ac:dyDescent="0.3">
      <c r="A9309">
        <v>9308</v>
      </c>
      <c r="B9309" s="2"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s="2">
        <v>2</v>
      </c>
      <c r="T9309" s="3">
        <v>0</v>
      </c>
      <c r="U9309" s="2">
        <v>3.72</v>
      </c>
      <c r="V9309" s="2">
        <f>Table1[[#This Row],[Sales]]*(1-Table1[[#This Row],[Discount]])</f>
        <v>14.88</v>
      </c>
      <c r="W9309" s="2">
        <f>Table1[[#This Row],[Sales]]*Table1[[#This Row],[Quantity]]</f>
        <v>29.76</v>
      </c>
      <c r="X9309" s="2">
        <f>Table1[[#This Row],[Sales]]+Table1[[#This Row],[Discount]]+Table1[[#This Row],[Adjusted Sales]]</f>
        <v>29.76</v>
      </c>
      <c r="Y9309" s="5">
        <f>Table1[[#This Row],[Sales]]*Table1[[#This Row],[Discount]]</f>
        <v>0</v>
      </c>
    </row>
    <row r="9310" spans="1:25" x14ac:dyDescent="0.3">
      <c r="A9310">
        <v>9309</v>
      </c>
      <c r="B9310" s="2"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s="2">
        <v>4</v>
      </c>
      <c r="T9310" s="3">
        <v>0</v>
      </c>
      <c r="U9310" s="2">
        <v>15.917999999999999</v>
      </c>
      <c r="V9310" s="2">
        <f>Table1[[#This Row],[Sales]]*(1-Table1[[#This Row],[Discount]])</f>
        <v>45.48</v>
      </c>
      <c r="W9310" s="2">
        <f>Table1[[#This Row],[Sales]]*Table1[[#This Row],[Quantity]]</f>
        <v>181.92</v>
      </c>
      <c r="X9310" s="2">
        <f>Table1[[#This Row],[Sales]]+Table1[[#This Row],[Discount]]+Table1[[#This Row],[Adjusted Sales]]</f>
        <v>90.96</v>
      </c>
      <c r="Y9310" s="5">
        <f>Table1[[#This Row],[Sales]]*Table1[[#This Row],[Discount]]</f>
        <v>0</v>
      </c>
    </row>
    <row r="9311" spans="1:25" x14ac:dyDescent="0.3">
      <c r="A9311">
        <v>9310</v>
      </c>
      <c r="B9311" s="2"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s="2">
        <v>6</v>
      </c>
      <c r="T9311" s="3">
        <v>0</v>
      </c>
      <c r="U9311" s="2">
        <v>9.9215999999999998</v>
      </c>
      <c r="V9311" s="2">
        <f>Table1[[#This Row],[Sales]]*(1-Table1[[#This Row],[Discount]])</f>
        <v>25.44</v>
      </c>
      <c r="W9311" s="2">
        <f>Table1[[#This Row],[Sales]]*Table1[[#This Row],[Quantity]]</f>
        <v>152.64000000000001</v>
      </c>
      <c r="X9311" s="2">
        <f>Table1[[#This Row],[Sales]]+Table1[[#This Row],[Discount]]+Table1[[#This Row],[Adjusted Sales]]</f>
        <v>50.88</v>
      </c>
      <c r="Y9311" s="5">
        <f>Table1[[#This Row],[Sales]]*Table1[[#This Row],[Discount]]</f>
        <v>0</v>
      </c>
    </row>
    <row r="9312" spans="1:25" x14ac:dyDescent="0.3">
      <c r="A9312">
        <v>9311</v>
      </c>
      <c r="B9312" s="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s="2">
        <v>8</v>
      </c>
      <c r="T9312" s="3">
        <v>0.2</v>
      </c>
      <c r="U9312" s="2">
        <v>45.84</v>
      </c>
      <c r="V9312" s="2">
        <f>Table1[[#This Row],[Sales]]*(1-Table1[[#This Row],[Discount]])</f>
        <v>117.35039999999999</v>
      </c>
      <c r="W9312" s="2">
        <f>Table1[[#This Row],[Sales]]*Table1[[#This Row],[Quantity]]</f>
        <v>1173.5039999999999</v>
      </c>
      <c r="X9312" s="2">
        <f>Table1[[#This Row],[Sales]]+Table1[[#This Row],[Discount]]+Table1[[#This Row],[Adjusted Sales]]</f>
        <v>264.23839999999996</v>
      </c>
      <c r="Y9312" s="5">
        <f>Table1[[#This Row],[Sales]]*Table1[[#This Row],[Discount]]</f>
        <v>29.337599999999998</v>
      </c>
    </row>
    <row r="9313" spans="1:25" x14ac:dyDescent="0.3">
      <c r="A9313">
        <v>9312</v>
      </c>
      <c r="B9313" s="2"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s="2">
        <v>2</v>
      </c>
      <c r="T9313" s="3">
        <v>0.2</v>
      </c>
      <c r="U9313" s="2">
        <v>1.7248000000000001</v>
      </c>
      <c r="V9313" s="2">
        <f>Table1[[#This Row],[Sales]]*(1-Table1[[#This Row],[Discount]])</f>
        <v>3.9424000000000001</v>
      </c>
      <c r="W9313" s="2">
        <f>Table1[[#This Row],[Sales]]*Table1[[#This Row],[Quantity]]</f>
        <v>9.8559999999999999</v>
      </c>
      <c r="X9313" s="2">
        <f>Table1[[#This Row],[Sales]]+Table1[[#This Row],[Discount]]+Table1[[#This Row],[Adjusted Sales]]</f>
        <v>9.0703999999999994</v>
      </c>
      <c r="Y9313" s="5">
        <f>Table1[[#This Row],[Sales]]*Table1[[#This Row],[Discount]]</f>
        <v>0.98560000000000003</v>
      </c>
    </row>
    <row r="9314" spans="1:25" x14ac:dyDescent="0.3">
      <c r="A9314">
        <v>9313</v>
      </c>
      <c r="B9314" s="2"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s="2">
        <v>4</v>
      </c>
      <c r="T9314" s="3">
        <v>0.2</v>
      </c>
      <c r="U9314" s="2">
        <v>4.7615999999999996</v>
      </c>
      <c r="V9314" s="2">
        <f>Table1[[#This Row],[Sales]]*(1-Table1[[#This Row],[Discount]])</f>
        <v>50.790400000000005</v>
      </c>
      <c r="W9314" s="2">
        <f>Table1[[#This Row],[Sales]]*Table1[[#This Row],[Quantity]]</f>
        <v>253.952</v>
      </c>
      <c r="X9314" s="2">
        <f>Table1[[#This Row],[Sales]]+Table1[[#This Row],[Discount]]+Table1[[#This Row],[Adjusted Sales]]</f>
        <v>114.47840000000001</v>
      </c>
      <c r="Y9314" s="5">
        <f>Table1[[#This Row],[Sales]]*Table1[[#This Row],[Discount]]</f>
        <v>12.697600000000001</v>
      </c>
    </row>
    <row r="9315" spans="1:25" x14ac:dyDescent="0.3">
      <c r="A9315">
        <v>9314</v>
      </c>
      <c r="B9315" s="2"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s="2">
        <v>7</v>
      </c>
      <c r="T9315" s="3">
        <v>0</v>
      </c>
      <c r="U9315" s="2">
        <v>117.1296</v>
      </c>
      <c r="V9315" s="2">
        <f>Table1[[#This Row],[Sales]]*(1-Table1[[#This Row],[Discount]])</f>
        <v>418.32</v>
      </c>
      <c r="W9315" s="2">
        <f>Table1[[#This Row],[Sales]]*Table1[[#This Row],[Quantity]]</f>
        <v>2928.24</v>
      </c>
      <c r="X9315" s="2">
        <f>Table1[[#This Row],[Sales]]+Table1[[#This Row],[Discount]]+Table1[[#This Row],[Adjusted Sales]]</f>
        <v>836.64</v>
      </c>
      <c r="Y9315" s="5">
        <f>Table1[[#This Row],[Sales]]*Table1[[#This Row],[Discount]]</f>
        <v>0</v>
      </c>
    </row>
    <row r="9316" spans="1:25" x14ac:dyDescent="0.3">
      <c r="A9316">
        <v>9315</v>
      </c>
      <c r="B9316" s="2"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s="2">
        <v>2</v>
      </c>
      <c r="T9316" s="3">
        <v>0.1</v>
      </c>
      <c r="U9316" s="2">
        <v>46.790799999999997</v>
      </c>
      <c r="V9316" s="2">
        <f>Table1[[#This Row],[Sales]]*(1-Table1[[#This Row],[Discount]])</f>
        <v>111.4722</v>
      </c>
      <c r="W9316" s="2">
        <f>Table1[[#This Row],[Sales]]*Table1[[#This Row],[Quantity]]</f>
        <v>247.71600000000001</v>
      </c>
      <c r="X9316" s="2">
        <f>Table1[[#This Row],[Sales]]+Table1[[#This Row],[Discount]]+Table1[[#This Row],[Adjusted Sales]]</f>
        <v>235.43020000000001</v>
      </c>
      <c r="Y9316" s="5">
        <f>Table1[[#This Row],[Sales]]*Table1[[#This Row],[Discount]]</f>
        <v>12.385800000000001</v>
      </c>
    </row>
    <row r="9317" spans="1:25" x14ac:dyDescent="0.3">
      <c r="A9317">
        <v>9316</v>
      </c>
      <c r="B9317" s="2"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s="2">
        <v>3</v>
      </c>
      <c r="T9317" s="3">
        <v>0.4</v>
      </c>
      <c r="U9317" s="2">
        <v>-27.715800000000002</v>
      </c>
      <c r="V9317" s="2">
        <f>Table1[[#This Row],[Sales]]*(1-Table1[[#This Row],[Discount]])</f>
        <v>71.269199999999998</v>
      </c>
      <c r="W9317" s="2">
        <f>Table1[[#This Row],[Sales]]*Table1[[#This Row],[Quantity]]</f>
        <v>356.346</v>
      </c>
      <c r="X9317" s="2">
        <f>Table1[[#This Row],[Sales]]+Table1[[#This Row],[Discount]]+Table1[[#This Row],[Adjusted Sales]]</f>
        <v>190.4512</v>
      </c>
      <c r="Y9317" s="5">
        <f>Table1[[#This Row],[Sales]]*Table1[[#This Row],[Discount]]</f>
        <v>47.512799999999999</v>
      </c>
    </row>
    <row r="9318" spans="1:25" x14ac:dyDescent="0.3">
      <c r="A9318">
        <v>9317</v>
      </c>
      <c r="B9318" s="2"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s="2">
        <v>4</v>
      </c>
      <c r="T9318" s="3">
        <v>0.2</v>
      </c>
      <c r="U9318" s="2">
        <v>-163.45160000000001</v>
      </c>
      <c r="V9318" s="2">
        <f>Table1[[#This Row],[Sales]]*(1-Table1[[#This Row],[Discount]])</f>
        <v>615.34720000000004</v>
      </c>
      <c r="W9318" s="2">
        <f>Table1[[#This Row],[Sales]]*Table1[[#This Row],[Quantity]]</f>
        <v>3076.7359999999999</v>
      </c>
      <c r="X9318" s="2">
        <f>Table1[[#This Row],[Sales]]+Table1[[#This Row],[Discount]]+Table1[[#This Row],[Adjusted Sales]]</f>
        <v>1384.7312000000002</v>
      </c>
      <c r="Y9318" s="5">
        <f>Table1[[#This Row],[Sales]]*Table1[[#This Row],[Discount]]</f>
        <v>153.83680000000001</v>
      </c>
    </row>
    <row r="9319" spans="1:25" x14ac:dyDescent="0.3">
      <c r="A9319">
        <v>9318</v>
      </c>
      <c r="B9319" s="2"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s="2">
        <v>1</v>
      </c>
      <c r="T9319" s="3">
        <v>0.2</v>
      </c>
      <c r="U9319" s="2">
        <v>-2.9940000000000002</v>
      </c>
      <c r="V9319" s="2">
        <f>Table1[[#This Row],[Sales]]*(1-Table1[[#This Row],[Discount]])</f>
        <v>38.323200000000007</v>
      </c>
      <c r="W9319" s="2">
        <f>Table1[[#This Row],[Sales]]*Table1[[#This Row],[Quantity]]</f>
        <v>47.904000000000003</v>
      </c>
      <c r="X9319" s="2">
        <f>Table1[[#This Row],[Sales]]+Table1[[#This Row],[Discount]]+Table1[[#This Row],[Adjusted Sales]]</f>
        <v>86.427200000000013</v>
      </c>
      <c r="Y9319" s="5">
        <f>Table1[[#This Row],[Sales]]*Table1[[#This Row],[Discount]]</f>
        <v>9.5808000000000018</v>
      </c>
    </row>
    <row r="9320" spans="1:25" x14ac:dyDescent="0.3">
      <c r="A9320">
        <v>9319</v>
      </c>
      <c r="B9320" s="2"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s="2">
        <v>2</v>
      </c>
      <c r="T9320" s="3">
        <v>0</v>
      </c>
      <c r="U9320" s="2">
        <v>6.4127999999999998</v>
      </c>
      <c r="V9320" s="2">
        <f>Table1[[#This Row],[Sales]]*(1-Table1[[#This Row],[Discount]])</f>
        <v>13.36</v>
      </c>
      <c r="W9320" s="2">
        <f>Table1[[#This Row],[Sales]]*Table1[[#This Row],[Quantity]]</f>
        <v>26.72</v>
      </c>
      <c r="X9320" s="2">
        <f>Table1[[#This Row],[Sales]]+Table1[[#This Row],[Discount]]+Table1[[#This Row],[Adjusted Sales]]</f>
        <v>26.72</v>
      </c>
      <c r="Y9320" s="5">
        <f>Table1[[#This Row],[Sales]]*Table1[[#This Row],[Discount]]</f>
        <v>0</v>
      </c>
    </row>
    <row r="9321" spans="1:25" x14ac:dyDescent="0.3">
      <c r="A9321">
        <v>9320</v>
      </c>
      <c r="B9321" s="2"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s="2">
        <v>2</v>
      </c>
      <c r="T9321" s="3">
        <v>0.1</v>
      </c>
      <c r="U9321" s="2">
        <v>25.474399999999999</v>
      </c>
      <c r="V9321" s="2">
        <f>Table1[[#This Row],[Sales]]*(1-Table1[[#This Row],[Discount]])</f>
        <v>147.38760000000002</v>
      </c>
      <c r="W9321" s="2">
        <f>Table1[[#This Row],[Sales]]*Table1[[#This Row],[Quantity]]</f>
        <v>327.52800000000002</v>
      </c>
      <c r="X9321" s="2">
        <f>Table1[[#This Row],[Sales]]+Table1[[#This Row],[Discount]]+Table1[[#This Row],[Adjusted Sales]]</f>
        <v>311.25160000000005</v>
      </c>
      <c r="Y9321" s="5">
        <f>Table1[[#This Row],[Sales]]*Table1[[#This Row],[Discount]]</f>
        <v>16.3764</v>
      </c>
    </row>
    <row r="9322" spans="1:25" x14ac:dyDescent="0.3">
      <c r="A9322">
        <v>9321</v>
      </c>
      <c r="B9322" s="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s="2">
        <v>4</v>
      </c>
      <c r="T9322" s="3">
        <v>0</v>
      </c>
      <c r="U9322" s="2">
        <v>31.266400000000001</v>
      </c>
      <c r="V9322" s="2">
        <f>Table1[[#This Row],[Sales]]*(1-Table1[[#This Row],[Discount]])</f>
        <v>183.92</v>
      </c>
      <c r="W9322" s="2">
        <f>Table1[[#This Row],[Sales]]*Table1[[#This Row],[Quantity]]</f>
        <v>735.68</v>
      </c>
      <c r="X9322" s="2">
        <f>Table1[[#This Row],[Sales]]+Table1[[#This Row],[Discount]]+Table1[[#This Row],[Adjusted Sales]]</f>
        <v>367.84</v>
      </c>
      <c r="Y9322" s="5">
        <f>Table1[[#This Row],[Sales]]*Table1[[#This Row],[Discount]]</f>
        <v>0</v>
      </c>
    </row>
    <row r="9323" spans="1:25" x14ac:dyDescent="0.3">
      <c r="A9323">
        <v>9322</v>
      </c>
      <c r="B9323" s="2"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s="2">
        <v>3</v>
      </c>
      <c r="T9323" s="3">
        <v>0.6</v>
      </c>
      <c r="U9323" s="2">
        <v>-5.6879999999999997</v>
      </c>
      <c r="V9323" s="2">
        <f>Table1[[#This Row],[Sales]]*(1-Table1[[#This Row],[Discount]])</f>
        <v>4.5503999999999998</v>
      </c>
      <c r="W9323" s="2">
        <f>Table1[[#This Row],[Sales]]*Table1[[#This Row],[Quantity]]</f>
        <v>34.128</v>
      </c>
      <c r="X9323" s="2">
        <f>Table1[[#This Row],[Sales]]+Table1[[#This Row],[Discount]]+Table1[[#This Row],[Adjusted Sales]]</f>
        <v>16.526399999999999</v>
      </c>
      <c r="Y9323" s="5">
        <f>Table1[[#This Row],[Sales]]*Table1[[#This Row],[Discount]]</f>
        <v>6.8255999999999997</v>
      </c>
    </row>
    <row r="9324" spans="1:25" x14ac:dyDescent="0.3">
      <c r="A9324">
        <v>9323</v>
      </c>
      <c r="B9324" s="2"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s="2">
        <v>4</v>
      </c>
      <c r="T9324" s="3">
        <v>0.6</v>
      </c>
      <c r="U9324" s="2">
        <v>-84.2928</v>
      </c>
      <c r="V9324" s="2">
        <f>Table1[[#This Row],[Sales]]*(1-Table1[[#This Row],[Discount]])</f>
        <v>26.444800000000001</v>
      </c>
      <c r="W9324" s="2">
        <f>Table1[[#This Row],[Sales]]*Table1[[#This Row],[Quantity]]</f>
        <v>264.44799999999998</v>
      </c>
      <c r="X9324" s="2">
        <f>Table1[[#This Row],[Sales]]+Table1[[#This Row],[Discount]]+Table1[[#This Row],[Adjusted Sales]]</f>
        <v>93.15679999999999</v>
      </c>
      <c r="Y9324" s="5">
        <f>Table1[[#This Row],[Sales]]*Table1[[#This Row],[Discount]]</f>
        <v>39.667199999999994</v>
      </c>
    </row>
    <row r="9325" spans="1:25" x14ac:dyDescent="0.3">
      <c r="A9325">
        <v>9324</v>
      </c>
      <c r="B9325" s="2"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s="2">
        <v>8</v>
      </c>
      <c r="T9325" s="3">
        <v>0</v>
      </c>
      <c r="U9325" s="2">
        <v>97.078400000000002</v>
      </c>
      <c r="V9325" s="2">
        <f>Table1[[#This Row],[Sales]]*(1-Table1[[#This Row],[Discount]])</f>
        <v>211.04</v>
      </c>
      <c r="W9325" s="2">
        <f>Table1[[#This Row],[Sales]]*Table1[[#This Row],[Quantity]]</f>
        <v>1688.32</v>
      </c>
      <c r="X9325" s="2">
        <f>Table1[[#This Row],[Sales]]+Table1[[#This Row],[Discount]]+Table1[[#This Row],[Adjusted Sales]]</f>
        <v>422.08</v>
      </c>
      <c r="Y9325" s="5">
        <f>Table1[[#This Row],[Sales]]*Table1[[#This Row],[Discount]]</f>
        <v>0</v>
      </c>
    </row>
    <row r="9326" spans="1:25" x14ac:dyDescent="0.3">
      <c r="A9326">
        <v>9325</v>
      </c>
      <c r="B9326" s="2"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s="2">
        <v>2</v>
      </c>
      <c r="T9326" s="3">
        <v>0.2</v>
      </c>
      <c r="U9326" s="2">
        <v>59.4816</v>
      </c>
      <c r="V9326" s="2">
        <f>Table1[[#This Row],[Sales]]*(1-Table1[[#This Row],[Discount]])</f>
        <v>475.85280000000006</v>
      </c>
      <c r="W9326" s="2">
        <f>Table1[[#This Row],[Sales]]*Table1[[#This Row],[Quantity]]</f>
        <v>1189.6320000000001</v>
      </c>
      <c r="X9326" s="2">
        <f>Table1[[#This Row],[Sales]]+Table1[[#This Row],[Discount]]+Table1[[#This Row],[Adjusted Sales]]</f>
        <v>1070.8688000000002</v>
      </c>
      <c r="Y9326" s="5">
        <f>Table1[[#This Row],[Sales]]*Table1[[#This Row],[Discount]]</f>
        <v>118.96320000000001</v>
      </c>
    </row>
    <row r="9327" spans="1:25" x14ac:dyDescent="0.3">
      <c r="A9327">
        <v>9326</v>
      </c>
      <c r="B9327" s="2"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s="2">
        <v>3</v>
      </c>
      <c r="T9327" s="3">
        <v>0.2</v>
      </c>
      <c r="U9327" s="2">
        <v>23.712</v>
      </c>
      <c r="V9327" s="2">
        <f>Table1[[#This Row],[Sales]]*(1-Table1[[#This Row],[Discount]])</f>
        <v>58.367999999999995</v>
      </c>
      <c r="W9327" s="2">
        <f>Table1[[#This Row],[Sales]]*Table1[[#This Row],[Quantity]]</f>
        <v>218.88</v>
      </c>
      <c r="X9327" s="2">
        <f>Table1[[#This Row],[Sales]]+Table1[[#This Row],[Discount]]+Table1[[#This Row],[Adjusted Sales]]</f>
        <v>131.52799999999999</v>
      </c>
      <c r="Y9327" s="5">
        <f>Table1[[#This Row],[Sales]]*Table1[[#This Row],[Discount]]</f>
        <v>14.591999999999999</v>
      </c>
    </row>
    <row r="9328" spans="1:25" x14ac:dyDescent="0.3">
      <c r="A9328">
        <v>9327</v>
      </c>
      <c r="B9328" s="2"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s="2">
        <v>4</v>
      </c>
      <c r="T9328" s="3">
        <v>0</v>
      </c>
      <c r="U9328" s="2">
        <v>34.812800000000003</v>
      </c>
      <c r="V9328" s="2">
        <f>Table1[[#This Row],[Sales]]*(1-Table1[[#This Row],[Discount]])</f>
        <v>80.959999999999994</v>
      </c>
      <c r="W9328" s="2">
        <f>Table1[[#This Row],[Sales]]*Table1[[#This Row],[Quantity]]</f>
        <v>323.83999999999997</v>
      </c>
      <c r="X9328" s="2">
        <f>Table1[[#This Row],[Sales]]+Table1[[#This Row],[Discount]]+Table1[[#This Row],[Adjusted Sales]]</f>
        <v>161.91999999999999</v>
      </c>
      <c r="Y9328" s="5">
        <f>Table1[[#This Row],[Sales]]*Table1[[#This Row],[Discount]]</f>
        <v>0</v>
      </c>
    </row>
    <row r="9329" spans="1:25" x14ac:dyDescent="0.3">
      <c r="A9329">
        <v>9328</v>
      </c>
      <c r="B9329" s="2"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s="2">
        <v>2</v>
      </c>
      <c r="T9329" s="3">
        <v>0.2</v>
      </c>
      <c r="U9329" s="2">
        <v>34.178400000000003</v>
      </c>
      <c r="V9329" s="2">
        <f>Table1[[#This Row],[Sales]]*(1-Table1[[#This Row],[Discount]])</f>
        <v>364.56960000000004</v>
      </c>
      <c r="W9329" s="2">
        <f>Table1[[#This Row],[Sales]]*Table1[[#This Row],[Quantity]]</f>
        <v>911.42399999999998</v>
      </c>
      <c r="X9329" s="2">
        <f>Table1[[#This Row],[Sales]]+Table1[[#This Row],[Discount]]+Table1[[#This Row],[Adjusted Sales]]</f>
        <v>820.48160000000007</v>
      </c>
      <c r="Y9329" s="5">
        <f>Table1[[#This Row],[Sales]]*Table1[[#This Row],[Discount]]</f>
        <v>91.142400000000009</v>
      </c>
    </row>
    <row r="9330" spans="1:25" x14ac:dyDescent="0.3">
      <c r="A9330">
        <v>9329</v>
      </c>
      <c r="B9330" s="2"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s="2">
        <v>1</v>
      </c>
      <c r="T9330" s="3">
        <v>0</v>
      </c>
      <c r="U9330" s="2">
        <v>7.2744</v>
      </c>
      <c r="V9330" s="2">
        <f>Table1[[#This Row],[Sales]]*(1-Table1[[#This Row],[Discount]])</f>
        <v>25.98</v>
      </c>
      <c r="W9330" s="2">
        <f>Table1[[#This Row],[Sales]]*Table1[[#This Row],[Quantity]]</f>
        <v>25.98</v>
      </c>
      <c r="X9330" s="2">
        <f>Table1[[#This Row],[Sales]]+Table1[[#This Row],[Discount]]+Table1[[#This Row],[Adjusted Sales]]</f>
        <v>51.96</v>
      </c>
      <c r="Y9330" s="5">
        <f>Table1[[#This Row],[Sales]]*Table1[[#This Row],[Discount]]</f>
        <v>0</v>
      </c>
    </row>
    <row r="9331" spans="1:25" x14ac:dyDescent="0.3">
      <c r="A9331">
        <v>9330</v>
      </c>
      <c r="B9331" s="2"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s="2">
        <v>4</v>
      </c>
      <c r="T9331" s="3">
        <v>0</v>
      </c>
      <c r="U9331" s="2">
        <v>15.395200000000001</v>
      </c>
      <c r="V9331" s="2">
        <f>Table1[[#This Row],[Sales]]*(1-Table1[[#This Row],[Discount]])</f>
        <v>45.28</v>
      </c>
      <c r="W9331" s="2">
        <f>Table1[[#This Row],[Sales]]*Table1[[#This Row],[Quantity]]</f>
        <v>181.12</v>
      </c>
      <c r="X9331" s="2">
        <f>Table1[[#This Row],[Sales]]+Table1[[#This Row],[Discount]]+Table1[[#This Row],[Adjusted Sales]]</f>
        <v>90.56</v>
      </c>
      <c r="Y9331" s="5">
        <f>Table1[[#This Row],[Sales]]*Table1[[#This Row],[Discount]]</f>
        <v>0</v>
      </c>
    </row>
    <row r="9332" spans="1:25" x14ac:dyDescent="0.3">
      <c r="A9332">
        <v>9331</v>
      </c>
      <c r="B9332" s="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s="2">
        <v>2</v>
      </c>
      <c r="T9332" s="3">
        <v>0</v>
      </c>
      <c r="U9332" s="2">
        <v>7.3132000000000001</v>
      </c>
      <c r="V9332" s="2">
        <f>Table1[[#This Row],[Sales]]*(1-Table1[[#This Row],[Discount]])</f>
        <v>15.56</v>
      </c>
      <c r="W9332" s="2">
        <f>Table1[[#This Row],[Sales]]*Table1[[#This Row],[Quantity]]</f>
        <v>31.12</v>
      </c>
      <c r="X9332" s="2">
        <f>Table1[[#This Row],[Sales]]+Table1[[#This Row],[Discount]]+Table1[[#This Row],[Adjusted Sales]]</f>
        <v>31.12</v>
      </c>
      <c r="Y9332" s="5">
        <f>Table1[[#This Row],[Sales]]*Table1[[#This Row],[Discount]]</f>
        <v>0</v>
      </c>
    </row>
    <row r="9333" spans="1:25" x14ac:dyDescent="0.3">
      <c r="A9333">
        <v>9332</v>
      </c>
      <c r="B9333" s="2"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s="2">
        <v>3</v>
      </c>
      <c r="T9333" s="3">
        <v>0.2</v>
      </c>
      <c r="U9333" s="2">
        <v>75.180000000000007</v>
      </c>
      <c r="V9333" s="2">
        <f>Table1[[#This Row],[Sales]]*(1-Table1[[#This Row],[Discount]])</f>
        <v>687.36000000000013</v>
      </c>
      <c r="W9333" s="2">
        <f>Table1[[#This Row],[Sales]]*Table1[[#This Row],[Quantity]]</f>
        <v>2577.6000000000004</v>
      </c>
      <c r="X9333" s="2">
        <f>Table1[[#This Row],[Sales]]+Table1[[#This Row],[Discount]]+Table1[[#This Row],[Adjusted Sales]]</f>
        <v>1546.7600000000002</v>
      </c>
      <c r="Y9333" s="5">
        <f>Table1[[#This Row],[Sales]]*Table1[[#This Row],[Discount]]</f>
        <v>171.84000000000003</v>
      </c>
    </row>
    <row r="9334" spans="1:25" x14ac:dyDescent="0.3">
      <c r="A9334">
        <v>9333</v>
      </c>
      <c r="B9334" s="2"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s="2">
        <v>4</v>
      </c>
      <c r="T9334" s="3">
        <v>0</v>
      </c>
      <c r="U9334" s="2">
        <v>50.876800000000003</v>
      </c>
      <c r="V9334" s="2">
        <f>Table1[[#This Row],[Sales]]*(1-Table1[[#This Row],[Discount]])</f>
        <v>195.68</v>
      </c>
      <c r="W9334" s="2">
        <f>Table1[[#This Row],[Sales]]*Table1[[#This Row],[Quantity]]</f>
        <v>782.72</v>
      </c>
      <c r="X9334" s="2">
        <f>Table1[[#This Row],[Sales]]+Table1[[#This Row],[Discount]]+Table1[[#This Row],[Adjusted Sales]]</f>
        <v>391.36</v>
      </c>
      <c r="Y9334" s="5">
        <f>Table1[[#This Row],[Sales]]*Table1[[#This Row],[Discount]]</f>
        <v>0</v>
      </c>
    </row>
    <row r="9335" spans="1:25" x14ac:dyDescent="0.3">
      <c r="A9335">
        <v>9334</v>
      </c>
      <c r="B9335" s="2"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s="2">
        <v>4</v>
      </c>
      <c r="T9335" s="3">
        <v>0</v>
      </c>
      <c r="U9335" s="2">
        <v>6.6740000000000004</v>
      </c>
      <c r="V9335" s="2">
        <f>Table1[[#This Row],[Sales]]*(1-Table1[[#This Row],[Discount]])</f>
        <v>14.2</v>
      </c>
      <c r="W9335" s="2">
        <f>Table1[[#This Row],[Sales]]*Table1[[#This Row],[Quantity]]</f>
        <v>56.8</v>
      </c>
      <c r="X9335" s="2">
        <f>Table1[[#This Row],[Sales]]+Table1[[#This Row],[Discount]]+Table1[[#This Row],[Adjusted Sales]]</f>
        <v>28.4</v>
      </c>
      <c r="Y9335" s="5">
        <f>Table1[[#This Row],[Sales]]*Table1[[#This Row],[Discount]]</f>
        <v>0</v>
      </c>
    </row>
    <row r="9336" spans="1:25" x14ac:dyDescent="0.3">
      <c r="A9336">
        <v>9335</v>
      </c>
      <c r="B9336" s="2"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s="2">
        <v>3</v>
      </c>
      <c r="T9336" s="3">
        <v>0.2</v>
      </c>
      <c r="U9336" s="2">
        <v>-15.717599999999999</v>
      </c>
      <c r="V9336" s="2">
        <f>Table1[[#This Row],[Sales]]*(1-Table1[[#This Row],[Discount]])</f>
        <v>251.48159999999999</v>
      </c>
      <c r="W9336" s="2">
        <f>Table1[[#This Row],[Sales]]*Table1[[#This Row],[Quantity]]</f>
        <v>943.05599999999993</v>
      </c>
      <c r="X9336" s="2">
        <f>Table1[[#This Row],[Sales]]+Table1[[#This Row],[Discount]]+Table1[[#This Row],[Adjusted Sales]]</f>
        <v>566.03359999999998</v>
      </c>
      <c r="Y9336" s="5">
        <f>Table1[[#This Row],[Sales]]*Table1[[#This Row],[Discount]]</f>
        <v>62.870399999999997</v>
      </c>
    </row>
    <row r="9337" spans="1:25" x14ac:dyDescent="0.3">
      <c r="A9337">
        <v>9336</v>
      </c>
      <c r="B9337" s="2"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s="2">
        <v>2</v>
      </c>
      <c r="T9337" s="3">
        <v>0.2</v>
      </c>
      <c r="U9337" s="2">
        <v>1.4976</v>
      </c>
      <c r="V9337" s="2">
        <f>Table1[[#This Row],[Sales]]*(1-Table1[[#This Row],[Discount]])</f>
        <v>3.6863999999999999</v>
      </c>
      <c r="W9337" s="2">
        <f>Table1[[#This Row],[Sales]]*Table1[[#This Row],[Quantity]]</f>
        <v>9.2159999999999993</v>
      </c>
      <c r="X9337" s="2">
        <f>Table1[[#This Row],[Sales]]+Table1[[#This Row],[Discount]]+Table1[[#This Row],[Adjusted Sales]]</f>
        <v>8.4943999999999988</v>
      </c>
      <c r="Y9337" s="5">
        <f>Table1[[#This Row],[Sales]]*Table1[[#This Row],[Discount]]</f>
        <v>0.92159999999999997</v>
      </c>
    </row>
    <row r="9338" spans="1:25" x14ac:dyDescent="0.3">
      <c r="A9338">
        <v>9337</v>
      </c>
      <c r="B9338" s="2"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s="2">
        <v>5</v>
      </c>
      <c r="T9338" s="3">
        <v>0</v>
      </c>
      <c r="U9338" s="2">
        <v>8.7710000000000008</v>
      </c>
      <c r="V9338" s="2">
        <f>Table1[[#This Row],[Sales]]*(1-Table1[[#This Row],[Discount]])</f>
        <v>17.899999999999999</v>
      </c>
      <c r="W9338" s="2">
        <f>Table1[[#This Row],[Sales]]*Table1[[#This Row],[Quantity]]</f>
        <v>89.5</v>
      </c>
      <c r="X9338" s="2">
        <f>Table1[[#This Row],[Sales]]+Table1[[#This Row],[Discount]]+Table1[[#This Row],[Adjusted Sales]]</f>
        <v>35.799999999999997</v>
      </c>
      <c r="Y9338" s="5">
        <f>Table1[[#This Row],[Sales]]*Table1[[#This Row],[Discount]]</f>
        <v>0</v>
      </c>
    </row>
    <row r="9339" spans="1:25" x14ac:dyDescent="0.3">
      <c r="A9339">
        <v>9338</v>
      </c>
      <c r="B9339" s="2"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s="2">
        <v>1</v>
      </c>
      <c r="T9339" s="3">
        <v>0.2</v>
      </c>
      <c r="U9339" s="2">
        <v>1.1220000000000001</v>
      </c>
      <c r="V9339" s="2">
        <f>Table1[[#This Row],[Sales]]*(1-Table1[[#This Row],[Discount]])</f>
        <v>2.3936000000000002</v>
      </c>
      <c r="W9339" s="2">
        <f>Table1[[#This Row],[Sales]]*Table1[[#This Row],[Quantity]]</f>
        <v>2.992</v>
      </c>
      <c r="X9339" s="2">
        <f>Table1[[#This Row],[Sales]]+Table1[[#This Row],[Discount]]+Table1[[#This Row],[Adjusted Sales]]</f>
        <v>5.5856000000000003</v>
      </c>
      <c r="Y9339" s="5">
        <f>Table1[[#This Row],[Sales]]*Table1[[#This Row],[Discount]]</f>
        <v>0.59840000000000004</v>
      </c>
    </row>
    <row r="9340" spans="1:25" x14ac:dyDescent="0.3">
      <c r="A9340">
        <v>9339</v>
      </c>
      <c r="B9340" s="2"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s="2">
        <v>6</v>
      </c>
      <c r="T9340" s="3">
        <v>0.2</v>
      </c>
      <c r="U9340" s="2">
        <v>7.0224000000000002</v>
      </c>
      <c r="V9340" s="2">
        <f>Table1[[#This Row],[Sales]]*(1-Table1[[#This Row],[Discount]])</f>
        <v>16.051200000000001</v>
      </c>
      <c r="W9340" s="2">
        <f>Table1[[#This Row],[Sales]]*Table1[[#This Row],[Quantity]]</f>
        <v>120.384</v>
      </c>
      <c r="X9340" s="2">
        <f>Table1[[#This Row],[Sales]]+Table1[[#This Row],[Discount]]+Table1[[#This Row],[Adjusted Sales]]</f>
        <v>36.315200000000004</v>
      </c>
      <c r="Y9340" s="5">
        <f>Table1[[#This Row],[Sales]]*Table1[[#This Row],[Discount]]</f>
        <v>4.0128000000000004</v>
      </c>
    </row>
    <row r="9341" spans="1:25" x14ac:dyDescent="0.3">
      <c r="A9341">
        <v>9340</v>
      </c>
      <c r="B9341" s="2"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s="2">
        <v>3</v>
      </c>
      <c r="T9341" s="3">
        <v>0</v>
      </c>
      <c r="U9341" s="2">
        <v>68.963099999999997</v>
      </c>
      <c r="V9341" s="2">
        <f>Table1[[#This Row],[Sales]]*(1-Table1[[#This Row],[Discount]])</f>
        <v>146.72999999999999</v>
      </c>
      <c r="W9341" s="2">
        <f>Table1[[#This Row],[Sales]]*Table1[[#This Row],[Quantity]]</f>
        <v>440.18999999999994</v>
      </c>
      <c r="X9341" s="2">
        <f>Table1[[#This Row],[Sales]]+Table1[[#This Row],[Discount]]+Table1[[#This Row],[Adjusted Sales]]</f>
        <v>293.45999999999998</v>
      </c>
      <c r="Y9341" s="5">
        <f>Table1[[#This Row],[Sales]]*Table1[[#This Row],[Discount]]</f>
        <v>0</v>
      </c>
    </row>
    <row r="9342" spans="1:25" x14ac:dyDescent="0.3">
      <c r="A9342">
        <v>9341</v>
      </c>
      <c r="B9342" s="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s="2">
        <v>5</v>
      </c>
      <c r="T9342" s="3">
        <v>0</v>
      </c>
      <c r="U9342" s="2">
        <v>9</v>
      </c>
      <c r="V9342" s="2">
        <f>Table1[[#This Row],[Sales]]*(1-Table1[[#This Row],[Discount]])</f>
        <v>18.75</v>
      </c>
      <c r="W9342" s="2">
        <f>Table1[[#This Row],[Sales]]*Table1[[#This Row],[Quantity]]</f>
        <v>93.75</v>
      </c>
      <c r="X9342" s="2">
        <f>Table1[[#This Row],[Sales]]+Table1[[#This Row],[Discount]]+Table1[[#This Row],[Adjusted Sales]]</f>
        <v>37.5</v>
      </c>
      <c r="Y9342" s="5">
        <f>Table1[[#This Row],[Sales]]*Table1[[#This Row],[Discount]]</f>
        <v>0</v>
      </c>
    </row>
    <row r="9343" spans="1:25" x14ac:dyDescent="0.3">
      <c r="A9343">
        <v>9342</v>
      </c>
      <c r="B9343" s="2"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s="2">
        <v>3</v>
      </c>
      <c r="T9343" s="3">
        <v>0.2</v>
      </c>
      <c r="U9343" s="2">
        <v>11.7576</v>
      </c>
      <c r="V9343" s="2">
        <f>Table1[[#This Row],[Sales]]*(1-Table1[[#This Row],[Discount]])</f>
        <v>94.0608</v>
      </c>
      <c r="W9343" s="2">
        <f>Table1[[#This Row],[Sales]]*Table1[[#This Row],[Quantity]]</f>
        <v>352.72799999999995</v>
      </c>
      <c r="X9343" s="2">
        <f>Table1[[#This Row],[Sales]]+Table1[[#This Row],[Discount]]+Table1[[#This Row],[Adjusted Sales]]</f>
        <v>211.83679999999998</v>
      </c>
      <c r="Y9343" s="5">
        <f>Table1[[#This Row],[Sales]]*Table1[[#This Row],[Discount]]</f>
        <v>23.5152</v>
      </c>
    </row>
    <row r="9344" spans="1:25" x14ac:dyDescent="0.3">
      <c r="A9344">
        <v>9343</v>
      </c>
      <c r="B9344" s="2"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s="2">
        <v>7</v>
      </c>
      <c r="T9344" s="3">
        <v>0.2</v>
      </c>
      <c r="U9344" s="2">
        <v>19.193999999999999</v>
      </c>
      <c r="V9344" s="2">
        <f>Table1[[#This Row],[Sales]]*(1-Table1[[#This Row],[Discount]])</f>
        <v>40.947200000000002</v>
      </c>
      <c r="W9344" s="2">
        <f>Table1[[#This Row],[Sales]]*Table1[[#This Row],[Quantity]]</f>
        <v>358.28800000000001</v>
      </c>
      <c r="X9344" s="2">
        <f>Table1[[#This Row],[Sales]]+Table1[[#This Row],[Discount]]+Table1[[#This Row],[Adjusted Sales]]</f>
        <v>92.331199999999995</v>
      </c>
      <c r="Y9344" s="5">
        <f>Table1[[#This Row],[Sales]]*Table1[[#This Row],[Discount]]</f>
        <v>10.236800000000001</v>
      </c>
    </row>
    <row r="9345" spans="1:25" x14ac:dyDescent="0.3">
      <c r="A9345">
        <v>9344</v>
      </c>
      <c r="B9345" s="2"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s="2">
        <v>5</v>
      </c>
      <c r="T9345" s="3">
        <v>0.4</v>
      </c>
      <c r="U9345" s="2">
        <v>-106.393</v>
      </c>
      <c r="V9345" s="2">
        <f>Table1[[#This Row],[Sales]]*(1-Table1[[#This Row],[Discount]])</f>
        <v>273.58199999999999</v>
      </c>
      <c r="W9345" s="2">
        <f>Table1[[#This Row],[Sales]]*Table1[[#This Row],[Quantity]]</f>
        <v>2279.8500000000004</v>
      </c>
      <c r="X9345" s="2">
        <f>Table1[[#This Row],[Sales]]+Table1[[#This Row],[Discount]]+Table1[[#This Row],[Adjusted Sales]]</f>
        <v>729.952</v>
      </c>
      <c r="Y9345" s="5">
        <f>Table1[[#This Row],[Sales]]*Table1[[#This Row],[Discount]]</f>
        <v>182.38800000000003</v>
      </c>
    </row>
    <row r="9346" spans="1:25" x14ac:dyDescent="0.3">
      <c r="A9346">
        <v>9345</v>
      </c>
      <c r="B9346" s="2"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s="2">
        <v>5</v>
      </c>
      <c r="T9346" s="3">
        <v>0.7</v>
      </c>
      <c r="U9346" s="2">
        <v>-4.7625000000000002</v>
      </c>
      <c r="V9346" s="2">
        <f>Table1[[#This Row],[Sales]]*(1-Table1[[#This Row],[Discount]])</f>
        <v>1.7145000000000001</v>
      </c>
      <c r="W9346" s="2">
        <f>Table1[[#This Row],[Sales]]*Table1[[#This Row],[Quantity]]</f>
        <v>28.574999999999999</v>
      </c>
      <c r="X9346" s="2">
        <f>Table1[[#This Row],[Sales]]+Table1[[#This Row],[Discount]]+Table1[[#This Row],[Adjusted Sales]]</f>
        <v>8.1295000000000002</v>
      </c>
      <c r="Y9346" s="5">
        <f>Table1[[#This Row],[Sales]]*Table1[[#This Row],[Discount]]</f>
        <v>4.0004999999999997</v>
      </c>
    </row>
    <row r="9347" spans="1:25" x14ac:dyDescent="0.3">
      <c r="A9347">
        <v>9346</v>
      </c>
      <c r="B9347" s="2"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s="2">
        <v>1</v>
      </c>
      <c r="T9347" s="3">
        <v>0.4</v>
      </c>
      <c r="U9347" s="2">
        <v>-11.518800000000001</v>
      </c>
      <c r="V9347" s="2">
        <f>Table1[[#This Row],[Sales]]*(1-Table1[[#This Row],[Discount]])</f>
        <v>34.556399999999996</v>
      </c>
      <c r="W9347" s="2">
        <f>Table1[[#This Row],[Sales]]*Table1[[#This Row],[Quantity]]</f>
        <v>57.594000000000001</v>
      </c>
      <c r="X9347" s="2">
        <f>Table1[[#This Row],[Sales]]+Table1[[#This Row],[Discount]]+Table1[[#This Row],[Adjusted Sales]]</f>
        <v>92.550399999999996</v>
      </c>
      <c r="Y9347" s="5">
        <f>Table1[[#This Row],[Sales]]*Table1[[#This Row],[Discount]]</f>
        <v>23.037600000000001</v>
      </c>
    </row>
    <row r="9348" spans="1:25" x14ac:dyDescent="0.3">
      <c r="A9348">
        <v>9347</v>
      </c>
      <c r="B9348" s="2"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s="2">
        <v>2</v>
      </c>
      <c r="T9348" s="3">
        <v>0.2</v>
      </c>
      <c r="U9348" s="2">
        <v>8.2896000000000001</v>
      </c>
      <c r="V9348" s="2">
        <f>Table1[[#This Row],[Sales]]*(1-Table1[[#This Row],[Discount]])</f>
        <v>24.115200000000002</v>
      </c>
      <c r="W9348" s="2">
        <f>Table1[[#This Row],[Sales]]*Table1[[#This Row],[Quantity]]</f>
        <v>60.287999999999997</v>
      </c>
      <c r="X9348" s="2">
        <f>Table1[[#This Row],[Sales]]+Table1[[#This Row],[Discount]]+Table1[[#This Row],[Adjusted Sales]]</f>
        <v>54.459199999999996</v>
      </c>
      <c r="Y9348" s="5">
        <f>Table1[[#This Row],[Sales]]*Table1[[#This Row],[Discount]]</f>
        <v>6.0288000000000004</v>
      </c>
    </row>
    <row r="9349" spans="1:25" x14ac:dyDescent="0.3">
      <c r="A9349">
        <v>9348</v>
      </c>
      <c r="B9349" s="2"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s="2">
        <v>5</v>
      </c>
      <c r="T9349" s="3">
        <v>0.3</v>
      </c>
      <c r="U9349" s="2">
        <v>-12.849</v>
      </c>
      <c r="V9349" s="2">
        <f>Table1[[#This Row],[Sales]]*(1-Table1[[#This Row],[Discount]])</f>
        <v>629.60099999999989</v>
      </c>
      <c r="W9349" s="2">
        <f>Table1[[#This Row],[Sales]]*Table1[[#This Row],[Quantity]]</f>
        <v>4497.1499999999996</v>
      </c>
      <c r="X9349" s="2">
        <f>Table1[[#This Row],[Sales]]+Table1[[#This Row],[Discount]]+Table1[[#This Row],[Adjusted Sales]]</f>
        <v>1529.3309999999997</v>
      </c>
      <c r="Y9349" s="5">
        <f>Table1[[#This Row],[Sales]]*Table1[[#This Row],[Discount]]</f>
        <v>269.82899999999995</v>
      </c>
    </row>
    <row r="9350" spans="1:25" x14ac:dyDescent="0.3">
      <c r="A9350">
        <v>9349</v>
      </c>
      <c r="B9350" s="2"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s="2">
        <v>8</v>
      </c>
      <c r="T9350" s="3">
        <v>0</v>
      </c>
      <c r="U9350" s="2">
        <v>202.25280000000001</v>
      </c>
      <c r="V9350" s="2">
        <f>Table1[[#This Row],[Sales]]*(1-Table1[[#This Row],[Discount]])</f>
        <v>842.72</v>
      </c>
      <c r="W9350" s="2">
        <f>Table1[[#This Row],[Sales]]*Table1[[#This Row],[Quantity]]</f>
        <v>6741.76</v>
      </c>
      <c r="X9350" s="2">
        <f>Table1[[#This Row],[Sales]]+Table1[[#This Row],[Discount]]+Table1[[#This Row],[Adjusted Sales]]</f>
        <v>1685.44</v>
      </c>
      <c r="Y9350" s="5">
        <f>Table1[[#This Row],[Sales]]*Table1[[#This Row],[Discount]]</f>
        <v>0</v>
      </c>
    </row>
    <row r="9351" spans="1:25" x14ac:dyDescent="0.3">
      <c r="A9351">
        <v>9350</v>
      </c>
      <c r="B9351" s="2"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s="2">
        <v>2</v>
      </c>
      <c r="T9351" s="3">
        <v>0</v>
      </c>
      <c r="U9351" s="2">
        <v>10.909599999999999</v>
      </c>
      <c r="V9351" s="2">
        <f>Table1[[#This Row],[Sales]]*(1-Table1[[#This Row],[Discount]])</f>
        <v>41.96</v>
      </c>
      <c r="W9351" s="2">
        <f>Table1[[#This Row],[Sales]]*Table1[[#This Row],[Quantity]]</f>
        <v>83.92</v>
      </c>
      <c r="X9351" s="2">
        <f>Table1[[#This Row],[Sales]]+Table1[[#This Row],[Discount]]+Table1[[#This Row],[Adjusted Sales]]</f>
        <v>83.92</v>
      </c>
      <c r="Y9351" s="5">
        <f>Table1[[#This Row],[Sales]]*Table1[[#This Row],[Discount]]</f>
        <v>0</v>
      </c>
    </row>
    <row r="9352" spans="1:25" x14ac:dyDescent="0.3">
      <c r="A9352">
        <v>9351</v>
      </c>
      <c r="B9352" s="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s="2">
        <v>4</v>
      </c>
      <c r="T9352" s="3">
        <v>0.2</v>
      </c>
      <c r="U9352" s="2">
        <v>4.4603999999999999</v>
      </c>
      <c r="V9352" s="2">
        <f>Table1[[#This Row],[Sales]]*(1-Table1[[#This Row],[Discount]])</f>
        <v>10.572800000000001</v>
      </c>
      <c r="W9352" s="2">
        <f>Table1[[#This Row],[Sales]]*Table1[[#This Row],[Quantity]]</f>
        <v>52.863999999999997</v>
      </c>
      <c r="X9352" s="2">
        <f>Table1[[#This Row],[Sales]]+Table1[[#This Row],[Discount]]+Table1[[#This Row],[Adjusted Sales]]</f>
        <v>23.988799999999998</v>
      </c>
      <c r="Y9352" s="5">
        <f>Table1[[#This Row],[Sales]]*Table1[[#This Row],[Discount]]</f>
        <v>2.6432000000000002</v>
      </c>
    </row>
    <row r="9353" spans="1:25" x14ac:dyDescent="0.3">
      <c r="A9353">
        <v>9352</v>
      </c>
      <c r="B9353" s="2"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s="2">
        <v>3</v>
      </c>
      <c r="T9353" s="3">
        <v>0.2</v>
      </c>
      <c r="U9353" s="2">
        <v>-20.784600000000001</v>
      </c>
      <c r="V9353" s="2">
        <f>Table1[[#This Row],[Sales]]*(1-Table1[[#This Row],[Discount]])</f>
        <v>147.80160000000001</v>
      </c>
      <c r="W9353" s="2">
        <f>Table1[[#This Row],[Sales]]*Table1[[#This Row],[Quantity]]</f>
        <v>554.25600000000009</v>
      </c>
      <c r="X9353" s="2">
        <f>Table1[[#This Row],[Sales]]+Table1[[#This Row],[Discount]]+Table1[[#This Row],[Adjusted Sales]]</f>
        <v>332.75360000000001</v>
      </c>
      <c r="Y9353" s="5">
        <f>Table1[[#This Row],[Sales]]*Table1[[#This Row],[Discount]]</f>
        <v>36.950400000000002</v>
      </c>
    </row>
    <row r="9354" spans="1:25" x14ac:dyDescent="0.3">
      <c r="A9354">
        <v>9353</v>
      </c>
      <c r="B9354" s="2"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s="2">
        <v>2</v>
      </c>
      <c r="T9354" s="3">
        <v>0.3</v>
      </c>
      <c r="U9354" s="2">
        <v>-14.8704</v>
      </c>
      <c r="V9354" s="2">
        <f>Table1[[#This Row],[Sales]]*(1-Table1[[#This Row],[Discount]])</f>
        <v>364.32480000000004</v>
      </c>
      <c r="W9354" s="2">
        <f>Table1[[#This Row],[Sales]]*Table1[[#This Row],[Quantity]]</f>
        <v>1040.9280000000001</v>
      </c>
      <c r="X9354" s="2">
        <f>Table1[[#This Row],[Sales]]+Table1[[#This Row],[Discount]]+Table1[[#This Row],[Adjusted Sales]]</f>
        <v>885.08879999999999</v>
      </c>
      <c r="Y9354" s="5">
        <f>Table1[[#This Row],[Sales]]*Table1[[#This Row],[Discount]]</f>
        <v>156.13920000000002</v>
      </c>
    </row>
    <row r="9355" spans="1:25" x14ac:dyDescent="0.3">
      <c r="A9355">
        <v>9354</v>
      </c>
      <c r="B9355" s="2"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s="2">
        <v>3</v>
      </c>
      <c r="T9355" s="3">
        <v>0.2</v>
      </c>
      <c r="U9355" s="2">
        <v>3.7128000000000001</v>
      </c>
      <c r="V9355" s="2">
        <f>Table1[[#This Row],[Sales]]*(1-Table1[[#This Row],[Discount]])</f>
        <v>9.1392000000000007</v>
      </c>
      <c r="W9355" s="2">
        <f>Table1[[#This Row],[Sales]]*Table1[[#This Row],[Quantity]]</f>
        <v>34.271999999999998</v>
      </c>
      <c r="X9355" s="2">
        <f>Table1[[#This Row],[Sales]]+Table1[[#This Row],[Discount]]+Table1[[#This Row],[Adjusted Sales]]</f>
        <v>20.763199999999998</v>
      </c>
      <c r="Y9355" s="5">
        <f>Table1[[#This Row],[Sales]]*Table1[[#This Row],[Discount]]</f>
        <v>2.2848000000000002</v>
      </c>
    </row>
    <row r="9356" spans="1:25" x14ac:dyDescent="0.3">
      <c r="A9356">
        <v>9355</v>
      </c>
      <c r="B9356" s="2"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s="2">
        <v>3</v>
      </c>
      <c r="T9356" s="3">
        <v>0</v>
      </c>
      <c r="U9356" s="2">
        <v>9.3312000000000008</v>
      </c>
      <c r="V9356" s="2">
        <f>Table1[[#This Row],[Sales]]*(1-Table1[[#This Row],[Discount]])</f>
        <v>19.440000000000001</v>
      </c>
      <c r="W9356" s="2">
        <f>Table1[[#This Row],[Sales]]*Table1[[#This Row],[Quantity]]</f>
        <v>58.320000000000007</v>
      </c>
      <c r="X9356" s="2">
        <f>Table1[[#This Row],[Sales]]+Table1[[#This Row],[Discount]]+Table1[[#This Row],[Adjusted Sales]]</f>
        <v>38.880000000000003</v>
      </c>
      <c r="Y9356" s="5">
        <f>Table1[[#This Row],[Sales]]*Table1[[#This Row],[Discount]]</f>
        <v>0</v>
      </c>
    </row>
    <row r="9357" spans="1:25" x14ac:dyDescent="0.3">
      <c r="A9357">
        <v>9356</v>
      </c>
      <c r="B9357" s="2"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s="2">
        <v>2</v>
      </c>
      <c r="T9357" s="3">
        <v>0</v>
      </c>
      <c r="U9357" s="2">
        <v>1.0192000000000001</v>
      </c>
      <c r="V9357" s="2">
        <f>Table1[[#This Row],[Sales]]*(1-Table1[[#This Row],[Discount]])</f>
        <v>3.64</v>
      </c>
      <c r="W9357" s="2">
        <f>Table1[[#This Row],[Sales]]*Table1[[#This Row],[Quantity]]</f>
        <v>7.28</v>
      </c>
      <c r="X9357" s="2">
        <f>Table1[[#This Row],[Sales]]+Table1[[#This Row],[Discount]]+Table1[[#This Row],[Adjusted Sales]]</f>
        <v>7.28</v>
      </c>
      <c r="Y9357" s="5">
        <f>Table1[[#This Row],[Sales]]*Table1[[#This Row],[Discount]]</f>
        <v>0</v>
      </c>
    </row>
    <row r="9358" spans="1:25" x14ac:dyDescent="0.3">
      <c r="A9358">
        <v>9357</v>
      </c>
      <c r="B9358" s="2"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s="2">
        <v>2</v>
      </c>
      <c r="T9358" s="3">
        <v>0</v>
      </c>
      <c r="U9358" s="2">
        <v>8.7138000000000009</v>
      </c>
      <c r="V9358" s="2">
        <f>Table1[[#This Row],[Sales]]*(1-Table1[[#This Row],[Discount]])</f>
        <v>18.54</v>
      </c>
      <c r="W9358" s="2">
        <f>Table1[[#This Row],[Sales]]*Table1[[#This Row],[Quantity]]</f>
        <v>37.08</v>
      </c>
      <c r="X9358" s="2">
        <f>Table1[[#This Row],[Sales]]+Table1[[#This Row],[Discount]]+Table1[[#This Row],[Adjusted Sales]]</f>
        <v>37.08</v>
      </c>
      <c r="Y9358" s="5">
        <f>Table1[[#This Row],[Sales]]*Table1[[#This Row],[Discount]]</f>
        <v>0</v>
      </c>
    </row>
    <row r="9359" spans="1:25" x14ac:dyDescent="0.3">
      <c r="A9359">
        <v>9358</v>
      </c>
      <c r="B9359" s="2"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s="2">
        <v>5</v>
      </c>
      <c r="T9359" s="3">
        <v>0.2</v>
      </c>
      <c r="U9359" s="2">
        <v>15.092000000000001</v>
      </c>
      <c r="V9359" s="2">
        <f>Table1[[#This Row],[Sales]]*(1-Table1[[#This Row],[Discount]])</f>
        <v>34.496000000000002</v>
      </c>
      <c r="W9359" s="2">
        <f>Table1[[#This Row],[Sales]]*Table1[[#This Row],[Quantity]]</f>
        <v>215.6</v>
      </c>
      <c r="X9359" s="2">
        <f>Table1[[#This Row],[Sales]]+Table1[[#This Row],[Discount]]+Table1[[#This Row],[Adjusted Sales]]</f>
        <v>77.816000000000003</v>
      </c>
      <c r="Y9359" s="5">
        <f>Table1[[#This Row],[Sales]]*Table1[[#This Row],[Discount]]</f>
        <v>8.6240000000000006</v>
      </c>
    </row>
    <row r="9360" spans="1:25" x14ac:dyDescent="0.3">
      <c r="A9360">
        <v>9359</v>
      </c>
      <c r="B9360" s="2"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s="2">
        <v>3</v>
      </c>
      <c r="T9360" s="3">
        <v>0.4</v>
      </c>
      <c r="U9360" s="2">
        <v>-99.345299999999995</v>
      </c>
      <c r="V9360" s="2">
        <f>Table1[[#This Row],[Sales]]*(1-Table1[[#This Row],[Discount]])</f>
        <v>188.23319999999998</v>
      </c>
      <c r="W9360" s="2">
        <f>Table1[[#This Row],[Sales]]*Table1[[#This Row],[Quantity]]</f>
        <v>941.16599999999994</v>
      </c>
      <c r="X9360" s="2">
        <f>Table1[[#This Row],[Sales]]+Table1[[#This Row],[Discount]]+Table1[[#This Row],[Adjusted Sales]]</f>
        <v>502.35519999999997</v>
      </c>
      <c r="Y9360" s="5">
        <f>Table1[[#This Row],[Sales]]*Table1[[#This Row],[Discount]]</f>
        <v>125.4888</v>
      </c>
    </row>
    <row r="9361" spans="1:25" x14ac:dyDescent="0.3">
      <c r="A9361">
        <v>9360</v>
      </c>
      <c r="B9361" s="2"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s="2">
        <v>1</v>
      </c>
      <c r="T9361" s="3">
        <v>0</v>
      </c>
      <c r="U9361" s="2">
        <v>7.8166000000000002</v>
      </c>
      <c r="V9361" s="2">
        <f>Table1[[#This Row],[Sales]]*(1-Table1[[#This Row],[Discount]])</f>
        <v>45.98</v>
      </c>
      <c r="W9361" s="2">
        <f>Table1[[#This Row],[Sales]]*Table1[[#This Row],[Quantity]]</f>
        <v>45.98</v>
      </c>
      <c r="X9361" s="2">
        <f>Table1[[#This Row],[Sales]]+Table1[[#This Row],[Discount]]+Table1[[#This Row],[Adjusted Sales]]</f>
        <v>91.96</v>
      </c>
      <c r="Y9361" s="5">
        <f>Table1[[#This Row],[Sales]]*Table1[[#This Row],[Discount]]</f>
        <v>0</v>
      </c>
    </row>
    <row r="9362" spans="1:25" x14ac:dyDescent="0.3">
      <c r="A9362">
        <v>9361</v>
      </c>
      <c r="B9362" s="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s="2">
        <v>7</v>
      </c>
      <c r="T9362" s="3">
        <v>0</v>
      </c>
      <c r="U9362" s="2">
        <v>0</v>
      </c>
      <c r="V9362" s="2">
        <f>Table1[[#This Row],[Sales]]*(1-Table1[[#This Row],[Discount]])</f>
        <v>428.68</v>
      </c>
      <c r="W9362" s="2">
        <f>Table1[[#This Row],[Sales]]*Table1[[#This Row],[Quantity]]</f>
        <v>3000.76</v>
      </c>
      <c r="X9362" s="2">
        <f>Table1[[#This Row],[Sales]]+Table1[[#This Row],[Discount]]+Table1[[#This Row],[Adjusted Sales]]</f>
        <v>857.36</v>
      </c>
      <c r="Y9362" s="5">
        <f>Table1[[#This Row],[Sales]]*Table1[[#This Row],[Discount]]</f>
        <v>0</v>
      </c>
    </row>
    <row r="9363" spans="1:25" x14ac:dyDescent="0.3">
      <c r="A9363">
        <v>9362</v>
      </c>
      <c r="B9363" s="2"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s="2">
        <v>6</v>
      </c>
      <c r="T9363" s="3">
        <v>0.2</v>
      </c>
      <c r="U9363" s="2">
        <v>10.3194</v>
      </c>
      <c r="V9363" s="2">
        <f>Table1[[#This Row],[Sales]]*(1-Table1[[#This Row],[Discount]])</f>
        <v>24.460800000000003</v>
      </c>
      <c r="W9363" s="2">
        <f>Table1[[#This Row],[Sales]]*Table1[[#This Row],[Quantity]]</f>
        <v>183.45600000000002</v>
      </c>
      <c r="X9363" s="2">
        <f>Table1[[#This Row],[Sales]]+Table1[[#This Row],[Discount]]+Table1[[#This Row],[Adjusted Sales]]</f>
        <v>55.236800000000002</v>
      </c>
      <c r="Y9363" s="5">
        <f>Table1[[#This Row],[Sales]]*Table1[[#This Row],[Discount]]</f>
        <v>6.1152000000000006</v>
      </c>
    </row>
    <row r="9364" spans="1:25" x14ac:dyDescent="0.3">
      <c r="A9364">
        <v>9363</v>
      </c>
      <c r="B9364" s="2"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s="2">
        <v>7</v>
      </c>
      <c r="T9364" s="3">
        <v>0</v>
      </c>
      <c r="U9364" s="2">
        <v>0.3906</v>
      </c>
      <c r="V9364" s="2">
        <f>Table1[[#This Row],[Sales]]*(1-Table1[[#This Row],[Discount]])</f>
        <v>13.02</v>
      </c>
      <c r="W9364" s="2">
        <f>Table1[[#This Row],[Sales]]*Table1[[#This Row],[Quantity]]</f>
        <v>91.14</v>
      </c>
      <c r="X9364" s="2">
        <f>Table1[[#This Row],[Sales]]+Table1[[#This Row],[Discount]]+Table1[[#This Row],[Adjusted Sales]]</f>
        <v>26.04</v>
      </c>
      <c r="Y9364" s="5">
        <f>Table1[[#This Row],[Sales]]*Table1[[#This Row],[Discount]]</f>
        <v>0</v>
      </c>
    </row>
    <row r="9365" spans="1:25" x14ac:dyDescent="0.3">
      <c r="A9365">
        <v>9364</v>
      </c>
      <c r="B9365" s="2"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s="2">
        <v>3</v>
      </c>
      <c r="T9365" s="3">
        <v>0</v>
      </c>
      <c r="U9365" s="2">
        <v>6.4206000000000003</v>
      </c>
      <c r="V9365" s="2">
        <f>Table1[[#This Row],[Sales]]*(1-Table1[[#This Row],[Discount]])</f>
        <v>22.14</v>
      </c>
      <c r="W9365" s="2">
        <f>Table1[[#This Row],[Sales]]*Table1[[#This Row],[Quantity]]</f>
        <v>66.42</v>
      </c>
      <c r="X9365" s="2">
        <f>Table1[[#This Row],[Sales]]+Table1[[#This Row],[Discount]]+Table1[[#This Row],[Adjusted Sales]]</f>
        <v>44.28</v>
      </c>
      <c r="Y9365" s="5">
        <f>Table1[[#This Row],[Sales]]*Table1[[#This Row],[Discount]]</f>
        <v>0</v>
      </c>
    </row>
    <row r="9366" spans="1:25" x14ac:dyDescent="0.3">
      <c r="A9366">
        <v>9365</v>
      </c>
      <c r="B9366" s="2"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s="2">
        <v>4</v>
      </c>
      <c r="T9366" s="3">
        <v>0</v>
      </c>
      <c r="U9366" s="2">
        <v>7.1863999999999999</v>
      </c>
      <c r="V9366" s="2">
        <f>Table1[[#This Row],[Sales]]*(1-Table1[[#This Row],[Discount]])</f>
        <v>359.32</v>
      </c>
      <c r="W9366" s="2">
        <f>Table1[[#This Row],[Sales]]*Table1[[#This Row],[Quantity]]</f>
        <v>1437.28</v>
      </c>
      <c r="X9366" s="2">
        <f>Table1[[#This Row],[Sales]]+Table1[[#This Row],[Discount]]+Table1[[#This Row],[Adjusted Sales]]</f>
        <v>718.64</v>
      </c>
      <c r="Y9366" s="5">
        <f>Table1[[#This Row],[Sales]]*Table1[[#This Row],[Discount]]</f>
        <v>0</v>
      </c>
    </row>
    <row r="9367" spans="1:25" x14ac:dyDescent="0.3">
      <c r="A9367">
        <v>9366</v>
      </c>
      <c r="B9367" s="2"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s="2">
        <v>2</v>
      </c>
      <c r="T9367" s="3">
        <v>0</v>
      </c>
      <c r="U9367" s="2">
        <v>5.6643999999999997</v>
      </c>
      <c r="V9367" s="2">
        <f>Table1[[#This Row],[Sales]]*(1-Table1[[#This Row],[Discount]])</f>
        <v>11.56</v>
      </c>
      <c r="W9367" s="2">
        <f>Table1[[#This Row],[Sales]]*Table1[[#This Row],[Quantity]]</f>
        <v>23.12</v>
      </c>
      <c r="X9367" s="2">
        <f>Table1[[#This Row],[Sales]]+Table1[[#This Row],[Discount]]+Table1[[#This Row],[Adjusted Sales]]</f>
        <v>23.12</v>
      </c>
      <c r="Y9367" s="5">
        <f>Table1[[#This Row],[Sales]]*Table1[[#This Row],[Discount]]</f>
        <v>0</v>
      </c>
    </row>
    <row r="9368" spans="1:25" x14ac:dyDescent="0.3">
      <c r="A9368">
        <v>9367</v>
      </c>
      <c r="B9368" s="2"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s="2">
        <v>2</v>
      </c>
      <c r="T9368" s="3">
        <v>0.2</v>
      </c>
      <c r="U9368" s="2">
        <v>25.68</v>
      </c>
      <c r="V9368" s="2">
        <f>Table1[[#This Row],[Sales]]*(1-Table1[[#This Row],[Discount]])</f>
        <v>54.784000000000006</v>
      </c>
      <c r="W9368" s="2">
        <f>Table1[[#This Row],[Sales]]*Table1[[#This Row],[Quantity]]</f>
        <v>136.96</v>
      </c>
      <c r="X9368" s="2">
        <f>Table1[[#This Row],[Sales]]+Table1[[#This Row],[Discount]]+Table1[[#This Row],[Adjusted Sales]]</f>
        <v>123.46400000000001</v>
      </c>
      <c r="Y9368" s="5">
        <f>Table1[[#This Row],[Sales]]*Table1[[#This Row],[Discount]]</f>
        <v>13.696000000000002</v>
      </c>
    </row>
    <row r="9369" spans="1:25" x14ac:dyDescent="0.3">
      <c r="A9369">
        <v>9368</v>
      </c>
      <c r="B9369" s="2"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s="2">
        <v>6</v>
      </c>
      <c r="T9369" s="3">
        <v>0</v>
      </c>
      <c r="U9369" s="2">
        <v>83.843999999999994</v>
      </c>
      <c r="V9369" s="2">
        <f>Table1[[#This Row],[Sales]]*(1-Table1[[#This Row],[Discount]])</f>
        <v>1676.88</v>
      </c>
      <c r="W9369" s="2">
        <f>Table1[[#This Row],[Sales]]*Table1[[#This Row],[Quantity]]</f>
        <v>10061.280000000001</v>
      </c>
      <c r="X9369" s="2">
        <f>Table1[[#This Row],[Sales]]+Table1[[#This Row],[Discount]]+Table1[[#This Row],[Adjusted Sales]]</f>
        <v>3353.76</v>
      </c>
      <c r="Y9369" s="5">
        <f>Table1[[#This Row],[Sales]]*Table1[[#This Row],[Discount]]</f>
        <v>0</v>
      </c>
    </row>
    <row r="9370" spans="1:25" x14ac:dyDescent="0.3">
      <c r="A9370">
        <v>9369</v>
      </c>
      <c r="B9370" s="2"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s="2">
        <v>2</v>
      </c>
      <c r="T9370" s="3">
        <v>0</v>
      </c>
      <c r="U9370" s="2">
        <v>18.211200000000002</v>
      </c>
      <c r="V9370" s="2">
        <f>Table1[[#This Row],[Sales]]*(1-Table1[[#This Row],[Discount]])</f>
        <v>37.94</v>
      </c>
      <c r="W9370" s="2">
        <f>Table1[[#This Row],[Sales]]*Table1[[#This Row],[Quantity]]</f>
        <v>75.88</v>
      </c>
      <c r="X9370" s="2">
        <f>Table1[[#This Row],[Sales]]+Table1[[#This Row],[Discount]]+Table1[[#This Row],[Adjusted Sales]]</f>
        <v>75.88</v>
      </c>
      <c r="Y9370" s="5">
        <f>Table1[[#This Row],[Sales]]*Table1[[#This Row],[Discount]]</f>
        <v>0</v>
      </c>
    </row>
    <row r="9371" spans="1:25" x14ac:dyDescent="0.3">
      <c r="A9371">
        <v>9370</v>
      </c>
      <c r="B9371" s="2"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s="2">
        <v>3</v>
      </c>
      <c r="T9371" s="3">
        <v>0</v>
      </c>
      <c r="U9371" s="2">
        <v>43.675199999999997</v>
      </c>
      <c r="V9371" s="2">
        <f>Table1[[#This Row],[Sales]]*(1-Table1[[#This Row],[Discount]])</f>
        <v>272.97000000000003</v>
      </c>
      <c r="W9371" s="2">
        <f>Table1[[#This Row],[Sales]]*Table1[[#This Row],[Quantity]]</f>
        <v>818.91000000000008</v>
      </c>
      <c r="X9371" s="2">
        <f>Table1[[#This Row],[Sales]]+Table1[[#This Row],[Discount]]+Table1[[#This Row],[Adjusted Sales]]</f>
        <v>545.94000000000005</v>
      </c>
      <c r="Y9371" s="5">
        <f>Table1[[#This Row],[Sales]]*Table1[[#This Row],[Discount]]</f>
        <v>0</v>
      </c>
    </row>
    <row r="9372" spans="1:25" x14ac:dyDescent="0.3">
      <c r="A9372">
        <v>9371</v>
      </c>
      <c r="B9372" s="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s="2">
        <v>4</v>
      </c>
      <c r="T9372" s="3">
        <v>0.2</v>
      </c>
      <c r="U9372" s="2">
        <v>-4.1567999999999996</v>
      </c>
      <c r="V9372" s="2">
        <f>Table1[[#This Row],[Sales]]*(1-Table1[[#This Row],[Discount]])</f>
        <v>33.254399999999997</v>
      </c>
      <c r="W9372" s="2">
        <f>Table1[[#This Row],[Sales]]*Table1[[#This Row],[Quantity]]</f>
        <v>166.27199999999999</v>
      </c>
      <c r="X9372" s="2">
        <f>Table1[[#This Row],[Sales]]+Table1[[#This Row],[Discount]]+Table1[[#This Row],[Adjusted Sales]]</f>
        <v>75.022400000000005</v>
      </c>
      <c r="Y9372" s="5">
        <f>Table1[[#This Row],[Sales]]*Table1[[#This Row],[Discount]]</f>
        <v>8.3135999999999992</v>
      </c>
    </row>
    <row r="9373" spans="1:25" x14ac:dyDescent="0.3">
      <c r="A9373">
        <v>9372</v>
      </c>
      <c r="B9373" s="2"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s="2">
        <v>3</v>
      </c>
      <c r="T9373" s="3">
        <v>0.3</v>
      </c>
      <c r="U9373" s="2">
        <v>-86.058599999999998</v>
      </c>
      <c r="V9373" s="2">
        <f>Table1[[#This Row],[Sales]]*(1-Table1[[#This Row],[Discount]])</f>
        <v>221.94059999999999</v>
      </c>
      <c r="W9373" s="2">
        <f>Table1[[#This Row],[Sales]]*Table1[[#This Row],[Quantity]]</f>
        <v>951.17399999999998</v>
      </c>
      <c r="X9373" s="2">
        <f>Table1[[#This Row],[Sales]]+Table1[[#This Row],[Discount]]+Table1[[#This Row],[Adjusted Sales]]</f>
        <v>539.29859999999996</v>
      </c>
      <c r="Y9373" s="5">
        <f>Table1[[#This Row],[Sales]]*Table1[[#This Row],[Discount]]</f>
        <v>95.117399999999989</v>
      </c>
    </row>
    <row r="9374" spans="1:25" x14ac:dyDescent="0.3">
      <c r="A9374">
        <v>9373</v>
      </c>
      <c r="B9374" s="2"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s="2">
        <v>5</v>
      </c>
      <c r="T9374" s="3">
        <v>0.2</v>
      </c>
      <c r="U9374" s="2">
        <v>2.9144999999999999</v>
      </c>
      <c r="V9374" s="2">
        <f>Table1[[#This Row],[Sales]]*(1-Table1[[#This Row],[Discount]])</f>
        <v>6.4319999999999995</v>
      </c>
      <c r="W9374" s="2">
        <f>Table1[[#This Row],[Sales]]*Table1[[#This Row],[Quantity]]</f>
        <v>40.199999999999996</v>
      </c>
      <c r="X9374" s="2">
        <f>Table1[[#This Row],[Sales]]+Table1[[#This Row],[Discount]]+Table1[[#This Row],[Adjusted Sales]]</f>
        <v>14.671999999999997</v>
      </c>
      <c r="Y9374" s="5">
        <f>Table1[[#This Row],[Sales]]*Table1[[#This Row],[Discount]]</f>
        <v>1.6079999999999999</v>
      </c>
    </row>
    <row r="9375" spans="1:25" x14ac:dyDescent="0.3">
      <c r="A9375">
        <v>9374</v>
      </c>
      <c r="B9375" s="2"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s="2">
        <v>7</v>
      </c>
      <c r="T9375" s="3">
        <v>0.2</v>
      </c>
      <c r="U9375" s="2">
        <v>52.493000000000002</v>
      </c>
      <c r="V9375" s="2">
        <f>Table1[[#This Row],[Sales]]*(1-Table1[[#This Row],[Discount]])</f>
        <v>335.95520000000005</v>
      </c>
      <c r="W9375" s="2">
        <f>Table1[[#This Row],[Sales]]*Table1[[#This Row],[Quantity]]</f>
        <v>2939.6080000000002</v>
      </c>
      <c r="X9375" s="2">
        <f>Table1[[#This Row],[Sales]]+Table1[[#This Row],[Discount]]+Table1[[#This Row],[Adjusted Sales]]</f>
        <v>756.09920000000011</v>
      </c>
      <c r="Y9375" s="5">
        <f>Table1[[#This Row],[Sales]]*Table1[[#This Row],[Discount]]</f>
        <v>83.988800000000012</v>
      </c>
    </row>
    <row r="9376" spans="1:25" x14ac:dyDescent="0.3">
      <c r="A9376">
        <v>9375</v>
      </c>
      <c r="B9376" s="2"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s="2">
        <v>6</v>
      </c>
      <c r="T9376" s="3">
        <v>0</v>
      </c>
      <c r="U9376" s="2">
        <v>15.9588</v>
      </c>
      <c r="V9376" s="2">
        <f>Table1[[#This Row],[Sales]]*(1-Table1[[#This Row],[Discount]])</f>
        <v>61.38</v>
      </c>
      <c r="W9376" s="2">
        <f>Table1[[#This Row],[Sales]]*Table1[[#This Row],[Quantity]]</f>
        <v>368.28000000000003</v>
      </c>
      <c r="X9376" s="2">
        <f>Table1[[#This Row],[Sales]]+Table1[[#This Row],[Discount]]+Table1[[#This Row],[Adjusted Sales]]</f>
        <v>122.76</v>
      </c>
      <c r="Y9376" s="5">
        <f>Table1[[#This Row],[Sales]]*Table1[[#This Row],[Discount]]</f>
        <v>0</v>
      </c>
    </row>
    <row r="9377" spans="1:25" x14ac:dyDescent="0.3">
      <c r="A9377">
        <v>9376</v>
      </c>
      <c r="B9377" s="2"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s="2">
        <v>2</v>
      </c>
      <c r="T9377" s="3">
        <v>0</v>
      </c>
      <c r="U9377" s="2">
        <v>10.5</v>
      </c>
      <c r="V9377" s="2">
        <f>Table1[[#This Row],[Sales]]*(1-Table1[[#This Row],[Discount]])</f>
        <v>50</v>
      </c>
      <c r="W9377" s="2">
        <f>Table1[[#This Row],[Sales]]*Table1[[#This Row],[Quantity]]</f>
        <v>100</v>
      </c>
      <c r="X9377" s="2">
        <f>Table1[[#This Row],[Sales]]+Table1[[#This Row],[Discount]]+Table1[[#This Row],[Adjusted Sales]]</f>
        <v>100</v>
      </c>
      <c r="Y9377" s="5">
        <f>Table1[[#This Row],[Sales]]*Table1[[#This Row],[Discount]]</f>
        <v>0</v>
      </c>
    </row>
    <row r="9378" spans="1:25" x14ac:dyDescent="0.3">
      <c r="A9378">
        <v>9377</v>
      </c>
      <c r="B9378" s="2"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s="2">
        <v>3</v>
      </c>
      <c r="T9378" s="3">
        <v>0</v>
      </c>
      <c r="U9378" s="2">
        <v>13.673999999999999</v>
      </c>
      <c r="V9378" s="2">
        <f>Table1[[#This Row],[Sales]]*(1-Table1[[#This Row],[Discount]])</f>
        <v>31.8</v>
      </c>
      <c r="W9378" s="2">
        <f>Table1[[#This Row],[Sales]]*Table1[[#This Row],[Quantity]]</f>
        <v>95.4</v>
      </c>
      <c r="X9378" s="2">
        <f>Table1[[#This Row],[Sales]]+Table1[[#This Row],[Discount]]+Table1[[#This Row],[Adjusted Sales]]</f>
        <v>63.6</v>
      </c>
      <c r="Y9378" s="5">
        <f>Table1[[#This Row],[Sales]]*Table1[[#This Row],[Discount]]</f>
        <v>0</v>
      </c>
    </row>
    <row r="9379" spans="1:25" x14ac:dyDescent="0.3">
      <c r="A9379">
        <v>9378</v>
      </c>
      <c r="B9379" s="2"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s="2">
        <v>2</v>
      </c>
      <c r="T9379" s="3">
        <v>0</v>
      </c>
      <c r="U9379" s="2">
        <v>8.4656000000000002</v>
      </c>
      <c r="V9379" s="2">
        <f>Table1[[#This Row],[Sales]]*(1-Table1[[#This Row],[Discount]])</f>
        <v>32.56</v>
      </c>
      <c r="W9379" s="2">
        <f>Table1[[#This Row],[Sales]]*Table1[[#This Row],[Quantity]]</f>
        <v>65.12</v>
      </c>
      <c r="X9379" s="2">
        <f>Table1[[#This Row],[Sales]]+Table1[[#This Row],[Discount]]+Table1[[#This Row],[Adjusted Sales]]</f>
        <v>65.12</v>
      </c>
      <c r="Y9379" s="5">
        <f>Table1[[#This Row],[Sales]]*Table1[[#This Row],[Discount]]</f>
        <v>0</v>
      </c>
    </row>
    <row r="9380" spans="1:25" x14ac:dyDescent="0.3">
      <c r="A9380">
        <v>9379</v>
      </c>
      <c r="B9380" s="2"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s="2">
        <v>2</v>
      </c>
      <c r="T9380" s="3">
        <v>0.2</v>
      </c>
      <c r="U9380" s="2">
        <v>2.3868</v>
      </c>
      <c r="V9380" s="2">
        <f>Table1[[#This Row],[Sales]]*(1-Table1[[#This Row],[Discount]])</f>
        <v>5.6576000000000004</v>
      </c>
      <c r="W9380" s="2">
        <f>Table1[[#This Row],[Sales]]*Table1[[#This Row],[Quantity]]</f>
        <v>14.144</v>
      </c>
      <c r="X9380" s="2">
        <f>Table1[[#This Row],[Sales]]+Table1[[#This Row],[Discount]]+Table1[[#This Row],[Adjusted Sales]]</f>
        <v>12.929600000000001</v>
      </c>
      <c r="Y9380" s="5">
        <f>Table1[[#This Row],[Sales]]*Table1[[#This Row],[Discount]]</f>
        <v>1.4144000000000001</v>
      </c>
    </row>
    <row r="9381" spans="1:25" x14ac:dyDescent="0.3">
      <c r="A9381">
        <v>9380</v>
      </c>
      <c r="B9381" s="2"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s="2">
        <v>3</v>
      </c>
      <c r="T9381" s="3">
        <v>0.2</v>
      </c>
      <c r="U9381" s="2">
        <v>15.934799999999999</v>
      </c>
      <c r="V9381" s="2">
        <f>Table1[[#This Row],[Sales]]*(1-Table1[[#This Row],[Discount]])</f>
        <v>36.422400000000003</v>
      </c>
      <c r="W9381" s="2">
        <f>Table1[[#This Row],[Sales]]*Table1[[#This Row],[Quantity]]</f>
        <v>136.584</v>
      </c>
      <c r="X9381" s="2">
        <f>Table1[[#This Row],[Sales]]+Table1[[#This Row],[Discount]]+Table1[[#This Row],[Adjusted Sales]]</f>
        <v>82.150400000000005</v>
      </c>
      <c r="Y9381" s="5">
        <f>Table1[[#This Row],[Sales]]*Table1[[#This Row],[Discount]]</f>
        <v>9.1056000000000008</v>
      </c>
    </row>
    <row r="9382" spans="1:25" x14ac:dyDescent="0.3">
      <c r="A9382">
        <v>9381</v>
      </c>
      <c r="B9382" s="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s="2">
        <v>1</v>
      </c>
      <c r="T9382" s="3">
        <v>0.2</v>
      </c>
      <c r="U9382" s="2">
        <v>6.4783999999999997</v>
      </c>
      <c r="V9382" s="2">
        <f>Table1[[#This Row],[Sales]]*(1-Table1[[#This Row],[Discount]])</f>
        <v>51.827200000000005</v>
      </c>
      <c r="W9382" s="2">
        <f>Table1[[#This Row],[Sales]]*Table1[[#This Row],[Quantity]]</f>
        <v>64.784000000000006</v>
      </c>
      <c r="X9382" s="2">
        <f>Table1[[#This Row],[Sales]]+Table1[[#This Row],[Discount]]+Table1[[#This Row],[Adjusted Sales]]</f>
        <v>116.81120000000001</v>
      </c>
      <c r="Y9382" s="5">
        <f>Table1[[#This Row],[Sales]]*Table1[[#This Row],[Discount]]</f>
        <v>12.956800000000001</v>
      </c>
    </row>
    <row r="9383" spans="1:25" x14ac:dyDescent="0.3">
      <c r="A9383">
        <v>9382</v>
      </c>
      <c r="B9383" s="2"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s="2">
        <v>2</v>
      </c>
      <c r="T9383" s="3">
        <v>0.2</v>
      </c>
      <c r="U9383" s="2">
        <v>-10.6068</v>
      </c>
      <c r="V9383" s="2">
        <f>Table1[[#This Row],[Sales]]*(1-Table1[[#This Row],[Discount]])</f>
        <v>339.41759999999999</v>
      </c>
      <c r="W9383" s="2">
        <f>Table1[[#This Row],[Sales]]*Table1[[#This Row],[Quantity]]</f>
        <v>848.54399999999998</v>
      </c>
      <c r="X9383" s="2">
        <f>Table1[[#This Row],[Sales]]+Table1[[#This Row],[Discount]]+Table1[[#This Row],[Adjusted Sales]]</f>
        <v>763.88959999999997</v>
      </c>
      <c r="Y9383" s="5">
        <f>Table1[[#This Row],[Sales]]*Table1[[#This Row],[Discount]]</f>
        <v>84.854399999999998</v>
      </c>
    </row>
    <row r="9384" spans="1:25" x14ac:dyDescent="0.3">
      <c r="A9384">
        <v>9383</v>
      </c>
      <c r="B9384" s="2"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s="2">
        <v>1</v>
      </c>
      <c r="T9384" s="3">
        <v>0.2</v>
      </c>
      <c r="U9384" s="2">
        <v>0.504</v>
      </c>
      <c r="V9384" s="2">
        <f>Table1[[#This Row],[Sales]]*(1-Table1[[#This Row],[Discount]])</f>
        <v>1.0752000000000002</v>
      </c>
      <c r="W9384" s="2">
        <f>Table1[[#This Row],[Sales]]*Table1[[#This Row],[Quantity]]</f>
        <v>1.3440000000000001</v>
      </c>
      <c r="X9384" s="2">
        <f>Table1[[#This Row],[Sales]]+Table1[[#This Row],[Discount]]+Table1[[#This Row],[Adjusted Sales]]</f>
        <v>2.6192000000000002</v>
      </c>
      <c r="Y9384" s="5">
        <f>Table1[[#This Row],[Sales]]*Table1[[#This Row],[Discount]]</f>
        <v>0.26880000000000004</v>
      </c>
    </row>
    <row r="9385" spans="1:25" x14ac:dyDescent="0.3">
      <c r="A9385">
        <v>9384</v>
      </c>
      <c r="B9385" s="2"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s="2">
        <v>5</v>
      </c>
      <c r="T9385" s="3">
        <v>0.2</v>
      </c>
      <c r="U9385" s="2">
        <v>-1.0489999999999999</v>
      </c>
      <c r="V9385" s="2">
        <f>Table1[[#This Row],[Sales]]*(1-Table1[[#This Row],[Discount]])</f>
        <v>67.13600000000001</v>
      </c>
      <c r="W9385" s="2">
        <f>Table1[[#This Row],[Sales]]*Table1[[#This Row],[Quantity]]</f>
        <v>419.6</v>
      </c>
      <c r="X9385" s="2">
        <f>Table1[[#This Row],[Sales]]+Table1[[#This Row],[Discount]]+Table1[[#This Row],[Adjusted Sales]]</f>
        <v>151.25600000000003</v>
      </c>
      <c r="Y9385" s="5">
        <f>Table1[[#This Row],[Sales]]*Table1[[#This Row],[Discount]]</f>
        <v>16.784000000000002</v>
      </c>
    </row>
    <row r="9386" spans="1:25" x14ac:dyDescent="0.3">
      <c r="A9386">
        <v>9385</v>
      </c>
      <c r="B9386" s="2"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s="2">
        <v>4</v>
      </c>
      <c r="T9386" s="3">
        <v>0</v>
      </c>
      <c r="U9386" s="2">
        <v>12.441599999999999</v>
      </c>
      <c r="V9386" s="2">
        <f>Table1[[#This Row],[Sales]]*(1-Table1[[#This Row],[Discount]])</f>
        <v>25.92</v>
      </c>
      <c r="W9386" s="2">
        <f>Table1[[#This Row],[Sales]]*Table1[[#This Row],[Quantity]]</f>
        <v>103.68</v>
      </c>
      <c r="X9386" s="2">
        <f>Table1[[#This Row],[Sales]]+Table1[[#This Row],[Discount]]+Table1[[#This Row],[Adjusted Sales]]</f>
        <v>51.84</v>
      </c>
      <c r="Y9386" s="5">
        <f>Table1[[#This Row],[Sales]]*Table1[[#This Row],[Discount]]</f>
        <v>0</v>
      </c>
    </row>
    <row r="9387" spans="1:25" x14ac:dyDescent="0.3">
      <c r="A9387">
        <v>9386</v>
      </c>
      <c r="B9387" s="2"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s="2">
        <v>8</v>
      </c>
      <c r="T9387" s="3">
        <v>0.2</v>
      </c>
      <c r="U9387" s="2">
        <v>33.1584</v>
      </c>
      <c r="V9387" s="2">
        <f>Table1[[#This Row],[Sales]]*(1-Table1[[#This Row],[Discount]])</f>
        <v>96.460800000000006</v>
      </c>
      <c r="W9387" s="2">
        <f>Table1[[#This Row],[Sales]]*Table1[[#This Row],[Quantity]]</f>
        <v>964.60799999999995</v>
      </c>
      <c r="X9387" s="2">
        <f>Table1[[#This Row],[Sales]]+Table1[[#This Row],[Discount]]+Table1[[#This Row],[Adjusted Sales]]</f>
        <v>217.23680000000002</v>
      </c>
      <c r="Y9387" s="5">
        <f>Table1[[#This Row],[Sales]]*Table1[[#This Row],[Discount]]</f>
        <v>24.115200000000002</v>
      </c>
    </row>
    <row r="9388" spans="1:25" x14ac:dyDescent="0.3">
      <c r="A9388">
        <v>9387</v>
      </c>
      <c r="B9388" s="2"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s="2">
        <v>4</v>
      </c>
      <c r="T9388" s="3">
        <v>0</v>
      </c>
      <c r="U9388" s="2">
        <v>37.562399999999997</v>
      </c>
      <c r="V9388" s="2">
        <f>Table1[[#This Row],[Sales]]*(1-Table1[[#This Row],[Discount]])</f>
        <v>79.92</v>
      </c>
      <c r="W9388" s="2">
        <f>Table1[[#This Row],[Sales]]*Table1[[#This Row],[Quantity]]</f>
        <v>319.68</v>
      </c>
      <c r="X9388" s="2">
        <f>Table1[[#This Row],[Sales]]+Table1[[#This Row],[Discount]]+Table1[[#This Row],[Adjusted Sales]]</f>
        <v>159.84</v>
      </c>
      <c r="Y9388" s="5">
        <f>Table1[[#This Row],[Sales]]*Table1[[#This Row],[Discount]]</f>
        <v>0</v>
      </c>
    </row>
    <row r="9389" spans="1:25" x14ac:dyDescent="0.3">
      <c r="A9389">
        <v>9388</v>
      </c>
      <c r="B9389" s="2"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s="2">
        <v>1</v>
      </c>
      <c r="T9389" s="3">
        <v>0</v>
      </c>
      <c r="U9389" s="2">
        <v>5.7716000000000003</v>
      </c>
      <c r="V9389" s="2">
        <f>Table1[[#This Row],[Sales]]*(1-Table1[[#This Row],[Discount]])</f>
        <v>12.28</v>
      </c>
      <c r="W9389" s="2">
        <f>Table1[[#This Row],[Sales]]*Table1[[#This Row],[Quantity]]</f>
        <v>12.28</v>
      </c>
      <c r="X9389" s="2">
        <f>Table1[[#This Row],[Sales]]+Table1[[#This Row],[Discount]]+Table1[[#This Row],[Adjusted Sales]]</f>
        <v>24.56</v>
      </c>
      <c r="Y9389" s="5">
        <f>Table1[[#This Row],[Sales]]*Table1[[#This Row],[Discount]]</f>
        <v>0</v>
      </c>
    </row>
    <row r="9390" spans="1:25" x14ac:dyDescent="0.3">
      <c r="A9390">
        <v>9389</v>
      </c>
      <c r="B9390" s="2"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s="2">
        <v>3</v>
      </c>
      <c r="T9390" s="3">
        <v>0</v>
      </c>
      <c r="U9390" s="2">
        <v>152.0232</v>
      </c>
      <c r="V9390" s="2">
        <f>Table1[[#This Row],[Sales]]*(1-Table1[[#This Row],[Discount]])</f>
        <v>542.94000000000005</v>
      </c>
      <c r="W9390" s="2">
        <f>Table1[[#This Row],[Sales]]*Table1[[#This Row],[Quantity]]</f>
        <v>1628.8200000000002</v>
      </c>
      <c r="X9390" s="2">
        <f>Table1[[#This Row],[Sales]]+Table1[[#This Row],[Discount]]+Table1[[#This Row],[Adjusted Sales]]</f>
        <v>1085.8800000000001</v>
      </c>
      <c r="Y9390" s="5">
        <f>Table1[[#This Row],[Sales]]*Table1[[#This Row],[Discount]]</f>
        <v>0</v>
      </c>
    </row>
    <row r="9391" spans="1:25" x14ac:dyDescent="0.3">
      <c r="A9391">
        <v>9390</v>
      </c>
      <c r="B9391" s="2"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s="2">
        <v>1</v>
      </c>
      <c r="T9391" s="3">
        <v>0</v>
      </c>
      <c r="U9391" s="2">
        <v>0.95879999999999999</v>
      </c>
      <c r="V9391" s="2">
        <f>Table1[[#This Row],[Sales]]*(1-Table1[[#This Row],[Discount]])</f>
        <v>2.04</v>
      </c>
      <c r="W9391" s="2">
        <f>Table1[[#This Row],[Sales]]*Table1[[#This Row],[Quantity]]</f>
        <v>2.04</v>
      </c>
      <c r="X9391" s="2">
        <f>Table1[[#This Row],[Sales]]+Table1[[#This Row],[Discount]]+Table1[[#This Row],[Adjusted Sales]]</f>
        <v>4.08</v>
      </c>
      <c r="Y9391" s="5">
        <f>Table1[[#This Row],[Sales]]*Table1[[#This Row],[Discount]]</f>
        <v>0</v>
      </c>
    </row>
    <row r="9392" spans="1:25" x14ac:dyDescent="0.3">
      <c r="A9392">
        <v>9391</v>
      </c>
      <c r="B9392" s="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s="2">
        <v>5</v>
      </c>
      <c r="T9392" s="3">
        <v>0.2</v>
      </c>
      <c r="U9392" s="2">
        <v>14.307499999999999</v>
      </c>
      <c r="V9392" s="2">
        <f>Table1[[#This Row],[Sales]]*(1-Table1[[#This Row],[Discount]])</f>
        <v>183.136</v>
      </c>
      <c r="W9392" s="2">
        <f>Table1[[#This Row],[Sales]]*Table1[[#This Row],[Quantity]]</f>
        <v>1144.5999999999999</v>
      </c>
      <c r="X9392" s="2">
        <f>Table1[[#This Row],[Sales]]+Table1[[#This Row],[Discount]]+Table1[[#This Row],[Adjusted Sales]]</f>
        <v>412.25599999999997</v>
      </c>
      <c r="Y9392" s="5">
        <f>Table1[[#This Row],[Sales]]*Table1[[#This Row],[Discount]]</f>
        <v>45.783999999999999</v>
      </c>
    </row>
    <row r="9393" spans="1:25" x14ac:dyDescent="0.3">
      <c r="A9393">
        <v>9392</v>
      </c>
      <c r="B9393" s="2"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s="2">
        <v>1</v>
      </c>
      <c r="T9393" s="3">
        <v>0.2</v>
      </c>
      <c r="U9393" s="2">
        <v>2.5973999999999999</v>
      </c>
      <c r="V9393" s="2">
        <f>Table1[[#This Row],[Sales]]*(1-Table1[[#This Row],[Discount]])</f>
        <v>6.3936000000000002</v>
      </c>
      <c r="W9393" s="2">
        <f>Table1[[#This Row],[Sales]]*Table1[[#This Row],[Quantity]]</f>
        <v>7.992</v>
      </c>
      <c r="X9393" s="2">
        <f>Table1[[#This Row],[Sales]]+Table1[[#This Row],[Discount]]+Table1[[#This Row],[Adjusted Sales]]</f>
        <v>14.585599999999999</v>
      </c>
      <c r="Y9393" s="5">
        <f>Table1[[#This Row],[Sales]]*Table1[[#This Row],[Discount]]</f>
        <v>1.5984</v>
      </c>
    </row>
    <row r="9394" spans="1:25" x14ac:dyDescent="0.3">
      <c r="A9394">
        <v>9393</v>
      </c>
      <c r="B9394" s="2"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s="2">
        <v>8</v>
      </c>
      <c r="T9394" s="3">
        <v>0.2</v>
      </c>
      <c r="U9394" s="2">
        <v>-29.116800000000001</v>
      </c>
      <c r="V9394" s="2">
        <f>Table1[[#This Row],[Sales]]*(1-Table1[[#This Row],[Discount]])</f>
        <v>465.86880000000002</v>
      </c>
      <c r="W9394" s="2">
        <f>Table1[[#This Row],[Sales]]*Table1[[#This Row],[Quantity]]</f>
        <v>4658.6880000000001</v>
      </c>
      <c r="X9394" s="2">
        <f>Table1[[#This Row],[Sales]]+Table1[[#This Row],[Discount]]+Table1[[#This Row],[Adjusted Sales]]</f>
        <v>1048.4048</v>
      </c>
      <c r="Y9394" s="5">
        <f>Table1[[#This Row],[Sales]]*Table1[[#This Row],[Discount]]</f>
        <v>116.46720000000001</v>
      </c>
    </row>
    <row r="9395" spans="1:25" x14ac:dyDescent="0.3">
      <c r="A9395">
        <v>9394</v>
      </c>
      <c r="B9395" s="2"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s="2">
        <v>5</v>
      </c>
      <c r="T9395" s="3">
        <v>0</v>
      </c>
      <c r="U9395" s="2">
        <v>157.48750000000001</v>
      </c>
      <c r="V9395" s="2">
        <f>Table1[[#This Row],[Sales]]*(1-Table1[[#This Row],[Discount]])</f>
        <v>629.95000000000005</v>
      </c>
      <c r="W9395" s="2">
        <f>Table1[[#This Row],[Sales]]*Table1[[#This Row],[Quantity]]</f>
        <v>3149.75</v>
      </c>
      <c r="X9395" s="2">
        <f>Table1[[#This Row],[Sales]]+Table1[[#This Row],[Discount]]+Table1[[#This Row],[Adjusted Sales]]</f>
        <v>1259.9000000000001</v>
      </c>
      <c r="Y9395" s="5">
        <f>Table1[[#This Row],[Sales]]*Table1[[#This Row],[Discount]]</f>
        <v>0</v>
      </c>
    </row>
    <row r="9396" spans="1:25" x14ac:dyDescent="0.3">
      <c r="A9396">
        <v>9395</v>
      </c>
      <c r="B9396" s="2"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s="2">
        <v>2</v>
      </c>
      <c r="T9396" s="3">
        <v>0.1</v>
      </c>
      <c r="U9396" s="2">
        <v>140.39599999999999</v>
      </c>
      <c r="V9396" s="2">
        <f>Table1[[#This Row],[Sales]]*(1-Table1[[#This Row],[Discount]])</f>
        <v>568.60380000000009</v>
      </c>
      <c r="W9396" s="2">
        <f>Table1[[#This Row],[Sales]]*Table1[[#This Row],[Quantity]]</f>
        <v>1263.5640000000001</v>
      </c>
      <c r="X9396" s="2">
        <f>Table1[[#This Row],[Sales]]+Table1[[#This Row],[Discount]]+Table1[[#This Row],[Adjusted Sales]]</f>
        <v>1200.4858000000002</v>
      </c>
      <c r="Y9396" s="5">
        <f>Table1[[#This Row],[Sales]]*Table1[[#This Row],[Discount]]</f>
        <v>63.178200000000004</v>
      </c>
    </row>
    <row r="9397" spans="1:25" x14ac:dyDescent="0.3">
      <c r="A9397">
        <v>9396</v>
      </c>
      <c r="B9397" s="2"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s="2">
        <v>2</v>
      </c>
      <c r="T9397" s="3">
        <v>0.2</v>
      </c>
      <c r="U9397" s="2">
        <v>-10.019600000000001</v>
      </c>
      <c r="V9397" s="2">
        <f>Table1[[#This Row],[Sales]]*(1-Table1[[#This Row],[Discount]])</f>
        <v>641.25440000000003</v>
      </c>
      <c r="W9397" s="2">
        <f>Table1[[#This Row],[Sales]]*Table1[[#This Row],[Quantity]]</f>
        <v>1603.136</v>
      </c>
      <c r="X9397" s="2">
        <f>Table1[[#This Row],[Sales]]+Table1[[#This Row],[Discount]]+Table1[[#This Row],[Adjusted Sales]]</f>
        <v>1443.0224000000001</v>
      </c>
      <c r="Y9397" s="5">
        <f>Table1[[#This Row],[Sales]]*Table1[[#This Row],[Discount]]</f>
        <v>160.31360000000001</v>
      </c>
    </row>
    <row r="9398" spans="1:25" x14ac:dyDescent="0.3">
      <c r="A9398">
        <v>9397</v>
      </c>
      <c r="B9398" s="2"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s="2">
        <v>6</v>
      </c>
      <c r="T9398" s="3">
        <v>0</v>
      </c>
      <c r="U9398" s="2">
        <v>35.334600000000002</v>
      </c>
      <c r="V9398" s="2">
        <f>Table1[[#This Row],[Sales]]*(1-Table1[[#This Row],[Discount]])</f>
        <v>75.180000000000007</v>
      </c>
      <c r="W9398" s="2">
        <f>Table1[[#This Row],[Sales]]*Table1[[#This Row],[Quantity]]</f>
        <v>451.08000000000004</v>
      </c>
      <c r="X9398" s="2">
        <f>Table1[[#This Row],[Sales]]+Table1[[#This Row],[Discount]]+Table1[[#This Row],[Adjusted Sales]]</f>
        <v>150.36000000000001</v>
      </c>
      <c r="Y9398" s="5">
        <f>Table1[[#This Row],[Sales]]*Table1[[#This Row],[Discount]]</f>
        <v>0</v>
      </c>
    </row>
    <row r="9399" spans="1:25" x14ac:dyDescent="0.3">
      <c r="A9399">
        <v>9398</v>
      </c>
      <c r="B9399" s="2"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s="2">
        <v>1</v>
      </c>
      <c r="T9399" s="3">
        <v>0</v>
      </c>
      <c r="U9399" s="2">
        <v>8.0548000000000002</v>
      </c>
      <c r="V9399" s="2">
        <f>Table1[[#This Row],[Sales]]*(1-Table1[[#This Row],[Discount]])</f>
        <v>30.98</v>
      </c>
      <c r="W9399" s="2">
        <f>Table1[[#This Row],[Sales]]*Table1[[#This Row],[Quantity]]</f>
        <v>30.98</v>
      </c>
      <c r="X9399" s="2">
        <f>Table1[[#This Row],[Sales]]+Table1[[#This Row],[Discount]]+Table1[[#This Row],[Adjusted Sales]]</f>
        <v>61.96</v>
      </c>
      <c r="Y9399" s="5">
        <f>Table1[[#This Row],[Sales]]*Table1[[#This Row],[Discount]]</f>
        <v>0</v>
      </c>
    </row>
    <row r="9400" spans="1:25" x14ac:dyDescent="0.3">
      <c r="A9400">
        <v>9399</v>
      </c>
      <c r="B9400" s="2"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s="2">
        <v>9</v>
      </c>
      <c r="T9400" s="3">
        <v>0</v>
      </c>
      <c r="U9400" s="2">
        <v>661.45590000000004</v>
      </c>
      <c r="V9400" s="2">
        <f>Table1[[#This Row],[Sales]]*(1-Table1[[#This Row],[Discount]])</f>
        <v>1349.91</v>
      </c>
      <c r="W9400" s="2">
        <f>Table1[[#This Row],[Sales]]*Table1[[#This Row],[Quantity]]</f>
        <v>12149.19</v>
      </c>
      <c r="X9400" s="2">
        <f>Table1[[#This Row],[Sales]]+Table1[[#This Row],[Discount]]+Table1[[#This Row],[Adjusted Sales]]</f>
        <v>2699.82</v>
      </c>
      <c r="Y9400" s="5">
        <f>Table1[[#This Row],[Sales]]*Table1[[#This Row],[Discount]]</f>
        <v>0</v>
      </c>
    </row>
    <row r="9401" spans="1:25" x14ac:dyDescent="0.3">
      <c r="A9401">
        <v>9400</v>
      </c>
      <c r="B9401" s="2"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s="2">
        <v>6</v>
      </c>
      <c r="T9401" s="3">
        <v>0.2</v>
      </c>
      <c r="U9401" s="2">
        <v>1.2347999999999999</v>
      </c>
      <c r="V9401" s="2">
        <f>Table1[[#This Row],[Sales]]*(1-Table1[[#This Row],[Discount]])</f>
        <v>11.2896</v>
      </c>
      <c r="W9401" s="2">
        <f>Table1[[#This Row],[Sales]]*Table1[[#This Row],[Quantity]]</f>
        <v>84.671999999999997</v>
      </c>
      <c r="X9401" s="2">
        <f>Table1[[#This Row],[Sales]]+Table1[[#This Row],[Discount]]+Table1[[#This Row],[Adjusted Sales]]</f>
        <v>25.601599999999998</v>
      </c>
      <c r="Y9401" s="5">
        <f>Table1[[#This Row],[Sales]]*Table1[[#This Row],[Discount]]</f>
        <v>2.8224</v>
      </c>
    </row>
    <row r="9402" spans="1:25" x14ac:dyDescent="0.3">
      <c r="A9402">
        <v>9401</v>
      </c>
      <c r="B9402" s="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s="2">
        <v>4</v>
      </c>
      <c r="T9402" s="3">
        <v>0</v>
      </c>
      <c r="U9402" s="2">
        <v>14.6264</v>
      </c>
      <c r="V9402" s="2">
        <f>Table1[[#This Row],[Sales]]*(1-Table1[[#This Row],[Discount]])</f>
        <v>31.12</v>
      </c>
      <c r="W9402" s="2">
        <f>Table1[[#This Row],[Sales]]*Table1[[#This Row],[Quantity]]</f>
        <v>124.48</v>
      </c>
      <c r="X9402" s="2">
        <f>Table1[[#This Row],[Sales]]+Table1[[#This Row],[Discount]]+Table1[[#This Row],[Adjusted Sales]]</f>
        <v>62.24</v>
      </c>
      <c r="Y9402" s="5">
        <f>Table1[[#This Row],[Sales]]*Table1[[#This Row],[Discount]]</f>
        <v>0</v>
      </c>
    </row>
    <row r="9403" spans="1:25" x14ac:dyDescent="0.3">
      <c r="A9403">
        <v>9402</v>
      </c>
      <c r="B9403" s="2"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s="2">
        <v>2</v>
      </c>
      <c r="T9403" s="3">
        <v>0.2</v>
      </c>
      <c r="U9403" s="2">
        <v>0.96120000000000005</v>
      </c>
      <c r="V9403" s="2">
        <f>Table1[[#This Row],[Sales]]*(1-Table1[[#This Row],[Discount]])</f>
        <v>3.4176000000000002</v>
      </c>
      <c r="W9403" s="2">
        <f>Table1[[#This Row],[Sales]]*Table1[[#This Row],[Quantity]]</f>
        <v>8.5440000000000005</v>
      </c>
      <c r="X9403" s="2">
        <f>Table1[[#This Row],[Sales]]+Table1[[#This Row],[Discount]]+Table1[[#This Row],[Adjusted Sales]]</f>
        <v>7.8896000000000006</v>
      </c>
      <c r="Y9403" s="5">
        <f>Table1[[#This Row],[Sales]]*Table1[[#This Row],[Discount]]</f>
        <v>0.85440000000000005</v>
      </c>
    </row>
    <row r="9404" spans="1:25" x14ac:dyDescent="0.3">
      <c r="A9404">
        <v>9403</v>
      </c>
      <c r="B9404" s="2"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s="2">
        <v>2</v>
      </c>
      <c r="T9404" s="3">
        <v>0.4</v>
      </c>
      <c r="U9404" s="2">
        <v>-66.230199999999996</v>
      </c>
      <c r="V9404" s="2">
        <f>Table1[[#This Row],[Sales]]*(1-Table1[[#This Row],[Discount]])</f>
        <v>125.4888</v>
      </c>
      <c r="W9404" s="2">
        <f>Table1[[#This Row],[Sales]]*Table1[[#This Row],[Quantity]]</f>
        <v>418.29599999999999</v>
      </c>
      <c r="X9404" s="2">
        <f>Table1[[#This Row],[Sales]]+Table1[[#This Row],[Discount]]+Table1[[#This Row],[Adjusted Sales]]</f>
        <v>335.03679999999997</v>
      </c>
      <c r="Y9404" s="5">
        <f>Table1[[#This Row],[Sales]]*Table1[[#This Row],[Discount]]</f>
        <v>83.659199999999998</v>
      </c>
    </row>
    <row r="9405" spans="1:25" x14ac:dyDescent="0.3">
      <c r="A9405">
        <v>9404</v>
      </c>
      <c r="B9405" s="2"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s="2">
        <v>6</v>
      </c>
      <c r="T9405" s="3">
        <v>0</v>
      </c>
      <c r="U9405" s="2">
        <v>286.3836</v>
      </c>
      <c r="V9405" s="2">
        <f>Table1[[#This Row],[Sales]]*(1-Table1[[#This Row],[Discount]])</f>
        <v>1591.02</v>
      </c>
      <c r="W9405" s="2">
        <f>Table1[[#This Row],[Sales]]*Table1[[#This Row],[Quantity]]</f>
        <v>9546.119999999999</v>
      </c>
      <c r="X9405" s="2">
        <f>Table1[[#This Row],[Sales]]+Table1[[#This Row],[Discount]]+Table1[[#This Row],[Adjusted Sales]]</f>
        <v>3182.04</v>
      </c>
      <c r="Y9405" s="5">
        <f>Table1[[#This Row],[Sales]]*Table1[[#This Row],[Discount]]</f>
        <v>0</v>
      </c>
    </row>
    <row r="9406" spans="1:25" x14ac:dyDescent="0.3">
      <c r="A9406">
        <v>9405</v>
      </c>
      <c r="B9406" s="2"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s="2">
        <v>5</v>
      </c>
      <c r="T9406" s="3">
        <v>0.2</v>
      </c>
      <c r="U9406" s="2">
        <v>1.6830000000000001</v>
      </c>
      <c r="V9406" s="2">
        <f>Table1[[#This Row],[Sales]]*(1-Table1[[#This Row],[Discount]])</f>
        <v>6.3360000000000003</v>
      </c>
      <c r="W9406" s="2">
        <f>Table1[[#This Row],[Sales]]*Table1[[#This Row],[Quantity]]</f>
        <v>39.6</v>
      </c>
      <c r="X9406" s="2">
        <f>Table1[[#This Row],[Sales]]+Table1[[#This Row],[Discount]]+Table1[[#This Row],[Adjusted Sales]]</f>
        <v>14.456</v>
      </c>
      <c r="Y9406" s="5">
        <f>Table1[[#This Row],[Sales]]*Table1[[#This Row],[Discount]]</f>
        <v>1.5840000000000001</v>
      </c>
    </row>
    <row r="9407" spans="1:25" x14ac:dyDescent="0.3">
      <c r="A9407">
        <v>9406</v>
      </c>
      <c r="B9407" s="2"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s="2">
        <v>2</v>
      </c>
      <c r="T9407" s="3">
        <v>0.3</v>
      </c>
      <c r="U9407" s="2">
        <v>156.047</v>
      </c>
      <c r="V9407" s="2">
        <f>Table1[[#This Row],[Sales]]*(1-Table1[[#This Row],[Discount]])</f>
        <v>402.43699999999995</v>
      </c>
      <c r="W9407" s="2">
        <f>Table1[[#This Row],[Sales]]*Table1[[#This Row],[Quantity]]</f>
        <v>1149.82</v>
      </c>
      <c r="X9407" s="2">
        <f>Table1[[#This Row],[Sales]]+Table1[[#This Row],[Discount]]+Table1[[#This Row],[Adjusted Sales]]</f>
        <v>977.64699999999993</v>
      </c>
      <c r="Y9407" s="5">
        <f>Table1[[#This Row],[Sales]]*Table1[[#This Row],[Discount]]</f>
        <v>172.47299999999998</v>
      </c>
    </row>
    <row r="9408" spans="1:25" x14ac:dyDescent="0.3">
      <c r="A9408">
        <v>9407</v>
      </c>
      <c r="B9408" s="2"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s="2">
        <v>2</v>
      </c>
      <c r="T9408" s="3">
        <v>0.2</v>
      </c>
      <c r="U9408" s="2">
        <v>2.64</v>
      </c>
      <c r="V9408" s="2">
        <f>Table1[[#This Row],[Sales]]*(1-Table1[[#This Row],[Discount]])</f>
        <v>6.7584000000000009</v>
      </c>
      <c r="W9408" s="2">
        <f>Table1[[#This Row],[Sales]]*Table1[[#This Row],[Quantity]]</f>
        <v>16.896000000000001</v>
      </c>
      <c r="X9408" s="2">
        <f>Table1[[#This Row],[Sales]]+Table1[[#This Row],[Discount]]+Table1[[#This Row],[Adjusted Sales]]</f>
        <v>15.406400000000001</v>
      </c>
      <c r="Y9408" s="5">
        <f>Table1[[#This Row],[Sales]]*Table1[[#This Row],[Discount]]</f>
        <v>1.6896000000000002</v>
      </c>
    </row>
    <row r="9409" spans="1:25" x14ac:dyDescent="0.3">
      <c r="A9409">
        <v>9408</v>
      </c>
      <c r="B9409" s="2"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s="2">
        <v>9</v>
      </c>
      <c r="T9409" s="3">
        <v>0</v>
      </c>
      <c r="U9409" s="2">
        <v>171.36</v>
      </c>
      <c r="V9409" s="2">
        <f>Table1[[#This Row],[Sales]]*(1-Table1[[#This Row],[Discount]])</f>
        <v>1071</v>
      </c>
      <c r="W9409" s="2">
        <f>Table1[[#This Row],[Sales]]*Table1[[#This Row],[Quantity]]</f>
        <v>9639</v>
      </c>
      <c r="X9409" s="2">
        <f>Table1[[#This Row],[Sales]]+Table1[[#This Row],[Discount]]+Table1[[#This Row],[Adjusted Sales]]</f>
        <v>2142</v>
      </c>
      <c r="Y9409" s="5">
        <f>Table1[[#This Row],[Sales]]*Table1[[#This Row],[Discount]]</f>
        <v>0</v>
      </c>
    </row>
    <row r="9410" spans="1:25" x14ac:dyDescent="0.3">
      <c r="A9410">
        <v>9409</v>
      </c>
      <c r="B9410" s="2"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s="2">
        <v>1</v>
      </c>
      <c r="T9410" s="3">
        <v>0</v>
      </c>
      <c r="U9410" s="2">
        <v>3.9830999999999999</v>
      </c>
      <c r="V9410" s="2">
        <f>Table1[[#This Row],[Sales]]*(1-Table1[[#This Row],[Discount]])</f>
        <v>12.07</v>
      </c>
      <c r="W9410" s="2">
        <f>Table1[[#This Row],[Sales]]*Table1[[#This Row],[Quantity]]</f>
        <v>12.07</v>
      </c>
      <c r="X9410" s="2">
        <f>Table1[[#This Row],[Sales]]+Table1[[#This Row],[Discount]]+Table1[[#This Row],[Adjusted Sales]]</f>
        <v>24.14</v>
      </c>
      <c r="Y9410" s="5">
        <f>Table1[[#This Row],[Sales]]*Table1[[#This Row],[Discount]]</f>
        <v>0</v>
      </c>
    </row>
    <row r="9411" spans="1:25" x14ac:dyDescent="0.3">
      <c r="A9411">
        <v>9410</v>
      </c>
      <c r="B9411" s="2"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s="2">
        <v>1</v>
      </c>
      <c r="T9411" s="3">
        <v>0.7</v>
      </c>
      <c r="U9411" s="2">
        <v>-2.5093000000000001</v>
      </c>
      <c r="V9411" s="2">
        <f>Table1[[#This Row],[Sales]]*(1-Table1[[#This Row],[Discount]])</f>
        <v>0.98190000000000022</v>
      </c>
      <c r="W9411" s="2">
        <f>Table1[[#This Row],[Sales]]*Table1[[#This Row],[Quantity]]</f>
        <v>3.2730000000000001</v>
      </c>
      <c r="X9411" s="2">
        <f>Table1[[#This Row],[Sales]]+Table1[[#This Row],[Discount]]+Table1[[#This Row],[Adjusted Sales]]</f>
        <v>4.9549000000000003</v>
      </c>
      <c r="Y9411" s="5">
        <f>Table1[[#This Row],[Sales]]*Table1[[#This Row],[Discount]]</f>
        <v>2.2911000000000001</v>
      </c>
    </row>
    <row r="9412" spans="1:25" x14ac:dyDescent="0.3">
      <c r="A9412">
        <v>9411</v>
      </c>
      <c r="B9412" s="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s="2">
        <v>5</v>
      </c>
      <c r="T9412" s="3">
        <v>0.2</v>
      </c>
      <c r="U9412" s="2">
        <v>15.385999999999999</v>
      </c>
      <c r="V9412" s="2">
        <f>Table1[[#This Row],[Sales]]*(1-Table1[[#This Row],[Discount]])</f>
        <v>70.335999999999999</v>
      </c>
      <c r="W9412" s="2">
        <f>Table1[[#This Row],[Sales]]*Table1[[#This Row],[Quantity]]</f>
        <v>439.6</v>
      </c>
      <c r="X9412" s="2">
        <f>Table1[[#This Row],[Sales]]+Table1[[#This Row],[Discount]]+Table1[[#This Row],[Adjusted Sales]]</f>
        <v>158.45600000000002</v>
      </c>
      <c r="Y9412" s="5">
        <f>Table1[[#This Row],[Sales]]*Table1[[#This Row],[Discount]]</f>
        <v>17.584</v>
      </c>
    </row>
    <row r="9413" spans="1:25" x14ac:dyDescent="0.3">
      <c r="A9413">
        <v>9412</v>
      </c>
      <c r="B9413" s="2"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s="2">
        <v>1</v>
      </c>
      <c r="T9413" s="3">
        <v>0.2</v>
      </c>
      <c r="U9413" s="2">
        <v>6.5434999999999999</v>
      </c>
      <c r="V9413" s="2">
        <f>Table1[[#This Row],[Sales]]*(1-Table1[[#This Row],[Discount]])</f>
        <v>83.756799999999998</v>
      </c>
      <c r="W9413" s="2">
        <f>Table1[[#This Row],[Sales]]*Table1[[#This Row],[Quantity]]</f>
        <v>104.696</v>
      </c>
      <c r="X9413" s="2">
        <f>Table1[[#This Row],[Sales]]+Table1[[#This Row],[Discount]]+Table1[[#This Row],[Adjusted Sales]]</f>
        <v>188.65280000000001</v>
      </c>
      <c r="Y9413" s="5">
        <f>Table1[[#This Row],[Sales]]*Table1[[#This Row],[Discount]]</f>
        <v>20.9392</v>
      </c>
    </row>
    <row r="9414" spans="1:25" x14ac:dyDescent="0.3">
      <c r="A9414">
        <v>9413</v>
      </c>
      <c r="B9414" s="2"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s="2">
        <v>5</v>
      </c>
      <c r="T9414" s="3">
        <v>0.2</v>
      </c>
      <c r="U9414" s="2">
        <v>0</v>
      </c>
      <c r="V9414" s="2">
        <f>Table1[[#This Row],[Sales]]*(1-Table1[[#This Row],[Discount]])</f>
        <v>2243.136</v>
      </c>
      <c r="W9414" s="2">
        <f>Table1[[#This Row],[Sales]]*Table1[[#This Row],[Quantity]]</f>
        <v>14019.6</v>
      </c>
      <c r="X9414" s="2">
        <f>Table1[[#This Row],[Sales]]+Table1[[#This Row],[Discount]]+Table1[[#This Row],[Adjusted Sales]]</f>
        <v>5047.2559999999994</v>
      </c>
      <c r="Y9414" s="5">
        <f>Table1[[#This Row],[Sales]]*Table1[[#This Row],[Discount]]</f>
        <v>560.78399999999999</v>
      </c>
    </row>
    <row r="9415" spans="1:25" x14ac:dyDescent="0.3">
      <c r="A9415">
        <v>9414</v>
      </c>
      <c r="B9415" s="2"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s="2">
        <v>2</v>
      </c>
      <c r="T9415" s="3">
        <v>0.8</v>
      </c>
      <c r="U9415" s="2">
        <v>-11.587199999999999</v>
      </c>
      <c r="V9415" s="2">
        <f>Table1[[#This Row],[Sales]]*(1-Table1[[#This Row],[Discount]])</f>
        <v>1.3631999999999997</v>
      </c>
      <c r="W9415" s="2">
        <f>Table1[[#This Row],[Sales]]*Table1[[#This Row],[Quantity]]</f>
        <v>13.632</v>
      </c>
      <c r="X9415" s="2">
        <f>Table1[[#This Row],[Sales]]+Table1[[#This Row],[Discount]]+Table1[[#This Row],[Adjusted Sales]]</f>
        <v>8.9791999999999987</v>
      </c>
      <c r="Y9415" s="5">
        <f>Table1[[#This Row],[Sales]]*Table1[[#This Row],[Discount]]</f>
        <v>5.4527999999999999</v>
      </c>
    </row>
    <row r="9416" spans="1:25" x14ac:dyDescent="0.3">
      <c r="A9416">
        <v>9415</v>
      </c>
      <c r="B9416" s="2"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s="2">
        <v>2</v>
      </c>
      <c r="T9416" s="3">
        <v>0.2</v>
      </c>
      <c r="U9416" s="2">
        <v>15.599</v>
      </c>
      <c r="V9416" s="2">
        <f>Table1[[#This Row],[Sales]]*(1-Table1[[#This Row],[Discount]])</f>
        <v>199.66720000000001</v>
      </c>
      <c r="W9416" s="2">
        <f>Table1[[#This Row],[Sales]]*Table1[[#This Row],[Quantity]]</f>
        <v>499.16800000000001</v>
      </c>
      <c r="X9416" s="2">
        <f>Table1[[#This Row],[Sales]]+Table1[[#This Row],[Discount]]+Table1[[#This Row],[Adjusted Sales]]</f>
        <v>449.45119999999997</v>
      </c>
      <c r="Y9416" s="5">
        <f>Table1[[#This Row],[Sales]]*Table1[[#This Row],[Discount]]</f>
        <v>49.916800000000002</v>
      </c>
    </row>
    <row r="9417" spans="1:25" x14ac:dyDescent="0.3">
      <c r="A9417">
        <v>9416</v>
      </c>
      <c r="B9417" s="2"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s="2">
        <v>3</v>
      </c>
      <c r="T9417" s="3">
        <v>0</v>
      </c>
      <c r="U9417" s="2">
        <v>8.7905999999999995</v>
      </c>
      <c r="V9417" s="2">
        <f>Table1[[#This Row],[Sales]]*(1-Table1[[#This Row],[Discount]])</f>
        <v>17.940000000000001</v>
      </c>
      <c r="W9417" s="2">
        <f>Table1[[#This Row],[Sales]]*Table1[[#This Row],[Quantity]]</f>
        <v>53.820000000000007</v>
      </c>
      <c r="X9417" s="2">
        <f>Table1[[#This Row],[Sales]]+Table1[[#This Row],[Discount]]+Table1[[#This Row],[Adjusted Sales]]</f>
        <v>35.880000000000003</v>
      </c>
      <c r="Y9417" s="5">
        <f>Table1[[#This Row],[Sales]]*Table1[[#This Row],[Discount]]</f>
        <v>0</v>
      </c>
    </row>
    <row r="9418" spans="1:25" x14ac:dyDescent="0.3">
      <c r="A9418">
        <v>9417</v>
      </c>
      <c r="B9418" s="2"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s="2">
        <v>3</v>
      </c>
      <c r="T9418" s="3">
        <v>0</v>
      </c>
      <c r="U9418" s="2">
        <v>3.2351999999999999</v>
      </c>
      <c r="V9418" s="2">
        <f>Table1[[#This Row],[Sales]]*(1-Table1[[#This Row],[Discount]])</f>
        <v>10.11</v>
      </c>
      <c r="W9418" s="2">
        <f>Table1[[#This Row],[Sales]]*Table1[[#This Row],[Quantity]]</f>
        <v>30.33</v>
      </c>
      <c r="X9418" s="2">
        <f>Table1[[#This Row],[Sales]]+Table1[[#This Row],[Discount]]+Table1[[#This Row],[Adjusted Sales]]</f>
        <v>20.22</v>
      </c>
      <c r="Y9418" s="5">
        <f>Table1[[#This Row],[Sales]]*Table1[[#This Row],[Discount]]</f>
        <v>0</v>
      </c>
    </row>
    <row r="9419" spans="1:25" x14ac:dyDescent="0.3">
      <c r="A9419">
        <v>9418</v>
      </c>
      <c r="B9419" s="2"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s="2">
        <v>2</v>
      </c>
      <c r="T9419" s="3">
        <v>0.2</v>
      </c>
      <c r="U9419" s="2">
        <v>3.6288</v>
      </c>
      <c r="V9419" s="2">
        <f>Table1[[#This Row],[Sales]]*(1-Table1[[#This Row],[Discount]])</f>
        <v>8.2944000000000013</v>
      </c>
      <c r="W9419" s="2">
        <f>Table1[[#This Row],[Sales]]*Table1[[#This Row],[Quantity]]</f>
        <v>20.736000000000001</v>
      </c>
      <c r="X9419" s="2">
        <f>Table1[[#This Row],[Sales]]+Table1[[#This Row],[Discount]]+Table1[[#This Row],[Adjusted Sales]]</f>
        <v>18.862400000000001</v>
      </c>
      <c r="Y9419" s="5">
        <f>Table1[[#This Row],[Sales]]*Table1[[#This Row],[Discount]]</f>
        <v>2.0736000000000003</v>
      </c>
    </row>
    <row r="9420" spans="1:25" x14ac:dyDescent="0.3">
      <c r="A9420">
        <v>9419</v>
      </c>
      <c r="B9420" s="2"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s="2">
        <v>3</v>
      </c>
      <c r="T9420" s="3">
        <v>0.2</v>
      </c>
      <c r="U9420" s="2">
        <v>4.0338000000000003</v>
      </c>
      <c r="V9420" s="2">
        <f>Table1[[#This Row],[Sales]]*(1-Table1[[#This Row],[Discount]])</f>
        <v>9.5616000000000003</v>
      </c>
      <c r="W9420" s="2">
        <f>Table1[[#This Row],[Sales]]*Table1[[#This Row],[Quantity]]</f>
        <v>35.856000000000002</v>
      </c>
      <c r="X9420" s="2">
        <f>Table1[[#This Row],[Sales]]+Table1[[#This Row],[Discount]]+Table1[[#This Row],[Adjusted Sales]]</f>
        <v>21.7136</v>
      </c>
      <c r="Y9420" s="5">
        <f>Table1[[#This Row],[Sales]]*Table1[[#This Row],[Discount]]</f>
        <v>2.3904000000000001</v>
      </c>
    </row>
    <row r="9421" spans="1:25" x14ac:dyDescent="0.3">
      <c r="A9421">
        <v>9420</v>
      </c>
      <c r="B9421" s="2"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s="2">
        <v>2</v>
      </c>
      <c r="T9421" s="3">
        <v>0.8</v>
      </c>
      <c r="U9421" s="2">
        <v>-38.821199999999997</v>
      </c>
      <c r="V9421" s="2">
        <f>Table1[[#This Row],[Sales]]*(1-Table1[[#This Row],[Discount]])</f>
        <v>3.0447999999999995</v>
      </c>
      <c r="W9421" s="2">
        <f>Table1[[#This Row],[Sales]]*Table1[[#This Row],[Quantity]]</f>
        <v>30.448</v>
      </c>
      <c r="X9421" s="2">
        <f>Table1[[#This Row],[Sales]]+Table1[[#This Row],[Discount]]+Table1[[#This Row],[Adjusted Sales]]</f>
        <v>19.0688</v>
      </c>
      <c r="Y9421" s="5">
        <f>Table1[[#This Row],[Sales]]*Table1[[#This Row],[Discount]]</f>
        <v>12.179200000000002</v>
      </c>
    </row>
    <row r="9422" spans="1:25" x14ac:dyDescent="0.3">
      <c r="A9422">
        <v>9421</v>
      </c>
      <c r="B9422" s="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s="2">
        <v>6</v>
      </c>
      <c r="T9422" s="3">
        <v>0.8</v>
      </c>
      <c r="U9422" s="2">
        <v>-56.059199999999997</v>
      </c>
      <c r="V9422" s="2">
        <f>Table1[[#This Row],[Sales]]*(1-Table1[[#This Row],[Discount]])</f>
        <v>4.3967999999999998</v>
      </c>
      <c r="W9422" s="2">
        <f>Table1[[#This Row],[Sales]]*Table1[[#This Row],[Quantity]]</f>
        <v>131.904</v>
      </c>
      <c r="X9422" s="2">
        <f>Table1[[#This Row],[Sales]]+Table1[[#This Row],[Discount]]+Table1[[#This Row],[Adjusted Sales]]</f>
        <v>27.180800000000001</v>
      </c>
      <c r="Y9422" s="5">
        <f>Table1[[#This Row],[Sales]]*Table1[[#This Row],[Discount]]</f>
        <v>17.587200000000003</v>
      </c>
    </row>
    <row r="9423" spans="1:25" x14ac:dyDescent="0.3">
      <c r="A9423">
        <v>9422</v>
      </c>
      <c r="B9423" s="2"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s="2">
        <v>6</v>
      </c>
      <c r="T9423" s="3">
        <v>0.2</v>
      </c>
      <c r="U9423" s="2">
        <v>60.475200000000001</v>
      </c>
      <c r="V9423" s="2">
        <f>Table1[[#This Row],[Sales]]*(1-Table1[[#This Row],[Discount]])</f>
        <v>483.80160000000001</v>
      </c>
      <c r="W9423" s="2">
        <f>Table1[[#This Row],[Sales]]*Table1[[#This Row],[Quantity]]</f>
        <v>3628.5119999999997</v>
      </c>
      <c r="X9423" s="2">
        <f>Table1[[#This Row],[Sales]]+Table1[[#This Row],[Discount]]+Table1[[#This Row],[Adjusted Sales]]</f>
        <v>1088.7536</v>
      </c>
      <c r="Y9423" s="5">
        <f>Table1[[#This Row],[Sales]]*Table1[[#This Row],[Discount]]</f>
        <v>120.9504</v>
      </c>
    </row>
    <row r="9424" spans="1:25" x14ac:dyDescent="0.3">
      <c r="A9424">
        <v>9423</v>
      </c>
      <c r="B9424" s="2"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s="2">
        <v>5</v>
      </c>
      <c r="T9424" s="3">
        <v>0</v>
      </c>
      <c r="U9424" s="2">
        <v>11.803000000000001</v>
      </c>
      <c r="V9424" s="2">
        <f>Table1[[#This Row],[Sales]]*(1-Table1[[#This Row],[Discount]])</f>
        <v>40.700000000000003</v>
      </c>
      <c r="W9424" s="2">
        <f>Table1[[#This Row],[Sales]]*Table1[[#This Row],[Quantity]]</f>
        <v>203.5</v>
      </c>
      <c r="X9424" s="2">
        <f>Table1[[#This Row],[Sales]]+Table1[[#This Row],[Discount]]+Table1[[#This Row],[Adjusted Sales]]</f>
        <v>81.400000000000006</v>
      </c>
      <c r="Y9424" s="5">
        <f>Table1[[#This Row],[Sales]]*Table1[[#This Row],[Discount]]</f>
        <v>0</v>
      </c>
    </row>
    <row r="9425" spans="1:25" x14ac:dyDescent="0.3">
      <c r="A9425">
        <v>9424</v>
      </c>
      <c r="B9425" s="2"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s="2">
        <v>3</v>
      </c>
      <c r="T9425" s="3">
        <v>0.2</v>
      </c>
      <c r="U9425" s="2">
        <v>37.796999999999997</v>
      </c>
      <c r="V9425" s="2">
        <f>Table1[[#This Row],[Sales]]*(1-Table1[[#This Row],[Discount]])</f>
        <v>241.9008</v>
      </c>
      <c r="W9425" s="2">
        <f>Table1[[#This Row],[Sales]]*Table1[[#This Row],[Quantity]]</f>
        <v>907.12799999999993</v>
      </c>
      <c r="X9425" s="2">
        <f>Table1[[#This Row],[Sales]]+Table1[[#This Row],[Discount]]+Table1[[#This Row],[Adjusted Sales]]</f>
        <v>544.47679999999991</v>
      </c>
      <c r="Y9425" s="5">
        <f>Table1[[#This Row],[Sales]]*Table1[[#This Row],[Discount]]</f>
        <v>60.475200000000001</v>
      </c>
    </row>
    <row r="9426" spans="1:25" x14ac:dyDescent="0.3">
      <c r="A9426">
        <v>9425</v>
      </c>
      <c r="B9426" s="2"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s="2">
        <v>3</v>
      </c>
      <c r="T9426" s="3">
        <v>0</v>
      </c>
      <c r="U9426" s="2">
        <v>4.95</v>
      </c>
      <c r="V9426" s="2">
        <f>Table1[[#This Row],[Sales]]*(1-Table1[[#This Row],[Discount]])</f>
        <v>45</v>
      </c>
      <c r="W9426" s="2">
        <f>Table1[[#This Row],[Sales]]*Table1[[#This Row],[Quantity]]</f>
        <v>135</v>
      </c>
      <c r="X9426" s="2">
        <f>Table1[[#This Row],[Sales]]+Table1[[#This Row],[Discount]]+Table1[[#This Row],[Adjusted Sales]]</f>
        <v>90</v>
      </c>
      <c r="Y9426" s="5">
        <f>Table1[[#This Row],[Sales]]*Table1[[#This Row],[Discount]]</f>
        <v>0</v>
      </c>
    </row>
    <row r="9427" spans="1:25" x14ac:dyDescent="0.3">
      <c r="A9427">
        <v>9426</v>
      </c>
      <c r="B9427" s="2"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s="2">
        <v>6</v>
      </c>
      <c r="T9427" s="3">
        <v>0.1</v>
      </c>
      <c r="U9427" s="2">
        <v>420.58800000000002</v>
      </c>
      <c r="V9427" s="2">
        <f>Table1[[#This Row],[Sales]]*(1-Table1[[#This Row],[Discount]])</f>
        <v>3406.7628</v>
      </c>
      <c r="W9427" s="2">
        <f>Table1[[#This Row],[Sales]]*Table1[[#This Row],[Quantity]]</f>
        <v>22711.752</v>
      </c>
      <c r="X9427" s="2">
        <f>Table1[[#This Row],[Sales]]+Table1[[#This Row],[Discount]]+Table1[[#This Row],[Adjusted Sales]]</f>
        <v>7192.1548000000003</v>
      </c>
      <c r="Y9427" s="5">
        <f>Table1[[#This Row],[Sales]]*Table1[[#This Row],[Discount]]</f>
        <v>378.5292</v>
      </c>
    </row>
    <row r="9428" spans="1:25" x14ac:dyDescent="0.3">
      <c r="A9428">
        <v>9427</v>
      </c>
      <c r="B9428" s="2"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s="2">
        <v>5</v>
      </c>
      <c r="T9428" s="3">
        <v>0</v>
      </c>
      <c r="U9428" s="2">
        <v>13.452</v>
      </c>
      <c r="V9428" s="2">
        <f>Table1[[#This Row],[Sales]]*(1-Table1[[#This Row],[Discount]])</f>
        <v>35.4</v>
      </c>
      <c r="W9428" s="2">
        <f>Table1[[#This Row],[Sales]]*Table1[[#This Row],[Quantity]]</f>
        <v>177</v>
      </c>
      <c r="X9428" s="2">
        <f>Table1[[#This Row],[Sales]]+Table1[[#This Row],[Discount]]+Table1[[#This Row],[Adjusted Sales]]</f>
        <v>70.8</v>
      </c>
      <c r="Y9428" s="5">
        <f>Table1[[#This Row],[Sales]]*Table1[[#This Row],[Discount]]</f>
        <v>0</v>
      </c>
    </row>
    <row r="9429" spans="1:25" x14ac:dyDescent="0.3">
      <c r="A9429">
        <v>9428</v>
      </c>
      <c r="B9429" s="2"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s="2">
        <v>5</v>
      </c>
      <c r="T9429" s="3">
        <v>0</v>
      </c>
      <c r="U9429" s="2">
        <v>39.979999999999997</v>
      </c>
      <c r="V9429" s="2">
        <f>Table1[[#This Row],[Sales]]*(1-Table1[[#This Row],[Discount]])</f>
        <v>199.9</v>
      </c>
      <c r="W9429" s="2">
        <f>Table1[[#This Row],[Sales]]*Table1[[#This Row],[Quantity]]</f>
        <v>999.5</v>
      </c>
      <c r="X9429" s="2">
        <f>Table1[[#This Row],[Sales]]+Table1[[#This Row],[Discount]]+Table1[[#This Row],[Adjusted Sales]]</f>
        <v>399.8</v>
      </c>
      <c r="Y9429" s="5">
        <f>Table1[[#This Row],[Sales]]*Table1[[#This Row],[Discount]]</f>
        <v>0</v>
      </c>
    </row>
    <row r="9430" spans="1:25" x14ac:dyDescent="0.3">
      <c r="A9430">
        <v>9429</v>
      </c>
      <c r="B9430" s="2"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s="2">
        <v>8</v>
      </c>
      <c r="T9430" s="3">
        <v>0.3</v>
      </c>
      <c r="U9430" s="2">
        <v>-69.311999999999998</v>
      </c>
      <c r="V9430" s="2">
        <f>Table1[[#This Row],[Sales]]*(1-Table1[[#This Row],[Discount]])</f>
        <v>849.072</v>
      </c>
      <c r="W9430" s="2">
        <f>Table1[[#This Row],[Sales]]*Table1[[#This Row],[Quantity]]</f>
        <v>9703.68</v>
      </c>
      <c r="X9430" s="2">
        <f>Table1[[#This Row],[Sales]]+Table1[[#This Row],[Discount]]+Table1[[#This Row],[Adjusted Sales]]</f>
        <v>2062.3319999999999</v>
      </c>
      <c r="Y9430" s="5">
        <f>Table1[[#This Row],[Sales]]*Table1[[#This Row],[Discount]]</f>
        <v>363.88799999999998</v>
      </c>
    </row>
    <row r="9431" spans="1:25" x14ac:dyDescent="0.3">
      <c r="A9431">
        <v>9430</v>
      </c>
      <c r="B9431" s="2"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s="2">
        <v>5</v>
      </c>
      <c r="T9431" s="3">
        <v>0.2</v>
      </c>
      <c r="U9431" s="2">
        <v>82.497</v>
      </c>
      <c r="V9431" s="2">
        <f>Table1[[#This Row],[Sales]]*(1-Table1[[#This Row],[Discount]])</f>
        <v>879.96800000000007</v>
      </c>
      <c r="W9431" s="2">
        <f>Table1[[#This Row],[Sales]]*Table1[[#This Row],[Quantity]]</f>
        <v>5499.8</v>
      </c>
      <c r="X9431" s="2">
        <f>Table1[[#This Row],[Sales]]+Table1[[#This Row],[Discount]]+Table1[[#This Row],[Adjusted Sales]]</f>
        <v>1980.1280000000002</v>
      </c>
      <c r="Y9431" s="5">
        <f>Table1[[#This Row],[Sales]]*Table1[[#This Row],[Discount]]</f>
        <v>219.99200000000002</v>
      </c>
    </row>
    <row r="9432" spans="1:25" x14ac:dyDescent="0.3">
      <c r="A9432">
        <v>9431</v>
      </c>
      <c r="B9432" s="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s="2">
        <v>1</v>
      </c>
      <c r="T9432" s="3">
        <v>0.3</v>
      </c>
      <c r="U9432" s="2">
        <v>-16.261299999999999</v>
      </c>
      <c r="V9432" s="2">
        <f>Table1[[#This Row],[Sales]]*(1-Table1[[#This Row],[Discount]])</f>
        <v>72.436699999999988</v>
      </c>
      <c r="W9432" s="2">
        <f>Table1[[#This Row],[Sales]]*Table1[[#This Row],[Quantity]]</f>
        <v>103.48099999999999</v>
      </c>
      <c r="X9432" s="2">
        <f>Table1[[#This Row],[Sales]]+Table1[[#This Row],[Discount]]+Table1[[#This Row],[Adjusted Sales]]</f>
        <v>176.21769999999998</v>
      </c>
      <c r="Y9432" s="5">
        <f>Table1[[#This Row],[Sales]]*Table1[[#This Row],[Discount]]</f>
        <v>31.044299999999996</v>
      </c>
    </row>
    <row r="9433" spans="1:25" x14ac:dyDescent="0.3">
      <c r="A9433">
        <v>9432</v>
      </c>
      <c r="B9433" s="2"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s="2">
        <v>2</v>
      </c>
      <c r="T9433" s="3">
        <v>0.2</v>
      </c>
      <c r="U9433" s="2">
        <v>1.9925999999999999</v>
      </c>
      <c r="V9433" s="2">
        <f>Table1[[#This Row],[Sales]]*(1-Table1[[#This Row],[Discount]])</f>
        <v>4.7232000000000003</v>
      </c>
      <c r="W9433" s="2">
        <f>Table1[[#This Row],[Sales]]*Table1[[#This Row],[Quantity]]</f>
        <v>11.808</v>
      </c>
      <c r="X9433" s="2">
        <f>Table1[[#This Row],[Sales]]+Table1[[#This Row],[Discount]]+Table1[[#This Row],[Adjusted Sales]]</f>
        <v>10.827200000000001</v>
      </c>
      <c r="Y9433" s="5">
        <f>Table1[[#This Row],[Sales]]*Table1[[#This Row],[Discount]]</f>
        <v>1.1808000000000001</v>
      </c>
    </row>
    <row r="9434" spans="1:25" x14ac:dyDescent="0.3">
      <c r="A9434">
        <v>9433</v>
      </c>
      <c r="B9434" s="2"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s="2">
        <v>2</v>
      </c>
      <c r="T9434" s="3">
        <v>0.2</v>
      </c>
      <c r="U9434" s="2">
        <v>-5.2640000000000002</v>
      </c>
      <c r="V9434" s="2">
        <f>Table1[[#This Row],[Sales]]*(1-Table1[[#This Row],[Discount]])</f>
        <v>24.064</v>
      </c>
      <c r="W9434" s="2">
        <f>Table1[[#This Row],[Sales]]*Table1[[#This Row],[Quantity]]</f>
        <v>60.16</v>
      </c>
      <c r="X9434" s="2">
        <f>Table1[[#This Row],[Sales]]+Table1[[#This Row],[Discount]]+Table1[[#This Row],[Adjusted Sales]]</f>
        <v>54.343999999999994</v>
      </c>
      <c r="Y9434" s="5">
        <f>Table1[[#This Row],[Sales]]*Table1[[#This Row],[Discount]]</f>
        <v>6.016</v>
      </c>
    </row>
    <row r="9435" spans="1:25" x14ac:dyDescent="0.3">
      <c r="A9435">
        <v>9434</v>
      </c>
      <c r="B9435" s="2"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s="2">
        <v>7</v>
      </c>
      <c r="T9435" s="3">
        <v>0.2</v>
      </c>
      <c r="U9435" s="2">
        <v>12.700799999999999</v>
      </c>
      <c r="V9435" s="2">
        <f>Table1[[#This Row],[Sales]]*(1-Table1[[#This Row],[Discount]])</f>
        <v>29.0304</v>
      </c>
      <c r="W9435" s="2">
        <f>Table1[[#This Row],[Sales]]*Table1[[#This Row],[Quantity]]</f>
        <v>254.01599999999996</v>
      </c>
      <c r="X9435" s="2">
        <f>Table1[[#This Row],[Sales]]+Table1[[#This Row],[Discount]]+Table1[[#This Row],[Adjusted Sales]]</f>
        <v>65.5184</v>
      </c>
      <c r="Y9435" s="5">
        <f>Table1[[#This Row],[Sales]]*Table1[[#This Row],[Discount]]</f>
        <v>7.2576000000000001</v>
      </c>
    </row>
    <row r="9436" spans="1:25" x14ac:dyDescent="0.3">
      <c r="A9436">
        <v>9435</v>
      </c>
      <c r="B9436" s="2"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s="2">
        <v>3</v>
      </c>
      <c r="T9436" s="3">
        <v>0.2</v>
      </c>
      <c r="U9436" s="2">
        <v>1.1556</v>
      </c>
      <c r="V9436" s="2">
        <f>Table1[[#This Row],[Sales]]*(1-Table1[[#This Row],[Discount]])</f>
        <v>8.2176000000000009</v>
      </c>
      <c r="W9436" s="2">
        <f>Table1[[#This Row],[Sales]]*Table1[[#This Row],[Quantity]]</f>
        <v>30.816000000000003</v>
      </c>
      <c r="X9436" s="2">
        <f>Table1[[#This Row],[Sales]]+Table1[[#This Row],[Discount]]+Table1[[#This Row],[Adjusted Sales]]</f>
        <v>18.689599999999999</v>
      </c>
      <c r="Y9436" s="5">
        <f>Table1[[#This Row],[Sales]]*Table1[[#This Row],[Discount]]</f>
        <v>2.0544000000000002</v>
      </c>
    </row>
    <row r="9437" spans="1:25" x14ac:dyDescent="0.3">
      <c r="A9437">
        <v>9436</v>
      </c>
      <c r="B9437" s="2"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s="2">
        <v>4</v>
      </c>
      <c r="T9437" s="3">
        <v>0.2</v>
      </c>
      <c r="U9437" s="2">
        <v>-31.6</v>
      </c>
      <c r="V9437" s="2">
        <f>Table1[[#This Row],[Sales]]*(1-Table1[[#This Row],[Discount]])</f>
        <v>202.24</v>
      </c>
      <c r="W9437" s="2">
        <f>Table1[[#This Row],[Sales]]*Table1[[#This Row],[Quantity]]</f>
        <v>1011.2</v>
      </c>
      <c r="X9437" s="2">
        <f>Table1[[#This Row],[Sales]]+Table1[[#This Row],[Discount]]+Table1[[#This Row],[Adjusted Sales]]</f>
        <v>455.24</v>
      </c>
      <c r="Y9437" s="5">
        <f>Table1[[#This Row],[Sales]]*Table1[[#This Row],[Discount]]</f>
        <v>50.56</v>
      </c>
    </row>
    <row r="9438" spans="1:25" x14ac:dyDescent="0.3">
      <c r="A9438">
        <v>9437</v>
      </c>
      <c r="B9438" s="2"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s="2">
        <v>2</v>
      </c>
      <c r="T9438" s="3">
        <v>0.7</v>
      </c>
      <c r="U9438" s="2">
        <v>-2.0621999999999998</v>
      </c>
      <c r="V9438" s="2">
        <f>Table1[[#This Row],[Sales]]*(1-Table1[[#This Row],[Discount]])</f>
        <v>0.88380000000000014</v>
      </c>
      <c r="W9438" s="2">
        <f>Table1[[#This Row],[Sales]]*Table1[[#This Row],[Quantity]]</f>
        <v>5.8920000000000003</v>
      </c>
      <c r="X9438" s="2">
        <f>Table1[[#This Row],[Sales]]+Table1[[#This Row],[Discount]]+Table1[[#This Row],[Adjusted Sales]]</f>
        <v>4.5297999999999998</v>
      </c>
      <c r="Y9438" s="5">
        <f>Table1[[#This Row],[Sales]]*Table1[[#This Row],[Discount]]</f>
        <v>2.0621999999999998</v>
      </c>
    </row>
    <row r="9439" spans="1:25" x14ac:dyDescent="0.3">
      <c r="A9439">
        <v>9438</v>
      </c>
      <c r="B9439" s="2"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s="2">
        <v>2</v>
      </c>
      <c r="T9439" s="3">
        <v>0</v>
      </c>
      <c r="U9439" s="2">
        <v>6.2207999999999997</v>
      </c>
      <c r="V9439" s="2">
        <f>Table1[[#This Row],[Sales]]*(1-Table1[[#This Row],[Discount]])</f>
        <v>12.96</v>
      </c>
      <c r="W9439" s="2">
        <f>Table1[[#This Row],[Sales]]*Table1[[#This Row],[Quantity]]</f>
        <v>25.92</v>
      </c>
      <c r="X9439" s="2">
        <f>Table1[[#This Row],[Sales]]+Table1[[#This Row],[Discount]]+Table1[[#This Row],[Adjusted Sales]]</f>
        <v>25.92</v>
      </c>
      <c r="Y9439" s="5">
        <f>Table1[[#This Row],[Sales]]*Table1[[#This Row],[Discount]]</f>
        <v>0</v>
      </c>
    </row>
    <row r="9440" spans="1:25" x14ac:dyDescent="0.3">
      <c r="A9440">
        <v>9439</v>
      </c>
      <c r="B9440" s="2"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s="2">
        <v>4</v>
      </c>
      <c r="T9440" s="3">
        <v>0.4</v>
      </c>
      <c r="U9440" s="2">
        <v>-57.115200000000002</v>
      </c>
      <c r="V9440" s="2">
        <f>Table1[[#This Row],[Sales]]*(1-Table1[[#This Row],[Discount]])</f>
        <v>171.34560000000002</v>
      </c>
      <c r="W9440" s="2">
        <f>Table1[[#This Row],[Sales]]*Table1[[#This Row],[Quantity]]</f>
        <v>1142.3040000000001</v>
      </c>
      <c r="X9440" s="2">
        <f>Table1[[#This Row],[Sales]]+Table1[[#This Row],[Discount]]+Table1[[#This Row],[Adjusted Sales]]</f>
        <v>457.32159999999999</v>
      </c>
      <c r="Y9440" s="5">
        <f>Table1[[#This Row],[Sales]]*Table1[[#This Row],[Discount]]</f>
        <v>114.23040000000002</v>
      </c>
    </row>
    <row r="9441" spans="1:25" x14ac:dyDescent="0.3">
      <c r="A9441">
        <v>9440</v>
      </c>
      <c r="B9441" s="2"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s="2">
        <v>2</v>
      </c>
      <c r="T9441" s="3">
        <v>0.2</v>
      </c>
      <c r="U9441" s="2">
        <v>2.5019999999999998</v>
      </c>
      <c r="V9441" s="2">
        <f>Table1[[#This Row],[Sales]]*(1-Table1[[#This Row],[Discount]])</f>
        <v>17.791999999999998</v>
      </c>
      <c r="W9441" s="2">
        <f>Table1[[#This Row],[Sales]]*Table1[[#This Row],[Quantity]]</f>
        <v>44.48</v>
      </c>
      <c r="X9441" s="2">
        <f>Table1[[#This Row],[Sales]]+Table1[[#This Row],[Discount]]+Table1[[#This Row],[Adjusted Sales]]</f>
        <v>40.231999999999999</v>
      </c>
      <c r="Y9441" s="5">
        <f>Table1[[#This Row],[Sales]]*Table1[[#This Row],[Discount]]</f>
        <v>4.4479999999999995</v>
      </c>
    </row>
    <row r="9442" spans="1:25" x14ac:dyDescent="0.3">
      <c r="A9442">
        <v>9441</v>
      </c>
      <c r="B9442" s="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s="2">
        <v>2</v>
      </c>
      <c r="T9442" s="3">
        <v>0</v>
      </c>
      <c r="U9442" s="2">
        <v>6.7252000000000001</v>
      </c>
      <c r="V9442" s="2">
        <f>Table1[[#This Row],[Sales]]*(1-Table1[[#This Row],[Discount]])</f>
        <v>14.62</v>
      </c>
      <c r="W9442" s="2">
        <f>Table1[[#This Row],[Sales]]*Table1[[#This Row],[Quantity]]</f>
        <v>29.24</v>
      </c>
      <c r="X9442" s="2">
        <f>Table1[[#This Row],[Sales]]+Table1[[#This Row],[Discount]]+Table1[[#This Row],[Adjusted Sales]]</f>
        <v>29.24</v>
      </c>
      <c r="Y9442" s="5">
        <f>Table1[[#This Row],[Sales]]*Table1[[#This Row],[Discount]]</f>
        <v>0</v>
      </c>
    </row>
    <row r="9443" spans="1:25" x14ac:dyDescent="0.3">
      <c r="A9443">
        <v>9442</v>
      </c>
      <c r="B9443" s="2"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s="2">
        <v>5</v>
      </c>
      <c r="T9443" s="3">
        <v>0.2</v>
      </c>
      <c r="U9443" s="2">
        <v>6.0449999999999999</v>
      </c>
      <c r="V9443" s="2">
        <f>Table1[[#This Row],[Sales]]*(1-Table1[[#This Row],[Discount]])</f>
        <v>38.688000000000002</v>
      </c>
      <c r="W9443" s="2">
        <f>Table1[[#This Row],[Sales]]*Table1[[#This Row],[Quantity]]</f>
        <v>241.8</v>
      </c>
      <c r="X9443" s="2">
        <f>Table1[[#This Row],[Sales]]+Table1[[#This Row],[Discount]]+Table1[[#This Row],[Adjusted Sales]]</f>
        <v>87.248000000000005</v>
      </c>
      <c r="Y9443" s="5">
        <f>Table1[[#This Row],[Sales]]*Table1[[#This Row],[Discount]]</f>
        <v>9.6720000000000006</v>
      </c>
    </row>
    <row r="9444" spans="1:25" x14ac:dyDescent="0.3">
      <c r="A9444">
        <v>9443</v>
      </c>
      <c r="B9444" s="2"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s="2">
        <v>2</v>
      </c>
      <c r="T9444" s="3">
        <v>0.2</v>
      </c>
      <c r="U9444" s="2">
        <v>1.2192000000000001</v>
      </c>
      <c r="V9444" s="2">
        <f>Table1[[#This Row],[Sales]]*(1-Table1[[#This Row],[Discount]])</f>
        <v>13.004800000000001</v>
      </c>
      <c r="W9444" s="2">
        <f>Table1[[#This Row],[Sales]]*Table1[[#This Row],[Quantity]]</f>
        <v>32.512</v>
      </c>
      <c r="X9444" s="2">
        <f>Table1[[#This Row],[Sales]]+Table1[[#This Row],[Discount]]+Table1[[#This Row],[Adjusted Sales]]</f>
        <v>29.460799999999999</v>
      </c>
      <c r="Y9444" s="5">
        <f>Table1[[#This Row],[Sales]]*Table1[[#This Row],[Discount]]</f>
        <v>3.2512000000000003</v>
      </c>
    </row>
    <row r="9445" spans="1:25" x14ac:dyDescent="0.3">
      <c r="A9445">
        <v>9444</v>
      </c>
      <c r="B9445" s="2"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s="2">
        <v>2</v>
      </c>
      <c r="T9445" s="3">
        <v>0.2</v>
      </c>
      <c r="U9445" s="2">
        <v>19.178599999999999</v>
      </c>
      <c r="V9445" s="2">
        <f>Table1[[#This Row],[Sales]]*(1-Table1[[#This Row],[Discount]])</f>
        <v>175.34720000000002</v>
      </c>
      <c r="W9445" s="2">
        <f>Table1[[#This Row],[Sales]]*Table1[[#This Row],[Quantity]]</f>
        <v>438.36799999999999</v>
      </c>
      <c r="X9445" s="2">
        <f>Table1[[#This Row],[Sales]]+Table1[[#This Row],[Discount]]+Table1[[#This Row],[Adjusted Sales]]</f>
        <v>394.7312</v>
      </c>
      <c r="Y9445" s="5">
        <f>Table1[[#This Row],[Sales]]*Table1[[#This Row],[Discount]]</f>
        <v>43.836800000000004</v>
      </c>
    </row>
    <row r="9446" spans="1:25" x14ac:dyDescent="0.3">
      <c r="A9446">
        <v>9445</v>
      </c>
      <c r="B9446" s="2"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s="2">
        <v>4</v>
      </c>
      <c r="T9446" s="3">
        <v>0.2</v>
      </c>
      <c r="U9446" s="2">
        <v>34.741999999999997</v>
      </c>
      <c r="V9446" s="2">
        <f>Table1[[#This Row],[Sales]]*(1-Table1[[#This Row],[Discount]])</f>
        <v>76.672000000000011</v>
      </c>
      <c r="W9446" s="2">
        <f>Table1[[#This Row],[Sales]]*Table1[[#This Row],[Quantity]]</f>
        <v>383.36</v>
      </c>
      <c r="X9446" s="2">
        <f>Table1[[#This Row],[Sales]]+Table1[[#This Row],[Discount]]+Table1[[#This Row],[Adjusted Sales]]</f>
        <v>172.71200000000002</v>
      </c>
      <c r="Y9446" s="5">
        <f>Table1[[#This Row],[Sales]]*Table1[[#This Row],[Discount]]</f>
        <v>19.168000000000003</v>
      </c>
    </row>
    <row r="9447" spans="1:25" x14ac:dyDescent="0.3">
      <c r="A9447">
        <v>9446</v>
      </c>
      <c r="B9447" s="2"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s="2">
        <v>3</v>
      </c>
      <c r="T9447" s="3">
        <v>0</v>
      </c>
      <c r="U9447" s="2">
        <v>5.6993999999999998</v>
      </c>
      <c r="V9447" s="2">
        <f>Table1[[#This Row],[Sales]]*(1-Table1[[#This Row],[Discount]])</f>
        <v>12.39</v>
      </c>
      <c r="W9447" s="2">
        <f>Table1[[#This Row],[Sales]]*Table1[[#This Row],[Quantity]]</f>
        <v>37.17</v>
      </c>
      <c r="X9447" s="2">
        <f>Table1[[#This Row],[Sales]]+Table1[[#This Row],[Discount]]+Table1[[#This Row],[Adjusted Sales]]</f>
        <v>24.78</v>
      </c>
      <c r="Y9447" s="5">
        <f>Table1[[#This Row],[Sales]]*Table1[[#This Row],[Discount]]</f>
        <v>0</v>
      </c>
    </row>
    <row r="9448" spans="1:25" x14ac:dyDescent="0.3">
      <c r="A9448">
        <v>9447</v>
      </c>
      <c r="B9448" s="2"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s="2">
        <v>6</v>
      </c>
      <c r="T9448" s="3">
        <v>0</v>
      </c>
      <c r="U9448" s="2">
        <v>16.146000000000001</v>
      </c>
      <c r="V9448" s="2">
        <f>Table1[[#This Row],[Sales]]*(1-Table1[[#This Row],[Discount]])</f>
        <v>35.880000000000003</v>
      </c>
      <c r="W9448" s="2">
        <f>Table1[[#This Row],[Sales]]*Table1[[#This Row],[Quantity]]</f>
        <v>215.28000000000003</v>
      </c>
      <c r="X9448" s="2">
        <f>Table1[[#This Row],[Sales]]+Table1[[#This Row],[Discount]]+Table1[[#This Row],[Adjusted Sales]]</f>
        <v>71.760000000000005</v>
      </c>
      <c r="Y9448" s="5">
        <f>Table1[[#This Row],[Sales]]*Table1[[#This Row],[Discount]]</f>
        <v>0</v>
      </c>
    </row>
    <row r="9449" spans="1:25" x14ac:dyDescent="0.3">
      <c r="A9449">
        <v>9448</v>
      </c>
      <c r="B9449" s="2"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s="2">
        <v>5</v>
      </c>
      <c r="T9449" s="3">
        <v>0</v>
      </c>
      <c r="U9449" s="2">
        <v>138.417</v>
      </c>
      <c r="V9449" s="2">
        <f>Table1[[#This Row],[Sales]]*(1-Table1[[#This Row],[Discount]])</f>
        <v>477.3</v>
      </c>
      <c r="W9449" s="2">
        <f>Table1[[#This Row],[Sales]]*Table1[[#This Row],[Quantity]]</f>
        <v>2386.5</v>
      </c>
      <c r="X9449" s="2">
        <f>Table1[[#This Row],[Sales]]+Table1[[#This Row],[Discount]]+Table1[[#This Row],[Adjusted Sales]]</f>
        <v>954.6</v>
      </c>
      <c r="Y9449" s="5">
        <f>Table1[[#This Row],[Sales]]*Table1[[#This Row],[Discount]]</f>
        <v>0</v>
      </c>
    </row>
    <row r="9450" spans="1:25" x14ac:dyDescent="0.3">
      <c r="A9450">
        <v>9449</v>
      </c>
      <c r="B9450" s="2"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s="2">
        <v>4</v>
      </c>
      <c r="T9450" s="3">
        <v>0</v>
      </c>
      <c r="U9450" s="2">
        <v>5.9135999999999997</v>
      </c>
      <c r="V9450" s="2">
        <f>Table1[[#This Row],[Sales]]*(1-Table1[[#This Row],[Discount]])</f>
        <v>12.32</v>
      </c>
      <c r="W9450" s="2">
        <f>Table1[[#This Row],[Sales]]*Table1[[#This Row],[Quantity]]</f>
        <v>49.28</v>
      </c>
      <c r="X9450" s="2">
        <f>Table1[[#This Row],[Sales]]+Table1[[#This Row],[Discount]]+Table1[[#This Row],[Adjusted Sales]]</f>
        <v>24.64</v>
      </c>
      <c r="Y9450" s="5">
        <f>Table1[[#This Row],[Sales]]*Table1[[#This Row],[Discount]]</f>
        <v>0</v>
      </c>
    </row>
    <row r="9451" spans="1:25" x14ac:dyDescent="0.3">
      <c r="A9451">
        <v>9450</v>
      </c>
      <c r="B9451" s="2"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s="2">
        <v>2</v>
      </c>
      <c r="T9451" s="3">
        <v>0.2</v>
      </c>
      <c r="U9451" s="2">
        <v>3.0127999999999999</v>
      </c>
      <c r="V9451" s="2">
        <f>Table1[[#This Row],[Sales]]*(1-Table1[[#This Row],[Discount]])</f>
        <v>6.886400000000001</v>
      </c>
      <c r="W9451" s="2">
        <f>Table1[[#This Row],[Sales]]*Table1[[#This Row],[Quantity]]</f>
        <v>17.216000000000001</v>
      </c>
      <c r="X9451" s="2">
        <f>Table1[[#This Row],[Sales]]+Table1[[#This Row],[Discount]]+Table1[[#This Row],[Adjusted Sales]]</f>
        <v>15.694400000000002</v>
      </c>
      <c r="Y9451" s="5">
        <f>Table1[[#This Row],[Sales]]*Table1[[#This Row],[Discount]]</f>
        <v>1.7216000000000002</v>
      </c>
    </row>
    <row r="9452" spans="1:25" x14ac:dyDescent="0.3">
      <c r="A9452">
        <v>9451</v>
      </c>
      <c r="B9452" s="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s="2">
        <v>9</v>
      </c>
      <c r="T9452" s="3">
        <v>0</v>
      </c>
      <c r="U9452" s="2">
        <v>5.4504000000000001</v>
      </c>
      <c r="V9452" s="2">
        <f>Table1[[#This Row],[Sales]]*(1-Table1[[#This Row],[Discount]])</f>
        <v>136.26</v>
      </c>
      <c r="W9452" s="2">
        <f>Table1[[#This Row],[Sales]]*Table1[[#This Row],[Quantity]]</f>
        <v>1226.3399999999999</v>
      </c>
      <c r="X9452" s="2">
        <f>Table1[[#This Row],[Sales]]+Table1[[#This Row],[Discount]]+Table1[[#This Row],[Adjusted Sales]]</f>
        <v>272.52</v>
      </c>
      <c r="Y9452" s="5">
        <f>Table1[[#This Row],[Sales]]*Table1[[#This Row],[Discount]]</f>
        <v>0</v>
      </c>
    </row>
    <row r="9453" spans="1:25" x14ac:dyDescent="0.3">
      <c r="A9453">
        <v>9452</v>
      </c>
      <c r="B9453" s="2"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s="2">
        <v>3</v>
      </c>
      <c r="T9453" s="3">
        <v>0</v>
      </c>
      <c r="U9453" s="2">
        <v>55.844999999999999</v>
      </c>
      <c r="V9453" s="2">
        <f>Table1[[#This Row],[Sales]]*(1-Table1[[#This Row],[Discount]])</f>
        <v>186.15</v>
      </c>
      <c r="W9453" s="2">
        <f>Table1[[#This Row],[Sales]]*Table1[[#This Row],[Quantity]]</f>
        <v>558.45000000000005</v>
      </c>
      <c r="X9453" s="2">
        <f>Table1[[#This Row],[Sales]]+Table1[[#This Row],[Discount]]+Table1[[#This Row],[Adjusted Sales]]</f>
        <v>372.3</v>
      </c>
      <c r="Y9453" s="5">
        <f>Table1[[#This Row],[Sales]]*Table1[[#This Row],[Discount]]</f>
        <v>0</v>
      </c>
    </row>
    <row r="9454" spans="1:25" x14ac:dyDescent="0.3">
      <c r="A9454">
        <v>9453</v>
      </c>
      <c r="B9454" s="2"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s="2">
        <v>6</v>
      </c>
      <c r="T9454" s="3">
        <v>0.2</v>
      </c>
      <c r="U9454" s="2">
        <v>26.5824</v>
      </c>
      <c r="V9454" s="2">
        <f>Table1[[#This Row],[Sales]]*(1-Table1[[#This Row],[Discount]])</f>
        <v>65.433599999999998</v>
      </c>
      <c r="W9454" s="2">
        <f>Table1[[#This Row],[Sales]]*Table1[[#This Row],[Quantity]]</f>
        <v>490.75200000000001</v>
      </c>
      <c r="X9454" s="2">
        <f>Table1[[#This Row],[Sales]]+Table1[[#This Row],[Discount]]+Table1[[#This Row],[Adjusted Sales]]</f>
        <v>147.4256</v>
      </c>
      <c r="Y9454" s="5">
        <f>Table1[[#This Row],[Sales]]*Table1[[#This Row],[Discount]]</f>
        <v>16.3584</v>
      </c>
    </row>
    <row r="9455" spans="1:25" x14ac:dyDescent="0.3">
      <c r="A9455">
        <v>9454</v>
      </c>
      <c r="B9455" s="2"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s="2">
        <v>3</v>
      </c>
      <c r="T9455" s="3">
        <v>0</v>
      </c>
      <c r="U9455" s="2">
        <v>13.6851</v>
      </c>
      <c r="V9455" s="2">
        <f>Table1[[#This Row],[Sales]]*(1-Table1[[#This Row],[Discount]])</f>
        <v>47.19</v>
      </c>
      <c r="W9455" s="2">
        <f>Table1[[#This Row],[Sales]]*Table1[[#This Row],[Quantity]]</f>
        <v>141.57</v>
      </c>
      <c r="X9455" s="2">
        <f>Table1[[#This Row],[Sales]]+Table1[[#This Row],[Discount]]+Table1[[#This Row],[Adjusted Sales]]</f>
        <v>94.38</v>
      </c>
      <c r="Y9455" s="5">
        <f>Table1[[#This Row],[Sales]]*Table1[[#This Row],[Discount]]</f>
        <v>0</v>
      </c>
    </row>
    <row r="9456" spans="1:25" x14ac:dyDescent="0.3">
      <c r="A9456">
        <v>9455</v>
      </c>
      <c r="B9456" s="2"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s="2">
        <v>2</v>
      </c>
      <c r="T9456" s="3">
        <v>0.2</v>
      </c>
      <c r="U9456" s="2">
        <v>-8.2764000000000006</v>
      </c>
      <c r="V9456" s="2">
        <f>Table1[[#This Row],[Sales]]*(1-Table1[[#This Row],[Discount]])</f>
        <v>29.427199999999999</v>
      </c>
      <c r="W9456" s="2">
        <f>Table1[[#This Row],[Sales]]*Table1[[#This Row],[Quantity]]</f>
        <v>73.567999999999998</v>
      </c>
      <c r="X9456" s="2">
        <f>Table1[[#This Row],[Sales]]+Table1[[#This Row],[Discount]]+Table1[[#This Row],[Adjusted Sales]]</f>
        <v>66.411200000000008</v>
      </c>
      <c r="Y9456" s="5">
        <f>Table1[[#This Row],[Sales]]*Table1[[#This Row],[Discount]]</f>
        <v>7.3567999999999998</v>
      </c>
    </row>
    <row r="9457" spans="1:25" x14ac:dyDescent="0.3">
      <c r="A9457">
        <v>9456</v>
      </c>
      <c r="B9457" s="2"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s="2">
        <v>1</v>
      </c>
      <c r="T9457" s="3">
        <v>0.5</v>
      </c>
      <c r="U9457" s="2">
        <v>-1.8294999999999999</v>
      </c>
      <c r="V9457" s="2">
        <f>Table1[[#This Row],[Sales]]*(1-Table1[[#This Row],[Discount]])</f>
        <v>45.737499999999997</v>
      </c>
      <c r="W9457" s="2">
        <f>Table1[[#This Row],[Sales]]*Table1[[#This Row],[Quantity]]</f>
        <v>91.474999999999994</v>
      </c>
      <c r="X9457" s="2">
        <f>Table1[[#This Row],[Sales]]+Table1[[#This Row],[Discount]]+Table1[[#This Row],[Adjusted Sales]]</f>
        <v>137.71249999999998</v>
      </c>
      <c r="Y9457" s="5">
        <f>Table1[[#This Row],[Sales]]*Table1[[#This Row],[Discount]]</f>
        <v>45.737499999999997</v>
      </c>
    </row>
    <row r="9458" spans="1:25" x14ac:dyDescent="0.3">
      <c r="A9458">
        <v>9457</v>
      </c>
      <c r="B9458" s="2"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s="2">
        <v>3</v>
      </c>
      <c r="T9458" s="3">
        <v>0.2</v>
      </c>
      <c r="U9458" s="2">
        <v>0.33989999999999998</v>
      </c>
      <c r="V9458" s="2">
        <f>Table1[[#This Row],[Sales]]*(1-Table1[[#This Row],[Discount]])</f>
        <v>21.753600000000002</v>
      </c>
      <c r="W9458" s="2">
        <f>Table1[[#This Row],[Sales]]*Table1[[#This Row],[Quantity]]</f>
        <v>81.575999999999993</v>
      </c>
      <c r="X9458" s="2">
        <f>Table1[[#This Row],[Sales]]+Table1[[#This Row],[Discount]]+Table1[[#This Row],[Adjusted Sales]]</f>
        <v>49.145600000000002</v>
      </c>
      <c r="Y9458" s="5">
        <f>Table1[[#This Row],[Sales]]*Table1[[#This Row],[Discount]]</f>
        <v>5.4384000000000006</v>
      </c>
    </row>
    <row r="9459" spans="1:25" x14ac:dyDescent="0.3">
      <c r="A9459">
        <v>9458</v>
      </c>
      <c r="B9459" s="2"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s="2">
        <v>5</v>
      </c>
      <c r="T9459" s="3">
        <v>0.7</v>
      </c>
      <c r="U9459" s="2">
        <v>-10.050000000000001</v>
      </c>
      <c r="V9459" s="2">
        <f>Table1[[#This Row],[Sales]]*(1-Table1[[#This Row],[Discount]])</f>
        <v>3.6180000000000008</v>
      </c>
      <c r="W9459" s="2">
        <f>Table1[[#This Row],[Sales]]*Table1[[#This Row],[Quantity]]</f>
        <v>60.300000000000004</v>
      </c>
      <c r="X9459" s="2">
        <f>Table1[[#This Row],[Sales]]+Table1[[#This Row],[Discount]]+Table1[[#This Row],[Adjusted Sales]]</f>
        <v>16.378</v>
      </c>
      <c r="Y9459" s="5">
        <f>Table1[[#This Row],[Sales]]*Table1[[#This Row],[Discount]]</f>
        <v>8.4420000000000002</v>
      </c>
    </row>
    <row r="9460" spans="1:25" x14ac:dyDescent="0.3">
      <c r="A9460">
        <v>9459</v>
      </c>
      <c r="B9460" s="2"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s="2">
        <v>3</v>
      </c>
      <c r="T9460" s="3">
        <v>0</v>
      </c>
      <c r="U9460" s="2">
        <v>41.933999999999997</v>
      </c>
      <c r="V9460" s="2">
        <f>Table1[[#This Row],[Sales]]*(1-Table1[[#This Row],[Discount]])</f>
        <v>144.6</v>
      </c>
      <c r="W9460" s="2">
        <f>Table1[[#This Row],[Sales]]*Table1[[#This Row],[Quantity]]</f>
        <v>433.79999999999995</v>
      </c>
      <c r="X9460" s="2">
        <f>Table1[[#This Row],[Sales]]+Table1[[#This Row],[Discount]]+Table1[[#This Row],[Adjusted Sales]]</f>
        <v>289.2</v>
      </c>
      <c r="Y9460" s="5">
        <f>Table1[[#This Row],[Sales]]*Table1[[#This Row],[Discount]]</f>
        <v>0</v>
      </c>
    </row>
    <row r="9461" spans="1:25" x14ac:dyDescent="0.3">
      <c r="A9461">
        <v>9460</v>
      </c>
      <c r="B9461" s="2"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s="2">
        <v>1</v>
      </c>
      <c r="T9461" s="3">
        <v>0.2</v>
      </c>
      <c r="U9461" s="2">
        <v>-2.9984999999999999</v>
      </c>
      <c r="V9461" s="2">
        <f>Table1[[#This Row],[Sales]]*(1-Table1[[#This Row],[Discount]])</f>
        <v>12.793600000000001</v>
      </c>
      <c r="W9461" s="2">
        <f>Table1[[#This Row],[Sales]]*Table1[[#This Row],[Quantity]]</f>
        <v>15.992000000000001</v>
      </c>
      <c r="X9461" s="2">
        <f>Table1[[#This Row],[Sales]]+Table1[[#This Row],[Discount]]+Table1[[#This Row],[Adjusted Sales]]</f>
        <v>28.985600000000002</v>
      </c>
      <c r="Y9461" s="5">
        <f>Table1[[#This Row],[Sales]]*Table1[[#This Row],[Discount]]</f>
        <v>3.1984000000000004</v>
      </c>
    </row>
    <row r="9462" spans="1:25" x14ac:dyDescent="0.3">
      <c r="A9462">
        <v>9461</v>
      </c>
      <c r="B9462" s="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s="2">
        <v>3</v>
      </c>
      <c r="T9462" s="3">
        <v>0</v>
      </c>
      <c r="U9462" s="2">
        <v>17.22</v>
      </c>
      <c r="V9462" s="2">
        <f>Table1[[#This Row],[Sales]]*(1-Table1[[#This Row],[Discount]])</f>
        <v>34.44</v>
      </c>
      <c r="W9462" s="2">
        <f>Table1[[#This Row],[Sales]]*Table1[[#This Row],[Quantity]]</f>
        <v>103.32</v>
      </c>
      <c r="X9462" s="2">
        <f>Table1[[#This Row],[Sales]]+Table1[[#This Row],[Discount]]+Table1[[#This Row],[Adjusted Sales]]</f>
        <v>68.88</v>
      </c>
      <c r="Y9462" s="5">
        <f>Table1[[#This Row],[Sales]]*Table1[[#This Row],[Discount]]</f>
        <v>0</v>
      </c>
    </row>
    <row r="9463" spans="1:25" x14ac:dyDescent="0.3">
      <c r="A9463">
        <v>9462</v>
      </c>
      <c r="B9463" s="2"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s="2">
        <v>6</v>
      </c>
      <c r="T9463" s="3">
        <v>0.2</v>
      </c>
      <c r="U9463" s="2">
        <v>20.097000000000001</v>
      </c>
      <c r="V9463" s="2">
        <f>Table1[[#This Row],[Sales]]*(1-Table1[[#This Row],[Discount]])</f>
        <v>257.24160000000001</v>
      </c>
      <c r="W9463" s="2">
        <f>Table1[[#This Row],[Sales]]*Table1[[#This Row],[Quantity]]</f>
        <v>1929.3120000000001</v>
      </c>
      <c r="X9463" s="2">
        <f>Table1[[#This Row],[Sales]]+Table1[[#This Row],[Discount]]+Table1[[#This Row],[Adjusted Sales]]</f>
        <v>578.99360000000001</v>
      </c>
      <c r="Y9463" s="5">
        <f>Table1[[#This Row],[Sales]]*Table1[[#This Row],[Discount]]</f>
        <v>64.310400000000001</v>
      </c>
    </row>
    <row r="9464" spans="1:25" x14ac:dyDescent="0.3">
      <c r="A9464">
        <v>9463</v>
      </c>
      <c r="B9464" s="2"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s="2">
        <v>2</v>
      </c>
      <c r="T9464" s="3">
        <v>0</v>
      </c>
      <c r="U9464" s="2">
        <v>168.47040000000001</v>
      </c>
      <c r="V9464" s="2">
        <f>Table1[[#This Row],[Sales]]*(1-Table1[[#This Row],[Discount]])</f>
        <v>701.96</v>
      </c>
      <c r="W9464" s="2">
        <f>Table1[[#This Row],[Sales]]*Table1[[#This Row],[Quantity]]</f>
        <v>1403.92</v>
      </c>
      <c r="X9464" s="2">
        <f>Table1[[#This Row],[Sales]]+Table1[[#This Row],[Discount]]+Table1[[#This Row],[Adjusted Sales]]</f>
        <v>1403.92</v>
      </c>
      <c r="Y9464" s="5">
        <f>Table1[[#This Row],[Sales]]*Table1[[#This Row],[Discount]]</f>
        <v>0</v>
      </c>
    </row>
    <row r="9465" spans="1:25" x14ac:dyDescent="0.3">
      <c r="A9465">
        <v>9464</v>
      </c>
      <c r="B9465" s="2"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s="2">
        <v>4</v>
      </c>
      <c r="T9465" s="3">
        <v>0.2</v>
      </c>
      <c r="U9465" s="2">
        <v>3.4047999999999998</v>
      </c>
      <c r="V9465" s="2">
        <f>Table1[[#This Row],[Sales]]*(1-Table1[[#This Row],[Discount]])</f>
        <v>15.5648</v>
      </c>
      <c r="W9465" s="2">
        <f>Table1[[#This Row],[Sales]]*Table1[[#This Row],[Quantity]]</f>
        <v>77.823999999999998</v>
      </c>
      <c r="X9465" s="2">
        <f>Table1[[#This Row],[Sales]]+Table1[[#This Row],[Discount]]+Table1[[#This Row],[Adjusted Sales]]</f>
        <v>35.220799999999997</v>
      </c>
      <c r="Y9465" s="5">
        <f>Table1[[#This Row],[Sales]]*Table1[[#This Row],[Discount]]</f>
        <v>3.8912</v>
      </c>
    </row>
    <row r="9466" spans="1:25" x14ac:dyDescent="0.3">
      <c r="A9466">
        <v>9465</v>
      </c>
      <c r="B9466" s="2"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s="2">
        <v>6</v>
      </c>
      <c r="T9466" s="3">
        <v>0</v>
      </c>
      <c r="U9466" s="2">
        <v>7.9488000000000003</v>
      </c>
      <c r="V9466" s="2">
        <f>Table1[[#This Row],[Sales]]*(1-Table1[[#This Row],[Discount]])</f>
        <v>17.28</v>
      </c>
      <c r="W9466" s="2">
        <f>Table1[[#This Row],[Sales]]*Table1[[#This Row],[Quantity]]</f>
        <v>103.68</v>
      </c>
      <c r="X9466" s="2">
        <f>Table1[[#This Row],[Sales]]+Table1[[#This Row],[Discount]]+Table1[[#This Row],[Adjusted Sales]]</f>
        <v>34.56</v>
      </c>
      <c r="Y9466" s="5">
        <f>Table1[[#This Row],[Sales]]*Table1[[#This Row],[Discount]]</f>
        <v>0</v>
      </c>
    </row>
    <row r="9467" spans="1:25" x14ac:dyDescent="0.3">
      <c r="A9467">
        <v>9466</v>
      </c>
      <c r="B9467" s="2"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s="2">
        <v>2</v>
      </c>
      <c r="T9467" s="3">
        <v>0</v>
      </c>
      <c r="U9467" s="2">
        <v>1.5980000000000001</v>
      </c>
      <c r="V9467" s="2">
        <f>Table1[[#This Row],[Sales]]*(1-Table1[[#This Row],[Discount]])</f>
        <v>31.96</v>
      </c>
      <c r="W9467" s="2">
        <f>Table1[[#This Row],[Sales]]*Table1[[#This Row],[Quantity]]</f>
        <v>63.92</v>
      </c>
      <c r="X9467" s="2">
        <f>Table1[[#This Row],[Sales]]+Table1[[#This Row],[Discount]]+Table1[[#This Row],[Adjusted Sales]]</f>
        <v>63.92</v>
      </c>
      <c r="Y9467" s="5">
        <f>Table1[[#This Row],[Sales]]*Table1[[#This Row],[Discount]]</f>
        <v>0</v>
      </c>
    </row>
    <row r="9468" spans="1:25" x14ac:dyDescent="0.3">
      <c r="A9468">
        <v>9467</v>
      </c>
      <c r="B9468" s="2"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s="2">
        <v>6</v>
      </c>
      <c r="T9468" s="3">
        <v>0.2</v>
      </c>
      <c r="U9468" s="2">
        <v>55.5822</v>
      </c>
      <c r="V9468" s="2">
        <f>Table1[[#This Row],[Sales]]*(1-Table1[[#This Row],[Discount]])</f>
        <v>131.75039999999998</v>
      </c>
      <c r="W9468" s="2">
        <f>Table1[[#This Row],[Sales]]*Table1[[#This Row],[Quantity]]</f>
        <v>988.12799999999993</v>
      </c>
      <c r="X9468" s="2">
        <f>Table1[[#This Row],[Sales]]+Table1[[#This Row],[Discount]]+Table1[[#This Row],[Adjusted Sales]]</f>
        <v>296.63839999999993</v>
      </c>
      <c r="Y9468" s="5">
        <f>Table1[[#This Row],[Sales]]*Table1[[#This Row],[Discount]]</f>
        <v>32.937599999999996</v>
      </c>
    </row>
    <row r="9469" spans="1:25" x14ac:dyDescent="0.3">
      <c r="A9469">
        <v>9468</v>
      </c>
      <c r="B9469" s="2"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s="2">
        <v>2</v>
      </c>
      <c r="T9469" s="3">
        <v>0.4</v>
      </c>
      <c r="U9469" s="2">
        <v>-66.599999999999994</v>
      </c>
      <c r="V9469" s="2">
        <f>Table1[[#This Row],[Sales]]*(1-Table1[[#This Row],[Discount]])</f>
        <v>99.899999999999991</v>
      </c>
      <c r="W9469" s="2">
        <f>Table1[[#This Row],[Sales]]*Table1[[#This Row],[Quantity]]</f>
        <v>333</v>
      </c>
      <c r="X9469" s="2">
        <f>Table1[[#This Row],[Sales]]+Table1[[#This Row],[Discount]]+Table1[[#This Row],[Adjusted Sales]]</f>
        <v>266.8</v>
      </c>
      <c r="Y9469" s="5">
        <f>Table1[[#This Row],[Sales]]*Table1[[#This Row],[Discount]]</f>
        <v>66.600000000000009</v>
      </c>
    </row>
    <row r="9470" spans="1:25" x14ac:dyDescent="0.3">
      <c r="A9470">
        <v>9469</v>
      </c>
      <c r="B9470" s="2"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s="2">
        <v>2</v>
      </c>
      <c r="T9470" s="3">
        <v>0</v>
      </c>
      <c r="U9470" s="2">
        <v>6.2207999999999997</v>
      </c>
      <c r="V9470" s="2">
        <f>Table1[[#This Row],[Sales]]*(1-Table1[[#This Row],[Discount]])</f>
        <v>12.96</v>
      </c>
      <c r="W9470" s="2">
        <f>Table1[[#This Row],[Sales]]*Table1[[#This Row],[Quantity]]</f>
        <v>25.92</v>
      </c>
      <c r="X9470" s="2">
        <f>Table1[[#This Row],[Sales]]+Table1[[#This Row],[Discount]]+Table1[[#This Row],[Adjusted Sales]]</f>
        <v>25.92</v>
      </c>
      <c r="Y9470" s="5">
        <f>Table1[[#This Row],[Sales]]*Table1[[#This Row],[Discount]]</f>
        <v>0</v>
      </c>
    </row>
    <row r="9471" spans="1:25" x14ac:dyDescent="0.3">
      <c r="A9471">
        <v>9470</v>
      </c>
      <c r="B9471" s="2"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s="2">
        <v>2</v>
      </c>
      <c r="T9471" s="3">
        <v>0</v>
      </c>
      <c r="U9471" s="2">
        <v>53.260800000000003</v>
      </c>
      <c r="V9471" s="2">
        <f>Table1[[#This Row],[Sales]]*(1-Table1[[#This Row],[Discount]])</f>
        <v>110.96</v>
      </c>
      <c r="W9471" s="2">
        <f>Table1[[#This Row],[Sales]]*Table1[[#This Row],[Quantity]]</f>
        <v>221.92</v>
      </c>
      <c r="X9471" s="2">
        <f>Table1[[#This Row],[Sales]]+Table1[[#This Row],[Discount]]+Table1[[#This Row],[Adjusted Sales]]</f>
        <v>221.92</v>
      </c>
      <c r="Y9471" s="5">
        <f>Table1[[#This Row],[Sales]]*Table1[[#This Row],[Discount]]</f>
        <v>0</v>
      </c>
    </row>
    <row r="9472" spans="1:25" x14ac:dyDescent="0.3">
      <c r="A9472">
        <v>9471</v>
      </c>
      <c r="B9472" s="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s="2">
        <v>2</v>
      </c>
      <c r="T9472" s="3">
        <v>0</v>
      </c>
      <c r="U9472" s="2">
        <v>3.9992000000000001</v>
      </c>
      <c r="V9472" s="2">
        <f>Table1[[#This Row],[Sales]]*(1-Table1[[#This Row],[Discount]])</f>
        <v>99.98</v>
      </c>
      <c r="W9472" s="2">
        <f>Table1[[#This Row],[Sales]]*Table1[[#This Row],[Quantity]]</f>
        <v>199.96</v>
      </c>
      <c r="X9472" s="2">
        <f>Table1[[#This Row],[Sales]]+Table1[[#This Row],[Discount]]+Table1[[#This Row],[Adjusted Sales]]</f>
        <v>199.96</v>
      </c>
      <c r="Y9472" s="5">
        <f>Table1[[#This Row],[Sales]]*Table1[[#This Row],[Discount]]</f>
        <v>0</v>
      </c>
    </row>
    <row r="9473" spans="1:25" x14ac:dyDescent="0.3">
      <c r="A9473">
        <v>9472</v>
      </c>
      <c r="B9473" s="2"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s="2">
        <v>1</v>
      </c>
      <c r="T9473" s="3">
        <v>0.2</v>
      </c>
      <c r="U9473" s="2">
        <v>3.7128000000000001</v>
      </c>
      <c r="V9473" s="2">
        <f>Table1[[#This Row],[Sales]]*(1-Table1[[#This Row],[Discount]])</f>
        <v>9.1392000000000007</v>
      </c>
      <c r="W9473" s="2">
        <f>Table1[[#This Row],[Sales]]*Table1[[#This Row],[Quantity]]</f>
        <v>11.423999999999999</v>
      </c>
      <c r="X9473" s="2">
        <f>Table1[[#This Row],[Sales]]+Table1[[#This Row],[Discount]]+Table1[[#This Row],[Adjusted Sales]]</f>
        <v>20.763199999999998</v>
      </c>
      <c r="Y9473" s="5">
        <f>Table1[[#This Row],[Sales]]*Table1[[#This Row],[Discount]]</f>
        <v>2.2848000000000002</v>
      </c>
    </row>
    <row r="9474" spans="1:25" x14ac:dyDescent="0.3">
      <c r="A9474">
        <v>9473</v>
      </c>
      <c r="B9474" s="2"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s="2">
        <v>2</v>
      </c>
      <c r="T9474" s="3">
        <v>0.1</v>
      </c>
      <c r="U9474" s="2">
        <v>24.2012</v>
      </c>
      <c r="V9474" s="2">
        <f>Table1[[#This Row],[Sales]]*(1-Table1[[#This Row],[Discount]])</f>
        <v>115.3116</v>
      </c>
      <c r="W9474" s="2">
        <f>Table1[[#This Row],[Sales]]*Table1[[#This Row],[Quantity]]</f>
        <v>256.24799999999999</v>
      </c>
      <c r="X9474" s="2">
        <f>Table1[[#This Row],[Sales]]+Table1[[#This Row],[Discount]]+Table1[[#This Row],[Adjusted Sales]]</f>
        <v>243.53559999999999</v>
      </c>
      <c r="Y9474" s="5">
        <f>Table1[[#This Row],[Sales]]*Table1[[#This Row],[Discount]]</f>
        <v>12.8124</v>
      </c>
    </row>
    <row r="9475" spans="1:25" x14ac:dyDescent="0.3">
      <c r="A9475">
        <v>9474</v>
      </c>
      <c r="B9475" s="2"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s="2">
        <v>5</v>
      </c>
      <c r="T9475" s="3">
        <v>0</v>
      </c>
      <c r="U9475" s="2">
        <v>38.531999999999996</v>
      </c>
      <c r="V9475" s="2">
        <f>Table1[[#This Row],[Sales]]*(1-Table1[[#This Row],[Discount]])</f>
        <v>101.4</v>
      </c>
      <c r="W9475" s="2">
        <f>Table1[[#This Row],[Sales]]*Table1[[#This Row],[Quantity]]</f>
        <v>507</v>
      </c>
      <c r="X9475" s="2">
        <f>Table1[[#This Row],[Sales]]+Table1[[#This Row],[Discount]]+Table1[[#This Row],[Adjusted Sales]]</f>
        <v>202.8</v>
      </c>
      <c r="Y9475" s="5">
        <f>Table1[[#This Row],[Sales]]*Table1[[#This Row],[Discount]]</f>
        <v>0</v>
      </c>
    </row>
    <row r="9476" spans="1:25" x14ac:dyDescent="0.3">
      <c r="A9476">
        <v>9475</v>
      </c>
      <c r="B9476" s="2"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s="2">
        <v>2</v>
      </c>
      <c r="T9476" s="3">
        <v>0.2</v>
      </c>
      <c r="U9476" s="2">
        <v>1.9925999999999999</v>
      </c>
      <c r="V9476" s="2">
        <f>Table1[[#This Row],[Sales]]*(1-Table1[[#This Row],[Discount]])</f>
        <v>4.7232000000000003</v>
      </c>
      <c r="W9476" s="2">
        <f>Table1[[#This Row],[Sales]]*Table1[[#This Row],[Quantity]]</f>
        <v>11.808</v>
      </c>
      <c r="X9476" s="2">
        <f>Table1[[#This Row],[Sales]]+Table1[[#This Row],[Discount]]+Table1[[#This Row],[Adjusted Sales]]</f>
        <v>10.827200000000001</v>
      </c>
      <c r="Y9476" s="5">
        <f>Table1[[#This Row],[Sales]]*Table1[[#This Row],[Discount]]</f>
        <v>1.1808000000000001</v>
      </c>
    </row>
    <row r="9477" spans="1:25" x14ac:dyDescent="0.3">
      <c r="A9477">
        <v>9476</v>
      </c>
      <c r="B9477" s="2"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s="2">
        <v>7</v>
      </c>
      <c r="T9477" s="3">
        <v>0.2</v>
      </c>
      <c r="U9477" s="2">
        <v>54.215000000000003</v>
      </c>
      <c r="V9477" s="2">
        <f>Table1[[#This Row],[Sales]]*(1-Table1[[#This Row],[Discount]])</f>
        <v>138.79040000000001</v>
      </c>
      <c r="W9477" s="2">
        <f>Table1[[#This Row],[Sales]]*Table1[[#This Row],[Quantity]]</f>
        <v>1214.4159999999999</v>
      </c>
      <c r="X9477" s="2">
        <f>Table1[[#This Row],[Sales]]+Table1[[#This Row],[Discount]]+Table1[[#This Row],[Adjusted Sales]]</f>
        <v>312.47839999999997</v>
      </c>
      <c r="Y9477" s="5">
        <f>Table1[[#This Row],[Sales]]*Table1[[#This Row],[Discount]]</f>
        <v>34.697600000000001</v>
      </c>
    </row>
    <row r="9478" spans="1:25" x14ac:dyDescent="0.3">
      <c r="A9478">
        <v>9477</v>
      </c>
      <c r="B9478" s="2"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s="2">
        <v>2</v>
      </c>
      <c r="T9478" s="3">
        <v>0.6</v>
      </c>
      <c r="U9478" s="2">
        <v>-61.872</v>
      </c>
      <c r="V9478" s="2">
        <f>Table1[[#This Row],[Sales]]*(1-Table1[[#This Row],[Discount]])</f>
        <v>20.624000000000002</v>
      </c>
      <c r="W9478" s="2">
        <f>Table1[[#This Row],[Sales]]*Table1[[#This Row],[Quantity]]</f>
        <v>103.12</v>
      </c>
      <c r="X9478" s="2">
        <f>Table1[[#This Row],[Sales]]+Table1[[#This Row],[Discount]]+Table1[[#This Row],[Adjusted Sales]]</f>
        <v>72.784000000000006</v>
      </c>
      <c r="Y9478" s="5">
        <f>Table1[[#This Row],[Sales]]*Table1[[#This Row],[Discount]]</f>
        <v>30.936</v>
      </c>
    </row>
    <row r="9479" spans="1:25" x14ac:dyDescent="0.3">
      <c r="A9479">
        <v>9478</v>
      </c>
      <c r="B9479" s="2"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s="2">
        <v>3</v>
      </c>
      <c r="T9479" s="3">
        <v>0.8</v>
      </c>
      <c r="U9479" s="2">
        <v>-6.2370000000000001</v>
      </c>
      <c r="V9479" s="2">
        <f>Table1[[#This Row],[Sales]]*(1-Table1[[#This Row],[Discount]])</f>
        <v>0.71279999999999988</v>
      </c>
      <c r="W9479" s="2">
        <f>Table1[[#This Row],[Sales]]*Table1[[#This Row],[Quantity]]</f>
        <v>10.692</v>
      </c>
      <c r="X9479" s="2">
        <f>Table1[[#This Row],[Sales]]+Table1[[#This Row],[Discount]]+Table1[[#This Row],[Adjusted Sales]]</f>
        <v>5.0767999999999995</v>
      </c>
      <c r="Y9479" s="5">
        <f>Table1[[#This Row],[Sales]]*Table1[[#This Row],[Discount]]</f>
        <v>2.8512000000000004</v>
      </c>
    </row>
    <row r="9480" spans="1:25" x14ac:dyDescent="0.3">
      <c r="A9480">
        <v>9479</v>
      </c>
      <c r="B9480" s="2"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s="2">
        <v>5</v>
      </c>
      <c r="T9480" s="3">
        <v>0.2</v>
      </c>
      <c r="U9480" s="2">
        <v>4.1124999999999998</v>
      </c>
      <c r="V9480" s="2">
        <f>Table1[[#This Row],[Sales]]*(1-Table1[[#This Row],[Discount]])</f>
        <v>10.528</v>
      </c>
      <c r="W9480" s="2">
        <f>Table1[[#This Row],[Sales]]*Table1[[#This Row],[Quantity]]</f>
        <v>65.8</v>
      </c>
      <c r="X9480" s="2">
        <f>Table1[[#This Row],[Sales]]+Table1[[#This Row],[Discount]]+Table1[[#This Row],[Adjusted Sales]]</f>
        <v>23.887999999999998</v>
      </c>
      <c r="Y9480" s="5">
        <f>Table1[[#This Row],[Sales]]*Table1[[#This Row],[Discount]]</f>
        <v>2.6320000000000001</v>
      </c>
    </row>
    <row r="9481" spans="1:25" x14ac:dyDescent="0.3">
      <c r="A9481">
        <v>9480</v>
      </c>
      <c r="B9481" s="2"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s="2">
        <v>3</v>
      </c>
      <c r="T9481" s="3">
        <v>0.8</v>
      </c>
      <c r="U9481" s="2">
        <v>-6.5076000000000001</v>
      </c>
      <c r="V9481" s="2">
        <f>Table1[[#This Row],[Sales]]*(1-Table1[[#This Row],[Discount]])</f>
        <v>0.76559999999999984</v>
      </c>
      <c r="W9481" s="2">
        <f>Table1[[#This Row],[Sales]]*Table1[[#This Row],[Quantity]]</f>
        <v>11.484</v>
      </c>
      <c r="X9481" s="2">
        <f>Table1[[#This Row],[Sales]]+Table1[[#This Row],[Discount]]+Table1[[#This Row],[Adjusted Sales]]</f>
        <v>5.3936000000000002</v>
      </c>
      <c r="Y9481" s="5">
        <f>Table1[[#This Row],[Sales]]*Table1[[#This Row],[Discount]]</f>
        <v>3.0624000000000002</v>
      </c>
    </row>
    <row r="9482" spans="1:25" x14ac:dyDescent="0.3">
      <c r="A9482">
        <v>9481</v>
      </c>
      <c r="B9482" s="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s="2">
        <v>5</v>
      </c>
      <c r="T9482" s="3">
        <v>0.8</v>
      </c>
      <c r="U9482" s="2">
        <v>-533.73249999999996</v>
      </c>
      <c r="V9482" s="2">
        <f>Table1[[#This Row],[Sales]]*(1-Table1[[#This Row],[Discount]])</f>
        <v>60.99799999999999</v>
      </c>
      <c r="W9482" s="2">
        <f>Table1[[#This Row],[Sales]]*Table1[[#This Row],[Quantity]]</f>
        <v>1524.95</v>
      </c>
      <c r="X9482" s="2">
        <f>Table1[[#This Row],[Sales]]+Table1[[#This Row],[Discount]]+Table1[[#This Row],[Adjusted Sales]]</f>
        <v>366.78800000000001</v>
      </c>
      <c r="Y9482" s="5">
        <f>Table1[[#This Row],[Sales]]*Table1[[#This Row],[Discount]]</f>
        <v>243.99200000000002</v>
      </c>
    </row>
    <row r="9483" spans="1:25" x14ac:dyDescent="0.3">
      <c r="A9483">
        <v>9482</v>
      </c>
      <c r="B9483" s="2"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s="2">
        <v>2</v>
      </c>
      <c r="T9483" s="3">
        <v>0.2</v>
      </c>
      <c r="U9483" s="2">
        <v>1.8160000000000001</v>
      </c>
      <c r="V9483" s="2">
        <f>Table1[[#This Row],[Sales]]*(1-Table1[[#This Row],[Discount]])</f>
        <v>14.528</v>
      </c>
      <c r="W9483" s="2">
        <f>Table1[[#This Row],[Sales]]*Table1[[#This Row],[Quantity]]</f>
        <v>36.32</v>
      </c>
      <c r="X9483" s="2">
        <f>Table1[[#This Row],[Sales]]+Table1[[#This Row],[Discount]]+Table1[[#This Row],[Adjusted Sales]]</f>
        <v>32.887999999999998</v>
      </c>
      <c r="Y9483" s="5">
        <f>Table1[[#This Row],[Sales]]*Table1[[#This Row],[Discount]]</f>
        <v>3.6320000000000001</v>
      </c>
    </row>
    <row r="9484" spans="1:25" x14ac:dyDescent="0.3">
      <c r="A9484">
        <v>9483</v>
      </c>
      <c r="B9484" s="2"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s="2">
        <v>2</v>
      </c>
      <c r="T9484" s="3">
        <v>0.2</v>
      </c>
      <c r="U9484" s="2">
        <v>91.995400000000004</v>
      </c>
      <c r="V9484" s="2">
        <f>Table1[[#This Row],[Sales]]*(1-Table1[[#This Row],[Discount]])</f>
        <v>255.9872</v>
      </c>
      <c r="W9484" s="2">
        <f>Table1[[#This Row],[Sales]]*Table1[[#This Row],[Quantity]]</f>
        <v>639.96799999999996</v>
      </c>
      <c r="X9484" s="2">
        <f>Table1[[#This Row],[Sales]]+Table1[[#This Row],[Discount]]+Table1[[#This Row],[Adjusted Sales]]</f>
        <v>576.1712</v>
      </c>
      <c r="Y9484" s="5">
        <f>Table1[[#This Row],[Sales]]*Table1[[#This Row],[Discount]]</f>
        <v>63.9968</v>
      </c>
    </row>
    <row r="9485" spans="1:25" x14ac:dyDescent="0.3">
      <c r="A9485">
        <v>9484</v>
      </c>
      <c r="B9485" s="2"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s="2">
        <v>6</v>
      </c>
      <c r="T9485" s="3">
        <v>0</v>
      </c>
      <c r="U9485" s="2">
        <v>6.4943999999999997</v>
      </c>
      <c r="V9485" s="2">
        <f>Table1[[#This Row],[Sales]]*(1-Table1[[#This Row],[Discount]])</f>
        <v>19.68</v>
      </c>
      <c r="W9485" s="2">
        <f>Table1[[#This Row],[Sales]]*Table1[[#This Row],[Quantity]]</f>
        <v>118.08</v>
      </c>
      <c r="X9485" s="2">
        <f>Table1[[#This Row],[Sales]]+Table1[[#This Row],[Discount]]+Table1[[#This Row],[Adjusted Sales]]</f>
        <v>39.36</v>
      </c>
      <c r="Y9485" s="5">
        <f>Table1[[#This Row],[Sales]]*Table1[[#This Row],[Discount]]</f>
        <v>0</v>
      </c>
    </row>
    <row r="9486" spans="1:25" x14ac:dyDescent="0.3">
      <c r="A9486">
        <v>9485</v>
      </c>
      <c r="B9486" s="2"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s="2">
        <v>10</v>
      </c>
      <c r="T9486" s="3">
        <v>0.32</v>
      </c>
      <c r="U9486" s="2">
        <v>-137.976</v>
      </c>
      <c r="V9486" s="2">
        <f>Table1[[#This Row],[Sales]]*(1-Table1[[#This Row],[Discount]])</f>
        <v>531.66751999999997</v>
      </c>
      <c r="W9486" s="2">
        <f>Table1[[#This Row],[Sales]]*Table1[[#This Row],[Quantity]]</f>
        <v>7818.64</v>
      </c>
      <c r="X9486" s="2">
        <f>Table1[[#This Row],[Sales]]+Table1[[#This Row],[Discount]]+Table1[[#This Row],[Adjusted Sales]]</f>
        <v>1313.8515200000002</v>
      </c>
      <c r="Y9486" s="5">
        <f>Table1[[#This Row],[Sales]]*Table1[[#This Row],[Discount]]</f>
        <v>250.19648000000001</v>
      </c>
    </row>
    <row r="9487" spans="1:25" x14ac:dyDescent="0.3">
      <c r="A9487">
        <v>9486</v>
      </c>
      <c r="B9487" s="2"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s="2">
        <v>9</v>
      </c>
      <c r="T9487" s="3">
        <v>0.2</v>
      </c>
      <c r="U9487" s="2">
        <v>9.6300000000000008</v>
      </c>
      <c r="V9487" s="2">
        <f>Table1[[#This Row],[Sales]]*(1-Table1[[#This Row],[Discount]])</f>
        <v>24.652799999999999</v>
      </c>
      <c r="W9487" s="2">
        <f>Table1[[#This Row],[Sales]]*Table1[[#This Row],[Quantity]]</f>
        <v>277.34399999999999</v>
      </c>
      <c r="X9487" s="2">
        <f>Table1[[#This Row],[Sales]]+Table1[[#This Row],[Discount]]+Table1[[#This Row],[Adjusted Sales]]</f>
        <v>55.668799999999997</v>
      </c>
      <c r="Y9487" s="5">
        <f>Table1[[#This Row],[Sales]]*Table1[[#This Row],[Discount]]</f>
        <v>6.1631999999999998</v>
      </c>
    </row>
    <row r="9488" spans="1:25" x14ac:dyDescent="0.3">
      <c r="A9488">
        <v>9487</v>
      </c>
      <c r="B9488" s="2"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s="2">
        <v>3</v>
      </c>
      <c r="T9488" s="3">
        <v>0.3</v>
      </c>
      <c r="U9488" s="2">
        <v>-76.953599999999994</v>
      </c>
      <c r="V9488" s="2">
        <f>Table1[[#This Row],[Sales]]*(1-Table1[[#This Row],[Discount]])</f>
        <v>471.3408</v>
      </c>
      <c r="W9488" s="2">
        <f>Table1[[#This Row],[Sales]]*Table1[[#This Row],[Quantity]]</f>
        <v>2020.0320000000002</v>
      </c>
      <c r="X9488" s="2">
        <f>Table1[[#This Row],[Sales]]+Table1[[#This Row],[Discount]]+Table1[[#This Row],[Adjusted Sales]]</f>
        <v>1144.9848</v>
      </c>
      <c r="Y9488" s="5">
        <f>Table1[[#This Row],[Sales]]*Table1[[#This Row],[Discount]]</f>
        <v>202.00320000000002</v>
      </c>
    </row>
    <row r="9489" spans="1:25" x14ac:dyDescent="0.3">
      <c r="A9489">
        <v>9488</v>
      </c>
      <c r="B9489" s="2"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s="2">
        <v>3</v>
      </c>
      <c r="T9489" s="3">
        <v>0</v>
      </c>
      <c r="U9489" s="2">
        <v>2.1581999999999999</v>
      </c>
      <c r="V9489" s="2">
        <f>Table1[[#This Row],[Sales]]*(1-Table1[[#This Row],[Discount]])</f>
        <v>6.54</v>
      </c>
      <c r="W9489" s="2">
        <f>Table1[[#This Row],[Sales]]*Table1[[#This Row],[Quantity]]</f>
        <v>19.62</v>
      </c>
      <c r="X9489" s="2">
        <f>Table1[[#This Row],[Sales]]+Table1[[#This Row],[Discount]]+Table1[[#This Row],[Adjusted Sales]]</f>
        <v>13.08</v>
      </c>
      <c r="Y9489" s="5">
        <f>Table1[[#This Row],[Sales]]*Table1[[#This Row],[Discount]]</f>
        <v>0</v>
      </c>
    </row>
    <row r="9490" spans="1:25" x14ac:dyDescent="0.3">
      <c r="A9490">
        <v>9489</v>
      </c>
      <c r="B9490" s="2"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s="2">
        <v>2</v>
      </c>
      <c r="T9490" s="3">
        <v>0.2</v>
      </c>
      <c r="U9490" s="2">
        <v>50.12</v>
      </c>
      <c r="V9490" s="2">
        <f>Table1[[#This Row],[Sales]]*(1-Table1[[#This Row],[Discount]])</f>
        <v>458.24</v>
      </c>
      <c r="W9490" s="2">
        <f>Table1[[#This Row],[Sales]]*Table1[[#This Row],[Quantity]]</f>
        <v>1145.5999999999999</v>
      </c>
      <c r="X9490" s="2">
        <f>Table1[[#This Row],[Sales]]+Table1[[#This Row],[Discount]]+Table1[[#This Row],[Adjusted Sales]]</f>
        <v>1031.24</v>
      </c>
      <c r="Y9490" s="5">
        <f>Table1[[#This Row],[Sales]]*Table1[[#This Row],[Discount]]</f>
        <v>114.56</v>
      </c>
    </row>
    <row r="9491" spans="1:25" x14ac:dyDescent="0.3">
      <c r="A9491">
        <v>9490</v>
      </c>
      <c r="B9491" s="2"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s="2">
        <v>7</v>
      </c>
      <c r="T9491" s="3">
        <v>0</v>
      </c>
      <c r="U9491" s="2">
        <v>59.115000000000002</v>
      </c>
      <c r="V9491" s="2">
        <f>Table1[[#This Row],[Sales]]*(1-Table1[[#This Row],[Discount]])</f>
        <v>197.05</v>
      </c>
      <c r="W9491" s="2">
        <f>Table1[[#This Row],[Sales]]*Table1[[#This Row],[Quantity]]</f>
        <v>1379.3500000000001</v>
      </c>
      <c r="X9491" s="2">
        <f>Table1[[#This Row],[Sales]]+Table1[[#This Row],[Discount]]+Table1[[#This Row],[Adjusted Sales]]</f>
        <v>394.1</v>
      </c>
      <c r="Y9491" s="5">
        <f>Table1[[#This Row],[Sales]]*Table1[[#This Row],[Discount]]</f>
        <v>0</v>
      </c>
    </row>
    <row r="9492" spans="1:25" x14ac:dyDescent="0.3">
      <c r="A9492">
        <v>9491</v>
      </c>
      <c r="B9492" s="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s="2">
        <v>8</v>
      </c>
      <c r="T9492" s="3">
        <v>0.2</v>
      </c>
      <c r="U9492" s="2">
        <v>682.51679999999999</v>
      </c>
      <c r="V9492" s="2">
        <f>Table1[[#This Row],[Sales]]*(1-Table1[[#This Row],[Discount]])</f>
        <v>1617.8176000000001</v>
      </c>
      <c r="W9492" s="2">
        <f>Table1[[#This Row],[Sales]]*Table1[[#This Row],[Quantity]]</f>
        <v>16178.175999999999</v>
      </c>
      <c r="X9492" s="2">
        <f>Table1[[#This Row],[Sales]]+Table1[[#This Row],[Discount]]+Table1[[#This Row],[Adjusted Sales]]</f>
        <v>3640.2896000000001</v>
      </c>
      <c r="Y9492" s="5">
        <f>Table1[[#This Row],[Sales]]*Table1[[#This Row],[Discount]]</f>
        <v>404.45440000000002</v>
      </c>
    </row>
    <row r="9493" spans="1:25" x14ac:dyDescent="0.3">
      <c r="A9493">
        <v>9492</v>
      </c>
      <c r="B9493" s="2"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s="2">
        <v>3</v>
      </c>
      <c r="T9493" s="3">
        <v>0</v>
      </c>
      <c r="U9493" s="2">
        <v>3.1008</v>
      </c>
      <c r="V9493" s="2">
        <f>Table1[[#This Row],[Sales]]*(1-Table1[[#This Row],[Discount]])</f>
        <v>9.1199999999999992</v>
      </c>
      <c r="W9493" s="2">
        <f>Table1[[#This Row],[Sales]]*Table1[[#This Row],[Quantity]]</f>
        <v>27.36</v>
      </c>
      <c r="X9493" s="2">
        <f>Table1[[#This Row],[Sales]]+Table1[[#This Row],[Discount]]+Table1[[#This Row],[Adjusted Sales]]</f>
        <v>18.239999999999998</v>
      </c>
      <c r="Y9493" s="5">
        <f>Table1[[#This Row],[Sales]]*Table1[[#This Row],[Discount]]</f>
        <v>0</v>
      </c>
    </row>
    <row r="9494" spans="1:25" x14ac:dyDescent="0.3">
      <c r="A9494">
        <v>9493</v>
      </c>
      <c r="B9494" s="2"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s="2">
        <v>9</v>
      </c>
      <c r="T9494" s="3">
        <v>0</v>
      </c>
      <c r="U9494" s="2">
        <v>19.079999999999998</v>
      </c>
      <c r="V9494" s="2">
        <f>Table1[[#This Row],[Sales]]*(1-Table1[[#This Row],[Discount]])</f>
        <v>38.159999999999997</v>
      </c>
      <c r="W9494" s="2">
        <f>Table1[[#This Row],[Sales]]*Table1[[#This Row],[Quantity]]</f>
        <v>343.43999999999994</v>
      </c>
      <c r="X9494" s="2">
        <f>Table1[[#This Row],[Sales]]+Table1[[#This Row],[Discount]]+Table1[[#This Row],[Adjusted Sales]]</f>
        <v>76.319999999999993</v>
      </c>
      <c r="Y9494" s="5">
        <f>Table1[[#This Row],[Sales]]*Table1[[#This Row],[Discount]]</f>
        <v>0</v>
      </c>
    </row>
    <row r="9495" spans="1:25" x14ac:dyDescent="0.3">
      <c r="A9495">
        <v>9494</v>
      </c>
      <c r="B9495" s="2"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s="2">
        <v>7</v>
      </c>
      <c r="T9495" s="3">
        <v>0</v>
      </c>
      <c r="U9495" s="2">
        <v>350.42700000000002</v>
      </c>
      <c r="V9495" s="2">
        <f>Table1[[#This Row],[Sales]]*(1-Table1[[#This Row],[Discount]])</f>
        <v>1592.85</v>
      </c>
      <c r="W9495" s="2">
        <f>Table1[[#This Row],[Sales]]*Table1[[#This Row],[Quantity]]</f>
        <v>11149.949999999999</v>
      </c>
      <c r="X9495" s="2">
        <f>Table1[[#This Row],[Sales]]+Table1[[#This Row],[Discount]]+Table1[[#This Row],[Adjusted Sales]]</f>
        <v>3185.7</v>
      </c>
      <c r="Y9495" s="5">
        <f>Table1[[#This Row],[Sales]]*Table1[[#This Row],[Discount]]</f>
        <v>0</v>
      </c>
    </row>
    <row r="9496" spans="1:25" x14ac:dyDescent="0.3">
      <c r="A9496">
        <v>9495</v>
      </c>
      <c r="B9496" s="2"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s="2">
        <v>2</v>
      </c>
      <c r="T9496" s="3">
        <v>0</v>
      </c>
      <c r="U9496" s="2">
        <v>5.3460000000000001</v>
      </c>
      <c r="V9496" s="2">
        <f>Table1[[#This Row],[Sales]]*(1-Table1[[#This Row],[Discount]])</f>
        <v>11.88</v>
      </c>
      <c r="W9496" s="2">
        <f>Table1[[#This Row],[Sales]]*Table1[[#This Row],[Quantity]]</f>
        <v>23.76</v>
      </c>
      <c r="X9496" s="2">
        <f>Table1[[#This Row],[Sales]]+Table1[[#This Row],[Discount]]+Table1[[#This Row],[Adjusted Sales]]</f>
        <v>23.76</v>
      </c>
      <c r="Y9496" s="5">
        <f>Table1[[#This Row],[Sales]]*Table1[[#This Row],[Discount]]</f>
        <v>0</v>
      </c>
    </row>
    <row r="9497" spans="1:25" x14ac:dyDescent="0.3">
      <c r="A9497">
        <v>9496</v>
      </c>
      <c r="B9497" s="2"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s="2">
        <v>6</v>
      </c>
      <c r="T9497" s="3">
        <v>0</v>
      </c>
      <c r="U9497" s="2">
        <v>46.8</v>
      </c>
      <c r="V9497" s="2">
        <f>Table1[[#This Row],[Sales]]*(1-Table1[[#This Row],[Discount]])</f>
        <v>120</v>
      </c>
      <c r="W9497" s="2">
        <f>Table1[[#This Row],[Sales]]*Table1[[#This Row],[Quantity]]</f>
        <v>720</v>
      </c>
      <c r="X9497" s="2">
        <f>Table1[[#This Row],[Sales]]+Table1[[#This Row],[Discount]]+Table1[[#This Row],[Adjusted Sales]]</f>
        <v>240</v>
      </c>
      <c r="Y9497" s="5">
        <f>Table1[[#This Row],[Sales]]*Table1[[#This Row],[Discount]]</f>
        <v>0</v>
      </c>
    </row>
    <row r="9498" spans="1:25" x14ac:dyDescent="0.3">
      <c r="A9498">
        <v>9497</v>
      </c>
      <c r="B9498" s="2"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s="2">
        <v>1</v>
      </c>
      <c r="T9498" s="3">
        <v>0</v>
      </c>
      <c r="U9498" s="2">
        <v>2.3409</v>
      </c>
      <c r="V9498" s="2">
        <f>Table1[[#This Row],[Sales]]*(1-Table1[[#This Row],[Discount]])</f>
        <v>8.67</v>
      </c>
      <c r="W9498" s="2">
        <f>Table1[[#This Row],[Sales]]*Table1[[#This Row],[Quantity]]</f>
        <v>8.67</v>
      </c>
      <c r="X9498" s="2">
        <f>Table1[[#This Row],[Sales]]+Table1[[#This Row],[Discount]]+Table1[[#This Row],[Adjusted Sales]]</f>
        <v>17.34</v>
      </c>
      <c r="Y9498" s="5">
        <f>Table1[[#This Row],[Sales]]*Table1[[#This Row],[Discount]]</f>
        <v>0</v>
      </c>
    </row>
    <row r="9499" spans="1:25" x14ac:dyDescent="0.3">
      <c r="A9499">
        <v>9498</v>
      </c>
      <c r="B9499" s="2"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s="2">
        <v>1</v>
      </c>
      <c r="T9499" s="3">
        <v>0</v>
      </c>
      <c r="U9499" s="2">
        <v>2.0286</v>
      </c>
      <c r="V9499" s="2">
        <f>Table1[[#This Row],[Sales]]*(1-Table1[[#This Row],[Discount]])</f>
        <v>4.41</v>
      </c>
      <c r="W9499" s="2">
        <f>Table1[[#This Row],[Sales]]*Table1[[#This Row],[Quantity]]</f>
        <v>4.41</v>
      </c>
      <c r="X9499" s="2">
        <f>Table1[[#This Row],[Sales]]+Table1[[#This Row],[Discount]]+Table1[[#This Row],[Adjusted Sales]]</f>
        <v>8.82</v>
      </c>
      <c r="Y9499" s="5">
        <f>Table1[[#This Row],[Sales]]*Table1[[#This Row],[Discount]]</f>
        <v>0</v>
      </c>
    </row>
    <row r="9500" spans="1:25" x14ac:dyDescent="0.3">
      <c r="A9500">
        <v>9499</v>
      </c>
      <c r="B9500" s="2"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s="2">
        <v>3</v>
      </c>
      <c r="T9500" s="3">
        <v>0</v>
      </c>
      <c r="U9500" s="2">
        <v>82.290599999999998</v>
      </c>
      <c r="V9500" s="2">
        <f>Table1[[#This Row],[Sales]]*(1-Table1[[#This Row],[Discount]])</f>
        <v>167.94</v>
      </c>
      <c r="W9500" s="2">
        <f>Table1[[#This Row],[Sales]]*Table1[[#This Row],[Quantity]]</f>
        <v>503.82</v>
      </c>
      <c r="X9500" s="2">
        <f>Table1[[#This Row],[Sales]]+Table1[[#This Row],[Discount]]+Table1[[#This Row],[Adjusted Sales]]</f>
        <v>335.88</v>
      </c>
      <c r="Y9500" s="5">
        <f>Table1[[#This Row],[Sales]]*Table1[[#This Row],[Discount]]</f>
        <v>0</v>
      </c>
    </row>
    <row r="9501" spans="1:25" x14ac:dyDescent="0.3">
      <c r="A9501">
        <v>9500</v>
      </c>
      <c r="B9501" s="2"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s="2">
        <v>10</v>
      </c>
      <c r="T9501" s="3">
        <v>0</v>
      </c>
      <c r="U9501" s="2">
        <v>31.187999999999999</v>
      </c>
      <c r="V9501" s="2">
        <f>Table1[[#This Row],[Sales]]*(1-Table1[[#This Row],[Discount]])</f>
        <v>67.8</v>
      </c>
      <c r="W9501" s="2">
        <f>Table1[[#This Row],[Sales]]*Table1[[#This Row],[Quantity]]</f>
        <v>678</v>
      </c>
      <c r="X9501" s="2">
        <f>Table1[[#This Row],[Sales]]+Table1[[#This Row],[Discount]]+Table1[[#This Row],[Adjusted Sales]]</f>
        <v>135.6</v>
      </c>
      <c r="Y9501" s="5">
        <f>Table1[[#This Row],[Sales]]*Table1[[#This Row],[Discount]]</f>
        <v>0</v>
      </c>
    </row>
    <row r="9502" spans="1:25" x14ac:dyDescent="0.3">
      <c r="A9502">
        <v>9501</v>
      </c>
      <c r="B9502" s="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s="2">
        <v>3</v>
      </c>
      <c r="T9502" s="3">
        <v>0</v>
      </c>
      <c r="U9502" s="2">
        <v>11.3148</v>
      </c>
      <c r="V9502" s="2">
        <f>Table1[[#This Row],[Sales]]*(1-Table1[[#This Row],[Discount]])</f>
        <v>26.94</v>
      </c>
      <c r="W9502" s="2">
        <f>Table1[[#This Row],[Sales]]*Table1[[#This Row],[Quantity]]</f>
        <v>80.820000000000007</v>
      </c>
      <c r="X9502" s="2">
        <f>Table1[[#This Row],[Sales]]+Table1[[#This Row],[Discount]]+Table1[[#This Row],[Adjusted Sales]]</f>
        <v>53.88</v>
      </c>
      <c r="Y9502" s="5">
        <f>Table1[[#This Row],[Sales]]*Table1[[#This Row],[Discount]]</f>
        <v>0</v>
      </c>
    </row>
    <row r="9503" spans="1:25" x14ac:dyDescent="0.3">
      <c r="A9503">
        <v>9502</v>
      </c>
      <c r="B9503" s="2"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s="2">
        <v>3</v>
      </c>
      <c r="T9503" s="3">
        <v>0</v>
      </c>
      <c r="U9503" s="2">
        <v>8.01</v>
      </c>
      <c r="V9503" s="2">
        <f>Table1[[#This Row],[Sales]]*(1-Table1[[#This Row],[Discount]])</f>
        <v>32.04</v>
      </c>
      <c r="W9503" s="2">
        <f>Table1[[#This Row],[Sales]]*Table1[[#This Row],[Quantity]]</f>
        <v>96.12</v>
      </c>
      <c r="X9503" s="2">
        <f>Table1[[#This Row],[Sales]]+Table1[[#This Row],[Discount]]+Table1[[#This Row],[Adjusted Sales]]</f>
        <v>64.08</v>
      </c>
      <c r="Y9503" s="5">
        <f>Table1[[#This Row],[Sales]]*Table1[[#This Row],[Discount]]</f>
        <v>0</v>
      </c>
    </row>
    <row r="9504" spans="1:25" x14ac:dyDescent="0.3">
      <c r="A9504">
        <v>9503</v>
      </c>
      <c r="B9504" s="2"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s="2">
        <v>9</v>
      </c>
      <c r="T9504" s="3">
        <v>0</v>
      </c>
      <c r="U9504" s="2">
        <v>8.3537999999999997</v>
      </c>
      <c r="V9504" s="2">
        <f>Table1[[#This Row],[Sales]]*(1-Table1[[#This Row],[Discount]])</f>
        <v>32.130000000000003</v>
      </c>
      <c r="W9504" s="2">
        <f>Table1[[#This Row],[Sales]]*Table1[[#This Row],[Quantity]]</f>
        <v>289.17</v>
      </c>
      <c r="X9504" s="2">
        <f>Table1[[#This Row],[Sales]]+Table1[[#This Row],[Discount]]+Table1[[#This Row],[Adjusted Sales]]</f>
        <v>64.260000000000005</v>
      </c>
      <c r="Y9504" s="5">
        <f>Table1[[#This Row],[Sales]]*Table1[[#This Row],[Discount]]</f>
        <v>0</v>
      </c>
    </row>
    <row r="9505" spans="1:25" x14ac:dyDescent="0.3">
      <c r="A9505">
        <v>9504</v>
      </c>
      <c r="B9505" s="2"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s="2">
        <v>1</v>
      </c>
      <c r="T9505" s="3">
        <v>0</v>
      </c>
      <c r="U9505" s="2">
        <v>0.80640000000000001</v>
      </c>
      <c r="V9505" s="2">
        <f>Table1[[#This Row],[Sales]]*(1-Table1[[#This Row],[Discount]])</f>
        <v>2.88</v>
      </c>
      <c r="W9505" s="2">
        <f>Table1[[#This Row],[Sales]]*Table1[[#This Row],[Quantity]]</f>
        <v>2.88</v>
      </c>
      <c r="X9505" s="2">
        <f>Table1[[#This Row],[Sales]]+Table1[[#This Row],[Discount]]+Table1[[#This Row],[Adjusted Sales]]</f>
        <v>5.76</v>
      </c>
      <c r="Y9505" s="5">
        <f>Table1[[#This Row],[Sales]]*Table1[[#This Row],[Discount]]</f>
        <v>0</v>
      </c>
    </row>
    <row r="9506" spans="1:25" x14ac:dyDescent="0.3">
      <c r="A9506">
        <v>9505</v>
      </c>
      <c r="B9506" s="2"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s="2">
        <v>7</v>
      </c>
      <c r="T9506" s="3">
        <v>0</v>
      </c>
      <c r="U9506" s="2">
        <v>272.98250000000002</v>
      </c>
      <c r="V9506" s="2">
        <f>Table1[[#This Row],[Sales]]*(1-Table1[[#This Row],[Discount]])</f>
        <v>1091.93</v>
      </c>
      <c r="W9506" s="2">
        <f>Table1[[#This Row],[Sales]]*Table1[[#This Row],[Quantity]]</f>
        <v>7643.51</v>
      </c>
      <c r="X9506" s="2">
        <f>Table1[[#This Row],[Sales]]+Table1[[#This Row],[Discount]]+Table1[[#This Row],[Adjusted Sales]]</f>
        <v>2183.86</v>
      </c>
      <c r="Y9506" s="5">
        <f>Table1[[#This Row],[Sales]]*Table1[[#This Row],[Discount]]</f>
        <v>0</v>
      </c>
    </row>
    <row r="9507" spans="1:25" x14ac:dyDescent="0.3">
      <c r="A9507">
        <v>9506</v>
      </c>
      <c r="B9507" s="2"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s="2">
        <v>2</v>
      </c>
      <c r="T9507" s="3">
        <v>0</v>
      </c>
      <c r="U9507" s="2">
        <v>54.860399999999998</v>
      </c>
      <c r="V9507" s="2">
        <f>Table1[[#This Row],[Sales]]*(1-Table1[[#This Row],[Discount]])</f>
        <v>111.96</v>
      </c>
      <c r="W9507" s="2">
        <f>Table1[[#This Row],[Sales]]*Table1[[#This Row],[Quantity]]</f>
        <v>223.92</v>
      </c>
      <c r="X9507" s="2">
        <f>Table1[[#This Row],[Sales]]+Table1[[#This Row],[Discount]]+Table1[[#This Row],[Adjusted Sales]]</f>
        <v>223.92</v>
      </c>
      <c r="Y9507" s="5">
        <f>Table1[[#This Row],[Sales]]*Table1[[#This Row],[Discount]]</f>
        <v>0</v>
      </c>
    </row>
    <row r="9508" spans="1:25" x14ac:dyDescent="0.3">
      <c r="A9508">
        <v>9507</v>
      </c>
      <c r="B9508" s="2"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s="2">
        <v>2</v>
      </c>
      <c r="T9508" s="3">
        <v>0</v>
      </c>
      <c r="U9508" s="2">
        <v>7.476</v>
      </c>
      <c r="V9508" s="2">
        <f>Table1[[#This Row],[Sales]]*(1-Table1[[#This Row],[Discount]])</f>
        <v>26.7</v>
      </c>
      <c r="W9508" s="2">
        <f>Table1[[#This Row],[Sales]]*Table1[[#This Row],[Quantity]]</f>
        <v>53.4</v>
      </c>
      <c r="X9508" s="2">
        <f>Table1[[#This Row],[Sales]]+Table1[[#This Row],[Discount]]+Table1[[#This Row],[Adjusted Sales]]</f>
        <v>53.4</v>
      </c>
      <c r="Y9508" s="5">
        <f>Table1[[#This Row],[Sales]]*Table1[[#This Row],[Discount]]</f>
        <v>0</v>
      </c>
    </row>
    <row r="9509" spans="1:25" x14ac:dyDescent="0.3">
      <c r="A9509">
        <v>9508</v>
      </c>
      <c r="B9509" s="2"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s="2">
        <v>5</v>
      </c>
      <c r="T9509" s="3">
        <v>0</v>
      </c>
      <c r="U9509" s="2">
        <v>18.09</v>
      </c>
      <c r="V9509" s="2">
        <f>Table1[[#This Row],[Sales]]*(1-Table1[[#This Row],[Discount]])</f>
        <v>40.200000000000003</v>
      </c>
      <c r="W9509" s="2">
        <f>Table1[[#This Row],[Sales]]*Table1[[#This Row],[Quantity]]</f>
        <v>201</v>
      </c>
      <c r="X9509" s="2">
        <f>Table1[[#This Row],[Sales]]+Table1[[#This Row],[Discount]]+Table1[[#This Row],[Adjusted Sales]]</f>
        <v>80.400000000000006</v>
      </c>
      <c r="Y9509" s="5">
        <f>Table1[[#This Row],[Sales]]*Table1[[#This Row],[Discount]]</f>
        <v>0</v>
      </c>
    </row>
    <row r="9510" spans="1:25" x14ac:dyDescent="0.3">
      <c r="A9510">
        <v>9509</v>
      </c>
      <c r="B9510" s="2"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s="2">
        <v>3</v>
      </c>
      <c r="T9510" s="3">
        <v>0</v>
      </c>
      <c r="U9510" s="2">
        <v>4.5837000000000003</v>
      </c>
      <c r="V9510" s="2">
        <f>Table1[[#This Row],[Sales]]*(1-Table1[[#This Row],[Discount]])</f>
        <v>13.89</v>
      </c>
      <c r="W9510" s="2">
        <f>Table1[[#This Row],[Sales]]*Table1[[#This Row],[Quantity]]</f>
        <v>41.67</v>
      </c>
      <c r="X9510" s="2">
        <f>Table1[[#This Row],[Sales]]+Table1[[#This Row],[Discount]]+Table1[[#This Row],[Adjusted Sales]]</f>
        <v>27.78</v>
      </c>
      <c r="Y9510" s="5">
        <f>Table1[[#This Row],[Sales]]*Table1[[#This Row],[Discount]]</f>
        <v>0</v>
      </c>
    </row>
    <row r="9511" spans="1:25" x14ac:dyDescent="0.3">
      <c r="A9511">
        <v>9510</v>
      </c>
      <c r="B9511" s="2"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s="2">
        <v>6</v>
      </c>
      <c r="T9511" s="3">
        <v>0</v>
      </c>
      <c r="U9511" s="2">
        <v>20.694600000000001</v>
      </c>
      <c r="V9511" s="2">
        <f>Table1[[#This Row],[Sales]]*(1-Table1[[#This Row],[Discount]])</f>
        <v>689.82</v>
      </c>
      <c r="W9511" s="2">
        <f>Table1[[#This Row],[Sales]]*Table1[[#This Row],[Quantity]]</f>
        <v>4138.92</v>
      </c>
      <c r="X9511" s="2">
        <f>Table1[[#This Row],[Sales]]+Table1[[#This Row],[Discount]]+Table1[[#This Row],[Adjusted Sales]]</f>
        <v>1379.64</v>
      </c>
      <c r="Y9511" s="5">
        <f>Table1[[#This Row],[Sales]]*Table1[[#This Row],[Discount]]</f>
        <v>0</v>
      </c>
    </row>
    <row r="9512" spans="1:25" x14ac:dyDescent="0.3">
      <c r="A9512">
        <v>9511</v>
      </c>
      <c r="B9512" s="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s="2">
        <v>9</v>
      </c>
      <c r="T9512" s="3">
        <v>0</v>
      </c>
      <c r="U9512" s="2">
        <v>15.7194</v>
      </c>
      <c r="V9512" s="2">
        <f>Table1[[#This Row],[Sales]]*(1-Table1[[#This Row],[Discount]])</f>
        <v>38.340000000000003</v>
      </c>
      <c r="W9512" s="2">
        <f>Table1[[#This Row],[Sales]]*Table1[[#This Row],[Quantity]]</f>
        <v>345.06000000000006</v>
      </c>
      <c r="X9512" s="2">
        <f>Table1[[#This Row],[Sales]]+Table1[[#This Row],[Discount]]+Table1[[#This Row],[Adjusted Sales]]</f>
        <v>76.680000000000007</v>
      </c>
      <c r="Y9512" s="5">
        <f>Table1[[#This Row],[Sales]]*Table1[[#This Row],[Discount]]</f>
        <v>0</v>
      </c>
    </row>
    <row r="9513" spans="1:25" x14ac:dyDescent="0.3">
      <c r="A9513">
        <v>9512</v>
      </c>
      <c r="B9513" s="2"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s="2">
        <v>3</v>
      </c>
      <c r="T9513" s="3">
        <v>0.8</v>
      </c>
      <c r="U9513" s="2">
        <v>-13.896000000000001</v>
      </c>
      <c r="V9513" s="2">
        <f>Table1[[#This Row],[Sales]]*(1-Table1[[#This Row],[Discount]])</f>
        <v>1.8527999999999996</v>
      </c>
      <c r="W9513" s="2">
        <f>Table1[[#This Row],[Sales]]*Table1[[#This Row],[Quantity]]</f>
        <v>27.791999999999998</v>
      </c>
      <c r="X9513" s="2">
        <f>Table1[[#This Row],[Sales]]+Table1[[#This Row],[Discount]]+Table1[[#This Row],[Adjusted Sales]]</f>
        <v>11.9168</v>
      </c>
      <c r="Y9513" s="5">
        <f>Table1[[#This Row],[Sales]]*Table1[[#This Row],[Discount]]</f>
        <v>7.4112</v>
      </c>
    </row>
    <row r="9514" spans="1:25" x14ac:dyDescent="0.3">
      <c r="A9514">
        <v>9513</v>
      </c>
      <c r="B9514" s="2"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s="2">
        <v>1</v>
      </c>
      <c r="T9514" s="3">
        <v>0.32</v>
      </c>
      <c r="U9514" s="2">
        <v>-6.0195999999999996</v>
      </c>
      <c r="V9514" s="2">
        <f>Table1[[#This Row],[Sales]]*(1-Table1[[#This Row],[Discount]])</f>
        <v>139.17315199999999</v>
      </c>
      <c r="W9514" s="2">
        <f>Table1[[#This Row],[Sales]]*Table1[[#This Row],[Quantity]]</f>
        <v>204.66640000000001</v>
      </c>
      <c r="X9514" s="2">
        <f>Table1[[#This Row],[Sales]]+Table1[[#This Row],[Discount]]+Table1[[#This Row],[Adjusted Sales]]</f>
        <v>344.15955199999996</v>
      </c>
      <c r="Y9514" s="5">
        <f>Table1[[#This Row],[Sales]]*Table1[[#This Row],[Discount]]</f>
        <v>65.493248000000008</v>
      </c>
    </row>
    <row r="9515" spans="1:25" x14ac:dyDescent="0.3">
      <c r="A9515">
        <v>9514</v>
      </c>
      <c r="B9515" s="2"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s="2">
        <v>5</v>
      </c>
      <c r="T9515" s="3">
        <v>0</v>
      </c>
      <c r="U9515" s="2">
        <v>544.41750000000002</v>
      </c>
      <c r="V9515" s="2">
        <f>Table1[[#This Row],[Sales]]*(1-Table1[[#This Row],[Discount]])</f>
        <v>1649.75</v>
      </c>
      <c r="W9515" s="2">
        <f>Table1[[#This Row],[Sales]]*Table1[[#This Row],[Quantity]]</f>
        <v>8248.75</v>
      </c>
      <c r="X9515" s="2">
        <f>Table1[[#This Row],[Sales]]+Table1[[#This Row],[Discount]]+Table1[[#This Row],[Adjusted Sales]]</f>
        <v>3299.5</v>
      </c>
      <c r="Y9515" s="5">
        <f>Table1[[#This Row],[Sales]]*Table1[[#This Row],[Discount]]</f>
        <v>0</v>
      </c>
    </row>
    <row r="9516" spans="1:25" x14ac:dyDescent="0.3">
      <c r="A9516">
        <v>9515</v>
      </c>
      <c r="B9516" s="2"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s="2">
        <v>6</v>
      </c>
      <c r="T9516" s="3">
        <v>0.2</v>
      </c>
      <c r="U9516" s="2">
        <v>31.869599999999998</v>
      </c>
      <c r="V9516" s="2">
        <f>Table1[[#This Row],[Sales]]*(1-Table1[[#This Row],[Discount]])</f>
        <v>72.844800000000006</v>
      </c>
      <c r="W9516" s="2">
        <f>Table1[[#This Row],[Sales]]*Table1[[#This Row],[Quantity]]</f>
        <v>546.33600000000001</v>
      </c>
      <c r="X9516" s="2">
        <f>Table1[[#This Row],[Sales]]+Table1[[#This Row],[Discount]]+Table1[[#This Row],[Adjusted Sales]]</f>
        <v>164.10079999999999</v>
      </c>
      <c r="Y9516" s="5">
        <f>Table1[[#This Row],[Sales]]*Table1[[#This Row],[Discount]]</f>
        <v>18.211200000000002</v>
      </c>
    </row>
    <row r="9517" spans="1:25" x14ac:dyDescent="0.3">
      <c r="A9517">
        <v>9516</v>
      </c>
      <c r="B9517" s="2"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s="2">
        <v>14</v>
      </c>
      <c r="T9517" s="3">
        <v>0.2</v>
      </c>
      <c r="U9517" s="2">
        <v>8.8087999999999997</v>
      </c>
      <c r="V9517" s="2">
        <f>Table1[[#This Row],[Sales]]*(1-Table1[[#This Row],[Discount]])</f>
        <v>43.366399999999999</v>
      </c>
      <c r="W9517" s="2">
        <f>Table1[[#This Row],[Sales]]*Table1[[#This Row],[Quantity]]</f>
        <v>758.91200000000003</v>
      </c>
      <c r="X9517" s="2">
        <f>Table1[[#This Row],[Sales]]+Table1[[#This Row],[Discount]]+Table1[[#This Row],[Adjusted Sales]]</f>
        <v>97.7744</v>
      </c>
      <c r="Y9517" s="5">
        <f>Table1[[#This Row],[Sales]]*Table1[[#This Row],[Discount]]</f>
        <v>10.8416</v>
      </c>
    </row>
    <row r="9518" spans="1:25" x14ac:dyDescent="0.3">
      <c r="A9518">
        <v>9517</v>
      </c>
      <c r="B9518" s="2"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s="2">
        <v>3</v>
      </c>
      <c r="T9518" s="3">
        <v>0.4</v>
      </c>
      <c r="U9518" s="2">
        <v>4.0472999999999999</v>
      </c>
      <c r="V9518" s="2">
        <f>Table1[[#This Row],[Sales]]*(1-Table1[[#This Row],[Discount]])</f>
        <v>16.1892</v>
      </c>
      <c r="W9518" s="2">
        <f>Table1[[#This Row],[Sales]]*Table1[[#This Row],[Quantity]]</f>
        <v>80.945999999999998</v>
      </c>
      <c r="X9518" s="2">
        <f>Table1[[#This Row],[Sales]]+Table1[[#This Row],[Discount]]+Table1[[#This Row],[Adjusted Sales]]</f>
        <v>43.571199999999997</v>
      </c>
      <c r="Y9518" s="5">
        <f>Table1[[#This Row],[Sales]]*Table1[[#This Row],[Discount]]</f>
        <v>10.7928</v>
      </c>
    </row>
    <row r="9519" spans="1:25" x14ac:dyDescent="0.3">
      <c r="A9519">
        <v>9518</v>
      </c>
      <c r="B9519" s="2"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s="2">
        <v>3</v>
      </c>
      <c r="T9519" s="3">
        <v>0.2</v>
      </c>
      <c r="U9519" s="2">
        <v>2.5055999999999998</v>
      </c>
      <c r="V9519" s="2">
        <f>Table1[[#This Row],[Sales]]*(1-Table1[[#This Row],[Discount]])</f>
        <v>5.5296000000000003</v>
      </c>
      <c r="W9519" s="2">
        <f>Table1[[#This Row],[Sales]]*Table1[[#This Row],[Quantity]]</f>
        <v>20.736000000000001</v>
      </c>
      <c r="X9519" s="2">
        <f>Table1[[#This Row],[Sales]]+Table1[[#This Row],[Discount]]+Table1[[#This Row],[Adjusted Sales]]</f>
        <v>12.6416</v>
      </c>
      <c r="Y9519" s="5">
        <f>Table1[[#This Row],[Sales]]*Table1[[#This Row],[Discount]]</f>
        <v>1.3824000000000001</v>
      </c>
    </row>
    <row r="9520" spans="1:25" x14ac:dyDescent="0.3">
      <c r="A9520">
        <v>9519</v>
      </c>
      <c r="B9520" s="2"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s="2">
        <v>3</v>
      </c>
      <c r="T9520" s="3">
        <v>0.2</v>
      </c>
      <c r="U9520" s="2">
        <v>48.994199999999999</v>
      </c>
      <c r="V9520" s="2">
        <f>Table1[[#This Row],[Sales]]*(1-Table1[[#This Row],[Discount]])</f>
        <v>348.40320000000003</v>
      </c>
      <c r="W9520" s="2">
        <f>Table1[[#This Row],[Sales]]*Table1[[#This Row],[Quantity]]</f>
        <v>1306.5120000000002</v>
      </c>
      <c r="X9520" s="2">
        <f>Table1[[#This Row],[Sales]]+Table1[[#This Row],[Discount]]+Table1[[#This Row],[Adjusted Sales]]</f>
        <v>784.10720000000003</v>
      </c>
      <c r="Y9520" s="5">
        <f>Table1[[#This Row],[Sales]]*Table1[[#This Row],[Discount]]</f>
        <v>87.100800000000007</v>
      </c>
    </row>
    <row r="9521" spans="1:25" x14ac:dyDescent="0.3">
      <c r="A9521">
        <v>9520</v>
      </c>
      <c r="B9521" s="2"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s="2">
        <v>4</v>
      </c>
      <c r="T9521" s="3">
        <v>0</v>
      </c>
      <c r="U9521" s="2">
        <v>22.702400000000001</v>
      </c>
      <c r="V9521" s="2">
        <f>Table1[[#This Row],[Sales]]*(1-Table1[[#This Row],[Discount]])</f>
        <v>81.08</v>
      </c>
      <c r="W9521" s="2">
        <f>Table1[[#This Row],[Sales]]*Table1[[#This Row],[Quantity]]</f>
        <v>324.32</v>
      </c>
      <c r="X9521" s="2">
        <f>Table1[[#This Row],[Sales]]+Table1[[#This Row],[Discount]]+Table1[[#This Row],[Adjusted Sales]]</f>
        <v>162.16</v>
      </c>
      <c r="Y9521" s="5">
        <f>Table1[[#This Row],[Sales]]*Table1[[#This Row],[Discount]]</f>
        <v>0</v>
      </c>
    </row>
    <row r="9522" spans="1:25" x14ac:dyDescent="0.3">
      <c r="A9522">
        <v>9521</v>
      </c>
      <c r="B9522" s="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s="2">
        <v>2</v>
      </c>
      <c r="T9522" s="3">
        <v>0</v>
      </c>
      <c r="U9522" s="2">
        <v>3.7208000000000001</v>
      </c>
      <c r="V9522" s="2">
        <f>Table1[[#This Row],[Sales]]*(1-Table1[[#This Row],[Discount]])</f>
        <v>93.02</v>
      </c>
      <c r="W9522" s="2">
        <f>Table1[[#This Row],[Sales]]*Table1[[#This Row],[Quantity]]</f>
        <v>186.04</v>
      </c>
      <c r="X9522" s="2">
        <f>Table1[[#This Row],[Sales]]+Table1[[#This Row],[Discount]]+Table1[[#This Row],[Adjusted Sales]]</f>
        <v>186.04</v>
      </c>
      <c r="Y9522" s="5">
        <f>Table1[[#This Row],[Sales]]*Table1[[#This Row],[Discount]]</f>
        <v>0</v>
      </c>
    </row>
    <row r="9523" spans="1:25" x14ac:dyDescent="0.3">
      <c r="A9523">
        <v>9522</v>
      </c>
      <c r="B9523" s="2"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s="2">
        <v>3</v>
      </c>
      <c r="T9523" s="3">
        <v>0.2</v>
      </c>
      <c r="U9523" s="2">
        <v>36.447299999999998</v>
      </c>
      <c r="V9523" s="2">
        <f>Table1[[#This Row],[Sales]]*(1-Table1[[#This Row],[Discount]])</f>
        <v>259.18080000000003</v>
      </c>
      <c r="W9523" s="2">
        <f>Table1[[#This Row],[Sales]]*Table1[[#This Row],[Quantity]]</f>
        <v>971.928</v>
      </c>
      <c r="X9523" s="2">
        <f>Table1[[#This Row],[Sales]]+Table1[[#This Row],[Discount]]+Table1[[#This Row],[Adjusted Sales]]</f>
        <v>583.35680000000002</v>
      </c>
      <c r="Y9523" s="5">
        <f>Table1[[#This Row],[Sales]]*Table1[[#This Row],[Discount]]</f>
        <v>64.795200000000008</v>
      </c>
    </row>
    <row r="9524" spans="1:25" x14ac:dyDescent="0.3">
      <c r="A9524">
        <v>9523</v>
      </c>
      <c r="B9524" s="2"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s="2">
        <v>3</v>
      </c>
      <c r="T9524" s="3">
        <v>0.2</v>
      </c>
      <c r="U9524" s="2">
        <v>5.4432</v>
      </c>
      <c r="V9524" s="2">
        <f>Table1[[#This Row],[Sales]]*(1-Table1[[#This Row],[Discount]])</f>
        <v>12.441600000000001</v>
      </c>
      <c r="W9524" s="2">
        <f>Table1[[#This Row],[Sales]]*Table1[[#This Row],[Quantity]]</f>
        <v>46.655999999999999</v>
      </c>
      <c r="X9524" s="2">
        <f>Table1[[#This Row],[Sales]]+Table1[[#This Row],[Discount]]+Table1[[#This Row],[Adjusted Sales]]</f>
        <v>28.1936</v>
      </c>
      <c r="Y9524" s="5">
        <f>Table1[[#This Row],[Sales]]*Table1[[#This Row],[Discount]]</f>
        <v>3.1104000000000003</v>
      </c>
    </row>
    <row r="9525" spans="1:25" x14ac:dyDescent="0.3">
      <c r="A9525">
        <v>9524</v>
      </c>
      <c r="B9525" s="2"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s="2">
        <v>3</v>
      </c>
      <c r="T9525" s="3">
        <v>0.2</v>
      </c>
      <c r="U9525" s="2">
        <v>-7.7405999999999997</v>
      </c>
      <c r="V9525" s="2">
        <f>Table1[[#This Row],[Sales]]*(1-Table1[[#This Row],[Discount]])</f>
        <v>26.073599999999999</v>
      </c>
      <c r="W9525" s="2">
        <f>Table1[[#This Row],[Sales]]*Table1[[#This Row],[Quantity]]</f>
        <v>97.775999999999996</v>
      </c>
      <c r="X9525" s="2">
        <f>Table1[[#This Row],[Sales]]+Table1[[#This Row],[Discount]]+Table1[[#This Row],[Adjusted Sales]]</f>
        <v>58.865600000000001</v>
      </c>
      <c r="Y9525" s="5">
        <f>Table1[[#This Row],[Sales]]*Table1[[#This Row],[Discount]]</f>
        <v>6.5183999999999997</v>
      </c>
    </row>
    <row r="9526" spans="1:25" x14ac:dyDescent="0.3">
      <c r="A9526">
        <v>9525</v>
      </c>
      <c r="B9526" s="2"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s="2">
        <v>5</v>
      </c>
      <c r="T9526" s="3">
        <v>0.2</v>
      </c>
      <c r="U9526" s="2">
        <v>29.372</v>
      </c>
      <c r="V9526" s="2">
        <f>Table1[[#This Row],[Sales]]*(1-Table1[[#This Row],[Discount]])</f>
        <v>67.13600000000001</v>
      </c>
      <c r="W9526" s="2">
        <f>Table1[[#This Row],[Sales]]*Table1[[#This Row],[Quantity]]</f>
        <v>419.6</v>
      </c>
      <c r="X9526" s="2">
        <f>Table1[[#This Row],[Sales]]+Table1[[#This Row],[Discount]]+Table1[[#This Row],[Adjusted Sales]]</f>
        <v>151.25600000000003</v>
      </c>
      <c r="Y9526" s="5">
        <f>Table1[[#This Row],[Sales]]*Table1[[#This Row],[Discount]]</f>
        <v>16.784000000000002</v>
      </c>
    </row>
    <row r="9527" spans="1:25" x14ac:dyDescent="0.3">
      <c r="A9527">
        <v>9526</v>
      </c>
      <c r="B9527" s="2"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s="2">
        <v>5</v>
      </c>
      <c r="T9527" s="3">
        <v>0</v>
      </c>
      <c r="U9527" s="2">
        <v>39.979999999999997</v>
      </c>
      <c r="V9527" s="2">
        <f>Table1[[#This Row],[Sales]]*(1-Table1[[#This Row],[Discount]])</f>
        <v>199.9</v>
      </c>
      <c r="W9527" s="2">
        <f>Table1[[#This Row],[Sales]]*Table1[[#This Row],[Quantity]]</f>
        <v>999.5</v>
      </c>
      <c r="X9527" s="2">
        <f>Table1[[#This Row],[Sales]]+Table1[[#This Row],[Discount]]+Table1[[#This Row],[Adjusted Sales]]</f>
        <v>399.8</v>
      </c>
      <c r="Y9527" s="5">
        <f>Table1[[#This Row],[Sales]]*Table1[[#This Row],[Discount]]</f>
        <v>0</v>
      </c>
    </row>
    <row r="9528" spans="1:25" x14ac:dyDescent="0.3">
      <c r="A9528">
        <v>9527</v>
      </c>
      <c r="B9528" s="2"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s="2">
        <v>3</v>
      </c>
      <c r="T9528" s="3">
        <v>0.2</v>
      </c>
      <c r="U9528" s="2">
        <v>-7.0145999999999997</v>
      </c>
      <c r="V9528" s="2">
        <f>Table1[[#This Row],[Sales]]*(1-Table1[[#This Row],[Discount]])</f>
        <v>24.940799999999999</v>
      </c>
      <c r="W9528" s="2">
        <f>Table1[[#This Row],[Sales]]*Table1[[#This Row],[Quantity]]</f>
        <v>93.527999999999992</v>
      </c>
      <c r="X9528" s="2">
        <f>Table1[[#This Row],[Sales]]+Table1[[#This Row],[Discount]]+Table1[[#This Row],[Adjusted Sales]]</f>
        <v>56.316800000000001</v>
      </c>
      <c r="Y9528" s="5">
        <f>Table1[[#This Row],[Sales]]*Table1[[#This Row],[Discount]]</f>
        <v>6.2351999999999999</v>
      </c>
    </row>
    <row r="9529" spans="1:25" x14ac:dyDescent="0.3">
      <c r="A9529">
        <v>9528</v>
      </c>
      <c r="B9529" s="2"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s="2">
        <v>6</v>
      </c>
      <c r="T9529" s="3">
        <v>0.2</v>
      </c>
      <c r="U9529" s="2">
        <v>60.463200000000001</v>
      </c>
      <c r="V9529" s="2">
        <f>Table1[[#This Row],[Sales]]*(1-Table1[[#This Row],[Discount]])</f>
        <v>138.20160000000001</v>
      </c>
      <c r="W9529" s="2">
        <f>Table1[[#This Row],[Sales]]*Table1[[#This Row],[Quantity]]</f>
        <v>1036.5120000000002</v>
      </c>
      <c r="X9529" s="2">
        <f>Table1[[#This Row],[Sales]]+Table1[[#This Row],[Discount]]+Table1[[#This Row],[Adjusted Sales]]</f>
        <v>311.15359999999998</v>
      </c>
      <c r="Y9529" s="5">
        <f>Table1[[#This Row],[Sales]]*Table1[[#This Row],[Discount]]</f>
        <v>34.550400000000003</v>
      </c>
    </row>
    <row r="9530" spans="1:25" x14ac:dyDescent="0.3">
      <c r="A9530">
        <v>9529</v>
      </c>
      <c r="B9530" s="2"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s="2">
        <v>2</v>
      </c>
      <c r="T9530" s="3">
        <v>0.2</v>
      </c>
      <c r="U9530" s="2">
        <v>3.0211999999999999</v>
      </c>
      <c r="V9530" s="2">
        <f>Table1[[#This Row],[Sales]]*(1-Table1[[#This Row],[Discount]])</f>
        <v>7.4367999999999999</v>
      </c>
      <c r="W9530" s="2">
        <f>Table1[[#This Row],[Sales]]*Table1[[#This Row],[Quantity]]</f>
        <v>18.591999999999999</v>
      </c>
      <c r="X9530" s="2">
        <f>Table1[[#This Row],[Sales]]+Table1[[#This Row],[Discount]]+Table1[[#This Row],[Adjusted Sales]]</f>
        <v>16.9328</v>
      </c>
      <c r="Y9530" s="5">
        <f>Table1[[#This Row],[Sales]]*Table1[[#This Row],[Discount]]</f>
        <v>1.8592</v>
      </c>
    </row>
    <row r="9531" spans="1:25" x14ac:dyDescent="0.3">
      <c r="A9531">
        <v>9530</v>
      </c>
      <c r="B9531" s="2"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s="2">
        <v>2</v>
      </c>
      <c r="T9531" s="3">
        <v>0.2</v>
      </c>
      <c r="U9531" s="2">
        <v>0.95760000000000001</v>
      </c>
      <c r="V9531" s="2">
        <f>Table1[[#This Row],[Sales]]*(1-Table1[[#This Row],[Discount]])</f>
        <v>10.214400000000001</v>
      </c>
      <c r="W9531" s="2">
        <f>Table1[[#This Row],[Sales]]*Table1[[#This Row],[Quantity]]</f>
        <v>25.536000000000001</v>
      </c>
      <c r="X9531" s="2">
        <f>Table1[[#This Row],[Sales]]+Table1[[#This Row],[Discount]]+Table1[[#This Row],[Adjusted Sales]]</f>
        <v>23.182400000000001</v>
      </c>
      <c r="Y9531" s="5">
        <f>Table1[[#This Row],[Sales]]*Table1[[#This Row],[Discount]]</f>
        <v>2.5536000000000003</v>
      </c>
    </row>
    <row r="9532" spans="1:25" x14ac:dyDescent="0.3">
      <c r="A9532">
        <v>9531</v>
      </c>
      <c r="B9532" s="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s="2">
        <v>2</v>
      </c>
      <c r="T9532" s="3">
        <v>0</v>
      </c>
      <c r="U9532" s="2">
        <v>24.269600000000001</v>
      </c>
      <c r="V9532" s="2">
        <f>Table1[[#This Row],[Sales]]*(1-Table1[[#This Row],[Discount]])</f>
        <v>52.76</v>
      </c>
      <c r="W9532" s="2">
        <f>Table1[[#This Row],[Sales]]*Table1[[#This Row],[Quantity]]</f>
        <v>105.52</v>
      </c>
      <c r="X9532" s="2">
        <f>Table1[[#This Row],[Sales]]+Table1[[#This Row],[Discount]]+Table1[[#This Row],[Adjusted Sales]]</f>
        <v>105.52</v>
      </c>
      <c r="Y9532" s="5">
        <f>Table1[[#This Row],[Sales]]*Table1[[#This Row],[Discount]]</f>
        <v>0</v>
      </c>
    </row>
    <row r="9533" spans="1:25" x14ac:dyDescent="0.3">
      <c r="A9533">
        <v>9532</v>
      </c>
      <c r="B9533" s="2"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s="2">
        <v>2</v>
      </c>
      <c r="T9533" s="3">
        <v>0.2</v>
      </c>
      <c r="U9533" s="2">
        <v>5.5616000000000003</v>
      </c>
      <c r="V9533" s="2">
        <f>Table1[[#This Row],[Sales]]*(1-Table1[[#This Row],[Discount]])</f>
        <v>44.492800000000003</v>
      </c>
      <c r="W9533" s="2">
        <f>Table1[[#This Row],[Sales]]*Table1[[#This Row],[Quantity]]</f>
        <v>111.232</v>
      </c>
      <c r="X9533" s="2">
        <f>Table1[[#This Row],[Sales]]+Table1[[#This Row],[Discount]]+Table1[[#This Row],[Adjusted Sales]]</f>
        <v>100.30880000000001</v>
      </c>
      <c r="Y9533" s="5">
        <f>Table1[[#This Row],[Sales]]*Table1[[#This Row],[Discount]]</f>
        <v>11.123200000000001</v>
      </c>
    </row>
    <row r="9534" spans="1:25" x14ac:dyDescent="0.3">
      <c r="A9534">
        <v>9533</v>
      </c>
      <c r="B9534" s="2"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s="2">
        <v>14</v>
      </c>
      <c r="T9534" s="3">
        <v>0.1</v>
      </c>
      <c r="U9534" s="2">
        <v>80.777199999999993</v>
      </c>
      <c r="V9534" s="2">
        <f>Table1[[#This Row],[Sales]]*(1-Table1[[#This Row],[Discount]])</f>
        <v>384.87960000000004</v>
      </c>
      <c r="W9534" s="2">
        <f>Table1[[#This Row],[Sales]]*Table1[[#This Row],[Quantity]]</f>
        <v>5987.0159999999996</v>
      </c>
      <c r="X9534" s="2">
        <f>Table1[[#This Row],[Sales]]+Table1[[#This Row],[Discount]]+Table1[[#This Row],[Adjusted Sales]]</f>
        <v>812.62360000000012</v>
      </c>
      <c r="Y9534" s="5">
        <f>Table1[[#This Row],[Sales]]*Table1[[#This Row],[Discount]]</f>
        <v>42.764400000000002</v>
      </c>
    </row>
    <row r="9535" spans="1:25" x14ac:dyDescent="0.3">
      <c r="A9535">
        <v>9534</v>
      </c>
      <c r="B9535" s="2"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s="2">
        <v>7</v>
      </c>
      <c r="T9535" s="3">
        <v>0</v>
      </c>
      <c r="U9535" s="2">
        <v>12.607699999999999</v>
      </c>
      <c r="V9535" s="2">
        <f>Table1[[#This Row],[Sales]]*(1-Table1[[#This Row],[Discount]])</f>
        <v>40.67</v>
      </c>
      <c r="W9535" s="2">
        <f>Table1[[#This Row],[Sales]]*Table1[[#This Row],[Quantity]]</f>
        <v>284.69</v>
      </c>
      <c r="X9535" s="2">
        <f>Table1[[#This Row],[Sales]]+Table1[[#This Row],[Discount]]+Table1[[#This Row],[Adjusted Sales]]</f>
        <v>81.34</v>
      </c>
      <c r="Y9535" s="5">
        <f>Table1[[#This Row],[Sales]]*Table1[[#This Row],[Discount]]</f>
        <v>0</v>
      </c>
    </row>
    <row r="9536" spans="1:25" x14ac:dyDescent="0.3">
      <c r="A9536">
        <v>9535</v>
      </c>
      <c r="B9536" s="2"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s="2">
        <v>2</v>
      </c>
      <c r="T9536" s="3">
        <v>0</v>
      </c>
      <c r="U9536" s="2">
        <v>1.3391999999999999</v>
      </c>
      <c r="V9536" s="2">
        <f>Table1[[#This Row],[Sales]]*(1-Table1[[#This Row],[Discount]])</f>
        <v>33.479999999999997</v>
      </c>
      <c r="W9536" s="2">
        <f>Table1[[#This Row],[Sales]]*Table1[[#This Row],[Quantity]]</f>
        <v>66.959999999999994</v>
      </c>
      <c r="X9536" s="2">
        <f>Table1[[#This Row],[Sales]]+Table1[[#This Row],[Discount]]+Table1[[#This Row],[Adjusted Sales]]</f>
        <v>66.959999999999994</v>
      </c>
      <c r="Y9536" s="5">
        <f>Table1[[#This Row],[Sales]]*Table1[[#This Row],[Discount]]</f>
        <v>0</v>
      </c>
    </row>
    <row r="9537" spans="1:25" x14ac:dyDescent="0.3">
      <c r="A9537">
        <v>9536</v>
      </c>
      <c r="B9537" s="2"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s="2">
        <v>2</v>
      </c>
      <c r="T9537" s="3">
        <v>0.2</v>
      </c>
      <c r="U9537" s="2">
        <v>3.2831999999999999</v>
      </c>
      <c r="V9537" s="2">
        <f>Table1[[#This Row],[Sales]]*(1-Table1[[#This Row],[Discount]])</f>
        <v>7.7824</v>
      </c>
      <c r="W9537" s="2">
        <f>Table1[[#This Row],[Sales]]*Table1[[#This Row],[Quantity]]</f>
        <v>19.456</v>
      </c>
      <c r="X9537" s="2">
        <f>Table1[[#This Row],[Sales]]+Table1[[#This Row],[Discount]]+Table1[[#This Row],[Adjusted Sales]]</f>
        <v>17.7104</v>
      </c>
      <c r="Y9537" s="5">
        <f>Table1[[#This Row],[Sales]]*Table1[[#This Row],[Discount]]</f>
        <v>1.9456</v>
      </c>
    </row>
    <row r="9538" spans="1:25" x14ac:dyDescent="0.3">
      <c r="A9538">
        <v>9537</v>
      </c>
      <c r="B9538" s="2"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s="2">
        <v>3</v>
      </c>
      <c r="T9538" s="3">
        <v>0.6</v>
      </c>
      <c r="U9538" s="2">
        <v>-6.8634000000000004</v>
      </c>
      <c r="V9538" s="2">
        <f>Table1[[#This Row],[Sales]]*(1-Table1[[#This Row],[Discount]])</f>
        <v>3.5424000000000002</v>
      </c>
      <c r="W9538" s="2">
        <f>Table1[[#This Row],[Sales]]*Table1[[#This Row],[Quantity]]</f>
        <v>26.567999999999998</v>
      </c>
      <c r="X9538" s="2">
        <f>Table1[[#This Row],[Sales]]+Table1[[#This Row],[Discount]]+Table1[[#This Row],[Adjusted Sales]]</f>
        <v>12.9984</v>
      </c>
      <c r="Y9538" s="5">
        <f>Table1[[#This Row],[Sales]]*Table1[[#This Row],[Discount]]</f>
        <v>5.3136000000000001</v>
      </c>
    </row>
    <row r="9539" spans="1:25" x14ac:dyDescent="0.3">
      <c r="A9539">
        <v>9538</v>
      </c>
      <c r="B9539" s="2"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s="2">
        <v>2</v>
      </c>
      <c r="T9539" s="3">
        <v>0.15</v>
      </c>
      <c r="U9539" s="2">
        <v>84.293999999999997</v>
      </c>
      <c r="V9539" s="2">
        <f>Table1[[#This Row],[Sales]]*(1-Table1[[#This Row],[Discount]])</f>
        <v>406.01609999999999</v>
      </c>
      <c r="W9539" s="2">
        <f>Table1[[#This Row],[Sales]]*Table1[[#This Row],[Quantity]]</f>
        <v>955.33199999999999</v>
      </c>
      <c r="X9539" s="2">
        <f>Table1[[#This Row],[Sales]]+Table1[[#This Row],[Discount]]+Table1[[#This Row],[Adjusted Sales]]</f>
        <v>883.83209999999997</v>
      </c>
      <c r="Y9539" s="5">
        <f>Table1[[#This Row],[Sales]]*Table1[[#This Row],[Discount]]</f>
        <v>71.649900000000002</v>
      </c>
    </row>
    <row r="9540" spans="1:25" x14ac:dyDescent="0.3">
      <c r="A9540">
        <v>9539</v>
      </c>
      <c r="B9540" s="2"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s="2">
        <v>5</v>
      </c>
      <c r="T9540" s="3">
        <v>0</v>
      </c>
      <c r="U9540" s="2">
        <v>7.774</v>
      </c>
      <c r="V9540" s="2">
        <f>Table1[[#This Row],[Sales]]*(1-Table1[[#This Row],[Discount]])</f>
        <v>16.899999999999999</v>
      </c>
      <c r="W9540" s="2">
        <f>Table1[[#This Row],[Sales]]*Table1[[#This Row],[Quantity]]</f>
        <v>84.5</v>
      </c>
      <c r="X9540" s="2">
        <f>Table1[[#This Row],[Sales]]+Table1[[#This Row],[Discount]]+Table1[[#This Row],[Adjusted Sales]]</f>
        <v>33.799999999999997</v>
      </c>
      <c r="Y9540" s="5">
        <f>Table1[[#This Row],[Sales]]*Table1[[#This Row],[Discount]]</f>
        <v>0</v>
      </c>
    </row>
    <row r="9541" spans="1:25" x14ac:dyDescent="0.3">
      <c r="A9541">
        <v>9540</v>
      </c>
      <c r="B9541" s="2"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s="2">
        <v>2</v>
      </c>
      <c r="T9541" s="3">
        <v>0</v>
      </c>
      <c r="U9541" s="2">
        <v>18.781199999999998</v>
      </c>
      <c r="V9541" s="2">
        <f>Table1[[#This Row],[Sales]]*(1-Table1[[#This Row],[Discount]])</f>
        <v>39.96</v>
      </c>
      <c r="W9541" s="2">
        <f>Table1[[#This Row],[Sales]]*Table1[[#This Row],[Quantity]]</f>
        <v>79.92</v>
      </c>
      <c r="X9541" s="2">
        <f>Table1[[#This Row],[Sales]]+Table1[[#This Row],[Discount]]+Table1[[#This Row],[Adjusted Sales]]</f>
        <v>79.92</v>
      </c>
      <c r="Y9541" s="5">
        <f>Table1[[#This Row],[Sales]]*Table1[[#This Row],[Discount]]</f>
        <v>0</v>
      </c>
    </row>
    <row r="9542" spans="1:25" x14ac:dyDescent="0.3">
      <c r="A9542">
        <v>9541</v>
      </c>
      <c r="B9542" s="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s="2">
        <v>7</v>
      </c>
      <c r="T9542" s="3">
        <v>0.2</v>
      </c>
      <c r="U9542" s="2">
        <v>16.7972</v>
      </c>
      <c r="V9542" s="2">
        <f>Table1[[#This Row],[Sales]]*(1-Table1[[#This Row],[Discount]])</f>
        <v>153.5744</v>
      </c>
      <c r="W9542" s="2">
        <f>Table1[[#This Row],[Sales]]*Table1[[#This Row],[Quantity]]</f>
        <v>1343.7759999999998</v>
      </c>
      <c r="X9542" s="2">
        <f>Table1[[#This Row],[Sales]]+Table1[[#This Row],[Discount]]+Table1[[#This Row],[Adjusted Sales]]</f>
        <v>345.74239999999998</v>
      </c>
      <c r="Y9542" s="5">
        <f>Table1[[#This Row],[Sales]]*Table1[[#This Row],[Discount]]</f>
        <v>38.393599999999999</v>
      </c>
    </row>
    <row r="9543" spans="1:25" x14ac:dyDescent="0.3">
      <c r="A9543">
        <v>9542</v>
      </c>
      <c r="B9543" s="2"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s="2">
        <v>3</v>
      </c>
      <c r="T9543" s="3">
        <v>0.2</v>
      </c>
      <c r="U9543" s="2">
        <v>13.32</v>
      </c>
      <c r="V9543" s="2">
        <f>Table1[[#This Row],[Sales]]*(1-Table1[[#This Row],[Discount]])</f>
        <v>28.416000000000004</v>
      </c>
      <c r="W9543" s="2">
        <f>Table1[[#This Row],[Sales]]*Table1[[#This Row],[Quantity]]</f>
        <v>106.56</v>
      </c>
      <c r="X9543" s="2">
        <f>Table1[[#This Row],[Sales]]+Table1[[#This Row],[Discount]]+Table1[[#This Row],[Adjusted Sales]]</f>
        <v>64.13600000000001</v>
      </c>
      <c r="Y9543" s="5">
        <f>Table1[[#This Row],[Sales]]*Table1[[#This Row],[Discount]]</f>
        <v>7.104000000000001</v>
      </c>
    </row>
    <row r="9544" spans="1:25" x14ac:dyDescent="0.3">
      <c r="A9544">
        <v>9543</v>
      </c>
      <c r="B9544" s="2"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s="2">
        <v>5</v>
      </c>
      <c r="T9544" s="3">
        <v>0.8</v>
      </c>
      <c r="U9544" s="2">
        <v>-9.6564999999999994</v>
      </c>
      <c r="V9544" s="2">
        <f>Table1[[#This Row],[Sales]]*(1-Table1[[#This Row],[Discount]])</f>
        <v>1.2459999999999998</v>
      </c>
      <c r="W9544" s="2">
        <f>Table1[[#This Row],[Sales]]*Table1[[#This Row],[Quantity]]</f>
        <v>31.150000000000002</v>
      </c>
      <c r="X9544" s="2">
        <f>Table1[[#This Row],[Sales]]+Table1[[#This Row],[Discount]]+Table1[[#This Row],[Adjusted Sales]]</f>
        <v>8.2759999999999998</v>
      </c>
      <c r="Y9544" s="5">
        <f>Table1[[#This Row],[Sales]]*Table1[[#This Row],[Discount]]</f>
        <v>4.9840000000000009</v>
      </c>
    </row>
    <row r="9545" spans="1:25" x14ac:dyDescent="0.3">
      <c r="A9545">
        <v>9544</v>
      </c>
      <c r="B9545" s="2"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s="2">
        <v>2</v>
      </c>
      <c r="T9545" s="3">
        <v>0.2</v>
      </c>
      <c r="U9545" s="2">
        <v>19.137599999999999</v>
      </c>
      <c r="V9545" s="2">
        <f>Table1[[#This Row],[Sales]]*(1-Table1[[#This Row],[Discount]])</f>
        <v>45.363200000000006</v>
      </c>
      <c r="W9545" s="2">
        <f>Table1[[#This Row],[Sales]]*Table1[[#This Row],[Quantity]]</f>
        <v>113.408</v>
      </c>
      <c r="X9545" s="2">
        <f>Table1[[#This Row],[Sales]]+Table1[[#This Row],[Discount]]+Table1[[#This Row],[Adjusted Sales]]</f>
        <v>102.2672</v>
      </c>
      <c r="Y9545" s="5">
        <f>Table1[[#This Row],[Sales]]*Table1[[#This Row],[Discount]]</f>
        <v>11.340800000000002</v>
      </c>
    </row>
    <row r="9546" spans="1:25" x14ac:dyDescent="0.3">
      <c r="A9546">
        <v>9545</v>
      </c>
      <c r="B9546" s="2"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s="2">
        <v>3</v>
      </c>
      <c r="T9546" s="3">
        <v>0.32</v>
      </c>
      <c r="U9546" s="2">
        <v>-114.01739999999999</v>
      </c>
      <c r="V9546" s="2">
        <f>Table1[[#This Row],[Sales]]*(1-Table1[[#This Row],[Discount]])</f>
        <v>251.05545599999999</v>
      </c>
      <c r="W9546" s="2">
        <f>Table1[[#This Row],[Sales]]*Table1[[#This Row],[Quantity]]</f>
        <v>1107.5976000000001</v>
      </c>
      <c r="X9546" s="2">
        <f>Table1[[#This Row],[Sales]]+Table1[[#This Row],[Discount]]+Table1[[#This Row],[Adjusted Sales]]</f>
        <v>620.574656</v>
      </c>
      <c r="Y9546" s="5">
        <f>Table1[[#This Row],[Sales]]*Table1[[#This Row],[Discount]]</f>
        <v>118.14374400000001</v>
      </c>
    </row>
    <row r="9547" spans="1:25" x14ac:dyDescent="0.3">
      <c r="A9547">
        <v>9546</v>
      </c>
      <c r="B9547" s="2"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s="2">
        <v>2</v>
      </c>
      <c r="T9547" s="3">
        <v>0</v>
      </c>
      <c r="U9547" s="2">
        <v>0.89100000000000001</v>
      </c>
      <c r="V9547" s="2">
        <f>Table1[[#This Row],[Sales]]*(1-Table1[[#This Row],[Discount]])</f>
        <v>1.98</v>
      </c>
      <c r="W9547" s="2">
        <f>Table1[[#This Row],[Sales]]*Table1[[#This Row],[Quantity]]</f>
        <v>3.96</v>
      </c>
      <c r="X9547" s="2">
        <f>Table1[[#This Row],[Sales]]+Table1[[#This Row],[Discount]]+Table1[[#This Row],[Adjusted Sales]]</f>
        <v>3.96</v>
      </c>
      <c r="Y9547" s="5">
        <f>Table1[[#This Row],[Sales]]*Table1[[#This Row],[Discount]]</f>
        <v>0</v>
      </c>
    </row>
    <row r="9548" spans="1:25" x14ac:dyDescent="0.3">
      <c r="A9548">
        <v>9547</v>
      </c>
      <c r="B9548" s="2"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s="2">
        <v>2</v>
      </c>
      <c r="T9548" s="3">
        <v>0</v>
      </c>
      <c r="U9548" s="2">
        <v>35.663600000000002</v>
      </c>
      <c r="V9548" s="2">
        <f>Table1[[#This Row],[Sales]]*(1-Table1[[#This Row],[Discount]])</f>
        <v>75.88</v>
      </c>
      <c r="W9548" s="2">
        <f>Table1[[#This Row],[Sales]]*Table1[[#This Row],[Quantity]]</f>
        <v>151.76</v>
      </c>
      <c r="X9548" s="2">
        <f>Table1[[#This Row],[Sales]]+Table1[[#This Row],[Discount]]+Table1[[#This Row],[Adjusted Sales]]</f>
        <v>151.76</v>
      </c>
      <c r="Y9548" s="5">
        <f>Table1[[#This Row],[Sales]]*Table1[[#This Row],[Discount]]</f>
        <v>0</v>
      </c>
    </row>
    <row r="9549" spans="1:25" x14ac:dyDescent="0.3">
      <c r="A9549">
        <v>9548</v>
      </c>
      <c r="B9549" s="2"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s="2">
        <v>2</v>
      </c>
      <c r="T9549" s="3">
        <v>0.2</v>
      </c>
      <c r="U9549" s="2">
        <v>2.14</v>
      </c>
      <c r="V9549" s="2">
        <f>Table1[[#This Row],[Sales]]*(1-Table1[[#This Row],[Discount]])</f>
        <v>5.4784000000000006</v>
      </c>
      <c r="W9549" s="2">
        <f>Table1[[#This Row],[Sales]]*Table1[[#This Row],[Quantity]]</f>
        <v>13.696</v>
      </c>
      <c r="X9549" s="2">
        <f>Table1[[#This Row],[Sales]]+Table1[[#This Row],[Discount]]+Table1[[#This Row],[Adjusted Sales]]</f>
        <v>12.526400000000001</v>
      </c>
      <c r="Y9549" s="5">
        <f>Table1[[#This Row],[Sales]]*Table1[[#This Row],[Discount]]</f>
        <v>1.3696000000000002</v>
      </c>
    </row>
    <row r="9550" spans="1:25" x14ac:dyDescent="0.3">
      <c r="A9550">
        <v>9549</v>
      </c>
      <c r="B9550" s="2"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s="2">
        <v>2</v>
      </c>
      <c r="T9550" s="3">
        <v>0.7</v>
      </c>
      <c r="U9550" s="2">
        <v>-3.855</v>
      </c>
      <c r="V9550" s="2">
        <f>Table1[[#This Row],[Sales]]*(1-Table1[[#This Row],[Discount]])</f>
        <v>1.3878000000000004</v>
      </c>
      <c r="W9550" s="2">
        <f>Table1[[#This Row],[Sales]]*Table1[[#This Row],[Quantity]]</f>
        <v>9.2520000000000007</v>
      </c>
      <c r="X9550" s="2">
        <f>Table1[[#This Row],[Sales]]+Table1[[#This Row],[Discount]]+Table1[[#This Row],[Adjusted Sales]]</f>
        <v>6.7138000000000009</v>
      </c>
      <c r="Y9550" s="5">
        <f>Table1[[#This Row],[Sales]]*Table1[[#This Row],[Discount]]</f>
        <v>3.2382</v>
      </c>
    </row>
    <row r="9551" spans="1:25" x14ac:dyDescent="0.3">
      <c r="A9551">
        <v>9550</v>
      </c>
      <c r="B9551" s="2"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s="2">
        <v>3</v>
      </c>
      <c r="T9551" s="3">
        <v>0.2</v>
      </c>
      <c r="U9551" s="2">
        <v>90.72</v>
      </c>
      <c r="V9551" s="2">
        <f>Table1[[#This Row],[Sales]]*(1-Table1[[#This Row],[Discount]])</f>
        <v>362.88000000000005</v>
      </c>
      <c r="W9551" s="2">
        <f>Table1[[#This Row],[Sales]]*Table1[[#This Row],[Quantity]]</f>
        <v>1360.8000000000002</v>
      </c>
      <c r="X9551" s="2">
        <f>Table1[[#This Row],[Sales]]+Table1[[#This Row],[Discount]]+Table1[[#This Row],[Adjusted Sales]]</f>
        <v>816.68000000000006</v>
      </c>
      <c r="Y9551" s="5">
        <f>Table1[[#This Row],[Sales]]*Table1[[#This Row],[Discount]]</f>
        <v>90.720000000000013</v>
      </c>
    </row>
    <row r="9552" spans="1:25" x14ac:dyDescent="0.3">
      <c r="A9552">
        <v>9551</v>
      </c>
      <c r="B9552" s="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s="2">
        <v>3</v>
      </c>
      <c r="T9552" s="3">
        <v>0.2</v>
      </c>
      <c r="U9552" s="2">
        <v>5.1929999999999996</v>
      </c>
      <c r="V9552" s="2">
        <f>Table1[[#This Row],[Sales]]*(1-Table1[[#This Row],[Discount]])</f>
        <v>11.078400000000002</v>
      </c>
      <c r="W9552" s="2">
        <f>Table1[[#This Row],[Sales]]*Table1[[#This Row],[Quantity]]</f>
        <v>41.544000000000004</v>
      </c>
      <c r="X9552" s="2">
        <f>Table1[[#This Row],[Sales]]+Table1[[#This Row],[Discount]]+Table1[[#This Row],[Adjusted Sales]]</f>
        <v>25.126400000000004</v>
      </c>
      <c r="Y9552" s="5">
        <f>Table1[[#This Row],[Sales]]*Table1[[#This Row],[Discount]]</f>
        <v>2.7696000000000005</v>
      </c>
    </row>
    <row r="9553" spans="1:25" x14ac:dyDescent="0.3">
      <c r="A9553">
        <v>9552</v>
      </c>
      <c r="B9553" s="2"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s="2">
        <v>6</v>
      </c>
      <c r="T9553" s="3">
        <v>0.2</v>
      </c>
      <c r="U9553" s="2">
        <v>43.318800000000003</v>
      </c>
      <c r="V9553" s="2">
        <f>Table1[[#This Row],[Sales]]*(1-Table1[[#This Row],[Discount]])</f>
        <v>462.06719999999996</v>
      </c>
      <c r="W9553" s="2">
        <f>Table1[[#This Row],[Sales]]*Table1[[#This Row],[Quantity]]</f>
        <v>3465.5039999999999</v>
      </c>
      <c r="X9553" s="2">
        <f>Table1[[#This Row],[Sales]]+Table1[[#This Row],[Discount]]+Table1[[#This Row],[Adjusted Sales]]</f>
        <v>1039.8512000000001</v>
      </c>
      <c r="Y9553" s="5">
        <f>Table1[[#This Row],[Sales]]*Table1[[#This Row],[Discount]]</f>
        <v>115.51679999999999</v>
      </c>
    </row>
    <row r="9554" spans="1:25" x14ac:dyDescent="0.3">
      <c r="A9554">
        <v>9553</v>
      </c>
      <c r="B9554" s="2"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s="2">
        <v>4</v>
      </c>
      <c r="T9554" s="3">
        <v>0</v>
      </c>
      <c r="U9554" s="2">
        <v>36.470399999999998</v>
      </c>
      <c r="V9554" s="2">
        <f>Table1[[#This Row],[Sales]]*(1-Table1[[#This Row],[Discount]])</f>
        <v>151.96</v>
      </c>
      <c r="W9554" s="2">
        <f>Table1[[#This Row],[Sales]]*Table1[[#This Row],[Quantity]]</f>
        <v>607.84</v>
      </c>
      <c r="X9554" s="2">
        <f>Table1[[#This Row],[Sales]]+Table1[[#This Row],[Discount]]+Table1[[#This Row],[Adjusted Sales]]</f>
        <v>303.92</v>
      </c>
      <c r="Y9554" s="5">
        <f>Table1[[#This Row],[Sales]]*Table1[[#This Row],[Discount]]</f>
        <v>0</v>
      </c>
    </row>
    <row r="9555" spans="1:25" x14ac:dyDescent="0.3">
      <c r="A9555">
        <v>9554</v>
      </c>
      <c r="B9555" s="2"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s="2">
        <v>7</v>
      </c>
      <c r="T9555" s="3">
        <v>0.2</v>
      </c>
      <c r="U9555" s="2">
        <v>8.5540000000000003</v>
      </c>
      <c r="V9555" s="2">
        <f>Table1[[#This Row],[Sales]]*(1-Table1[[#This Row],[Discount]])</f>
        <v>54.745600000000003</v>
      </c>
      <c r="W9555" s="2">
        <f>Table1[[#This Row],[Sales]]*Table1[[#This Row],[Quantity]]</f>
        <v>479.024</v>
      </c>
      <c r="X9555" s="2">
        <f>Table1[[#This Row],[Sales]]+Table1[[#This Row],[Discount]]+Table1[[#This Row],[Adjusted Sales]]</f>
        <v>123.3776</v>
      </c>
      <c r="Y9555" s="5">
        <f>Table1[[#This Row],[Sales]]*Table1[[#This Row],[Discount]]</f>
        <v>13.686400000000001</v>
      </c>
    </row>
    <row r="9556" spans="1:25" x14ac:dyDescent="0.3">
      <c r="A9556">
        <v>9555</v>
      </c>
      <c r="B9556" s="2"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s="2">
        <v>5</v>
      </c>
      <c r="T9556" s="3">
        <v>0.2</v>
      </c>
      <c r="U9556" s="2">
        <v>9.7789999999999999</v>
      </c>
      <c r="V9556" s="2">
        <f>Table1[[#This Row],[Sales]]*(1-Table1[[#This Row],[Discount]])</f>
        <v>56.896000000000008</v>
      </c>
      <c r="W9556" s="2">
        <f>Table1[[#This Row],[Sales]]*Table1[[#This Row],[Quantity]]</f>
        <v>355.6</v>
      </c>
      <c r="X9556" s="2">
        <f>Table1[[#This Row],[Sales]]+Table1[[#This Row],[Discount]]+Table1[[#This Row],[Adjusted Sales]]</f>
        <v>128.21600000000001</v>
      </c>
      <c r="Y9556" s="5">
        <f>Table1[[#This Row],[Sales]]*Table1[[#This Row],[Discount]]</f>
        <v>14.224000000000002</v>
      </c>
    </row>
    <row r="9557" spans="1:25" x14ac:dyDescent="0.3">
      <c r="A9557">
        <v>9556</v>
      </c>
      <c r="B9557" s="2"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s="2">
        <v>2</v>
      </c>
      <c r="T9557" s="3">
        <v>0.2</v>
      </c>
      <c r="U9557" s="2">
        <v>0.56399999999999995</v>
      </c>
      <c r="V9557" s="2">
        <f>Table1[[#This Row],[Sales]]*(1-Table1[[#This Row],[Discount]])</f>
        <v>2.4064000000000001</v>
      </c>
      <c r="W9557" s="2">
        <f>Table1[[#This Row],[Sales]]*Table1[[#This Row],[Quantity]]</f>
        <v>6.016</v>
      </c>
      <c r="X9557" s="2">
        <f>Table1[[#This Row],[Sales]]+Table1[[#This Row],[Discount]]+Table1[[#This Row],[Adjusted Sales]]</f>
        <v>5.6143999999999998</v>
      </c>
      <c r="Y9557" s="5">
        <f>Table1[[#This Row],[Sales]]*Table1[[#This Row],[Discount]]</f>
        <v>0.60160000000000002</v>
      </c>
    </row>
    <row r="9558" spans="1:25" x14ac:dyDescent="0.3">
      <c r="A9558">
        <v>9557</v>
      </c>
      <c r="B9558" s="2"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s="2">
        <v>7</v>
      </c>
      <c r="T9558" s="3">
        <v>0</v>
      </c>
      <c r="U9558" s="2">
        <v>84.943600000000004</v>
      </c>
      <c r="V9558" s="2">
        <f>Table1[[#This Row],[Sales]]*(1-Table1[[#This Row],[Discount]])</f>
        <v>184.66</v>
      </c>
      <c r="W9558" s="2">
        <f>Table1[[#This Row],[Sales]]*Table1[[#This Row],[Quantity]]</f>
        <v>1292.6199999999999</v>
      </c>
      <c r="X9558" s="2">
        <f>Table1[[#This Row],[Sales]]+Table1[[#This Row],[Discount]]+Table1[[#This Row],[Adjusted Sales]]</f>
        <v>369.32</v>
      </c>
      <c r="Y9558" s="5">
        <f>Table1[[#This Row],[Sales]]*Table1[[#This Row],[Discount]]</f>
        <v>0</v>
      </c>
    </row>
    <row r="9559" spans="1:25" x14ac:dyDescent="0.3">
      <c r="A9559">
        <v>9558</v>
      </c>
      <c r="B9559" s="2"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s="2">
        <v>2</v>
      </c>
      <c r="T9559" s="3">
        <v>0.6</v>
      </c>
      <c r="U9559" s="2">
        <v>-1.5935999999999999</v>
      </c>
      <c r="V9559" s="2">
        <f>Table1[[#This Row],[Sales]]*(1-Table1[[#This Row],[Discount]])</f>
        <v>2.1248</v>
      </c>
      <c r="W9559" s="2">
        <f>Table1[[#This Row],[Sales]]*Table1[[#This Row],[Quantity]]</f>
        <v>10.624000000000001</v>
      </c>
      <c r="X9559" s="2">
        <f>Table1[[#This Row],[Sales]]+Table1[[#This Row],[Discount]]+Table1[[#This Row],[Adjusted Sales]]</f>
        <v>8.0367999999999995</v>
      </c>
      <c r="Y9559" s="5">
        <f>Table1[[#This Row],[Sales]]*Table1[[#This Row],[Discount]]</f>
        <v>3.1872000000000003</v>
      </c>
    </row>
    <row r="9560" spans="1:25" x14ac:dyDescent="0.3">
      <c r="A9560">
        <v>9559</v>
      </c>
      <c r="B9560" s="2"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s="2">
        <v>5</v>
      </c>
      <c r="T9560" s="3">
        <v>0.2</v>
      </c>
      <c r="U9560" s="2">
        <v>34.786499999999997</v>
      </c>
      <c r="V9560" s="2">
        <f>Table1[[#This Row],[Sales]]*(1-Table1[[#This Row],[Discount]])</f>
        <v>106.01600000000002</v>
      </c>
      <c r="W9560" s="2">
        <f>Table1[[#This Row],[Sales]]*Table1[[#This Row],[Quantity]]</f>
        <v>662.6</v>
      </c>
      <c r="X9560" s="2">
        <f>Table1[[#This Row],[Sales]]+Table1[[#This Row],[Discount]]+Table1[[#This Row],[Adjusted Sales]]</f>
        <v>238.73600000000002</v>
      </c>
      <c r="Y9560" s="5">
        <f>Table1[[#This Row],[Sales]]*Table1[[#This Row],[Discount]]</f>
        <v>26.504000000000005</v>
      </c>
    </row>
    <row r="9561" spans="1:25" x14ac:dyDescent="0.3">
      <c r="A9561">
        <v>9560</v>
      </c>
      <c r="B9561" s="2"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s="2">
        <v>5</v>
      </c>
      <c r="T9561" s="3">
        <v>0.2</v>
      </c>
      <c r="U9561" s="2">
        <v>-44.018999999999998</v>
      </c>
      <c r="V9561" s="2">
        <f>Table1[[#This Row],[Sales]]*(1-Table1[[#This Row],[Discount]])</f>
        <v>156.512</v>
      </c>
      <c r="W9561" s="2">
        <f>Table1[[#This Row],[Sales]]*Table1[[#This Row],[Quantity]]</f>
        <v>978.19999999999993</v>
      </c>
      <c r="X9561" s="2">
        <f>Table1[[#This Row],[Sales]]+Table1[[#This Row],[Discount]]+Table1[[#This Row],[Adjusted Sales]]</f>
        <v>352.35199999999998</v>
      </c>
      <c r="Y9561" s="5">
        <f>Table1[[#This Row],[Sales]]*Table1[[#This Row],[Discount]]</f>
        <v>39.128</v>
      </c>
    </row>
    <row r="9562" spans="1:25" x14ac:dyDescent="0.3">
      <c r="A9562">
        <v>9561</v>
      </c>
      <c r="B9562" s="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s="2">
        <v>2</v>
      </c>
      <c r="T9562" s="3">
        <v>0.2</v>
      </c>
      <c r="U9562" s="2">
        <v>10.393599999999999</v>
      </c>
      <c r="V9562" s="2">
        <f>Table1[[#This Row],[Sales]]*(1-Table1[[#This Row],[Discount]])</f>
        <v>41.574400000000004</v>
      </c>
      <c r="W9562" s="2">
        <f>Table1[[#This Row],[Sales]]*Table1[[#This Row],[Quantity]]</f>
        <v>103.93600000000001</v>
      </c>
      <c r="X9562" s="2">
        <f>Table1[[#This Row],[Sales]]+Table1[[#This Row],[Discount]]+Table1[[#This Row],[Adjusted Sales]]</f>
        <v>93.742400000000004</v>
      </c>
      <c r="Y9562" s="5">
        <f>Table1[[#This Row],[Sales]]*Table1[[#This Row],[Discount]]</f>
        <v>10.393600000000001</v>
      </c>
    </row>
    <row r="9563" spans="1:25" x14ac:dyDescent="0.3">
      <c r="A9563">
        <v>9562</v>
      </c>
      <c r="B9563" s="2"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s="2">
        <v>3</v>
      </c>
      <c r="T9563" s="3">
        <v>0.2</v>
      </c>
      <c r="U9563" s="2">
        <v>-75.595799999999997</v>
      </c>
      <c r="V9563" s="2">
        <f>Table1[[#This Row],[Sales]]*(1-Table1[[#This Row],[Discount]])</f>
        <v>345.58080000000001</v>
      </c>
      <c r="W9563" s="2">
        <f>Table1[[#This Row],[Sales]]*Table1[[#This Row],[Quantity]]</f>
        <v>1295.9279999999999</v>
      </c>
      <c r="X9563" s="2">
        <f>Table1[[#This Row],[Sales]]+Table1[[#This Row],[Discount]]+Table1[[#This Row],[Adjusted Sales]]</f>
        <v>777.7568</v>
      </c>
      <c r="Y9563" s="5">
        <f>Table1[[#This Row],[Sales]]*Table1[[#This Row],[Discount]]</f>
        <v>86.395200000000003</v>
      </c>
    </row>
    <row r="9564" spans="1:25" x14ac:dyDescent="0.3">
      <c r="A9564">
        <v>9563</v>
      </c>
      <c r="B9564" s="2"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s="2">
        <v>3</v>
      </c>
      <c r="T9564" s="3">
        <v>0.7</v>
      </c>
      <c r="U9564" s="2">
        <v>-164.9538</v>
      </c>
      <c r="V9564" s="2">
        <f>Table1[[#This Row],[Sales]]*(1-Table1[[#This Row],[Discount]])</f>
        <v>67.481100000000012</v>
      </c>
      <c r="W9564" s="2">
        <f>Table1[[#This Row],[Sales]]*Table1[[#This Row],[Quantity]]</f>
        <v>674.81100000000004</v>
      </c>
      <c r="X9564" s="2">
        <f>Table1[[#This Row],[Sales]]+Table1[[#This Row],[Discount]]+Table1[[#This Row],[Adjusted Sales]]</f>
        <v>293.11810000000003</v>
      </c>
      <c r="Y9564" s="5">
        <f>Table1[[#This Row],[Sales]]*Table1[[#This Row],[Discount]]</f>
        <v>157.45589999999999</v>
      </c>
    </row>
    <row r="9565" spans="1:25" x14ac:dyDescent="0.3">
      <c r="A9565">
        <v>9564</v>
      </c>
      <c r="B9565" s="2"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s="2">
        <v>2</v>
      </c>
      <c r="T9565" s="3">
        <v>0.2</v>
      </c>
      <c r="U9565" s="2">
        <v>2.1</v>
      </c>
      <c r="V9565" s="2">
        <f>Table1[[#This Row],[Sales]]*(1-Table1[[#This Row],[Discount]])</f>
        <v>4.8000000000000007</v>
      </c>
      <c r="W9565" s="2">
        <f>Table1[[#This Row],[Sales]]*Table1[[#This Row],[Quantity]]</f>
        <v>12</v>
      </c>
      <c r="X9565" s="2">
        <f>Table1[[#This Row],[Sales]]+Table1[[#This Row],[Discount]]+Table1[[#This Row],[Adjusted Sales]]</f>
        <v>11</v>
      </c>
      <c r="Y9565" s="5">
        <f>Table1[[#This Row],[Sales]]*Table1[[#This Row],[Discount]]</f>
        <v>1.2000000000000002</v>
      </c>
    </row>
    <row r="9566" spans="1:25" x14ac:dyDescent="0.3">
      <c r="A9566">
        <v>9565</v>
      </c>
      <c r="B9566" s="2"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s="2">
        <v>2</v>
      </c>
      <c r="T9566" s="3">
        <v>0</v>
      </c>
      <c r="U9566" s="2">
        <v>5.7624000000000004</v>
      </c>
      <c r="V9566" s="2">
        <f>Table1[[#This Row],[Sales]]*(1-Table1[[#This Row],[Discount]])</f>
        <v>11.76</v>
      </c>
      <c r="W9566" s="2">
        <f>Table1[[#This Row],[Sales]]*Table1[[#This Row],[Quantity]]</f>
        <v>23.52</v>
      </c>
      <c r="X9566" s="2">
        <f>Table1[[#This Row],[Sales]]+Table1[[#This Row],[Discount]]+Table1[[#This Row],[Adjusted Sales]]</f>
        <v>23.52</v>
      </c>
      <c r="Y9566" s="5">
        <f>Table1[[#This Row],[Sales]]*Table1[[#This Row],[Discount]]</f>
        <v>0</v>
      </c>
    </row>
    <row r="9567" spans="1:25" x14ac:dyDescent="0.3">
      <c r="A9567">
        <v>9566</v>
      </c>
      <c r="B9567" s="2"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s="2">
        <v>7</v>
      </c>
      <c r="T9567" s="3">
        <v>0.2</v>
      </c>
      <c r="U9567" s="2">
        <v>98.480199999999996</v>
      </c>
      <c r="V9567" s="2">
        <f>Table1[[#This Row],[Sales]]*(1-Table1[[#This Row],[Discount]])</f>
        <v>900.39040000000011</v>
      </c>
      <c r="W9567" s="2">
        <f>Table1[[#This Row],[Sales]]*Table1[[#This Row],[Quantity]]</f>
        <v>7878.4160000000002</v>
      </c>
      <c r="X9567" s="2">
        <f>Table1[[#This Row],[Sales]]+Table1[[#This Row],[Discount]]+Table1[[#This Row],[Adjusted Sales]]</f>
        <v>2026.0784000000003</v>
      </c>
      <c r="Y9567" s="5">
        <f>Table1[[#This Row],[Sales]]*Table1[[#This Row],[Discount]]</f>
        <v>225.09760000000003</v>
      </c>
    </row>
    <row r="9568" spans="1:25" x14ac:dyDescent="0.3">
      <c r="A9568">
        <v>9567</v>
      </c>
      <c r="B9568" s="2"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s="2">
        <v>5</v>
      </c>
      <c r="T9568" s="3">
        <v>0.7</v>
      </c>
      <c r="U9568" s="2">
        <v>-10.116</v>
      </c>
      <c r="V9568" s="2">
        <f>Table1[[#This Row],[Sales]]*(1-Table1[[#This Row],[Discount]])</f>
        <v>3.7935000000000003</v>
      </c>
      <c r="W9568" s="2">
        <f>Table1[[#This Row],[Sales]]*Table1[[#This Row],[Quantity]]</f>
        <v>63.224999999999994</v>
      </c>
      <c r="X9568" s="2">
        <f>Table1[[#This Row],[Sales]]+Table1[[#This Row],[Discount]]+Table1[[#This Row],[Adjusted Sales]]</f>
        <v>17.138500000000001</v>
      </c>
      <c r="Y9568" s="5">
        <f>Table1[[#This Row],[Sales]]*Table1[[#This Row],[Discount]]</f>
        <v>8.8514999999999997</v>
      </c>
    </row>
    <row r="9569" spans="1:25" x14ac:dyDescent="0.3">
      <c r="A9569">
        <v>9568</v>
      </c>
      <c r="B9569" s="2"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s="2">
        <v>2</v>
      </c>
      <c r="T9569" s="3">
        <v>0.2</v>
      </c>
      <c r="U9569" s="2">
        <v>1.0584</v>
      </c>
      <c r="V9569" s="2">
        <f>Table1[[#This Row],[Sales]]*(1-Table1[[#This Row],[Discount]])</f>
        <v>3.2256</v>
      </c>
      <c r="W9569" s="2">
        <f>Table1[[#This Row],[Sales]]*Table1[[#This Row],[Quantity]]</f>
        <v>8.0640000000000001</v>
      </c>
      <c r="X9569" s="2">
        <f>Table1[[#This Row],[Sales]]+Table1[[#This Row],[Discount]]+Table1[[#This Row],[Adjusted Sales]]</f>
        <v>7.4576000000000002</v>
      </c>
      <c r="Y9569" s="5">
        <f>Table1[[#This Row],[Sales]]*Table1[[#This Row],[Discount]]</f>
        <v>0.80640000000000001</v>
      </c>
    </row>
    <row r="9570" spans="1:25" x14ac:dyDescent="0.3">
      <c r="A9570">
        <v>9569</v>
      </c>
      <c r="B9570" s="2"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s="2">
        <v>4</v>
      </c>
      <c r="T9570" s="3">
        <v>0</v>
      </c>
      <c r="U9570" s="2">
        <v>22.3888</v>
      </c>
      <c r="V9570" s="2">
        <f>Table1[[#This Row],[Sales]]*(1-Table1[[#This Row],[Discount]])</f>
        <v>79.959999999999994</v>
      </c>
      <c r="W9570" s="2">
        <f>Table1[[#This Row],[Sales]]*Table1[[#This Row],[Quantity]]</f>
        <v>319.83999999999997</v>
      </c>
      <c r="X9570" s="2">
        <f>Table1[[#This Row],[Sales]]+Table1[[#This Row],[Discount]]+Table1[[#This Row],[Adjusted Sales]]</f>
        <v>159.91999999999999</v>
      </c>
      <c r="Y9570" s="5">
        <f>Table1[[#This Row],[Sales]]*Table1[[#This Row],[Discount]]</f>
        <v>0</v>
      </c>
    </row>
    <row r="9571" spans="1:25" x14ac:dyDescent="0.3">
      <c r="A9571">
        <v>9570</v>
      </c>
      <c r="B9571" s="2"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s="2">
        <v>6</v>
      </c>
      <c r="T9571" s="3">
        <v>0.7</v>
      </c>
      <c r="U9571" s="2">
        <v>-4.4880000000000004</v>
      </c>
      <c r="V9571" s="2">
        <f>Table1[[#This Row],[Sales]]*(1-Table1[[#This Row],[Discount]])</f>
        <v>2.0196000000000005</v>
      </c>
      <c r="W9571" s="2">
        <f>Table1[[#This Row],[Sales]]*Table1[[#This Row],[Quantity]]</f>
        <v>40.392000000000003</v>
      </c>
      <c r="X9571" s="2">
        <f>Table1[[#This Row],[Sales]]+Table1[[#This Row],[Discount]]+Table1[[#This Row],[Adjusted Sales]]</f>
        <v>9.4516000000000009</v>
      </c>
      <c r="Y9571" s="5">
        <f>Table1[[#This Row],[Sales]]*Table1[[#This Row],[Discount]]</f>
        <v>4.7123999999999997</v>
      </c>
    </row>
    <row r="9572" spans="1:25" x14ac:dyDescent="0.3">
      <c r="A9572">
        <v>9571</v>
      </c>
      <c r="B9572" s="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s="2">
        <v>2</v>
      </c>
      <c r="T9572" s="3">
        <v>0.2</v>
      </c>
      <c r="U9572" s="2">
        <v>1.6783999999999999</v>
      </c>
      <c r="V9572" s="2">
        <f>Table1[[#This Row],[Sales]]*(1-Table1[[#This Row],[Discount]])</f>
        <v>26.854399999999998</v>
      </c>
      <c r="W9572" s="2">
        <f>Table1[[#This Row],[Sales]]*Table1[[#This Row],[Quantity]]</f>
        <v>67.135999999999996</v>
      </c>
      <c r="X9572" s="2">
        <f>Table1[[#This Row],[Sales]]+Table1[[#This Row],[Discount]]+Table1[[#This Row],[Adjusted Sales]]</f>
        <v>60.622399999999999</v>
      </c>
      <c r="Y9572" s="5">
        <f>Table1[[#This Row],[Sales]]*Table1[[#This Row],[Discount]]</f>
        <v>6.7135999999999996</v>
      </c>
    </row>
    <row r="9573" spans="1:25" x14ac:dyDescent="0.3">
      <c r="A9573">
        <v>9572</v>
      </c>
      <c r="B9573" s="2"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s="2">
        <v>2</v>
      </c>
      <c r="T9573" s="3">
        <v>0.2</v>
      </c>
      <c r="U9573" s="2">
        <v>5.5439999999999996</v>
      </c>
      <c r="V9573" s="2">
        <f>Table1[[#This Row],[Sales]]*(1-Table1[[#This Row],[Discount]])</f>
        <v>12.672000000000001</v>
      </c>
      <c r="W9573" s="2">
        <f>Table1[[#This Row],[Sales]]*Table1[[#This Row],[Quantity]]</f>
        <v>31.68</v>
      </c>
      <c r="X9573" s="2">
        <f>Table1[[#This Row],[Sales]]+Table1[[#This Row],[Discount]]+Table1[[#This Row],[Adjusted Sales]]</f>
        <v>28.712</v>
      </c>
      <c r="Y9573" s="5">
        <f>Table1[[#This Row],[Sales]]*Table1[[#This Row],[Discount]]</f>
        <v>3.1680000000000001</v>
      </c>
    </row>
    <row r="9574" spans="1:25" x14ac:dyDescent="0.3">
      <c r="A9574">
        <v>9573</v>
      </c>
      <c r="B9574" s="2"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s="2">
        <v>1</v>
      </c>
      <c r="T9574" s="3">
        <v>0.2</v>
      </c>
      <c r="U9574" s="2">
        <v>7.9378000000000002</v>
      </c>
      <c r="V9574" s="2">
        <f>Table1[[#This Row],[Sales]]*(1-Table1[[#This Row],[Discount]])</f>
        <v>19.539200000000001</v>
      </c>
      <c r="W9574" s="2">
        <f>Table1[[#This Row],[Sales]]*Table1[[#This Row],[Quantity]]</f>
        <v>24.423999999999999</v>
      </c>
      <c r="X9574" s="2">
        <f>Table1[[#This Row],[Sales]]+Table1[[#This Row],[Discount]]+Table1[[#This Row],[Adjusted Sales]]</f>
        <v>44.163200000000003</v>
      </c>
      <c r="Y9574" s="5">
        <f>Table1[[#This Row],[Sales]]*Table1[[#This Row],[Discount]]</f>
        <v>4.8848000000000003</v>
      </c>
    </row>
    <row r="9575" spans="1:25" x14ac:dyDescent="0.3">
      <c r="A9575">
        <v>9574</v>
      </c>
      <c r="B9575" s="2"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s="2">
        <v>5</v>
      </c>
      <c r="T9575" s="3">
        <v>0.2</v>
      </c>
      <c r="U9575" s="2">
        <v>1.9259999999999999</v>
      </c>
      <c r="V9575" s="2">
        <f>Table1[[#This Row],[Sales]]*(1-Table1[[#This Row],[Discount]])</f>
        <v>13.696000000000002</v>
      </c>
      <c r="W9575" s="2">
        <f>Table1[[#This Row],[Sales]]*Table1[[#This Row],[Quantity]]</f>
        <v>85.600000000000009</v>
      </c>
      <c r="X9575" s="2">
        <f>Table1[[#This Row],[Sales]]+Table1[[#This Row],[Discount]]+Table1[[#This Row],[Adjusted Sales]]</f>
        <v>31.016000000000002</v>
      </c>
      <c r="Y9575" s="5">
        <f>Table1[[#This Row],[Sales]]*Table1[[#This Row],[Discount]]</f>
        <v>3.4240000000000004</v>
      </c>
    </row>
    <row r="9576" spans="1:25" x14ac:dyDescent="0.3">
      <c r="A9576">
        <v>9575</v>
      </c>
      <c r="B9576" s="2"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s="2">
        <v>3</v>
      </c>
      <c r="T9576" s="3">
        <v>0</v>
      </c>
      <c r="U9576" s="2">
        <v>10.4148</v>
      </c>
      <c r="V9576" s="2">
        <f>Table1[[#This Row],[Sales]]*(1-Table1[[#This Row],[Discount]])</f>
        <v>31.56</v>
      </c>
      <c r="W9576" s="2">
        <f>Table1[[#This Row],[Sales]]*Table1[[#This Row],[Quantity]]</f>
        <v>94.679999999999993</v>
      </c>
      <c r="X9576" s="2">
        <f>Table1[[#This Row],[Sales]]+Table1[[#This Row],[Discount]]+Table1[[#This Row],[Adjusted Sales]]</f>
        <v>63.12</v>
      </c>
      <c r="Y9576" s="5">
        <f>Table1[[#This Row],[Sales]]*Table1[[#This Row],[Discount]]</f>
        <v>0</v>
      </c>
    </row>
    <row r="9577" spans="1:25" x14ac:dyDescent="0.3">
      <c r="A9577">
        <v>9576</v>
      </c>
      <c r="B9577" s="2"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s="2">
        <v>1</v>
      </c>
      <c r="T9577" s="3">
        <v>0.3</v>
      </c>
      <c r="U9577" s="2">
        <v>-28.686199999999999</v>
      </c>
      <c r="V9577" s="2">
        <f>Table1[[#This Row],[Sales]]*(1-Table1[[#This Row],[Discount]])</f>
        <v>73.980199999999996</v>
      </c>
      <c r="W9577" s="2">
        <f>Table1[[#This Row],[Sales]]*Table1[[#This Row],[Quantity]]</f>
        <v>105.68600000000001</v>
      </c>
      <c r="X9577" s="2">
        <f>Table1[[#This Row],[Sales]]+Table1[[#This Row],[Discount]]+Table1[[#This Row],[Adjusted Sales]]</f>
        <v>179.96620000000001</v>
      </c>
      <c r="Y9577" s="5">
        <f>Table1[[#This Row],[Sales]]*Table1[[#This Row],[Discount]]</f>
        <v>31.7058</v>
      </c>
    </row>
    <row r="9578" spans="1:25" x14ac:dyDescent="0.3">
      <c r="A9578">
        <v>9577</v>
      </c>
      <c r="B9578" s="2"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s="2">
        <v>2</v>
      </c>
      <c r="T9578" s="3">
        <v>0.4</v>
      </c>
      <c r="U9578" s="2">
        <v>-79.908000000000001</v>
      </c>
      <c r="V9578" s="2">
        <f>Table1[[#This Row],[Sales]]*(1-Table1[[#This Row],[Discount]])</f>
        <v>239.72399999999999</v>
      </c>
      <c r="W9578" s="2">
        <f>Table1[[#This Row],[Sales]]*Table1[[#This Row],[Quantity]]</f>
        <v>799.08</v>
      </c>
      <c r="X9578" s="2">
        <f>Table1[[#This Row],[Sales]]+Table1[[#This Row],[Discount]]+Table1[[#This Row],[Adjusted Sales]]</f>
        <v>639.66399999999999</v>
      </c>
      <c r="Y9578" s="5">
        <f>Table1[[#This Row],[Sales]]*Table1[[#This Row],[Discount]]</f>
        <v>159.81600000000003</v>
      </c>
    </row>
    <row r="9579" spans="1:25" x14ac:dyDescent="0.3">
      <c r="A9579">
        <v>9578</v>
      </c>
      <c r="B9579" s="2"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s="2">
        <v>5</v>
      </c>
      <c r="T9579" s="3">
        <v>0.3</v>
      </c>
      <c r="U9579" s="2">
        <v>-4.4969999999999999</v>
      </c>
      <c r="V9579" s="2">
        <f>Table1[[#This Row],[Sales]]*(1-Table1[[#This Row],[Discount]])</f>
        <v>73.450999999999993</v>
      </c>
      <c r="W9579" s="2">
        <f>Table1[[#This Row],[Sales]]*Table1[[#This Row],[Quantity]]</f>
        <v>524.65000000000009</v>
      </c>
      <c r="X9579" s="2">
        <f>Table1[[#This Row],[Sales]]+Table1[[#This Row],[Discount]]+Table1[[#This Row],[Adjusted Sales]]</f>
        <v>178.68099999999998</v>
      </c>
      <c r="Y9579" s="5">
        <f>Table1[[#This Row],[Sales]]*Table1[[#This Row],[Discount]]</f>
        <v>31.478999999999999</v>
      </c>
    </row>
    <row r="9580" spans="1:25" x14ac:dyDescent="0.3">
      <c r="A9580">
        <v>9579</v>
      </c>
      <c r="B9580" s="2"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s="2">
        <v>3</v>
      </c>
      <c r="T9580" s="3">
        <v>0</v>
      </c>
      <c r="U9580" s="2">
        <v>323.95499999999998</v>
      </c>
      <c r="V9580" s="2">
        <f>Table1[[#This Row],[Sales]]*(1-Table1[[#This Row],[Discount]])</f>
        <v>1079.8499999999999</v>
      </c>
      <c r="W9580" s="2">
        <f>Table1[[#This Row],[Sales]]*Table1[[#This Row],[Quantity]]</f>
        <v>3239.5499999999997</v>
      </c>
      <c r="X9580" s="2">
        <f>Table1[[#This Row],[Sales]]+Table1[[#This Row],[Discount]]+Table1[[#This Row],[Adjusted Sales]]</f>
        <v>2159.6999999999998</v>
      </c>
      <c r="Y9580" s="5">
        <f>Table1[[#This Row],[Sales]]*Table1[[#This Row],[Discount]]</f>
        <v>0</v>
      </c>
    </row>
    <row r="9581" spans="1:25" x14ac:dyDescent="0.3">
      <c r="A9581">
        <v>9580</v>
      </c>
      <c r="B9581" s="2"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s="2">
        <v>1</v>
      </c>
      <c r="T9581" s="3">
        <v>0</v>
      </c>
      <c r="U9581" s="2">
        <v>3.5489999999999999</v>
      </c>
      <c r="V9581" s="2">
        <f>Table1[[#This Row],[Sales]]*(1-Table1[[#This Row],[Discount]])</f>
        <v>70.98</v>
      </c>
      <c r="W9581" s="2">
        <f>Table1[[#This Row],[Sales]]*Table1[[#This Row],[Quantity]]</f>
        <v>70.98</v>
      </c>
      <c r="X9581" s="2">
        <f>Table1[[#This Row],[Sales]]+Table1[[#This Row],[Discount]]+Table1[[#This Row],[Adjusted Sales]]</f>
        <v>141.96</v>
      </c>
      <c r="Y9581" s="5">
        <f>Table1[[#This Row],[Sales]]*Table1[[#This Row],[Discount]]</f>
        <v>0</v>
      </c>
    </row>
    <row r="9582" spans="1:25" x14ac:dyDescent="0.3">
      <c r="A9582">
        <v>9581</v>
      </c>
      <c r="B9582" s="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s="2">
        <v>5</v>
      </c>
      <c r="T9582" s="3">
        <v>0</v>
      </c>
      <c r="U9582" s="2">
        <v>8.6854999999999993</v>
      </c>
      <c r="V9582" s="2">
        <f>Table1[[#This Row],[Sales]]*(1-Table1[[#This Row],[Discount]])</f>
        <v>29.95</v>
      </c>
      <c r="W9582" s="2">
        <f>Table1[[#This Row],[Sales]]*Table1[[#This Row],[Quantity]]</f>
        <v>149.75</v>
      </c>
      <c r="X9582" s="2">
        <f>Table1[[#This Row],[Sales]]+Table1[[#This Row],[Discount]]+Table1[[#This Row],[Adjusted Sales]]</f>
        <v>59.9</v>
      </c>
      <c r="Y9582" s="5">
        <f>Table1[[#This Row],[Sales]]*Table1[[#This Row],[Discount]]</f>
        <v>0</v>
      </c>
    </row>
    <row r="9583" spans="1:25" x14ac:dyDescent="0.3">
      <c r="A9583">
        <v>9582</v>
      </c>
      <c r="B9583" s="2"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s="2">
        <v>5</v>
      </c>
      <c r="T9583" s="3">
        <v>0.1</v>
      </c>
      <c r="U9583" s="2">
        <v>-6.5490000000000004</v>
      </c>
      <c r="V9583" s="2">
        <f>Table1[[#This Row],[Sales]]*(1-Table1[[#This Row],[Discount]])</f>
        <v>530.46899999999994</v>
      </c>
      <c r="W9583" s="2">
        <f>Table1[[#This Row],[Sales]]*Table1[[#This Row],[Quantity]]</f>
        <v>2947.0499999999997</v>
      </c>
      <c r="X9583" s="2">
        <f>Table1[[#This Row],[Sales]]+Table1[[#This Row],[Discount]]+Table1[[#This Row],[Adjusted Sales]]</f>
        <v>1119.9789999999998</v>
      </c>
      <c r="Y9583" s="5">
        <f>Table1[[#This Row],[Sales]]*Table1[[#This Row],[Discount]]</f>
        <v>58.941000000000003</v>
      </c>
    </row>
    <row r="9584" spans="1:25" x14ac:dyDescent="0.3">
      <c r="A9584">
        <v>9583</v>
      </c>
      <c r="B9584" s="2"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s="2">
        <v>6</v>
      </c>
      <c r="T9584" s="3">
        <v>0.2</v>
      </c>
      <c r="U9584" s="2">
        <v>3.4973999999999998</v>
      </c>
      <c r="V9584" s="2">
        <f>Table1[[#This Row],[Sales]]*(1-Table1[[#This Row],[Discount]])</f>
        <v>7.7183999999999999</v>
      </c>
      <c r="W9584" s="2">
        <f>Table1[[#This Row],[Sales]]*Table1[[#This Row],[Quantity]]</f>
        <v>57.887999999999998</v>
      </c>
      <c r="X9584" s="2">
        <f>Table1[[#This Row],[Sales]]+Table1[[#This Row],[Discount]]+Table1[[#This Row],[Adjusted Sales]]</f>
        <v>17.566399999999998</v>
      </c>
      <c r="Y9584" s="5">
        <f>Table1[[#This Row],[Sales]]*Table1[[#This Row],[Discount]]</f>
        <v>1.9296</v>
      </c>
    </row>
    <row r="9585" spans="1:25" x14ac:dyDescent="0.3">
      <c r="A9585">
        <v>9584</v>
      </c>
      <c r="B9585" s="2"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s="2">
        <v>1</v>
      </c>
      <c r="T9585" s="3">
        <v>0.2</v>
      </c>
      <c r="U9585" s="2">
        <v>-5.0098000000000003</v>
      </c>
      <c r="V9585" s="2">
        <f>Table1[[#This Row],[Sales]]*(1-Table1[[#This Row],[Discount]])</f>
        <v>320.62720000000002</v>
      </c>
      <c r="W9585" s="2">
        <f>Table1[[#This Row],[Sales]]*Table1[[#This Row],[Quantity]]</f>
        <v>400.78399999999999</v>
      </c>
      <c r="X9585" s="2">
        <f>Table1[[#This Row],[Sales]]+Table1[[#This Row],[Discount]]+Table1[[#This Row],[Adjusted Sales]]</f>
        <v>721.61120000000005</v>
      </c>
      <c r="Y9585" s="5">
        <f>Table1[[#This Row],[Sales]]*Table1[[#This Row],[Discount]]</f>
        <v>80.156800000000004</v>
      </c>
    </row>
    <row r="9586" spans="1:25" x14ac:dyDescent="0.3">
      <c r="A9586">
        <v>9585</v>
      </c>
      <c r="B9586" s="2"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s="2">
        <v>4</v>
      </c>
      <c r="T9586" s="3">
        <v>0</v>
      </c>
      <c r="U9586" s="2">
        <v>13.9672</v>
      </c>
      <c r="V9586" s="2">
        <f>Table1[[#This Row],[Sales]]*(1-Table1[[#This Row],[Discount]])</f>
        <v>53.72</v>
      </c>
      <c r="W9586" s="2">
        <f>Table1[[#This Row],[Sales]]*Table1[[#This Row],[Quantity]]</f>
        <v>214.88</v>
      </c>
      <c r="X9586" s="2">
        <f>Table1[[#This Row],[Sales]]+Table1[[#This Row],[Discount]]+Table1[[#This Row],[Adjusted Sales]]</f>
        <v>107.44</v>
      </c>
      <c r="Y9586" s="5">
        <f>Table1[[#This Row],[Sales]]*Table1[[#This Row],[Discount]]</f>
        <v>0</v>
      </c>
    </row>
    <row r="9587" spans="1:25" x14ac:dyDescent="0.3">
      <c r="A9587">
        <v>9586</v>
      </c>
      <c r="B9587" s="2"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s="2">
        <v>1</v>
      </c>
      <c r="T9587" s="3">
        <v>0.2</v>
      </c>
      <c r="U9587" s="2">
        <v>11.240399999999999</v>
      </c>
      <c r="V9587" s="2">
        <f>Table1[[#This Row],[Sales]]*(1-Table1[[#This Row],[Discount]])</f>
        <v>24.8064</v>
      </c>
      <c r="W9587" s="2">
        <f>Table1[[#This Row],[Sales]]*Table1[[#This Row],[Quantity]]</f>
        <v>31.007999999999999</v>
      </c>
      <c r="X9587" s="2">
        <f>Table1[[#This Row],[Sales]]+Table1[[#This Row],[Discount]]+Table1[[#This Row],[Adjusted Sales]]</f>
        <v>56.014399999999995</v>
      </c>
      <c r="Y9587" s="5">
        <f>Table1[[#This Row],[Sales]]*Table1[[#This Row],[Discount]]</f>
        <v>6.2016</v>
      </c>
    </row>
    <row r="9588" spans="1:25" x14ac:dyDescent="0.3">
      <c r="A9588">
        <v>9587</v>
      </c>
      <c r="B9588" s="2"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s="2">
        <v>5</v>
      </c>
      <c r="T9588" s="3">
        <v>0.2</v>
      </c>
      <c r="U9588" s="2">
        <v>22.155999999999999</v>
      </c>
      <c r="V9588" s="2">
        <f>Table1[[#This Row],[Sales]]*(1-Table1[[#This Row],[Discount]])</f>
        <v>48.896000000000001</v>
      </c>
      <c r="W9588" s="2">
        <f>Table1[[#This Row],[Sales]]*Table1[[#This Row],[Quantity]]</f>
        <v>305.59999999999997</v>
      </c>
      <c r="X9588" s="2">
        <f>Table1[[#This Row],[Sales]]+Table1[[#This Row],[Discount]]+Table1[[#This Row],[Adjusted Sales]]</f>
        <v>110.21600000000001</v>
      </c>
      <c r="Y9588" s="5">
        <f>Table1[[#This Row],[Sales]]*Table1[[#This Row],[Discount]]</f>
        <v>12.224</v>
      </c>
    </row>
    <row r="9589" spans="1:25" x14ac:dyDescent="0.3">
      <c r="A9589">
        <v>9588</v>
      </c>
      <c r="B9589" s="2"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s="2">
        <v>4</v>
      </c>
      <c r="T9589" s="3">
        <v>0.2</v>
      </c>
      <c r="U9589" s="2">
        <v>-43.9056</v>
      </c>
      <c r="V9589" s="2">
        <f>Table1[[#This Row],[Sales]]*(1-Table1[[#This Row],[Discount]])</f>
        <v>156.1088</v>
      </c>
      <c r="W9589" s="2">
        <f>Table1[[#This Row],[Sales]]*Table1[[#This Row],[Quantity]]</f>
        <v>780.54399999999998</v>
      </c>
      <c r="X9589" s="2">
        <f>Table1[[#This Row],[Sales]]+Table1[[#This Row],[Discount]]+Table1[[#This Row],[Adjusted Sales]]</f>
        <v>351.44479999999999</v>
      </c>
      <c r="Y9589" s="5">
        <f>Table1[[#This Row],[Sales]]*Table1[[#This Row],[Discount]]</f>
        <v>39.027200000000001</v>
      </c>
    </row>
    <row r="9590" spans="1:25" x14ac:dyDescent="0.3">
      <c r="A9590">
        <v>9589</v>
      </c>
      <c r="B9590" s="2"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s="2">
        <v>4</v>
      </c>
      <c r="T9590" s="3">
        <v>0.2</v>
      </c>
      <c r="U9590" s="2">
        <v>15.192</v>
      </c>
      <c r="V9590" s="2">
        <f>Table1[[#This Row],[Sales]]*(1-Table1[[#This Row],[Discount]])</f>
        <v>97.228800000000007</v>
      </c>
      <c r="W9590" s="2">
        <f>Table1[[#This Row],[Sales]]*Table1[[#This Row],[Quantity]]</f>
        <v>486.14400000000001</v>
      </c>
      <c r="X9590" s="2">
        <f>Table1[[#This Row],[Sales]]+Table1[[#This Row],[Discount]]+Table1[[#This Row],[Adjusted Sales]]</f>
        <v>218.96480000000003</v>
      </c>
      <c r="Y9590" s="5">
        <f>Table1[[#This Row],[Sales]]*Table1[[#This Row],[Discount]]</f>
        <v>24.307200000000002</v>
      </c>
    </row>
    <row r="9591" spans="1:25" x14ac:dyDescent="0.3">
      <c r="A9591">
        <v>9590</v>
      </c>
      <c r="B9591" s="2"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s="2">
        <v>3</v>
      </c>
      <c r="T9591" s="3">
        <v>0.2</v>
      </c>
      <c r="U9591" s="2">
        <v>5.6783999999999999</v>
      </c>
      <c r="V9591" s="2">
        <f>Table1[[#This Row],[Sales]]*(1-Table1[[#This Row],[Discount]])</f>
        <v>13.977600000000002</v>
      </c>
      <c r="W9591" s="2">
        <f>Table1[[#This Row],[Sales]]*Table1[[#This Row],[Quantity]]</f>
        <v>52.416000000000004</v>
      </c>
      <c r="X9591" s="2">
        <f>Table1[[#This Row],[Sales]]+Table1[[#This Row],[Discount]]+Table1[[#This Row],[Adjusted Sales]]</f>
        <v>31.649600000000003</v>
      </c>
      <c r="Y9591" s="5">
        <f>Table1[[#This Row],[Sales]]*Table1[[#This Row],[Discount]]</f>
        <v>3.4944000000000006</v>
      </c>
    </row>
    <row r="9592" spans="1:25" x14ac:dyDescent="0.3">
      <c r="A9592">
        <v>9591</v>
      </c>
      <c r="B9592" s="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s="2">
        <v>9</v>
      </c>
      <c r="T9592" s="3">
        <v>0.8</v>
      </c>
      <c r="U9592" s="2">
        <v>-172.55699999999999</v>
      </c>
      <c r="V9592" s="2">
        <f>Table1[[#This Row],[Sales]]*(1-Table1[[#This Row],[Discount]])</f>
        <v>20.915999999999993</v>
      </c>
      <c r="W9592" s="2">
        <f>Table1[[#This Row],[Sales]]*Table1[[#This Row],[Quantity]]</f>
        <v>941.22</v>
      </c>
      <c r="X9592" s="2">
        <f>Table1[[#This Row],[Sales]]+Table1[[#This Row],[Discount]]+Table1[[#This Row],[Adjusted Sales]]</f>
        <v>126.29599999999999</v>
      </c>
      <c r="Y9592" s="5">
        <f>Table1[[#This Row],[Sales]]*Table1[[#This Row],[Discount]]</f>
        <v>83.664000000000001</v>
      </c>
    </row>
    <row r="9593" spans="1:25" x14ac:dyDescent="0.3">
      <c r="A9593">
        <v>9592</v>
      </c>
      <c r="B9593" s="2"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s="2">
        <v>5</v>
      </c>
      <c r="T9593" s="3">
        <v>0.6</v>
      </c>
      <c r="U9593" s="2">
        <v>-9.8800000000000008</v>
      </c>
      <c r="V9593" s="2">
        <f>Table1[[#This Row],[Sales]]*(1-Table1[[#This Row],[Discount]])</f>
        <v>9.8800000000000008</v>
      </c>
      <c r="W9593" s="2">
        <f>Table1[[#This Row],[Sales]]*Table1[[#This Row],[Quantity]]</f>
        <v>123.5</v>
      </c>
      <c r="X9593" s="2">
        <f>Table1[[#This Row],[Sales]]+Table1[[#This Row],[Discount]]+Table1[[#This Row],[Adjusted Sales]]</f>
        <v>35.18</v>
      </c>
      <c r="Y9593" s="5">
        <f>Table1[[#This Row],[Sales]]*Table1[[#This Row],[Discount]]</f>
        <v>14.819999999999999</v>
      </c>
    </row>
    <row r="9594" spans="1:25" x14ac:dyDescent="0.3">
      <c r="A9594">
        <v>9593</v>
      </c>
      <c r="B9594" s="2"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s="2">
        <v>5</v>
      </c>
      <c r="T9594" s="3">
        <v>0.6</v>
      </c>
      <c r="U9594" s="2">
        <v>-378.4</v>
      </c>
      <c r="V9594" s="2">
        <f>Table1[[#This Row],[Sales]]*(1-Table1[[#This Row],[Discount]])</f>
        <v>121.08800000000002</v>
      </c>
      <c r="W9594" s="2">
        <f>Table1[[#This Row],[Sales]]*Table1[[#This Row],[Quantity]]</f>
        <v>1513.6000000000001</v>
      </c>
      <c r="X9594" s="2">
        <f>Table1[[#This Row],[Sales]]+Table1[[#This Row],[Discount]]+Table1[[#This Row],[Adjusted Sales]]</f>
        <v>424.40800000000007</v>
      </c>
      <c r="Y9594" s="5">
        <f>Table1[[#This Row],[Sales]]*Table1[[#This Row],[Discount]]</f>
        <v>181.63200000000001</v>
      </c>
    </row>
    <row r="9595" spans="1:25" x14ac:dyDescent="0.3">
      <c r="A9595">
        <v>9594</v>
      </c>
      <c r="B9595" s="2"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s="2">
        <v>2</v>
      </c>
      <c r="T9595" s="3">
        <v>0</v>
      </c>
      <c r="U9595" s="2">
        <v>3.8519999999999999</v>
      </c>
      <c r="V9595" s="2">
        <f>Table1[[#This Row],[Sales]]*(1-Table1[[#This Row],[Discount]])</f>
        <v>8.56</v>
      </c>
      <c r="W9595" s="2">
        <f>Table1[[#This Row],[Sales]]*Table1[[#This Row],[Quantity]]</f>
        <v>17.12</v>
      </c>
      <c r="X9595" s="2">
        <f>Table1[[#This Row],[Sales]]+Table1[[#This Row],[Discount]]+Table1[[#This Row],[Adjusted Sales]]</f>
        <v>17.12</v>
      </c>
      <c r="Y9595" s="5">
        <f>Table1[[#This Row],[Sales]]*Table1[[#This Row],[Discount]]</f>
        <v>0</v>
      </c>
    </row>
    <row r="9596" spans="1:25" x14ac:dyDescent="0.3">
      <c r="A9596">
        <v>9595</v>
      </c>
      <c r="B9596" s="2"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s="2">
        <v>2</v>
      </c>
      <c r="T9596" s="3">
        <v>0</v>
      </c>
      <c r="U9596" s="2">
        <v>5.6643999999999997</v>
      </c>
      <c r="V9596" s="2">
        <f>Table1[[#This Row],[Sales]]*(1-Table1[[#This Row],[Discount]])</f>
        <v>11.56</v>
      </c>
      <c r="W9596" s="2">
        <f>Table1[[#This Row],[Sales]]*Table1[[#This Row],[Quantity]]</f>
        <v>23.12</v>
      </c>
      <c r="X9596" s="2">
        <f>Table1[[#This Row],[Sales]]+Table1[[#This Row],[Discount]]+Table1[[#This Row],[Adjusted Sales]]</f>
        <v>23.12</v>
      </c>
      <c r="Y9596" s="5">
        <f>Table1[[#This Row],[Sales]]*Table1[[#This Row],[Discount]]</f>
        <v>0</v>
      </c>
    </row>
    <row r="9597" spans="1:25" x14ac:dyDescent="0.3">
      <c r="A9597">
        <v>9596</v>
      </c>
      <c r="B9597" s="2"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s="2">
        <v>3</v>
      </c>
      <c r="T9597" s="3">
        <v>0</v>
      </c>
      <c r="U9597" s="2">
        <v>6.7236000000000002</v>
      </c>
      <c r="V9597" s="2">
        <f>Table1[[#This Row],[Sales]]*(1-Table1[[#This Row],[Discount]])</f>
        <v>25.86</v>
      </c>
      <c r="W9597" s="2">
        <f>Table1[[#This Row],[Sales]]*Table1[[#This Row],[Quantity]]</f>
        <v>77.58</v>
      </c>
      <c r="X9597" s="2">
        <f>Table1[[#This Row],[Sales]]+Table1[[#This Row],[Discount]]+Table1[[#This Row],[Adjusted Sales]]</f>
        <v>51.72</v>
      </c>
      <c r="Y9597" s="5">
        <f>Table1[[#This Row],[Sales]]*Table1[[#This Row],[Discount]]</f>
        <v>0</v>
      </c>
    </row>
    <row r="9598" spans="1:25" x14ac:dyDescent="0.3">
      <c r="A9598">
        <v>9597</v>
      </c>
      <c r="B9598" s="2"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s="2">
        <v>2</v>
      </c>
      <c r="T9598" s="3">
        <v>0.2</v>
      </c>
      <c r="U9598" s="2">
        <v>89.954800000000006</v>
      </c>
      <c r="V9598" s="2">
        <f>Table1[[#This Row],[Sales]]*(1-Table1[[#This Row],[Discount]])</f>
        <v>221.4272</v>
      </c>
      <c r="W9598" s="2">
        <f>Table1[[#This Row],[Sales]]*Table1[[#This Row],[Quantity]]</f>
        <v>553.56799999999998</v>
      </c>
      <c r="X9598" s="2">
        <f>Table1[[#This Row],[Sales]]+Table1[[#This Row],[Discount]]+Table1[[#This Row],[Adjusted Sales]]</f>
        <v>498.41120000000001</v>
      </c>
      <c r="Y9598" s="5">
        <f>Table1[[#This Row],[Sales]]*Table1[[#This Row],[Discount]]</f>
        <v>55.3568</v>
      </c>
    </row>
    <row r="9599" spans="1:25" x14ac:dyDescent="0.3">
      <c r="A9599">
        <v>9598</v>
      </c>
      <c r="B9599" s="2"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s="2">
        <v>3</v>
      </c>
      <c r="T9599" s="3">
        <v>0.2</v>
      </c>
      <c r="U9599" s="2">
        <v>8.2764000000000006</v>
      </c>
      <c r="V9599" s="2">
        <f>Table1[[#This Row],[Sales]]*(1-Table1[[#This Row],[Discount]])</f>
        <v>88.281600000000012</v>
      </c>
      <c r="W9599" s="2">
        <f>Table1[[#This Row],[Sales]]*Table1[[#This Row],[Quantity]]</f>
        <v>331.05600000000004</v>
      </c>
      <c r="X9599" s="2">
        <f>Table1[[#This Row],[Sales]]+Table1[[#This Row],[Discount]]+Table1[[#This Row],[Adjusted Sales]]</f>
        <v>198.83360000000002</v>
      </c>
      <c r="Y9599" s="5">
        <f>Table1[[#This Row],[Sales]]*Table1[[#This Row],[Discount]]</f>
        <v>22.070400000000003</v>
      </c>
    </row>
    <row r="9600" spans="1:25" x14ac:dyDescent="0.3">
      <c r="A9600">
        <v>9599</v>
      </c>
      <c r="B9600" s="2"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s="2">
        <v>3</v>
      </c>
      <c r="T9600" s="3">
        <v>0</v>
      </c>
      <c r="U9600" s="2">
        <v>19.468800000000002</v>
      </c>
      <c r="V9600" s="2">
        <f>Table1[[#This Row],[Sales]]*(1-Table1[[#This Row],[Discount]])</f>
        <v>60.84</v>
      </c>
      <c r="W9600" s="2">
        <f>Table1[[#This Row],[Sales]]*Table1[[#This Row],[Quantity]]</f>
        <v>182.52</v>
      </c>
      <c r="X9600" s="2">
        <f>Table1[[#This Row],[Sales]]+Table1[[#This Row],[Discount]]+Table1[[#This Row],[Adjusted Sales]]</f>
        <v>121.68</v>
      </c>
      <c r="Y9600" s="5">
        <f>Table1[[#This Row],[Sales]]*Table1[[#This Row],[Discount]]</f>
        <v>0</v>
      </c>
    </row>
    <row r="9601" spans="1:25" x14ac:dyDescent="0.3">
      <c r="A9601">
        <v>9600</v>
      </c>
      <c r="B9601" s="2"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s="2">
        <v>1</v>
      </c>
      <c r="T9601" s="3">
        <v>0.2</v>
      </c>
      <c r="U9601" s="2">
        <v>2.6406000000000001</v>
      </c>
      <c r="V9601" s="2">
        <f>Table1[[#This Row],[Sales]]*(1-Table1[[#This Row],[Discount]])</f>
        <v>28.166399999999999</v>
      </c>
      <c r="W9601" s="2">
        <f>Table1[[#This Row],[Sales]]*Table1[[#This Row],[Quantity]]</f>
        <v>35.207999999999998</v>
      </c>
      <c r="X9601" s="2">
        <f>Table1[[#This Row],[Sales]]+Table1[[#This Row],[Discount]]+Table1[[#This Row],[Adjusted Sales]]</f>
        <v>63.574399999999997</v>
      </c>
      <c r="Y9601" s="5">
        <f>Table1[[#This Row],[Sales]]*Table1[[#This Row],[Discount]]</f>
        <v>7.0415999999999999</v>
      </c>
    </row>
    <row r="9602" spans="1:25" x14ac:dyDescent="0.3">
      <c r="A9602">
        <v>9601</v>
      </c>
      <c r="B9602" s="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s="2">
        <v>8</v>
      </c>
      <c r="T9602" s="3">
        <v>0.2</v>
      </c>
      <c r="U9602" s="2">
        <v>14.5152</v>
      </c>
      <c r="V9602" s="2">
        <f>Table1[[#This Row],[Sales]]*(1-Table1[[#This Row],[Discount]])</f>
        <v>33.177600000000005</v>
      </c>
      <c r="W9602" s="2">
        <f>Table1[[#This Row],[Sales]]*Table1[[#This Row],[Quantity]]</f>
        <v>331.77600000000001</v>
      </c>
      <c r="X9602" s="2">
        <f>Table1[[#This Row],[Sales]]+Table1[[#This Row],[Discount]]+Table1[[#This Row],[Adjusted Sales]]</f>
        <v>74.849600000000009</v>
      </c>
      <c r="Y9602" s="5">
        <f>Table1[[#This Row],[Sales]]*Table1[[#This Row],[Discount]]</f>
        <v>8.2944000000000013</v>
      </c>
    </row>
    <row r="9603" spans="1:25" x14ac:dyDescent="0.3">
      <c r="A9603">
        <v>9602</v>
      </c>
      <c r="B9603" s="2"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s="2">
        <v>5</v>
      </c>
      <c r="T9603" s="3">
        <v>0</v>
      </c>
      <c r="U9603" s="2">
        <v>114.96</v>
      </c>
      <c r="V9603" s="2">
        <f>Table1[[#This Row],[Sales]]*(1-Table1[[#This Row],[Discount]])</f>
        <v>239.5</v>
      </c>
      <c r="W9603" s="2">
        <f>Table1[[#This Row],[Sales]]*Table1[[#This Row],[Quantity]]</f>
        <v>1197.5</v>
      </c>
      <c r="X9603" s="2">
        <f>Table1[[#This Row],[Sales]]+Table1[[#This Row],[Discount]]+Table1[[#This Row],[Adjusted Sales]]</f>
        <v>479</v>
      </c>
      <c r="Y9603" s="5">
        <f>Table1[[#This Row],[Sales]]*Table1[[#This Row],[Discount]]</f>
        <v>0</v>
      </c>
    </row>
    <row r="9604" spans="1:25" x14ac:dyDescent="0.3">
      <c r="A9604">
        <v>9603</v>
      </c>
      <c r="B9604" s="2"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s="2">
        <v>5</v>
      </c>
      <c r="T9604" s="3">
        <v>0</v>
      </c>
      <c r="U9604" s="2">
        <v>9.234</v>
      </c>
      <c r="V9604" s="2">
        <f>Table1[[#This Row],[Sales]]*(1-Table1[[#This Row],[Discount]])</f>
        <v>34.200000000000003</v>
      </c>
      <c r="W9604" s="2">
        <f>Table1[[#This Row],[Sales]]*Table1[[#This Row],[Quantity]]</f>
        <v>171</v>
      </c>
      <c r="X9604" s="2">
        <f>Table1[[#This Row],[Sales]]+Table1[[#This Row],[Discount]]+Table1[[#This Row],[Adjusted Sales]]</f>
        <v>68.400000000000006</v>
      </c>
      <c r="Y9604" s="5">
        <f>Table1[[#This Row],[Sales]]*Table1[[#This Row],[Discount]]</f>
        <v>0</v>
      </c>
    </row>
    <row r="9605" spans="1:25" x14ac:dyDescent="0.3">
      <c r="A9605">
        <v>9604</v>
      </c>
      <c r="B9605" s="2"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s="2">
        <v>3</v>
      </c>
      <c r="T9605" s="3">
        <v>0.4</v>
      </c>
      <c r="U9605" s="2">
        <v>-213.5574</v>
      </c>
      <c r="V9605" s="2">
        <f>Table1[[#This Row],[Sales]]*(1-Table1[[#This Row],[Discount]])</f>
        <v>226.11959999999999</v>
      </c>
      <c r="W9605" s="2">
        <f>Table1[[#This Row],[Sales]]*Table1[[#This Row],[Quantity]]</f>
        <v>1130.598</v>
      </c>
      <c r="X9605" s="2">
        <f>Table1[[#This Row],[Sales]]+Table1[[#This Row],[Discount]]+Table1[[#This Row],[Adjusted Sales]]</f>
        <v>603.38559999999995</v>
      </c>
      <c r="Y9605" s="5">
        <f>Table1[[#This Row],[Sales]]*Table1[[#This Row],[Discount]]</f>
        <v>150.74639999999999</v>
      </c>
    </row>
    <row r="9606" spans="1:25" x14ac:dyDescent="0.3">
      <c r="A9606">
        <v>9605</v>
      </c>
      <c r="B9606" s="2"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s="2">
        <v>4</v>
      </c>
      <c r="T9606" s="3">
        <v>0</v>
      </c>
      <c r="U9606" s="2">
        <v>55.361600000000003</v>
      </c>
      <c r="V9606" s="2">
        <f>Table1[[#This Row],[Sales]]*(1-Table1[[#This Row],[Discount]])</f>
        <v>197.72</v>
      </c>
      <c r="W9606" s="2">
        <f>Table1[[#This Row],[Sales]]*Table1[[#This Row],[Quantity]]</f>
        <v>790.88</v>
      </c>
      <c r="X9606" s="2">
        <f>Table1[[#This Row],[Sales]]+Table1[[#This Row],[Discount]]+Table1[[#This Row],[Adjusted Sales]]</f>
        <v>395.44</v>
      </c>
      <c r="Y9606" s="5">
        <f>Table1[[#This Row],[Sales]]*Table1[[#This Row],[Discount]]</f>
        <v>0</v>
      </c>
    </row>
    <row r="9607" spans="1:25" x14ac:dyDescent="0.3">
      <c r="A9607">
        <v>9606</v>
      </c>
      <c r="B9607" s="2"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s="2">
        <v>4</v>
      </c>
      <c r="T9607" s="3">
        <v>0.2</v>
      </c>
      <c r="U9607" s="2">
        <v>-6.1879999999999997</v>
      </c>
      <c r="V9607" s="2">
        <f>Table1[[#This Row],[Sales]]*(1-Table1[[#This Row],[Discount]])</f>
        <v>56.576000000000001</v>
      </c>
      <c r="W9607" s="2">
        <f>Table1[[#This Row],[Sales]]*Table1[[#This Row],[Quantity]]</f>
        <v>282.88</v>
      </c>
      <c r="X9607" s="2">
        <f>Table1[[#This Row],[Sales]]+Table1[[#This Row],[Discount]]+Table1[[#This Row],[Adjusted Sales]]</f>
        <v>127.49600000000001</v>
      </c>
      <c r="Y9607" s="5">
        <f>Table1[[#This Row],[Sales]]*Table1[[#This Row],[Discount]]</f>
        <v>14.144</v>
      </c>
    </row>
    <row r="9608" spans="1:25" x14ac:dyDescent="0.3">
      <c r="A9608">
        <v>9607</v>
      </c>
      <c r="B9608" s="2"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s="2">
        <v>3</v>
      </c>
      <c r="T9608" s="3">
        <v>0.2</v>
      </c>
      <c r="U9608" s="2">
        <v>-43.729199999999999</v>
      </c>
      <c r="V9608" s="2">
        <f>Table1[[#This Row],[Sales]]*(1-Table1[[#This Row],[Discount]])</f>
        <v>155.48160000000001</v>
      </c>
      <c r="W9608" s="2">
        <f>Table1[[#This Row],[Sales]]*Table1[[#This Row],[Quantity]]</f>
        <v>583.05600000000004</v>
      </c>
      <c r="X9608" s="2">
        <f>Table1[[#This Row],[Sales]]+Table1[[#This Row],[Discount]]+Table1[[#This Row],[Adjusted Sales]]</f>
        <v>350.03359999999998</v>
      </c>
      <c r="Y9608" s="5">
        <f>Table1[[#This Row],[Sales]]*Table1[[#This Row],[Discount]]</f>
        <v>38.870400000000004</v>
      </c>
    </row>
    <row r="9609" spans="1:25" x14ac:dyDescent="0.3">
      <c r="A9609">
        <v>9608</v>
      </c>
      <c r="B9609" s="2"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s="2">
        <v>6</v>
      </c>
      <c r="T9609" s="3">
        <v>0</v>
      </c>
      <c r="U9609" s="2">
        <v>9.9359999999999999</v>
      </c>
      <c r="V9609" s="2">
        <f>Table1[[#This Row],[Sales]]*(1-Table1[[#This Row],[Discount]])</f>
        <v>21.6</v>
      </c>
      <c r="W9609" s="2">
        <f>Table1[[#This Row],[Sales]]*Table1[[#This Row],[Quantity]]</f>
        <v>129.60000000000002</v>
      </c>
      <c r="X9609" s="2">
        <f>Table1[[#This Row],[Sales]]+Table1[[#This Row],[Discount]]+Table1[[#This Row],[Adjusted Sales]]</f>
        <v>43.2</v>
      </c>
      <c r="Y9609" s="5">
        <f>Table1[[#This Row],[Sales]]*Table1[[#This Row],[Discount]]</f>
        <v>0</v>
      </c>
    </row>
    <row r="9610" spans="1:25" x14ac:dyDescent="0.3">
      <c r="A9610">
        <v>9609</v>
      </c>
      <c r="B9610" s="2"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s="2">
        <v>3</v>
      </c>
      <c r="T9610" s="3">
        <v>0</v>
      </c>
      <c r="U9610" s="2">
        <v>5.2028999999999996</v>
      </c>
      <c r="V9610" s="2">
        <f>Table1[[#This Row],[Sales]]*(1-Table1[[#This Row],[Discount]])</f>
        <v>11.07</v>
      </c>
      <c r="W9610" s="2">
        <f>Table1[[#This Row],[Sales]]*Table1[[#This Row],[Quantity]]</f>
        <v>33.21</v>
      </c>
      <c r="X9610" s="2">
        <f>Table1[[#This Row],[Sales]]+Table1[[#This Row],[Discount]]+Table1[[#This Row],[Adjusted Sales]]</f>
        <v>22.14</v>
      </c>
      <c r="Y9610" s="5">
        <f>Table1[[#This Row],[Sales]]*Table1[[#This Row],[Discount]]</f>
        <v>0</v>
      </c>
    </row>
    <row r="9611" spans="1:25" x14ac:dyDescent="0.3">
      <c r="A9611">
        <v>9610</v>
      </c>
      <c r="B9611" s="2"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s="2">
        <v>4</v>
      </c>
      <c r="T9611" s="3">
        <v>0</v>
      </c>
      <c r="U9611" s="2">
        <v>19.7988</v>
      </c>
      <c r="V9611" s="2">
        <f>Table1[[#This Row],[Sales]]*(1-Table1[[#This Row],[Discount]])</f>
        <v>282.83999999999997</v>
      </c>
      <c r="W9611" s="2">
        <f>Table1[[#This Row],[Sales]]*Table1[[#This Row],[Quantity]]</f>
        <v>1131.3599999999999</v>
      </c>
      <c r="X9611" s="2">
        <f>Table1[[#This Row],[Sales]]+Table1[[#This Row],[Discount]]+Table1[[#This Row],[Adjusted Sales]]</f>
        <v>565.67999999999995</v>
      </c>
      <c r="Y9611" s="5">
        <f>Table1[[#This Row],[Sales]]*Table1[[#This Row],[Discount]]</f>
        <v>0</v>
      </c>
    </row>
    <row r="9612" spans="1:25" x14ac:dyDescent="0.3">
      <c r="A9612">
        <v>9611</v>
      </c>
      <c r="B9612" s="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s="2">
        <v>9</v>
      </c>
      <c r="T9612" s="3">
        <v>0</v>
      </c>
      <c r="U9612" s="2">
        <v>13.3056</v>
      </c>
      <c r="V9612" s="2">
        <f>Table1[[#This Row],[Sales]]*(1-Table1[[#This Row],[Discount]])</f>
        <v>27.72</v>
      </c>
      <c r="W9612" s="2">
        <f>Table1[[#This Row],[Sales]]*Table1[[#This Row],[Quantity]]</f>
        <v>249.48</v>
      </c>
      <c r="X9612" s="2">
        <f>Table1[[#This Row],[Sales]]+Table1[[#This Row],[Discount]]+Table1[[#This Row],[Adjusted Sales]]</f>
        <v>55.44</v>
      </c>
      <c r="Y9612" s="5">
        <f>Table1[[#This Row],[Sales]]*Table1[[#This Row],[Discount]]</f>
        <v>0</v>
      </c>
    </row>
    <row r="9613" spans="1:25" x14ac:dyDescent="0.3">
      <c r="A9613">
        <v>9612</v>
      </c>
      <c r="B9613" s="2"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s="2">
        <v>4</v>
      </c>
      <c r="T9613" s="3">
        <v>0</v>
      </c>
      <c r="U9613" s="2">
        <v>5.2560000000000002</v>
      </c>
      <c r="V9613" s="2">
        <f>Table1[[#This Row],[Sales]]*(1-Table1[[#This Row],[Discount]])</f>
        <v>11.68</v>
      </c>
      <c r="W9613" s="2">
        <f>Table1[[#This Row],[Sales]]*Table1[[#This Row],[Quantity]]</f>
        <v>46.72</v>
      </c>
      <c r="X9613" s="2">
        <f>Table1[[#This Row],[Sales]]+Table1[[#This Row],[Discount]]+Table1[[#This Row],[Adjusted Sales]]</f>
        <v>23.36</v>
      </c>
      <c r="Y9613" s="5">
        <f>Table1[[#This Row],[Sales]]*Table1[[#This Row],[Discount]]</f>
        <v>0</v>
      </c>
    </row>
    <row r="9614" spans="1:25" x14ac:dyDescent="0.3">
      <c r="A9614">
        <v>9613</v>
      </c>
      <c r="B9614" s="2"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s="2">
        <v>2</v>
      </c>
      <c r="T9614" s="3">
        <v>0.2</v>
      </c>
      <c r="U9614" s="2">
        <v>23.9984</v>
      </c>
      <c r="V9614" s="2">
        <f>Table1[[#This Row],[Sales]]*(1-Table1[[#This Row],[Discount]])</f>
        <v>191.98720000000003</v>
      </c>
      <c r="W9614" s="2">
        <f>Table1[[#This Row],[Sales]]*Table1[[#This Row],[Quantity]]</f>
        <v>479.96800000000002</v>
      </c>
      <c r="X9614" s="2">
        <f>Table1[[#This Row],[Sales]]+Table1[[#This Row],[Discount]]+Table1[[#This Row],[Adjusted Sales]]</f>
        <v>432.1712</v>
      </c>
      <c r="Y9614" s="5">
        <f>Table1[[#This Row],[Sales]]*Table1[[#This Row],[Discount]]</f>
        <v>47.996800000000007</v>
      </c>
    </row>
    <row r="9615" spans="1:25" x14ac:dyDescent="0.3">
      <c r="A9615">
        <v>9614</v>
      </c>
      <c r="B9615" s="2"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s="2">
        <v>1</v>
      </c>
      <c r="T9615" s="3">
        <v>0</v>
      </c>
      <c r="U9615" s="2">
        <v>6.8940000000000001</v>
      </c>
      <c r="V9615" s="2">
        <f>Table1[[#This Row],[Sales]]*(1-Table1[[#This Row],[Discount]])</f>
        <v>22.98</v>
      </c>
      <c r="W9615" s="2">
        <f>Table1[[#This Row],[Sales]]*Table1[[#This Row],[Quantity]]</f>
        <v>22.98</v>
      </c>
      <c r="X9615" s="2">
        <f>Table1[[#This Row],[Sales]]+Table1[[#This Row],[Discount]]+Table1[[#This Row],[Adjusted Sales]]</f>
        <v>45.96</v>
      </c>
      <c r="Y9615" s="5">
        <f>Table1[[#This Row],[Sales]]*Table1[[#This Row],[Discount]]</f>
        <v>0</v>
      </c>
    </row>
    <row r="9616" spans="1:25" x14ac:dyDescent="0.3">
      <c r="A9616">
        <v>9615</v>
      </c>
      <c r="B9616" s="2"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s="2">
        <v>7</v>
      </c>
      <c r="T9616" s="3">
        <v>0</v>
      </c>
      <c r="U9616" s="2">
        <v>15.3195</v>
      </c>
      <c r="V9616" s="2">
        <f>Table1[[#This Row],[Sales]]*(1-Table1[[#This Row],[Discount]])</f>
        <v>102.13</v>
      </c>
      <c r="W9616" s="2">
        <f>Table1[[#This Row],[Sales]]*Table1[[#This Row],[Quantity]]</f>
        <v>714.91</v>
      </c>
      <c r="X9616" s="2">
        <f>Table1[[#This Row],[Sales]]+Table1[[#This Row],[Discount]]+Table1[[#This Row],[Adjusted Sales]]</f>
        <v>204.26</v>
      </c>
      <c r="Y9616" s="5">
        <f>Table1[[#This Row],[Sales]]*Table1[[#This Row],[Discount]]</f>
        <v>0</v>
      </c>
    </row>
    <row r="9617" spans="1:25" x14ac:dyDescent="0.3">
      <c r="A9617">
        <v>9616</v>
      </c>
      <c r="B9617" s="2"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s="2">
        <v>2</v>
      </c>
      <c r="T9617" s="3">
        <v>0.2</v>
      </c>
      <c r="U9617" s="2">
        <v>762.59400000000005</v>
      </c>
      <c r="V9617" s="2">
        <f>Table1[[#This Row],[Sales]]*(1-Table1[[#This Row],[Discount]])</f>
        <v>1626.8672000000001</v>
      </c>
      <c r="W9617" s="2">
        <f>Table1[[#This Row],[Sales]]*Table1[[#This Row],[Quantity]]</f>
        <v>4067.1680000000001</v>
      </c>
      <c r="X9617" s="2">
        <f>Table1[[#This Row],[Sales]]+Table1[[#This Row],[Discount]]+Table1[[#This Row],[Adjusted Sales]]</f>
        <v>3660.6512000000002</v>
      </c>
      <c r="Y9617" s="5">
        <f>Table1[[#This Row],[Sales]]*Table1[[#This Row],[Discount]]</f>
        <v>406.71680000000003</v>
      </c>
    </row>
    <row r="9618" spans="1:25" x14ac:dyDescent="0.3">
      <c r="A9618">
        <v>9617</v>
      </c>
      <c r="B9618" s="2"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s="2">
        <v>2</v>
      </c>
      <c r="T9618" s="3">
        <v>0</v>
      </c>
      <c r="U9618" s="2">
        <v>1.6704000000000001</v>
      </c>
      <c r="V9618" s="2">
        <f>Table1[[#This Row],[Sales]]*(1-Table1[[#This Row],[Discount]])</f>
        <v>5.76</v>
      </c>
      <c r="W9618" s="2">
        <f>Table1[[#This Row],[Sales]]*Table1[[#This Row],[Quantity]]</f>
        <v>11.52</v>
      </c>
      <c r="X9618" s="2">
        <f>Table1[[#This Row],[Sales]]+Table1[[#This Row],[Discount]]+Table1[[#This Row],[Adjusted Sales]]</f>
        <v>11.52</v>
      </c>
      <c r="Y9618" s="5">
        <f>Table1[[#This Row],[Sales]]*Table1[[#This Row],[Discount]]</f>
        <v>0</v>
      </c>
    </row>
    <row r="9619" spans="1:25" x14ac:dyDescent="0.3">
      <c r="A9619">
        <v>9618</v>
      </c>
      <c r="B9619" s="2"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s="2">
        <v>3</v>
      </c>
      <c r="T9619" s="3">
        <v>0.4</v>
      </c>
      <c r="U9619" s="2">
        <v>74.998500000000007</v>
      </c>
      <c r="V9619" s="2">
        <f>Table1[[#This Row],[Sales]]*(1-Table1[[#This Row],[Discount]])</f>
        <v>539.98919999999998</v>
      </c>
      <c r="W9619" s="2">
        <f>Table1[[#This Row],[Sales]]*Table1[[#This Row],[Quantity]]</f>
        <v>2699.9459999999999</v>
      </c>
      <c r="X9619" s="2">
        <f>Table1[[#This Row],[Sales]]+Table1[[#This Row],[Discount]]+Table1[[#This Row],[Adjusted Sales]]</f>
        <v>1440.3712</v>
      </c>
      <c r="Y9619" s="5">
        <f>Table1[[#This Row],[Sales]]*Table1[[#This Row],[Discount]]</f>
        <v>359.99279999999999</v>
      </c>
    </row>
    <row r="9620" spans="1:25" x14ac:dyDescent="0.3">
      <c r="A9620">
        <v>9619</v>
      </c>
      <c r="B9620" s="2"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s="2">
        <v>3</v>
      </c>
      <c r="T9620" s="3">
        <v>0.2</v>
      </c>
      <c r="U9620" s="2">
        <v>5.3970000000000002</v>
      </c>
      <c r="V9620" s="2">
        <f>Table1[[#This Row],[Sales]]*(1-Table1[[#This Row],[Discount]])</f>
        <v>69.081600000000009</v>
      </c>
      <c r="W9620" s="2">
        <f>Table1[[#This Row],[Sales]]*Table1[[#This Row],[Quantity]]</f>
        <v>259.05600000000004</v>
      </c>
      <c r="X9620" s="2">
        <f>Table1[[#This Row],[Sales]]+Table1[[#This Row],[Discount]]+Table1[[#This Row],[Adjusted Sales]]</f>
        <v>155.6336</v>
      </c>
      <c r="Y9620" s="5">
        <f>Table1[[#This Row],[Sales]]*Table1[[#This Row],[Discount]]</f>
        <v>17.270400000000002</v>
      </c>
    </row>
    <row r="9621" spans="1:25" x14ac:dyDescent="0.3">
      <c r="A9621">
        <v>9620</v>
      </c>
      <c r="B9621" s="2"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s="2">
        <v>5</v>
      </c>
      <c r="T9621" s="3">
        <v>0.2</v>
      </c>
      <c r="U9621" s="2">
        <v>-1.7495000000000001</v>
      </c>
      <c r="V9621" s="2">
        <f>Table1[[#This Row],[Sales]]*(1-Table1[[#This Row],[Discount]])</f>
        <v>111.96800000000002</v>
      </c>
      <c r="W9621" s="2">
        <f>Table1[[#This Row],[Sales]]*Table1[[#This Row],[Quantity]]</f>
        <v>699.80000000000007</v>
      </c>
      <c r="X9621" s="2">
        <f>Table1[[#This Row],[Sales]]+Table1[[#This Row],[Discount]]+Table1[[#This Row],[Adjusted Sales]]</f>
        <v>252.12800000000001</v>
      </c>
      <c r="Y9621" s="5">
        <f>Table1[[#This Row],[Sales]]*Table1[[#This Row],[Discount]]</f>
        <v>27.992000000000004</v>
      </c>
    </row>
    <row r="9622" spans="1:25" x14ac:dyDescent="0.3">
      <c r="A9622">
        <v>9621</v>
      </c>
      <c r="B9622" s="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s="2">
        <v>6</v>
      </c>
      <c r="T9622" s="3">
        <v>0.2</v>
      </c>
      <c r="U9622" s="2">
        <v>1.2527999999999999</v>
      </c>
      <c r="V9622" s="2">
        <f>Table1[[#This Row],[Sales]]*(1-Table1[[#This Row],[Discount]])</f>
        <v>13.363200000000001</v>
      </c>
      <c r="W9622" s="2">
        <f>Table1[[#This Row],[Sales]]*Table1[[#This Row],[Quantity]]</f>
        <v>100.224</v>
      </c>
      <c r="X9622" s="2">
        <f>Table1[[#This Row],[Sales]]+Table1[[#This Row],[Discount]]+Table1[[#This Row],[Adjusted Sales]]</f>
        <v>30.267200000000003</v>
      </c>
      <c r="Y9622" s="5">
        <f>Table1[[#This Row],[Sales]]*Table1[[#This Row],[Discount]]</f>
        <v>3.3408000000000002</v>
      </c>
    </row>
    <row r="9623" spans="1:25" x14ac:dyDescent="0.3">
      <c r="A9623">
        <v>9622</v>
      </c>
      <c r="B9623" s="2"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s="2">
        <v>2</v>
      </c>
      <c r="T9623" s="3">
        <v>0.2</v>
      </c>
      <c r="U9623" s="2">
        <v>0.4728</v>
      </c>
      <c r="V9623" s="2">
        <f>Table1[[#This Row],[Sales]]*(1-Table1[[#This Row],[Discount]])</f>
        <v>2.5216000000000003</v>
      </c>
      <c r="W9623" s="2">
        <f>Table1[[#This Row],[Sales]]*Table1[[#This Row],[Quantity]]</f>
        <v>6.3040000000000003</v>
      </c>
      <c r="X9623" s="2">
        <f>Table1[[#This Row],[Sales]]+Table1[[#This Row],[Discount]]+Table1[[#This Row],[Adjusted Sales]]</f>
        <v>5.8736000000000006</v>
      </c>
      <c r="Y9623" s="5">
        <f>Table1[[#This Row],[Sales]]*Table1[[#This Row],[Discount]]</f>
        <v>0.63040000000000007</v>
      </c>
    </row>
    <row r="9624" spans="1:25" x14ac:dyDescent="0.3">
      <c r="A9624">
        <v>9623</v>
      </c>
      <c r="B9624" s="2"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s="2">
        <v>4</v>
      </c>
      <c r="T9624" s="3">
        <v>0.2</v>
      </c>
      <c r="U9624" s="2">
        <v>11.102399999999999</v>
      </c>
      <c r="V9624" s="2">
        <f>Table1[[#This Row],[Sales]]*(1-Table1[[#This Row],[Discount]])</f>
        <v>26.316800000000001</v>
      </c>
      <c r="W9624" s="2">
        <f>Table1[[#This Row],[Sales]]*Table1[[#This Row],[Quantity]]</f>
        <v>131.584</v>
      </c>
      <c r="X9624" s="2">
        <f>Table1[[#This Row],[Sales]]+Table1[[#This Row],[Discount]]+Table1[[#This Row],[Adjusted Sales]]</f>
        <v>59.412800000000004</v>
      </c>
      <c r="Y9624" s="5">
        <f>Table1[[#This Row],[Sales]]*Table1[[#This Row],[Discount]]</f>
        <v>6.5792000000000002</v>
      </c>
    </row>
    <row r="9625" spans="1:25" x14ac:dyDescent="0.3">
      <c r="A9625">
        <v>9624</v>
      </c>
      <c r="B9625" s="2"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s="2">
        <v>2</v>
      </c>
      <c r="T9625" s="3">
        <v>0.8</v>
      </c>
      <c r="U9625" s="2">
        <v>-54.549599999999998</v>
      </c>
      <c r="V9625" s="2">
        <f>Table1[[#This Row],[Sales]]*(1-Table1[[#This Row],[Discount]])</f>
        <v>4.2783999999999986</v>
      </c>
      <c r="W9625" s="2">
        <f>Table1[[#This Row],[Sales]]*Table1[[#This Row],[Quantity]]</f>
        <v>42.783999999999999</v>
      </c>
      <c r="X9625" s="2">
        <f>Table1[[#This Row],[Sales]]+Table1[[#This Row],[Discount]]+Table1[[#This Row],[Adjusted Sales]]</f>
        <v>26.470399999999998</v>
      </c>
      <c r="Y9625" s="5">
        <f>Table1[[#This Row],[Sales]]*Table1[[#This Row],[Discount]]</f>
        <v>17.113600000000002</v>
      </c>
    </row>
    <row r="9626" spans="1:25" x14ac:dyDescent="0.3">
      <c r="A9626">
        <v>9625</v>
      </c>
      <c r="B9626" s="2"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s="2">
        <v>3</v>
      </c>
      <c r="T9626" s="3">
        <v>0.3</v>
      </c>
      <c r="U9626" s="2">
        <v>-39.511800000000001</v>
      </c>
      <c r="V9626" s="2">
        <f>Table1[[#This Row],[Sales]]*(1-Table1[[#This Row],[Discount]])</f>
        <v>215.1198</v>
      </c>
      <c r="W9626" s="2">
        <f>Table1[[#This Row],[Sales]]*Table1[[#This Row],[Quantity]]</f>
        <v>921.94200000000001</v>
      </c>
      <c r="X9626" s="2">
        <f>Table1[[#This Row],[Sales]]+Table1[[#This Row],[Discount]]+Table1[[#This Row],[Adjusted Sales]]</f>
        <v>522.73379999999997</v>
      </c>
      <c r="Y9626" s="5">
        <f>Table1[[#This Row],[Sales]]*Table1[[#This Row],[Discount]]</f>
        <v>92.194200000000009</v>
      </c>
    </row>
    <row r="9627" spans="1:25" x14ac:dyDescent="0.3">
      <c r="A9627">
        <v>9626</v>
      </c>
      <c r="B9627" s="2"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s="2">
        <v>3</v>
      </c>
      <c r="T9627" s="3">
        <v>0.32</v>
      </c>
      <c r="U9627" s="2">
        <v>-96.470399999999998</v>
      </c>
      <c r="V9627" s="2">
        <f>Table1[[#This Row],[Sales]]*(1-Table1[[#This Row],[Discount]])</f>
        <v>278.79945599999996</v>
      </c>
      <c r="W9627" s="2">
        <f>Table1[[#This Row],[Sales]]*Table1[[#This Row],[Quantity]]</f>
        <v>1229.9975999999999</v>
      </c>
      <c r="X9627" s="2">
        <f>Table1[[#This Row],[Sales]]+Table1[[#This Row],[Discount]]+Table1[[#This Row],[Adjusted Sales]]</f>
        <v>689.11865599999987</v>
      </c>
      <c r="Y9627" s="5">
        <f>Table1[[#This Row],[Sales]]*Table1[[#This Row],[Discount]]</f>
        <v>131.19974399999998</v>
      </c>
    </row>
    <row r="9628" spans="1:25" x14ac:dyDescent="0.3">
      <c r="A9628">
        <v>9627</v>
      </c>
      <c r="B9628" s="2"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s="2">
        <v>2</v>
      </c>
      <c r="T9628" s="3">
        <v>0.2</v>
      </c>
      <c r="U9628" s="2">
        <v>3.3523999999999998</v>
      </c>
      <c r="V9628" s="2">
        <f>Table1[[#This Row],[Sales]]*(1-Table1[[#This Row],[Discount]])</f>
        <v>7.3983999999999996</v>
      </c>
      <c r="W9628" s="2">
        <f>Table1[[#This Row],[Sales]]*Table1[[#This Row],[Quantity]]</f>
        <v>18.495999999999999</v>
      </c>
      <c r="X9628" s="2">
        <f>Table1[[#This Row],[Sales]]+Table1[[#This Row],[Discount]]+Table1[[#This Row],[Adjusted Sales]]</f>
        <v>16.846399999999999</v>
      </c>
      <c r="Y9628" s="5">
        <f>Table1[[#This Row],[Sales]]*Table1[[#This Row],[Discount]]</f>
        <v>1.8495999999999999</v>
      </c>
    </row>
    <row r="9629" spans="1:25" x14ac:dyDescent="0.3">
      <c r="A9629">
        <v>9628</v>
      </c>
      <c r="B9629" s="2"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s="2">
        <v>3</v>
      </c>
      <c r="T9629" s="3">
        <v>0</v>
      </c>
      <c r="U9629" s="2">
        <v>6.7481999999999998</v>
      </c>
      <c r="V9629" s="2">
        <f>Table1[[#This Row],[Sales]]*(1-Table1[[#This Row],[Discount]])</f>
        <v>14.67</v>
      </c>
      <c r="W9629" s="2">
        <f>Table1[[#This Row],[Sales]]*Table1[[#This Row],[Quantity]]</f>
        <v>44.01</v>
      </c>
      <c r="X9629" s="2">
        <f>Table1[[#This Row],[Sales]]+Table1[[#This Row],[Discount]]+Table1[[#This Row],[Adjusted Sales]]</f>
        <v>29.34</v>
      </c>
      <c r="Y9629" s="5">
        <f>Table1[[#This Row],[Sales]]*Table1[[#This Row],[Discount]]</f>
        <v>0</v>
      </c>
    </row>
    <row r="9630" spans="1:25" x14ac:dyDescent="0.3">
      <c r="A9630">
        <v>9629</v>
      </c>
      <c r="B9630" s="2"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s="2">
        <v>7</v>
      </c>
      <c r="T9630" s="3">
        <v>0.2</v>
      </c>
      <c r="U9630" s="2">
        <v>13.0928</v>
      </c>
      <c r="V9630" s="2">
        <f>Table1[[#This Row],[Sales]]*(1-Table1[[#This Row],[Discount]])</f>
        <v>29.926400000000001</v>
      </c>
      <c r="W9630" s="2">
        <f>Table1[[#This Row],[Sales]]*Table1[[#This Row],[Quantity]]</f>
        <v>261.85599999999999</v>
      </c>
      <c r="X9630" s="2">
        <f>Table1[[#This Row],[Sales]]+Table1[[#This Row],[Discount]]+Table1[[#This Row],[Adjusted Sales]]</f>
        <v>67.534400000000005</v>
      </c>
      <c r="Y9630" s="5">
        <f>Table1[[#This Row],[Sales]]*Table1[[#This Row],[Discount]]</f>
        <v>7.4816000000000003</v>
      </c>
    </row>
    <row r="9631" spans="1:25" x14ac:dyDescent="0.3">
      <c r="A9631">
        <v>9630</v>
      </c>
      <c r="B9631" s="2"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s="2">
        <v>2</v>
      </c>
      <c r="T9631" s="3">
        <v>0.7</v>
      </c>
      <c r="U9631" s="2">
        <v>-2.5211999999999999</v>
      </c>
      <c r="V9631" s="2">
        <f>Table1[[#This Row],[Sales]]*(1-Table1[[#This Row],[Discount]])</f>
        <v>1.0314000000000001</v>
      </c>
      <c r="W9631" s="2">
        <f>Table1[[#This Row],[Sales]]*Table1[[#This Row],[Quantity]]</f>
        <v>6.8760000000000003</v>
      </c>
      <c r="X9631" s="2">
        <f>Table1[[#This Row],[Sales]]+Table1[[#This Row],[Discount]]+Table1[[#This Row],[Adjusted Sales]]</f>
        <v>5.1693999999999996</v>
      </c>
      <c r="Y9631" s="5">
        <f>Table1[[#This Row],[Sales]]*Table1[[#This Row],[Discount]]</f>
        <v>2.4066000000000001</v>
      </c>
    </row>
    <row r="9632" spans="1:25" x14ac:dyDescent="0.3">
      <c r="A9632">
        <v>9631</v>
      </c>
      <c r="B9632" s="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s="2">
        <v>3</v>
      </c>
      <c r="T9632" s="3">
        <v>0.2</v>
      </c>
      <c r="U9632" s="2">
        <v>2.3243999999999998</v>
      </c>
      <c r="V9632" s="2">
        <f>Table1[[#This Row],[Sales]]*(1-Table1[[#This Row],[Discount]])</f>
        <v>5.7216000000000005</v>
      </c>
      <c r="W9632" s="2">
        <f>Table1[[#This Row],[Sales]]*Table1[[#This Row],[Quantity]]</f>
        <v>21.456</v>
      </c>
      <c r="X9632" s="2">
        <f>Table1[[#This Row],[Sales]]+Table1[[#This Row],[Discount]]+Table1[[#This Row],[Adjusted Sales]]</f>
        <v>13.073600000000001</v>
      </c>
      <c r="Y9632" s="5">
        <f>Table1[[#This Row],[Sales]]*Table1[[#This Row],[Discount]]</f>
        <v>1.4304000000000001</v>
      </c>
    </row>
    <row r="9633" spans="1:25" x14ac:dyDescent="0.3">
      <c r="A9633">
        <v>9632</v>
      </c>
      <c r="B9633" s="2"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s="2">
        <v>6</v>
      </c>
      <c r="T9633" s="3">
        <v>0</v>
      </c>
      <c r="U9633" s="2">
        <v>88.052999999999997</v>
      </c>
      <c r="V9633" s="2">
        <f>Table1[[#This Row],[Sales]]*(1-Table1[[#This Row],[Discount]])</f>
        <v>179.7</v>
      </c>
      <c r="W9633" s="2">
        <f>Table1[[#This Row],[Sales]]*Table1[[#This Row],[Quantity]]</f>
        <v>1078.1999999999998</v>
      </c>
      <c r="X9633" s="2">
        <f>Table1[[#This Row],[Sales]]+Table1[[#This Row],[Discount]]+Table1[[#This Row],[Adjusted Sales]]</f>
        <v>359.4</v>
      </c>
      <c r="Y9633" s="5">
        <f>Table1[[#This Row],[Sales]]*Table1[[#This Row],[Discount]]</f>
        <v>0</v>
      </c>
    </row>
    <row r="9634" spans="1:25" x14ac:dyDescent="0.3">
      <c r="A9634">
        <v>9633</v>
      </c>
      <c r="B9634" s="2"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s="2">
        <v>8</v>
      </c>
      <c r="T9634" s="3">
        <v>0</v>
      </c>
      <c r="U9634" s="2">
        <v>38.975200000000001</v>
      </c>
      <c r="V9634" s="2">
        <f>Table1[[#This Row],[Sales]]*(1-Table1[[#This Row],[Discount]])</f>
        <v>90.64</v>
      </c>
      <c r="W9634" s="2">
        <f>Table1[[#This Row],[Sales]]*Table1[[#This Row],[Quantity]]</f>
        <v>725.12</v>
      </c>
      <c r="X9634" s="2">
        <f>Table1[[#This Row],[Sales]]+Table1[[#This Row],[Discount]]+Table1[[#This Row],[Adjusted Sales]]</f>
        <v>181.28</v>
      </c>
      <c r="Y9634" s="5">
        <f>Table1[[#This Row],[Sales]]*Table1[[#This Row],[Discount]]</f>
        <v>0</v>
      </c>
    </row>
    <row r="9635" spans="1:25" x14ac:dyDescent="0.3">
      <c r="A9635">
        <v>9634</v>
      </c>
      <c r="B9635" s="2"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s="2">
        <v>3</v>
      </c>
      <c r="T9635" s="3">
        <v>0</v>
      </c>
      <c r="U9635" s="2">
        <v>30.09</v>
      </c>
      <c r="V9635" s="2">
        <f>Table1[[#This Row],[Sales]]*(1-Table1[[#This Row],[Discount]])</f>
        <v>177</v>
      </c>
      <c r="W9635" s="2">
        <f>Table1[[#This Row],[Sales]]*Table1[[#This Row],[Quantity]]</f>
        <v>531</v>
      </c>
      <c r="X9635" s="2">
        <f>Table1[[#This Row],[Sales]]+Table1[[#This Row],[Discount]]+Table1[[#This Row],[Adjusted Sales]]</f>
        <v>354</v>
      </c>
      <c r="Y9635" s="5">
        <f>Table1[[#This Row],[Sales]]*Table1[[#This Row],[Discount]]</f>
        <v>0</v>
      </c>
    </row>
    <row r="9636" spans="1:25" x14ac:dyDescent="0.3">
      <c r="A9636">
        <v>9635</v>
      </c>
      <c r="B9636" s="2"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s="2">
        <v>7</v>
      </c>
      <c r="T9636" s="3">
        <v>0</v>
      </c>
      <c r="U9636" s="2">
        <v>22.245999999999999</v>
      </c>
      <c r="V9636" s="2">
        <f>Table1[[#This Row],[Sales]]*(1-Table1[[#This Row],[Discount]])</f>
        <v>79.45</v>
      </c>
      <c r="W9636" s="2">
        <f>Table1[[#This Row],[Sales]]*Table1[[#This Row],[Quantity]]</f>
        <v>556.15</v>
      </c>
      <c r="X9636" s="2">
        <f>Table1[[#This Row],[Sales]]+Table1[[#This Row],[Discount]]+Table1[[#This Row],[Adjusted Sales]]</f>
        <v>158.9</v>
      </c>
      <c r="Y9636" s="5">
        <f>Table1[[#This Row],[Sales]]*Table1[[#This Row],[Discount]]</f>
        <v>0</v>
      </c>
    </row>
    <row r="9637" spans="1:25" x14ac:dyDescent="0.3">
      <c r="A9637">
        <v>9636</v>
      </c>
      <c r="B9637" s="2"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s="2">
        <v>9</v>
      </c>
      <c r="T9637" s="3">
        <v>0</v>
      </c>
      <c r="U9637" s="2">
        <v>260.6112</v>
      </c>
      <c r="V9637" s="2">
        <f>Table1[[#This Row],[Sales]]*(1-Table1[[#This Row],[Discount]])</f>
        <v>1628.82</v>
      </c>
      <c r="W9637" s="2">
        <f>Table1[[#This Row],[Sales]]*Table1[[#This Row],[Quantity]]</f>
        <v>14659.38</v>
      </c>
      <c r="X9637" s="2">
        <f>Table1[[#This Row],[Sales]]+Table1[[#This Row],[Discount]]+Table1[[#This Row],[Adjusted Sales]]</f>
        <v>3257.64</v>
      </c>
      <c r="Y9637" s="5">
        <f>Table1[[#This Row],[Sales]]*Table1[[#This Row],[Discount]]</f>
        <v>0</v>
      </c>
    </row>
    <row r="9638" spans="1:25" x14ac:dyDescent="0.3">
      <c r="A9638">
        <v>9637</v>
      </c>
      <c r="B9638" s="2"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s="2">
        <v>2</v>
      </c>
      <c r="T9638" s="3">
        <v>0</v>
      </c>
      <c r="U9638" s="2">
        <v>55.015999999999998</v>
      </c>
      <c r="V9638" s="2">
        <f>Table1[[#This Row],[Sales]]*(1-Table1[[#This Row],[Discount]])</f>
        <v>137.54</v>
      </c>
      <c r="W9638" s="2">
        <f>Table1[[#This Row],[Sales]]*Table1[[#This Row],[Quantity]]</f>
        <v>275.08</v>
      </c>
      <c r="X9638" s="2">
        <f>Table1[[#This Row],[Sales]]+Table1[[#This Row],[Discount]]+Table1[[#This Row],[Adjusted Sales]]</f>
        <v>275.08</v>
      </c>
      <c r="Y9638" s="5">
        <f>Table1[[#This Row],[Sales]]*Table1[[#This Row],[Discount]]</f>
        <v>0</v>
      </c>
    </row>
    <row r="9639" spans="1:25" x14ac:dyDescent="0.3">
      <c r="A9639">
        <v>9638</v>
      </c>
      <c r="B9639" s="2"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s="2">
        <v>4</v>
      </c>
      <c r="T9639" s="3">
        <v>0</v>
      </c>
      <c r="U9639" s="2">
        <v>94.926000000000002</v>
      </c>
      <c r="V9639" s="2">
        <f>Table1[[#This Row],[Sales]]*(1-Table1[[#This Row],[Discount]])</f>
        <v>730.2</v>
      </c>
      <c r="W9639" s="2">
        <f>Table1[[#This Row],[Sales]]*Table1[[#This Row],[Quantity]]</f>
        <v>2920.8</v>
      </c>
      <c r="X9639" s="2">
        <f>Table1[[#This Row],[Sales]]+Table1[[#This Row],[Discount]]+Table1[[#This Row],[Adjusted Sales]]</f>
        <v>1460.4</v>
      </c>
      <c r="Y9639" s="5">
        <f>Table1[[#This Row],[Sales]]*Table1[[#This Row],[Discount]]</f>
        <v>0</v>
      </c>
    </row>
    <row r="9640" spans="1:25" x14ac:dyDescent="0.3">
      <c r="A9640">
        <v>9639</v>
      </c>
      <c r="B9640" s="2"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s="2">
        <v>2</v>
      </c>
      <c r="T9640" s="3">
        <v>0</v>
      </c>
      <c r="U9640" s="2">
        <v>5.6643999999999997</v>
      </c>
      <c r="V9640" s="2">
        <f>Table1[[#This Row],[Sales]]*(1-Table1[[#This Row],[Discount]])</f>
        <v>11.56</v>
      </c>
      <c r="W9640" s="2">
        <f>Table1[[#This Row],[Sales]]*Table1[[#This Row],[Quantity]]</f>
        <v>23.12</v>
      </c>
      <c r="X9640" s="2">
        <f>Table1[[#This Row],[Sales]]+Table1[[#This Row],[Discount]]+Table1[[#This Row],[Adjusted Sales]]</f>
        <v>23.12</v>
      </c>
      <c r="Y9640" s="5">
        <f>Table1[[#This Row],[Sales]]*Table1[[#This Row],[Discount]]</f>
        <v>0</v>
      </c>
    </row>
    <row r="9641" spans="1:25" x14ac:dyDescent="0.3">
      <c r="A9641">
        <v>9640</v>
      </c>
      <c r="B9641" s="2"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s="2">
        <v>13</v>
      </c>
      <c r="T9641" s="3">
        <v>0.4</v>
      </c>
      <c r="U9641" s="2">
        <v>-1862.3124</v>
      </c>
      <c r="V9641" s="2">
        <f>Table1[[#This Row],[Sales]]*(1-Table1[[#This Row],[Discount]])</f>
        <v>2578.5864000000001</v>
      </c>
      <c r="W9641" s="2">
        <f>Table1[[#This Row],[Sales]]*Table1[[#This Row],[Quantity]]</f>
        <v>55869.372000000003</v>
      </c>
      <c r="X9641" s="2">
        <f>Table1[[#This Row],[Sales]]+Table1[[#This Row],[Discount]]+Table1[[#This Row],[Adjusted Sales]]</f>
        <v>6876.6304</v>
      </c>
      <c r="Y9641" s="5">
        <f>Table1[[#This Row],[Sales]]*Table1[[#This Row],[Discount]]</f>
        <v>1719.0576000000001</v>
      </c>
    </row>
    <row r="9642" spans="1:25" x14ac:dyDescent="0.3">
      <c r="A9642">
        <v>9641</v>
      </c>
      <c r="B9642" s="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s="2">
        <v>5</v>
      </c>
      <c r="T9642" s="3">
        <v>0</v>
      </c>
      <c r="U9642" s="2">
        <v>9.4990000000000006</v>
      </c>
      <c r="V9642" s="2">
        <f>Table1[[#This Row],[Sales]]*(1-Table1[[#This Row],[Discount]])</f>
        <v>20.65</v>
      </c>
      <c r="W9642" s="2">
        <f>Table1[[#This Row],[Sales]]*Table1[[#This Row],[Quantity]]</f>
        <v>103.25</v>
      </c>
      <c r="X9642" s="2">
        <f>Table1[[#This Row],[Sales]]+Table1[[#This Row],[Discount]]+Table1[[#This Row],[Adjusted Sales]]</f>
        <v>41.3</v>
      </c>
      <c r="Y9642" s="5">
        <f>Table1[[#This Row],[Sales]]*Table1[[#This Row],[Discount]]</f>
        <v>0</v>
      </c>
    </row>
    <row r="9643" spans="1:25" x14ac:dyDescent="0.3">
      <c r="A9643">
        <v>9642</v>
      </c>
      <c r="B9643" s="2"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s="2">
        <v>5</v>
      </c>
      <c r="T9643" s="3">
        <v>0</v>
      </c>
      <c r="U9643" s="2">
        <v>0</v>
      </c>
      <c r="V9643" s="2">
        <f>Table1[[#This Row],[Sales]]*(1-Table1[[#This Row],[Discount]])</f>
        <v>204.9</v>
      </c>
      <c r="W9643" s="2">
        <f>Table1[[#This Row],[Sales]]*Table1[[#This Row],[Quantity]]</f>
        <v>1024.5</v>
      </c>
      <c r="X9643" s="2">
        <f>Table1[[#This Row],[Sales]]+Table1[[#This Row],[Discount]]+Table1[[#This Row],[Adjusted Sales]]</f>
        <v>409.8</v>
      </c>
      <c r="Y9643" s="5">
        <f>Table1[[#This Row],[Sales]]*Table1[[#This Row],[Discount]]</f>
        <v>0</v>
      </c>
    </row>
    <row r="9644" spans="1:25" x14ac:dyDescent="0.3">
      <c r="A9644">
        <v>9643</v>
      </c>
      <c r="B9644" s="2"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s="2">
        <v>6</v>
      </c>
      <c r="T9644" s="3">
        <v>0.2</v>
      </c>
      <c r="U9644" s="2">
        <v>21.8352</v>
      </c>
      <c r="V9644" s="2">
        <f>Table1[[#This Row],[Sales]]*(1-Table1[[#This Row],[Discount]])</f>
        <v>349.36320000000001</v>
      </c>
      <c r="W9644" s="2">
        <f>Table1[[#This Row],[Sales]]*Table1[[#This Row],[Quantity]]</f>
        <v>2620.2240000000002</v>
      </c>
      <c r="X9644" s="2">
        <f>Table1[[#This Row],[Sales]]+Table1[[#This Row],[Discount]]+Table1[[#This Row],[Adjusted Sales]]</f>
        <v>786.2672</v>
      </c>
      <c r="Y9644" s="5">
        <f>Table1[[#This Row],[Sales]]*Table1[[#This Row],[Discount]]</f>
        <v>87.340800000000002</v>
      </c>
    </row>
    <row r="9645" spans="1:25" x14ac:dyDescent="0.3">
      <c r="A9645">
        <v>9644</v>
      </c>
      <c r="B9645" s="2"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s="2">
        <v>2</v>
      </c>
      <c r="T9645" s="3">
        <v>0.2</v>
      </c>
      <c r="U9645" s="2">
        <v>54.176400000000001</v>
      </c>
      <c r="V9645" s="2">
        <f>Table1[[#This Row],[Sales]]*(1-Table1[[#This Row],[Discount]])</f>
        <v>385.25440000000003</v>
      </c>
      <c r="W9645" s="2">
        <f>Table1[[#This Row],[Sales]]*Table1[[#This Row],[Quantity]]</f>
        <v>963.13599999999997</v>
      </c>
      <c r="X9645" s="2">
        <f>Table1[[#This Row],[Sales]]+Table1[[#This Row],[Discount]]+Table1[[#This Row],[Adjusted Sales]]</f>
        <v>867.02240000000006</v>
      </c>
      <c r="Y9645" s="5">
        <f>Table1[[#This Row],[Sales]]*Table1[[#This Row],[Discount]]</f>
        <v>96.313600000000008</v>
      </c>
    </row>
    <row r="9646" spans="1:25" x14ac:dyDescent="0.3">
      <c r="A9646">
        <v>9645</v>
      </c>
      <c r="B9646" s="2"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s="2">
        <v>7</v>
      </c>
      <c r="T9646" s="3">
        <v>0.2</v>
      </c>
      <c r="U9646" s="2">
        <v>12.3123</v>
      </c>
      <c r="V9646" s="2">
        <f>Table1[[#This Row],[Sales]]*(1-Table1[[#This Row],[Discount]])</f>
        <v>71.635199999999998</v>
      </c>
      <c r="W9646" s="2">
        <f>Table1[[#This Row],[Sales]]*Table1[[#This Row],[Quantity]]</f>
        <v>626.80799999999999</v>
      </c>
      <c r="X9646" s="2">
        <f>Table1[[#This Row],[Sales]]+Table1[[#This Row],[Discount]]+Table1[[#This Row],[Adjusted Sales]]</f>
        <v>161.3792</v>
      </c>
      <c r="Y9646" s="5">
        <f>Table1[[#This Row],[Sales]]*Table1[[#This Row],[Discount]]</f>
        <v>17.908799999999999</v>
      </c>
    </row>
    <row r="9647" spans="1:25" x14ac:dyDescent="0.3">
      <c r="A9647">
        <v>9646</v>
      </c>
      <c r="B9647" s="2"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s="2">
        <v>2</v>
      </c>
      <c r="T9647" s="3">
        <v>0.2</v>
      </c>
      <c r="U9647" s="2">
        <v>-8.3523999999999994</v>
      </c>
      <c r="V9647" s="2">
        <f>Table1[[#This Row],[Sales]]*(1-Table1[[#This Row],[Discount]])</f>
        <v>28.134399999999999</v>
      </c>
      <c r="W9647" s="2">
        <f>Table1[[#This Row],[Sales]]*Table1[[#This Row],[Quantity]]</f>
        <v>70.335999999999999</v>
      </c>
      <c r="X9647" s="2">
        <f>Table1[[#This Row],[Sales]]+Table1[[#This Row],[Discount]]+Table1[[#This Row],[Adjusted Sales]]</f>
        <v>63.502400000000002</v>
      </c>
      <c r="Y9647" s="5">
        <f>Table1[[#This Row],[Sales]]*Table1[[#This Row],[Discount]]</f>
        <v>7.0335999999999999</v>
      </c>
    </row>
    <row r="9648" spans="1:25" x14ac:dyDescent="0.3">
      <c r="A9648">
        <v>9647</v>
      </c>
      <c r="B9648" s="2"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s="2">
        <v>2</v>
      </c>
      <c r="T9648" s="3">
        <v>0.7</v>
      </c>
      <c r="U9648" s="2">
        <v>-48.392000000000003</v>
      </c>
      <c r="V9648" s="2">
        <f>Table1[[#This Row],[Sales]]*(1-Table1[[#This Row],[Discount]])</f>
        <v>21.776400000000002</v>
      </c>
      <c r="W9648" s="2">
        <f>Table1[[#This Row],[Sales]]*Table1[[#This Row],[Quantity]]</f>
        <v>145.17599999999999</v>
      </c>
      <c r="X9648" s="2">
        <f>Table1[[#This Row],[Sales]]+Table1[[#This Row],[Discount]]+Table1[[#This Row],[Adjusted Sales]]</f>
        <v>95.064400000000006</v>
      </c>
      <c r="Y9648" s="5">
        <f>Table1[[#This Row],[Sales]]*Table1[[#This Row],[Discount]]</f>
        <v>50.811599999999991</v>
      </c>
    </row>
    <row r="9649" spans="1:25" x14ac:dyDescent="0.3">
      <c r="A9649">
        <v>9648</v>
      </c>
      <c r="B9649" s="2"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s="2">
        <v>4</v>
      </c>
      <c r="T9649" s="3">
        <v>0</v>
      </c>
      <c r="U9649" s="2">
        <v>57.501600000000003</v>
      </c>
      <c r="V9649" s="2">
        <f>Table1[[#This Row],[Sales]]*(1-Table1[[#This Row],[Discount]])</f>
        <v>221.16</v>
      </c>
      <c r="W9649" s="2">
        <f>Table1[[#This Row],[Sales]]*Table1[[#This Row],[Quantity]]</f>
        <v>884.64</v>
      </c>
      <c r="X9649" s="2">
        <f>Table1[[#This Row],[Sales]]+Table1[[#This Row],[Discount]]+Table1[[#This Row],[Adjusted Sales]]</f>
        <v>442.32</v>
      </c>
      <c r="Y9649" s="5">
        <f>Table1[[#This Row],[Sales]]*Table1[[#This Row],[Discount]]</f>
        <v>0</v>
      </c>
    </row>
    <row r="9650" spans="1:25" x14ac:dyDescent="0.3">
      <c r="A9650">
        <v>9649</v>
      </c>
      <c r="B9650" s="2"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s="2">
        <v>3</v>
      </c>
      <c r="T9650" s="3">
        <v>0</v>
      </c>
      <c r="U9650" s="2">
        <v>78.951599999999999</v>
      </c>
      <c r="V9650" s="2">
        <f>Table1[[#This Row],[Sales]]*(1-Table1[[#This Row],[Discount]])</f>
        <v>281.97000000000003</v>
      </c>
      <c r="W9650" s="2">
        <f>Table1[[#This Row],[Sales]]*Table1[[#This Row],[Quantity]]</f>
        <v>845.91000000000008</v>
      </c>
      <c r="X9650" s="2">
        <f>Table1[[#This Row],[Sales]]+Table1[[#This Row],[Discount]]+Table1[[#This Row],[Adjusted Sales]]</f>
        <v>563.94000000000005</v>
      </c>
      <c r="Y9650" s="5">
        <f>Table1[[#This Row],[Sales]]*Table1[[#This Row],[Discount]]</f>
        <v>0</v>
      </c>
    </row>
    <row r="9651" spans="1:25" x14ac:dyDescent="0.3">
      <c r="A9651">
        <v>9650</v>
      </c>
      <c r="B9651" s="2"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s="2">
        <v>8</v>
      </c>
      <c r="T9651" s="3">
        <v>0.15</v>
      </c>
      <c r="U9651" s="2">
        <v>160.31360000000001</v>
      </c>
      <c r="V9651" s="2">
        <f>Table1[[#This Row],[Sales]]*(1-Table1[[#This Row],[Discount]])</f>
        <v>2895.6644000000001</v>
      </c>
      <c r="W9651" s="2">
        <f>Table1[[#This Row],[Sales]]*Table1[[#This Row],[Quantity]]</f>
        <v>27253.312000000002</v>
      </c>
      <c r="X9651" s="2">
        <f>Table1[[#This Row],[Sales]]+Table1[[#This Row],[Discount]]+Table1[[#This Row],[Adjusted Sales]]</f>
        <v>6302.4784</v>
      </c>
      <c r="Y9651" s="5">
        <f>Table1[[#This Row],[Sales]]*Table1[[#This Row],[Discount]]</f>
        <v>510.99959999999999</v>
      </c>
    </row>
    <row r="9652" spans="1:25" x14ac:dyDescent="0.3">
      <c r="A9652">
        <v>9651</v>
      </c>
      <c r="B9652" s="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s="2">
        <v>9</v>
      </c>
      <c r="T9652" s="3">
        <v>0</v>
      </c>
      <c r="U9652" s="2">
        <v>10.4076</v>
      </c>
      <c r="V9652" s="2">
        <f>Table1[[#This Row],[Sales]]*(1-Table1[[#This Row],[Discount]])</f>
        <v>37.17</v>
      </c>
      <c r="W9652" s="2">
        <f>Table1[[#This Row],[Sales]]*Table1[[#This Row],[Quantity]]</f>
        <v>334.53000000000003</v>
      </c>
      <c r="X9652" s="2">
        <f>Table1[[#This Row],[Sales]]+Table1[[#This Row],[Discount]]+Table1[[#This Row],[Adjusted Sales]]</f>
        <v>74.34</v>
      </c>
      <c r="Y9652" s="5">
        <f>Table1[[#This Row],[Sales]]*Table1[[#This Row],[Discount]]</f>
        <v>0</v>
      </c>
    </row>
    <row r="9653" spans="1:25" x14ac:dyDescent="0.3">
      <c r="A9653">
        <v>9652</v>
      </c>
      <c r="B9653" s="2"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s="2">
        <v>2</v>
      </c>
      <c r="T9653" s="3">
        <v>0</v>
      </c>
      <c r="U9653" s="2">
        <v>19.488</v>
      </c>
      <c r="V9653" s="2">
        <f>Table1[[#This Row],[Sales]]*(1-Table1[[#This Row],[Discount]])</f>
        <v>64.959999999999994</v>
      </c>
      <c r="W9653" s="2">
        <f>Table1[[#This Row],[Sales]]*Table1[[#This Row],[Quantity]]</f>
        <v>129.91999999999999</v>
      </c>
      <c r="X9653" s="2">
        <f>Table1[[#This Row],[Sales]]+Table1[[#This Row],[Discount]]+Table1[[#This Row],[Adjusted Sales]]</f>
        <v>129.91999999999999</v>
      </c>
      <c r="Y9653" s="5">
        <f>Table1[[#This Row],[Sales]]*Table1[[#This Row],[Discount]]</f>
        <v>0</v>
      </c>
    </row>
    <row r="9654" spans="1:25" x14ac:dyDescent="0.3">
      <c r="A9654">
        <v>9653</v>
      </c>
      <c r="B9654" s="2"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s="2">
        <v>6</v>
      </c>
      <c r="T9654" s="3">
        <v>0</v>
      </c>
      <c r="U9654" s="2">
        <v>297.69</v>
      </c>
      <c r="V9654" s="2">
        <f>Table1[[#This Row],[Sales]]*(1-Table1[[#This Row],[Discount]])</f>
        <v>595.38</v>
      </c>
      <c r="W9654" s="2">
        <f>Table1[[#This Row],[Sales]]*Table1[[#This Row],[Quantity]]</f>
        <v>3572.2799999999997</v>
      </c>
      <c r="X9654" s="2">
        <f>Table1[[#This Row],[Sales]]+Table1[[#This Row],[Discount]]+Table1[[#This Row],[Adjusted Sales]]</f>
        <v>1190.76</v>
      </c>
      <c r="Y9654" s="5">
        <f>Table1[[#This Row],[Sales]]*Table1[[#This Row],[Discount]]</f>
        <v>0</v>
      </c>
    </row>
    <row r="9655" spans="1:25" x14ac:dyDescent="0.3">
      <c r="A9655">
        <v>9654</v>
      </c>
      <c r="B9655" s="2"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s="2">
        <v>2</v>
      </c>
      <c r="T9655" s="3">
        <v>0.2</v>
      </c>
      <c r="U9655" s="2">
        <v>11.997999999999999</v>
      </c>
      <c r="V9655" s="2">
        <f>Table1[[#This Row],[Sales]]*(1-Table1[[#This Row],[Discount]])</f>
        <v>76.787199999999999</v>
      </c>
      <c r="W9655" s="2">
        <f>Table1[[#This Row],[Sales]]*Table1[[#This Row],[Quantity]]</f>
        <v>191.96799999999999</v>
      </c>
      <c r="X9655" s="2">
        <f>Table1[[#This Row],[Sales]]+Table1[[#This Row],[Discount]]+Table1[[#This Row],[Adjusted Sales]]</f>
        <v>172.97120000000001</v>
      </c>
      <c r="Y9655" s="5">
        <f>Table1[[#This Row],[Sales]]*Table1[[#This Row],[Discount]]</f>
        <v>19.1968</v>
      </c>
    </row>
    <row r="9656" spans="1:25" x14ac:dyDescent="0.3">
      <c r="A9656">
        <v>9655</v>
      </c>
      <c r="B9656" s="2"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s="2">
        <v>2</v>
      </c>
      <c r="T9656" s="3">
        <v>0.7</v>
      </c>
      <c r="U9656" s="2">
        <v>-3.6212</v>
      </c>
      <c r="V9656" s="2">
        <f>Table1[[#This Row],[Sales]]*(1-Table1[[#This Row],[Discount]])</f>
        <v>1.4814000000000001</v>
      </c>
      <c r="W9656" s="2">
        <f>Table1[[#This Row],[Sales]]*Table1[[#This Row],[Quantity]]</f>
        <v>9.8759999999999994</v>
      </c>
      <c r="X9656" s="2">
        <f>Table1[[#This Row],[Sales]]+Table1[[#This Row],[Discount]]+Table1[[#This Row],[Adjusted Sales]]</f>
        <v>7.1193999999999997</v>
      </c>
      <c r="Y9656" s="5">
        <f>Table1[[#This Row],[Sales]]*Table1[[#This Row],[Discount]]</f>
        <v>3.4565999999999995</v>
      </c>
    </row>
    <row r="9657" spans="1:25" x14ac:dyDescent="0.3">
      <c r="A9657">
        <v>9656</v>
      </c>
      <c r="B9657" s="2"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s="2">
        <v>3</v>
      </c>
      <c r="T9657" s="3">
        <v>0</v>
      </c>
      <c r="U9657" s="2">
        <v>35.078400000000002</v>
      </c>
      <c r="V9657" s="2">
        <f>Table1[[#This Row],[Sales]]*(1-Table1[[#This Row],[Discount]])</f>
        <v>97.44</v>
      </c>
      <c r="W9657" s="2">
        <f>Table1[[#This Row],[Sales]]*Table1[[#This Row],[Quantity]]</f>
        <v>292.32</v>
      </c>
      <c r="X9657" s="2">
        <f>Table1[[#This Row],[Sales]]+Table1[[#This Row],[Discount]]+Table1[[#This Row],[Adjusted Sales]]</f>
        <v>194.88</v>
      </c>
      <c r="Y9657" s="5">
        <f>Table1[[#This Row],[Sales]]*Table1[[#This Row],[Discount]]</f>
        <v>0</v>
      </c>
    </row>
    <row r="9658" spans="1:25" x14ac:dyDescent="0.3">
      <c r="A9658">
        <v>9657</v>
      </c>
      <c r="B9658" s="2"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s="2">
        <v>1</v>
      </c>
      <c r="T9658" s="3">
        <v>0.2</v>
      </c>
      <c r="U9658" s="2">
        <v>1.3944000000000001</v>
      </c>
      <c r="V9658" s="2">
        <f>Table1[[#This Row],[Sales]]*(1-Table1[[#This Row],[Discount]])</f>
        <v>3.1872000000000003</v>
      </c>
      <c r="W9658" s="2">
        <f>Table1[[#This Row],[Sales]]*Table1[[#This Row],[Quantity]]</f>
        <v>3.984</v>
      </c>
      <c r="X9658" s="2">
        <f>Table1[[#This Row],[Sales]]+Table1[[#This Row],[Discount]]+Table1[[#This Row],[Adjusted Sales]]</f>
        <v>7.3712</v>
      </c>
      <c r="Y9658" s="5">
        <f>Table1[[#This Row],[Sales]]*Table1[[#This Row],[Discount]]</f>
        <v>0.79680000000000006</v>
      </c>
    </row>
    <row r="9659" spans="1:25" x14ac:dyDescent="0.3">
      <c r="A9659">
        <v>9658</v>
      </c>
      <c r="B9659" s="2"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s="2">
        <v>4</v>
      </c>
      <c r="T9659" s="3">
        <v>0</v>
      </c>
      <c r="U9659" s="2">
        <v>5.7375999999999996</v>
      </c>
      <c r="V9659" s="2">
        <f>Table1[[#This Row],[Sales]]*(1-Table1[[#This Row],[Discount]])</f>
        <v>13.04</v>
      </c>
      <c r="W9659" s="2">
        <f>Table1[[#This Row],[Sales]]*Table1[[#This Row],[Quantity]]</f>
        <v>52.16</v>
      </c>
      <c r="X9659" s="2">
        <f>Table1[[#This Row],[Sales]]+Table1[[#This Row],[Discount]]+Table1[[#This Row],[Adjusted Sales]]</f>
        <v>26.08</v>
      </c>
      <c r="Y9659" s="5">
        <f>Table1[[#This Row],[Sales]]*Table1[[#This Row],[Discount]]</f>
        <v>0</v>
      </c>
    </row>
    <row r="9660" spans="1:25" x14ac:dyDescent="0.3">
      <c r="A9660">
        <v>9659</v>
      </c>
      <c r="B9660" s="2"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s="2">
        <v>4</v>
      </c>
      <c r="T9660" s="3">
        <v>0.1</v>
      </c>
      <c r="U9660" s="2">
        <v>83.709599999999995</v>
      </c>
      <c r="V9660" s="2">
        <f>Table1[[#This Row],[Sales]]*(1-Table1[[#This Row],[Discount]])</f>
        <v>521.5752</v>
      </c>
      <c r="W9660" s="2">
        <f>Table1[[#This Row],[Sales]]*Table1[[#This Row],[Quantity]]</f>
        <v>2318.1120000000001</v>
      </c>
      <c r="X9660" s="2">
        <f>Table1[[#This Row],[Sales]]+Table1[[#This Row],[Discount]]+Table1[[#This Row],[Adjusted Sales]]</f>
        <v>1101.2031999999999</v>
      </c>
      <c r="Y9660" s="5">
        <f>Table1[[#This Row],[Sales]]*Table1[[#This Row],[Discount]]</f>
        <v>57.952800000000003</v>
      </c>
    </row>
    <row r="9661" spans="1:25" x14ac:dyDescent="0.3">
      <c r="A9661">
        <v>9660</v>
      </c>
      <c r="B9661" s="2"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s="2">
        <v>5</v>
      </c>
      <c r="T9661" s="3">
        <v>0</v>
      </c>
      <c r="U9661" s="2">
        <v>9</v>
      </c>
      <c r="V9661" s="2">
        <f>Table1[[#This Row],[Sales]]*(1-Table1[[#This Row],[Discount]])</f>
        <v>18.75</v>
      </c>
      <c r="W9661" s="2">
        <f>Table1[[#This Row],[Sales]]*Table1[[#This Row],[Quantity]]</f>
        <v>93.75</v>
      </c>
      <c r="X9661" s="2">
        <f>Table1[[#This Row],[Sales]]+Table1[[#This Row],[Discount]]+Table1[[#This Row],[Adjusted Sales]]</f>
        <v>37.5</v>
      </c>
      <c r="Y9661" s="5">
        <f>Table1[[#This Row],[Sales]]*Table1[[#This Row],[Discount]]</f>
        <v>0</v>
      </c>
    </row>
    <row r="9662" spans="1:25" x14ac:dyDescent="0.3">
      <c r="A9662">
        <v>9661</v>
      </c>
      <c r="B9662" s="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s="2">
        <v>9</v>
      </c>
      <c r="T9662" s="3">
        <v>0.2</v>
      </c>
      <c r="U9662" s="2">
        <v>226.7946</v>
      </c>
      <c r="V9662" s="2">
        <f>Table1[[#This Row],[Sales]]*(1-Table1[[#This Row],[Discount]])</f>
        <v>2419.1424000000002</v>
      </c>
      <c r="W9662" s="2">
        <f>Table1[[#This Row],[Sales]]*Table1[[#This Row],[Quantity]]</f>
        <v>27215.351999999999</v>
      </c>
      <c r="X9662" s="2">
        <f>Table1[[#This Row],[Sales]]+Table1[[#This Row],[Discount]]+Table1[[#This Row],[Adjusted Sales]]</f>
        <v>5443.2703999999994</v>
      </c>
      <c r="Y9662" s="5">
        <f>Table1[[#This Row],[Sales]]*Table1[[#This Row],[Discount]]</f>
        <v>604.78560000000004</v>
      </c>
    </row>
    <row r="9663" spans="1:25" x14ac:dyDescent="0.3">
      <c r="A9663">
        <v>9662</v>
      </c>
      <c r="B9663" s="2"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s="2">
        <v>2</v>
      </c>
      <c r="T9663" s="3">
        <v>0</v>
      </c>
      <c r="U9663" s="2">
        <v>3.7744</v>
      </c>
      <c r="V9663" s="2">
        <f>Table1[[#This Row],[Sales]]*(1-Table1[[#This Row],[Discount]])</f>
        <v>26.96</v>
      </c>
      <c r="W9663" s="2">
        <f>Table1[[#This Row],[Sales]]*Table1[[#This Row],[Quantity]]</f>
        <v>53.92</v>
      </c>
      <c r="X9663" s="2">
        <f>Table1[[#This Row],[Sales]]+Table1[[#This Row],[Discount]]+Table1[[#This Row],[Adjusted Sales]]</f>
        <v>53.92</v>
      </c>
      <c r="Y9663" s="5">
        <f>Table1[[#This Row],[Sales]]*Table1[[#This Row],[Discount]]</f>
        <v>0</v>
      </c>
    </row>
    <row r="9664" spans="1:25" x14ac:dyDescent="0.3">
      <c r="A9664">
        <v>9663</v>
      </c>
      <c r="B9664" s="2"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s="2">
        <v>3</v>
      </c>
      <c r="T9664" s="3">
        <v>0.2</v>
      </c>
      <c r="U9664" s="2">
        <v>161.19</v>
      </c>
      <c r="V9664" s="2">
        <f>Table1[[#This Row],[Sales]]*(1-Table1[[#This Row],[Discount]])</f>
        <v>382.08000000000004</v>
      </c>
      <c r="W9664" s="2">
        <f>Table1[[#This Row],[Sales]]*Table1[[#This Row],[Quantity]]</f>
        <v>1432.8000000000002</v>
      </c>
      <c r="X9664" s="2">
        <f>Table1[[#This Row],[Sales]]+Table1[[#This Row],[Discount]]+Table1[[#This Row],[Adjusted Sales]]</f>
        <v>859.88000000000011</v>
      </c>
      <c r="Y9664" s="5">
        <f>Table1[[#This Row],[Sales]]*Table1[[#This Row],[Discount]]</f>
        <v>95.52000000000001</v>
      </c>
    </row>
    <row r="9665" spans="1:25" x14ac:dyDescent="0.3">
      <c r="A9665">
        <v>9664</v>
      </c>
      <c r="B9665" s="2"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s="2">
        <v>3</v>
      </c>
      <c r="T9665" s="3">
        <v>0</v>
      </c>
      <c r="U9665" s="2">
        <v>9.6974999999999998</v>
      </c>
      <c r="V9665" s="2">
        <f>Table1[[#This Row],[Sales]]*(1-Table1[[#This Row],[Discount]])</f>
        <v>193.95</v>
      </c>
      <c r="W9665" s="2">
        <f>Table1[[#This Row],[Sales]]*Table1[[#This Row],[Quantity]]</f>
        <v>581.84999999999991</v>
      </c>
      <c r="X9665" s="2">
        <f>Table1[[#This Row],[Sales]]+Table1[[#This Row],[Discount]]+Table1[[#This Row],[Adjusted Sales]]</f>
        <v>387.9</v>
      </c>
      <c r="Y9665" s="5">
        <f>Table1[[#This Row],[Sales]]*Table1[[#This Row],[Discount]]</f>
        <v>0</v>
      </c>
    </row>
    <row r="9666" spans="1:25" x14ac:dyDescent="0.3">
      <c r="A9666">
        <v>9665</v>
      </c>
      <c r="B9666" s="2"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s="2">
        <v>2</v>
      </c>
      <c r="T9666" s="3">
        <v>0</v>
      </c>
      <c r="U9666" s="2">
        <v>6.2207999999999997</v>
      </c>
      <c r="V9666" s="2">
        <f>Table1[[#This Row],[Sales]]*(1-Table1[[#This Row],[Discount]])</f>
        <v>12.96</v>
      </c>
      <c r="W9666" s="2">
        <f>Table1[[#This Row],[Sales]]*Table1[[#This Row],[Quantity]]</f>
        <v>25.92</v>
      </c>
      <c r="X9666" s="2">
        <f>Table1[[#This Row],[Sales]]+Table1[[#This Row],[Discount]]+Table1[[#This Row],[Adjusted Sales]]</f>
        <v>25.92</v>
      </c>
      <c r="Y9666" s="5">
        <f>Table1[[#This Row],[Sales]]*Table1[[#This Row],[Discount]]</f>
        <v>0</v>
      </c>
    </row>
    <row r="9667" spans="1:25" x14ac:dyDescent="0.3">
      <c r="A9667">
        <v>9666</v>
      </c>
      <c r="B9667" s="2"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s="2">
        <v>3</v>
      </c>
      <c r="T9667" s="3">
        <v>0</v>
      </c>
      <c r="U9667" s="2">
        <v>23.988</v>
      </c>
      <c r="V9667" s="2">
        <f>Table1[[#This Row],[Sales]]*(1-Table1[[#This Row],[Discount]])</f>
        <v>119.94</v>
      </c>
      <c r="W9667" s="2">
        <f>Table1[[#This Row],[Sales]]*Table1[[#This Row],[Quantity]]</f>
        <v>359.82</v>
      </c>
      <c r="X9667" s="2">
        <f>Table1[[#This Row],[Sales]]+Table1[[#This Row],[Discount]]+Table1[[#This Row],[Adjusted Sales]]</f>
        <v>239.88</v>
      </c>
      <c r="Y9667" s="5">
        <f>Table1[[#This Row],[Sales]]*Table1[[#This Row],[Discount]]</f>
        <v>0</v>
      </c>
    </row>
    <row r="9668" spans="1:25" x14ac:dyDescent="0.3">
      <c r="A9668">
        <v>9667</v>
      </c>
      <c r="B9668" s="2"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s="2">
        <v>3</v>
      </c>
      <c r="T9668" s="3">
        <v>0</v>
      </c>
      <c r="U9668" s="2">
        <v>4.4711999999999996</v>
      </c>
      <c r="V9668" s="2">
        <f>Table1[[#This Row],[Sales]]*(1-Table1[[#This Row],[Discount]])</f>
        <v>12.42</v>
      </c>
      <c r="W9668" s="2">
        <f>Table1[[#This Row],[Sales]]*Table1[[#This Row],[Quantity]]</f>
        <v>37.26</v>
      </c>
      <c r="X9668" s="2">
        <f>Table1[[#This Row],[Sales]]+Table1[[#This Row],[Discount]]+Table1[[#This Row],[Adjusted Sales]]</f>
        <v>24.84</v>
      </c>
      <c r="Y9668" s="5">
        <f>Table1[[#This Row],[Sales]]*Table1[[#This Row],[Discount]]</f>
        <v>0</v>
      </c>
    </row>
    <row r="9669" spans="1:25" x14ac:dyDescent="0.3">
      <c r="A9669">
        <v>9668</v>
      </c>
      <c r="B9669" s="2"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s="2">
        <v>7</v>
      </c>
      <c r="T9669" s="3">
        <v>0.2</v>
      </c>
      <c r="U9669" s="2">
        <v>6.5568999999999997</v>
      </c>
      <c r="V9669" s="2">
        <f>Table1[[#This Row],[Sales]]*(1-Table1[[#This Row],[Discount]])</f>
        <v>14.470400000000001</v>
      </c>
      <c r="W9669" s="2">
        <f>Table1[[#This Row],[Sales]]*Table1[[#This Row],[Quantity]]</f>
        <v>126.61600000000001</v>
      </c>
      <c r="X9669" s="2">
        <f>Table1[[#This Row],[Sales]]+Table1[[#This Row],[Discount]]+Table1[[#This Row],[Adjusted Sales]]</f>
        <v>32.758400000000002</v>
      </c>
      <c r="Y9669" s="5">
        <f>Table1[[#This Row],[Sales]]*Table1[[#This Row],[Discount]]</f>
        <v>3.6176000000000004</v>
      </c>
    </row>
    <row r="9670" spans="1:25" x14ac:dyDescent="0.3">
      <c r="A9670">
        <v>9669</v>
      </c>
      <c r="B9670" s="2"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s="2">
        <v>3</v>
      </c>
      <c r="T9670" s="3">
        <v>0</v>
      </c>
      <c r="U9670" s="2">
        <v>35.984999999999999</v>
      </c>
      <c r="V9670" s="2">
        <f>Table1[[#This Row],[Sales]]*(1-Table1[[#This Row],[Discount]])</f>
        <v>71.97</v>
      </c>
      <c r="W9670" s="2">
        <f>Table1[[#This Row],[Sales]]*Table1[[#This Row],[Quantity]]</f>
        <v>215.91</v>
      </c>
      <c r="X9670" s="2">
        <f>Table1[[#This Row],[Sales]]+Table1[[#This Row],[Discount]]+Table1[[#This Row],[Adjusted Sales]]</f>
        <v>143.94</v>
      </c>
      <c r="Y9670" s="5">
        <f>Table1[[#This Row],[Sales]]*Table1[[#This Row],[Discount]]</f>
        <v>0</v>
      </c>
    </row>
    <row r="9671" spans="1:25" x14ac:dyDescent="0.3">
      <c r="A9671">
        <v>9670</v>
      </c>
      <c r="B9671" s="2"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s="2">
        <v>3</v>
      </c>
      <c r="T9671" s="3">
        <v>0</v>
      </c>
      <c r="U9671" s="2">
        <v>6.8723999999999998</v>
      </c>
      <c r="V9671" s="2">
        <f>Table1[[#This Row],[Sales]]*(1-Table1[[#This Row],[Discount]])</f>
        <v>14.94</v>
      </c>
      <c r="W9671" s="2">
        <f>Table1[[#This Row],[Sales]]*Table1[[#This Row],[Quantity]]</f>
        <v>44.82</v>
      </c>
      <c r="X9671" s="2">
        <f>Table1[[#This Row],[Sales]]+Table1[[#This Row],[Discount]]+Table1[[#This Row],[Adjusted Sales]]</f>
        <v>29.88</v>
      </c>
      <c r="Y9671" s="5">
        <f>Table1[[#This Row],[Sales]]*Table1[[#This Row],[Discount]]</f>
        <v>0</v>
      </c>
    </row>
    <row r="9672" spans="1:25" x14ac:dyDescent="0.3">
      <c r="A9672">
        <v>9671</v>
      </c>
      <c r="B9672" s="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s="2">
        <v>7</v>
      </c>
      <c r="T9672" s="3">
        <v>0.2</v>
      </c>
      <c r="U9672" s="2">
        <v>8.0850000000000009</v>
      </c>
      <c r="V9672" s="2">
        <f>Table1[[#This Row],[Sales]]*(1-Table1[[#This Row],[Discount]])</f>
        <v>51.744000000000007</v>
      </c>
      <c r="W9672" s="2">
        <f>Table1[[#This Row],[Sales]]*Table1[[#This Row],[Quantity]]</f>
        <v>452.76000000000005</v>
      </c>
      <c r="X9672" s="2">
        <f>Table1[[#This Row],[Sales]]+Table1[[#This Row],[Discount]]+Table1[[#This Row],[Adjusted Sales]]</f>
        <v>116.62400000000002</v>
      </c>
      <c r="Y9672" s="5">
        <f>Table1[[#This Row],[Sales]]*Table1[[#This Row],[Discount]]</f>
        <v>12.936000000000002</v>
      </c>
    </row>
    <row r="9673" spans="1:25" x14ac:dyDescent="0.3">
      <c r="A9673">
        <v>9672</v>
      </c>
      <c r="B9673" s="2"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s="2">
        <v>5</v>
      </c>
      <c r="T9673" s="3">
        <v>0.2</v>
      </c>
      <c r="U9673" s="2">
        <v>1.375</v>
      </c>
      <c r="V9673" s="2">
        <f>Table1[[#This Row],[Sales]]*(1-Table1[[#This Row],[Discount]])</f>
        <v>17.600000000000001</v>
      </c>
      <c r="W9673" s="2">
        <f>Table1[[#This Row],[Sales]]*Table1[[#This Row],[Quantity]]</f>
        <v>110</v>
      </c>
      <c r="X9673" s="2">
        <f>Table1[[#This Row],[Sales]]+Table1[[#This Row],[Discount]]+Table1[[#This Row],[Adjusted Sales]]</f>
        <v>39.799999999999997</v>
      </c>
      <c r="Y9673" s="5">
        <f>Table1[[#This Row],[Sales]]*Table1[[#This Row],[Discount]]</f>
        <v>4.4000000000000004</v>
      </c>
    </row>
    <row r="9674" spans="1:25" x14ac:dyDescent="0.3">
      <c r="A9674">
        <v>9673</v>
      </c>
      <c r="B9674" s="2"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s="2">
        <v>2</v>
      </c>
      <c r="T9674" s="3">
        <v>0.2</v>
      </c>
      <c r="U9674" s="2">
        <v>2.6892</v>
      </c>
      <c r="V9674" s="2">
        <f>Table1[[#This Row],[Sales]]*(1-Table1[[#This Row],[Discount]])</f>
        <v>6.3744000000000005</v>
      </c>
      <c r="W9674" s="2">
        <f>Table1[[#This Row],[Sales]]*Table1[[#This Row],[Quantity]]</f>
        <v>15.936</v>
      </c>
      <c r="X9674" s="2">
        <f>Table1[[#This Row],[Sales]]+Table1[[#This Row],[Discount]]+Table1[[#This Row],[Adjusted Sales]]</f>
        <v>14.542400000000001</v>
      </c>
      <c r="Y9674" s="5">
        <f>Table1[[#This Row],[Sales]]*Table1[[#This Row],[Discount]]</f>
        <v>1.5936000000000001</v>
      </c>
    </row>
    <row r="9675" spans="1:25" x14ac:dyDescent="0.3">
      <c r="A9675">
        <v>9674</v>
      </c>
      <c r="B9675" s="2"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s="2">
        <v>5</v>
      </c>
      <c r="T9675" s="3">
        <v>0.4</v>
      </c>
      <c r="U9675" s="2">
        <v>-374.99250000000001</v>
      </c>
      <c r="V9675" s="2">
        <f>Table1[[#This Row],[Sales]]*(1-Table1[[#This Row],[Discount]])</f>
        <v>899.98199999999997</v>
      </c>
      <c r="W9675" s="2">
        <f>Table1[[#This Row],[Sales]]*Table1[[#This Row],[Quantity]]</f>
        <v>7499.85</v>
      </c>
      <c r="X9675" s="2">
        <f>Table1[[#This Row],[Sales]]+Table1[[#This Row],[Discount]]+Table1[[#This Row],[Adjusted Sales]]</f>
        <v>2400.3519999999999</v>
      </c>
      <c r="Y9675" s="5">
        <f>Table1[[#This Row],[Sales]]*Table1[[#This Row],[Discount]]</f>
        <v>599.98800000000006</v>
      </c>
    </row>
    <row r="9676" spans="1:25" x14ac:dyDescent="0.3">
      <c r="A9676">
        <v>9675</v>
      </c>
      <c r="B9676" s="2"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s="2">
        <v>1</v>
      </c>
      <c r="T9676" s="3">
        <v>0.2</v>
      </c>
      <c r="U9676" s="2">
        <v>1.3315999999999999</v>
      </c>
      <c r="V9676" s="2">
        <f>Table1[[#This Row],[Sales]]*(1-Table1[[#This Row],[Discount]])</f>
        <v>21.305600000000002</v>
      </c>
      <c r="W9676" s="2">
        <f>Table1[[#This Row],[Sales]]*Table1[[#This Row],[Quantity]]</f>
        <v>26.632000000000001</v>
      </c>
      <c r="X9676" s="2">
        <f>Table1[[#This Row],[Sales]]+Table1[[#This Row],[Discount]]+Table1[[#This Row],[Adjusted Sales]]</f>
        <v>48.137600000000006</v>
      </c>
      <c r="Y9676" s="5">
        <f>Table1[[#This Row],[Sales]]*Table1[[#This Row],[Discount]]</f>
        <v>5.3264000000000005</v>
      </c>
    </row>
    <row r="9677" spans="1:25" x14ac:dyDescent="0.3">
      <c r="A9677">
        <v>9676</v>
      </c>
      <c r="B9677" s="2"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s="2">
        <v>4</v>
      </c>
      <c r="T9677" s="3">
        <v>0</v>
      </c>
      <c r="U9677" s="2">
        <v>14.144</v>
      </c>
      <c r="V9677" s="2">
        <f>Table1[[#This Row],[Sales]]*(1-Table1[[#This Row],[Discount]])</f>
        <v>41.6</v>
      </c>
      <c r="W9677" s="2">
        <f>Table1[[#This Row],[Sales]]*Table1[[#This Row],[Quantity]]</f>
        <v>166.4</v>
      </c>
      <c r="X9677" s="2">
        <f>Table1[[#This Row],[Sales]]+Table1[[#This Row],[Discount]]+Table1[[#This Row],[Adjusted Sales]]</f>
        <v>83.2</v>
      </c>
      <c r="Y9677" s="5">
        <f>Table1[[#This Row],[Sales]]*Table1[[#This Row],[Discount]]</f>
        <v>0</v>
      </c>
    </row>
    <row r="9678" spans="1:25" x14ac:dyDescent="0.3">
      <c r="A9678">
        <v>9677</v>
      </c>
      <c r="B9678" s="2"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s="2">
        <v>6</v>
      </c>
      <c r="T9678" s="3">
        <v>0</v>
      </c>
      <c r="U9678" s="2">
        <v>29.449200000000001</v>
      </c>
      <c r="V9678" s="2">
        <f>Table1[[#This Row],[Sales]]*(1-Table1[[#This Row],[Discount]])</f>
        <v>64.02</v>
      </c>
      <c r="W9678" s="2">
        <f>Table1[[#This Row],[Sales]]*Table1[[#This Row],[Quantity]]</f>
        <v>384.12</v>
      </c>
      <c r="X9678" s="2">
        <f>Table1[[#This Row],[Sales]]+Table1[[#This Row],[Discount]]+Table1[[#This Row],[Adjusted Sales]]</f>
        <v>128.04</v>
      </c>
      <c r="Y9678" s="5">
        <f>Table1[[#This Row],[Sales]]*Table1[[#This Row],[Discount]]</f>
        <v>0</v>
      </c>
    </row>
    <row r="9679" spans="1:25" x14ac:dyDescent="0.3">
      <c r="A9679">
        <v>9678</v>
      </c>
      <c r="B9679" s="2"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s="2">
        <v>3</v>
      </c>
      <c r="T9679" s="3">
        <v>0</v>
      </c>
      <c r="U9679" s="2">
        <v>2.0270999999999999</v>
      </c>
      <c r="V9679" s="2">
        <f>Table1[[#This Row],[Sales]]*(1-Table1[[#This Row],[Discount]])</f>
        <v>6.99</v>
      </c>
      <c r="W9679" s="2">
        <f>Table1[[#This Row],[Sales]]*Table1[[#This Row],[Quantity]]</f>
        <v>20.97</v>
      </c>
      <c r="X9679" s="2">
        <f>Table1[[#This Row],[Sales]]+Table1[[#This Row],[Discount]]+Table1[[#This Row],[Adjusted Sales]]</f>
        <v>13.98</v>
      </c>
      <c r="Y9679" s="5">
        <f>Table1[[#This Row],[Sales]]*Table1[[#This Row],[Discount]]</f>
        <v>0</v>
      </c>
    </row>
    <row r="9680" spans="1:25" x14ac:dyDescent="0.3">
      <c r="A9680">
        <v>9679</v>
      </c>
      <c r="B9680" s="2"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s="2">
        <v>1</v>
      </c>
      <c r="T9680" s="3">
        <v>0</v>
      </c>
      <c r="U9680" s="2">
        <v>1.8468</v>
      </c>
      <c r="V9680" s="2">
        <f>Table1[[#This Row],[Sales]]*(1-Table1[[#This Row],[Discount]])</f>
        <v>6.84</v>
      </c>
      <c r="W9680" s="2">
        <f>Table1[[#This Row],[Sales]]*Table1[[#This Row],[Quantity]]</f>
        <v>6.84</v>
      </c>
      <c r="X9680" s="2">
        <f>Table1[[#This Row],[Sales]]+Table1[[#This Row],[Discount]]+Table1[[#This Row],[Adjusted Sales]]</f>
        <v>13.68</v>
      </c>
      <c r="Y9680" s="5">
        <f>Table1[[#This Row],[Sales]]*Table1[[#This Row],[Discount]]</f>
        <v>0</v>
      </c>
    </row>
    <row r="9681" spans="1:25" x14ac:dyDescent="0.3">
      <c r="A9681">
        <v>9680</v>
      </c>
      <c r="B9681" s="2"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s="2">
        <v>2</v>
      </c>
      <c r="T9681" s="3">
        <v>0</v>
      </c>
      <c r="U9681" s="2">
        <v>61.389000000000003</v>
      </c>
      <c r="V9681" s="2">
        <f>Table1[[#This Row],[Sales]]*(1-Table1[[#This Row],[Discount]])</f>
        <v>323.10000000000002</v>
      </c>
      <c r="W9681" s="2">
        <f>Table1[[#This Row],[Sales]]*Table1[[#This Row],[Quantity]]</f>
        <v>646.20000000000005</v>
      </c>
      <c r="X9681" s="2">
        <f>Table1[[#This Row],[Sales]]+Table1[[#This Row],[Discount]]+Table1[[#This Row],[Adjusted Sales]]</f>
        <v>646.20000000000005</v>
      </c>
      <c r="Y9681" s="5">
        <f>Table1[[#This Row],[Sales]]*Table1[[#This Row],[Discount]]</f>
        <v>0</v>
      </c>
    </row>
    <row r="9682" spans="1:25" x14ac:dyDescent="0.3">
      <c r="A9682">
        <v>9681</v>
      </c>
      <c r="B9682" s="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s="2">
        <v>9</v>
      </c>
      <c r="T9682" s="3">
        <v>0.2</v>
      </c>
      <c r="U9682" s="2">
        <v>75.168000000000006</v>
      </c>
      <c r="V9682" s="2">
        <f>Table1[[#This Row],[Sales]]*(1-Table1[[#This Row],[Discount]])</f>
        <v>534.52800000000002</v>
      </c>
      <c r="W9682" s="2">
        <f>Table1[[#This Row],[Sales]]*Table1[[#This Row],[Quantity]]</f>
        <v>6013.44</v>
      </c>
      <c r="X9682" s="2">
        <f>Table1[[#This Row],[Sales]]+Table1[[#This Row],[Discount]]+Table1[[#This Row],[Adjusted Sales]]</f>
        <v>1202.8879999999999</v>
      </c>
      <c r="Y9682" s="5">
        <f>Table1[[#This Row],[Sales]]*Table1[[#This Row],[Discount]]</f>
        <v>133.63200000000001</v>
      </c>
    </row>
    <row r="9683" spans="1:25" x14ac:dyDescent="0.3">
      <c r="A9683">
        <v>9682</v>
      </c>
      <c r="B9683" s="2"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s="2">
        <v>3</v>
      </c>
      <c r="T9683" s="3">
        <v>0</v>
      </c>
      <c r="U9683" s="2">
        <v>4.2336</v>
      </c>
      <c r="V9683" s="2">
        <f>Table1[[#This Row],[Sales]]*(1-Table1[[#This Row],[Discount]])</f>
        <v>8.64</v>
      </c>
      <c r="W9683" s="2">
        <f>Table1[[#This Row],[Sales]]*Table1[[#This Row],[Quantity]]</f>
        <v>25.92</v>
      </c>
      <c r="X9683" s="2">
        <f>Table1[[#This Row],[Sales]]+Table1[[#This Row],[Discount]]+Table1[[#This Row],[Adjusted Sales]]</f>
        <v>17.28</v>
      </c>
      <c r="Y9683" s="5">
        <f>Table1[[#This Row],[Sales]]*Table1[[#This Row],[Discount]]</f>
        <v>0</v>
      </c>
    </row>
    <row r="9684" spans="1:25" x14ac:dyDescent="0.3">
      <c r="A9684">
        <v>9683</v>
      </c>
      <c r="B9684" s="2"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s="2">
        <v>6</v>
      </c>
      <c r="T9684" s="3">
        <v>0</v>
      </c>
      <c r="U9684" s="2">
        <v>18.662400000000002</v>
      </c>
      <c r="V9684" s="2">
        <f>Table1[[#This Row],[Sales]]*(1-Table1[[#This Row],[Discount]])</f>
        <v>38.880000000000003</v>
      </c>
      <c r="W9684" s="2">
        <f>Table1[[#This Row],[Sales]]*Table1[[#This Row],[Quantity]]</f>
        <v>233.28000000000003</v>
      </c>
      <c r="X9684" s="2">
        <f>Table1[[#This Row],[Sales]]+Table1[[#This Row],[Discount]]+Table1[[#This Row],[Adjusted Sales]]</f>
        <v>77.760000000000005</v>
      </c>
      <c r="Y9684" s="5">
        <f>Table1[[#This Row],[Sales]]*Table1[[#This Row],[Discount]]</f>
        <v>0</v>
      </c>
    </row>
    <row r="9685" spans="1:25" x14ac:dyDescent="0.3">
      <c r="A9685">
        <v>9684</v>
      </c>
      <c r="B9685" s="2"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s="2">
        <v>8</v>
      </c>
      <c r="T9685" s="3">
        <v>0</v>
      </c>
      <c r="U9685" s="2">
        <v>54.280799999999999</v>
      </c>
      <c r="V9685" s="2">
        <f>Table1[[#This Row],[Sales]]*(1-Table1[[#This Row],[Discount]])</f>
        <v>201.04</v>
      </c>
      <c r="W9685" s="2">
        <f>Table1[[#This Row],[Sales]]*Table1[[#This Row],[Quantity]]</f>
        <v>1608.32</v>
      </c>
      <c r="X9685" s="2">
        <f>Table1[[#This Row],[Sales]]+Table1[[#This Row],[Discount]]+Table1[[#This Row],[Adjusted Sales]]</f>
        <v>402.08</v>
      </c>
      <c r="Y9685" s="5">
        <f>Table1[[#This Row],[Sales]]*Table1[[#This Row],[Discount]]</f>
        <v>0</v>
      </c>
    </row>
    <row r="9686" spans="1:25" x14ac:dyDescent="0.3">
      <c r="A9686">
        <v>9685</v>
      </c>
      <c r="B9686" s="2"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s="2">
        <v>2</v>
      </c>
      <c r="T9686" s="3">
        <v>0</v>
      </c>
      <c r="U9686" s="2">
        <v>6.3503999999999996</v>
      </c>
      <c r="V9686" s="2">
        <f>Table1[[#This Row],[Sales]]*(1-Table1[[#This Row],[Discount]])</f>
        <v>12.96</v>
      </c>
      <c r="W9686" s="2">
        <f>Table1[[#This Row],[Sales]]*Table1[[#This Row],[Quantity]]</f>
        <v>25.92</v>
      </c>
      <c r="X9686" s="2">
        <f>Table1[[#This Row],[Sales]]+Table1[[#This Row],[Discount]]+Table1[[#This Row],[Adjusted Sales]]</f>
        <v>25.92</v>
      </c>
      <c r="Y9686" s="5">
        <f>Table1[[#This Row],[Sales]]*Table1[[#This Row],[Discount]]</f>
        <v>0</v>
      </c>
    </row>
    <row r="9687" spans="1:25" x14ac:dyDescent="0.3">
      <c r="A9687">
        <v>9686</v>
      </c>
      <c r="B9687" s="2"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s="2">
        <v>1</v>
      </c>
      <c r="T9687" s="3">
        <v>0</v>
      </c>
      <c r="U9687" s="2">
        <v>5.8064999999999998</v>
      </c>
      <c r="V9687" s="2">
        <f>Table1[[#This Row],[Sales]]*(1-Table1[[#This Row],[Discount]])</f>
        <v>16.59</v>
      </c>
      <c r="W9687" s="2">
        <f>Table1[[#This Row],[Sales]]*Table1[[#This Row],[Quantity]]</f>
        <v>16.59</v>
      </c>
      <c r="X9687" s="2">
        <f>Table1[[#This Row],[Sales]]+Table1[[#This Row],[Discount]]+Table1[[#This Row],[Adjusted Sales]]</f>
        <v>33.18</v>
      </c>
      <c r="Y9687" s="5">
        <f>Table1[[#This Row],[Sales]]*Table1[[#This Row],[Discount]]</f>
        <v>0</v>
      </c>
    </row>
    <row r="9688" spans="1:25" x14ac:dyDescent="0.3">
      <c r="A9688">
        <v>9687</v>
      </c>
      <c r="B9688" s="2"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s="2">
        <v>6</v>
      </c>
      <c r="T9688" s="3">
        <v>0</v>
      </c>
      <c r="U9688" s="2">
        <v>10.179</v>
      </c>
      <c r="V9688" s="2">
        <f>Table1[[#This Row],[Sales]]*(1-Table1[[#This Row],[Discount]])</f>
        <v>35.1</v>
      </c>
      <c r="W9688" s="2">
        <f>Table1[[#This Row],[Sales]]*Table1[[#This Row],[Quantity]]</f>
        <v>210.60000000000002</v>
      </c>
      <c r="X9688" s="2">
        <f>Table1[[#This Row],[Sales]]+Table1[[#This Row],[Discount]]+Table1[[#This Row],[Adjusted Sales]]</f>
        <v>70.2</v>
      </c>
      <c r="Y9688" s="5">
        <f>Table1[[#This Row],[Sales]]*Table1[[#This Row],[Discount]]</f>
        <v>0</v>
      </c>
    </row>
    <row r="9689" spans="1:25" x14ac:dyDescent="0.3">
      <c r="A9689">
        <v>9688</v>
      </c>
      <c r="B9689" s="2"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s="2">
        <v>9</v>
      </c>
      <c r="T9689" s="3">
        <v>0.8</v>
      </c>
      <c r="U9689" s="2">
        <v>-17.469000000000001</v>
      </c>
      <c r="V9689" s="2">
        <f>Table1[[#This Row],[Sales]]*(1-Table1[[#This Row],[Discount]])</f>
        <v>2.3291999999999997</v>
      </c>
      <c r="W9689" s="2">
        <f>Table1[[#This Row],[Sales]]*Table1[[#This Row],[Quantity]]</f>
        <v>104.81400000000001</v>
      </c>
      <c r="X9689" s="2">
        <f>Table1[[#This Row],[Sales]]+Table1[[#This Row],[Discount]]+Table1[[#This Row],[Adjusted Sales]]</f>
        <v>14.775200000000002</v>
      </c>
      <c r="Y9689" s="5">
        <f>Table1[[#This Row],[Sales]]*Table1[[#This Row],[Discount]]</f>
        <v>9.3168000000000006</v>
      </c>
    </row>
    <row r="9690" spans="1:25" x14ac:dyDescent="0.3">
      <c r="A9690">
        <v>9689</v>
      </c>
      <c r="B9690" s="2"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s="2">
        <v>5</v>
      </c>
      <c r="T9690" s="3">
        <v>0</v>
      </c>
      <c r="U9690" s="2">
        <v>15.552</v>
      </c>
      <c r="V9690" s="2">
        <f>Table1[[#This Row],[Sales]]*(1-Table1[[#This Row],[Discount]])</f>
        <v>32.4</v>
      </c>
      <c r="W9690" s="2">
        <f>Table1[[#This Row],[Sales]]*Table1[[#This Row],[Quantity]]</f>
        <v>162</v>
      </c>
      <c r="X9690" s="2">
        <f>Table1[[#This Row],[Sales]]+Table1[[#This Row],[Discount]]+Table1[[#This Row],[Adjusted Sales]]</f>
        <v>64.8</v>
      </c>
      <c r="Y9690" s="5">
        <f>Table1[[#This Row],[Sales]]*Table1[[#This Row],[Discount]]</f>
        <v>0</v>
      </c>
    </row>
    <row r="9691" spans="1:25" x14ac:dyDescent="0.3">
      <c r="A9691">
        <v>9690</v>
      </c>
      <c r="B9691" s="2"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s="2">
        <v>4</v>
      </c>
      <c r="T9691" s="3">
        <v>0</v>
      </c>
      <c r="U9691" s="2">
        <v>125.99</v>
      </c>
      <c r="V9691" s="2">
        <f>Table1[[#This Row],[Sales]]*(1-Table1[[#This Row],[Discount]])</f>
        <v>503.96</v>
      </c>
      <c r="W9691" s="2">
        <f>Table1[[#This Row],[Sales]]*Table1[[#This Row],[Quantity]]</f>
        <v>2015.84</v>
      </c>
      <c r="X9691" s="2">
        <f>Table1[[#This Row],[Sales]]+Table1[[#This Row],[Discount]]+Table1[[#This Row],[Adjusted Sales]]</f>
        <v>1007.92</v>
      </c>
      <c r="Y9691" s="5">
        <f>Table1[[#This Row],[Sales]]*Table1[[#This Row],[Discount]]</f>
        <v>0</v>
      </c>
    </row>
    <row r="9692" spans="1:25" x14ac:dyDescent="0.3">
      <c r="A9692">
        <v>9691</v>
      </c>
      <c r="B9692" s="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s="2">
        <v>4</v>
      </c>
      <c r="T9692" s="3">
        <v>0</v>
      </c>
      <c r="U9692" s="2">
        <v>2.0415999999999999</v>
      </c>
      <c r="V9692" s="2">
        <f>Table1[[#This Row],[Sales]]*(1-Table1[[#This Row],[Discount]])</f>
        <v>7.04</v>
      </c>
      <c r="W9692" s="2">
        <f>Table1[[#This Row],[Sales]]*Table1[[#This Row],[Quantity]]</f>
        <v>28.16</v>
      </c>
      <c r="X9692" s="2">
        <f>Table1[[#This Row],[Sales]]+Table1[[#This Row],[Discount]]+Table1[[#This Row],[Adjusted Sales]]</f>
        <v>14.08</v>
      </c>
      <c r="Y9692" s="5">
        <f>Table1[[#This Row],[Sales]]*Table1[[#This Row],[Discount]]</f>
        <v>0</v>
      </c>
    </row>
    <row r="9693" spans="1:25" x14ac:dyDescent="0.3">
      <c r="A9693">
        <v>9692</v>
      </c>
      <c r="B9693" s="2"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s="2">
        <v>3</v>
      </c>
      <c r="T9693" s="3">
        <v>0.32</v>
      </c>
      <c r="U9693" s="2">
        <v>-18.058800000000002</v>
      </c>
      <c r="V9693" s="2">
        <f>Table1[[#This Row],[Sales]]*(1-Table1[[#This Row],[Discount]])</f>
        <v>417.51945599999993</v>
      </c>
      <c r="W9693" s="2">
        <f>Table1[[#This Row],[Sales]]*Table1[[#This Row],[Quantity]]</f>
        <v>1841.9975999999999</v>
      </c>
      <c r="X9693" s="2">
        <f>Table1[[#This Row],[Sales]]+Table1[[#This Row],[Discount]]+Table1[[#This Row],[Adjusted Sales]]</f>
        <v>1031.8386559999999</v>
      </c>
      <c r="Y9693" s="5">
        <f>Table1[[#This Row],[Sales]]*Table1[[#This Row],[Discount]]</f>
        <v>196.47974399999998</v>
      </c>
    </row>
    <row r="9694" spans="1:25" x14ac:dyDescent="0.3">
      <c r="A9694">
        <v>9693</v>
      </c>
      <c r="B9694" s="2"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s="2">
        <v>11</v>
      </c>
      <c r="T9694" s="3">
        <v>0</v>
      </c>
      <c r="U9694" s="2">
        <v>122.2936</v>
      </c>
      <c r="V9694" s="2">
        <f>Table1[[#This Row],[Sales]]*(1-Table1[[#This Row],[Discount]])</f>
        <v>470.36</v>
      </c>
      <c r="W9694" s="2">
        <f>Table1[[#This Row],[Sales]]*Table1[[#This Row],[Quantity]]</f>
        <v>5173.96</v>
      </c>
      <c r="X9694" s="2">
        <f>Table1[[#This Row],[Sales]]+Table1[[#This Row],[Discount]]+Table1[[#This Row],[Adjusted Sales]]</f>
        <v>940.72</v>
      </c>
      <c r="Y9694" s="5">
        <f>Table1[[#This Row],[Sales]]*Table1[[#This Row],[Discount]]</f>
        <v>0</v>
      </c>
    </row>
    <row r="9695" spans="1:25" x14ac:dyDescent="0.3">
      <c r="A9695">
        <v>9694</v>
      </c>
      <c r="B9695" s="2"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s="2">
        <v>6</v>
      </c>
      <c r="T9695" s="3">
        <v>0</v>
      </c>
      <c r="U9695" s="2">
        <v>15.229200000000001</v>
      </c>
      <c r="V9695" s="2">
        <f>Table1[[#This Row],[Sales]]*(1-Table1[[#This Row],[Discount]])</f>
        <v>31.08</v>
      </c>
      <c r="W9695" s="2">
        <f>Table1[[#This Row],[Sales]]*Table1[[#This Row],[Quantity]]</f>
        <v>186.48</v>
      </c>
      <c r="X9695" s="2">
        <f>Table1[[#This Row],[Sales]]+Table1[[#This Row],[Discount]]+Table1[[#This Row],[Adjusted Sales]]</f>
        <v>62.16</v>
      </c>
      <c r="Y9695" s="5">
        <f>Table1[[#This Row],[Sales]]*Table1[[#This Row],[Discount]]</f>
        <v>0</v>
      </c>
    </row>
    <row r="9696" spans="1:25" x14ac:dyDescent="0.3">
      <c r="A9696">
        <v>9695</v>
      </c>
      <c r="B9696" s="2"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s="2">
        <v>2</v>
      </c>
      <c r="T9696" s="3">
        <v>0</v>
      </c>
      <c r="U9696" s="2">
        <v>2.19</v>
      </c>
      <c r="V9696" s="2">
        <f>Table1[[#This Row],[Sales]]*(1-Table1[[#This Row],[Discount]])</f>
        <v>7.3</v>
      </c>
      <c r="W9696" s="2">
        <f>Table1[[#This Row],[Sales]]*Table1[[#This Row],[Quantity]]</f>
        <v>14.6</v>
      </c>
      <c r="X9696" s="2">
        <f>Table1[[#This Row],[Sales]]+Table1[[#This Row],[Discount]]+Table1[[#This Row],[Adjusted Sales]]</f>
        <v>14.6</v>
      </c>
      <c r="Y9696" s="5">
        <f>Table1[[#This Row],[Sales]]*Table1[[#This Row],[Discount]]</f>
        <v>0</v>
      </c>
    </row>
    <row r="9697" spans="1:25" x14ac:dyDescent="0.3">
      <c r="A9697">
        <v>9696</v>
      </c>
      <c r="B9697" s="2"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s="2">
        <v>4</v>
      </c>
      <c r="T9697" s="3">
        <v>0.2</v>
      </c>
      <c r="U9697" s="2">
        <v>9.1920000000000002</v>
      </c>
      <c r="V9697" s="2">
        <f>Table1[[#This Row],[Sales]]*(1-Table1[[#This Row],[Discount]])</f>
        <v>58.828800000000001</v>
      </c>
      <c r="W9697" s="2">
        <f>Table1[[#This Row],[Sales]]*Table1[[#This Row],[Quantity]]</f>
        <v>294.14400000000001</v>
      </c>
      <c r="X9697" s="2">
        <f>Table1[[#This Row],[Sales]]+Table1[[#This Row],[Discount]]+Table1[[#This Row],[Adjusted Sales]]</f>
        <v>132.56479999999999</v>
      </c>
      <c r="Y9697" s="5">
        <f>Table1[[#This Row],[Sales]]*Table1[[#This Row],[Discount]]</f>
        <v>14.7072</v>
      </c>
    </row>
    <row r="9698" spans="1:25" x14ac:dyDescent="0.3">
      <c r="A9698">
        <v>9697</v>
      </c>
      <c r="B9698" s="2"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s="2">
        <v>5</v>
      </c>
      <c r="T9698" s="3">
        <v>0</v>
      </c>
      <c r="U9698" s="2">
        <v>240.8595</v>
      </c>
      <c r="V9698" s="2">
        <f>Table1[[#This Row],[Sales]]*(1-Table1[[#This Row],[Discount]])</f>
        <v>491.55</v>
      </c>
      <c r="W9698" s="2">
        <f>Table1[[#This Row],[Sales]]*Table1[[#This Row],[Quantity]]</f>
        <v>2457.75</v>
      </c>
      <c r="X9698" s="2">
        <f>Table1[[#This Row],[Sales]]+Table1[[#This Row],[Discount]]+Table1[[#This Row],[Adjusted Sales]]</f>
        <v>983.1</v>
      </c>
      <c r="Y9698" s="5">
        <f>Table1[[#This Row],[Sales]]*Table1[[#This Row],[Discount]]</f>
        <v>0</v>
      </c>
    </row>
    <row r="9699" spans="1:25" x14ac:dyDescent="0.3">
      <c r="A9699">
        <v>9698</v>
      </c>
      <c r="B9699" s="2"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s="2">
        <v>4</v>
      </c>
      <c r="T9699" s="3">
        <v>0.2</v>
      </c>
      <c r="U9699" s="2">
        <v>9.48</v>
      </c>
      <c r="V9699" s="2">
        <f>Table1[[#This Row],[Sales]]*(1-Table1[[#This Row],[Discount]])</f>
        <v>24.268799999999999</v>
      </c>
      <c r="W9699" s="2">
        <f>Table1[[#This Row],[Sales]]*Table1[[#This Row],[Quantity]]</f>
        <v>121.34399999999999</v>
      </c>
      <c r="X9699" s="2">
        <f>Table1[[#This Row],[Sales]]+Table1[[#This Row],[Discount]]+Table1[[#This Row],[Adjusted Sales]]</f>
        <v>54.8048</v>
      </c>
      <c r="Y9699" s="5">
        <f>Table1[[#This Row],[Sales]]*Table1[[#This Row],[Discount]]</f>
        <v>6.0671999999999997</v>
      </c>
    </row>
    <row r="9700" spans="1:25" x14ac:dyDescent="0.3">
      <c r="A9700">
        <v>9699</v>
      </c>
      <c r="B9700" s="2"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s="2">
        <v>3</v>
      </c>
      <c r="T9700" s="3">
        <v>0</v>
      </c>
      <c r="U9700" s="2">
        <v>10.7301</v>
      </c>
      <c r="V9700" s="2">
        <f>Table1[[#This Row],[Sales]]*(1-Table1[[#This Row],[Discount]])</f>
        <v>22.83</v>
      </c>
      <c r="W9700" s="2">
        <f>Table1[[#This Row],[Sales]]*Table1[[#This Row],[Quantity]]</f>
        <v>68.489999999999995</v>
      </c>
      <c r="X9700" s="2">
        <f>Table1[[#This Row],[Sales]]+Table1[[#This Row],[Discount]]+Table1[[#This Row],[Adjusted Sales]]</f>
        <v>45.66</v>
      </c>
      <c r="Y9700" s="5">
        <f>Table1[[#This Row],[Sales]]*Table1[[#This Row],[Discount]]</f>
        <v>0</v>
      </c>
    </row>
    <row r="9701" spans="1:25" x14ac:dyDescent="0.3">
      <c r="A9701">
        <v>9700</v>
      </c>
      <c r="B9701" s="2"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s="2">
        <v>4</v>
      </c>
      <c r="T9701" s="3">
        <v>0</v>
      </c>
      <c r="U9701" s="2">
        <v>16.295999999999999</v>
      </c>
      <c r="V9701" s="2">
        <f>Table1[[#This Row],[Sales]]*(1-Table1[[#This Row],[Discount]])</f>
        <v>54.32</v>
      </c>
      <c r="W9701" s="2">
        <f>Table1[[#This Row],[Sales]]*Table1[[#This Row],[Quantity]]</f>
        <v>217.28</v>
      </c>
      <c r="X9701" s="2">
        <f>Table1[[#This Row],[Sales]]+Table1[[#This Row],[Discount]]+Table1[[#This Row],[Adjusted Sales]]</f>
        <v>108.64</v>
      </c>
      <c r="Y9701" s="5">
        <f>Table1[[#This Row],[Sales]]*Table1[[#This Row],[Discount]]</f>
        <v>0</v>
      </c>
    </row>
    <row r="9702" spans="1:25" x14ac:dyDescent="0.3">
      <c r="A9702">
        <v>9701</v>
      </c>
      <c r="B9702" s="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s="2">
        <v>3</v>
      </c>
      <c r="T9702" s="3">
        <v>0.2</v>
      </c>
      <c r="U9702" s="2">
        <v>14.7582</v>
      </c>
      <c r="V9702" s="2">
        <f>Table1[[#This Row],[Sales]]*(1-Table1[[#This Row],[Discount]])</f>
        <v>157.42080000000001</v>
      </c>
      <c r="W9702" s="2">
        <f>Table1[[#This Row],[Sales]]*Table1[[#This Row],[Quantity]]</f>
        <v>590.32799999999997</v>
      </c>
      <c r="X9702" s="2">
        <f>Table1[[#This Row],[Sales]]+Table1[[#This Row],[Discount]]+Table1[[#This Row],[Adjusted Sales]]</f>
        <v>354.39679999999998</v>
      </c>
      <c r="Y9702" s="5">
        <f>Table1[[#This Row],[Sales]]*Table1[[#This Row],[Discount]]</f>
        <v>39.355200000000004</v>
      </c>
    </row>
    <row r="9703" spans="1:25" x14ac:dyDescent="0.3">
      <c r="A9703">
        <v>9702</v>
      </c>
      <c r="B9703" s="2"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s="2">
        <v>2</v>
      </c>
      <c r="T9703" s="3">
        <v>0</v>
      </c>
      <c r="U9703" s="2">
        <v>1.1946000000000001</v>
      </c>
      <c r="V9703" s="2">
        <f>Table1[[#This Row],[Sales]]*(1-Table1[[#This Row],[Discount]])</f>
        <v>3.62</v>
      </c>
      <c r="W9703" s="2">
        <f>Table1[[#This Row],[Sales]]*Table1[[#This Row],[Quantity]]</f>
        <v>7.24</v>
      </c>
      <c r="X9703" s="2">
        <f>Table1[[#This Row],[Sales]]+Table1[[#This Row],[Discount]]+Table1[[#This Row],[Adjusted Sales]]</f>
        <v>7.24</v>
      </c>
      <c r="Y9703" s="5">
        <f>Table1[[#This Row],[Sales]]*Table1[[#This Row],[Discount]]</f>
        <v>0</v>
      </c>
    </row>
    <row r="9704" spans="1:25" x14ac:dyDescent="0.3">
      <c r="A9704">
        <v>9703</v>
      </c>
      <c r="B9704" s="2"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s="2">
        <v>1</v>
      </c>
      <c r="T9704" s="3">
        <v>0</v>
      </c>
      <c r="U9704" s="2">
        <v>5.5392000000000001</v>
      </c>
      <c r="V9704" s="2">
        <f>Table1[[#This Row],[Sales]]*(1-Table1[[#This Row],[Discount]])</f>
        <v>11.54</v>
      </c>
      <c r="W9704" s="2">
        <f>Table1[[#This Row],[Sales]]*Table1[[#This Row],[Quantity]]</f>
        <v>11.54</v>
      </c>
      <c r="X9704" s="2">
        <f>Table1[[#This Row],[Sales]]+Table1[[#This Row],[Discount]]+Table1[[#This Row],[Adjusted Sales]]</f>
        <v>23.08</v>
      </c>
      <c r="Y9704" s="5">
        <f>Table1[[#This Row],[Sales]]*Table1[[#This Row],[Discount]]</f>
        <v>0</v>
      </c>
    </row>
    <row r="9705" spans="1:25" x14ac:dyDescent="0.3">
      <c r="A9705">
        <v>9704</v>
      </c>
      <c r="B9705" s="2"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s="2">
        <v>5</v>
      </c>
      <c r="T9705" s="3">
        <v>0</v>
      </c>
      <c r="U9705" s="2">
        <v>390.97699999999998</v>
      </c>
      <c r="V9705" s="2">
        <f>Table1[[#This Row],[Sales]]*(1-Table1[[#This Row],[Discount]])</f>
        <v>849.95</v>
      </c>
      <c r="W9705" s="2">
        <f>Table1[[#This Row],[Sales]]*Table1[[#This Row],[Quantity]]</f>
        <v>4249.75</v>
      </c>
      <c r="X9705" s="2">
        <f>Table1[[#This Row],[Sales]]+Table1[[#This Row],[Discount]]+Table1[[#This Row],[Adjusted Sales]]</f>
        <v>1699.9</v>
      </c>
      <c r="Y9705" s="5">
        <f>Table1[[#This Row],[Sales]]*Table1[[#This Row],[Discount]]</f>
        <v>0</v>
      </c>
    </row>
    <row r="9706" spans="1:25" x14ac:dyDescent="0.3">
      <c r="A9706">
        <v>9705</v>
      </c>
      <c r="B9706" s="2"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s="2">
        <v>3</v>
      </c>
      <c r="T9706" s="3">
        <v>0</v>
      </c>
      <c r="U9706" s="2">
        <v>5.3948999999999998</v>
      </c>
      <c r="V9706" s="2">
        <f>Table1[[#This Row],[Sales]]*(1-Table1[[#This Row],[Discount]])</f>
        <v>11.01</v>
      </c>
      <c r="W9706" s="2">
        <f>Table1[[#This Row],[Sales]]*Table1[[#This Row],[Quantity]]</f>
        <v>33.03</v>
      </c>
      <c r="X9706" s="2">
        <f>Table1[[#This Row],[Sales]]+Table1[[#This Row],[Discount]]+Table1[[#This Row],[Adjusted Sales]]</f>
        <v>22.02</v>
      </c>
      <c r="Y9706" s="5">
        <f>Table1[[#This Row],[Sales]]*Table1[[#This Row],[Discount]]</f>
        <v>0</v>
      </c>
    </row>
    <row r="9707" spans="1:25" x14ac:dyDescent="0.3">
      <c r="A9707">
        <v>9706</v>
      </c>
      <c r="B9707" s="2"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s="2">
        <v>3</v>
      </c>
      <c r="T9707" s="3">
        <v>0.2</v>
      </c>
      <c r="U9707" s="2">
        <v>13.868399999999999</v>
      </c>
      <c r="V9707" s="2">
        <f>Table1[[#This Row],[Sales]]*(1-Table1[[#This Row],[Discount]])</f>
        <v>31.699200000000005</v>
      </c>
      <c r="W9707" s="2">
        <f>Table1[[#This Row],[Sales]]*Table1[[#This Row],[Quantity]]</f>
        <v>118.87200000000001</v>
      </c>
      <c r="X9707" s="2">
        <f>Table1[[#This Row],[Sales]]+Table1[[#This Row],[Discount]]+Table1[[#This Row],[Adjusted Sales]]</f>
        <v>71.523200000000003</v>
      </c>
      <c r="Y9707" s="5">
        <f>Table1[[#This Row],[Sales]]*Table1[[#This Row],[Discount]]</f>
        <v>7.9248000000000012</v>
      </c>
    </row>
    <row r="9708" spans="1:25" x14ac:dyDescent="0.3">
      <c r="A9708">
        <v>9707</v>
      </c>
      <c r="B9708" s="2"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s="2">
        <v>3</v>
      </c>
      <c r="T9708" s="3">
        <v>0.2</v>
      </c>
      <c r="U9708" s="2">
        <v>12.1068</v>
      </c>
      <c r="V9708" s="2">
        <f>Table1[[#This Row],[Sales]]*(1-Table1[[#This Row],[Discount]])</f>
        <v>193.7088</v>
      </c>
      <c r="W9708" s="2">
        <f>Table1[[#This Row],[Sales]]*Table1[[#This Row],[Quantity]]</f>
        <v>726.40800000000002</v>
      </c>
      <c r="X9708" s="2">
        <f>Table1[[#This Row],[Sales]]+Table1[[#This Row],[Discount]]+Table1[[#This Row],[Adjusted Sales]]</f>
        <v>436.04480000000001</v>
      </c>
      <c r="Y9708" s="5">
        <f>Table1[[#This Row],[Sales]]*Table1[[#This Row],[Discount]]</f>
        <v>48.427199999999999</v>
      </c>
    </row>
    <row r="9709" spans="1:25" x14ac:dyDescent="0.3">
      <c r="A9709">
        <v>9708</v>
      </c>
      <c r="B9709" s="2"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s="2">
        <v>3</v>
      </c>
      <c r="T9709" s="3">
        <v>0</v>
      </c>
      <c r="U9709" s="2">
        <v>5.6993999999999998</v>
      </c>
      <c r="V9709" s="2">
        <f>Table1[[#This Row],[Sales]]*(1-Table1[[#This Row],[Discount]])</f>
        <v>12.39</v>
      </c>
      <c r="W9709" s="2">
        <f>Table1[[#This Row],[Sales]]*Table1[[#This Row],[Quantity]]</f>
        <v>37.17</v>
      </c>
      <c r="X9709" s="2">
        <f>Table1[[#This Row],[Sales]]+Table1[[#This Row],[Discount]]+Table1[[#This Row],[Adjusted Sales]]</f>
        <v>24.78</v>
      </c>
      <c r="Y9709" s="5">
        <f>Table1[[#This Row],[Sales]]*Table1[[#This Row],[Discount]]</f>
        <v>0</v>
      </c>
    </row>
    <row r="9710" spans="1:25" x14ac:dyDescent="0.3">
      <c r="A9710">
        <v>9709</v>
      </c>
      <c r="B9710" s="2"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s="2">
        <v>2</v>
      </c>
      <c r="T9710" s="3">
        <v>0</v>
      </c>
      <c r="U9710" s="2">
        <v>5.5888</v>
      </c>
      <c r="V9710" s="2">
        <f>Table1[[#This Row],[Sales]]*(1-Table1[[#This Row],[Discount]])</f>
        <v>19.96</v>
      </c>
      <c r="W9710" s="2">
        <f>Table1[[#This Row],[Sales]]*Table1[[#This Row],[Quantity]]</f>
        <v>39.92</v>
      </c>
      <c r="X9710" s="2">
        <f>Table1[[#This Row],[Sales]]+Table1[[#This Row],[Discount]]+Table1[[#This Row],[Adjusted Sales]]</f>
        <v>39.92</v>
      </c>
      <c r="Y9710" s="5">
        <f>Table1[[#This Row],[Sales]]*Table1[[#This Row],[Discount]]</f>
        <v>0</v>
      </c>
    </row>
    <row r="9711" spans="1:25" x14ac:dyDescent="0.3">
      <c r="A9711">
        <v>9710</v>
      </c>
      <c r="B9711" s="2"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s="2">
        <v>3</v>
      </c>
      <c r="T9711" s="3">
        <v>0</v>
      </c>
      <c r="U9711" s="2">
        <v>3.4091999999999998</v>
      </c>
      <c r="V9711" s="2">
        <f>Table1[[#This Row],[Sales]]*(1-Table1[[#This Row],[Discount]])</f>
        <v>340.92</v>
      </c>
      <c r="W9711" s="2">
        <f>Table1[[#This Row],[Sales]]*Table1[[#This Row],[Quantity]]</f>
        <v>1022.76</v>
      </c>
      <c r="X9711" s="2">
        <f>Table1[[#This Row],[Sales]]+Table1[[#This Row],[Discount]]+Table1[[#This Row],[Adjusted Sales]]</f>
        <v>681.84</v>
      </c>
      <c r="Y9711" s="5">
        <f>Table1[[#This Row],[Sales]]*Table1[[#This Row],[Discount]]</f>
        <v>0</v>
      </c>
    </row>
    <row r="9712" spans="1:25" x14ac:dyDescent="0.3">
      <c r="A9712">
        <v>9711</v>
      </c>
      <c r="B9712" s="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s="2">
        <v>2</v>
      </c>
      <c r="T9712" s="3">
        <v>0.2</v>
      </c>
      <c r="U9712" s="2">
        <v>-34.195999999999998</v>
      </c>
      <c r="V9712" s="2">
        <f>Table1[[#This Row],[Sales]]*(1-Table1[[#This Row],[Discount]])</f>
        <v>218.8544</v>
      </c>
      <c r="W9712" s="2">
        <f>Table1[[#This Row],[Sales]]*Table1[[#This Row],[Quantity]]</f>
        <v>547.13599999999997</v>
      </c>
      <c r="X9712" s="2">
        <f>Table1[[#This Row],[Sales]]+Table1[[#This Row],[Discount]]+Table1[[#This Row],[Adjusted Sales]]</f>
        <v>492.62239999999997</v>
      </c>
      <c r="Y9712" s="5">
        <f>Table1[[#This Row],[Sales]]*Table1[[#This Row],[Discount]]</f>
        <v>54.7136</v>
      </c>
    </row>
    <row r="9713" spans="1:25" x14ac:dyDescent="0.3">
      <c r="A9713">
        <v>9712</v>
      </c>
      <c r="B9713" s="2"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s="2">
        <v>2</v>
      </c>
      <c r="T9713" s="3">
        <v>0.7</v>
      </c>
      <c r="U9713" s="2">
        <v>-8.7959999999999994</v>
      </c>
      <c r="V9713" s="2">
        <f>Table1[[#This Row],[Sales]]*(1-Table1[[#This Row],[Discount]])</f>
        <v>3.9582000000000011</v>
      </c>
      <c r="W9713" s="2">
        <f>Table1[[#This Row],[Sales]]*Table1[[#This Row],[Quantity]]</f>
        <v>26.388000000000002</v>
      </c>
      <c r="X9713" s="2">
        <f>Table1[[#This Row],[Sales]]+Table1[[#This Row],[Discount]]+Table1[[#This Row],[Adjusted Sales]]</f>
        <v>17.8522</v>
      </c>
      <c r="Y9713" s="5">
        <f>Table1[[#This Row],[Sales]]*Table1[[#This Row],[Discount]]</f>
        <v>9.2357999999999993</v>
      </c>
    </row>
    <row r="9714" spans="1:25" x14ac:dyDescent="0.3">
      <c r="A9714">
        <v>9713</v>
      </c>
      <c r="B9714" s="2"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s="2">
        <v>6</v>
      </c>
      <c r="T9714" s="3">
        <v>0.2</v>
      </c>
      <c r="U9714" s="2">
        <v>-94.508399999999995</v>
      </c>
      <c r="V9714" s="2">
        <f>Table1[[#This Row],[Sales]]*(1-Table1[[#This Row],[Discount]])</f>
        <v>864.07680000000005</v>
      </c>
      <c r="W9714" s="2">
        <f>Table1[[#This Row],[Sales]]*Table1[[#This Row],[Quantity]]</f>
        <v>6480.576</v>
      </c>
      <c r="X9714" s="2">
        <f>Table1[[#This Row],[Sales]]+Table1[[#This Row],[Discount]]+Table1[[#This Row],[Adjusted Sales]]</f>
        <v>1944.3728000000001</v>
      </c>
      <c r="Y9714" s="5">
        <f>Table1[[#This Row],[Sales]]*Table1[[#This Row],[Discount]]</f>
        <v>216.01920000000001</v>
      </c>
    </row>
    <row r="9715" spans="1:25" x14ac:dyDescent="0.3">
      <c r="A9715">
        <v>9714</v>
      </c>
      <c r="B9715" s="2"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s="2">
        <v>5</v>
      </c>
      <c r="T9715" s="3">
        <v>0.2</v>
      </c>
      <c r="U9715" s="2">
        <v>-6.4450000000000003</v>
      </c>
      <c r="V9715" s="2">
        <f>Table1[[#This Row],[Sales]]*(1-Table1[[#This Row],[Discount]])</f>
        <v>41.248000000000005</v>
      </c>
      <c r="W9715" s="2">
        <f>Table1[[#This Row],[Sales]]*Table1[[#This Row],[Quantity]]</f>
        <v>257.8</v>
      </c>
      <c r="X9715" s="2">
        <f>Table1[[#This Row],[Sales]]+Table1[[#This Row],[Discount]]+Table1[[#This Row],[Adjusted Sales]]</f>
        <v>93.00800000000001</v>
      </c>
      <c r="Y9715" s="5">
        <f>Table1[[#This Row],[Sales]]*Table1[[#This Row],[Discount]]</f>
        <v>10.312000000000001</v>
      </c>
    </row>
    <row r="9716" spans="1:25" x14ac:dyDescent="0.3">
      <c r="A9716">
        <v>9715</v>
      </c>
      <c r="B9716" s="2"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s="2">
        <v>2</v>
      </c>
      <c r="T9716" s="3">
        <v>0.2</v>
      </c>
      <c r="U9716" s="2">
        <v>16.794599999999999</v>
      </c>
      <c r="V9716" s="2">
        <f>Table1[[#This Row],[Sales]]*(1-Table1[[#This Row],[Discount]])</f>
        <v>46.732799999999997</v>
      </c>
      <c r="W9716" s="2">
        <f>Table1[[#This Row],[Sales]]*Table1[[#This Row],[Quantity]]</f>
        <v>116.83199999999999</v>
      </c>
      <c r="X9716" s="2">
        <f>Table1[[#This Row],[Sales]]+Table1[[#This Row],[Discount]]+Table1[[#This Row],[Adjusted Sales]]</f>
        <v>105.3488</v>
      </c>
      <c r="Y9716" s="5">
        <f>Table1[[#This Row],[Sales]]*Table1[[#This Row],[Discount]]</f>
        <v>11.683199999999999</v>
      </c>
    </row>
    <row r="9717" spans="1:25" x14ac:dyDescent="0.3">
      <c r="A9717">
        <v>9716</v>
      </c>
      <c r="B9717" s="2"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s="2">
        <v>2</v>
      </c>
      <c r="T9717" s="3">
        <v>0.2</v>
      </c>
      <c r="U9717" s="2">
        <v>20.154399999999999</v>
      </c>
      <c r="V9717" s="2">
        <f>Table1[[#This Row],[Sales]]*(1-Table1[[#This Row],[Discount]])</f>
        <v>46.067200000000007</v>
      </c>
      <c r="W9717" s="2">
        <f>Table1[[#This Row],[Sales]]*Table1[[#This Row],[Quantity]]</f>
        <v>115.16800000000001</v>
      </c>
      <c r="X9717" s="2">
        <f>Table1[[#This Row],[Sales]]+Table1[[#This Row],[Discount]]+Table1[[#This Row],[Adjusted Sales]]</f>
        <v>103.85120000000001</v>
      </c>
      <c r="Y9717" s="5">
        <f>Table1[[#This Row],[Sales]]*Table1[[#This Row],[Discount]]</f>
        <v>11.516800000000002</v>
      </c>
    </row>
    <row r="9718" spans="1:25" x14ac:dyDescent="0.3">
      <c r="A9718">
        <v>9717</v>
      </c>
      <c r="B9718" s="2"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s="2">
        <v>4</v>
      </c>
      <c r="T9718" s="3">
        <v>0.2</v>
      </c>
      <c r="U9718" s="2">
        <v>2.7984</v>
      </c>
      <c r="V9718" s="2">
        <f>Table1[[#This Row],[Sales]]*(1-Table1[[#This Row],[Discount]])</f>
        <v>29.849599999999999</v>
      </c>
      <c r="W9718" s="2">
        <f>Table1[[#This Row],[Sales]]*Table1[[#This Row],[Quantity]]</f>
        <v>149.24799999999999</v>
      </c>
      <c r="X9718" s="2">
        <f>Table1[[#This Row],[Sales]]+Table1[[#This Row],[Discount]]+Table1[[#This Row],[Adjusted Sales]]</f>
        <v>67.361599999999996</v>
      </c>
      <c r="Y9718" s="5">
        <f>Table1[[#This Row],[Sales]]*Table1[[#This Row],[Discount]]</f>
        <v>7.4623999999999997</v>
      </c>
    </row>
    <row r="9719" spans="1:25" x14ac:dyDescent="0.3">
      <c r="A9719">
        <v>9718</v>
      </c>
      <c r="B9719" s="2"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s="2">
        <v>5</v>
      </c>
      <c r="T9719" s="3">
        <v>0.2</v>
      </c>
      <c r="U9719" s="2">
        <v>7.9960000000000004</v>
      </c>
      <c r="V9719" s="2">
        <f>Table1[[#This Row],[Sales]]*(1-Table1[[#This Row],[Discount]])</f>
        <v>63.967999999999996</v>
      </c>
      <c r="W9719" s="2">
        <f>Table1[[#This Row],[Sales]]*Table1[[#This Row],[Quantity]]</f>
        <v>399.79999999999995</v>
      </c>
      <c r="X9719" s="2">
        <f>Table1[[#This Row],[Sales]]+Table1[[#This Row],[Discount]]+Table1[[#This Row],[Adjusted Sales]]</f>
        <v>144.12799999999999</v>
      </c>
      <c r="Y9719" s="5">
        <f>Table1[[#This Row],[Sales]]*Table1[[#This Row],[Discount]]</f>
        <v>15.991999999999999</v>
      </c>
    </row>
    <row r="9720" spans="1:25" x14ac:dyDescent="0.3">
      <c r="A9720">
        <v>9719</v>
      </c>
      <c r="B9720" s="2"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s="2">
        <v>5</v>
      </c>
      <c r="T9720" s="3">
        <v>0.2</v>
      </c>
      <c r="U9720" s="2">
        <v>11.198</v>
      </c>
      <c r="V9720" s="2">
        <f>Table1[[#This Row],[Sales]]*(1-Table1[[#This Row],[Discount]])</f>
        <v>179.16800000000001</v>
      </c>
      <c r="W9720" s="2">
        <f>Table1[[#This Row],[Sales]]*Table1[[#This Row],[Quantity]]</f>
        <v>1119.8</v>
      </c>
      <c r="X9720" s="2">
        <f>Table1[[#This Row],[Sales]]+Table1[[#This Row],[Discount]]+Table1[[#This Row],[Adjusted Sales]]</f>
        <v>403.32799999999997</v>
      </c>
      <c r="Y9720" s="5">
        <f>Table1[[#This Row],[Sales]]*Table1[[#This Row],[Discount]]</f>
        <v>44.792000000000002</v>
      </c>
    </row>
    <row r="9721" spans="1:25" x14ac:dyDescent="0.3">
      <c r="A9721">
        <v>9720</v>
      </c>
      <c r="B9721" s="2"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s="2">
        <v>2</v>
      </c>
      <c r="T9721" s="3">
        <v>0.2</v>
      </c>
      <c r="U9721" s="2">
        <v>-55.256</v>
      </c>
      <c r="V9721" s="2">
        <f>Table1[[#This Row],[Sales]]*(1-Table1[[#This Row],[Discount]])</f>
        <v>176.81920000000002</v>
      </c>
      <c r="W9721" s="2">
        <f>Table1[[#This Row],[Sales]]*Table1[[#This Row],[Quantity]]</f>
        <v>442.048</v>
      </c>
      <c r="X9721" s="2">
        <f>Table1[[#This Row],[Sales]]+Table1[[#This Row],[Discount]]+Table1[[#This Row],[Adjusted Sales]]</f>
        <v>398.04320000000001</v>
      </c>
      <c r="Y9721" s="5">
        <f>Table1[[#This Row],[Sales]]*Table1[[#This Row],[Discount]]</f>
        <v>44.204800000000006</v>
      </c>
    </row>
    <row r="9722" spans="1:25" x14ac:dyDescent="0.3">
      <c r="A9722">
        <v>9721</v>
      </c>
      <c r="B9722" s="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s="2">
        <v>2</v>
      </c>
      <c r="T9722" s="3">
        <v>0</v>
      </c>
      <c r="U9722" s="2">
        <v>7.5839999999999996</v>
      </c>
      <c r="V9722" s="2">
        <f>Table1[[#This Row],[Sales]]*(1-Table1[[#This Row],[Discount]])</f>
        <v>18.96</v>
      </c>
      <c r="W9722" s="2">
        <f>Table1[[#This Row],[Sales]]*Table1[[#This Row],[Quantity]]</f>
        <v>37.92</v>
      </c>
      <c r="X9722" s="2">
        <f>Table1[[#This Row],[Sales]]+Table1[[#This Row],[Discount]]+Table1[[#This Row],[Adjusted Sales]]</f>
        <v>37.92</v>
      </c>
      <c r="Y9722" s="5">
        <f>Table1[[#This Row],[Sales]]*Table1[[#This Row],[Discount]]</f>
        <v>0</v>
      </c>
    </row>
    <row r="9723" spans="1:25" x14ac:dyDescent="0.3">
      <c r="A9723">
        <v>9722</v>
      </c>
      <c r="B9723" s="2"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s="2">
        <v>3</v>
      </c>
      <c r="T9723" s="3">
        <v>0.1</v>
      </c>
      <c r="U9723" s="2">
        <v>39.923400000000001</v>
      </c>
      <c r="V9723" s="2">
        <f>Table1[[#This Row],[Sales]]*(1-Table1[[#This Row],[Discount]])</f>
        <v>293.98140000000001</v>
      </c>
      <c r="W9723" s="2">
        <f>Table1[[#This Row],[Sales]]*Table1[[#This Row],[Quantity]]</f>
        <v>979.9380000000001</v>
      </c>
      <c r="X9723" s="2">
        <f>Table1[[#This Row],[Sales]]+Table1[[#This Row],[Discount]]+Table1[[#This Row],[Adjusted Sales]]</f>
        <v>620.72739999999999</v>
      </c>
      <c r="Y9723" s="5">
        <f>Table1[[#This Row],[Sales]]*Table1[[#This Row],[Discount]]</f>
        <v>32.6646</v>
      </c>
    </row>
    <row r="9724" spans="1:25" x14ac:dyDescent="0.3">
      <c r="A9724">
        <v>9723</v>
      </c>
      <c r="B9724" s="2"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s="2">
        <v>3</v>
      </c>
      <c r="T9724" s="3">
        <v>0</v>
      </c>
      <c r="U9724" s="2">
        <v>39.586799999999997</v>
      </c>
      <c r="V9724" s="2">
        <f>Table1[[#This Row],[Sales]]*(1-Table1[[#This Row],[Discount]])</f>
        <v>89.97</v>
      </c>
      <c r="W9724" s="2">
        <f>Table1[[#This Row],[Sales]]*Table1[[#This Row],[Quantity]]</f>
        <v>269.90999999999997</v>
      </c>
      <c r="X9724" s="2">
        <f>Table1[[#This Row],[Sales]]+Table1[[#This Row],[Discount]]+Table1[[#This Row],[Adjusted Sales]]</f>
        <v>179.94</v>
      </c>
      <c r="Y9724" s="5">
        <f>Table1[[#This Row],[Sales]]*Table1[[#This Row],[Discount]]</f>
        <v>0</v>
      </c>
    </row>
    <row r="9725" spans="1:25" x14ac:dyDescent="0.3">
      <c r="A9725">
        <v>9724</v>
      </c>
      <c r="B9725" s="2"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s="2">
        <v>13</v>
      </c>
      <c r="T9725" s="3">
        <v>0.2</v>
      </c>
      <c r="U9725" s="2">
        <v>100.1403</v>
      </c>
      <c r="V9725" s="2">
        <f>Table1[[#This Row],[Sales]]*(1-Table1[[#This Row],[Discount]])</f>
        <v>237.36959999999999</v>
      </c>
      <c r="W9725" s="2">
        <f>Table1[[#This Row],[Sales]]*Table1[[#This Row],[Quantity]]</f>
        <v>3857.2559999999999</v>
      </c>
      <c r="X9725" s="2">
        <f>Table1[[#This Row],[Sales]]+Table1[[#This Row],[Discount]]+Table1[[#This Row],[Adjusted Sales]]</f>
        <v>534.28160000000003</v>
      </c>
      <c r="Y9725" s="5">
        <f>Table1[[#This Row],[Sales]]*Table1[[#This Row],[Discount]]</f>
        <v>59.342399999999998</v>
      </c>
    </row>
    <row r="9726" spans="1:25" x14ac:dyDescent="0.3">
      <c r="A9726">
        <v>9725</v>
      </c>
      <c r="B9726" s="2"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s="2">
        <v>2</v>
      </c>
      <c r="T9726" s="3">
        <v>0.2</v>
      </c>
      <c r="U9726" s="2">
        <v>4.4311999999999996</v>
      </c>
      <c r="V9726" s="2">
        <f>Table1[[#This Row],[Sales]]*(1-Table1[[#This Row],[Discount]])</f>
        <v>9.7792000000000012</v>
      </c>
      <c r="W9726" s="2">
        <f>Table1[[#This Row],[Sales]]*Table1[[#This Row],[Quantity]]</f>
        <v>24.448</v>
      </c>
      <c r="X9726" s="2">
        <f>Table1[[#This Row],[Sales]]+Table1[[#This Row],[Discount]]+Table1[[#This Row],[Adjusted Sales]]</f>
        <v>22.203200000000002</v>
      </c>
      <c r="Y9726" s="5">
        <f>Table1[[#This Row],[Sales]]*Table1[[#This Row],[Discount]]</f>
        <v>2.4448000000000003</v>
      </c>
    </row>
    <row r="9727" spans="1:25" x14ac:dyDescent="0.3">
      <c r="A9727">
        <v>9726</v>
      </c>
      <c r="B9727" s="2"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s="2">
        <v>3</v>
      </c>
      <c r="T9727" s="3">
        <v>0</v>
      </c>
      <c r="U9727" s="2">
        <v>37.787399999999998</v>
      </c>
      <c r="V9727" s="2">
        <f>Table1[[#This Row],[Sales]]*(1-Table1[[#This Row],[Discount]])</f>
        <v>89.97</v>
      </c>
      <c r="W9727" s="2">
        <f>Table1[[#This Row],[Sales]]*Table1[[#This Row],[Quantity]]</f>
        <v>269.90999999999997</v>
      </c>
      <c r="X9727" s="2">
        <f>Table1[[#This Row],[Sales]]+Table1[[#This Row],[Discount]]+Table1[[#This Row],[Adjusted Sales]]</f>
        <v>179.94</v>
      </c>
      <c r="Y9727" s="5">
        <f>Table1[[#This Row],[Sales]]*Table1[[#This Row],[Discount]]</f>
        <v>0</v>
      </c>
    </row>
    <row r="9728" spans="1:25" x14ac:dyDescent="0.3">
      <c r="A9728">
        <v>9727</v>
      </c>
      <c r="B9728" s="2"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s="2">
        <v>7</v>
      </c>
      <c r="T9728" s="3">
        <v>0</v>
      </c>
      <c r="U9728" s="2">
        <v>80.320800000000006</v>
      </c>
      <c r="V9728" s="2">
        <f>Table1[[#This Row],[Sales]]*(1-Table1[[#This Row],[Discount]])</f>
        <v>286.86</v>
      </c>
      <c r="W9728" s="2">
        <f>Table1[[#This Row],[Sales]]*Table1[[#This Row],[Quantity]]</f>
        <v>2008.02</v>
      </c>
      <c r="X9728" s="2">
        <f>Table1[[#This Row],[Sales]]+Table1[[#This Row],[Discount]]+Table1[[#This Row],[Adjusted Sales]]</f>
        <v>573.72</v>
      </c>
      <c r="Y9728" s="5">
        <f>Table1[[#This Row],[Sales]]*Table1[[#This Row],[Discount]]</f>
        <v>0</v>
      </c>
    </row>
    <row r="9729" spans="1:25" x14ac:dyDescent="0.3">
      <c r="A9729">
        <v>9728</v>
      </c>
      <c r="B9729" s="2"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s="2">
        <v>5</v>
      </c>
      <c r="T9729" s="3">
        <v>0</v>
      </c>
      <c r="U9729" s="2">
        <v>284.18549999999999</v>
      </c>
      <c r="V9729" s="2">
        <f>Table1[[#This Row],[Sales]]*(1-Table1[[#This Row],[Discount]])</f>
        <v>979.95</v>
      </c>
      <c r="W9729" s="2">
        <f>Table1[[#This Row],[Sales]]*Table1[[#This Row],[Quantity]]</f>
        <v>4899.75</v>
      </c>
      <c r="X9729" s="2">
        <f>Table1[[#This Row],[Sales]]+Table1[[#This Row],[Discount]]+Table1[[#This Row],[Adjusted Sales]]</f>
        <v>1959.9</v>
      </c>
      <c r="Y9729" s="5">
        <f>Table1[[#This Row],[Sales]]*Table1[[#This Row],[Discount]]</f>
        <v>0</v>
      </c>
    </row>
    <row r="9730" spans="1:25" x14ac:dyDescent="0.3">
      <c r="A9730">
        <v>9729</v>
      </c>
      <c r="B9730" s="2"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s="2">
        <v>2</v>
      </c>
      <c r="T9730" s="3">
        <v>0</v>
      </c>
      <c r="U9730" s="2">
        <v>0.1744</v>
      </c>
      <c r="V9730" s="2">
        <f>Table1[[#This Row],[Sales]]*(1-Table1[[#This Row],[Discount]])</f>
        <v>4.3600000000000003</v>
      </c>
      <c r="W9730" s="2">
        <f>Table1[[#This Row],[Sales]]*Table1[[#This Row],[Quantity]]</f>
        <v>8.7200000000000006</v>
      </c>
      <c r="X9730" s="2">
        <f>Table1[[#This Row],[Sales]]+Table1[[#This Row],[Discount]]+Table1[[#This Row],[Adjusted Sales]]</f>
        <v>8.7200000000000006</v>
      </c>
      <c r="Y9730" s="5">
        <f>Table1[[#This Row],[Sales]]*Table1[[#This Row],[Discount]]</f>
        <v>0</v>
      </c>
    </row>
    <row r="9731" spans="1:25" x14ac:dyDescent="0.3">
      <c r="A9731">
        <v>9730</v>
      </c>
      <c r="B9731" s="2"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s="2">
        <v>2</v>
      </c>
      <c r="T9731" s="3">
        <v>0.2</v>
      </c>
      <c r="U9731" s="2">
        <v>3.14</v>
      </c>
      <c r="V9731" s="2">
        <f>Table1[[#This Row],[Sales]]*(1-Table1[[#This Row],[Discount]])</f>
        <v>8.0384000000000011</v>
      </c>
      <c r="W9731" s="2">
        <f>Table1[[#This Row],[Sales]]*Table1[[#This Row],[Quantity]]</f>
        <v>20.096</v>
      </c>
      <c r="X9731" s="2">
        <f>Table1[[#This Row],[Sales]]+Table1[[#This Row],[Discount]]+Table1[[#This Row],[Adjusted Sales]]</f>
        <v>18.2864</v>
      </c>
      <c r="Y9731" s="5">
        <f>Table1[[#This Row],[Sales]]*Table1[[#This Row],[Discount]]</f>
        <v>2.0096000000000003</v>
      </c>
    </row>
    <row r="9732" spans="1:25" x14ac:dyDescent="0.3">
      <c r="A9732">
        <v>9731</v>
      </c>
      <c r="B9732" s="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s="2">
        <v>5</v>
      </c>
      <c r="T9732" s="3">
        <v>0</v>
      </c>
      <c r="U9732" s="2">
        <v>153.4725</v>
      </c>
      <c r="V9732" s="2">
        <f>Table1[[#This Row],[Sales]]*(1-Table1[[#This Row],[Discount]])</f>
        <v>807.75</v>
      </c>
      <c r="W9732" s="2">
        <f>Table1[[#This Row],[Sales]]*Table1[[#This Row],[Quantity]]</f>
        <v>4038.75</v>
      </c>
      <c r="X9732" s="2">
        <f>Table1[[#This Row],[Sales]]+Table1[[#This Row],[Discount]]+Table1[[#This Row],[Adjusted Sales]]</f>
        <v>1615.5</v>
      </c>
      <c r="Y9732" s="5">
        <f>Table1[[#This Row],[Sales]]*Table1[[#This Row],[Discount]]</f>
        <v>0</v>
      </c>
    </row>
    <row r="9733" spans="1:25" x14ac:dyDescent="0.3">
      <c r="A9733">
        <v>9732</v>
      </c>
      <c r="B9733" s="2"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s="2">
        <v>8</v>
      </c>
      <c r="T9733" s="3">
        <v>0</v>
      </c>
      <c r="U9733" s="2">
        <v>9.9296000000000006</v>
      </c>
      <c r="V9733" s="2">
        <f>Table1[[#This Row],[Sales]]*(1-Table1[[#This Row],[Discount]])</f>
        <v>34.24</v>
      </c>
      <c r="W9733" s="2">
        <f>Table1[[#This Row],[Sales]]*Table1[[#This Row],[Quantity]]</f>
        <v>273.92</v>
      </c>
      <c r="X9733" s="2">
        <f>Table1[[#This Row],[Sales]]+Table1[[#This Row],[Discount]]+Table1[[#This Row],[Adjusted Sales]]</f>
        <v>68.48</v>
      </c>
      <c r="Y9733" s="5">
        <f>Table1[[#This Row],[Sales]]*Table1[[#This Row],[Discount]]</f>
        <v>0</v>
      </c>
    </row>
    <row r="9734" spans="1:25" x14ac:dyDescent="0.3">
      <c r="A9734">
        <v>9733</v>
      </c>
      <c r="B9734" s="2"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s="2">
        <v>13</v>
      </c>
      <c r="T9734" s="3">
        <v>0</v>
      </c>
      <c r="U9734" s="2">
        <v>145.06960000000001</v>
      </c>
      <c r="V9734" s="2">
        <f>Table1[[#This Row],[Sales]]*(1-Table1[[#This Row],[Discount]])</f>
        <v>500.24</v>
      </c>
      <c r="W9734" s="2">
        <f>Table1[[#This Row],[Sales]]*Table1[[#This Row],[Quantity]]</f>
        <v>6503.12</v>
      </c>
      <c r="X9734" s="2">
        <f>Table1[[#This Row],[Sales]]+Table1[[#This Row],[Discount]]+Table1[[#This Row],[Adjusted Sales]]</f>
        <v>1000.48</v>
      </c>
      <c r="Y9734" s="5">
        <f>Table1[[#This Row],[Sales]]*Table1[[#This Row],[Discount]]</f>
        <v>0</v>
      </c>
    </row>
    <row r="9735" spans="1:25" x14ac:dyDescent="0.3">
      <c r="A9735">
        <v>9734</v>
      </c>
      <c r="B9735" s="2"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s="2">
        <v>2</v>
      </c>
      <c r="T9735" s="3">
        <v>0</v>
      </c>
      <c r="U9735" s="2">
        <v>9.2552000000000003</v>
      </c>
      <c r="V9735" s="2">
        <f>Table1[[#This Row],[Sales]]*(1-Table1[[#This Row],[Discount]])</f>
        <v>20.12</v>
      </c>
      <c r="W9735" s="2">
        <f>Table1[[#This Row],[Sales]]*Table1[[#This Row],[Quantity]]</f>
        <v>40.24</v>
      </c>
      <c r="X9735" s="2">
        <f>Table1[[#This Row],[Sales]]+Table1[[#This Row],[Discount]]+Table1[[#This Row],[Adjusted Sales]]</f>
        <v>40.24</v>
      </c>
      <c r="Y9735" s="5">
        <f>Table1[[#This Row],[Sales]]*Table1[[#This Row],[Discount]]</f>
        <v>0</v>
      </c>
    </row>
    <row r="9736" spans="1:25" x14ac:dyDescent="0.3">
      <c r="A9736">
        <v>9735</v>
      </c>
      <c r="B9736" s="2"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s="2">
        <v>1</v>
      </c>
      <c r="T9736" s="3">
        <v>0</v>
      </c>
      <c r="U9736" s="2">
        <v>421.58530000000002</v>
      </c>
      <c r="V9736" s="2">
        <f>Table1[[#This Row],[Sales]]*(1-Table1[[#This Row],[Discount]])</f>
        <v>896.99</v>
      </c>
      <c r="W9736" s="2">
        <f>Table1[[#This Row],[Sales]]*Table1[[#This Row],[Quantity]]</f>
        <v>896.99</v>
      </c>
      <c r="X9736" s="2">
        <f>Table1[[#This Row],[Sales]]+Table1[[#This Row],[Discount]]+Table1[[#This Row],[Adjusted Sales]]</f>
        <v>1793.98</v>
      </c>
      <c r="Y9736" s="5">
        <f>Table1[[#This Row],[Sales]]*Table1[[#This Row],[Discount]]</f>
        <v>0</v>
      </c>
    </row>
    <row r="9737" spans="1:25" x14ac:dyDescent="0.3">
      <c r="A9737">
        <v>9736</v>
      </c>
      <c r="B9737" s="2"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s="2">
        <v>1</v>
      </c>
      <c r="T9737" s="3">
        <v>0.2</v>
      </c>
      <c r="U9737" s="2">
        <v>1.9844999999999999</v>
      </c>
      <c r="V9737" s="2">
        <f>Table1[[#This Row],[Sales]]*(1-Table1[[#This Row],[Discount]])</f>
        <v>4.7039999999999997</v>
      </c>
      <c r="W9737" s="2">
        <f>Table1[[#This Row],[Sales]]*Table1[[#This Row],[Quantity]]</f>
        <v>5.88</v>
      </c>
      <c r="X9737" s="2">
        <f>Table1[[#This Row],[Sales]]+Table1[[#This Row],[Discount]]+Table1[[#This Row],[Adjusted Sales]]</f>
        <v>10.783999999999999</v>
      </c>
      <c r="Y9737" s="5">
        <f>Table1[[#This Row],[Sales]]*Table1[[#This Row],[Discount]]</f>
        <v>1.1759999999999999</v>
      </c>
    </row>
    <row r="9738" spans="1:25" x14ac:dyDescent="0.3">
      <c r="A9738">
        <v>9737</v>
      </c>
      <c r="B9738" s="2"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s="2">
        <v>2</v>
      </c>
      <c r="T9738" s="3">
        <v>0</v>
      </c>
      <c r="U9738" s="2">
        <v>72.894599999999997</v>
      </c>
      <c r="V9738" s="2">
        <f>Table1[[#This Row],[Sales]]*(1-Table1[[#This Row],[Discount]])</f>
        <v>269.98</v>
      </c>
      <c r="W9738" s="2">
        <f>Table1[[#This Row],[Sales]]*Table1[[#This Row],[Quantity]]</f>
        <v>539.96</v>
      </c>
      <c r="X9738" s="2">
        <f>Table1[[#This Row],[Sales]]+Table1[[#This Row],[Discount]]+Table1[[#This Row],[Adjusted Sales]]</f>
        <v>539.96</v>
      </c>
      <c r="Y9738" s="5">
        <f>Table1[[#This Row],[Sales]]*Table1[[#This Row],[Discount]]</f>
        <v>0</v>
      </c>
    </row>
    <row r="9739" spans="1:25" x14ac:dyDescent="0.3">
      <c r="A9739">
        <v>9738</v>
      </c>
      <c r="B9739" s="2"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s="2">
        <v>2</v>
      </c>
      <c r="T9739" s="3">
        <v>0</v>
      </c>
      <c r="U9739" s="2">
        <v>80.631200000000007</v>
      </c>
      <c r="V9739" s="2">
        <f>Table1[[#This Row],[Sales]]*(1-Table1[[#This Row],[Discount]])</f>
        <v>310.12</v>
      </c>
      <c r="W9739" s="2">
        <f>Table1[[#This Row],[Sales]]*Table1[[#This Row],[Quantity]]</f>
        <v>620.24</v>
      </c>
      <c r="X9739" s="2">
        <f>Table1[[#This Row],[Sales]]+Table1[[#This Row],[Discount]]+Table1[[#This Row],[Adjusted Sales]]</f>
        <v>620.24</v>
      </c>
      <c r="Y9739" s="5">
        <f>Table1[[#This Row],[Sales]]*Table1[[#This Row],[Discount]]</f>
        <v>0</v>
      </c>
    </row>
    <row r="9740" spans="1:25" x14ac:dyDescent="0.3">
      <c r="A9740">
        <v>9739</v>
      </c>
      <c r="B9740" s="2"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s="2">
        <v>6</v>
      </c>
      <c r="T9740" s="3">
        <v>0.2</v>
      </c>
      <c r="U9740" s="2">
        <v>22.9008</v>
      </c>
      <c r="V9740" s="2">
        <f>Table1[[#This Row],[Sales]]*(1-Table1[[#This Row],[Discount]])</f>
        <v>56.371200000000002</v>
      </c>
      <c r="W9740" s="2">
        <f>Table1[[#This Row],[Sales]]*Table1[[#This Row],[Quantity]]</f>
        <v>422.78399999999999</v>
      </c>
      <c r="X9740" s="2">
        <f>Table1[[#This Row],[Sales]]+Table1[[#This Row],[Discount]]+Table1[[#This Row],[Adjusted Sales]]</f>
        <v>127.0352</v>
      </c>
      <c r="Y9740" s="5">
        <f>Table1[[#This Row],[Sales]]*Table1[[#This Row],[Discount]]</f>
        <v>14.0928</v>
      </c>
    </row>
    <row r="9741" spans="1:25" x14ac:dyDescent="0.3">
      <c r="A9741">
        <v>9740</v>
      </c>
      <c r="B9741" s="2"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s="2">
        <v>5</v>
      </c>
      <c r="T9741" s="3">
        <v>0.2</v>
      </c>
      <c r="U9741" s="2">
        <v>6.8879999999999999</v>
      </c>
      <c r="V9741" s="2">
        <f>Table1[[#This Row],[Sales]]*(1-Table1[[#This Row],[Discount]])</f>
        <v>15.744</v>
      </c>
      <c r="W9741" s="2">
        <f>Table1[[#This Row],[Sales]]*Table1[[#This Row],[Quantity]]</f>
        <v>98.4</v>
      </c>
      <c r="X9741" s="2">
        <f>Table1[[#This Row],[Sales]]+Table1[[#This Row],[Discount]]+Table1[[#This Row],[Adjusted Sales]]</f>
        <v>35.623999999999995</v>
      </c>
      <c r="Y9741" s="5">
        <f>Table1[[#This Row],[Sales]]*Table1[[#This Row],[Discount]]</f>
        <v>3.9359999999999999</v>
      </c>
    </row>
    <row r="9742" spans="1:25" x14ac:dyDescent="0.3">
      <c r="A9742">
        <v>9741</v>
      </c>
      <c r="B9742" s="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s="2">
        <v>3</v>
      </c>
      <c r="T9742" s="3">
        <v>0</v>
      </c>
      <c r="U9742" s="2">
        <v>54.8613</v>
      </c>
      <c r="V9742" s="2">
        <f>Table1[[#This Row],[Sales]]*(1-Table1[[#This Row],[Discount]])</f>
        <v>140.66999999999999</v>
      </c>
      <c r="W9742" s="2">
        <f>Table1[[#This Row],[Sales]]*Table1[[#This Row],[Quantity]]</f>
        <v>422.01</v>
      </c>
      <c r="X9742" s="2">
        <f>Table1[[#This Row],[Sales]]+Table1[[#This Row],[Discount]]+Table1[[#This Row],[Adjusted Sales]]</f>
        <v>281.33999999999997</v>
      </c>
      <c r="Y9742" s="5">
        <f>Table1[[#This Row],[Sales]]*Table1[[#This Row],[Discount]]</f>
        <v>0</v>
      </c>
    </row>
    <row r="9743" spans="1:25" x14ac:dyDescent="0.3">
      <c r="A9743">
        <v>9742</v>
      </c>
      <c r="B9743" s="2"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s="2">
        <v>5</v>
      </c>
      <c r="T9743" s="3">
        <v>0</v>
      </c>
      <c r="U9743" s="2">
        <v>1013.127</v>
      </c>
      <c r="V9743" s="2">
        <f>Table1[[#This Row],[Sales]]*(1-Table1[[#This Row],[Discount]])</f>
        <v>4404.8999999999996</v>
      </c>
      <c r="W9743" s="2">
        <f>Table1[[#This Row],[Sales]]*Table1[[#This Row],[Quantity]]</f>
        <v>22024.5</v>
      </c>
      <c r="X9743" s="2">
        <f>Table1[[#This Row],[Sales]]+Table1[[#This Row],[Discount]]+Table1[[#This Row],[Adjusted Sales]]</f>
        <v>8809.7999999999993</v>
      </c>
      <c r="Y9743" s="5">
        <f>Table1[[#This Row],[Sales]]*Table1[[#This Row],[Discount]]</f>
        <v>0</v>
      </c>
    </row>
    <row r="9744" spans="1:25" x14ac:dyDescent="0.3">
      <c r="A9744">
        <v>9743</v>
      </c>
      <c r="B9744" s="2"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s="2">
        <v>5</v>
      </c>
      <c r="T9744" s="3">
        <v>0</v>
      </c>
      <c r="U9744" s="2">
        <v>29.445499999999999</v>
      </c>
      <c r="V9744" s="2">
        <f>Table1[[#This Row],[Sales]]*(1-Table1[[#This Row],[Discount]])</f>
        <v>62.65</v>
      </c>
      <c r="W9744" s="2">
        <f>Table1[[#This Row],[Sales]]*Table1[[#This Row],[Quantity]]</f>
        <v>313.25</v>
      </c>
      <c r="X9744" s="2">
        <f>Table1[[#This Row],[Sales]]+Table1[[#This Row],[Discount]]+Table1[[#This Row],[Adjusted Sales]]</f>
        <v>125.3</v>
      </c>
      <c r="Y9744" s="5">
        <f>Table1[[#This Row],[Sales]]*Table1[[#This Row],[Discount]]</f>
        <v>0</v>
      </c>
    </row>
    <row r="9745" spans="1:25" x14ac:dyDescent="0.3">
      <c r="A9745">
        <v>9744</v>
      </c>
      <c r="B9745" s="2"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s="2">
        <v>3</v>
      </c>
      <c r="T9745" s="3">
        <v>0</v>
      </c>
      <c r="U9745" s="2">
        <v>4.5359999999999996</v>
      </c>
      <c r="V9745" s="2">
        <f>Table1[[#This Row],[Sales]]*(1-Table1[[#This Row],[Discount]])</f>
        <v>9.4499999999999993</v>
      </c>
      <c r="W9745" s="2">
        <f>Table1[[#This Row],[Sales]]*Table1[[#This Row],[Quantity]]</f>
        <v>28.349999999999998</v>
      </c>
      <c r="X9745" s="2">
        <f>Table1[[#This Row],[Sales]]+Table1[[#This Row],[Discount]]+Table1[[#This Row],[Adjusted Sales]]</f>
        <v>18.899999999999999</v>
      </c>
      <c r="Y9745" s="5">
        <f>Table1[[#This Row],[Sales]]*Table1[[#This Row],[Discount]]</f>
        <v>0</v>
      </c>
    </row>
    <row r="9746" spans="1:25" x14ac:dyDescent="0.3">
      <c r="A9746">
        <v>9745</v>
      </c>
      <c r="B9746" s="2"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s="2">
        <v>4</v>
      </c>
      <c r="T9746" s="3">
        <v>0.2</v>
      </c>
      <c r="U9746" s="2">
        <v>90.644400000000005</v>
      </c>
      <c r="V9746" s="2">
        <f>Table1[[#This Row],[Sales]]*(1-Table1[[#This Row],[Discount]])</f>
        <v>214.86080000000004</v>
      </c>
      <c r="W9746" s="2">
        <f>Table1[[#This Row],[Sales]]*Table1[[#This Row],[Quantity]]</f>
        <v>1074.3040000000001</v>
      </c>
      <c r="X9746" s="2">
        <f>Table1[[#This Row],[Sales]]+Table1[[#This Row],[Discount]]+Table1[[#This Row],[Adjusted Sales]]</f>
        <v>483.63680000000005</v>
      </c>
      <c r="Y9746" s="5">
        <f>Table1[[#This Row],[Sales]]*Table1[[#This Row],[Discount]]</f>
        <v>53.71520000000001</v>
      </c>
    </row>
    <row r="9747" spans="1:25" x14ac:dyDescent="0.3">
      <c r="A9747">
        <v>9746</v>
      </c>
      <c r="B9747" s="2"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s="2">
        <v>2</v>
      </c>
      <c r="T9747" s="3">
        <v>0.2</v>
      </c>
      <c r="U9747" s="2">
        <v>9.1020000000000003</v>
      </c>
      <c r="V9747" s="2">
        <f>Table1[[#This Row],[Sales]]*(1-Table1[[#This Row],[Discount]])</f>
        <v>291.26400000000001</v>
      </c>
      <c r="W9747" s="2">
        <f>Table1[[#This Row],[Sales]]*Table1[[#This Row],[Quantity]]</f>
        <v>728.16</v>
      </c>
      <c r="X9747" s="2">
        <f>Table1[[#This Row],[Sales]]+Table1[[#This Row],[Discount]]+Table1[[#This Row],[Adjusted Sales]]</f>
        <v>655.54399999999998</v>
      </c>
      <c r="Y9747" s="5">
        <f>Table1[[#This Row],[Sales]]*Table1[[#This Row],[Discount]]</f>
        <v>72.816000000000003</v>
      </c>
    </row>
    <row r="9748" spans="1:25" x14ac:dyDescent="0.3">
      <c r="A9748">
        <v>9747</v>
      </c>
      <c r="B9748" s="2"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s="2">
        <v>2</v>
      </c>
      <c r="T9748" s="3">
        <v>0.2</v>
      </c>
      <c r="U9748" s="2">
        <v>-1.7771999999999999</v>
      </c>
      <c r="V9748" s="2">
        <f>Table1[[#This Row],[Sales]]*(1-Table1[[#This Row],[Discount]])</f>
        <v>56.870399999999997</v>
      </c>
      <c r="W9748" s="2">
        <f>Table1[[#This Row],[Sales]]*Table1[[#This Row],[Quantity]]</f>
        <v>142.17599999999999</v>
      </c>
      <c r="X9748" s="2">
        <f>Table1[[#This Row],[Sales]]+Table1[[#This Row],[Discount]]+Table1[[#This Row],[Adjusted Sales]]</f>
        <v>128.1584</v>
      </c>
      <c r="Y9748" s="5">
        <f>Table1[[#This Row],[Sales]]*Table1[[#This Row],[Discount]]</f>
        <v>14.217599999999999</v>
      </c>
    </row>
    <row r="9749" spans="1:25" x14ac:dyDescent="0.3">
      <c r="A9749">
        <v>9748</v>
      </c>
      <c r="B9749" s="2"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s="2">
        <v>2</v>
      </c>
      <c r="T9749" s="3">
        <v>0.6</v>
      </c>
      <c r="U9749" s="2">
        <v>-7.9634</v>
      </c>
      <c r="V9749" s="2">
        <f>Table1[[#This Row],[Sales]]*(1-Table1[[#This Row],[Discount]])</f>
        <v>4.3936000000000002</v>
      </c>
      <c r="W9749" s="2">
        <f>Table1[[#This Row],[Sales]]*Table1[[#This Row],[Quantity]]</f>
        <v>21.968</v>
      </c>
      <c r="X9749" s="2">
        <f>Table1[[#This Row],[Sales]]+Table1[[#This Row],[Discount]]+Table1[[#This Row],[Adjusted Sales]]</f>
        <v>15.977599999999999</v>
      </c>
      <c r="Y9749" s="5">
        <f>Table1[[#This Row],[Sales]]*Table1[[#This Row],[Discount]]</f>
        <v>6.5903999999999998</v>
      </c>
    </row>
    <row r="9750" spans="1:25" x14ac:dyDescent="0.3">
      <c r="A9750">
        <v>9749</v>
      </c>
      <c r="B9750" s="2"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s="2">
        <v>4</v>
      </c>
      <c r="T9750" s="3">
        <v>0.3</v>
      </c>
      <c r="U9750" s="2">
        <v>-56.996000000000002</v>
      </c>
      <c r="V9750" s="2">
        <f>Table1[[#This Row],[Sales]]*(1-Table1[[#This Row],[Discount]])</f>
        <v>558.56079999999997</v>
      </c>
      <c r="W9750" s="2">
        <f>Table1[[#This Row],[Sales]]*Table1[[#This Row],[Quantity]]</f>
        <v>3191.7759999999998</v>
      </c>
      <c r="X9750" s="2">
        <f>Table1[[#This Row],[Sales]]+Table1[[#This Row],[Discount]]+Table1[[#This Row],[Adjusted Sales]]</f>
        <v>1356.8047999999999</v>
      </c>
      <c r="Y9750" s="5">
        <f>Table1[[#This Row],[Sales]]*Table1[[#This Row],[Discount]]</f>
        <v>239.38319999999999</v>
      </c>
    </row>
    <row r="9751" spans="1:25" x14ac:dyDescent="0.3">
      <c r="A9751">
        <v>9750</v>
      </c>
      <c r="B9751" s="2"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s="2">
        <v>2</v>
      </c>
      <c r="T9751" s="3">
        <v>0</v>
      </c>
      <c r="U9751" s="2">
        <v>57.592799999999997</v>
      </c>
      <c r="V9751" s="2">
        <f>Table1[[#This Row],[Sales]]*(1-Table1[[#This Row],[Discount]])</f>
        <v>159.97999999999999</v>
      </c>
      <c r="W9751" s="2">
        <f>Table1[[#This Row],[Sales]]*Table1[[#This Row],[Quantity]]</f>
        <v>319.95999999999998</v>
      </c>
      <c r="X9751" s="2">
        <f>Table1[[#This Row],[Sales]]+Table1[[#This Row],[Discount]]+Table1[[#This Row],[Adjusted Sales]]</f>
        <v>319.95999999999998</v>
      </c>
      <c r="Y9751" s="5">
        <f>Table1[[#This Row],[Sales]]*Table1[[#This Row],[Discount]]</f>
        <v>0</v>
      </c>
    </row>
    <row r="9752" spans="1:25" x14ac:dyDescent="0.3">
      <c r="A9752">
        <v>9751</v>
      </c>
      <c r="B9752" s="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s="2">
        <v>2</v>
      </c>
      <c r="T9752" s="3">
        <v>0.2</v>
      </c>
      <c r="U9752" s="2">
        <v>0.66800000000000004</v>
      </c>
      <c r="V9752" s="2">
        <f>Table1[[#This Row],[Sales]]*(1-Table1[[#This Row],[Discount]])</f>
        <v>4.2752000000000008</v>
      </c>
      <c r="W9752" s="2">
        <f>Table1[[#This Row],[Sales]]*Table1[[#This Row],[Quantity]]</f>
        <v>10.688000000000001</v>
      </c>
      <c r="X9752" s="2">
        <f>Table1[[#This Row],[Sales]]+Table1[[#This Row],[Discount]]+Table1[[#This Row],[Adjusted Sales]]</f>
        <v>9.8192000000000021</v>
      </c>
      <c r="Y9752" s="5">
        <f>Table1[[#This Row],[Sales]]*Table1[[#This Row],[Discount]]</f>
        <v>1.0688000000000002</v>
      </c>
    </row>
    <row r="9753" spans="1:25" x14ac:dyDescent="0.3">
      <c r="A9753">
        <v>9752</v>
      </c>
      <c r="B9753" s="2"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s="2">
        <v>3</v>
      </c>
      <c r="T9753" s="3">
        <v>0.2</v>
      </c>
      <c r="U9753" s="2">
        <v>3.4649999999999999</v>
      </c>
      <c r="V9753" s="2">
        <f>Table1[[#This Row],[Sales]]*(1-Table1[[#This Row],[Discount]])</f>
        <v>22.176000000000002</v>
      </c>
      <c r="W9753" s="2">
        <f>Table1[[#This Row],[Sales]]*Table1[[#This Row],[Quantity]]</f>
        <v>83.16</v>
      </c>
      <c r="X9753" s="2">
        <f>Table1[[#This Row],[Sales]]+Table1[[#This Row],[Discount]]+Table1[[#This Row],[Adjusted Sales]]</f>
        <v>50.096000000000004</v>
      </c>
      <c r="Y9753" s="5">
        <f>Table1[[#This Row],[Sales]]*Table1[[#This Row],[Discount]]</f>
        <v>5.5440000000000005</v>
      </c>
    </row>
    <row r="9754" spans="1:25" x14ac:dyDescent="0.3">
      <c r="A9754">
        <v>9753</v>
      </c>
      <c r="B9754" s="2"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s="2">
        <v>1</v>
      </c>
      <c r="T9754" s="3">
        <v>0.2</v>
      </c>
      <c r="U9754" s="2">
        <v>0.90480000000000005</v>
      </c>
      <c r="V9754" s="2">
        <f>Table1[[#This Row],[Sales]]*(1-Table1[[#This Row],[Discount]])</f>
        <v>1.9968000000000001</v>
      </c>
      <c r="W9754" s="2">
        <f>Table1[[#This Row],[Sales]]*Table1[[#This Row],[Quantity]]</f>
        <v>2.496</v>
      </c>
      <c r="X9754" s="2">
        <f>Table1[[#This Row],[Sales]]+Table1[[#This Row],[Discount]]+Table1[[#This Row],[Adjusted Sales]]</f>
        <v>4.6928000000000001</v>
      </c>
      <c r="Y9754" s="5">
        <f>Table1[[#This Row],[Sales]]*Table1[[#This Row],[Discount]]</f>
        <v>0.49920000000000003</v>
      </c>
    </row>
    <row r="9755" spans="1:25" x14ac:dyDescent="0.3">
      <c r="A9755">
        <v>9754</v>
      </c>
      <c r="B9755" s="2"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s="2">
        <v>2</v>
      </c>
      <c r="T9755" s="3">
        <v>0</v>
      </c>
      <c r="U9755" s="2">
        <v>3.7995999999999999</v>
      </c>
      <c r="V9755" s="2">
        <f>Table1[[#This Row],[Sales]]*(1-Table1[[#This Row],[Discount]])</f>
        <v>8.26</v>
      </c>
      <c r="W9755" s="2">
        <f>Table1[[#This Row],[Sales]]*Table1[[#This Row],[Quantity]]</f>
        <v>16.52</v>
      </c>
      <c r="X9755" s="2">
        <f>Table1[[#This Row],[Sales]]+Table1[[#This Row],[Discount]]+Table1[[#This Row],[Adjusted Sales]]</f>
        <v>16.52</v>
      </c>
      <c r="Y9755" s="5">
        <f>Table1[[#This Row],[Sales]]*Table1[[#This Row],[Discount]]</f>
        <v>0</v>
      </c>
    </row>
    <row r="9756" spans="1:25" x14ac:dyDescent="0.3">
      <c r="A9756">
        <v>9755</v>
      </c>
      <c r="B9756" s="2"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s="2">
        <v>2</v>
      </c>
      <c r="T9756" s="3">
        <v>0</v>
      </c>
      <c r="U9756" s="2">
        <v>8.8800000000000008</v>
      </c>
      <c r="V9756" s="2">
        <f>Table1[[#This Row],[Sales]]*(1-Table1[[#This Row],[Discount]])</f>
        <v>17.760000000000002</v>
      </c>
      <c r="W9756" s="2">
        <f>Table1[[#This Row],[Sales]]*Table1[[#This Row],[Quantity]]</f>
        <v>35.520000000000003</v>
      </c>
      <c r="X9756" s="2">
        <f>Table1[[#This Row],[Sales]]+Table1[[#This Row],[Discount]]+Table1[[#This Row],[Adjusted Sales]]</f>
        <v>35.520000000000003</v>
      </c>
      <c r="Y9756" s="5">
        <f>Table1[[#This Row],[Sales]]*Table1[[#This Row],[Discount]]</f>
        <v>0</v>
      </c>
    </row>
    <row r="9757" spans="1:25" x14ac:dyDescent="0.3">
      <c r="A9757">
        <v>9756</v>
      </c>
      <c r="B9757" s="2"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s="2">
        <v>3</v>
      </c>
      <c r="T9757" s="3">
        <v>0</v>
      </c>
      <c r="U9757" s="2">
        <v>9.9882000000000009</v>
      </c>
      <c r="V9757" s="2">
        <f>Table1[[#This Row],[Sales]]*(1-Table1[[#This Row],[Discount]])</f>
        <v>332.94</v>
      </c>
      <c r="W9757" s="2">
        <f>Table1[[#This Row],[Sales]]*Table1[[#This Row],[Quantity]]</f>
        <v>998.81999999999994</v>
      </c>
      <c r="X9757" s="2">
        <f>Table1[[#This Row],[Sales]]+Table1[[#This Row],[Discount]]+Table1[[#This Row],[Adjusted Sales]]</f>
        <v>665.88</v>
      </c>
      <c r="Y9757" s="5">
        <f>Table1[[#This Row],[Sales]]*Table1[[#This Row],[Discount]]</f>
        <v>0</v>
      </c>
    </row>
    <row r="9758" spans="1:25" x14ac:dyDescent="0.3">
      <c r="A9758">
        <v>9757</v>
      </c>
      <c r="B9758" s="2"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s="2">
        <v>2</v>
      </c>
      <c r="T9758" s="3">
        <v>0</v>
      </c>
      <c r="U9758" s="2">
        <v>58.42</v>
      </c>
      <c r="V9758" s="2">
        <f>Table1[[#This Row],[Sales]]*(1-Table1[[#This Row],[Discount]])</f>
        <v>292.10000000000002</v>
      </c>
      <c r="W9758" s="2">
        <f>Table1[[#This Row],[Sales]]*Table1[[#This Row],[Quantity]]</f>
        <v>584.20000000000005</v>
      </c>
      <c r="X9758" s="2">
        <f>Table1[[#This Row],[Sales]]+Table1[[#This Row],[Discount]]+Table1[[#This Row],[Adjusted Sales]]</f>
        <v>584.20000000000005</v>
      </c>
      <c r="Y9758" s="5">
        <f>Table1[[#This Row],[Sales]]*Table1[[#This Row],[Discount]]</f>
        <v>0</v>
      </c>
    </row>
    <row r="9759" spans="1:25" x14ac:dyDescent="0.3">
      <c r="A9759">
        <v>9758</v>
      </c>
      <c r="B9759" s="2"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s="2">
        <v>5</v>
      </c>
      <c r="T9759" s="3">
        <v>0</v>
      </c>
      <c r="U9759" s="2">
        <v>55.646999999999998</v>
      </c>
      <c r="V9759" s="2">
        <f>Table1[[#This Row],[Sales]]*(1-Table1[[#This Row],[Discount]])</f>
        <v>206.1</v>
      </c>
      <c r="W9759" s="2">
        <f>Table1[[#This Row],[Sales]]*Table1[[#This Row],[Quantity]]</f>
        <v>1030.5</v>
      </c>
      <c r="X9759" s="2">
        <f>Table1[[#This Row],[Sales]]+Table1[[#This Row],[Discount]]+Table1[[#This Row],[Adjusted Sales]]</f>
        <v>412.2</v>
      </c>
      <c r="Y9759" s="5">
        <f>Table1[[#This Row],[Sales]]*Table1[[#This Row],[Discount]]</f>
        <v>0</v>
      </c>
    </row>
    <row r="9760" spans="1:25" x14ac:dyDescent="0.3">
      <c r="A9760">
        <v>9759</v>
      </c>
      <c r="B9760" s="2"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s="2">
        <v>4</v>
      </c>
      <c r="T9760" s="3">
        <v>0</v>
      </c>
      <c r="U9760" s="2">
        <v>8.1143999999999998</v>
      </c>
      <c r="V9760" s="2">
        <f>Table1[[#This Row],[Sales]]*(1-Table1[[#This Row],[Discount]])</f>
        <v>17.64</v>
      </c>
      <c r="W9760" s="2">
        <f>Table1[[#This Row],[Sales]]*Table1[[#This Row],[Quantity]]</f>
        <v>70.56</v>
      </c>
      <c r="X9760" s="2">
        <f>Table1[[#This Row],[Sales]]+Table1[[#This Row],[Discount]]+Table1[[#This Row],[Adjusted Sales]]</f>
        <v>35.28</v>
      </c>
      <c r="Y9760" s="5">
        <f>Table1[[#This Row],[Sales]]*Table1[[#This Row],[Discount]]</f>
        <v>0</v>
      </c>
    </row>
    <row r="9761" spans="1:25" x14ac:dyDescent="0.3">
      <c r="A9761">
        <v>9760</v>
      </c>
      <c r="B9761" s="2"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s="2">
        <v>5</v>
      </c>
      <c r="T9761" s="3">
        <v>0.2</v>
      </c>
      <c r="U9761" s="2">
        <v>70.195999999999998</v>
      </c>
      <c r="V9761" s="2">
        <f>Table1[[#This Row],[Sales]]*(1-Table1[[#This Row],[Discount]])</f>
        <v>1123.1360000000002</v>
      </c>
      <c r="W9761" s="2">
        <f>Table1[[#This Row],[Sales]]*Table1[[#This Row],[Quantity]]</f>
        <v>7019.6</v>
      </c>
      <c r="X9761" s="2">
        <f>Table1[[#This Row],[Sales]]+Table1[[#This Row],[Discount]]+Table1[[#This Row],[Adjusted Sales]]</f>
        <v>2527.2560000000003</v>
      </c>
      <c r="Y9761" s="5">
        <f>Table1[[#This Row],[Sales]]*Table1[[#This Row],[Discount]]</f>
        <v>280.78400000000005</v>
      </c>
    </row>
    <row r="9762" spans="1:25" x14ac:dyDescent="0.3">
      <c r="A9762">
        <v>9761</v>
      </c>
      <c r="B9762" s="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s="2">
        <v>2</v>
      </c>
      <c r="T9762" s="3">
        <v>0</v>
      </c>
      <c r="U9762" s="2">
        <v>1.419</v>
      </c>
      <c r="V9762" s="2">
        <f>Table1[[#This Row],[Sales]]*(1-Table1[[#This Row],[Discount]])</f>
        <v>4.3</v>
      </c>
      <c r="W9762" s="2">
        <f>Table1[[#This Row],[Sales]]*Table1[[#This Row],[Quantity]]</f>
        <v>8.6</v>
      </c>
      <c r="X9762" s="2">
        <f>Table1[[#This Row],[Sales]]+Table1[[#This Row],[Discount]]+Table1[[#This Row],[Adjusted Sales]]</f>
        <v>8.6</v>
      </c>
      <c r="Y9762" s="5">
        <f>Table1[[#This Row],[Sales]]*Table1[[#This Row],[Discount]]</f>
        <v>0</v>
      </c>
    </row>
    <row r="9763" spans="1:25" x14ac:dyDescent="0.3">
      <c r="A9763">
        <v>9762</v>
      </c>
      <c r="B9763" s="2"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s="2">
        <v>3</v>
      </c>
      <c r="T9763" s="3">
        <v>0</v>
      </c>
      <c r="U9763" s="2">
        <v>86.389200000000002</v>
      </c>
      <c r="V9763" s="2">
        <f>Table1[[#This Row],[Sales]]*(1-Table1[[#This Row],[Discount]])</f>
        <v>239.97</v>
      </c>
      <c r="W9763" s="2">
        <f>Table1[[#This Row],[Sales]]*Table1[[#This Row],[Quantity]]</f>
        <v>719.91</v>
      </c>
      <c r="X9763" s="2">
        <f>Table1[[#This Row],[Sales]]+Table1[[#This Row],[Discount]]+Table1[[#This Row],[Adjusted Sales]]</f>
        <v>479.94</v>
      </c>
      <c r="Y9763" s="5">
        <f>Table1[[#This Row],[Sales]]*Table1[[#This Row],[Discount]]</f>
        <v>0</v>
      </c>
    </row>
    <row r="9764" spans="1:25" x14ac:dyDescent="0.3">
      <c r="A9764">
        <v>9763</v>
      </c>
      <c r="B9764" s="2"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s="2">
        <v>2</v>
      </c>
      <c r="T9764" s="3">
        <v>0</v>
      </c>
      <c r="U9764" s="2">
        <v>22.948799999999999</v>
      </c>
      <c r="V9764" s="2">
        <f>Table1[[#This Row],[Sales]]*(1-Table1[[#This Row],[Discount]])</f>
        <v>81.96</v>
      </c>
      <c r="W9764" s="2">
        <f>Table1[[#This Row],[Sales]]*Table1[[#This Row],[Quantity]]</f>
        <v>163.92</v>
      </c>
      <c r="X9764" s="2">
        <f>Table1[[#This Row],[Sales]]+Table1[[#This Row],[Discount]]+Table1[[#This Row],[Adjusted Sales]]</f>
        <v>163.92</v>
      </c>
      <c r="Y9764" s="5">
        <f>Table1[[#This Row],[Sales]]*Table1[[#This Row],[Discount]]</f>
        <v>0</v>
      </c>
    </row>
    <row r="9765" spans="1:25" x14ac:dyDescent="0.3">
      <c r="A9765">
        <v>9764</v>
      </c>
      <c r="B9765" s="2"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s="2">
        <v>2</v>
      </c>
      <c r="T9765" s="3">
        <v>0</v>
      </c>
      <c r="U9765" s="2">
        <v>4.7724000000000002</v>
      </c>
      <c r="V9765" s="2">
        <f>Table1[[#This Row],[Sales]]*(1-Table1[[#This Row],[Discount]])</f>
        <v>238.62</v>
      </c>
      <c r="W9765" s="2">
        <f>Table1[[#This Row],[Sales]]*Table1[[#This Row],[Quantity]]</f>
        <v>477.24</v>
      </c>
      <c r="X9765" s="2">
        <f>Table1[[#This Row],[Sales]]+Table1[[#This Row],[Discount]]+Table1[[#This Row],[Adjusted Sales]]</f>
        <v>477.24</v>
      </c>
      <c r="Y9765" s="5">
        <f>Table1[[#This Row],[Sales]]*Table1[[#This Row],[Discount]]</f>
        <v>0</v>
      </c>
    </row>
    <row r="9766" spans="1:25" x14ac:dyDescent="0.3">
      <c r="A9766">
        <v>9765</v>
      </c>
      <c r="B9766" s="2"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s="2">
        <v>5</v>
      </c>
      <c r="T9766" s="3">
        <v>0.2</v>
      </c>
      <c r="U9766" s="2">
        <v>12.2325</v>
      </c>
      <c r="V9766" s="2">
        <f>Table1[[#This Row],[Sales]]*(1-Table1[[#This Row],[Discount]])</f>
        <v>111.84000000000002</v>
      </c>
      <c r="W9766" s="2">
        <f>Table1[[#This Row],[Sales]]*Table1[[#This Row],[Quantity]]</f>
        <v>699</v>
      </c>
      <c r="X9766" s="2">
        <f>Table1[[#This Row],[Sales]]+Table1[[#This Row],[Discount]]+Table1[[#This Row],[Adjusted Sales]]</f>
        <v>251.84000000000003</v>
      </c>
      <c r="Y9766" s="5">
        <f>Table1[[#This Row],[Sales]]*Table1[[#This Row],[Discount]]</f>
        <v>27.960000000000004</v>
      </c>
    </row>
    <row r="9767" spans="1:25" x14ac:dyDescent="0.3">
      <c r="A9767">
        <v>9766</v>
      </c>
      <c r="B9767" s="2"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s="2">
        <v>2</v>
      </c>
      <c r="T9767" s="3">
        <v>0</v>
      </c>
      <c r="U9767" s="2">
        <v>4.7232000000000003</v>
      </c>
      <c r="V9767" s="2">
        <f>Table1[[#This Row],[Sales]]*(1-Table1[[#This Row],[Discount]])</f>
        <v>9.84</v>
      </c>
      <c r="W9767" s="2">
        <f>Table1[[#This Row],[Sales]]*Table1[[#This Row],[Quantity]]</f>
        <v>19.68</v>
      </c>
      <c r="X9767" s="2">
        <f>Table1[[#This Row],[Sales]]+Table1[[#This Row],[Discount]]+Table1[[#This Row],[Adjusted Sales]]</f>
        <v>19.68</v>
      </c>
      <c r="Y9767" s="5">
        <f>Table1[[#This Row],[Sales]]*Table1[[#This Row],[Discount]]</f>
        <v>0</v>
      </c>
    </row>
    <row r="9768" spans="1:25" x14ac:dyDescent="0.3">
      <c r="A9768">
        <v>9767</v>
      </c>
      <c r="B9768" s="2"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s="2">
        <v>1</v>
      </c>
      <c r="T9768" s="3">
        <v>0</v>
      </c>
      <c r="U9768" s="2">
        <v>3.5009999999999999</v>
      </c>
      <c r="V9768" s="2">
        <f>Table1[[#This Row],[Sales]]*(1-Table1[[#This Row],[Discount]])</f>
        <v>7.78</v>
      </c>
      <c r="W9768" s="2">
        <f>Table1[[#This Row],[Sales]]*Table1[[#This Row],[Quantity]]</f>
        <v>7.78</v>
      </c>
      <c r="X9768" s="2">
        <f>Table1[[#This Row],[Sales]]+Table1[[#This Row],[Discount]]+Table1[[#This Row],[Adjusted Sales]]</f>
        <v>15.56</v>
      </c>
      <c r="Y9768" s="5">
        <f>Table1[[#This Row],[Sales]]*Table1[[#This Row],[Discount]]</f>
        <v>0</v>
      </c>
    </row>
    <row r="9769" spans="1:25" x14ac:dyDescent="0.3">
      <c r="A9769">
        <v>9768</v>
      </c>
      <c r="B9769" s="2"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s="2">
        <v>5</v>
      </c>
      <c r="T9769" s="3">
        <v>0</v>
      </c>
      <c r="U9769" s="2">
        <v>26.901</v>
      </c>
      <c r="V9769" s="2">
        <f>Table1[[#This Row],[Sales]]*(1-Table1[[#This Row],[Discount]])</f>
        <v>54.9</v>
      </c>
      <c r="W9769" s="2">
        <f>Table1[[#This Row],[Sales]]*Table1[[#This Row],[Quantity]]</f>
        <v>274.5</v>
      </c>
      <c r="X9769" s="2">
        <f>Table1[[#This Row],[Sales]]+Table1[[#This Row],[Discount]]+Table1[[#This Row],[Adjusted Sales]]</f>
        <v>109.8</v>
      </c>
      <c r="Y9769" s="5">
        <f>Table1[[#This Row],[Sales]]*Table1[[#This Row],[Discount]]</f>
        <v>0</v>
      </c>
    </row>
    <row r="9770" spans="1:25" x14ac:dyDescent="0.3">
      <c r="A9770">
        <v>9769</v>
      </c>
      <c r="B9770" s="2"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s="2">
        <v>6</v>
      </c>
      <c r="T9770" s="3">
        <v>0</v>
      </c>
      <c r="U9770" s="2">
        <v>25.02</v>
      </c>
      <c r="V9770" s="2">
        <f>Table1[[#This Row],[Sales]]*(1-Table1[[#This Row],[Discount]])</f>
        <v>50.04</v>
      </c>
      <c r="W9770" s="2">
        <f>Table1[[#This Row],[Sales]]*Table1[[#This Row],[Quantity]]</f>
        <v>300.24</v>
      </c>
      <c r="X9770" s="2">
        <f>Table1[[#This Row],[Sales]]+Table1[[#This Row],[Discount]]+Table1[[#This Row],[Adjusted Sales]]</f>
        <v>100.08</v>
      </c>
      <c r="Y9770" s="5">
        <f>Table1[[#This Row],[Sales]]*Table1[[#This Row],[Discount]]</f>
        <v>0</v>
      </c>
    </row>
    <row r="9771" spans="1:25" x14ac:dyDescent="0.3">
      <c r="A9771">
        <v>9770</v>
      </c>
      <c r="B9771" s="2"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s="2">
        <v>5</v>
      </c>
      <c r="T9771" s="3">
        <v>0.2</v>
      </c>
      <c r="U9771" s="2">
        <v>8.4979999999999993</v>
      </c>
      <c r="V9771" s="2">
        <f>Table1[[#This Row],[Sales]]*(1-Table1[[#This Row],[Discount]])</f>
        <v>271.93600000000004</v>
      </c>
      <c r="W9771" s="2">
        <f>Table1[[#This Row],[Sales]]*Table1[[#This Row],[Quantity]]</f>
        <v>1699.6000000000001</v>
      </c>
      <c r="X9771" s="2">
        <f>Table1[[#This Row],[Sales]]+Table1[[#This Row],[Discount]]+Table1[[#This Row],[Adjusted Sales]]</f>
        <v>612.05600000000004</v>
      </c>
      <c r="Y9771" s="5">
        <f>Table1[[#This Row],[Sales]]*Table1[[#This Row],[Discount]]</f>
        <v>67.984000000000009</v>
      </c>
    </row>
    <row r="9772" spans="1:25" x14ac:dyDescent="0.3">
      <c r="A9772">
        <v>9771</v>
      </c>
      <c r="B9772" s="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s="2">
        <v>4</v>
      </c>
      <c r="T9772" s="3">
        <v>0.2</v>
      </c>
      <c r="U9772" s="2">
        <v>3.4216000000000002</v>
      </c>
      <c r="V9772" s="2">
        <f>Table1[[#This Row],[Sales]]*(1-Table1[[#This Row],[Discount]])</f>
        <v>8.4224000000000014</v>
      </c>
      <c r="W9772" s="2">
        <f>Table1[[#This Row],[Sales]]*Table1[[#This Row],[Quantity]]</f>
        <v>42.112000000000002</v>
      </c>
      <c r="X9772" s="2">
        <f>Table1[[#This Row],[Sales]]+Table1[[#This Row],[Discount]]+Table1[[#This Row],[Adjusted Sales]]</f>
        <v>19.150400000000001</v>
      </c>
      <c r="Y9772" s="5">
        <f>Table1[[#This Row],[Sales]]*Table1[[#This Row],[Discount]]</f>
        <v>2.1056000000000004</v>
      </c>
    </row>
    <row r="9773" spans="1:25" x14ac:dyDescent="0.3">
      <c r="A9773">
        <v>9772</v>
      </c>
      <c r="B9773" s="2"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s="2">
        <v>2</v>
      </c>
      <c r="T9773" s="3">
        <v>0.2</v>
      </c>
      <c r="U9773" s="2">
        <v>4.2384000000000004</v>
      </c>
      <c r="V9773" s="2">
        <f>Table1[[#This Row],[Sales]]*(1-Table1[[#This Row],[Discount]])</f>
        <v>33.907200000000003</v>
      </c>
      <c r="W9773" s="2">
        <f>Table1[[#This Row],[Sales]]*Table1[[#This Row],[Quantity]]</f>
        <v>84.768000000000001</v>
      </c>
      <c r="X9773" s="2">
        <f>Table1[[#This Row],[Sales]]+Table1[[#This Row],[Discount]]+Table1[[#This Row],[Adjusted Sales]]</f>
        <v>76.491200000000006</v>
      </c>
      <c r="Y9773" s="5">
        <f>Table1[[#This Row],[Sales]]*Table1[[#This Row],[Discount]]</f>
        <v>8.4768000000000008</v>
      </c>
    </row>
    <row r="9774" spans="1:25" x14ac:dyDescent="0.3">
      <c r="A9774">
        <v>9773</v>
      </c>
      <c r="B9774" s="2"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s="2">
        <v>5</v>
      </c>
      <c r="T9774" s="3">
        <v>0.2</v>
      </c>
      <c r="U9774" s="2">
        <v>38.725000000000001</v>
      </c>
      <c r="V9774" s="2">
        <f>Table1[[#This Row],[Sales]]*(1-Table1[[#This Row],[Discount]])</f>
        <v>99.13600000000001</v>
      </c>
      <c r="W9774" s="2">
        <f>Table1[[#This Row],[Sales]]*Table1[[#This Row],[Quantity]]</f>
        <v>619.6</v>
      </c>
      <c r="X9774" s="2">
        <f>Table1[[#This Row],[Sales]]+Table1[[#This Row],[Discount]]+Table1[[#This Row],[Adjusted Sales]]</f>
        <v>223.25600000000003</v>
      </c>
      <c r="Y9774" s="5">
        <f>Table1[[#This Row],[Sales]]*Table1[[#This Row],[Discount]]</f>
        <v>24.784000000000002</v>
      </c>
    </row>
    <row r="9775" spans="1:25" x14ac:dyDescent="0.3">
      <c r="A9775">
        <v>9774</v>
      </c>
      <c r="B9775" s="2"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s="2">
        <v>1</v>
      </c>
      <c r="T9775" s="3">
        <v>0</v>
      </c>
      <c r="U9775" s="2">
        <v>39.4255</v>
      </c>
      <c r="V9775" s="2">
        <f>Table1[[#This Row],[Sales]]*(1-Table1[[#This Row],[Discount]])</f>
        <v>135.94999999999999</v>
      </c>
      <c r="W9775" s="2">
        <f>Table1[[#This Row],[Sales]]*Table1[[#This Row],[Quantity]]</f>
        <v>135.94999999999999</v>
      </c>
      <c r="X9775" s="2">
        <f>Table1[[#This Row],[Sales]]+Table1[[#This Row],[Discount]]+Table1[[#This Row],[Adjusted Sales]]</f>
        <v>271.89999999999998</v>
      </c>
      <c r="Y9775" s="5">
        <f>Table1[[#This Row],[Sales]]*Table1[[#This Row],[Discount]]</f>
        <v>0</v>
      </c>
    </row>
    <row r="9776" spans="1:25" x14ac:dyDescent="0.3">
      <c r="A9776">
        <v>9775</v>
      </c>
      <c r="B9776" s="2"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s="2">
        <v>8</v>
      </c>
      <c r="T9776" s="3">
        <v>0.8</v>
      </c>
      <c r="U9776" s="2">
        <v>-3701.8928000000001</v>
      </c>
      <c r="V9776" s="2">
        <f>Table1[[#This Row],[Sales]]*(1-Table1[[#This Row],[Discount]])</f>
        <v>435.51679999999988</v>
      </c>
      <c r="W9776" s="2">
        <f>Table1[[#This Row],[Sales]]*Table1[[#This Row],[Quantity]]</f>
        <v>17420.671999999999</v>
      </c>
      <c r="X9776" s="2">
        <f>Table1[[#This Row],[Sales]]+Table1[[#This Row],[Discount]]+Table1[[#This Row],[Adjusted Sales]]</f>
        <v>2613.9007999999999</v>
      </c>
      <c r="Y9776" s="5">
        <f>Table1[[#This Row],[Sales]]*Table1[[#This Row],[Discount]]</f>
        <v>1742.0672</v>
      </c>
    </row>
    <row r="9777" spans="1:25" x14ac:dyDescent="0.3">
      <c r="A9777">
        <v>9776</v>
      </c>
      <c r="B9777" s="2"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s="2">
        <v>3</v>
      </c>
      <c r="T9777" s="3">
        <v>0.6</v>
      </c>
      <c r="U9777" s="2">
        <v>-10.0602</v>
      </c>
      <c r="V9777" s="2">
        <f>Table1[[#This Row],[Sales]]*(1-Table1[[#This Row],[Discount]])</f>
        <v>6.9984000000000002</v>
      </c>
      <c r="W9777" s="2">
        <f>Table1[[#This Row],[Sales]]*Table1[[#This Row],[Quantity]]</f>
        <v>52.488</v>
      </c>
      <c r="X9777" s="2">
        <f>Table1[[#This Row],[Sales]]+Table1[[#This Row],[Discount]]+Table1[[#This Row],[Adjusted Sales]]</f>
        <v>25.0944</v>
      </c>
      <c r="Y9777" s="5">
        <f>Table1[[#This Row],[Sales]]*Table1[[#This Row],[Discount]]</f>
        <v>10.497599999999998</v>
      </c>
    </row>
    <row r="9778" spans="1:25" x14ac:dyDescent="0.3">
      <c r="A9778">
        <v>9777</v>
      </c>
      <c r="B9778" s="2"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s="2">
        <v>4</v>
      </c>
      <c r="T9778" s="3">
        <v>0.8</v>
      </c>
      <c r="U9778" s="2">
        <v>-26.854399999999998</v>
      </c>
      <c r="V9778" s="2">
        <f>Table1[[#This Row],[Sales]]*(1-Table1[[#This Row],[Discount]])</f>
        <v>3.3567999999999989</v>
      </c>
      <c r="W9778" s="2">
        <f>Table1[[#This Row],[Sales]]*Table1[[#This Row],[Quantity]]</f>
        <v>67.135999999999996</v>
      </c>
      <c r="X9778" s="2">
        <f>Table1[[#This Row],[Sales]]+Table1[[#This Row],[Discount]]+Table1[[#This Row],[Adjusted Sales]]</f>
        <v>20.940799999999999</v>
      </c>
      <c r="Y9778" s="5">
        <f>Table1[[#This Row],[Sales]]*Table1[[#This Row],[Discount]]</f>
        <v>13.427199999999999</v>
      </c>
    </row>
    <row r="9779" spans="1:25" x14ac:dyDescent="0.3">
      <c r="A9779">
        <v>9778</v>
      </c>
      <c r="B9779" s="2"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s="2">
        <v>9</v>
      </c>
      <c r="T9779" s="3">
        <v>0.2</v>
      </c>
      <c r="U9779" s="2">
        <v>-26.946000000000002</v>
      </c>
      <c r="V9779" s="2">
        <f>Table1[[#This Row],[Sales]]*(1-Table1[[#This Row],[Discount]])</f>
        <v>344.90880000000004</v>
      </c>
      <c r="W9779" s="2">
        <f>Table1[[#This Row],[Sales]]*Table1[[#This Row],[Quantity]]</f>
        <v>3880.2240000000002</v>
      </c>
      <c r="X9779" s="2">
        <f>Table1[[#This Row],[Sales]]+Table1[[#This Row],[Discount]]+Table1[[#This Row],[Adjusted Sales]]</f>
        <v>776.24480000000005</v>
      </c>
      <c r="Y9779" s="5">
        <f>Table1[[#This Row],[Sales]]*Table1[[#This Row],[Discount]]</f>
        <v>86.227200000000011</v>
      </c>
    </row>
    <row r="9780" spans="1:25" x14ac:dyDescent="0.3">
      <c r="A9780">
        <v>9779</v>
      </c>
      <c r="B9780" s="2"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s="2">
        <v>5</v>
      </c>
      <c r="T9780" s="3">
        <v>0.8</v>
      </c>
      <c r="U9780" s="2">
        <v>-13.32</v>
      </c>
      <c r="V9780" s="2">
        <f>Table1[[#This Row],[Sales]]*(1-Table1[[#This Row],[Discount]])</f>
        <v>1.7759999999999998</v>
      </c>
      <c r="W9780" s="2">
        <f>Table1[[#This Row],[Sales]]*Table1[[#This Row],[Quantity]]</f>
        <v>44.400000000000006</v>
      </c>
      <c r="X9780" s="2">
        <f>Table1[[#This Row],[Sales]]+Table1[[#This Row],[Discount]]+Table1[[#This Row],[Adjusted Sales]]</f>
        <v>11.456000000000001</v>
      </c>
      <c r="Y9780" s="5">
        <f>Table1[[#This Row],[Sales]]*Table1[[#This Row],[Discount]]</f>
        <v>7.104000000000001</v>
      </c>
    </row>
    <row r="9781" spans="1:25" x14ac:dyDescent="0.3">
      <c r="A9781">
        <v>9780</v>
      </c>
      <c r="B9781" s="2"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s="2">
        <v>2</v>
      </c>
      <c r="T9781" s="3">
        <v>0.8</v>
      </c>
      <c r="U9781" s="2">
        <v>-12.09</v>
      </c>
      <c r="V9781" s="2">
        <f>Table1[[#This Row],[Sales]]*(1-Table1[[#This Row],[Discount]])</f>
        <v>0.96719999999999984</v>
      </c>
      <c r="W9781" s="2">
        <f>Table1[[#This Row],[Sales]]*Table1[[#This Row],[Quantity]]</f>
        <v>9.6720000000000006</v>
      </c>
      <c r="X9781" s="2">
        <f>Table1[[#This Row],[Sales]]+Table1[[#This Row],[Discount]]+Table1[[#This Row],[Adjusted Sales]]</f>
        <v>6.6032000000000002</v>
      </c>
      <c r="Y9781" s="5">
        <f>Table1[[#This Row],[Sales]]*Table1[[#This Row],[Discount]]</f>
        <v>3.8688000000000002</v>
      </c>
    </row>
    <row r="9782" spans="1:25" x14ac:dyDescent="0.3">
      <c r="A9782">
        <v>9781</v>
      </c>
      <c r="B9782" s="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s="2">
        <v>3</v>
      </c>
      <c r="T9782" s="3">
        <v>0</v>
      </c>
      <c r="U9782" s="2">
        <v>131.35499999999999</v>
      </c>
      <c r="V9782" s="2">
        <f>Table1[[#This Row],[Sales]]*(1-Table1[[#This Row],[Discount]])</f>
        <v>437.85</v>
      </c>
      <c r="W9782" s="2">
        <f>Table1[[#This Row],[Sales]]*Table1[[#This Row],[Quantity]]</f>
        <v>1313.5500000000002</v>
      </c>
      <c r="X9782" s="2">
        <f>Table1[[#This Row],[Sales]]+Table1[[#This Row],[Discount]]+Table1[[#This Row],[Adjusted Sales]]</f>
        <v>875.7</v>
      </c>
      <c r="Y9782" s="5">
        <f>Table1[[#This Row],[Sales]]*Table1[[#This Row],[Discount]]</f>
        <v>0</v>
      </c>
    </row>
    <row r="9783" spans="1:25" x14ac:dyDescent="0.3">
      <c r="A9783">
        <v>9782</v>
      </c>
      <c r="B9783" s="2"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s="2">
        <v>2</v>
      </c>
      <c r="T9783" s="3">
        <v>0.2</v>
      </c>
      <c r="U9783" s="2">
        <v>252.58799999999999</v>
      </c>
      <c r="V9783" s="2">
        <f>Table1[[#This Row],[Sales]]*(1-Table1[[#This Row],[Discount]])</f>
        <v>538.85440000000006</v>
      </c>
      <c r="W9783" s="2">
        <f>Table1[[#This Row],[Sales]]*Table1[[#This Row],[Quantity]]</f>
        <v>1347.136</v>
      </c>
      <c r="X9783" s="2">
        <f>Table1[[#This Row],[Sales]]+Table1[[#This Row],[Discount]]+Table1[[#This Row],[Adjusted Sales]]</f>
        <v>1212.6224000000002</v>
      </c>
      <c r="Y9783" s="5">
        <f>Table1[[#This Row],[Sales]]*Table1[[#This Row],[Discount]]</f>
        <v>134.71360000000001</v>
      </c>
    </row>
    <row r="9784" spans="1:25" x14ac:dyDescent="0.3">
      <c r="A9784">
        <v>9783</v>
      </c>
      <c r="B9784" s="2"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s="2">
        <v>5</v>
      </c>
      <c r="T9784" s="3">
        <v>0</v>
      </c>
      <c r="U9784" s="2">
        <v>134.65199999999999</v>
      </c>
      <c r="V9784" s="2">
        <f>Table1[[#This Row],[Sales]]*(1-Table1[[#This Row],[Discount]])</f>
        <v>274.8</v>
      </c>
      <c r="W9784" s="2">
        <f>Table1[[#This Row],[Sales]]*Table1[[#This Row],[Quantity]]</f>
        <v>1374</v>
      </c>
      <c r="X9784" s="2">
        <f>Table1[[#This Row],[Sales]]+Table1[[#This Row],[Discount]]+Table1[[#This Row],[Adjusted Sales]]</f>
        <v>549.6</v>
      </c>
      <c r="Y9784" s="5">
        <f>Table1[[#This Row],[Sales]]*Table1[[#This Row],[Discount]]</f>
        <v>0</v>
      </c>
    </row>
    <row r="9785" spans="1:25" x14ac:dyDescent="0.3">
      <c r="A9785">
        <v>9784</v>
      </c>
      <c r="B9785" s="2"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s="2">
        <v>1</v>
      </c>
      <c r="T9785" s="3">
        <v>0</v>
      </c>
      <c r="U9785" s="2">
        <v>16.788599999999999</v>
      </c>
      <c r="V9785" s="2">
        <f>Table1[[#This Row],[Sales]]*(1-Table1[[#This Row],[Discount]])</f>
        <v>62.18</v>
      </c>
      <c r="W9785" s="2">
        <f>Table1[[#This Row],[Sales]]*Table1[[#This Row],[Quantity]]</f>
        <v>62.18</v>
      </c>
      <c r="X9785" s="2">
        <f>Table1[[#This Row],[Sales]]+Table1[[#This Row],[Discount]]+Table1[[#This Row],[Adjusted Sales]]</f>
        <v>124.36</v>
      </c>
      <c r="Y9785" s="5">
        <f>Table1[[#This Row],[Sales]]*Table1[[#This Row],[Discount]]</f>
        <v>0</v>
      </c>
    </row>
    <row r="9786" spans="1:25" x14ac:dyDescent="0.3">
      <c r="A9786">
        <v>9785</v>
      </c>
      <c r="B9786" s="2"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s="2">
        <v>2</v>
      </c>
      <c r="T9786" s="3">
        <v>0</v>
      </c>
      <c r="U9786" s="2">
        <v>2.9807999999999999</v>
      </c>
      <c r="V9786" s="2">
        <f>Table1[[#This Row],[Sales]]*(1-Table1[[#This Row],[Discount]])</f>
        <v>8.2799999999999994</v>
      </c>
      <c r="W9786" s="2">
        <f>Table1[[#This Row],[Sales]]*Table1[[#This Row],[Quantity]]</f>
        <v>16.559999999999999</v>
      </c>
      <c r="X9786" s="2">
        <f>Table1[[#This Row],[Sales]]+Table1[[#This Row],[Discount]]+Table1[[#This Row],[Adjusted Sales]]</f>
        <v>16.559999999999999</v>
      </c>
      <c r="Y9786" s="5">
        <f>Table1[[#This Row],[Sales]]*Table1[[#This Row],[Discount]]</f>
        <v>0</v>
      </c>
    </row>
    <row r="9787" spans="1:25" x14ac:dyDescent="0.3">
      <c r="A9787">
        <v>9786</v>
      </c>
      <c r="B9787" s="2"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s="2">
        <v>3</v>
      </c>
      <c r="T9787" s="3">
        <v>0</v>
      </c>
      <c r="U9787" s="2">
        <v>23.916899999999998</v>
      </c>
      <c r="V9787" s="2">
        <f>Table1[[#This Row],[Sales]]*(1-Table1[[#This Row],[Discount]])</f>
        <v>48.81</v>
      </c>
      <c r="W9787" s="2">
        <f>Table1[[#This Row],[Sales]]*Table1[[#This Row],[Quantity]]</f>
        <v>146.43</v>
      </c>
      <c r="X9787" s="2">
        <f>Table1[[#This Row],[Sales]]+Table1[[#This Row],[Discount]]+Table1[[#This Row],[Adjusted Sales]]</f>
        <v>97.62</v>
      </c>
      <c r="Y9787" s="5">
        <f>Table1[[#This Row],[Sales]]*Table1[[#This Row],[Discount]]</f>
        <v>0</v>
      </c>
    </row>
    <row r="9788" spans="1:25" x14ac:dyDescent="0.3">
      <c r="A9788">
        <v>9787</v>
      </c>
      <c r="B9788" s="2"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s="2">
        <v>5</v>
      </c>
      <c r="T9788" s="3">
        <v>0</v>
      </c>
      <c r="U9788" s="2">
        <v>40.472999999999999</v>
      </c>
      <c r="V9788" s="2">
        <f>Table1[[#This Row],[Sales]]*(1-Table1[[#This Row],[Discount]])</f>
        <v>149.9</v>
      </c>
      <c r="W9788" s="2">
        <f>Table1[[#This Row],[Sales]]*Table1[[#This Row],[Quantity]]</f>
        <v>749.5</v>
      </c>
      <c r="X9788" s="2">
        <f>Table1[[#This Row],[Sales]]+Table1[[#This Row],[Discount]]+Table1[[#This Row],[Adjusted Sales]]</f>
        <v>299.8</v>
      </c>
      <c r="Y9788" s="5">
        <f>Table1[[#This Row],[Sales]]*Table1[[#This Row],[Discount]]</f>
        <v>0</v>
      </c>
    </row>
    <row r="9789" spans="1:25" x14ac:dyDescent="0.3">
      <c r="A9789">
        <v>9788</v>
      </c>
      <c r="B9789" s="2"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s="2">
        <v>5</v>
      </c>
      <c r="T9789" s="3">
        <v>0.32</v>
      </c>
      <c r="U9789" s="2">
        <v>-30.097999999999999</v>
      </c>
      <c r="V9789" s="2">
        <f>Table1[[#This Row],[Sales]]*(1-Table1[[#This Row],[Discount]])</f>
        <v>695.86575999999991</v>
      </c>
      <c r="W9789" s="2">
        <f>Table1[[#This Row],[Sales]]*Table1[[#This Row],[Quantity]]</f>
        <v>5116.66</v>
      </c>
      <c r="X9789" s="2">
        <f>Table1[[#This Row],[Sales]]+Table1[[#This Row],[Discount]]+Table1[[#This Row],[Adjusted Sales]]</f>
        <v>1719.51776</v>
      </c>
      <c r="Y9789" s="5">
        <f>Table1[[#This Row],[Sales]]*Table1[[#This Row],[Discount]]</f>
        <v>327.46624000000003</v>
      </c>
    </row>
    <row r="9790" spans="1:25" x14ac:dyDescent="0.3">
      <c r="A9790">
        <v>9789</v>
      </c>
      <c r="B9790" s="2"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s="2">
        <v>3</v>
      </c>
      <c r="T9790" s="3">
        <v>0.3</v>
      </c>
      <c r="U9790" s="2">
        <v>-8.5793999999999997</v>
      </c>
      <c r="V9790" s="2">
        <f>Table1[[#This Row],[Sales]]*(1-Table1[[#This Row],[Discount]])</f>
        <v>420.39059999999995</v>
      </c>
      <c r="W9790" s="2">
        <f>Table1[[#This Row],[Sales]]*Table1[[#This Row],[Quantity]]</f>
        <v>1801.674</v>
      </c>
      <c r="X9790" s="2">
        <f>Table1[[#This Row],[Sales]]+Table1[[#This Row],[Discount]]+Table1[[#This Row],[Adjusted Sales]]</f>
        <v>1021.2485999999999</v>
      </c>
      <c r="Y9790" s="5">
        <f>Table1[[#This Row],[Sales]]*Table1[[#This Row],[Discount]]</f>
        <v>180.16739999999999</v>
      </c>
    </row>
    <row r="9791" spans="1:25" x14ac:dyDescent="0.3">
      <c r="A9791">
        <v>9790</v>
      </c>
      <c r="B9791" s="2"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s="2">
        <v>1</v>
      </c>
      <c r="T9791" s="3">
        <v>0.2</v>
      </c>
      <c r="U9791" s="2">
        <v>6.9985999999999997</v>
      </c>
      <c r="V9791" s="2">
        <f>Table1[[#This Row],[Sales]]*(1-Table1[[#This Row],[Discount]])</f>
        <v>31.993600000000001</v>
      </c>
      <c r="W9791" s="2">
        <f>Table1[[#This Row],[Sales]]*Table1[[#This Row],[Quantity]]</f>
        <v>39.991999999999997</v>
      </c>
      <c r="X9791" s="2">
        <f>Table1[[#This Row],[Sales]]+Table1[[#This Row],[Discount]]+Table1[[#This Row],[Adjusted Sales]]</f>
        <v>72.185599999999994</v>
      </c>
      <c r="Y9791" s="5">
        <f>Table1[[#This Row],[Sales]]*Table1[[#This Row],[Discount]]</f>
        <v>7.9984000000000002</v>
      </c>
    </row>
    <row r="9792" spans="1:25" x14ac:dyDescent="0.3">
      <c r="A9792">
        <v>9791</v>
      </c>
      <c r="B9792" s="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s="2">
        <v>2</v>
      </c>
      <c r="T9792" s="3">
        <v>0.3</v>
      </c>
      <c r="U9792" s="2">
        <v>-66.391599999999997</v>
      </c>
      <c r="V9792" s="2">
        <f>Table1[[#This Row],[Sales]]*(1-Table1[[#This Row],[Discount]])</f>
        <v>147.87219999999999</v>
      </c>
      <c r="W9792" s="2">
        <f>Table1[[#This Row],[Sales]]*Table1[[#This Row],[Quantity]]</f>
        <v>422.49200000000002</v>
      </c>
      <c r="X9792" s="2">
        <f>Table1[[#This Row],[Sales]]+Table1[[#This Row],[Discount]]+Table1[[#This Row],[Adjusted Sales]]</f>
        <v>359.41820000000001</v>
      </c>
      <c r="Y9792" s="5">
        <f>Table1[[#This Row],[Sales]]*Table1[[#This Row],[Discount]]</f>
        <v>63.373800000000003</v>
      </c>
    </row>
    <row r="9793" spans="1:25" x14ac:dyDescent="0.3">
      <c r="A9793">
        <v>9792</v>
      </c>
      <c r="B9793" s="2"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s="2">
        <v>6</v>
      </c>
      <c r="T9793" s="3">
        <v>0.2</v>
      </c>
      <c r="U9793" s="2">
        <v>21.024000000000001</v>
      </c>
      <c r="V9793" s="2">
        <f>Table1[[#This Row],[Sales]]*(1-Table1[[#This Row],[Discount]])</f>
        <v>44.851200000000006</v>
      </c>
      <c r="W9793" s="2">
        <f>Table1[[#This Row],[Sales]]*Table1[[#This Row],[Quantity]]</f>
        <v>336.38400000000001</v>
      </c>
      <c r="X9793" s="2">
        <f>Table1[[#This Row],[Sales]]+Table1[[#This Row],[Discount]]+Table1[[#This Row],[Adjusted Sales]]</f>
        <v>101.11520000000002</v>
      </c>
      <c r="Y9793" s="5">
        <f>Table1[[#This Row],[Sales]]*Table1[[#This Row],[Discount]]</f>
        <v>11.212800000000001</v>
      </c>
    </row>
    <row r="9794" spans="1:25" x14ac:dyDescent="0.3">
      <c r="A9794">
        <v>9793</v>
      </c>
      <c r="B9794" s="2"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s="2">
        <v>2</v>
      </c>
      <c r="T9794" s="3">
        <v>0.3</v>
      </c>
      <c r="U9794" s="2">
        <v>-29.252400000000002</v>
      </c>
      <c r="V9794" s="2">
        <f>Table1[[#This Row],[Sales]]*(1-Table1[[#This Row],[Discount]])</f>
        <v>75.440399999999997</v>
      </c>
      <c r="W9794" s="2">
        <f>Table1[[#This Row],[Sales]]*Table1[[#This Row],[Quantity]]</f>
        <v>215.54400000000001</v>
      </c>
      <c r="X9794" s="2">
        <f>Table1[[#This Row],[Sales]]+Table1[[#This Row],[Discount]]+Table1[[#This Row],[Adjusted Sales]]</f>
        <v>183.51240000000001</v>
      </c>
      <c r="Y9794" s="5">
        <f>Table1[[#This Row],[Sales]]*Table1[[#This Row],[Discount]]</f>
        <v>32.331600000000002</v>
      </c>
    </row>
    <row r="9795" spans="1:25" x14ac:dyDescent="0.3">
      <c r="A9795">
        <v>9794</v>
      </c>
      <c r="B9795" s="2"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s="2">
        <v>1</v>
      </c>
      <c r="T9795" s="3">
        <v>0.2</v>
      </c>
      <c r="U9795" s="2">
        <v>1.6308</v>
      </c>
      <c r="V9795" s="2">
        <f>Table1[[#This Row],[Sales]]*(1-Table1[[#This Row],[Discount]])</f>
        <v>3.8656000000000001</v>
      </c>
      <c r="W9795" s="2">
        <f>Table1[[#This Row],[Sales]]*Table1[[#This Row],[Quantity]]</f>
        <v>4.8319999999999999</v>
      </c>
      <c r="X9795" s="2">
        <f>Table1[[#This Row],[Sales]]+Table1[[#This Row],[Discount]]+Table1[[#This Row],[Adjusted Sales]]</f>
        <v>8.8976000000000006</v>
      </c>
      <c r="Y9795" s="5">
        <f>Table1[[#This Row],[Sales]]*Table1[[#This Row],[Discount]]</f>
        <v>0.96640000000000004</v>
      </c>
    </row>
    <row r="9796" spans="1:25" x14ac:dyDescent="0.3">
      <c r="A9796">
        <v>9795</v>
      </c>
      <c r="B9796" s="2"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s="2">
        <v>3</v>
      </c>
      <c r="T9796" s="3">
        <v>0.8</v>
      </c>
      <c r="U9796" s="2">
        <v>-31.007999999999999</v>
      </c>
      <c r="V9796" s="2">
        <f>Table1[[#This Row],[Sales]]*(1-Table1[[#This Row],[Discount]])</f>
        <v>3.6479999999999988</v>
      </c>
      <c r="W9796" s="2">
        <f>Table1[[#This Row],[Sales]]*Table1[[#This Row],[Quantity]]</f>
        <v>54.72</v>
      </c>
      <c r="X9796" s="2">
        <f>Table1[[#This Row],[Sales]]+Table1[[#This Row],[Discount]]+Table1[[#This Row],[Adjusted Sales]]</f>
        <v>22.687999999999999</v>
      </c>
      <c r="Y9796" s="5">
        <f>Table1[[#This Row],[Sales]]*Table1[[#This Row],[Discount]]</f>
        <v>14.591999999999999</v>
      </c>
    </row>
    <row r="9797" spans="1:25" x14ac:dyDescent="0.3">
      <c r="A9797">
        <v>9796</v>
      </c>
      <c r="B9797" s="2"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s="2">
        <v>3</v>
      </c>
      <c r="T9797" s="3">
        <v>0.8</v>
      </c>
      <c r="U9797" s="2">
        <v>-5.8868999999999998</v>
      </c>
      <c r="V9797" s="2">
        <f>Table1[[#This Row],[Sales]]*(1-Table1[[#This Row],[Discount]])</f>
        <v>0.75959999999999983</v>
      </c>
      <c r="W9797" s="2">
        <f>Table1[[#This Row],[Sales]]*Table1[[#This Row],[Quantity]]</f>
        <v>11.394</v>
      </c>
      <c r="X9797" s="2">
        <f>Table1[[#This Row],[Sales]]+Table1[[#This Row],[Discount]]+Table1[[#This Row],[Adjusted Sales]]</f>
        <v>5.3575999999999997</v>
      </c>
      <c r="Y9797" s="5">
        <f>Table1[[#This Row],[Sales]]*Table1[[#This Row],[Discount]]</f>
        <v>3.0384000000000002</v>
      </c>
    </row>
    <row r="9798" spans="1:25" x14ac:dyDescent="0.3">
      <c r="A9798">
        <v>9797</v>
      </c>
      <c r="B9798" s="2"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s="2">
        <v>2</v>
      </c>
      <c r="T9798" s="3">
        <v>0.2</v>
      </c>
      <c r="U9798" s="2">
        <v>1.5551999999999999</v>
      </c>
      <c r="V9798" s="2">
        <f>Table1[[#This Row],[Sales]]*(1-Table1[[#This Row],[Discount]])</f>
        <v>8.2944000000000013</v>
      </c>
      <c r="W9798" s="2">
        <f>Table1[[#This Row],[Sales]]*Table1[[#This Row],[Quantity]]</f>
        <v>20.736000000000001</v>
      </c>
      <c r="X9798" s="2">
        <f>Table1[[#This Row],[Sales]]+Table1[[#This Row],[Discount]]+Table1[[#This Row],[Adjusted Sales]]</f>
        <v>18.862400000000001</v>
      </c>
      <c r="Y9798" s="5">
        <f>Table1[[#This Row],[Sales]]*Table1[[#This Row],[Discount]]</f>
        <v>2.0736000000000003</v>
      </c>
    </row>
    <row r="9799" spans="1:25" x14ac:dyDescent="0.3">
      <c r="A9799">
        <v>9798</v>
      </c>
      <c r="B9799" s="2"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s="2">
        <v>2</v>
      </c>
      <c r="T9799" s="3">
        <v>0.4</v>
      </c>
      <c r="U9799" s="2">
        <v>-43.117800000000003</v>
      </c>
      <c r="V9799" s="2">
        <f>Table1[[#This Row],[Sales]]*(1-Table1[[#This Row],[Discount]])</f>
        <v>141.11279999999999</v>
      </c>
      <c r="W9799" s="2">
        <f>Table1[[#This Row],[Sales]]*Table1[[#This Row],[Quantity]]</f>
        <v>470.37599999999998</v>
      </c>
      <c r="X9799" s="2">
        <f>Table1[[#This Row],[Sales]]+Table1[[#This Row],[Discount]]+Table1[[#This Row],[Adjusted Sales]]</f>
        <v>376.70079999999996</v>
      </c>
      <c r="Y9799" s="5">
        <f>Table1[[#This Row],[Sales]]*Table1[[#This Row],[Discount]]</f>
        <v>94.075199999999995</v>
      </c>
    </row>
    <row r="9800" spans="1:25" x14ac:dyDescent="0.3">
      <c r="A9800">
        <v>9799</v>
      </c>
      <c r="B9800" s="2"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s="2">
        <v>4</v>
      </c>
      <c r="T9800" s="3">
        <v>0.4</v>
      </c>
      <c r="U9800" s="2">
        <v>2.6375999999999999</v>
      </c>
      <c r="V9800" s="2">
        <f>Table1[[#This Row],[Sales]]*(1-Table1[[#This Row],[Discount]])</f>
        <v>15.8256</v>
      </c>
      <c r="W9800" s="2">
        <f>Table1[[#This Row],[Sales]]*Table1[[#This Row],[Quantity]]</f>
        <v>105.504</v>
      </c>
      <c r="X9800" s="2">
        <f>Table1[[#This Row],[Sales]]+Table1[[#This Row],[Discount]]+Table1[[#This Row],[Adjusted Sales]]</f>
        <v>42.601599999999998</v>
      </c>
      <c r="Y9800" s="5">
        <f>Table1[[#This Row],[Sales]]*Table1[[#This Row],[Discount]]</f>
        <v>10.550400000000002</v>
      </c>
    </row>
    <row r="9801" spans="1:25" x14ac:dyDescent="0.3">
      <c r="A9801">
        <v>9800</v>
      </c>
      <c r="B9801" s="2"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s="2">
        <v>2</v>
      </c>
      <c r="T9801" s="3">
        <v>0.2</v>
      </c>
      <c r="U9801" s="2">
        <v>2.2065999999999999</v>
      </c>
      <c r="V9801" s="2">
        <f>Table1[[#This Row],[Sales]]*(1-Table1[[#This Row],[Discount]])</f>
        <v>8.3071999999999999</v>
      </c>
      <c r="W9801" s="2">
        <f>Table1[[#This Row],[Sales]]*Table1[[#This Row],[Quantity]]</f>
        <v>20.768000000000001</v>
      </c>
      <c r="X9801" s="2">
        <f>Table1[[#This Row],[Sales]]+Table1[[#This Row],[Discount]]+Table1[[#This Row],[Adjusted Sales]]</f>
        <v>18.891199999999998</v>
      </c>
      <c r="Y9801" s="5">
        <f>Table1[[#This Row],[Sales]]*Table1[[#This Row],[Discount]]</f>
        <v>2.0768</v>
      </c>
    </row>
    <row r="9802" spans="1:25" x14ac:dyDescent="0.3">
      <c r="A9802">
        <v>9801</v>
      </c>
      <c r="B9802" s="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s="2">
        <v>3</v>
      </c>
      <c r="T9802" s="3">
        <v>0.4</v>
      </c>
      <c r="U9802" s="2">
        <v>-21.4236</v>
      </c>
      <c r="V9802" s="2">
        <f>Table1[[#This Row],[Sales]]*(1-Table1[[#This Row],[Discount]])</f>
        <v>64.270799999999994</v>
      </c>
      <c r="W9802" s="2">
        <f>Table1[[#This Row],[Sales]]*Table1[[#This Row],[Quantity]]</f>
        <v>321.35399999999998</v>
      </c>
      <c r="X9802" s="2">
        <f>Table1[[#This Row],[Sales]]+Table1[[#This Row],[Discount]]+Table1[[#This Row],[Adjusted Sales]]</f>
        <v>171.78879999999998</v>
      </c>
      <c r="Y9802" s="5">
        <f>Table1[[#This Row],[Sales]]*Table1[[#This Row],[Discount]]</f>
        <v>42.847200000000001</v>
      </c>
    </row>
    <row r="9803" spans="1:25" x14ac:dyDescent="0.3">
      <c r="A9803">
        <v>9802</v>
      </c>
      <c r="B9803" s="2"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s="2">
        <v>7</v>
      </c>
      <c r="T9803" s="3">
        <v>0</v>
      </c>
      <c r="U9803" s="2">
        <v>28.216999999999999</v>
      </c>
      <c r="V9803" s="2">
        <f>Table1[[#This Row],[Sales]]*(1-Table1[[#This Row],[Discount]])</f>
        <v>97.3</v>
      </c>
      <c r="W9803" s="2">
        <f>Table1[[#This Row],[Sales]]*Table1[[#This Row],[Quantity]]</f>
        <v>681.1</v>
      </c>
      <c r="X9803" s="2">
        <f>Table1[[#This Row],[Sales]]+Table1[[#This Row],[Discount]]+Table1[[#This Row],[Adjusted Sales]]</f>
        <v>194.6</v>
      </c>
      <c r="Y9803" s="5">
        <f>Table1[[#This Row],[Sales]]*Table1[[#This Row],[Discount]]</f>
        <v>0</v>
      </c>
    </row>
    <row r="9804" spans="1:25" x14ac:dyDescent="0.3">
      <c r="A9804">
        <v>9803</v>
      </c>
      <c r="B9804" s="2"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s="2">
        <v>2</v>
      </c>
      <c r="T9804" s="3">
        <v>0.2</v>
      </c>
      <c r="U9804" s="2">
        <v>1.2063999999999999</v>
      </c>
      <c r="V9804" s="2">
        <f>Table1[[#This Row],[Sales]]*(1-Table1[[#This Row],[Discount]])</f>
        <v>2.6623999999999999</v>
      </c>
      <c r="W9804" s="2">
        <f>Table1[[#This Row],[Sales]]*Table1[[#This Row],[Quantity]]</f>
        <v>6.6559999999999997</v>
      </c>
      <c r="X9804" s="2">
        <f>Table1[[#This Row],[Sales]]+Table1[[#This Row],[Discount]]+Table1[[#This Row],[Adjusted Sales]]</f>
        <v>6.1904000000000003</v>
      </c>
      <c r="Y9804" s="5">
        <f>Table1[[#This Row],[Sales]]*Table1[[#This Row],[Discount]]</f>
        <v>0.66559999999999997</v>
      </c>
    </row>
    <row r="9805" spans="1:25" x14ac:dyDescent="0.3">
      <c r="A9805">
        <v>9804</v>
      </c>
      <c r="B9805" s="2"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s="2">
        <v>1</v>
      </c>
      <c r="T9805" s="3">
        <v>0</v>
      </c>
      <c r="U9805" s="2">
        <v>36.717300000000002</v>
      </c>
      <c r="V9805" s="2">
        <f>Table1[[#This Row],[Sales]]*(1-Table1[[#This Row],[Discount]])</f>
        <v>135.99</v>
      </c>
      <c r="W9805" s="2">
        <f>Table1[[#This Row],[Sales]]*Table1[[#This Row],[Quantity]]</f>
        <v>135.99</v>
      </c>
      <c r="X9805" s="2">
        <f>Table1[[#This Row],[Sales]]+Table1[[#This Row],[Discount]]+Table1[[#This Row],[Adjusted Sales]]</f>
        <v>271.98</v>
      </c>
      <c r="Y9805" s="5">
        <f>Table1[[#This Row],[Sales]]*Table1[[#This Row],[Discount]]</f>
        <v>0</v>
      </c>
    </row>
    <row r="9806" spans="1:25" x14ac:dyDescent="0.3">
      <c r="A9806">
        <v>9805</v>
      </c>
      <c r="B9806" s="2"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s="2">
        <v>1</v>
      </c>
      <c r="T9806" s="3">
        <v>0</v>
      </c>
      <c r="U9806" s="2">
        <v>2.1402000000000001</v>
      </c>
      <c r="V9806" s="2">
        <f>Table1[[#This Row],[Sales]]*(1-Table1[[#This Row],[Discount]])</f>
        <v>7.38</v>
      </c>
      <c r="W9806" s="2">
        <f>Table1[[#This Row],[Sales]]*Table1[[#This Row],[Quantity]]</f>
        <v>7.38</v>
      </c>
      <c r="X9806" s="2">
        <f>Table1[[#This Row],[Sales]]+Table1[[#This Row],[Discount]]+Table1[[#This Row],[Adjusted Sales]]</f>
        <v>14.76</v>
      </c>
      <c r="Y9806" s="5">
        <f>Table1[[#This Row],[Sales]]*Table1[[#This Row],[Discount]]</f>
        <v>0</v>
      </c>
    </row>
    <row r="9807" spans="1:25" x14ac:dyDescent="0.3">
      <c r="A9807">
        <v>9806</v>
      </c>
      <c r="B9807" s="2"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s="2">
        <v>2</v>
      </c>
      <c r="T9807" s="3">
        <v>0.2</v>
      </c>
      <c r="U9807" s="2">
        <v>9.6831999999999994</v>
      </c>
      <c r="V9807" s="2">
        <f>Table1[[#This Row],[Sales]]*(1-Table1[[#This Row],[Discount]])</f>
        <v>36.4544</v>
      </c>
      <c r="W9807" s="2">
        <f>Table1[[#This Row],[Sales]]*Table1[[#This Row],[Quantity]]</f>
        <v>91.135999999999996</v>
      </c>
      <c r="X9807" s="2">
        <f>Table1[[#This Row],[Sales]]+Table1[[#This Row],[Discount]]+Table1[[#This Row],[Adjusted Sales]]</f>
        <v>82.222399999999993</v>
      </c>
      <c r="Y9807" s="5">
        <f>Table1[[#This Row],[Sales]]*Table1[[#This Row],[Discount]]</f>
        <v>9.1135999999999999</v>
      </c>
    </row>
    <row r="9808" spans="1:25" x14ac:dyDescent="0.3">
      <c r="A9808">
        <v>9807</v>
      </c>
      <c r="B9808" s="2"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s="2">
        <v>8</v>
      </c>
      <c r="T9808" s="3">
        <v>0.7</v>
      </c>
      <c r="U9808" s="2">
        <v>-21.084800000000001</v>
      </c>
      <c r="V9808" s="2">
        <f>Table1[[#This Row],[Sales]]*(1-Table1[[#This Row],[Discount]])</f>
        <v>8.6256000000000004</v>
      </c>
      <c r="W9808" s="2">
        <f>Table1[[#This Row],[Sales]]*Table1[[#This Row],[Quantity]]</f>
        <v>230.01599999999999</v>
      </c>
      <c r="X9808" s="2">
        <f>Table1[[#This Row],[Sales]]+Table1[[#This Row],[Discount]]+Table1[[#This Row],[Adjusted Sales]]</f>
        <v>38.077599999999997</v>
      </c>
      <c r="Y9808" s="5">
        <f>Table1[[#This Row],[Sales]]*Table1[[#This Row],[Discount]]</f>
        <v>20.126399999999997</v>
      </c>
    </row>
    <row r="9809" spans="1:25" x14ac:dyDescent="0.3">
      <c r="A9809">
        <v>9808</v>
      </c>
      <c r="B9809" s="2"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s="2">
        <v>4</v>
      </c>
      <c r="T9809" s="3">
        <v>0.2</v>
      </c>
      <c r="U9809" s="2">
        <v>12.178000000000001</v>
      </c>
      <c r="V9809" s="2">
        <f>Table1[[#This Row],[Sales]]*(1-Table1[[#This Row],[Discount]])</f>
        <v>155.87840000000003</v>
      </c>
      <c r="W9809" s="2">
        <f>Table1[[#This Row],[Sales]]*Table1[[#This Row],[Quantity]]</f>
        <v>779.39200000000005</v>
      </c>
      <c r="X9809" s="2">
        <f>Table1[[#This Row],[Sales]]+Table1[[#This Row],[Discount]]+Table1[[#This Row],[Adjusted Sales]]</f>
        <v>350.92640000000006</v>
      </c>
      <c r="Y9809" s="5">
        <f>Table1[[#This Row],[Sales]]*Table1[[#This Row],[Discount]]</f>
        <v>38.969600000000007</v>
      </c>
    </row>
    <row r="9810" spans="1:25" x14ac:dyDescent="0.3">
      <c r="A9810">
        <v>9809</v>
      </c>
      <c r="B9810" s="2"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s="2">
        <v>2</v>
      </c>
      <c r="T9810" s="3">
        <v>0.8</v>
      </c>
      <c r="U9810" s="2">
        <v>-3.3792</v>
      </c>
      <c r="V9810" s="2">
        <f>Table1[[#This Row],[Sales]]*(1-Table1[[#This Row],[Discount]])</f>
        <v>0.42239999999999994</v>
      </c>
      <c r="W9810" s="2">
        <f>Table1[[#This Row],[Sales]]*Table1[[#This Row],[Quantity]]</f>
        <v>4.2240000000000002</v>
      </c>
      <c r="X9810" s="2">
        <f>Table1[[#This Row],[Sales]]+Table1[[#This Row],[Discount]]+Table1[[#This Row],[Adjusted Sales]]</f>
        <v>3.3344</v>
      </c>
      <c r="Y9810" s="5">
        <f>Table1[[#This Row],[Sales]]*Table1[[#This Row],[Discount]]</f>
        <v>1.6896000000000002</v>
      </c>
    </row>
    <row r="9811" spans="1:25" x14ac:dyDescent="0.3">
      <c r="A9811">
        <v>9810</v>
      </c>
      <c r="B9811" s="2"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s="2">
        <v>5</v>
      </c>
      <c r="T9811" s="3">
        <v>0.2</v>
      </c>
      <c r="U9811" s="2">
        <v>9.0719999999999992</v>
      </c>
      <c r="V9811" s="2">
        <f>Table1[[#This Row],[Sales]]*(1-Table1[[#This Row],[Discount]])</f>
        <v>20.736000000000004</v>
      </c>
      <c r="W9811" s="2">
        <f>Table1[[#This Row],[Sales]]*Table1[[#This Row],[Quantity]]</f>
        <v>129.60000000000002</v>
      </c>
      <c r="X9811" s="2">
        <f>Table1[[#This Row],[Sales]]+Table1[[#This Row],[Discount]]+Table1[[#This Row],[Adjusted Sales]]</f>
        <v>46.856000000000009</v>
      </c>
      <c r="Y9811" s="5">
        <f>Table1[[#This Row],[Sales]]*Table1[[#This Row],[Discount]]</f>
        <v>5.1840000000000011</v>
      </c>
    </row>
    <row r="9812" spans="1:25" x14ac:dyDescent="0.3">
      <c r="A9812">
        <v>9811</v>
      </c>
      <c r="B9812" s="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s="2">
        <v>4</v>
      </c>
      <c r="T9812" s="3">
        <v>0.2</v>
      </c>
      <c r="U9812" s="2">
        <v>9.0576000000000008</v>
      </c>
      <c r="V9812" s="2">
        <f>Table1[[#This Row],[Sales]]*(1-Table1[[#This Row],[Discount]])</f>
        <v>96.614400000000003</v>
      </c>
      <c r="W9812" s="2">
        <f>Table1[[#This Row],[Sales]]*Table1[[#This Row],[Quantity]]</f>
        <v>483.072</v>
      </c>
      <c r="X9812" s="2">
        <f>Table1[[#This Row],[Sales]]+Table1[[#This Row],[Discount]]+Table1[[#This Row],[Adjusted Sales]]</f>
        <v>217.58240000000001</v>
      </c>
      <c r="Y9812" s="5">
        <f>Table1[[#This Row],[Sales]]*Table1[[#This Row],[Discount]]</f>
        <v>24.153600000000001</v>
      </c>
    </row>
    <row r="9813" spans="1:25" x14ac:dyDescent="0.3">
      <c r="A9813">
        <v>9812</v>
      </c>
      <c r="B9813" s="2"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s="2">
        <v>4</v>
      </c>
      <c r="T9813" s="3">
        <v>0</v>
      </c>
      <c r="U9813" s="2">
        <v>12.441599999999999</v>
      </c>
      <c r="V9813" s="2">
        <f>Table1[[#This Row],[Sales]]*(1-Table1[[#This Row],[Discount]])</f>
        <v>25.92</v>
      </c>
      <c r="W9813" s="2">
        <f>Table1[[#This Row],[Sales]]*Table1[[#This Row],[Quantity]]</f>
        <v>103.68</v>
      </c>
      <c r="X9813" s="2">
        <f>Table1[[#This Row],[Sales]]+Table1[[#This Row],[Discount]]+Table1[[#This Row],[Adjusted Sales]]</f>
        <v>51.84</v>
      </c>
      <c r="Y9813" s="5">
        <f>Table1[[#This Row],[Sales]]*Table1[[#This Row],[Discount]]</f>
        <v>0</v>
      </c>
    </row>
    <row r="9814" spans="1:25" x14ac:dyDescent="0.3">
      <c r="A9814">
        <v>9813</v>
      </c>
      <c r="B9814" s="2"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s="2">
        <v>3</v>
      </c>
      <c r="T9814" s="3">
        <v>0</v>
      </c>
      <c r="U9814" s="2">
        <v>9.702</v>
      </c>
      <c r="V9814" s="2">
        <f>Table1[[#This Row],[Sales]]*(1-Table1[[#This Row],[Discount]])</f>
        <v>34.65</v>
      </c>
      <c r="W9814" s="2">
        <f>Table1[[#This Row],[Sales]]*Table1[[#This Row],[Quantity]]</f>
        <v>103.94999999999999</v>
      </c>
      <c r="X9814" s="2">
        <f>Table1[[#This Row],[Sales]]+Table1[[#This Row],[Discount]]+Table1[[#This Row],[Adjusted Sales]]</f>
        <v>69.3</v>
      </c>
      <c r="Y9814" s="5">
        <f>Table1[[#This Row],[Sales]]*Table1[[#This Row],[Discount]]</f>
        <v>0</v>
      </c>
    </row>
    <row r="9815" spans="1:25" x14ac:dyDescent="0.3">
      <c r="A9815">
        <v>9814</v>
      </c>
      <c r="B9815" s="2"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s="2">
        <v>5</v>
      </c>
      <c r="T9815" s="3">
        <v>0</v>
      </c>
      <c r="U9815" s="2">
        <v>100.4255</v>
      </c>
      <c r="V9815" s="2">
        <f>Table1[[#This Row],[Sales]]*(1-Table1[[#This Row],[Discount]])</f>
        <v>204.95</v>
      </c>
      <c r="W9815" s="2">
        <f>Table1[[#This Row],[Sales]]*Table1[[#This Row],[Quantity]]</f>
        <v>1024.75</v>
      </c>
      <c r="X9815" s="2">
        <f>Table1[[#This Row],[Sales]]+Table1[[#This Row],[Discount]]+Table1[[#This Row],[Adjusted Sales]]</f>
        <v>409.9</v>
      </c>
      <c r="Y9815" s="5">
        <f>Table1[[#This Row],[Sales]]*Table1[[#This Row],[Discount]]</f>
        <v>0</v>
      </c>
    </row>
    <row r="9816" spans="1:25" x14ac:dyDescent="0.3">
      <c r="A9816">
        <v>9815</v>
      </c>
      <c r="B9816" s="2"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s="2">
        <v>5</v>
      </c>
      <c r="T9816" s="3">
        <v>0</v>
      </c>
      <c r="U9816" s="2">
        <v>38.375999999999998</v>
      </c>
      <c r="V9816" s="2">
        <f>Table1[[#This Row],[Sales]]*(1-Table1[[#This Row],[Discount]])</f>
        <v>79.95</v>
      </c>
      <c r="W9816" s="2">
        <f>Table1[[#This Row],[Sales]]*Table1[[#This Row],[Quantity]]</f>
        <v>399.75</v>
      </c>
      <c r="X9816" s="2">
        <f>Table1[[#This Row],[Sales]]+Table1[[#This Row],[Discount]]+Table1[[#This Row],[Adjusted Sales]]</f>
        <v>159.9</v>
      </c>
      <c r="Y9816" s="5">
        <f>Table1[[#This Row],[Sales]]*Table1[[#This Row],[Discount]]</f>
        <v>0</v>
      </c>
    </row>
    <row r="9817" spans="1:25" x14ac:dyDescent="0.3">
      <c r="A9817">
        <v>9816</v>
      </c>
      <c r="B9817" s="2"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s="2">
        <v>7</v>
      </c>
      <c r="T9817" s="3">
        <v>0.2</v>
      </c>
      <c r="U9817" s="2">
        <v>54.215000000000003</v>
      </c>
      <c r="V9817" s="2">
        <f>Table1[[#This Row],[Sales]]*(1-Table1[[#This Row],[Discount]])</f>
        <v>138.79040000000001</v>
      </c>
      <c r="W9817" s="2">
        <f>Table1[[#This Row],[Sales]]*Table1[[#This Row],[Quantity]]</f>
        <v>1214.4159999999999</v>
      </c>
      <c r="X9817" s="2">
        <f>Table1[[#This Row],[Sales]]+Table1[[#This Row],[Discount]]+Table1[[#This Row],[Adjusted Sales]]</f>
        <v>312.47839999999997</v>
      </c>
      <c r="Y9817" s="5">
        <f>Table1[[#This Row],[Sales]]*Table1[[#This Row],[Discount]]</f>
        <v>34.697600000000001</v>
      </c>
    </row>
    <row r="9818" spans="1:25" x14ac:dyDescent="0.3">
      <c r="A9818">
        <v>9817</v>
      </c>
      <c r="B9818" s="2"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s="2">
        <v>4</v>
      </c>
      <c r="T9818" s="3">
        <v>0.2</v>
      </c>
      <c r="U9818" s="2">
        <v>-6.4619999999999997</v>
      </c>
      <c r="V9818" s="2">
        <f>Table1[[#This Row],[Sales]]*(1-Table1[[#This Row],[Discount]])</f>
        <v>413.56800000000004</v>
      </c>
      <c r="W9818" s="2">
        <f>Table1[[#This Row],[Sales]]*Table1[[#This Row],[Quantity]]</f>
        <v>2067.84</v>
      </c>
      <c r="X9818" s="2">
        <f>Table1[[#This Row],[Sales]]+Table1[[#This Row],[Discount]]+Table1[[#This Row],[Adjusted Sales]]</f>
        <v>930.72800000000007</v>
      </c>
      <c r="Y9818" s="5">
        <f>Table1[[#This Row],[Sales]]*Table1[[#This Row],[Discount]]</f>
        <v>103.39200000000001</v>
      </c>
    </row>
    <row r="9819" spans="1:25" x14ac:dyDescent="0.3">
      <c r="A9819">
        <v>9818</v>
      </c>
      <c r="B9819" s="2"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s="2">
        <v>7</v>
      </c>
      <c r="T9819" s="3">
        <v>0.2</v>
      </c>
      <c r="U9819" s="2">
        <v>45.467100000000002</v>
      </c>
      <c r="V9819" s="2">
        <f>Table1[[#This Row],[Sales]]*(1-Table1[[#This Row],[Discount]])</f>
        <v>138.56640000000002</v>
      </c>
      <c r="W9819" s="2">
        <f>Table1[[#This Row],[Sales]]*Table1[[#This Row],[Quantity]]</f>
        <v>1212.4559999999999</v>
      </c>
      <c r="X9819" s="2">
        <f>Table1[[#This Row],[Sales]]+Table1[[#This Row],[Discount]]+Table1[[#This Row],[Adjusted Sales]]</f>
        <v>311.9744</v>
      </c>
      <c r="Y9819" s="5">
        <f>Table1[[#This Row],[Sales]]*Table1[[#This Row],[Discount]]</f>
        <v>34.641600000000004</v>
      </c>
    </row>
    <row r="9820" spans="1:25" x14ac:dyDescent="0.3">
      <c r="A9820">
        <v>9819</v>
      </c>
      <c r="B9820" s="2"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s="2">
        <v>2</v>
      </c>
      <c r="T9820" s="3">
        <v>0.2</v>
      </c>
      <c r="U9820" s="2">
        <v>0.33360000000000001</v>
      </c>
      <c r="V9820" s="2">
        <f>Table1[[#This Row],[Sales]]*(1-Table1[[#This Row],[Discount]])</f>
        <v>3.5584000000000007</v>
      </c>
      <c r="W9820" s="2">
        <f>Table1[[#This Row],[Sales]]*Table1[[#This Row],[Quantity]]</f>
        <v>8.8960000000000008</v>
      </c>
      <c r="X9820" s="2">
        <f>Table1[[#This Row],[Sales]]+Table1[[#This Row],[Discount]]+Table1[[#This Row],[Adjusted Sales]]</f>
        <v>8.2064000000000021</v>
      </c>
      <c r="Y9820" s="5">
        <f>Table1[[#This Row],[Sales]]*Table1[[#This Row],[Discount]]</f>
        <v>0.88960000000000017</v>
      </c>
    </row>
    <row r="9821" spans="1:25" x14ac:dyDescent="0.3">
      <c r="A9821">
        <v>9820</v>
      </c>
      <c r="B9821" s="2"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s="2">
        <v>3</v>
      </c>
      <c r="T9821" s="3">
        <v>0.2</v>
      </c>
      <c r="U9821" s="2">
        <v>3.15</v>
      </c>
      <c r="V9821" s="2">
        <f>Table1[[#This Row],[Sales]]*(1-Table1[[#This Row],[Discount]])</f>
        <v>7.2</v>
      </c>
      <c r="W9821" s="2">
        <f>Table1[[#This Row],[Sales]]*Table1[[#This Row],[Quantity]]</f>
        <v>27</v>
      </c>
      <c r="X9821" s="2">
        <f>Table1[[#This Row],[Sales]]+Table1[[#This Row],[Discount]]+Table1[[#This Row],[Adjusted Sales]]</f>
        <v>16.399999999999999</v>
      </c>
      <c r="Y9821" s="5">
        <f>Table1[[#This Row],[Sales]]*Table1[[#This Row],[Discount]]</f>
        <v>1.8</v>
      </c>
    </row>
    <row r="9822" spans="1:25" x14ac:dyDescent="0.3">
      <c r="A9822">
        <v>9821</v>
      </c>
      <c r="B9822" s="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s="2">
        <v>10</v>
      </c>
      <c r="T9822" s="3">
        <v>0.2</v>
      </c>
      <c r="U9822" s="2">
        <v>13.2</v>
      </c>
      <c r="V9822" s="2">
        <f>Table1[[#This Row],[Sales]]*(1-Table1[[#This Row],[Discount]])</f>
        <v>33.792000000000002</v>
      </c>
      <c r="W9822" s="2">
        <f>Table1[[#This Row],[Sales]]*Table1[[#This Row],[Quantity]]</f>
        <v>422.40000000000003</v>
      </c>
      <c r="X9822" s="2">
        <f>Table1[[#This Row],[Sales]]+Table1[[#This Row],[Discount]]+Table1[[#This Row],[Adjusted Sales]]</f>
        <v>76.231999999999999</v>
      </c>
      <c r="Y9822" s="5">
        <f>Table1[[#This Row],[Sales]]*Table1[[#This Row],[Discount]]</f>
        <v>8.4480000000000004</v>
      </c>
    </row>
    <row r="9823" spans="1:25" x14ac:dyDescent="0.3">
      <c r="A9823">
        <v>9822</v>
      </c>
      <c r="B9823" s="2"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s="2">
        <v>2</v>
      </c>
      <c r="T9823" s="3">
        <v>0.7</v>
      </c>
      <c r="U9823" s="2">
        <v>-13.393599999999999</v>
      </c>
      <c r="V9823" s="2">
        <f>Table1[[#This Row],[Sales]]*(1-Table1[[#This Row],[Discount]])</f>
        <v>5.4792000000000005</v>
      </c>
      <c r="W9823" s="2">
        <f>Table1[[#This Row],[Sales]]*Table1[[#This Row],[Quantity]]</f>
        <v>36.527999999999999</v>
      </c>
      <c r="X9823" s="2">
        <f>Table1[[#This Row],[Sales]]+Table1[[#This Row],[Discount]]+Table1[[#This Row],[Adjusted Sales]]</f>
        <v>24.443199999999997</v>
      </c>
      <c r="Y9823" s="5">
        <f>Table1[[#This Row],[Sales]]*Table1[[#This Row],[Discount]]</f>
        <v>12.784799999999999</v>
      </c>
    </row>
    <row r="9824" spans="1:25" x14ac:dyDescent="0.3">
      <c r="A9824">
        <v>9823</v>
      </c>
      <c r="B9824" s="2"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s="2">
        <v>3</v>
      </c>
      <c r="T9824" s="3">
        <v>0</v>
      </c>
      <c r="U9824" s="2">
        <v>42.814799999999998</v>
      </c>
      <c r="V9824" s="2">
        <f>Table1[[#This Row],[Sales]]*(1-Table1[[#This Row],[Discount]])</f>
        <v>152.91</v>
      </c>
      <c r="W9824" s="2">
        <f>Table1[[#This Row],[Sales]]*Table1[[#This Row],[Quantity]]</f>
        <v>458.73</v>
      </c>
      <c r="X9824" s="2">
        <f>Table1[[#This Row],[Sales]]+Table1[[#This Row],[Discount]]+Table1[[#This Row],[Adjusted Sales]]</f>
        <v>305.82</v>
      </c>
      <c r="Y9824" s="5">
        <f>Table1[[#This Row],[Sales]]*Table1[[#This Row],[Discount]]</f>
        <v>0</v>
      </c>
    </row>
    <row r="9825" spans="1:25" x14ac:dyDescent="0.3">
      <c r="A9825">
        <v>9824</v>
      </c>
      <c r="B9825" s="2"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s="2">
        <v>3</v>
      </c>
      <c r="T9825" s="3">
        <v>0</v>
      </c>
      <c r="U9825" s="2">
        <v>41.823</v>
      </c>
      <c r="V9825" s="2">
        <f>Table1[[#This Row],[Sales]]*(1-Table1[[#This Row],[Discount]])</f>
        <v>92.94</v>
      </c>
      <c r="W9825" s="2">
        <f>Table1[[#This Row],[Sales]]*Table1[[#This Row],[Quantity]]</f>
        <v>278.82</v>
      </c>
      <c r="X9825" s="2">
        <f>Table1[[#This Row],[Sales]]+Table1[[#This Row],[Discount]]+Table1[[#This Row],[Adjusted Sales]]</f>
        <v>185.88</v>
      </c>
      <c r="Y9825" s="5">
        <f>Table1[[#This Row],[Sales]]*Table1[[#This Row],[Discount]]</f>
        <v>0</v>
      </c>
    </row>
    <row r="9826" spans="1:25" x14ac:dyDescent="0.3">
      <c r="A9826">
        <v>9825</v>
      </c>
      <c r="B9826" s="2"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s="2">
        <v>4</v>
      </c>
      <c r="T9826" s="3">
        <v>0.2</v>
      </c>
      <c r="U9826" s="2">
        <v>6.2496</v>
      </c>
      <c r="V9826" s="2">
        <f>Table1[[#This Row],[Sales]]*(1-Table1[[#This Row],[Discount]])</f>
        <v>14.284800000000002</v>
      </c>
      <c r="W9826" s="2">
        <f>Table1[[#This Row],[Sales]]*Table1[[#This Row],[Quantity]]</f>
        <v>71.424000000000007</v>
      </c>
      <c r="X9826" s="2">
        <f>Table1[[#This Row],[Sales]]+Table1[[#This Row],[Discount]]+Table1[[#This Row],[Adjusted Sales]]</f>
        <v>32.340800000000002</v>
      </c>
      <c r="Y9826" s="5">
        <f>Table1[[#This Row],[Sales]]*Table1[[#This Row],[Discount]]</f>
        <v>3.5712000000000006</v>
      </c>
    </row>
    <row r="9827" spans="1:25" x14ac:dyDescent="0.3">
      <c r="A9827">
        <v>9826</v>
      </c>
      <c r="B9827" s="2"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s="2">
        <v>3</v>
      </c>
      <c r="T9827" s="3">
        <v>0.2</v>
      </c>
      <c r="U9827" s="2">
        <v>15.093</v>
      </c>
      <c r="V9827" s="2">
        <f>Table1[[#This Row],[Sales]]*(1-Table1[[#This Row],[Discount]])</f>
        <v>37.152000000000001</v>
      </c>
      <c r="W9827" s="2">
        <f>Table1[[#This Row],[Sales]]*Table1[[#This Row],[Quantity]]</f>
        <v>139.32</v>
      </c>
      <c r="X9827" s="2">
        <f>Table1[[#This Row],[Sales]]+Table1[[#This Row],[Discount]]+Table1[[#This Row],[Adjusted Sales]]</f>
        <v>83.792000000000002</v>
      </c>
      <c r="Y9827" s="5">
        <f>Table1[[#This Row],[Sales]]*Table1[[#This Row],[Discount]]</f>
        <v>9.2880000000000003</v>
      </c>
    </row>
    <row r="9828" spans="1:25" x14ac:dyDescent="0.3">
      <c r="A9828">
        <v>9827</v>
      </c>
      <c r="B9828" s="2"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s="2">
        <v>4</v>
      </c>
      <c r="T9828" s="3">
        <v>0.2</v>
      </c>
      <c r="U9828" s="2">
        <v>-12.196</v>
      </c>
      <c r="V9828" s="2">
        <f>Table1[[#This Row],[Sales]]*(1-Table1[[#This Row],[Discount]])</f>
        <v>156.1088</v>
      </c>
      <c r="W9828" s="2">
        <f>Table1[[#This Row],[Sales]]*Table1[[#This Row],[Quantity]]</f>
        <v>780.54399999999998</v>
      </c>
      <c r="X9828" s="2">
        <f>Table1[[#This Row],[Sales]]+Table1[[#This Row],[Discount]]+Table1[[#This Row],[Adjusted Sales]]</f>
        <v>351.44479999999999</v>
      </c>
      <c r="Y9828" s="5">
        <f>Table1[[#This Row],[Sales]]*Table1[[#This Row],[Discount]]</f>
        <v>39.027200000000001</v>
      </c>
    </row>
    <row r="9829" spans="1:25" x14ac:dyDescent="0.3">
      <c r="A9829">
        <v>9828</v>
      </c>
      <c r="B9829" s="2"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s="2">
        <v>2</v>
      </c>
      <c r="T9829" s="3">
        <v>0</v>
      </c>
      <c r="U9829" s="2">
        <v>6.4649999999999999</v>
      </c>
      <c r="V9829" s="2">
        <f>Table1[[#This Row],[Sales]]*(1-Table1[[#This Row],[Discount]])</f>
        <v>129.30000000000001</v>
      </c>
      <c r="W9829" s="2">
        <f>Table1[[#This Row],[Sales]]*Table1[[#This Row],[Quantity]]</f>
        <v>258.60000000000002</v>
      </c>
      <c r="X9829" s="2">
        <f>Table1[[#This Row],[Sales]]+Table1[[#This Row],[Discount]]+Table1[[#This Row],[Adjusted Sales]]</f>
        <v>258.60000000000002</v>
      </c>
      <c r="Y9829" s="5">
        <f>Table1[[#This Row],[Sales]]*Table1[[#This Row],[Discount]]</f>
        <v>0</v>
      </c>
    </row>
    <row r="9830" spans="1:25" x14ac:dyDescent="0.3">
      <c r="A9830">
        <v>9829</v>
      </c>
      <c r="B9830" s="2"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s="2">
        <v>3</v>
      </c>
      <c r="T9830" s="3">
        <v>0.2</v>
      </c>
      <c r="U9830" s="2">
        <v>3.7595999999999998</v>
      </c>
      <c r="V9830" s="2">
        <f>Table1[[#This Row],[Sales]]*(1-Table1[[#This Row],[Discount]])</f>
        <v>9.2544000000000004</v>
      </c>
      <c r="W9830" s="2">
        <f>Table1[[#This Row],[Sales]]*Table1[[#This Row],[Quantity]]</f>
        <v>34.704000000000001</v>
      </c>
      <c r="X9830" s="2">
        <f>Table1[[#This Row],[Sales]]+Table1[[#This Row],[Discount]]+Table1[[#This Row],[Adjusted Sales]]</f>
        <v>21.022399999999998</v>
      </c>
      <c r="Y9830" s="5">
        <f>Table1[[#This Row],[Sales]]*Table1[[#This Row],[Discount]]</f>
        <v>2.3136000000000001</v>
      </c>
    </row>
    <row r="9831" spans="1:25" x14ac:dyDescent="0.3">
      <c r="A9831">
        <v>9830</v>
      </c>
      <c r="B9831" s="2"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s="2">
        <v>3</v>
      </c>
      <c r="T9831" s="3">
        <v>0.2</v>
      </c>
      <c r="U9831" s="2">
        <v>15.147</v>
      </c>
      <c r="V9831" s="2">
        <f>Table1[[#This Row],[Sales]]*(1-Table1[[#This Row],[Discount]])</f>
        <v>193.88160000000002</v>
      </c>
      <c r="W9831" s="2">
        <f>Table1[[#This Row],[Sales]]*Table1[[#This Row],[Quantity]]</f>
        <v>727.05600000000004</v>
      </c>
      <c r="X9831" s="2">
        <f>Table1[[#This Row],[Sales]]+Table1[[#This Row],[Discount]]+Table1[[#This Row],[Adjusted Sales]]</f>
        <v>436.43360000000001</v>
      </c>
      <c r="Y9831" s="5">
        <f>Table1[[#This Row],[Sales]]*Table1[[#This Row],[Discount]]</f>
        <v>48.470400000000005</v>
      </c>
    </row>
    <row r="9832" spans="1:25" x14ac:dyDescent="0.3">
      <c r="A9832">
        <v>9831</v>
      </c>
      <c r="B9832" s="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s="2">
        <v>4</v>
      </c>
      <c r="T9832" s="3">
        <v>0.2</v>
      </c>
      <c r="U9832" s="2">
        <v>95.990399999999994</v>
      </c>
      <c r="V9832" s="2">
        <f>Table1[[#This Row],[Sales]]*(1-Table1[[#This Row],[Discount]])</f>
        <v>255.97440000000003</v>
      </c>
      <c r="W9832" s="2">
        <f>Table1[[#This Row],[Sales]]*Table1[[#This Row],[Quantity]]</f>
        <v>1279.8720000000001</v>
      </c>
      <c r="X9832" s="2">
        <f>Table1[[#This Row],[Sales]]+Table1[[#This Row],[Discount]]+Table1[[#This Row],[Adjusted Sales]]</f>
        <v>576.14240000000007</v>
      </c>
      <c r="Y9832" s="5">
        <f>Table1[[#This Row],[Sales]]*Table1[[#This Row],[Discount]]</f>
        <v>63.993600000000008</v>
      </c>
    </row>
    <row r="9833" spans="1:25" x14ac:dyDescent="0.3">
      <c r="A9833">
        <v>9832</v>
      </c>
      <c r="B9833" s="2"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s="2">
        <v>7</v>
      </c>
      <c r="T9833" s="3">
        <v>0.6</v>
      </c>
      <c r="U9833" s="2">
        <v>-2.5872000000000002</v>
      </c>
      <c r="V9833" s="2">
        <f>Table1[[#This Row],[Sales]]*(1-Table1[[#This Row],[Discount]])</f>
        <v>3.4496000000000002</v>
      </c>
      <c r="W9833" s="2">
        <f>Table1[[#This Row],[Sales]]*Table1[[#This Row],[Quantity]]</f>
        <v>60.368000000000002</v>
      </c>
      <c r="X9833" s="2">
        <f>Table1[[#This Row],[Sales]]+Table1[[#This Row],[Discount]]+Table1[[#This Row],[Adjusted Sales]]</f>
        <v>12.6736</v>
      </c>
      <c r="Y9833" s="5">
        <f>Table1[[#This Row],[Sales]]*Table1[[#This Row],[Discount]]</f>
        <v>5.1744000000000003</v>
      </c>
    </row>
    <row r="9834" spans="1:25" x14ac:dyDescent="0.3">
      <c r="A9834">
        <v>9833</v>
      </c>
      <c r="B9834" s="2"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s="2">
        <v>1</v>
      </c>
      <c r="T9834" s="3">
        <v>0.2</v>
      </c>
      <c r="U9834" s="2">
        <v>1.4441999999999999</v>
      </c>
      <c r="V9834" s="2">
        <f>Table1[[#This Row],[Sales]]*(1-Table1[[#This Row],[Discount]])</f>
        <v>3.1872000000000003</v>
      </c>
      <c r="W9834" s="2">
        <f>Table1[[#This Row],[Sales]]*Table1[[#This Row],[Quantity]]</f>
        <v>3.984</v>
      </c>
      <c r="X9834" s="2">
        <f>Table1[[#This Row],[Sales]]+Table1[[#This Row],[Discount]]+Table1[[#This Row],[Adjusted Sales]]</f>
        <v>7.3712</v>
      </c>
      <c r="Y9834" s="5">
        <f>Table1[[#This Row],[Sales]]*Table1[[#This Row],[Discount]]</f>
        <v>0.79680000000000006</v>
      </c>
    </row>
    <row r="9835" spans="1:25" x14ac:dyDescent="0.3">
      <c r="A9835">
        <v>9834</v>
      </c>
      <c r="B9835" s="2"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s="2">
        <v>7</v>
      </c>
      <c r="T9835" s="3">
        <v>0.2</v>
      </c>
      <c r="U9835" s="2">
        <v>190.38810000000001</v>
      </c>
      <c r="V9835" s="2">
        <f>Table1[[#This Row],[Sales]]*(1-Table1[[#This Row],[Discount]])</f>
        <v>716.75520000000006</v>
      </c>
      <c r="W9835" s="2">
        <f>Table1[[#This Row],[Sales]]*Table1[[#This Row],[Quantity]]</f>
        <v>6271.6080000000002</v>
      </c>
      <c r="X9835" s="2">
        <f>Table1[[#This Row],[Sales]]+Table1[[#This Row],[Discount]]+Table1[[#This Row],[Adjusted Sales]]</f>
        <v>1612.8992000000001</v>
      </c>
      <c r="Y9835" s="5">
        <f>Table1[[#This Row],[Sales]]*Table1[[#This Row],[Discount]]</f>
        <v>179.18880000000001</v>
      </c>
    </row>
    <row r="9836" spans="1:25" x14ac:dyDescent="0.3">
      <c r="A9836">
        <v>9835</v>
      </c>
      <c r="B9836" s="2"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s="2">
        <v>4</v>
      </c>
      <c r="T9836" s="3">
        <v>0.6</v>
      </c>
      <c r="U9836" s="2">
        <v>-6.3</v>
      </c>
      <c r="V9836" s="2">
        <f>Table1[[#This Row],[Sales]]*(1-Table1[[#This Row],[Discount]])</f>
        <v>5.6000000000000005</v>
      </c>
      <c r="W9836" s="2">
        <f>Table1[[#This Row],[Sales]]*Table1[[#This Row],[Quantity]]</f>
        <v>56</v>
      </c>
      <c r="X9836" s="2">
        <f>Table1[[#This Row],[Sales]]+Table1[[#This Row],[Discount]]+Table1[[#This Row],[Adjusted Sales]]</f>
        <v>20.2</v>
      </c>
      <c r="Y9836" s="5">
        <f>Table1[[#This Row],[Sales]]*Table1[[#This Row],[Discount]]</f>
        <v>8.4</v>
      </c>
    </row>
    <row r="9837" spans="1:25" x14ac:dyDescent="0.3">
      <c r="A9837">
        <v>9836</v>
      </c>
      <c r="B9837" s="2"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s="2">
        <v>2</v>
      </c>
      <c r="T9837" s="3">
        <v>0.8</v>
      </c>
      <c r="U9837" s="2">
        <v>-26.2272</v>
      </c>
      <c r="V9837" s="2">
        <f>Table1[[#This Row],[Sales]]*(1-Table1[[#This Row],[Discount]])</f>
        <v>3.2783999999999991</v>
      </c>
      <c r="W9837" s="2">
        <f>Table1[[#This Row],[Sales]]*Table1[[#This Row],[Quantity]]</f>
        <v>32.783999999999999</v>
      </c>
      <c r="X9837" s="2">
        <f>Table1[[#This Row],[Sales]]+Table1[[#This Row],[Discount]]+Table1[[#This Row],[Adjusted Sales]]</f>
        <v>20.470399999999998</v>
      </c>
      <c r="Y9837" s="5">
        <f>Table1[[#This Row],[Sales]]*Table1[[#This Row],[Discount]]</f>
        <v>13.1136</v>
      </c>
    </row>
    <row r="9838" spans="1:25" x14ac:dyDescent="0.3">
      <c r="A9838">
        <v>9837</v>
      </c>
      <c r="B9838" s="2"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s="2">
        <v>5</v>
      </c>
      <c r="T9838" s="3">
        <v>0</v>
      </c>
      <c r="U9838" s="2">
        <v>5.1230000000000002</v>
      </c>
      <c r="V9838" s="2">
        <f>Table1[[#This Row],[Sales]]*(1-Table1[[#This Row],[Discount]])</f>
        <v>10.9</v>
      </c>
      <c r="W9838" s="2">
        <f>Table1[[#This Row],[Sales]]*Table1[[#This Row],[Quantity]]</f>
        <v>54.5</v>
      </c>
      <c r="X9838" s="2">
        <f>Table1[[#This Row],[Sales]]+Table1[[#This Row],[Discount]]+Table1[[#This Row],[Adjusted Sales]]</f>
        <v>21.8</v>
      </c>
      <c r="Y9838" s="5">
        <f>Table1[[#This Row],[Sales]]*Table1[[#This Row],[Discount]]</f>
        <v>0</v>
      </c>
    </row>
    <row r="9839" spans="1:25" x14ac:dyDescent="0.3">
      <c r="A9839">
        <v>9838</v>
      </c>
      <c r="B9839" s="2"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s="2">
        <v>2</v>
      </c>
      <c r="T9839" s="3">
        <v>0</v>
      </c>
      <c r="U9839" s="2">
        <v>14.8</v>
      </c>
      <c r="V9839" s="2">
        <f>Table1[[#This Row],[Sales]]*(1-Table1[[#This Row],[Discount]])</f>
        <v>29.6</v>
      </c>
      <c r="W9839" s="2">
        <f>Table1[[#This Row],[Sales]]*Table1[[#This Row],[Quantity]]</f>
        <v>59.2</v>
      </c>
      <c r="X9839" s="2">
        <f>Table1[[#This Row],[Sales]]+Table1[[#This Row],[Discount]]+Table1[[#This Row],[Adjusted Sales]]</f>
        <v>59.2</v>
      </c>
      <c r="Y9839" s="5">
        <f>Table1[[#This Row],[Sales]]*Table1[[#This Row],[Discount]]</f>
        <v>0</v>
      </c>
    </row>
    <row r="9840" spans="1:25" x14ac:dyDescent="0.3">
      <c r="A9840">
        <v>9839</v>
      </c>
      <c r="B9840" s="2"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s="2">
        <v>1</v>
      </c>
      <c r="T9840" s="3">
        <v>0</v>
      </c>
      <c r="U9840" s="2">
        <v>2.2907999999999999</v>
      </c>
      <c r="V9840" s="2">
        <f>Table1[[#This Row],[Sales]]*(1-Table1[[#This Row],[Discount]])</f>
        <v>4.9800000000000004</v>
      </c>
      <c r="W9840" s="2">
        <f>Table1[[#This Row],[Sales]]*Table1[[#This Row],[Quantity]]</f>
        <v>4.9800000000000004</v>
      </c>
      <c r="X9840" s="2">
        <f>Table1[[#This Row],[Sales]]+Table1[[#This Row],[Discount]]+Table1[[#This Row],[Adjusted Sales]]</f>
        <v>9.9600000000000009</v>
      </c>
      <c r="Y9840" s="5">
        <f>Table1[[#This Row],[Sales]]*Table1[[#This Row],[Discount]]</f>
        <v>0</v>
      </c>
    </row>
    <row r="9841" spans="1:25" x14ac:dyDescent="0.3">
      <c r="A9841">
        <v>9840</v>
      </c>
      <c r="B9841" s="2"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s="2">
        <v>3</v>
      </c>
      <c r="T9841" s="3">
        <v>0.2</v>
      </c>
      <c r="U9841" s="2">
        <v>161.99189999999999</v>
      </c>
      <c r="V9841" s="2">
        <f>Table1[[#This Row],[Sales]]*(1-Table1[[#This Row],[Discount]])</f>
        <v>383.98080000000004</v>
      </c>
      <c r="W9841" s="2">
        <f>Table1[[#This Row],[Sales]]*Table1[[#This Row],[Quantity]]</f>
        <v>1439.9279999999999</v>
      </c>
      <c r="X9841" s="2">
        <f>Table1[[#This Row],[Sales]]+Table1[[#This Row],[Discount]]+Table1[[#This Row],[Adjusted Sales]]</f>
        <v>864.15679999999998</v>
      </c>
      <c r="Y9841" s="5">
        <f>Table1[[#This Row],[Sales]]*Table1[[#This Row],[Discount]]</f>
        <v>95.995200000000011</v>
      </c>
    </row>
    <row r="9842" spans="1:25" x14ac:dyDescent="0.3">
      <c r="A9842">
        <v>9841</v>
      </c>
      <c r="B9842" s="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s="2">
        <v>8</v>
      </c>
      <c r="T9842" s="3">
        <v>0.2</v>
      </c>
      <c r="U9842" s="2">
        <v>4.4736000000000002</v>
      </c>
      <c r="V9842" s="2">
        <f>Table1[[#This Row],[Sales]]*(1-Table1[[#This Row],[Discount]])</f>
        <v>35.788800000000002</v>
      </c>
      <c r="W9842" s="2">
        <f>Table1[[#This Row],[Sales]]*Table1[[#This Row],[Quantity]]</f>
        <v>357.88799999999998</v>
      </c>
      <c r="X9842" s="2">
        <f>Table1[[#This Row],[Sales]]+Table1[[#This Row],[Discount]]+Table1[[#This Row],[Adjusted Sales]]</f>
        <v>80.724800000000002</v>
      </c>
      <c r="Y9842" s="5">
        <f>Table1[[#This Row],[Sales]]*Table1[[#This Row],[Discount]]</f>
        <v>8.9472000000000005</v>
      </c>
    </row>
    <row r="9843" spans="1:25" x14ac:dyDescent="0.3">
      <c r="A9843">
        <v>9842</v>
      </c>
      <c r="B9843" s="2"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s="2">
        <v>2</v>
      </c>
      <c r="T9843" s="3">
        <v>0</v>
      </c>
      <c r="U9843" s="2">
        <v>1.6704000000000001</v>
      </c>
      <c r="V9843" s="2">
        <f>Table1[[#This Row],[Sales]]*(1-Table1[[#This Row],[Discount]])</f>
        <v>5.76</v>
      </c>
      <c r="W9843" s="2">
        <f>Table1[[#This Row],[Sales]]*Table1[[#This Row],[Quantity]]</f>
        <v>11.52</v>
      </c>
      <c r="X9843" s="2">
        <f>Table1[[#This Row],[Sales]]+Table1[[#This Row],[Discount]]+Table1[[#This Row],[Adjusted Sales]]</f>
        <v>11.52</v>
      </c>
      <c r="Y9843" s="5">
        <f>Table1[[#This Row],[Sales]]*Table1[[#This Row],[Discount]]</f>
        <v>0</v>
      </c>
    </row>
    <row r="9844" spans="1:25" x14ac:dyDescent="0.3">
      <c r="A9844">
        <v>9843</v>
      </c>
      <c r="B9844" s="2"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s="2">
        <v>4</v>
      </c>
      <c r="T9844" s="3">
        <v>0.2</v>
      </c>
      <c r="U9844" s="2">
        <v>60.392000000000003</v>
      </c>
      <c r="V9844" s="2">
        <f>Table1[[#This Row],[Sales]]*(1-Table1[[#This Row],[Discount]])</f>
        <v>386.50880000000006</v>
      </c>
      <c r="W9844" s="2">
        <f>Table1[[#This Row],[Sales]]*Table1[[#This Row],[Quantity]]</f>
        <v>1932.5440000000001</v>
      </c>
      <c r="X9844" s="2">
        <f>Table1[[#This Row],[Sales]]+Table1[[#This Row],[Discount]]+Table1[[#This Row],[Adjusted Sales]]</f>
        <v>869.84480000000008</v>
      </c>
      <c r="Y9844" s="5">
        <f>Table1[[#This Row],[Sales]]*Table1[[#This Row],[Discount]]</f>
        <v>96.627200000000016</v>
      </c>
    </row>
    <row r="9845" spans="1:25" x14ac:dyDescent="0.3">
      <c r="A9845">
        <v>9844</v>
      </c>
      <c r="B9845" s="2"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s="2">
        <v>4</v>
      </c>
      <c r="T9845" s="3">
        <v>0.2</v>
      </c>
      <c r="U9845" s="2">
        <v>5.1791999999999998</v>
      </c>
      <c r="V9845" s="2">
        <f>Table1[[#This Row],[Sales]]*(1-Table1[[#This Row],[Discount]])</f>
        <v>12.748800000000001</v>
      </c>
      <c r="W9845" s="2">
        <f>Table1[[#This Row],[Sales]]*Table1[[#This Row],[Quantity]]</f>
        <v>63.744</v>
      </c>
      <c r="X9845" s="2">
        <f>Table1[[#This Row],[Sales]]+Table1[[#This Row],[Discount]]+Table1[[#This Row],[Adjusted Sales]]</f>
        <v>28.884799999999998</v>
      </c>
      <c r="Y9845" s="5">
        <f>Table1[[#This Row],[Sales]]*Table1[[#This Row],[Discount]]</f>
        <v>3.1872000000000003</v>
      </c>
    </row>
    <row r="9846" spans="1:25" x14ac:dyDescent="0.3">
      <c r="A9846">
        <v>9845</v>
      </c>
      <c r="B9846" s="2"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s="2">
        <v>7</v>
      </c>
      <c r="T9846" s="3">
        <v>0.6</v>
      </c>
      <c r="U9846" s="2">
        <v>-40.003599999999999</v>
      </c>
      <c r="V9846" s="2">
        <f>Table1[[#This Row],[Sales]]*(1-Table1[[#This Row],[Discount]])</f>
        <v>24.617599999999999</v>
      </c>
      <c r="W9846" s="2">
        <f>Table1[[#This Row],[Sales]]*Table1[[#This Row],[Quantity]]</f>
        <v>430.80799999999999</v>
      </c>
      <c r="X9846" s="2">
        <f>Table1[[#This Row],[Sales]]+Table1[[#This Row],[Discount]]+Table1[[#This Row],[Adjusted Sales]]</f>
        <v>86.761600000000001</v>
      </c>
      <c r="Y9846" s="5">
        <f>Table1[[#This Row],[Sales]]*Table1[[#This Row],[Discount]]</f>
        <v>36.926399999999994</v>
      </c>
    </row>
    <row r="9847" spans="1:25" x14ac:dyDescent="0.3">
      <c r="A9847">
        <v>9846</v>
      </c>
      <c r="B9847" s="2"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s="2">
        <v>3</v>
      </c>
      <c r="T9847" s="3">
        <v>0.2</v>
      </c>
      <c r="U9847" s="2">
        <v>9.9521999999999995</v>
      </c>
      <c r="V9847" s="2">
        <f>Table1[[#This Row],[Sales]]*(1-Table1[[#This Row],[Discount]])</f>
        <v>106.1568</v>
      </c>
      <c r="W9847" s="2">
        <f>Table1[[#This Row],[Sales]]*Table1[[#This Row],[Quantity]]</f>
        <v>398.08799999999997</v>
      </c>
      <c r="X9847" s="2">
        <f>Table1[[#This Row],[Sales]]+Table1[[#This Row],[Discount]]+Table1[[#This Row],[Adjusted Sales]]</f>
        <v>239.05279999999999</v>
      </c>
      <c r="Y9847" s="5">
        <f>Table1[[#This Row],[Sales]]*Table1[[#This Row],[Discount]]</f>
        <v>26.539200000000001</v>
      </c>
    </row>
    <row r="9848" spans="1:25" x14ac:dyDescent="0.3">
      <c r="A9848">
        <v>9847</v>
      </c>
      <c r="B9848" s="2"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s="2">
        <v>5</v>
      </c>
      <c r="T9848" s="3">
        <v>0</v>
      </c>
      <c r="U9848" s="2">
        <v>11.206</v>
      </c>
      <c r="V9848" s="2">
        <f>Table1[[#This Row],[Sales]]*(1-Table1[[#This Row],[Discount]])</f>
        <v>43.1</v>
      </c>
      <c r="W9848" s="2">
        <f>Table1[[#This Row],[Sales]]*Table1[[#This Row],[Quantity]]</f>
        <v>215.5</v>
      </c>
      <c r="X9848" s="2">
        <f>Table1[[#This Row],[Sales]]+Table1[[#This Row],[Discount]]+Table1[[#This Row],[Adjusted Sales]]</f>
        <v>86.2</v>
      </c>
      <c r="Y9848" s="5">
        <f>Table1[[#This Row],[Sales]]*Table1[[#This Row],[Discount]]</f>
        <v>0</v>
      </c>
    </row>
    <row r="9849" spans="1:25" x14ac:dyDescent="0.3">
      <c r="A9849">
        <v>9848</v>
      </c>
      <c r="B9849" s="2"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s="2">
        <v>5</v>
      </c>
      <c r="T9849" s="3">
        <v>0</v>
      </c>
      <c r="U9849" s="2">
        <v>132.99</v>
      </c>
      <c r="V9849" s="2">
        <f>Table1[[#This Row],[Sales]]*(1-Table1[[#This Row],[Discount]])</f>
        <v>511.5</v>
      </c>
      <c r="W9849" s="2">
        <f>Table1[[#This Row],[Sales]]*Table1[[#This Row],[Quantity]]</f>
        <v>2557.5</v>
      </c>
      <c r="X9849" s="2">
        <f>Table1[[#This Row],[Sales]]+Table1[[#This Row],[Discount]]+Table1[[#This Row],[Adjusted Sales]]</f>
        <v>1023</v>
      </c>
      <c r="Y9849" s="5">
        <f>Table1[[#This Row],[Sales]]*Table1[[#This Row],[Discount]]</f>
        <v>0</v>
      </c>
    </row>
    <row r="9850" spans="1:25" x14ac:dyDescent="0.3">
      <c r="A9850">
        <v>9849</v>
      </c>
      <c r="B9850" s="2"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s="2">
        <v>5</v>
      </c>
      <c r="T9850" s="3">
        <v>0.2</v>
      </c>
      <c r="U9850" s="2">
        <v>46.225000000000001</v>
      </c>
      <c r="V9850" s="2">
        <f>Table1[[#This Row],[Sales]]*(1-Table1[[#This Row],[Discount]])</f>
        <v>118.336</v>
      </c>
      <c r="W9850" s="2">
        <f>Table1[[#This Row],[Sales]]*Table1[[#This Row],[Quantity]]</f>
        <v>739.59999999999991</v>
      </c>
      <c r="X9850" s="2">
        <f>Table1[[#This Row],[Sales]]+Table1[[#This Row],[Discount]]+Table1[[#This Row],[Adjusted Sales]]</f>
        <v>266.45599999999996</v>
      </c>
      <c r="Y9850" s="5">
        <f>Table1[[#This Row],[Sales]]*Table1[[#This Row],[Discount]]</f>
        <v>29.584</v>
      </c>
    </row>
    <row r="9851" spans="1:25" x14ac:dyDescent="0.3">
      <c r="A9851">
        <v>9850</v>
      </c>
      <c r="B9851" s="2"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s="2">
        <v>2</v>
      </c>
      <c r="T9851" s="3">
        <v>0</v>
      </c>
      <c r="U9851" s="2">
        <v>16.268799999999999</v>
      </c>
      <c r="V9851" s="2">
        <f>Table1[[#This Row],[Sales]]*(1-Table1[[#This Row],[Discount]])</f>
        <v>39.68</v>
      </c>
      <c r="W9851" s="2">
        <f>Table1[[#This Row],[Sales]]*Table1[[#This Row],[Quantity]]</f>
        <v>79.36</v>
      </c>
      <c r="X9851" s="2">
        <f>Table1[[#This Row],[Sales]]+Table1[[#This Row],[Discount]]+Table1[[#This Row],[Adjusted Sales]]</f>
        <v>79.36</v>
      </c>
      <c r="Y9851" s="5">
        <f>Table1[[#This Row],[Sales]]*Table1[[#This Row],[Discount]]</f>
        <v>0</v>
      </c>
    </row>
    <row r="9852" spans="1:25" x14ac:dyDescent="0.3">
      <c r="A9852">
        <v>9851</v>
      </c>
      <c r="B9852" s="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s="2">
        <v>2</v>
      </c>
      <c r="T9852" s="3">
        <v>0</v>
      </c>
      <c r="U9852" s="2">
        <v>4.0191999999999997</v>
      </c>
      <c r="V9852" s="2">
        <f>Table1[[#This Row],[Sales]]*(1-Table1[[#This Row],[Discount]])</f>
        <v>12.56</v>
      </c>
      <c r="W9852" s="2">
        <f>Table1[[#This Row],[Sales]]*Table1[[#This Row],[Quantity]]</f>
        <v>25.12</v>
      </c>
      <c r="X9852" s="2">
        <f>Table1[[#This Row],[Sales]]+Table1[[#This Row],[Discount]]+Table1[[#This Row],[Adjusted Sales]]</f>
        <v>25.12</v>
      </c>
      <c r="Y9852" s="5">
        <f>Table1[[#This Row],[Sales]]*Table1[[#This Row],[Discount]]</f>
        <v>0</v>
      </c>
    </row>
    <row r="9853" spans="1:25" x14ac:dyDescent="0.3">
      <c r="A9853">
        <v>9852</v>
      </c>
      <c r="B9853" s="2"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s="2">
        <v>3</v>
      </c>
      <c r="T9853" s="3">
        <v>0.2</v>
      </c>
      <c r="U9853" s="2">
        <v>33.93</v>
      </c>
      <c r="V9853" s="2">
        <f>Table1[[#This Row],[Sales]]*(1-Table1[[#This Row],[Discount]])</f>
        <v>72.384</v>
      </c>
      <c r="W9853" s="2">
        <f>Table1[[#This Row],[Sales]]*Table1[[#This Row],[Quantity]]</f>
        <v>271.44</v>
      </c>
      <c r="X9853" s="2">
        <f>Table1[[#This Row],[Sales]]+Table1[[#This Row],[Discount]]+Table1[[#This Row],[Adjusted Sales]]</f>
        <v>163.06400000000002</v>
      </c>
      <c r="Y9853" s="5">
        <f>Table1[[#This Row],[Sales]]*Table1[[#This Row],[Discount]]</f>
        <v>18.096</v>
      </c>
    </row>
    <row r="9854" spans="1:25" x14ac:dyDescent="0.3">
      <c r="A9854">
        <v>9853</v>
      </c>
      <c r="B9854" s="2"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s="2">
        <v>2</v>
      </c>
      <c r="T9854" s="3">
        <v>0</v>
      </c>
      <c r="U9854" s="2">
        <v>6.0167999999999999</v>
      </c>
      <c r="V9854" s="2">
        <f>Table1[[#This Row],[Sales]]*(1-Table1[[#This Row],[Discount]])</f>
        <v>13.08</v>
      </c>
      <c r="W9854" s="2">
        <f>Table1[[#This Row],[Sales]]*Table1[[#This Row],[Quantity]]</f>
        <v>26.16</v>
      </c>
      <c r="X9854" s="2">
        <f>Table1[[#This Row],[Sales]]+Table1[[#This Row],[Discount]]+Table1[[#This Row],[Adjusted Sales]]</f>
        <v>26.16</v>
      </c>
      <c r="Y9854" s="5">
        <f>Table1[[#This Row],[Sales]]*Table1[[#This Row],[Discount]]</f>
        <v>0</v>
      </c>
    </row>
    <row r="9855" spans="1:25" x14ac:dyDescent="0.3">
      <c r="A9855">
        <v>9854</v>
      </c>
      <c r="B9855" s="2"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s="2">
        <v>5</v>
      </c>
      <c r="T9855" s="3">
        <v>0</v>
      </c>
      <c r="U9855" s="2">
        <v>83.733000000000004</v>
      </c>
      <c r="V9855" s="2">
        <f>Table1[[#This Row],[Sales]]*(1-Table1[[#This Row],[Discount]])</f>
        <v>214.7</v>
      </c>
      <c r="W9855" s="2">
        <f>Table1[[#This Row],[Sales]]*Table1[[#This Row],[Quantity]]</f>
        <v>1073.5</v>
      </c>
      <c r="X9855" s="2">
        <f>Table1[[#This Row],[Sales]]+Table1[[#This Row],[Discount]]+Table1[[#This Row],[Adjusted Sales]]</f>
        <v>429.4</v>
      </c>
      <c r="Y9855" s="5">
        <f>Table1[[#This Row],[Sales]]*Table1[[#This Row],[Discount]]</f>
        <v>0</v>
      </c>
    </row>
    <row r="9856" spans="1:25" x14ac:dyDescent="0.3">
      <c r="A9856">
        <v>9855</v>
      </c>
      <c r="B9856" s="2"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s="2">
        <v>4</v>
      </c>
      <c r="T9856" s="3">
        <v>0</v>
      </c>
      <c r="U9856" s="2">
        <v>21.134399999999999</v>
      </c>
      <c r="V9856" s="2">
        <f>Table1[[#This Row],[Sales]]*(1-Table1[[#This Row],[Discount]])</f>
        <v>50.32</v>
      </c>
      <c r="W9856" s="2">
        <f>Table1[[#This Row],[Sales]]*Table1[[#This Row],[Quantity]]</f>
        <v>201.28</v>
      </c>
      <c r="X9856" s="2">
        <f>Table1[[#This Row],[Sales]]+Table1[[#This Row],[Discount]]+Table1[[#This Row],[Adjusted Sales]]</f>
        <v>100.64</v>
      </c>
      <c r="Y9856" s="5">
        <f>Table1[[#This Row],[Sales]]*Table1[[#This Row],[Discount]]</f>
        <v>0</v>
      </c>
    </row>
    <row r="9857" spans="1:25" x14ac:dyDescent="0.3">
      <c r="A9857">
        <v>9856</v>
      </c>
      <c r="B9857" s="2"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s="2">
        <v>2</v>
      </c>
      <c r="T9857" s="3">
        <v>0</v>
      </c>
      <c r="U9857" s="2">
        <v>11.543200000000001</v>
      </c>
      <c r="V9857" s="2">
        <f>Table1[[#This Row],[Sales]]*(1-Table1[[#This Row],[Discount]])</f>
        <v>24.56</v>
      </c>
      <c r="W9857" s="2">
        <f>Table1[[#This Row],[Sales]]*Table1[[#This Row],[Quantity]]</f>
        <v>49.12</v>
      </c>
      <c r="X9857" s="2">
        <f>Table1[[#This Row],[Sales]]+Table1[[#This Row],[Discount]]+Table1[[#This Row],[Adjusted Sales]]</f>
        <v>49.12</v>
      </c>
      <c r="Y9857" s="5">
        <f>Table1[[#This Row],[Sales]]*Table1[[#This Row],[Discount]]</f>
        <v>0</v>
      </c>
    </row>
    <row r="9858" spans="1:25" x14ac:dyDescent="0.3">
      <c r="A9858">
        <v>9857</v>
      </c>
      <c r="B9858" s="2"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s="2">
        <v>6</v>
      </c>
      <c r="T9858" s="3">
        <v>0</v>
      </c>
      <c r="U9858" s="2">
        <v>20.9664</v>
      </c>
      <c r="V9858" s="2">
        <f>Table1[[#This Row],[Sales]]*(1-Table1[[#This Row],[Discount]])</f>
        <v>43.68</v>
      </c>
      <c r="W9858" s="2">
        <f>Table1[[#This Row],[Sales]]*Table1[[#This Row],[Quantity]]</f>
        <v>262.08</v>
      </c>
      <c r="X9858" s="2">
        <f>Table1[[#This Row],[Sales]]+Table1[[#This Row],[Discount]]+Table1[[#This Row],[Adjusted Sales]]</f>
        <v>87.36</v>
      </c>
      <c r="Y9858" s="5">
        <f>Table1[[#This Row],[Sales]]*Table1[[#This Row],[Discount]]</f>
        <v>0</v>
      </c>
    </row>
    <row r="9859" spans="1:25" x14ac:dyDescent="0.3">
      <c r="A9859">
        <v>9858</v>
      </c>
      <c r="B9859" s="2"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s="2">
        <v>8</v>
      </c>
      <c r="T9859" s="3">
        <v>0</v>
      </c>
      <c r="U9859" s="2">
        <v>610.86239999999998</v>
      </c>
      <c r="V9859" s="2">
        <f>Table1[[#This Row],[Sales]]*(1-Table1[[#This Row],[Discount]])</f>
        <v>3393.68</v>
      </c>
      <c r="W9859" s="2">
        <f>Table1[[#This Row],[Sales]]*Table1[[#This Row],[Quantity]]</f>
        <v>27149.439999999999</v>
      </c>
      <c r="X9859" s="2">
        <f>Table1[[#This Row],[Sales]]+Table1[[#This Row],[Discount]]+Table1[[#This Row],[Adjusted Sales]]</f>
        <v>6787.36</v>
      </c>
      <c r="Y9859" s="5">
        <f>Table1[[#This Row],[Sales]]*Table1[[#This Row],[Discount]]</f>
        <v>0</v>
      </c>
    </row>
    <row r="9860" spans="1:25" x14ac:dyDescent="0.3">
      <c r="A9860">
        <v>9859</v>
      </c>
      <c r="B9860" s="2"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s="2">
        <v>5</v>
      </c>
      <c r="T9860" s="3">
        <v>0</v>
      </c>
      <c r="U9860" s="2">
        <v>17.524000000000001</v>
      </c>
      <c r="V9860" s="2">
        <f>Table1[[#This Row],[Sales]]*(1-Table1[[#This Row],[Discount]])</f>
        <v>67.400000000000006</v>
      </c>
      <c r="W9860" s="2">
        <f>Table1[[#This Row],[Sales]]*Table1[[#This Row],[Quantity]]</f>
        <v>337</v>
      </c>
      <c r="X9860" s="2">
        <f>Table1[[#This Row],[Sales]]+Table1[[#This Row],[Discount]]+Table1[[#This Row],[Adjusted Sales]]</f>
        <v>134.80000000000001</v>
      </c>
      <c r="Y9860" s="5">
        <f>Table1[[#This Row],[Sales]]*Table1[[#This Row],[Discount]]</f>
        <v>0</v>
      </c>
    </row>
    <row r="9861" spans="1:25" x14ac:dyDescent="0.3">
      <c r="A9861">
        <v>9860</v>
      </c>
      <c r="B9861" s="2"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s="2">
        <v>2</v>
      </c>
      <c r="T9861" s="3">
        <v>0</v>
      </c>
      <c r="U9861" s="2">
        <v>0.1008</v>
      </c>
      <c r="V9861" s="2">
        <f>Table1[[#This Row],[Sales]]*(1-Table1[[#This Row],[Discount]])</f>
        <v>2.52</v>
      </c>
      <c r="W9861" s="2">
        <f>Table1[[#This Row],[Sales]]*Table1[[#This Row],[Quantity]]</f>
        <v>5.04</v>
      </c>
      <c r="X9861" s="2">
        <f>Table1[[#This Row],[Sales]]+Table1[[#This Row],[Discount]]+Table1[[#This Row],[Adjusted Sales]]</f>
        <v>5.04</v>
      </c>
      <c r="Y9861" s="5">
        <f>Table1[[#This Row],[Sales]]*Table1[[#This Row],[Discount]]</f>
        <v>0</v>
      </c>
    </row>
    <row r="9862" spans="1:25" x14ac:dyDescent="0.3">
      <c r="A9862">
        <v>9861</v>
      </c>
      <c r="B9862" s="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s="2">
        <v>4</v>
      </c>
      <c r="T9862" s="3">
        <v>0</v>
      </c>
      <c r="U9862" s="2">
        <v>1.3560000000000001</v>
      </c>
      <c r="V9862" s="2">
        <f>Table1[[#This Row],[Sales]]*(1-Table1[[#This Row],[Discount]])</f>
        <v>67.8</v>
      </c>
      <c r="W9862" s="2">
        <f>Table1[[#This Row],[Sales]]*Table1[[#This Row],[Quantity]]</f>
        <v>271.2</v>
      </c>
      <c r="X9862" s="2">
        <f>Table1[[#This Row],[Sales]]+Table1[[#This Row],[Discount]]+Table1[[#This Row],[Adjusted Sales]]</f>
        <v>135.6</v>
      </c>
      <c r="Y9862" s="5">
        <f>Table1[[#This Row],[Sales]]*Table1[[#This Row],[Discount]]</f>
        <v>0</v>
      </c>
    </row>
    <row r="9863" spans="1:25" x14ac:dyDescent="0.3">
      <c r="A9863">
        <v>9862</v>
      </c>
      <c r="B9863" s="2"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s="2">
        <v>2</v>
      </c>
      <c r="T9863" s="3">
        <v>0</v>
      </c>
      <c r="U9863" s="2">
        <v>5.2527999999999997</v>
      </c>
      <c r="V9863" s="2">
        <f>Table1[[#This Row],[Sales]]*(1-Table1[[#This Row],[Discount]])</f>
        <v>18.760000000000002</v>
      </c>
      <c r="W9863" s="2">
        <f>Table1[[#This Row],[Sales]]*Table1[[#This Row],[Quantity]]</f>
        <v>37.520000000000003</v>
      </c>
      <c r="X9863" s="2">
        <f>Table1[[#This Row],[Sales]]+Table1[[#This Row],[Discount]]+Table1[[#This Row],[Adjusted Sales]]</f>
        <v>37.520000000000003</v>
      </c>
      <c r="Y9863" s="5">
        <f>Table1[[#This Row],[Sales]]*Table1[[#This Row],[Discount]]</f>
        <v>0</v>
      </c>
    </row>
    <row r="9864" spans="1:25" x14ac:dyDescent="0.3">
      <c r="A9864">
        <v>9863</v>
      </c>
      <c r="B9864" s="2"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s="2">
        <v>4</v>
      </c>
      <c r="T9864" s="3">
        <v>0</v>
      </c>
      <c r="U9864" s="2">
        <v>2.5451999999999999</v>
      </c>
      <c r="V9864" s="2">
        <f>Table1[[#This Row],[Sales]]*(1-Table1[[#This Row],[Discount]])</f>
        <v>12.12</v>
      </c>
      <c r="W9864" s="2">
        <f>Table1[[#This Row],[Sales]]*Table1[[#This Row],[Quantity]]</f>
        <v>48.48</v>
      </c>
      <c r="X9864" s="2">
        <f>Table1[[#This Row],[Sales]]+Table1[[#This Row],[Discount]]+Table1[[#This Row],[Adjusted Sales]]</f>
        <v>24.24</v>
      </c>
      <c r="Y9864" s="5">
        <f>Table1[[#This Row],[Sales]]*Table1[[#This Row],[Discount]]</f>
        <v>0</v>
      </c>
    </row>
    <row r="9865" spans="1:25" x14ac:dyDescent="0.3">
      <c r="A9865">
        <v>9864</v>
      </c>
      <c r="B9865" s="2"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s="2">
        <v>1</v>
      </c>
      <c r="T9865" s="3">
        <v>0</v>
      </c>
      <c r="U9865" s="2">
        <v>5.5566000000000004</v>
      </c>
      <c r="V9865" s="2">
        <f>Table1[[#This Row],[Sales]]*(1-Table1[[#This Row],[Discount]])</f>
        <v>11.34</v>
      </c>
      <c r="W9865" s="2">
        <f>Table1[[#This Row],[Sales]]*Table1[[#This Row],[Quantity]]</f>
        <v>11.34</v>
      </c>
      <c r="X9865" s="2">
        <f>Table1[[#This Row],[Sales]]+Table1[[#This Row],[Discount]]+Table1[[#This Row],[Adjusted Sales]]</f>
        <v>22.68</v>
      </c>
      <c r="Y9865" s="5">
        <f>Table1[[#This Row],[Sales]]*Table1[[#This Row],[Discount]]</f>
        <v>0</v>
      </c>
    </row>
    <row r="9866" spans="1:25" x14ac:dyDescent="0.3">
      <c r="A9866">
        <v>9865</v>
      </c>
      <c r="B9866" s="2"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s="2">
        <v>4</v>
      </c>
      <c r="T9866" s="3">
        <v>0</v>
      </c>
      <c r="U9866" s="2">
        <v>70.311999999999998</v>
      </c>
      <c r="V9866" s="2">
        <f>Table1[[#This Row],[Sales]]*(1-Table1[[#This Row],[Discount]])</f>
        <v>159.80000000000001</v>
      </c>
      <c r="W9866" s="2">
        <f>Table1[[#This Row],[Sales]]*Table1[[#This Row],[Quantity]]</f>
        <v>639.20000000000005</v>
      </c>
      <c r="X9866" s="2">
        <f>Table1[[#This Row],[Sales]]+Table1[[#This Row],[Discount]]+Table1[[#This Row],[Adjusted Sales]]</f>
        <v>319.60000000000002</v>
      </c>
      <c r="Y9866" s="5">
        <f>Table1[[#This Row],[Sales]]*Table1[[#This Row],[Discount]]</f>
        <v>0</v>
      </c>
    </row>
    <row r="9867" spans="1:25" x14ac:dyDescent="0.3">
      <c r="A9867">
        <v>9866</v>
      </c>
      <c r="B9867" s="2"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s="2">
        <v>2</v>
      </c>
      <c r="T9867" s="3">
        <v>0</v>
      </c>
      <c r="U9867" s="2">
        <v>8.532</v>
      </c>
      <c r="V9867" s="2">
        <f>Table1[[#This Row],[Sales]]*(1-Table1[[#This Row],[Discount]])</f>
        <v>18.96</v>
      </c>
      <c r="W9867" s="2">
        <f>Table1[[#This Row],[Sales]]*Table1[[#This Row],[Quantity]]</f>
        <v>37.92</v>
      </c>
      <c r="X9867" s="2">
        <f>Table1[[#This Row],[Sales]]+Table1[[#This Row],[Discount]]+Table1[[#This Row],[Adjusted Sales]]</f>
        <v>37.92</v>
      </c>
      <c r="Y9867" s="5">
        <f>Table1[[#This Row],[Sales]]*Table1[[#This Row],[Discount]]</f>
        <v>0</v>
      </c>
    </row>
    <row r="9868" spans="1:25" x14ac:dyDescent="0.3">
      <c r="A9868">
        <v>9867</v>
      </c>
      <c r="B9868" s="2"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s="2">
        <v>7</v>
      </c>
      <c r="T9868" s="3">
        <v>0</v>
      </c>
      <c r="U9868" s="2">
        <v>282.20920000000001</v>
      </c>
      <c r="V9868" s="2">
        <f>Table1[[#This Row],[Sales]]*(1-Table1[[#This Row],[Discount]])</f>
        <v>1085.42</v>
      </c>
      <c r="W9868" s="2">
        <f>Table1[[#This Row],[Sales]]*Table1[[#This Row],[Quantity]]</f>
        <v>7597.9400000000005</v>
      </c>
      <c r="X9868" s="2">
        <f>Table1[[#This Row],[Sales]]+Table1[[#This Row],[Discount]]+Table1[[#This Row],[Adjusted Sales]]</f>
        <v>2170.84</v>
      </c>
      <c r="Y9868" s="5">
        <f>Table1[[#This Row],[Sales]]*Table1[[#This Row],[Discount]]</f>
        <v>0</v>
      </c>
    </row>
    <row r="9869" spans="1:25" x14ac:dyDescent="0.3">
      <c r="A9869">
        <v>9868</v>
      </c>
      <c r="B9869" s="2"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s="2">
        <v>3</v>
      </c>
      <c r="T9869" s="3">
        <v>0</v>
      </c>
      <c r="U9869" s="2">
        <v>3.4085999999999999</v>
      </c>
      <c r="V9869" s="2">
        <f>Table1[[#This Row],[Sales]]*(1-Table1[[#This Row],[Discount]])</f>
        <v>13.11</v>
      </c>
      <c r="W9869" s="2">
        <f>Table1[[#This Row],[Sales]]*Table1[[#This Row],[Quantity]]</f>
        <v>39.33</v>
      </c>
      <c r="X9869" s="2">
        <f>Table1[[#This Row],[Sales]]+Table1[[#This Row],[Discount]]+Table1[[#This Row],[Adjusted Sales]]</f>
        <v>26.22</v>
      </c>
      <c r="Y9869" s="5">
        <f>Table1[[#This Row],[Sales]]*Table1[[#This Row],[Discount]]</f>
        <v>0</v>
      </c>
    </row>
    <row r="9870" spans="1:25" x14ac:dyDescent="0.3">
      <c r="A9870">
        <v>9869</v>
      </c>
      <c r="B9870" s="2"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s="2">
        <v>2</v>
      </c>
      <c r="T9870" s="3">
        <v>0.2</v>
      </c>
      <c r="U9870" s="2">
        <v>16.3172</v>
      </c>
      <c r="V9870" s="2">
        <f>Table1[[#This Row],[Sales]]*(1-Table1[[#This Row],[Discount]])</f>
        <v>54.963200000000001</v>
      </c>
      <c r="W9870" s="2">
        <f>Table1[[#This Row],[Sales]]*Table1[[#This Row],[Quantity]]</f>
        <v>137.40799999999999</v>
      </c>
      <c r="X9870" s="2">
        <f>Table1[[#This Row],[Sales]]+Table1[[#This Row],[Discount]]+Table1[[#This Row],[Adjusted Sales]]</f>
        <v>123.8672</v>
      </c>
      <c r="Y9870" s="5">
        <f>Table1[[#This Row],[Sales]]*Table1[[#This Row],[Discount]]</f>
        <v>13.7408</v>
      </c>
    </row>
    <row r="9871" spans="1:25" x14ac:dyDescent="0.3">
      <c r="A9871">
        <v>9870</v>
      </c>
      <c r="B9871" s="2"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s="2">
        <v>2</v>
      </c>
      <c r="T9871" s="3">
        <v>0.7</v>
      </c>
      <c r="U9871" s="2">
        <v>-2.61</v>
      </c>
      <c r="V9871" s="2">
        <f>Table1[[#This Row],[Sales]]*(1-Table1[[#This Row],[Discount]])</f>
        <v>0.93960000000000021</v>
      </c>
      <c r="W9871" s="2">
        <f>Table1[[#This Row],[Sales]]*Table1[[#This Row],[Quantity]]</f>
        <v>6.2640000000000002</v>
      </c>
      <c r="X9871" s="2">
        <f>Table1[[#This Row],[Sales]]+Table1[[#This Row],[Discount]]+Table1[[#This Row],[Adjusted Sales]]</f>
        <v>4.7716000000000003</v>
      </c>
      <c r="Y9871" s="5">
        <f>Table1[[#This Row],[Sales]]*Table1[[#This Row],[Discount]]</f>
        <v>2.1924000000000001</v>
      </c>
    </row>
    <row r="9872" spans="1:25" x14ac:dyDescent="0.3">
      <c r="A9872">
        <v>9871</v>
      </c>
      <c r="B9872" s="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s="2">
        <v>3</v>
      </c>
      <c r="T9872" s="3">
        <v>0.7</v>
      </c>
      <c r="U9872" s="2">
        <v>-17.942399999999999</v>
      </c>
      <c r="V9872" s="2">
        <f>Table1[[#This Row],[Sales]]*(1-Table1[[#This Row],[Discount]])</f>
        <v>6.7284000000000015</v>
      </c>
      <c r="W9872" s="2">
        <f>Table1[[#This Row],[Sales]]*Table1[[#This Row],[Quantity]]</f>
        <v>67.284000000000006</v>
      </c>
      <c r="X9872" s="2">
        <f>Table1[[#This Row],[Sales]]+Table1[[#This Row],[Discount]]+Table1[[#This Row],[Adjusted Sales]]</f>
        <v>29.856400000000001</v>
      </c>
      <c r="Y9872" s="5">
        <f>Table1[[#This Row],[Sales]]*Table1[[#This Row],[Discount]]</f>
        <v>15.6996</v>
      </c>
    </row>
    <row r="9873" spans="1:25" x14ac:dyDescent="0.3">
      <c r="A9873">
        <v>9872</v>
      </c>
      <c r="B9873" s="2"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s="2">
        <v>2</v>
      </c>
      <c r="T9873" s="3">
        <v>0.2</v>
      </c>
      <c r="U9873" s="2">
        <v>32.662799999999997</v>
      </c>
      <c r="V9873" s="2">
        <f>Table1[[#This Row],[Sales]]*(1-Table1[[#This Row],[Discount]])</f>
        <v>232.26880000000003</v>
      </c>
      <c r="W9873" s="2">
        <f>Table1[[#This Row],[Sales]]*Table1[[#This Row],[Quantity]]</f>
        <v>580.67200000000003</v>
      </c>
      <c r="X9873" s="2">
        <f>Table1[[#This Row],[Sales]]+Table1[[#This Row],[Discount]]+Table1[[#This Row],[Adjusted Sales]]</f>
        <v>522.8048</v>
      </c>
      <c r="Y9873" s="5">
        <f>Table1[[#This Row],[Sales]]*Table1[[#This Row],[Discount]]</f>
        <v>58.067200000000007</v>
      </c>
    </row>
    <row r="9874" spans="1:25" x14ac:dyDescent="0.3">
      <c r="A9874">
        <v>9873</v>
      </c>
      <c r="B9874" s="2"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s="2">
        <v>2</v>
      </c>
      <c r="T9874" s="3">
        <v>0.2</v>
      </c>
      <c r="U9874" s="2">
        <v>1.1970000000000001</v>
      </c>
      <c r="V9874" s="2">
        <f>Table1[[#This Row],[Sales]]*(1-Table1[[#This Row],[Discount]])</f>
        <v>15.321600000000002</v>
      </c>
      <c r="W9874" s="2">
        <f>Table1[[#This Row],[Sales]]*Table1[[#This Row],[Quantity]]</f>
        <v>38.304000000000002</v>
      </c>
      <c r="X9874" s="2">
        <f>Table1[[#This Row],[Sales]]+Table1[[#This Row],[Discount]]+Table1[[#This Row],[Adjusted Sales]]</f>
        <v>34.6736</v>
      </c>
      <c r="Y9874" s="5">
        <f>Table1[[#This Row],[Sales]]*Table1[[#This Row],[Discount]]</f>
        <v>3.8304000000000005</v>
      </c>
    </row>
    <row r="9875" spans="1:25" x14ac:dyDescent="0.3">
      <c r="A9875">
        <v>9874</v>
      </c>
      <c r="B9875" s="2"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s="2">
        <v>1</v>
      </c>
      <c r="T9875" s="3">
        <v>0</v>
      </c>
      <c r="U9875" s="2">
        <v>3.1103999999999998</v>
      </c>
      <c r="V9875" s="2">
        <f>Table1[[#This Row],[Sales]]*(1-Table1[[#This Row],[Discount]])</f>
        <v>6.48</v>
      </c>
      <c r="W9875" s="2">
        <f>Table1[[#This Row],[Sales]]*Table1[[#This Row],[Quantity]]</f>
        <v>6.48</v>
      </c>
      <c r="X9875" s="2">
        <f>Table1[[#This Row],[Sales]]+Table1[[#This Row],[Discount]]+Table1[[#This Row],[Adjusted Sales]]</f>
        <v>12.96</v>
      </c>
      <c r="Y9875" s="5">
        <f>Table1[[#This Row],[Sales]]*Table1[[#This Row],[Discount]]</f>
        <v>0</v>
      </c>
    </row>
    <row r="9876" spans="1:25" x14ac:dyDescent="0.3">
      <c r="A9876">
        <v>9875</v>
      </c>
      <c r="B9876" s="2"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s="2">
        <v>2</v>
      </c>
      <c r="T9876" s="3">
        <v>0.2</v>
      </c>
      <c r="U9876" s="2">
        <v>19.989999999999998</v>
      </c>
      <c r="V9876" s="2">
        <f>Table1[[#This Row],[Sales]]*(1-Table1[[#This Row],[Discount]])</f>
        <v>51.174400000000006</v>
      </c>
      <c r="W9876" s="2">
        <f>Table1[[#This Row],[Sales]]*Table1[[#This Row],[Quantity]]</f>
        <v>127.93600000000001</v>
      </c>
      <c r="X9876" s="2">
        <f>Table1[[#This Row],[Sales]]+Table1[[#This Row],[Discount]]+Table1[[#This Row],[Adjusted Sales]]</f>
        <v>115.34240000000001</v>
      </c>
      <c r="Y9876" s="5">
        <f>Table1[[#This Row],[Sales]]*Table1[[#This Row],[Discount]]</f>
        <v>12.793600000000001</v>
      </c>
    </row>
    <row r="9877" spans="1:25" x14ac:dyDescent="0.3">
      <c r="A9877">
        <v>9876</v>
      </c>
      <c r="B9877" s="2"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s="2">
        <v>2</v>
      </c>
      <c r="T9877" s="3">
        <v>0</v>
      </c>
      <c r="U9877" s="2">
        <v>6.3600000000000004E-2</v>
      </c>
      <c r="V9877" s="2">
        <f>Table1[[#This Row],[Sales]]*(1-Table1[[#This Row],[Discount]])</f>
        <v>6.36</v>
      </c>
      <c r="W9877" s="2">
        <f>Table1[[#This Row],[Sales]]*Table1[[#This Row],[Quantity]]</f>
        <v>12.72</v>
      </c>
      <c r="X9877" s="2">
        <f>Table1[[#This Row],[Sales]]+Table1[[#This Row],[Discount]]+Table1[[#This Row],[Adjusted Sales]]</f>
        <v>12.72</v>
      </c>
      <c r="Y9877" s="5">
        <f>Table1[[#This Row],[Sales]]*Table1[[#This Row],[Discount]]</f>
        <v>0</v>
      </c>
    </row>
    <row r="9878" spans="1:25" x14ac:dyDescent="0.3">
      <c r="A9878">
        <v>9877</v>
      </c>
      <c r="B9878" s="2"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s="2">
        <v>4</v>
      </c>
      <c r="T9878" s="3">
        <v>0.2</v>
      </c>
      <c r="U9878" s="2">
        <v>-21.2136</v>
      </c>
      <c r="V9878" s="2">
        <f>Table1[[#This Row],[Sales]]*(1-Table1[[#This Row],[Discount]])</f>
        <v>678.83519999999999</v>
      </c>
      <c r="W9878" s="2">
        <f>Table1[[#This Row],[Sales]]*Table1[[#This Row],[Quantity]]</f>
        <v>3394.1759999999999</v>
      </c>
      <c r="X9878" s="2">
        <f>Table1[[#This Row],[Sales]]+Table1[[#This Row],[Discount]]+Table1[[#This Row],[Adjusted Sales]]</f>
        <v>1527.5792000000001</v>
      </c>
      <c r="Y9878" s="5">
        <f>Table1[[#This Row],[Sales]]*Table1[[#This Row],[Discount]]</f>
        <v>169.7088</v>
      </c>
    </row>
    <row r="9879" spans="1:25" x14ac:dyDescent="0.3">
      <c r="A9879">
        <v>9878</v>
      </c>
      <c r="B9879" s="2"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s="2">
        <v>5</v>
      </c>
      <c r="T9879" s="3">
        <v>0.7</v>
      </c>
      <c r="U9879" s="2">
        <v>-6.38</v>
      </c>
      <c r="V9879" s="2">
        <f>Table1[[#This Row],[Sales]]*(1-Table1[[#This Row],[Discount]])</f>
        <v>2.6100000000000003</v>
      </c>
      <c r="W9879" s="2">
        <f>Table1[[#This Row],[Sales]]*Table1[[#This Row],[Quantity]]</f>
        <v>43.5</v>
      </c>
      <c r="X9879" s="2">
        <f>Table1[[#This Row],[Sales]]+Table1[[#This Row],[Discount]]+Table1[[#This Row],[Adjusted Sales]]</f>
        <v>12.009999999999998</v>
      </c>
      <c r="Y9879" s="5">
        <f>Table1[[#This Row],[Sales]]*Table1[[#This Row],[Discount]]</f>
        <v>6.089999999999999</v>
      </c>
    </row>
    <row r="9880" spans="1:25" x14ac:dyDescent="0.3">
      <c r="A9880">
        <v>9879</v>
      </c>
      <c r="B9880" s="2"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s="2">
        <v>3</v>
      </c>
      <c r="T9880" s="3">
        <v>0.4</v>
      </c>
      <c r="U9880" s="2">
        <v>-24.476400000000002</v>
      </c>
      <c r="V9880" s="2">
        <f>Table1[[#This Row],[Sales]]*(1-Table1[[#This Row],[Discount]])</f>
        <v>73.429199999999994</v>
      </c>
      <c r="W9880" s="2">
        <f>Table1[[#This Row],[Sales]]*Table1[[#This Row],[Quantity]]</f>
        <v>367.14600000000002</v>
      </c>
      <c r="X9880" s="2">
        <f>Table1[[#This Row],[Sales]]+Table1[[#This Row],[Discount]]+Table1[[#This Row],[Adjusted Sales]]</f>
        <v>196.21120000000002</v>
      </c>
      <c r="Y9880" s="5">
        <f>Table1[[#This Row],[Sales]]*Table1[[#This Row],[Discount]]</f>
        <v>48.952800000000003</v>
      </c>
    </row>
    <row r="9881" spans="1:25" x14ac:dyDescent="0.3">
      <c r="A9881">
        <v>9880</v>
      </c>
      <c r="B9881" s="2"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s="2">
        <v>7</v>
      </c>
      <c r="T9881" s="3">
        <v>0.1</v>
      </c>
      <c r="U9881" s="2">
        <v>63.686</v>
      </c>
      <c r="V9881" s="2">
        <f>Table1[[#This Row],[Sales]]*(1-Table1[[#This Row],[Discount]])</f>
        <v>515.85659999999996</v>
      </c>
      <c r="W9881" s="2">
        <f>Table1[[#This Row],[Sales]]*Table1[[#This Row],[Quantity]]</f>
        <v>4012.2179999999998</v>
      </c>
      <c r="X9881" s="2">
        <f>Table1[[#This Row],[Sales]]+Table1[[#This Row],[Discount]]+Table1[[#This Row],[Adjusted Sales]]</f>
        <v>1089.1306</v>
      </c>
      <c r="Y9881" s="5">
        <f>Table1[[#This Row],[Sales]]*Table1[[#This Row],[Discount]]</f>
        <v>57.317399999999999</v>
      </c>
    </row>
    <row r="9882" spans="1:25" x14ac:dyDescent="0.3">
      <c r="A9882">
        <v>9881</v>
      </c>
      <c r="B9882" s="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s="2">
        <v>3</v>
      </c>
      <c r="T9882" s="3">
        <v>0.2</v>
      </c>
      <c r="U9882" s="2">
        <v>28.706399999999999</v>
      </c>
      <c r="V9882" s="2">
        <f>Table1[[#This Row],[Sales]]*(1-Table1[[#This Row],[Discount]])</f>
        <v>68.044799999999995</v>
      </c>
      <c r="W9882" s="2">
        <f>Table1[[#This Row],[Sales]]*Table1[[#This Row],[Quantity]]</f>
        <v>255.16800000000001</v>
      </c>
      <c r="X9882" s="2">
        <f>Table1[[#This Row],[Sales]]+Table1[[#This Row],[Discount]]+Table1[[#This Row],[Adjusted Sales]]</f>
        <v>153.30079999999998</v>
      </c>
      <c r="Y9882" s="5">
        <f>Table1[[#This Row],[Sales]]*Table1[[#This Row],[Discount]]</f>
        <v>17.011199999999999</v>
      </c>
    </row>
    <row r="9883" spans="1:25" x14ac:dyDescent="0.3">
      <c r="A9883">
        <v>9882</v>
      </c>
      <c r="B9883" s="2"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s="2">
        <v>3</v>
      </c>
      <c r="T9883" s="3">
        <v>0</v>
      </c>
      <c r="U9883" s="2">
        <v>6.7392000000000003</v>
      </c>
      <c r="V9883" s="2">
        <f>Table1[[#This Row],[Sales]]*(1-Table1[[#This Row],[Discount]])</f>
        <v>14.04</v>
      </c>
      <c r="W9883" s="2">
        <f>Table1[[#This Row],[Sales]]*Table1[[#This Row],[Quantity]]</f>
        <v>42.12</v>
      </c>
      <c r="X9883" s="2">
        <f>Table1[[#This Row],[Sales]]+Table1[[#This Row],[Discount]]+Table1[[#This Row],[Adjusted Sales]]</f>
        <v>28.08</v>
      </c>
      <c r="Y9883" s="5">
        <f>Table1[[#This Row],[Sales]]*Table1[[#This Row],[Discount]]</f>
        <v>0</v>
      </c>
    </row>
    <row r="9884" spans="1:25" x14ac:dyDescent="0.3">
      <c r="A9884">
        <v>9883</v>
      </c>
      <c r="B9884" s="2"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s="2">
        <v>13</v>
      </c>
      <c r="T9884" s="3">
        <v>0</v>
      </c>
      <c r="U9884" s="2">
        <v>98.139600000000002</v>
      </c>
      <c r="V9884" s="2">
        <f>Table1[[#This Row],[Sales]]*(1-Table1[[#This Row],[Discount]])</f>
        <v>272.61</v>
      </c>
      <c r="W9884" s="2">
        <f>Table1[[#This Row],[Sales]]*Table1[[#This Row],[Quantity]]</f>
        <v>3543.9300000000003</v>
      </c>
      <c r="X9884" s="2">
        <f>Table1[[#This Row],[Sales]]+Table1[[#This Row],[Discount]]+Table1[[#This Row],[Adjusted Sales]]</f>
        <v>545.22</v>
      </c>
      <c r="Y9884" s="5">
        <f>Table1[[#This Row],[Sales]]*Table1[[#This Row],[Discount]]</f>
        <v>0</v>
      </c>
    </row>
    <row r="9885" spans="1:25" x14ac:dyDescent="0.3">
      <c r="A9885">
        <v>9884</v>
      </c>
      <c r="B9885" s="2"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s="2">
        <v>2</v>
      </c>
      <c r="T9885" s="3">
        <v>0</v>
      </c>
      <c r="U9885" s="2">
        <v>5.58</v>
      </c>
      <c r="V9885" s="2">
        <f>Table1[[#This Row],[Sales]]*(1-Table1[[#This Row],[Discount]])</f>
        <v>11.16</v>
      </c>
      <c r="W9885" s="2">
        <f>Table1[[#This Row],[Sales]]*Table1[[#This Row],[Quantity]]</f>
        <v>22.32</v>
      </c>
      <c r="X9885" s="2">
        <f>Table1[[#This Row],[Sales]]+Table1[[#This Row],[Discount]]+Table1[[#This Row],[Adjusted Sales]]</f>
        <v>22.32</v>
      </c>
      <c r="Y9885" s="5">
        <f>Table1[[#This Row],[Sales]]*Table1[[#This Row],[Discount]]</f>
        <v>0</v>
      </c>
    </row>
    <row r="9886" spans="1:25" x14ac:dyDescent="0.3">
      <c r="A9886">
        <v>9885</v>
      </c>
      <c r="B9886" s="2"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s="2">
        <v>3</v>
      </c>
      <c r="T9886" s="3">
        <v>0</v>
      </c>
      <c r="U9886" s="2">
        <v>22.4316</v>
      </c>
      <c r="V9886" s="2">
        <f>Table1[[#This Row],[Sales]]*(1-Table1[[#This Row],[Discount]])</f>
        <v>62.31</v>
      </c>
      <c r="W9886" s="2">
        <f>Table1[[#This Row],[Sales]]*Table1[[#This Row],[Quantity]]</f>
        <v>186.93</v>
      </c>
      <c r="X9886" s="2">
        <f>Table1[[#This Row],[Sales]]+Table1[[#This Row],[Discount]]+Table1[[#This Row],[Adjusted Sales]]</f>
        <v>124.62</v>
      </c>
      <c r="Y9886" s="5">
        <f>Table1[[#This Row],[Sales]]*Table1[[#This Row],[Discount]]</f>
        <v>0</v>
      </c>
    </row>
    <row r="9887" spans="1:25" x14ac:dyDescent="0.3">
      <c r="A9887">
        <v>9886</v>
      </c>
      <c r="B9887" s="2"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s="2">
        <v>2</v>
      </c>
      <c r="T9887" s="3">
        <v>0</v>
      </c>
      <c r="U9887" s="2">
        <v>57.592799999999997</v>
      </c>
      <c r="V9887" s="2">
        <f>Table1[[#This Row],[Sales]]*(1-Table1[[#This Row],[Discount]])</f>
        <v>159.97999999999999</v>
      </c>
      <c r="W9887" s="2">
        <f>Table1[[#This Row],[Sales]]*Table1[[#This Row],[Quantity]]</f>
        <v>319.95999999999998</v>
      </c>
      <c r="X9887" s="2">
        <f>Table1[[#This Row],[Sales]]+Table1[[#This Row],[Discount]]+Table1[[#This Row],[Adjusted Sales]]</f>
        <v>319.95999999999998</v>
      </c>
      <c r="Y9887" s="5">
        <f>Table1[[#This Row],[Sales]]*Table1[[#This Row],[Discount]]</f>
        <v>0</v>
      </c>
    </row>
    <row r="9888" spans="1:25" x14ac:dyDescent="0.3">
      <c r="A9888">
        <v>9887</v>
      </c>
      <c r="B9888" s="2"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s="2">
        <v>3</v>
      </c>
      <c r="T9888" s="3">
        <v>0</v>
      </c>
      <c r="U9888" s="2">
        <v>0</v>
      </c>
      <c r="V9888" s="2">
        <f>Table1[[#This Row],[Sales]]*(1-Table1[[#This Row],[Discount]])</f>
        <v>5.94</v>
      </c>
      <c r="W9888" s="2">
        <f>Table1[[#This Row],[Sales]]*Table1[[#This Row],[Quantity]]</f>
        <v>17.82</v>
      </c>
      <c r="X9888" s="2">
        <f>Table1[[#This Row],[Sales]]+Table1[[#This Row],[Discount]]+Table1[[#This Row],[Adjusted Sales]]</f>
        <v>11.88</v>
      </c>
      <c r="Y9888" s="5">
        <f>Table1[[#This Row],[Sales]]*Table1[[#This Row],[Discount]]</f>
        <v>0</v>
      </c>
    </row>
    <row r="9889" spans="1:25" x14ac:dyDescent="0.3">
      <c r="A9889">
        <v>9888</v>
      </c>
      <c r="B9889" s="2"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s="2">
        <v>2</v>
      </c>
      <c r="T9889" s="3">
        <v>0</v>
      </c>
      <c r="U9889" s="2">
        <v>4.6811999999999996</v>
      </c>
      <c r="V9889" s="2">
        <f>Table1[[#This Row],[Sales]]*(1-Table1[[#This Row],[Discount]])</f>
        <v>9.9600000000000009</v>
      </c>
      <c r="W9889" s="2">
        <f>Table1[[#This Row],[Sales]]*Table1[[#This Row],[Quantity]]</f>
        <v>19.920000000000002</v>
      </c>
      <c r="X9889" s="2">
        <f>Table1[[#This Row],[Sales]]+Table1[[#This Row],[Discount]]+Table1[[#This Row],[Adjusted Sales]]</f>
        <v>19.920000000000002</v>
      </c>
      <c r="Y9889" s="5">
        <f>Table1[[#This Row],[Sales]]*Table1[[#This Row],[Discount]]</f>
        <v>0</v>
      </c>
    </row>
    <row r="9890" spans="1:25" x14ac:dyDescent="0.3">
      <c r="A9890">
        <v>9889</v>
      </c>
      <c r="B9890" s="2"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s="2">
        <v>1</v>
      </c>
      <c r="T9890" s="3">
        <v>0</v>
      </c>
      <c r="U9890" s="2">
        <v>28.796399999999998</v>
      </c>
      <c r="V9890" s="2">
        <f>Table1[[#This Row],[Sales]]*(1-Table1[[#This Row],[Discount]])</f>
        <v>79.989999999999995</v>
      </c>
      <c r="W9890" s="2">
        <f>Table1[[#This Row],[Sales]]*Table1[[#This Row],[Quantity]]</f>
        <v>79.989999999999995</v>
      </c>
      <c r="X9890" s="2">
        <f>Table1[[#This Row],[Sales]]+Table1[[#This Row],[Discount]]+Table1[[#This Row],[Adjusted Sales]]</f>
        <v>159.97999999999999</v>
      </c>
      <c r="Y9890" s="5">
        <f>Table1[[#This Row],[Sales]]*Table1[[#This Row],[Discount]]</f>
        <v>0</v>
      </c>
    </row>
    <row r="9891" spans="1:25" x14ac:dyDescent="0.3">
      <c r="A9891">
        <v>9890</v>
      </c>
      <c r="B9891" s="2"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s="2">
        <v>3</v>
      </c>
      <c r="T9891" s="3">
        <v>0</v>
      </c>
      <c r="U9891" s="2">
        <v>2.4138000000000002</v>
      </c>
      <c r="V9891" s="2">
        <f>Table1[[#This Row],[Sales]]*(1-Table1[[#This Row],[Discount]])</f>
        <v>8.94</v>
      </c>
      <c r="W9891" s="2">
        <f>Table1[[#This Row],[Sales]]*Table1[[#This Row],[Quantity]]</f>
        <v>26.82</v>
      </c>
      <c r="X9891" s="2">
        <f>Table1[[#This Row],[Sales]]+Table1[[#This Row],[Discount]]+Table1[[#This Row],[Adjusted Sales]]</f>
        <v>17.88</v>
      </c>
      <c r="Y9891" s="5">
        <f>Table1[[#This Row],[Sales]]*Table1[[#This Row],[Discount]]</f>
        <v>0</v>
      </c>
    </row>
    <row r="9892" spans="1:25" x14ac:dyDescent="0.3">
      <c r="A9892">
        <v>9891</v>
      </c>
      <c r="B9892" s="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s="2">
        <v>2</v>
      </c>
      <c r="T9892" s="3">
        <v>0</v>
      </c>
      <c r="U9892" s="2">
        <v>9.6913999999999998</v>
      </c>
      <c r="V9892" s="2">
        <f>Table1[[#This Row],[Sales]]*(1-Table1[[#This Row],[Discount]])</f>
        <v>20.62</v>
      </c>
      <c r="W9892" s="2">
        <f>Table1[[#This Row],[Sales]]*Table1[[#This Row],[Quantity]]</f>
        <v>41.24</v>
      </c>
      <c r="X9892" s="2">
        <f>Table1[[#This Row],[Sales]]+Table1[[#This Row],[Discount]]+Table1[[#This Row],[Adjusted Sales]]</f>
        <v>41.24</v>
      </c>
      <c r="Y9892" s="5">
        <f>Table1[[#This Row],[Sales]]*Table1[[#This Row],[Discount]]</f>
        <v>0</v>
      </c>
    </row>
    <row r="9893" spans="1:25" x14ac:dyDescent="0.3">
      <c r="A9893">
        <v>9892</v>
      </c>
      <c r="B9893" s="2"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s="2">
        <v>7</v>
      </c>
      <c r="T9893" s="3">
        <v>0</v>
      </c>
      <c r="U9893" s="2">
        <v>48.457500000000003</v>
      </c>
      <c r="V9893" s="2">
        <f>Table1[[#This Row],[Sales]]*(1-Table1[[#This Row],[Discount]])</f>
        <v>124.25</v>
      </c>
      <c r="W9893" s="2">
        <f>Table1[[#This Row],[Sales]]*Table1[[#This Row],[Quantity]]</f>
        <v>869.75</v>
      </c>
      <c r="X9893" s="2">
        <f>Table1[[#This Row],[Sales]]+Table1[[#This Row],[Discount]]+Table1[[#This Row],[Adjusted Sales]]</f>
        <v>248.5</v>
      </c>
      <c r="Y9893" s="5">
        <f>Table1[[#This Row],[Sales]]*Table1[[#This Row],[Discount]]</f>
        <v>0</v>
      </c>
    </row>
    <row r="9894" spans="1:25" x14ac:dyDescent="0.3">
      <c r="A9894">
        <v>9893</v>
      </c>
      <c r="B9894" s="2"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s="2">
        <v>5</v>
      </c>
      <c r="T9894" s="3">
        <v>0</v>
      </c>
      <c r="U9894" s="2">
        <v>83.313999999999993</v>
      </c>
      <c r="V9894" s="2">
        <f>Table1[[#This Row],[Sales]]*(1-Table1[[#This Row],[Discount]])</f>
        <v>297.55</v>
      </c>
      <c r="W9894" s="2">
        <f>Table1[[#This Row],[Sales]]*Table1[[#This Row],[Quantity]]</f>
        <v>1487.75</v>
      </c>
      <c r="X9894" s="2">
        <f>Table1[[#This Row],[Sales]]+Table1[[#This Row],[Discount]]+Table1[[#This Row],[Adjusted Sales]]</f>
        <v>595.1</v>
      </c>
      <c r="Y9894" s="5">
        <f>Table1[[#This Row],[Sales]]*Table1[[#This Row],[Discount]]</f>
        <v>0</v>
      </c>
    </row>
    <row r="9895" spans="1:25" x14ac:dyDescent="0.3">
      <c r="A9895">
        <v>9894</v>
      </c>
      <c r="B9895" s="2"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s="2">
        <v>4</v>
      </c>
      <c r="T9895" s="3">
        <v>0</v>
      </c>
      <c r="U9895" s="2">
        <v>96.854399999999998</v>
      </c>
      <c r="V9895" s="2">
        <f>Table1[[#This Row],[Sales]]*(1-Table1[[#This Row],[Discount]])</f>
        <v>403.56</v>
      </c>
      <c r="W9895" s="2">
        <f>Table1[[#This Row],[Sales]]*Table1[[#This Row],[Quantity]]</f>
        <v>1614.24</v>
      </c>
      <c r="X9895" s="2">
        <f>Table1[[#This Row],[Sales]]+Table1[[#This Row],[Discount]]+Table1[[#This Row],[Adjusted Sales]]</f>
        <v>807.12</v>
      </c>
      <c r="Y9895" s="5">
        <f>Table1[[#This Row],[Sales]]*Table1[[#This Row],[Discount]]</f>
        <v>0</v>
      </c>
    </row>
    <row r="9896" spans="1:25" x14ac:dyDescent="0.3">
      <c r="A9896">
        <v>9895</v>
      </c>
      <c r="B9896" s="2"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s="2">
        <v>5</v>
      </c>
      <c r="T9896" s="3">
        <v>0</v>
      </c>
      <c r="U9896" s="2">
        <v>27.608000000000001</v>
      </c>
      <c r="V9896" s="2">
        <f>Table1[[#This Row],[Sales]]*(1-Table1[[#This Row],[Discount]])</f>
        <v>95.2</v>
      </c>
      <c r="W9896" s="2">
        <f>Table1[[#This Row],[Sales]]*Table1[[#This Row],[Quantity]]</f>
        <v>476</v>
      </c>
      <c r="X9896" s="2">
        <f>Table1[[#This Row],[Sales]]+Table1[[#This Row],[Discount]]+Table1[[#This Row],[Adjusted Sales]]</f>
        <v>190.4</v>
      </c>
      <c r="Y9896" s="5">
        <f>Table1[[#This Row],[Sales]]*Table1[[#This Row],[Discount]]</f>
        <v>0</v>
      </c>
    </row>
    <row r="9897" spans="1:25" x14ac:dyDescent="0.3">
      <c r="A9897">
        <v>9896</v>
      </c>
      <c r="B9897" s="2"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s="2">
        <v>11</v>
      </c>
      <c r="T9897" s="3">
        <v>0.2</v>
      </c>
      <c r="U9897" s="2">
        <v>38.456000000000003</v>
      </c>
      <c r="V9897" s="2">
        <f>Table1[[#This Row],[Sales]]*(1-Table1[[#This Row],[Discount]])</f>
        <v>123.05920000000002</v>
      </c>
      <c r="W9897" s="2">
        <f>Table1[[#This Row],[Sales]]*Table1[[#This Row],[Quantity]]</f>
        <v>1692.0640000000001</v>
      </c>
      <c r="X9897" s="2">
        <f>Table1[[#This Row],[Sales]]+Table1[[#This Row],[Discount]]+Table1[[#This Row],[Adjusted Sales]]</f>
        <v>277.08320000000003</v>
      </c>
      <c r="Y9897" s="5">
        <f>Table1[[#This Row],[Sales]]*Table1[[#This Row],[Discount]]</f>
        <v>30.764800000000005</v>
      </c>
    </row>
    <row r="9898" spans="1:25" x14ac:dyDescent="0.3">
      <c r="A9898">
        <v>9897</v>
      </c>
      <c r="B9898" s="2"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s="2">
        <v>2</v>
      </c>
      <c r="T9898" s="3">
        <v>0.2</v>
      </c>
      <c r="U9898" s="2">
        <v>22.480799999999999</v>
      </c>
      <c r="V9898" s="2">
        <f>Table1[[#This Row],[Sales]]*(1-Table1[[#This Row],[Discount]])</f>
        <v>49.6128</v>
      </c>
      <c r="W9898" s="2">
        <f>Table1[[#This Row],[Sales]]*Table1[[#This Row],[Quantity]]</f>
        <v>124.032</v>
      </c>
      <c r="X9898" s="2">
        <f>Table1[[#This Row],[Sales]]+Table1[[#This Row],[Discount]]+Table1[[#This Row],[Adjusted Sales]]</f>
        <v>111.8288</v>
      </c>
      <c r="Y9898" s="5">
        <f>Table1[[#This Row],[Sales]]*Table1[[#This Row],[Discount]]</f>
        <v>12.4032</v>
      </c>
    </row>
    <row r="9899" spans="1:25" x14ac:dyDescent="0.3">
      <c r="A9899">
        <v>9898</v>
      </c>
      <c r="B9899" s="2"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s="2">
        <v>3</v>
      </c>
      <c r="T9899" s="3">
        <v>0.2</v>
      </c>
      <c r="U9899" s="2">
        <v>34.973999999999997</v>
      </c>
      <c r="V9899" s="2">
        <f>Table1[[#This Row],[Sales]]*(1-Table1[[#This Row],[Discount]])</f>
        <v>373.05600000000004</v>
      </c>
      <c r="W9899" s="2">
        <f>Table1[[#This Row],[Sales]]*Table1[[#This Row],[Quantity]]</f>
        <v>1398.96</v>
      </c>
      <c r="X9899" s="2">
        <f>Table1[[#This Row],[Sales]]+Table1[[#This Row],[Discount]]+Table1[[#This Row],[Adjusted Sales]]</f>
        <v>839.57600000000002</v>
      </c>
      <c r="Y9899" s="5">
        <f>Table1[[#This Row],[Sales]]*Table1[[#This Row],[Discount]]</f>
        <v>93.26400000000001</v>
      </c>
    </row>
    <row r="9900" spans="1:25" x14ac:dyDescent="0.3">
      <c r="A9900">
        <v>9899</v>
      </c>
      <c r="B9900" s="2"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s="2">
        <v>2</v>
      </c>
      <c r="T9900" s="3">
        <v>0.2</v>
      </c>
      <c r="U9900" s="2">
        <v>0</v>
      </c>
      <c r="V9900" s="2">
        <f>Table1[[#This Row],[Sales]]*(1-Table1[[#This Row],[Discount]])</f>
        <v>66.112000000000009</v>
      </c>
      <c r="W9900" s="2">
        <f>Table1[[#This Row],[Sales]]*Table1[[#This Row],[Quantity]]</f>
        <v>165.28</v>
      </c>
      <c r="X9900" s="2">
        <f>Table1[[#This Row],[Sales]]+Table1[[#This Row],[Discount]]+Table1[[#This Row],[Adjusted Sales]]</f>
        <v>148.952</v>
      </c>
      <c r="Y9900" s="5">
        <f>Table1[[#This Row],[Sales]]*Table1[[#This Row],[Discount]]</f>
        <v>16.528000000000002</v>
      </c>
    </row>
    <row r="9901" spans="1:25" x14ac:dyDescent="0.3">
      <c r="A9901">
        <v>9900</v>
      </c>
      <c r="B9901" s="2"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s="2">
        <v>1</v>
      </c>
      <c r="T9901" s="3">
        <v>0.4</v>
      </c>
      <c r="U9901" s="2">
        <v>-143.25479999999999</v>
      </c>
      <c r="V9901" s="2">
        <f>Table1[[#This Row],[Sales]]*(1-Table1[[#This Row],[Discount]])</f>
        <v>198.3528</v>
      </c>
      <c r="W9901" s="2">
        <f>Table1[[#This Row],[Sales]]*Table1[[#This Row],[Quantity]]</f>
        <v>330.58800000000002</v>
      </c>
      <c r="X9901" s="2">
        <f>Table1[[#This Row],[Sales]]+Table1[[#This Row],[Discount]]+Table1[[#This Row],[Adjusted Sales]]</f>
        <v>529.34079999999994</v>
      </c>
      <c r="Y9901" s="5">
        <f>Table1[[#This Row],[Sales]]*Table1[[#This Row],[Discount]]</f>
        <v>132.23520000000002</v>
      </c>
    </row>
    <row r="9902" spans="1:25" x14ac:dyDescent="0.3">
      <c r="A9902">
        <v>9901</v>
      </c>
      <c r="B9902" s="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s="2">
        <v>3</v>
      </c>
      <c r="T9902" s="3">
        <v>0.2</v>
      </c>
      <c r="U9902" s="2">
        <v>20.745899999999999</v>
      </c>
      <c r="V9902" s="2">
        <f>Table1[[#This Row],[Sales]]*(1-Table1[[#This Row],[Discount]])</f>
        <v>189.67680000000001</v>
      </c>
      <c r="W9902" s="2">
        <f>Table1[[#This Row],[Sales]]*Table1[[#This Row],[Quantity]]</f>
        <v>711.28800000000001</v>
      </c>
      <c r="X9902" s="2">
        <f>Table1[[#This Row],[Sales]]+Table1[[#This Row],[Discount]]+Table1[[#This Row],[Adjusted Sales]]</f>
        <v>426.97280000000001</v>
      </c>
      <c r="Y9902" s="5">
        <f>Table1[[#This Row],[Sales]]*Table1[[#This Row],[Discount]]</f>
        <v>47.419200000000004</v>
      </c>
    </row>
    <row r="9903" spans="1:25" x14ac:dyDescent="0.3">
      <c r="A9903">
        <v>9902</v>
      </c>
      <c r="B9903" s="2"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s="2">
        <v>3</v>
      </c>
      <c r="T9903" s="3">
        <v>0.2</v>
      </c>
      <c r="U9903" s="2">
        <v>7.11</v>
      </c>
      <c r="V9903" s="2">
        <f>Table1[[#This Row],[Sales]]*(1-Table1[[#This Row],[Discount]])</f>
        <v>18.201599999999999</v>
      </c>
      <c r="W9903" s="2">
        <f>Table1[[#This Row],[Sales]]*Table1[[#This Row],[Quantity]]</f>
        <v>68.256</v>
      </c>
      <c r="X9903" s="2">
        <f>Table1[[#This Row],[Sales]]+Table1[[#This Row],[Discount]]+Table1[[#This Row],[Adjusted Sales]]</f>
        <v>41.153599999999997</v>
      </c>
      <c r="Y9903" s="5">
        <f>Table1[[#This Row],[Sales]]*Table1[[#This Row],[Discount]]</f>
        <v>4.5503999999999998</v>
      </c>
    </row>
    <row r="9904" spans="1:25" x14ac:dyDescent="0.3">
      <c r="A9904">
        <v>9903</v>
      </c>
      <c r="B9904" s="2"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s="2">
        <v>1</v>
      </c>
      <c r="T9904" s="3">
        <v>0.2</v>
      </c>
      <c r="U9904" s="2">
        <v>2.085</v>
      </c>
      <c r="V9904" s="2">
        <f>Table1[[#This Row],[Sales]]*(1-Table1[[#This Row],[Discount]])</f>
        <v>5.3376000000000001</v>
      </c>
      <c r="W9904" s="2">
        <f>Table1[[#This Row],[Sales]]*Table1[[#This Row],[Quantity]]</f>
        <v>6.6719999999999997</v>
      </c>
      <c r="X9904" s="2">
        <f>Table1[[#This Row],[Sales]]+Table1[[#This Row],[Discount]]+Table1[[#This Row],[Adjusted Sales]]</f>
        <v>12.2096</v>
      </c>
      <c r="Y9904" s="5">
        <f>Table1[[#This Row],[Sales]]*Table1[[#This Row],[Discount]]</f>
        <v>1.3344</v>
      </c>
    </row>
    <row r="9905" spans="1:25" x14ac:dyDescent="0.3">
      <c r="A9905">
        <v>9904</v>
      </c>
      <c r="B9905" s="2"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s="2">
        <v>3</v>
      </c>
      <c r="T9905" s="3">
        <v>0.6</v>
      </c>
      <c r="U9905" s="2">
        <v>-6.9101999999999997</v>
      </c>
      <c r="V9905" s="2">
        <f>Table1[[#This Row],[Sales]]*(1-Table1[[#This Row],[Discount]])</f>
        <v>10.051200000000001</v>
      </c>
      <c r="W9905" s="2">
        <f>Table1[[#This Row],[Sales]]*Table1[[#This Row],[Quantity]]</f>
        <v>75.384</v>
      </c>
      <c r="X9905" s="2">
        <f>Table1[[#This Row],[Sales]]+Table1[[#This Row],[Discount]]+Table1[[#This Row],[Adjusted Sales]]</f>
        <v>35.779200000000003</v>
      </c>
      <c r="Y9905" s="5">
        <f>Table1[[#This Row],[Sales]]*Table1[[#This Row],[Discount]]</f>
        <v>15.076799999999999</v>
      </c>
    </row>
    <row r="9906" spans="1:25" x14ac:dyDescent="0.3">
      <c r="A9906">
        <v>9905</v>
      </c>
      <c r="B9906" s="2"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s="2">
        <v>2</v>
      </c>
      <c r="T9906" s="3">
        <v>0.2</v>
      </c>
      <c r="U9906" s="2">
        <v>25.596800000000002</v>
      </c>
      <c r="V9906" s="2">
        <f>Table1[[#This Row],[Sales]]*(1-Table1[[#This Row],[Discount]])</f>
        <v>102.38720000000001</v>
      </c>
      <c r="W9906" s="2">
        <f>Table1[[#This Row],[Sales]]*Table1[[#This Row],[Quantity]]</f>
        <v>255.96799999999999</v>
      </c>
      <c r="X9906" s="2">
        <f>Table1[[#This Row],[Sales]]+Table1[[#This Row],[Discount]]+Table1[[#This Row],[Adjusted Sales]]</f>
        <v>230.5712</v>
      </c>
      <c r="Y9906" s="5">
        <f>Table1[[#This Row],[Sales]]*Table1[[#This Row],[Discount]]</f>
        <v>25.596800000000002</v>
      </c>
    </row>
    <row r="9907" spans="1:25" x14ac:dyDescent="0.3">
      <c r="A9907">
        <v>9906</v>
      </c>
      <c r="B9907" s="2"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s="2">
        <v>7</v>
      </c>
      <c r="T9907" s="3">
        <v>0</v>
      </c>
      <c r="U9907" s="2">
        <v>55.389600000000002</v>
      </c>
      <c r="V9907" s="2">
        <f>Table1[[#This Row],[Sales]]*(1-Table1[[#This Row],[Discount]])</f>
        <v>131.88</v>
      </c>
      <c r="W9907" s="2">
        <f>Table1[[#This Row],[Sales]]*Table1[[#This Row],[Quantity]]</f>
        <v>923.16</v>
      </c>
      <c r="X9907" s="2">
        <f>Table1[[#This Row],[Sales]]+Table1[[#This Row],[Discount]]+Table1[[#This Row],[Adjusted Sales]]</f>
        <v>263.76</v>
      </c>
      <c r="Y9907" s="5">
        <f>Table1[[#This Row],[Sales]]*Table1[[#This Row],[Discount]]</f>
        <v>0</v>
      </c>
    </row>
    <row r="9908" spans="1:25" x14ac:dyDescent="0.3">
      <c r="A9908">
        <v>9907</v>
      </c>
      <c r="B9908" s="2"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s="2">
        <v>3</v>
      </c>
      <c r="T9908" s="3">
        <v>0.2</v>
      </c>
      <c r="U9908" s="2">
        <v>7.8224999999999998</v>
      </c>
      <c r="V9908" s="2">
        <f>Table1[[#This Row],[Sales]]*(1-Table1[[#This Row],[Discount]])</f>
        <v>20.025600000000001</v>
      </c>
      <c r="W9908" s="2">
        <f>Table1[[#This Row],[Sales]]*Table1[[#This Row],[Quantity]]</f>
        <v>75.096000000000004</v>
      </c>
      <c r="X9908" s="2">
        <f>Table1[[#This Row],[Sales]]+Table1[[#This Row],[Discount]]+Table1[[#This Row],[Adjusted Sales]]</f>
        <v>45.257599999999996</v>
      </c>
      <c r="Y9908" s="5">
        <f>Table1[[#This Row],[Sales]]*Table1[[#This Row],[Discount]]</f>
        <v>5.0064000000000002</v>
      </c>
    </row>
    <row r="9909" spans="1:25" x14ac:dyDescent="0.3">
      <c r="A9909">
        <v>9908</v>
      </c>
      <c r="B9909" s="2"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s="2">
        <v>3</v>
      </c>
      <c r="T9909" s="3">
        <v>0.2</v>
      </c>
      <c r="U9909" s="2">
        <v>71.772000000000006</v>
      </c>
      <c r="V9909" s="2">
        <f>Table1[[#This Row],[Sales]]*(1-Table1[[#This Row],[Discount]])</f>
        <v>574.17600000000004</v>
      </c>
      <c r="W9909" s="2">
        <f>Table1[[#This Row],[Sales]]*Table1[[#This Row],[Quantity]]</f>
        <v>2153.16</v>
      </c>
      <c r="X9909" s="2">
        <f>Table1[[#This Row],[Sales]]+Table1[[#This Row],[Discount]]+Table1[[#This Row],[Adjusted Sales]]</f>
        <v>1292.096</v>
      </c>
      <c r="Y9909" s="5">
        <f>Table1[[#This Row],[Sales]]*Table1[[#This Row],[Discount]]</f>
        <v>143.54400000000001</v>
      </c>
    </row>
    <row r="9910" spans="1:25" x14ac:dyDescent="0.3">
      <c r="A9910">
        <v>9909</v>
      </c>
      <c r="B9910" s="2"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s="2">
        <v>5</v>
      </c>
      <c r="T9910" s="3">
        <v>0</v>
      </c>
      <c r="U9910" s="2">
        <v>24.882000000000001</v>
      </c>
      <c r="V9910" s="2">
        <f>Table1[[#This Row],[Sales]]*(1-Table1[[#This Row],[Discount]])</f>
        <v>207.35</v>
      </c>
      <c r="W9910" s="2">
        <f>Table1[[#This Row],[Sales]]*Table1[[#This Row],[Quantity]]</f>
        <v>1036.75</v>
      </c>
      <c r="X9910" s="2">
        <f>Table1[[#This Row],[Sales]]+Table1[[#This Row],[Discount]]+Table1[[#This Row],[Adjusted Sales]]</f>
        <v>414.7</v>
      </c>
      <c r="Y9910" s="5">
        <f>Table1[[#This Row],[Sales]]*Table1[[#This Row],[Discount]]</f>
        <v>0</v>
      </c>
    </row>
    <row r="9911" spans="1:25" x14ac:dyDescent="0.3">
      <c r="A9911">
        <v>9910</v>
      </c>
      <c r="B9911" s="2"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s="2">
        <v>3</v>
      </c>
      <c r="T9911" s="3">
        <v>0</v>
      </c>
      <c r="U9911" s="2">
        <v>12.0609</v>
      </c>
      <c r="V9911" s="2">
        <f>Table1[[#This Row],[Sales]]*(1-Table1[[#This Row],[Discount]])</f>
        <v>44.67</v>
      </c>
      <c r="W9911" s="2">
        <f>Table1[[#This Row],[Sales]]*Table1[[#This Row],[Quantity]]</f>
        <v>134.01</v>
      </c>
      <c r="X9911" s="2">
        <f>Table1[[#This Row],[Sales]]+Table1[[#This Row],[Discount]]+Table1[[#This Row],[Adjusted Sales]]</f>
        <v>89.34</v>
      </c>
      <c r="Y9911" s="5">
        <f>Table1[[#This Row],[Sales]]*Table1[[#This Row],[Discount]]</f>
        <v>0</v>
      </c>
    </row>
    <row r="9912" spans="1:25" x14ac:dyDescent="0.3">
      <c r="A9912">
        <v>9911</v>
      </c>
      <c r="B9912" s="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s="2">
        <v>2</v>
      </c>
      <c r="T9912" s="3">
        <v>0</v>
      </c>
      <c r="U9912" s="2">
        <v>100.65600000000001</v>
      </c>
      <c r="V9912" s="2">
        <f>Table1[[#This Row],[Sales]]*(1-Table1[[#This Row],[Discount]])</f>
        <v>209.7</v>
      </c>
      <c r="W9912" s="2">
        <f>Table1[[#This Row],[Sales]]*Table1[[#This Row],[Quantity]]</f>
        <v>419.4</v>
      </c>
      <c r="X9912" s="2">
        <f>Table1[[#This Row],[Sales]]+Table1[[#This Row],[Discount]]+Table1[[#This Row],[Adjusted Sales]]</f>
        <v>419.4</v>
      </c>
      <c r="Y9912" s="5">
        <f>Table1[[#This Row],[Sales]]*Table1[[#This Row],[Discount]]</f>
        <v>0</v>
      </c>
    </row>
    <row r="9913" spans="1:25" x14ac:dyDescent="0.3">
      <c r="A9913">
        <v>9912</v>
      </c>
      <c r="B9913" s="2"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s="2">
        <v>7</v>
      </c>
      <c r="T9913" s="3">
        <v>0</v>
      </c>
      <c r="U9913" s="2">
        <v>56.526400000000002</v>
      </c>
      <c r="V9913" s="2">
        <f>Table1[[#This Row],[Sales]]*(1-Table1[[#This Row],[Discount]])</f>
        <v>115.36</v>
      </c>
      <c r="W9913" s="2">
        <f>Table1[[#This Row],[Sales]]*Table1[[#This Row],[Quantity]]</f>
        <v>807.52</v>
      </c>
      <c r="X9913" s="2">
        <f>Table1[[#This Row],[Sales]]+Table1[[#This Row],[Discount]]+Table1[[#This Row],[Adjusted Sales]]</f>
        <v>230.72</v>
      </c>
      <c r="Y9913" s="5">
        <f>Table1[[#This Row],[Sales]]*Table1[[#This Row],[Discount]]</f>
        <v>0</v>
      </c>
    </row>
    <row r="9914" spans="1:25" x14ac:dyDescent="0.3">
      <c r="A9914">
        <v>9913</v>
      </c>
      <c r="B9914" s="2"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s="2">
        <v>3</v>
      </c>
      <c r="T9914" s="3">
        <v>0.2</v>
      </c>
      <c r="U9914" s="2">
        <v>-54.320399999999999</v>
      </c>
      <c r="V9914" s="2">
        <f>Table1[[#This Row],[Sales]]*(1-Table1[[#This Row],[Discount]])</f>
        <v>289.70880000000005</v>
      </c>
      <c r="W9914" s="2">
        <f>Table1[[#This Row],[Sales]]*Table1[[#This Row],[Quantity]]</f>
        <v>1086.4080000000001</v>
      </c>
      <c r="X9914" s="2">
        <f>Table1[[#This Row],[Sales]]+Table1[[#This Row],[Discount]]+Table1[[#This Row],[Adjusted Sales]]</f>
        <v>652.04480000000012</v>
      </c>
      <c r="Y9914" s="5">
        <f>Table1[[#This Row],[Sales]]*Table1[[#This Row],[Discount]]</f>
        <v>72.427200000000013</v>
      </c>
    </row>
    <row r="9915" spans="1:25" x14ac:dyDescent="0.3">
      <c r="A9915">
        <v>9914</v>
      </c>
      <c r="B9915" s="2"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s="2">
        <v>3</v>
      </c>
      <c r="T9915" s="3">
        <v>0</v>
      </c>
      <c r="U9915" s="2">
        <v>14.904</v>
      </c>
      <c r="V9915" s="2">
        <f>Table1[[#This Row],[Sales]]*(1-Table1[[#This Row],[Discount]])</f>
        <v>31.05</v>
      </c>
      <c r="W9915" s="2">
        <f>Table1[[#This Row],[Sales]]*Table1[[#This Row],[Quantity]]</f>
        <v>93.15</v>
      </c>
      <c r="X9915" s="2">
        <f>Table1[[#This Row],[Sales]]+Table1[[#This Row],[Discount]]+Table1[[#This Row],[Adjusted Sales]]</f>
        <v>62.1</v>
      </c>
      <c r="Y9915" s="5">
        <f>Table1[[#This Row],[Sales]]*Table1[[#This Row],[Discount]]</f>
        <v>0</v>
      </c>
    </row>
    <row r="9916" spans="1:25" x14ac:dyDescent="0.3">
      <c r="A9916">
        <v>9915</v>
      </c>
      <c r="B9916" s="2"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s="2">
        <v>2</v>
      </c>
      <c r="T9916" s="3">
        <v>0</v>
      </c>
      <c r="U9916" s="2">
        <v>6.2207999999999997</v>
      </c>
      <c r="V9916" s="2">
        <f>Table1[[#This Row],[Sales]]*(1-Table1[[#This Row],[Discount]])</f>
        <v>12.96</v>
      </c>
      <c r="W9916" s="2">
        <f>Table1[[#This Row],[Sales]]*Table1[[#This Row],[Quantity]]</f>
        <v>25.92</v>
      </c>
      <c r="X9916" s="2">
        <f>Table1[[#This Row],[Sales]]+Table1[[#This Row],[Discount]]+Table1[[#This Row],[Adjusted Sales]]</f>
        <v>25.92</v>
      </c>
      <c r="Y9916" s="5">
        <f>Table1[[#This Row],[Sales]]*Table1[[#This Row],[Discount]]</f>
        <v>0</v>
      </c>
    </row>
    <row r="9917" spans="1:25" x14ac:dyDescent="0.3">
      <c r="A9917">
        <v>9916</v>
      </c>
      <c r="B9917" s="2"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s="2">
        <v>5</v>
      </c>
      <c r="T9917" s="3">
        <v>0</v>
      </c>
      <c r="U9917" s="2">
        <v>45.527999999999999</v>
      </c>
      <c r="V9917" s="2">
        <f>Table1[[#This Row],[Sales]]*(1-Table1[[#This Row],[Discount]])</f>
        <v>94.85</v>
      </c>
      <c r="W9917" s="2">
        <f>Table1[[#This Row],[Sales]]*Table1[[#This Row],[Quantity]]</f>
        <v>474.25</v>
      </c>
      <c r="X9917" s="2">
        <f>Table1[[#This Row],[Sales]]+Table1[[#This Row],[Discount]]+Table1[[#This Row],[Adjusted Sales]]</f>
        <v>189.7</v>
      </c>
      <c r="Y9917" s="5">
        <f>Table1[[#This Row],[Sales]]*Table1[[#This Row],[Discount]]</f>
        <v>0</v>
      </c>
    </row>
    <row r="9918" spans="1:25" x14ac:dyDescent="0.3">
      <c r="A9918">
        <v>9917</v>
      </c>
      <c r="B9918" s="2"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s="2">
        <v>1</v>
      </c>
      <c r="T9918" s="3">
        <v>0</v>
      </c>
      <c r="U9918" s="2">
        <v>3.5047999999999999</v>
      </c>
      <c r="V9918" s="2">
        <f>Table1[[#This Row],[Sales]]*(1-Table1[[#This Row],[Discount]])</f>
        <v>13.48</v>
      </c>
      <c r="W9918" s="2">
        <f>Table1[[#This Row],[Sales]]*Table1[[#This Row],[Quantity]]</f>
        <v>13.48</v>
      </c>
      <c r="X9918" s="2">
        <f>Table1[[#This Row],[Sales]]+Table1[[#This Row],[Discount]]+Table1[[#This Row],[Adjusted Sales]]</f>
        <v>26.96</v>
      </c>
      <c r="Y9918" s="5">
        <f>Table1[[#This Row],[Sales]]*Table1[[#This Row],[Discount]]</f>
        <v>0</v>
      </c>
    </row>
    <row r="9919" spans="1:25" x14ac:dyDescent="0.3">
      <c r="A9919">
        <v>9918</v>
      </c>
      <c r="B9919" s="2"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s="2">
        <v>3</v>
      </c>
      <c r="T9919" s="3">
        <v>0</v>
      </c>
      <c r="U9919" s="2">
        <v>4.6220999999999997</v>
      </c>
      <c r="V9919" s="2">
        <f>Table1[[#This Row],[Sales]]*(1-Table1[[#This Row],[Discount]])</f>
        <v>14.91</v>
      </c>
      <c r="W9919" s="2">
        <f>Table1[[#This Row],[Sales]]*Table1[[#This Row],[Quantity]]</f>
        <v>44.730000000000004</v>
      </c>
      <c r="X9919" s="2">
        <f>Table1[[#This Row],[Sales]]+Table1[[#This Row],[Discount]]+Table1[[#This Row],[Adjusted Sales]]</f>
        <v>29.82</v>
      </c>
      <c r="Y9919" s="5">
        <f>Table1[[#This Row],[Sales]]*Table1[[#This Row],[Discount]]</f>
        <v>0</v>
      </c>
    </row>
    <row r="9920" spans="1:25" x14ac:dyDescent="0.3">
      <c r="A9920">
        <v>9919</v>
      </c>
      <c r="B9920" s="2"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s="2">
        <v>1</v>
      </c>
      <c r="T9920" s="3">
        <v>0</v>
      </c>
      <c r="U9920" s="2">
        <v>17.991</v>
      </c>
      <c r="V9920" s="2">
        <f>Table1[[#This Row],[Sales]]*(1-Table1[[#This Row],[Discount]])</f>
        <v>39.979999999999997</v>
      </c>
      <c r="W9920" s="2">
        <f>Table1[[#This Row],[Sales]]*Table1[[#This Row],[Quantity]]</f>
        <v>39.979999999999997</v>
      </c>
      <c r="X9920" s="2">
        <f>Table1[[#This Row],[Sales]]+Table1[[#This Row],[Discount]]+Table1[[#This Row],[Adjusted Sales]]</f>
        <v>79.959999999999994</v>
      </c>
      <c r="Y9920" s="5">
        <f>Table1[[#This Row],[Sales]]*Table1[[#This Row],[Discount]]</f>
        <v>0</v>
      </c>
    </row>
    <row r="9921" spans="1:25" x14ac:dyDescent="0.3">
      <c r="A9921">
        <v>9920</v>
      </c>
      <c r="B9921" s="2"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s="2">
        <v>5</v>
      </c>
      <c r="T9921" s="3">
        <v>0.3</v>
      </c>
      <c r="U9921" s="2">
        <v>-143.43100000000001</v>
      </c>
      <c r="V9921" s="2">
        <f>Table1[[#This Row],[Sales]]*(1-Table1[[#This Row],[Discount]])</f>
        <v>369.90099999999995</v>
      </c>
      <c r="W9921" s="2">
        <f>Table1[[#This Row],[Sales]]*Table1[[#This Row],[Quantity]]</f>
        <v>2642.1499999999996</v>
      </c>
      <c r="X9921" s="2">
        <f>Table1[[#This Row],[Sales]]+Table1[[#This Row],[Discount]]+Table1[[#This Row],[Adjusted Sales]]</f>
        <v>898.63099999999986</v>
      </c>
      <c r="Y9921" s="5">
        <f>Table1[[#This Row],[Sales]]*Table1[[#This Row],[Discount]]</f>
        <v>158.52899999999997</v>
      </c>
    </row>
    <row r="9922" spans="1:25" x14ac:dyDescent="0.3">
      <c r="A9922">
        <v>9921</v>
      </c>
      <c r="B9922" s="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s="2">
        <v>7</v>
      </c>
      <c r="T9922" s="3">
        <v>0.8</v>
      </c>
      <c r="U9922" s="2">
        <v>-35.817599999999999</v>
      </c>
      <c r="V9922" s="2">
        <f>Table1[[#This Row],[Sales]]*(1-Table1[[#This Row],[Discount]])</f>
        <v>4.477199999999999</v>
      </c>
      <c r="W9922" s="2">
        <f>Table1[[#This Row],[Sales]]*Table1[[#This Row],[Quantity]]</f>
        <v>156.702</v>
      </c>
      <c r="X9922" s="2">
        <f>Table1[[#This Row],[Sales]]+Table1[[#This Row],[Discount]]+Table1[[#This Row],[Adjusted Sales]]</f>
        <v>27.6632</v>
      </c>
      <c r="Y9922" s="5">
        <f>Table1[[#This Row],[Sales]]*Table1[[#This Row],[Discount]]</f>
        <v>17.908799999999999</v>
      </c>
    </row>
    <row r="9923" spans="1:25" x14ac:dyDescent="0.3">
      <c r="A9923">
        <v>9922</v>
      </c>
      <c r="B9923" s="2"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s="2">
        <v>3</v>
      </c>
      <c r="T9923" s="3">
        <v>0.7</v>
      </c>
      <c r="U9923" s="2">
        <v>-4.5936000000000003</v>
      </c>
      <c r="V9923" s="2">
        <f>Table1[[#This Row],[Sales]]*(1-Table1[[#This Row],[Discount]])</f>
        <v>1.7226000000000004</v>
      </c>
      <c r="W9923" s="2">
        <f>Table1[[#This Row],[Sales]]*Table1[[#This Row],[Quantity]]</f>
        <v>17.225999999999999</v>
      </c>
      <c r="X9923" s="2">
        <f>Table1[[#This Row],[Sales]]+Table1[[#This Row],[Discount]]+Table1[[#This Row],[Adjusted Sales]]</f>
        <v>8.1646000000000001</v>
      </c>
      <c r="Y9923" s="5">
        <f>Table1[[#This Row],[Sales]]*Table1[[#This Row],[Discount]]</f>
        <v>4.0194000000000001</v>
      </c>
    </row>
    <row r="9924" spans="1:25" x14ac:dyDescent="0.3">
      <c r="A9924">
        <v>9923</v>
      </c>
      <c r="B9924" s="2"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s="2">
        <v>4</v>
      </c>
      <c r="T9924" s="3">
        <v>0.2</v>
      </c>
      <c r="U9924" s="2">
        <v>28.795200000000001</v>
      </c>
      <c r="V9924" s="2">
        <f>Table1[[#This Row],[Sales]]*(1-Table1[[#This Row],[Discount]])</f>
        <v>153.5744</v>
      </c>
      <c r="W9924" s="2">
        <f>Table1[[#This Row],[Sales]]*Table1[[#This Row],[Quantity]]</f>
        <v>767.87199999999996</v>
      </c>
      <c r="X9924" s="2">
        <f>Table1[[#This Row],[Sales]]+Table1[[#This Row],[Discount]]+Table1[[#This Row],[Adjusted Sales]]</f>
        <v>345.74239999999998</v>
      </c>
      <c r="Y9924" s="5">
        <f>Table1[[#This Row],[Sales]]*Table1[[#This Row],[Discount]]</f>
        <v>38.393599999999999</v>
      </c>
    </row>
    <row r="9925" spans="1:25" x14ac:dyDescent="0.3">
      <c r="A9925">
        <v>9924</v>
      </c>
      <c r="B9925" s="2"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s="2">
        <v>3</v>
      </c>
      <c r="T9925" s="3">
        <v>0.2</v>
      </c>
      <c r="U9925" s="2">
        <v>16.823699999999999</v>
      </c>
      <c r="V9925" s="2">
        <f>Table1[[#This Row],[Sales]]*(1-Table1[[#This Row],[Discount]])</f>
        <v>39.878399999999999</v>
      </c>
      <c r="W9925" s="2">
        <f>Table1[[#This Row],[Sales]]*Table1[[#This Row],[Quantity]]</f>
        <v>149.54399999999998</v>
      </c>
      <c r="X9925" s="2">
        <f>Table1[[#This Row],[Sales]]+Table1[[#This Row],[Discount]]+Table1[[#This Row],[Adjusted Sales]]</f>
        <v>89.926400000000001</v>
      </c>
      <c r="Y9925" s="5">
        <f>Table1[[#This Row],[Sales]]*Table1[[#This Row],[Discount]]</f>
        <v>9.9695999999999998</v>
      </c>
    </row>
    <row r="9926" spans="1:25" x14ac:dyDescent="0.3">
      <c r="A9926">
        <v>9925</v>
      </c>
      <c r="B9926" s="2"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s="2">
        <v>1</v>
      </c>
      <c r="T9926" s="3">
        <v>0</v>
      </c>
      <c r="U9926" s="2">
        <v>11.994999999999999</v>
      </c>
      <c r="V9926" s="2">
        <f>Table1[[#This Row],[Sales]]*(1-Table1[[#This Row],[Discount]])</f>
        <v>23.99</v>
      </c>
      <c r="W9926" s="2">
        <f>Table1[[#This Row],[Sales]]*Table1[[#This Row],[Quantity]]</f>
        <v>23.99</v>
      </c>
      <c r="X9926" s="2">
        <f>Table1[[#This Row],[Sales]]+Table1[[#This Row],[Discount]]+Table1[[#This Row],[Adjusted Sales]]</f>
        <v>47.98</v>
      </c>
      <c r="Y9926" s="5">
        <f>Table1[[#This Row],[Sales]]*Table1[[#This Row],[Discount]]</f>
        <v>0</v>
      </c>
    </row>
    <row r="9927" spans="1:25" x14ac:dyDescent="0.3">
      <c r="A9927">
        <v>9926</v>
      </c>
      <c r="B9927" s="2"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s="2">
        <v>8</v>
      </c>
      <c r="T9927" s="3">
        <v>0.2</v>
      </c>
      <c r="U9927" s="2">
        <v>353.57920000000001</v>
      </c>
      <c r="V9927" s="2">
        <f>Table1[[#This Row],[Sales]]*(1-Table1[[#This Row],[Discount]])</f>
        <v>870.34879999999998</v>
      </c>
      <c r="W9927" s="2">
        <f>Table1[[#This Row],[Sales]]*Table1[[#This Row],[Quantity]]</f>
        <v>8703.4879999999994</v>
      </c>
      <c r="X9927" s="2">
        <f>Table1[[#This Row],[Sales]]+Table1[[#This Row],[Discount]]+Table1[[#This Row],[Adjusted Sales]]</f>
        <v>1958.4848</v>
      </c>
      <c r="Y9927" s="5">
        <f>Table1[[#This Row],[Sales]]*Table1[[#This Row],[Discount]]</f>
        <v>217.5872</v>
      </c>
    </row>
    <row r="9928" spans="1:25" x14ac:dyDescent="0.3">
      <c r="A9928">
        <v>9927</v>
      </c>
      <c r="B9928" s="2"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s="2">
        <v>2</v>
      </c>
      <c r="T9928" s="3">
        <v>0</v>
      </c>
      <c r="U9928" s="2">
        <v>53.994599999999998</v>
      </c>
      <c r="V9928" s="2">
        <f>Table1[[#This Row],[Sales]]*(1-Table1[[#This Row],[Discount]])</f>
        <v>199.98</v>
      </c>
      <c r="W9928" s="2">
        <f>Table1[[#This Row],[Sales]]*Table1[[#This Row],[Quantity]]</f>
        <v>399.96</v>
      </c>
      <c r="X9928" s="2">
        <f>Table1[[#This Row],[Sales]]+Table1[[#This Row],[Discount]]+Table1[[#This Row],[Adjusted Sales]]</f>
        <v>399.96</v>
      </c>
      <c r="Y9928" s="5">
        <f>Table1[[#This Row],[Sales]]*Table1[[#This Row],[Discount]]</f>
        <v>0</v>
      </c>
    </row>
    <row r="9929" spans="1:25" x14ac:dyDescent="0.3">
      <c r="A9929">
        <v>9928</v>
      </c>
      <c r="B9929" s="2"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s="2">
        <v>4</v>
      </c>
      <c r="T9929" s="3">
        <v>0</v>
      </c>
      <c r="U9929" s="2">
        <v>20.140799999999999</v>
      </c>
      <c r="V9929" s="2">
        <f>Table1[[#This Row],[Sales]]*(1-Table1[[#This Row],[Discount]])</f>
        <v>83.92</v>
      </c>
      <c r="W9929" s="2">
        <f>Table1[[#This Row],[Sales]]*Table1[[#This Row],[Quantity]]</f>
        <v>335.68</v>
      </c>
      <c r="X9929" s="2">
        <f>Table1[[#This Row],[Sales]]+Table1[[#This Row],[Discount]]+Table1[[#This Row],[Adjusted Sales]]</f>
        <v>167.84</v>
      </c>
      <c r="Y9929" s="5">
        <f>Table1[[#This Row],[Sales]]*Table1[[#This Row],[Discount]]</f>
        <v>0</v>
      </c>
    </row>
    <row r="9930" spans="1:25" x14ac:dyDescent="0.3">
      <c r="A9930">
        <v>9929</v>
      </c>
      <c r="B9930" s="2"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s="2">
        <v>3</v>
      </c>
      <c r="T9930" s="3">
        <v>0</v>
      </c>
      <c r="U9930" s="2">
        <v>8.7371999999999996</v>
      </c>
      <c r="V9930" s="2">
        <f>Table1[[#This Row],[Sales]]*(1-Table1[[#This Row],[Discount]])</f>
        <v>24.27</v>
      </c>
      <c r="W9930" s="2">
        <f>Table1[[#This Row],[Sales]]*Table1[[#This Row],[Quantity]]</f>
        <v>72.81</v>
      </c>
      <c r="X9930" s="2">
        <f>Table1[[#This Row],[Sales]]+Table1[[#This Row],[Discount]]+Table1[[#This Row],[Adjusted Sales]]</f>
        <v>48.54</v>
      </c>
      <c r="Y9930" s="5">
        <f>Table1[[#This Row],[Sales]]*Table1[[#This Row],[Discount]]</f>
        <v>0</v>
      </c>
    </row>
    <row r="9931" spans="1:25" x14ac:dyDescent="0.3">
      <c r="A9931">
        <v>9930</v>
      </c>
      <c r="B9931" s="2"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s="2">
        <v>5</v>
      </c>
      <c r="T9931" s="3">
        <v>0.2</v>
      </c>
      <c r="U9931" s="2">
        <v>944.98649999999998</v>
      </c>
      <c r="V9931" s="2">
        <f>Table1[[#This Row],[Sales]]*(1-Table1[[#This Row],[Discount]])</f>
        <v>2239.9680000000003</v>
      </c>
      <c r="W9931" s="2">
        <f>Table1[[#This Row],[Sales]]*Table1[[#This Row],[Quantity]]</f>
        <v>13999.8</v>
      </c>
      <c r="X9931" s="2">
        <f>Table1[[#This Row],[Sales]]+Table1[[#This Row],[Discount]]+Table1[[#This Row],[Adjusted Sales]]</f>
        <v>5040.1280000000006</v>
      </c>
      <c r="Y9931" s="5">
        <f>Table1[[#This Row],[Sales]]*Table1[[#This Row],[Discount]]</f>
        <v>559.99200000000008</v>
      </c>
    </row>
    <row r="9932" spans="1:25" x14ac:dyDescent="0.3">
      <c r="A9932">
        <v>9931</v>
      </c>
      <c r="B9932" s="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s="2">
        <v>2</v>
      </c>
      <c r="T9932" s="3">
        <v>0.2</v>
      </c>
      <c r="U9932" s="2">
        <v>3.4552</v>
      </c>
      <c r="V9932" s="2">
        <f>Table1[[#This Row],[Sales]]*(1-Table1[[#This Row],[Discount]])</f>
        <v>7.8976000000000006</v>
      </c>
      <c r="W9932" s="2">
        <f>Table1[[#This Row],[Sales]]*Table1[[#This Row],[Quantity]]</f>
        <v>19.744</v>
      </c>
      <c r="X9932" s="2">
        <f>Table1[[#This Row],[Sales]]+Table1[[#This Row],[Discount]]+Table1[[#This Row],[Adjusted Sales]]</f>
        <v>17.9696</v>
      </c>
      <c r="Y9932" s="5">
        <f>Table1[[#This Row],[Sales]]*Table1[[#This Row],[Discount]]</f>
        <v>1.9744000000000002</v>
      </c>
    </row>
    <row r="9933" spans="1:25" x14ac:dyDescent="0.3">
      <c r="A9933">
        <v>9932</v>
      </c>
      <c r="B9933" s="2"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s="2">
        <v>4</v>
      </c>
      <c r="T9933" s="3">
        <v>0.15</v>
      </c>
      <c r="U9933" s="2">
        <v>-40.195999999999998</v>
      </c>
      <c r="V9933" s="2">
        <f>Table1[[#This Row],[Sales]]*(1-Table1[[#This Row],[Discount]])</f>
        <v>580.83219999999994</v>
      </c>
      <c r="W9933" s="2">
        <f>Table1[[#This Row],[Sales]]*Table1[[#This Row],[Quantity]]</f>
        <v>2733.328</v>
      </c>
      <c r="X9933" s="2">
        <f>Table1[[#This Row],[Sales]]+Table1[[#This Row],[Discount]]+Table1[[#This Row],[Adjusted Sales]]</f>
        <v>1264.3141999999998</v>
      </c>
      <c r="Y9933" s="5">
        <f>Table1[[#This Row],[Sales]]*Table1[[#This Row],[Discount]]</f>
        <v>102.49979999999999</v>
      </c>
    </row>
    <row r="9934" spans="1:25" x14ac:dyDescent="0.3">
      <c r="A9934">
        <v>9933</v>
      </c>
      <c r="B9934" s="2"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s="2">
        <v>7</v>
      </c>
      <c r="T9934" s="3">
        <v>0</v>
      </c>
      <c r="U9934" s="2">
        <v>13.481999999999999</v>
      </c>
      <c r="V9934" s="2">
        <f>Table1[[#This Row],[Sales]]*(1-Table1[[#This Row],[Discount]])</f>
        <v>29.96</v>
      </c>
      <c r="W9934" s="2">
        <f>Table1[[#This Row],[Sales]]*Table1[[#This Row],[Quantity]]</f>
        <v>209.72</v>
      </c>
      <c r="X9934" s="2">
        <f>Table1[[#This Row],[Sales]]+Table1[[#This Row],[Discount]]+Table1[[#This Row],[Adjusted Sales]]</f>
        <v>59.92</v>
      </c>
      <c r="Y9934" s="5">
        <f>Table1[[#This Row],[Sales]]*Table1[[#This Row],[Discount]]</f>
        <v>0</v>
      </c>
    </row>
    <row r="9935" spans="1:25" x14ac:dyDescent="0.3">
      <c r="A9935">
        <v>9934</v>
      </c>
      <c r="B9935" s="2"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s="2">
        <v>3</v>
      </c>
      <c r="T9935" s="3">
        <v>0</v>
      </c>
      <c r="U9935" s="2">
        <v>47.8065</v>
      </c>
      <c r="V9935" s="2">
        <f>Table1[[#This Row],[Sales]]*(1-Table1[[#This Row],[Discount]])</f>
        <v>164.85</v>
      </c>
      <c r="W9935" s="2">
        <f>Table1[[#This Row],[Sales]]*Table1[[#This Row],[Quantity]]</f>
        <v>494.54999999999995</v>
      </c>
      <c r="X9935" s="2">
        <f>Table1[[#This Row],[Sales]]+Table1[[#This Row],[Discount]]+Table1[[#This Row],[Adjusted Sales]]</f>
        <v>329.7</v>
      </c>
      <c r="Y9935" s="5">
        <f>Table1[[#This Row],[Sales]]*Table1[[#This Row],[Discount]]</f>
        <v>0</v>
      </c>
    </row>
    <row r="9936" spans="1:25" x14ac:dyDescent="0.3">
      <c r="A9936">
        <v>9935</v>
      </c>
      <c r="B9936" s="2"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s="2">
        <v>3</v>
      </c>
      <c r="T9936" s="3">
        <v>0.2</v>
      </c>
      <c r="U9936" s="2">
        <v>2.5146000000000002</v>
      </c>
      <c r="V9936" s="2">
        <f>Table1[[#This Row],[Sales]]*(1-Table1[[#This Row],[Discount]])</f>
        <v>26.822400000000002</v>
      </c>
      <c r="W9936" s="2">
        <f>Table1[[#This Row],[Sales]]*Table1[[#This Row],[Quantity]]</f>
        <v>100.584</v>
      </c>
      <c r="X9936" s="2">
        <f>Table1[[#This Row],[Sales]]+Table1[[#This Row],[Discount]]+Table1[[#This Row],[Adjusted Sales]]</f>
        <v>60.550400000000003</v>
      </c>
      <c r="Y9936" s="5">
        <f>Table1[[#This Row],[Sales]]*Table1[[#This Row],[Discount]]</f>
        <v>6.7056000000000004</v>
      </c>
    </row>
    <row r="9937" spans="1:25" x14ac:dyDescent="0.3">
      <c r="A9937">
        <v>9936</v>
      </c>
      <c r="B9937" s="2"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s="2">
        <v>3</v>
      </c>
      <c r="T9937" s="3">
        <v>0.2</v>
      </c>
      <c r="U9937" s="2">
        <v>3.6743999999999999</v>
      </c>
      <c r="V9937" s="2">
        <f>Table1[[#This Row],[Sales]]*(1-Table1[[#This Row],[Discount]])</f>
        <v>29.395200000000003</v>
      </c>
      <c r="W9937" s="2">
        <f>Table1[[#This Row],[Sales]]*Table1[[#This Row],[Quantity]]</f>
        <v>110.232</v>
      </c>
      <c r="X9937" s="2">
        <f>Table1[[#This Row],[Sales]]+Table1[[#This Row],[Discount]]+Table1[[#This Row],[Adjusted Sales]]</f>
        <v>66.339200000000005</v>
      </c>
      <c r="Y9937" s="5">
        <f>Table1[[#This Row],[Sales]]*Table1[[#This Row],[Discount]]</f>
        <v>7.3488000000000007</v>
      </c>
    </row>
    <row r="9938" spans="1:25" x14ac:dyDescent="0.3">
      <c r="A9938">
        <v>9937</v>
      </c>
      <c r="B9938" s="2"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s="2">
        <v>3</v>
      </c>
      <c r="T9938" s="3">
        <v>0</v>
      </c>
      <c r="U9938" s="2">
        <v>48.377099999999999</v>
      </c>
      <c r="V9938" s="2">
        <f>Table1[[#This Row],[Sales]]*(1-Table1[[#This Row],[Discount]])</f>
        <v>102.93</v>
      </c>
      <c r="W9938" s="2">
        <f>Table1[[#This Row],[Sales]]*Table1[[#This Row],[Quantity]]</f>
        <v>308.79000000000002</v>
      </c>
      <c r="X9938" s="2">
        <f>Table1[[#This Row],[Sales]]+Table1[[#This Row],[Discount]]+Table1[[#This Row],[Adjusted Sales]]</f>
        <v>205.86</v>
      </c>
      <c r="Y9938" s="5">
        <f>Table1[[#This Row],[Sales]]*Table1[[#This Row],[Discount]]</f>
        <v>0</v>
      </c>
    </row>
    <row r="9939" spans="1:25" x14ac:dyDescent="0.3">
      <c r="A9939">
        <v>9938</v>
      </c>
      <c r="B9939" s="2"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s="2">
        <v>2</v>
      </c>
      <c r="T9939" s="3">
        <v>0.2</v>
      </c>
      <c r="U9939" s="2">
        <v>-1.7771999999999999</v>
      </c>
      <c r="V9939" s="2">
        <f>Table1[[#This Row],[Sales]]*(1-Table1[[#This Row],[Discount]])</f>
        <v>56.870399999999997</v>
      </c>
      <c r="W9939" s="2">
        <f>Table1[[#This Row],[Sales]]*Table1[[#This Row],[Quantity]]</f>
        <v>142.17599999999999</v>
      </c>
      <c r="X9939" s="2">
        <f>Table1[[#This Row],[Sales]]+Table1[[#This Row],[Discount]]+Table1[[#This Row],[Adjusted Sales]]</f>
        <v>128.1584</v>
      </c>
      <c r="Y9939" s="5">
        <f>Table1[[#This Row],[Sales]]*Table1[[#This Row],[Discount]]</f>
        <v>14.217599999999999</v>
      </c>
    </row>
    <row r="9940" spans="1:25" x14ac:dyDescent="0.3">
      <c r="A9940">
        <v>9939</v>
      </c>
      <c r="B9940" s="2"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s="2">
        <v>5</v>
      </c>
      <c r="T9940" s="3">
        <v>0</v>
      </c>
      <c r="U9940" s="2">
        <v>19.915500000000002</v>
      </c>
      <c r="V9940" s="2">
        <f>Table1[[#This Row],[Sales]]*(1-Table1[[#This Row],[Discount]])</f>
        <v>60.35</v>
      </c>
      <c r="W9940" s="2">
        <f>Table1[[#This Row],[Sales]]*Table1[[#This Row],[Quantity]]</f>
        <v>301.75</v>
      </c>
      <c r="X9940" s="2">
        <f>Table1[[#This Row],[Sales]]+Table1[[#This Row],[Discount]]+Table1[[#This Row],[Adjusted Sales]]</f>
        <v>120.7</v>
      </c>
      <c r="Y9940" s="5">
        <f>Table1[[#This Row],[Sales]]*Table1[[#This Row],[Discount]]</f>
        <v>0</v>
      </c>
    </row>
    <row r="9941" spans="1:25" x14ac:dyDescent="0.3">
      <c r="A9941">
        <v>9940</v>
      </c>
      <c r="B9941" s="2"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s="2">
        <v>4</v>
      </c>
      <c r="T9941" s="3">
        <v>0</v>
      </c>
      <c r="U9941" s="2">
        <v>9.9456000000000007</v>
      </c>
      <c r="V9941" s="2">
        <f>Table1[[#This Row],[Sales]]*(1-Table1[[#This Row],[Discount]])</f>
        <v>35.520000000000003</v>
      </c>
      <c r="W9941" s="2">
        <f>Table1[[#This Row],[Sales]]*Table1[[#This Row],[Quantity]]</f>
        <v>142.08000000000001</v>
      </c>
      <c r="X9941" s="2">
        <f>Table1[[#This Row],[Sales]]+Table1[[#This Row],[Discount]]+Table1[[#This Row],[Adjusted Sales]]</f>
        <v>71.040000000000006</v>
      </c>
      <c r="Y9941" s="5">
        <f>Table1[[#This Row],[Sales]]*Table1[[#This Row],[Discount]]</f>
        <v>0</v>
      </c>
    </row>
    <row r="9942" spans="1:25" x14ac:dyDescent="0.3">
      <c r="A9942">
        <v>9941</v>
      </c>
      <c r="B9942" s="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s="2">
        <v>7</v>
      </c>
      <c r="T9942" s="3">
        <v>0</v>
      </c>
      <c r="U9942" s="2">
        <v>4.8159999999999998</v>
      </c>
      <c r="V9942" s="2">
        <f>Table1[[#This Row],[Sales]]*(1-Table1[[#This Row],[Discount]])</f>
        <v>11.2</v>
      </c>
      <c r="W9942" s="2">
        <f>Table1[[#This Row],[Sales]]*Table1[[#This Row],[Quantity]]</f>
        <v>78.399999999999991</v>
      </c>
      <c r="X9942" s="2">
        <f>Table1[[#This Row],[Sales]]+Table1[[#This Row],[Discount]]+Table1[[#This Row],[Adjusted Sales]]</f>
        <v>22.4</v>
      </c>
      <c r="Y9942" s="5">
        <f>Table1[[#This Row],[Sales]]*Table1[[#This Row],[Discount]]</f>
        <v>0</v>
      </c>
    </row>
    <row r="9943" spans="1:25" x14ac:dyDescent="0.3">
      <c r="A9943">
        <v>9942</v>
      </c>
      <c r="B9943" s="2"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s="2">
        <v>14</v>
      </c>
      <c r="T9943" s="3">
        <v>0</v>
      </c>
      <c r="U9943" s="2">
        <v>87.196200000000005</v>
      </c>
      <c r="V9943" s="2">
        <f>Table1[[#This Row],[Sales]]*(1-Table1[[#This Row],[Discount]])</f>
        <v>223.58</v>
      </c>
      <c r="W9943" s="2">
        <f>Table1[[#This Row],[Sales]]*Table1[[#This Row],[Quantity]]</f>
        <v>3130.1200000000003</v>
      </c>
      <c r="X9943" s="2">
        <f>Table1[[#This Row],[Sales]]+Table1[[#This Row],[Discount]]+Table1[[#This Row],[Adjusted Sales]]</f>
        <v>447.16</v>
      </c>
      <c r="Y9943" s="5">
        <f>Table1[[#This Row],[Sales]]*Table1[[#This Row],[Discount]]</f>
        <v>0</v>
      </c>
    </row>
    <row r="9944" spans="1:25" x14ac:dyDescent="0.3">
      <c r="A9944">
        <v>9943</v>
      </c>
      <c r="B9944" s="2"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s="2">
        <v>9</v>
      </c>
      <c r="T9944" s="3">
        <v>0</v>
      </c>
      <c r="U9944" s="2">
        <v>29.964600000000001</v>
      </c>
      <c r="V9944" s="2">
        <f>Table1[[#This Row],[Sales]]*(1-Table1[[#This Row],[Discount]])</f>
        <v>998.82</v>
      </c>
      <c r="W9944" s="2">
        <f>Table1[[#This Row],[Sales]]*Table1[[#This Row],[Quantity]]</f>
        <v>8989.380000000001</v>
      </c>
      <c r="X9944" s="2">
        <f>Table1[[#This Row],[Sales]]+Table1[[#This Row],[Discount]]+Table1[[#This Row],[Adjusted Sales]]</f>
        <v>1997.64</v>
      </c>
      <c r="Y9944" s="5">
        <f>Table1[[#This Row],[Sales]]*Table1[[#This Row],[Discount]]</f>
        <v>0</v>
      </c>
    </row>
    <row r="9945" spans="1:25" x14ac:dyDescent="0.3">
      <c r="A9945">
        <v>9944</v>
      </c>
      <c r="B9945" s="2"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s="2">
        <v>5</v>
      </c>
      <c r="T9945" s="3">
        <v>0</v>
      </c>
      <c r="U9945" s="2">
        <v>13.298999999999999</v>
      </c>
      <c r="V9945" s="2">
        <f>Table1[[#This Row],[Sales]]*(1-Table1[[#This Row],[Discount]])</f>
        <v>51.15</v>
      </c>
      <c r="W9945" s="2">
        <f>Table1[[#This Row],[Sales]]*Table1[[#This Row],[Quantity]]</f>
        <v>255.75</v>
      </c>
      <c r="X9945" s="2">
        <f>Table1[[#This Row],[Sales]]+Table1[[#This Row],[Discount]]+Table1[[#This Row],[Adjusted Sales]]</f>
        <v>102.3</v>
      </c>
      <c r="Y9945" s="5">
        <f>Table1[[#This Row],[Sales]]*Table1[[#This Row],[Discount]]</f>
        <v>0</v>
      </c>
    </row>
    <row r="9946" spans="1:25" x14ac:dyDescent="0.3">
      <c r="A9946">
        <v>9945</v>
      </c>
      <c r="B9946" s="2"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s="2">
        <v>3</v>
      </c>
      <c r="T9946" s="3">
        <v>0</v>
      </c>
      <c r="U9946" s="2">
        <v>0.40739999999999998</v>
      </c>
      <c r="V9946" s="2">
        <f>Table1[[#This Row],[Sales]]*(1-Table1[[#This Row],[Discount]])</f>
        <v>40.74</v>
      </c>
      <c r="W9946" s="2">
        <f>Table1[[#This Row],[Sales]]*Table1[[#This Row],[Quantity]]</f>
        <v>122.22</v>
      </c>
      <c r="X9946" s="2">
        <f>Table1[[#This Row],[Sales]]+Table1[[#This Row],[Discount]]+Table1[[#This Row],[Adjusted Sales]]</f>
        <v>81.48</v>
      </c>
      <c r="Y9946" s="5">
        <f>Table1[[#This Row],[Sales]]*Table1[[#This Row],[Discount]]</f>
        <v>0</v>
      </c>
    </row>
    <row r="9947" spans="1:25" x14ac:dyDescent="0.3">
      <c r="A9947">
        <v>9946</v>
      </c>
      <c r="B9947" s="2"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s="2">
        <v>1</v>
      </c>
      <c r="T9947" s="3">
        <v>0.2</v>
      </c>
      <c r="U9947" s="2">
        <v>1.07</v>
      </c>
      <c r="V9947" s="2">
        <f>Table1[[#This Row],[Sales]]*(1-Table1[[#This Row],[Discount]])</f>
        <v>2.7392000000000003</v>
      </c>
      <c r="W9947" s="2">
        <f>Table1[[#This Row],[Sales]]*Table1[[#This Row],[Quantity]]</f>
        <v>3.4239999999999999</v>
      </c>
      <c r="X9947" s="2">
        <f>Table1[[#This Row],[Sales]]+Table1[[#This Row],[Discount]]+Table1[[#This Row],[Adjusted Sales]]</f>
        <v>6.3632000000000009</v>
      </c>
      <c r="Y9947" s="5">
        <f>Table1[[#This Row],[Sales]]*Table1[[#This Row],[Discount]]</f>
        <v>0.68480000000000008</v>
      </c>
    </row>
    <row r="9948" spans="1:25" x14ac:dyDescent="0.3">
      <c r="A9948">
        <v>9947</v>
      </c>
      <c r="B9948" s="2"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s="2">
        <v>3</v>
      </c>
      <c r="T9948" s="3">
        <v>0.2</v>
      </c>
      <c r="U9948" s="2">
        <v>32.130000000000003</v>
      </c>
      <c r="V9948" s="2">
        <f>Table1[[#This Row],[Sales]]*(1-Table1[[#This Row],[Discount]])</f>
        <v>120.96</v>
      </c>
      <c r="W9948" s="2">
        <f>Table1[[#This Row],[Sales]]*Table1[[#This Row],[Quantity]]</f>
        <v>453.59999999999997</v>
      </c>
      <c r="X9948" s="2">
        <f>Table1[[#This Row],[Sales]]+Table1[[#This Row],[Discount]]+Table1[[#This Row],[Adjusted Sales]]</f>
        <v>272.35999999999996</v>
      </c>
      <c r="Y9948" s="5">
        <f>Table1[[#This Row],[Sales]]*Table1[[#This Row],[Discount]]</f>
        <v>30.24</v>
      </c>
    </row>
    <row r="9949" spans="1:25" x14ac:dyDescent="0.3">
      <c r="A9949">
        <v>9948</v>
      </c>
      <c r="B9949" s="2"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s="2">
        <v>6</v>
      </c>
      <c r="T9949" s="3">
        <v>0</v>
      </c>
      <c r="U9949" s="2">
        <v>539.24639999999999</v>
      </c>
      <c r="V9949" s="2">
        <f>Table1[[#This Row],[Sales]]*(1-Table1[[#This Row],[Discount]])</f>
        <v>1925.88</v>
      </c>
      <c r="W9949" s="2">
        <f>Table1[[#This Row],[Sales]]*Table1[[#This Row],[Quantity]]</f>
        <v>11555.28</v>
      </c>
      <c r="X9949" s="2">
        <f>Table1[[#This Row],[Sales]]+Table1[[#This Row],[Discount]]+Table1[[#This Row],[Adjusted Sales]]</f>
        <v>3851.76</v>
      </c>
      <c r="Y9949" s="5">
        <f>Table1[[#This Row],[Sales]]*Table1[[#This Row],[Discount]]</f>
        <v>0</v>
      </c>
    </row>
    <row r="9950" spans="1:25" x14ac:dyDescent="0.3">
      <c r="A9950">
        <v>9949</v>
      </c>
      <c r="B9950" s="2"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s="2">
        <v>8</v>
      </c>
      <c r="T9950" s="3">
        <v>0</v>
      </c>
      <c r="U9950" s="2">
        <v>793.71600000000001</v>
      </c>
      <c r="V9950" s="2">
        <f>Table1[[#This Row],[Sales]]*(1-Table1[[#This Row],[Discount]])</f>
        <v>2405.1999999999998</v>
      </c>
      <c r="W9950" s="2">
        <f>Table1[[#This Row],[Sales]]*Table1[[#This Row],[Quantity]]</f>
        <v>19241.599999999999</v>
      </c>
      <c r="X9950" s="2">
        <f>Table1[[#This Row],[Sales]]+Table1[[#This Row],[Discount]]+Table1[[#This Row],[Adjusted Sales]]</f>
        <v>4810.3999999999996</v>
      </c>
      <c r="Y9950" s="5">
        <f>Table1[[#This Row],[Sales]]*Table1[[#This Row],[Discount]]</f>
        <v>0</v>
      </c>
    </row>
    <row r="9951" spans="1:25" x14ac:dyDescent="0.3">
      <c r="A9951">
        <v>9950</v>
      </c>
      <c r="B9951" s="2"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s="2">
        <v>3</v>
      </c>
      <c r="T9951" s="3">
        <v>0</v>
      </c>
      <c r="U9951" s="2">
        <v>15.9543</v>
      </c>
      <c r="V9951" s="2">
        <f>Table1[[#This Row],[Sales]]*(1-Table1[[#This Row],[Discount]])</f>
        <v>83.97</v>
      </c>
      <c r="W9951" s="2">
        <f>Table1[[#This Row],[Sales]]*Table1[[#This Row],[Quantity]]</f>
        <v>251.91</v>
      </c>
      <c r="X9951" s="2">
        <f>Table1[[#This Row],[Sales]]+Table1[[#This Row],[Discount]]+Table1[[#This Row],[Adjusted Sales]]</f>
        <v>167.94</v>
      </c>
      <c r="Y9951" s="5">
        <f>Table1[[#This Row],[Sales]]*Table1[[#This Row],[Discount]]</f>
        <v>0</v>
      </c>
    </row>
    <row r="9952" spans="1:25" x14ac:dyDescent="0.3">
      <c r="A9952">
        <v>9951</v>
      </c>
      <c r="B9952" s="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s="2">
        <v>1</v>
      </c>
      <c r="T9952" s="3">
        <v>0</v>
      </c>
      <c r="U9952" s="2">
        <v>14.7593</v>
      </c>
      <c r="V9952" s="2">
        <f>Table1[[#This Row],[Sales]]*(1-Table1[[#This Row],[Discount]])</f>
        <v>39.89</v>
      </c>
      <c r="W9952" s="2">
        <f>Table1[[#This Row],[Sales]]*Table1[[#This Row],[Quantity]]</f>
        <v>39.89</v>
      </c>
      <c r="X9952" s="2">
        <f>Table1[[#This Row],[Sales]]+Table1[[#This Row],[Discount]]+Table1[[#This Row],[Adjusted Sales]]</f>
        <v>79.78</v>
      </c>
      <c r="Y9952" s="5">
        <f>Table1[[#This Row],[Sales]]*Table1[[#This Row],[Discount]]</f>
        <v>0</v>
      </c>
    </row>
    <row r="9953" spans="1:25" x14ac:dyDescent="0.3">
      <c r="A9953">
        <v>9952</v>
      </c>
      <c r="B9953" s="2"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s="2">
        <v>2</v>
      </c>
      <c r="T9953" s="3">
        <v>0</v>
      </c>
      <c r="U9953" s="2">
        <v>8.69</v>
      </c>
      <c r="V9953" s="2">
        <f>Table1[[#This Row],[Sales]]*(1-Table1[[#This Row],[Discount]])</f>
        <v>17.38</v>
      </c>
      <c r="W9953" s="2">
        <f>Table1[[#This Row],[Sales]]*Table1[[#This Row],[Quantity]]</f>
        <v>34.76</v>
      </c>
      <c r="X9953" s="2">
        <f>Table1[[#This Row],[Sales]]+Table1[[#This Row],[Discount]]+Table1[[#This Row],[Adjusted Sales]]</f>
        <v>34.76</v>
      </c>
      <c r="Y9953" s="5">
        <f>Table1[[#This Row],[Sales]]*Table1[[#This Row],[Discount]]</f>
        <v>0</v>
      </c>
    </row>
    <row r="9954" spans="1:25" x14ac:dyDescent="0.3">
      <c r="A9954">
        <v>9953</v>
      </c>
      <c r="B9954" s="2"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s="2">
        <v>2</v>
      </c>
      <c r="T9954" s="3">
        <v>0.2</v>
      </c>
      <c r="U9954" s="2">
        <v>20.724</v>
      </c>
      <c r="V9954" s="2">
        <f>Table1[[#This Row],[Sales]]*(1-Table1[[#This Row],[Discount]])</f>
        <v>44.211200000000005</v>
      </c>
      <c r="W9954" s="2">
        <f>Table1[[#This Row],[Sales]]*Table1[[#This Row],[Quantity]]</f>
        <v>110.52800000000001</v>
      </c>
      <c r="X9954" s="2">
        <f>Table1[[#This Row],[Sales]]+Table1[[#This Row],[Discount]]+Table1[[#This Row],[Adjusted Sales]]</f>
        <v>99.675200000000018</v>
      </c>
      <c r="Y9954" s="5">
        <f>Table1[[#This Row],[Sales]]*Table1[[#This Row],[Discount]]</f>
        <v>11.052800000000001</v>
      </c>
    </row>
    <row r="9955" spans="1:25" x14ac:dyDescent="0.3">
      <c r="A9955">
        <v>9954</v>
      </c>
      <c r="B9955" s="2"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s="2">
        <v>1</v>
      </c>
      <c r="T9955" s="3">
        <v>0</v>
      </c>
      <c r="U9955" s="2">
        <v>3.1103999999999998</v>
      </c>
      <c r="V9955" s="2">
        <f>Table1[[#This Row],[Sales]]*(1-Table1[[#This Row],[Discount]])</f>
        <v>6.48</v>
      </c>
      <c r="W9955" s="2">
        <f>Table1[[#This Row],[Sales]]*Table1[[#This Row],[Quantity]]</f>
        <v>6.48</v>
      </c>
      <c r="X9955" s="2">
        <f>Table1[[#This Row],[Sales]]+Table1[[#This Row],[Discount]]+Table1[[#This Row],[Adjusted Sales]]</f>
        <v>12.96</v>
      </c>
      <c r="Y9955" s="5">
        <f>Table1[[#This Row],[Sales]]*Table1[[#This Row],[Discount]]</f>
        <v>0</v>
      </c>
    </row>
    <row r="9956" spans="1:25" x14ac:dyDescent="0.3">
      <c r="A9956">
        <v>9955</v>
      </c>
      <c r="B9956" s="2"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s="2">
        <v>3</v>
      </c>
      <c r="T9956" s="3">
        <v>0.2</v>
      </c>
      <c r="U9956" s="2">
        <v>11.5587</v>
      </c>
      <c r="V9956" s="2">
        <f>Table1[[#This Row],[Sales]]*(1-Table1[[#This Row],[Discount]])</f>
        <v>27.398399999999999</v>
      </c>
      <c r="W9956" s="2">
        <f>Table1[[#This Row],[Sales]]*Table1[[#This Row],[Quantity]]</f>
        <v>102.744</v>
      </c>
      <c r="X9956" s="2">
        <f>Table1[[#This Row],[Sales]]+Table1[[#This Row],[Discount]]+Table1[[#This Row],[Adjusted Sales]]</f>
        <v>61.846400000000003</v>
      </c>
      <c r="Y9956" s="5">
        <f>Table1[[#This Row],[Sales]]*Table1[[#This Row],[Discount]]</f>
        <v>6.8495999999999997</v>
      </c>
    </row>
    <row r="9957" spans="1:25" x14ac:dyDescent="0.3">
      <c r="A9957">
        <v>9956</v>
      </c>
      <c r="B9957" s="2"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s="2">
        <v>2</v>
      </c>
      <c r="T9957" s="3">
        <v>0.2</v>
      </c>
      <c r="U9957" s="2">
        <v>10.258800000000001</v>
      </c>
      <c r="V9957" s="2">
        <f>Table1[[#This Row],[Sales]]*(1-Table1[[#This Row],[Discount]])</f>
        <v>218.8544</v>
      </c>
      <c r="W9957" s="2">
        <f>Table1[[#This Row],[Sales]]*Table1[[#This Row],[Quantity]]</f>
        <v>547.13599999999997</v>
      </c>
      <c r="X9957" s="2">
        <f>Table1[[#This Row],[Sales]]+Table1[[#This Row],[Discount]]+Table1[[#This Row],[Adjusted Sales]]</f>
        <v>492.62239999999997</v>
      </c>
      <c r="Y9957" s="5">
        <f>Table1[[#This Row],[Sales]]*Table1[[#This Row],[Discount]]</f>
        <v>54.7136</v>
      </c>
    </row>
    <row r="9958" spans="1:25" x14ac:dyDescent="0.3">
      <c r="A9958">
        <v>9957</v>
      </c>
      <c r="B9958" s="2"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s="2">
        <v>5</v>
      </c>
      <c r="T9958" s="3">
        <v>0</v>
      </c>
      <c r="U9958" s="2">
        <v>21.784500000000001</v>
      </c>
      <c r="V9958" s="2">
        <f>Table1[[#This Row],[Sales]]*(1-Table1[[#This Row],[Discount]])</f>
        <v>46.35</v>
      </c>
      <c r="W9958" s="2">
        <f>Table1[[#This Row],[Sales]]*Table1[[#This Row],[Quantity]]</f>
        <v>231.75</v>
      </c>
      <c r="X9958" s="2">
        <f>Table1[[#This Row],[Sales]]+Table1[[#This Row],[Discount]]+Table1[[#This Row],[Adjusted Sales]]</f>
        <v>92.7</v>
      </c>
      <c r="Y9958" s="5">
        <f>Table1[[#This Row],[Sales]]*Table1[[#This Row],[Discount]]</f>
        <v>0</v>
      </c>
    </row>
    <row r="9959" spans="1:25" x14ac:dyDescent="0.3">
      <c r="A9959">
        <v>9958</v>
      </c>
      <c r="B9959" s="2"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s="2">
        <v>4</v>
      </c>
      <c r="T9959" s="3">
        <v>0</v>
      </c>
      <c r="U9959" s="2">
        <v>109.7208</v>
      </c>
      <c r="V9959" s="2">
        <f>Table1[[#This Row],[Sales]]*(1-Table1[[#This Row],[Discount]])</f>
        <v>223.92</v>
      </c>
      <c r="W9959" s="2">
        <f>Table1[[#This Row],[Sales]]*Table1[[#This Row],[Quantity]]</f>
        <v>895.68</v>
      </c>
      <c r="X9959" s="2">
        <f>Table1[[#This Row],[Sales]]+Table1[[#This Row],[Discount]]+Table1[[#This Row],[Adjusted Sales]]</f>
        <v>447.84</v>
      </c>
      <c r="Y9959" s="5">
        <f>Table1[[#This Row],[Sales]]*Table1[[#This Row],[Discount]]</f>
        <v>0</v>
      </c>
    </row>
    <row r="9960" spans="1:25" x14ac:dyDescent="0.3">
      <c r="A9960">
        <v>9959</v>
      </c>
      <c r="B9960" s="2"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s="2">
        <v>2</v>
      </c>
      <c r="T9960" s="3">
        <v>0</v>
      </c>
      <c r="U9960" s="2">
        <v>2.19</v>
      </c>
      <c r="V9960" s="2">
        <f>Table1[[#This Row],[Sales]]*(1-Table1[[#This Row],[Discount]])</f>
        <v>7.3</v>
      </c>
      <c r="W9960" s="2">
        <f>Table1[[#This Row],[Sales]]*Table1[[#This Row],[Quantity]]</f>
        <v>14.6</v>
      </c>
      <c r="X9960" s="2">
        <f>Table1[[#This Row],[Sales]]+Table1[[#This Row],[Discount]]+Table1[[#This Row],[Adjusted Sales]]</f>
        <v>14.6</v>
      </c>
      <c r="Y9960" s="5">
        <f>Table1[[#This Row],[Sales]]*Table1[[#This Row],[Discount]]</f>
        <v>0</v>
      </c>
    </row>
    <row r="9961" spans="1:25" x14ac:dyDescent="0.3">
      <c r="A9961">
        <v>9960</v>
      </c>
      <c r="B9961" s="2"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s="2">
        <v>2</v>
      </c>
      <c r="T9961" s="3">
        <v>0.2</v>
      </c>
      <c r="U9961" s="2">
        <v>1.8688</v>
      </c>
      <c r="V9961" s="2">
        <f>Table1[[#This Row],[Sales]]*(1-Table1[[#This Row],[Discount]])</f>
        <v>7.4752000000000001</v>
      </c>
      <c r="W9961" s="2">
        <f>Table1[[#This Row],[Sales]]*Table1[[#This Row],[Quantity]]</f>
        <v>18.687999999999999</v>
      </c>
      <c r="X9961" s="2">
        <f>Table1[[#This Row],[Sales]]+Table1[[#This Row],[Discount]]+Table1[[#This Row],[Adjusted Sales]]</f>
        <v>17.019199999999998</v>
      </c>
      <c r="Y9961" s="5">
        <f>Table1[[#This Row],[Sales]]*Table1[[#This Row],[Discount]]</f>
        <v>1.8688</v>
      </c>
    </row>
    <row r="9962" spans="1:25" x14ac:dyDescent="0.3">
      <c r="A9962">
        <v>9961</v>
      </c>
      <c r="B9962" s="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s="2">
        <v>1</v>
      </c>
      <c r="T9962" s="3">
        <v>0</v>
      </c>
      <c r="U9962" s="2">
        <v>3.24</v>
      </c>
      <c r="V9962" s="2">
        <f>Table1[[#This Row],[Sales]]*(1-Table1[[#This Row],[Discount]])</f>
        <v>18</v>
      </c>
      <c r="W9962" s="2">
        <f>Table1[[#This Row],[Sales]]*Table1[[#This Row],[Quantity]]</f>
        <v>18</v>
      </c>
      <c r="X9962" s="2">
        <f>Table1[[#This Row],[Sales]]+Table1[[#This Row],[Discount]]+Table1[[#This Row],[Adjusted Sales]]</f>
        <v>36</v>
      </c>
      <c r="Y9962" s="5">
        <f>Table1[[#This Row],[Sales]]*Table1[[#This Row],[Discount]]</f>
        <v>0</v>
      </c>
    </row>
    <row r="9963" spans="1:25" x14ac:dyDescent="0.3">
      <c r="A9963">
        <v>9962</v>
      </c>
      <c r="B9963" s="2"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s="2">
        <v>2</v>
      </c>
      <c r="T9963" s="3">
        <v>0.2</v>
      </c>
      <c r="U9963" s="2">
        <v>23.7742</v>
      </c>
      <c r="V9963" s="2">
        <f>Table1[[#This Row],[Sales]]*(1-Table1[[#This Row],[Discount]])</f>
        <v>52.467200000000005</v>
      </c>
      <c r="W9963" s="2">
        <f>Table1[[#This Row],[Sales]]*Table1[[#This Row],[Quantity]]</f>
        <v>131.16800000000001</v>
      </c>
      <c r="X9963" s="2">
        <f>Table1[[#This Row],[Sales]]+Table1[[#This Row],[Discount]]+Table1[[#This Row],[Adjusted Sales]]</f>
        <v>118.25120000000001</v>
      </c>
      <c r="Y9963" s="5">
        <f>Table1[[#This Row],[Sales]]*Table1[[#This Row],[Discount]]</f>
        <v>13.116800000000001</v>
      </c>
    </row>
    <row r="9964" spans="1:25" x14ac:dyDescent="0.3">
      <c r="A9964">
        <v>9963</v>
      </c>
      <c r="B9964" s="2"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s="2">
        <v>4</v>
      </c>
      <c r="T9964" s="3">
        <v>0.32</v>
      </c>
      <c r="U9964" s="2">
        <v>-67.670400000000001</v>
      </c>
      <c r="V9964" s="2">
        <f>Table1[[#This Row],[Sales]]*(1-Table1[[#This Row],[Discount]])</f>
        <v>260.75660799999997</v>
      </c>
      <c r="W9964" s="2">
        <f>Table1[[#This Row],[Sales]]*Table1[[#This Row],[Quantity]]</f>
        <v>1533.8624</v>
      </c>
      <c r="X9964" s="2">
        <f>Table1[[#This Row],[Sales]]+Table1[[#This Row],[Discount]]+Table1[[#This Row],[Adjusted Sales]]</f>
        <v>644.54220799999996</v>
      </c>
      <c r="Y9964" s="5">
        <f>Table1[[#This Row],[Sales]]*Table1[[#This Row],[Discount]]</f>
        <v>122.70899199999999</v>
      </c>
    </row>
    <row r="9965" spans="1:25" x14ac:dyDescent="0.3">
      <c r="A9965">
        <v>9964</v>
      </c>
      <c r="B9965" s="2"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s="2">
        <v>2</v>
      </c>
      <c r="T9965" s="3">
        <v>0.2</v>
      </c>
      <c r="U9965" s="2">
        <v>3.6288</v>
      </c>
      <c r="V9965" s="2">
        <f>Table1[[#This Row],[Sales]]*(1-Table1[[#This Row],[Discount]])</f>
        <v>8.2944000000000013</v>
      </c>
      <c r="W9965" s="2">
        <f>Table1[[#This Row],[Sales]]*Table1[[#This Row],[Quantity]]</f>
        <v>20.736000000000001</v>
      </c>
      <c r="X9965" s="2">
        <f>Table1[[#This Row],[Sales]]+Table1[[#This Row],[Discount]]+Table1[[#This Row],[Adjusted Sales]]</f>
        <v>18.862400000000001</v>
      </c>
      <c r="Y9965" s="5">
        <f>Table1[[#This Row],[Sales]]*Table1[[#This Row],[Discount]]</f>
        <v>2.0736000000000003</v>
      </c>
    </row>
    <row r="9966" spans="1:25" x14ac:dyDescent="0.3">
      <c r="A9966">
        <v>9965</v>
      </c>
      <c r="B9966" s="2"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s="2">
        <v>1</v>
      </c>
      <c r="T9966" s="3">
        <v>0</v>
      </c>
      <c r="U9966" s="2">
        <v>6.4320000000000004</v>
      </c>
      <c r="V9966" s="2">
        <f>Table1[[#This Row],[Sales]]*(1-Table1[[#This Row],[Discount]])</f>
        <v>13.4</v>
      </c>
      <c r="W9966" s="2">
        <f>Table1[[#This Row],[Sales]]*Table1[[#This Row],[Quantity]]</f>
        <v>13.4</v>
      </c>
      <c r="X9966" s="2">
        <f>Table1[[#This Row],[Sales]]+Table1[[#This Row],[Discount]]+Table1[[#This Row],[Adjusted Sales]]</f>
        <v>26.8</v>
      </c>
      <c r="Y9966" s="5">
        <f>Table1[[#This Row],[Sales]]*Table1[[#This Row],[Discount]]</f>
        <v>0</v>
      </c>
    </row>
    <row r="9967" spans="1:25" x14ac:dyDescent="0.3">
      <c r="A9967">
        <v>9966</v>
      </c>
      <c r="B9967" s="2"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s="2">
        <v>1</v>
      </c>
      <c r="T9967" s="3">
        <v>0</v>
      </c>
      <c r="U9967" s="2">
        <v>2.3405999999999998</v>
      </c>
      <c r="V9967" s="2">
        <f>Table1[[#This Row],[Sales]]*(1-Table1[[#This Row],[Discount]])</f>
        <v>4.9800000000000004</v>
      </c>
      <c r="W9967" s="2">
        <f>Table1[[#This Row],[Sales]]*Table1[[#This Row],[Quantity]]</f>
        <v>4.9800000000000004</v>
      </c>
      <c r="X9967" s="2">
        <f>Table1[[#This Row],[Sales]]+Table1[[#This Row],[Discount]]+Table1[[#This Row],[Adjusted Sales]]</f>
        <v>9.9600000000000009</v>
      </c>
      <c r="Y9967" s="5">
        <f>Table1[[#This Row],[Sales]]*Table1[[#This Row],[Discount]]</f>
        <v>0</v>
      </c>
    </row>
    <row r="9968" spans="1:25" x14ac:dyDescent="0.3">
      <c r="A9968">
        <v>9967</v>
      </c>
      <c r="B9968" s="2"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s="2">
        <v>7</v>
      </c>
      <c r="T9968" s="3">
        <v>0</v>
      </c>
      <c r="U9968" s="2">
        <v>51.554299999999998</v>
      </c>
      <c r="V9968" s="2">
        <f>Table1[[#This Row],[Sales]]*(1-Table1[[#This Row],[Discount]])</f>
        <v>109.69</v>
      </c>
      <c r="W9968" s="2">
        <f>Table1[[#This Row],[Sales]]*Table1[[#This Row],[Quantity]]</f>
        <v>767.82999999999993</v>
      </c>
      <c r="X9968" s="2">
        <f>Table1[[#This Row],[Sales]]+Table1[[#This Row],[Discount]]+Table1[[#This Row],[Adjusted Sales]]</f>
        <v>219.38</v>
      </c>
      <c r="Y9968" s="5">
        <f>Table1[[#This Row],[Sales]]*Table1[[#This Row],[Discount]]</f>
        <v>0</v>
      </c>
    </row>
    <row r="9969" spans="1:25" x14ac:dyDescent="0.3">
      <c r="A9969">
        <v>9968</v>
      </c>
      <c r="B9969" s="2"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s="2">
        <v>5</v>
      </c>
      <c r="T9969" s="3">
        <v>0</v>
      </c>
      <c r="U9969" s="2">
        <v>18.09</v>
      </c>
      <c r="V9969" s="2">
        <f>Table1[[#This Row],[Sales]]*(1-Table1[[#This Row],[Discount]])</f>
        <v>40.200000000000003</v>
      </c>
      <c r="W9969" s="2">
        <f>Table1[[#This Row],[Sales]]*Table1[[#This Row],[Quantity]]</f>
        <v>201</v>
      </c>
      <c r="X9969" s="2">
        <f>Table1[[#This Row],[Sales]]+Table1[[#This Row],[Discount]]+Table1[[#This Row],[Adjusted Sales]]</f>
        <v>80.400000000000006</v>
      </c>
      <c r="Y9969" s="5">
        <f>Table1[[#This Row],[Sales]]*Table1[[#This Row],[Discount]]</f>
        <v>0</v>
      </c>
    </row>
    <row r="9970" spans="1:25" x14ac:dyDescent="0.3">
      <c r="A9970">
        <v>9969</v>
      </c>
      <c r="B9970" s="2"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s="2">
        <v>2</v>
      </c>
      <c r="T9970" s="3">
        <v>0</v>
      </c>
      <c r="U9970" s="2">
        <v>331.19099999999997</v>
      </c>
      <c r="V9970" s="2">
        <f>Table1[[#This Row],[Sales]]*(1-Table1[[#This Row],[Discount]])</f>
        <v>735.98</v>
      </c>
      <c r="W9970" s="2">
        <f>Table1[[#This Row],[Sales]]*Table1[[#This Row],[Quantity]]</f>
        <v>1471.96</v>
      </c>
      <c r="X9970" s="2">
        <f>Table1[[#This Row],[Sales]]+Table1[[#This Row],[Discount]]+Table1[[#This Row],[Adjusted Sales]]</f>
        <v>1471.96</v>
      </c>
      <c r="Y9970" s="5">
        <f>Table1[[#This Row],[Sales]]*Table1[[#This Row],[Discount]]</f>
        <v>0</v>
      </c>
    </row>
    <row r="9971" spans="1:25" x14ac:dyDescent="0.3">
      <c r="A9971">
        <v>9970</v>
      </c>
      <c r="B9971" s="2"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s="2">
        <v>7</v>
      </c>
      <c r="T9971" s="3">
        <v>0</v>
      </c>
      <c r="U9971" s="2">
        <v>6.5975000000000001</v>
      </c>
      <c r="V9971" s="2">
        <f>Table1[[#This Row],[Sales]]*(1-Table1[[#This Row],[Discount]])</f>
        <v>22.75</v>
      </c>
      <c r="W9971" s="2">
        <f>Table1[[#This Row],[Sales]]*Table1[[#This Row],[Quantity]]</f>
        <v>159.25</v>
      </c>
      <c r="X9971" s="2">
        <f>Table1[[#This Row],[Sales]]+Table1[[#This Row],[Discount]]+Table1[[#This Row],[Adjusted Sales]]</f>
        <v>45.5</v>
      </c>
      <c r="Y9971" s="5">
        <f>Table1[[#This Row],[Sales]]*Table1[[#This Row],[Discount]]</f>
        <v>0</v>
      </c>
    </row>
    <row r="9972" spans="1:25" x14ac:dyDescent="0.3">
      <c r="A9972">
        <v>9971</v>
      </c>
      <c r="B9972" s="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s="2">
        <v>2</v>
      </c>
      <c r="T9972" s="3">
        <v>0</v>
      </c>
      <c r="U9972" s="2">
        <v>54.997599999999998</v>
      </c>
      <c r="V9972" s="2">
        <f>Table1[[#This Row],[Sales]]*(1-Table1[[#This Row],[Discount]])</f>
        <v>119.56</v>
      </c>
      <c r="W9972" s="2">
        <f>Table1[[#This Row],[Sales]]*Table1[[#This Row],[Quantity]]</f>
        <v>239.12</v>
      </c>
      <c r="X9972" s="2">
        <f>Table1[[#This Row],[Sales]]+Table1[[#This Row],[Discount]]+Table1[[#This Row],[Adjusted Sales]]</f>
        <v>239.12</v>
      </c>
      <c r="Y9972" s="5">
        <f>Table1[[#This Row],[Sales]]*Table1[[#This Row],[Discount]]</f>
        <v>0</v>
      </c>
    </row>
    <row r="9973" spans="1:25" x14ac:dyDescent="0.3">
      <c r="A9973">
        <v>9972</v>
      </c>
      <c r="B9973" s="2"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s="2">
        <v>5</v>
      </c>
      <c r="T9973" s="3">
        <v>0</v>
      </c>
      <c r="U9973" s="2">
        <v>42.225000000000001</v>
      </c>
      <c r="V9973" s="2">
        <f>Table1[[#This Row],[Sales]]*(1-Table1[[#This Row],[Discount]])</f>
        <v>140.75</v>
      </c>
      <c r="W9973" s="2">
        <f>Table1[[#This Row],[Sales]]*Table1[[#This Row],[Quantity]]</f>
        <v>703.75</v>
      </c>
      <c r="X9973" s="2">
        <f>Table1[[#This Row],[Sales]]+Table1[[#This Row],[Discount]]+Table1[[#This Row],[Adjusted Sales]]</f>
        <v>281.5</v>
      </c>
      <c r="Y9973" s="5">
        <f>Table1[[#This Row],[Sales]]*Table1[[#This Row],[Discount]]</f>
        <v>0</v>
      </c>
    </row>
    <row r="9974" spans="1:25" x14ac:dyDescent="0.3">
      <c r="A9974">
        <v>9973</v>
      </c>
      <c r="B9974" s="2"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s="2">
        <v>2</v>
      </c>
      <c r="T9974" s="3">
        <v>0.2</v>
      </c>
      <c r="U9974" s="2">
        <v>33.604199999999999</v>
      </c>
      <c r="V9974" s="2">
        <f>Table1[[#This Row],[Sales]]*(1-Table1[[#This Row],[Discount]])</f>
        <v>79.65440000000001</v>
      </c>
      <c r="W9974" s="2">
        <f>Table1[[#This Row],[Sales]]*Table1[[#This Row],[Quantity]]</f>
        <v>199.136</v>
      </c>
      <c r="X9974" s="2">
        <f>Table1[[#This Row],[Sales]]+Table1[[#This Row],[Discount]]+Table1[[#This Row],[Adjusted Sales]]</f>
        <v>179.42240000000001</v>
      </c>
      <c r="Y9974" s="5">
        <f>Table1[[#This Row],[Sales]]*Table1[[#This Row],[Discount]]</f>
        <v>19.913600000000002</v>
      </c>
    </row>
    <row r="9975" spans="1:25" x14ac:dyDescent="0.3">
      <c r="A9975">
        <v>9974</v>
      </c>
      <c r="B9975" s="2"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s="2">
        <v>5</v>
      </c>
      <c r="T9975" s="3">
        <v>0.2</v>
      </c>
      <c r="U9975" s="2">
        <v>27.196000000000002</v>
      </c>
      <c r="V9975" s="2">
        <f>Table1[[#This Row],[Sales]]*(1-Table1[[#This Row],[Discount]])</f>
        <v>217.56799999999998</v>
      </c>
      <c r="W9975" s="2">
        <f>Table1[[#This Row],[Sales]]*Table1[[#This Row],[Quantity]]</f>
        <v>1359.8</v>
      </c>
      <c r="X9975" s="2"/>
      <c r="Y9975" s="5">
        <f>Table1[[#This Row],[Sales]]*Table1[[#This Row],[Discount]]</f>
        <v>54.391999999999996</v>
      </c>
    </row>
    <row r="9976" spans="1:25" x14ac:dyDescent="0.3">
      <c r="A9976">
        <v>9975</v>
      </c>
      <c r="B9976" s="2"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s="2">
        <v>7</v>
      </c>
      <c r="T9976" s="3">
        <v>0</v>
      </c>
      <c r="U9976" s="2">
        <v>5.2332000000000001</v>
      </c>
      <c r="V9976" s="2">
        <f>Table1[[#This Row],[Sales]]*(1-Table1[[#This Row],[Discount]])</f>
        <v>18.690000000000001</v>
      </c>
      <c r="W9976" s="2">
        <f>Table1[[#This Row],[Sales]]*Table1[[#This Row],[Quantity]]</f>
        <v>130.83000000000001</v>
      </c>
      <c r="X9976" s="2">
        <f>Table1[[#This Row],[Sales]]+Table1[[#This Row],[Discount]]+Table1[[#This Row],[Adjusted Sales]]</f>
        <v>37.380000000000003</v>
      </c>
      <c r="Y9976" s="5">
        <f>Table1[[#This Row],[Sales]]*Table1[[#This Row],[Discount]]</f>
        <v>0</v>
      </c>
    </row>
    <row r="9977" spans="1:25" x14ac:dyDescent="0.3">
      <c r="A9977">
        <v>9976</v>
      </c>
      <c r="B9977" s="2"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s="2">
        <v>2</v>
      </c>
      <c r="T9977" s="3">
        <v>0</v>
      </c>
      <c r="U9977" s="2">
        <v>6.4127999999999998</v>
      </c>
      <c r="V9977" s="2">
        <f>Table1[[#This Row],[Sales]]*(1-Table1[[#This Row],[Discount]])</f>
        <v>13.36</v>
      </c>
      <c r="W9977" s="2">
        <f>Table1[[#This Row],[Sales]]*Table1[[#This Row],[Quantity]]</f>
        <v>26.72</v>
      </c>
      <c r="X9977" s="2">
        <f>Table1[[#This Row],[Sales]]+Table1[[#This Row],[Discount]]+Table1[[#This Row],[Adjusted Sales]]</f>
        <v>26.72</v>
      </c>
      <c r="Y9977" s="5">
        <f>Table1[[#This Row],[Sales]]*Table1[[#This Row],[Discount]]</f>
        <v>0</v>
      </c>
    </row>
    <row r="9978" spans="1:25" x14ac:dyDescent="0.3">
      <c r="A9978">
        <v>9977</v>
      </c>
      <c r="B9978" s="2"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s="2">
        <v>2</v>
      </c>
      <c r="T9978" s="3">
        <v>0.2</v>
      </c>
      <c r="U9978" s="2">
        <v>31.198</v>
      </c>
      <c r="V9978" s="2">
        <f>Table1[[#This Row],[Sales]]*(1-Table1[[#This Row],[Discount]])</f>
        <v>199.66720000000001</v>
      </c>
      <c r="W9978" s="2">
        <f>Table1[[#This Row],[Sales]]*Table1[[#This Row],[Quantity]]</f>
        <v>499.16800000000001</v>
      </c>
      <c r="X9978" s="2">
        <f>Table1[[#This Row],[Sales]]+Table1[[#This Row],[Discount]]+Table1[[#This Row],[Adjusted Sales]]</f>
        <v>449.45119999999997</v>
      </c>
      <c r="Y9978" s="5">
        <f>Table1[[#This Row],[Sales]]*Table1[[#This Row],[Discount]]</f>
        <v>49.916800000000002</v>
      </c>
    </row>
    <row r="9979" spans="1:25" x14ac:dyDescent="0.3">
      <c r="A9979">
        <v>9978</v>
      </c>
      <c r="B9979" s="2"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s="2">
        <v>7</v>
      </c>
      <c r="T9979" s="3">
        <v>0</v>
      </c>
      <c r="U9979" s="2">
        <v>0</v>
      </c>
      <c r="V9979" s="2">
        <f>Table1[[#This Row],[Sales]]*(1-Table1[[#This Row],[Discount]])</f>
        <v>13.86</v>
      </c>
      <c r="W9979" s="2">
        <f>Table1[[#This Row],[Sales]]*Table1[[#This Row],[Quantity]]</f>
        <v>97.02</v>
      </c>
      <c r="X9979" s="2">
        <f>Table1[[#This Row],[Sales]]+Table1[[#This Row],[Discount]]+Table1[[#This Row],[Adjusted Sales]]</f>
        <v>27.72</v>
      </c>
      <c r="Y9979" s="5">
        <f>Table1[[#This Row],[Sales]]*Table1[[#This Row],[Discount]]</f>
        <v>0</v>
      </c>
    </row>
    <row r="9980" spans="1:25" x14ac:dyDescent="0.3">
      <c r="A9980">
        <v>9979</v>
      </c>
      <c r="B9980" s="2"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s="2">
        <v>4</v>
      </c>
      <c r="T9980" s="3">
        <v>0.2</v>
      </c>
      <c r="U9980" s="2">
        <v>4.6816000000000004</v>
      </c>
      <c r="V9980" s="2">
        <f>Table1[[#This Row],[Sales]]*(1-Table1[[#This Row],[Discount]])</f>
        <v>10.700800000000001</v>
      </c>
      <c r="W9980" s="2">
        <f>Table1[[#This Row],[Sales]]*Table1[[#This Row],[Quantity]]</f>
        <v>53.503999999999998</v>
      </c>
      <c r="X9980" s="2">
        <f>Table1[[#This Row],[Sales]]+Table1[[#This Row],[Discount]]+Table1[[#This Row],[Adjusted Sales]]</f>
        <v>24.276800000000001</v>
      </c>
      <c r="Y9980" s="5">
        <f>Table1[[#This Row],[Sales]]*Table1[[#This Row],[Discount]]</f>
        <v>2.6752000000000002</v>
      </c>
    </row>
    <row r="9981" spans="1:25" x14ac:dyDescent="0.3">
      <c r="A9981">
        <v>9980</v>
      </c>
      <c r="B9981" s="2"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s="2">
        <v>14</v>
      </c>
      <c r="T9981" s="3">
        <v>0.2</v>
      </c>
      <c r="U9981" s="2">
        <v>153.11519999999999</v>
      </c>
      <c r="V9981" s="2">
        <f>Table1[[#This Row],[Sales]]*(1-Table1[[#This Row],[Discount]])</f>
        <v>349.9776</v>
      </c>
      <c r="W9981" s="2">
        <f>Table1[[#This Row],[Sales]]*Table1[[#This Row],[Quantity]]</f>
        <v>6124.6080000000002</v>
      </c>
      <c r="X9981" s="2">
        <f>Table1[[#This Row],[Sales]]+Table1[[#This Row],[Discount]]+Table1[[#This Row],[Adjusted Sales]]</f>
        <v>787.64959999999996</v>
      </c>
      <c r="Y9981" s="5">
        <f>Table1[[#This Row],[Sales]]*Table1[[#This Row],[Discount]]</f>
        <v>87.494399999999999</v>
      </c>
    </row>
    <row r="9982" spans="1:25" x14ac:dyDescent="0.3">
      <c r="A9982">
        <v>9981</v>
      </c>
      <c r="B9982" s="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s="2">
        <v>1</v>
      </c>
      <c r="T9982" s="3">
        <v>0</v>
      </c>
      <c r="U9982" s="2">
        <v>22.354800000000001</v>
      </c>
      <c r="V9982" s="2">
        <f>Table1[[#This Row],[Sales]]*(1-Table1[[#This Row],[Discount]])</f>
        <v>85.98</v>
      </c>
      <c r="W9982" s="2">
        <f>Table1[[#This Row],[Sales]]*Table1[[#This Row],[Quantity]]</f>
        <v>85.98</v>
      </c>
      <c r="X9982" s="2">
        <f>Table1[[#This Row],[Sales]]+Table1[[#This Row],[Discount]]+Table1[[#This Row],[Adjusted Sales]]</f>
        <v>171.96</v>
      </c>
      <c r="Y9982" s="5">
        <f>Table1[[#This Row],[Sales]]*Table1[[#This Row],[Discount]]</f>
        <v>0</v>
      </c>
    </row>
    <row r="9983" spans="1:25" x14ac:dyDescent="0.3">
      <c r="A9983">
        <v>9982</v>
      </c>
      <c r="B9983" s="2"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s="2">
        <v>5</v>
      </c>
      <c r="T9983" s="3">
        <v>0.2</v>
      </c>
      <c r="U9983" s="2">
        <v>5.3689999999999998</v>
      </c>
      <c r="V9983" s="2">
        <f>Table1[[#This Row],[Sales]]*(1-Table1[[#This Row],[Discount]])</f>
        <v>13.216000000000001</v>
      </c>
      <c r="W9983" s="2">
        <f>Table1[[#This Row],[Sales]]*Table1[[#This Row],[Quantity]]</f>
        <v>82.6</v>
      </c>
      <c r="X9983" s="2">
        <f>Table1[[#This Row],[Sales]]+Table1[[#This Row],[Discount]]+Table1[[#This Row],[Adjusted Sales]]</f>
        <v>29.936</v>
      </c>
      <c r="Y9983" s="5">
        <f>Table1[[#This Row],[Sales]]*Table1[[#This Row],[Discount]]</f>
        <v>3.3040000000000003</v>
      </c>
    </row>
    <row r="9984" spans="1:25" x14ac:dyDescent="0.3">
      <c r="A9984">
        <v>9983</v>
      </c>
      <c r="B9984" s="2"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s="2">
        <v>7</v>
      </c>
      <c r="T9984" s="3">
        <v>0</v>
      </c>
      <c r="U9984" s="2">
        <v>16.713200000000001</v>
      </c>
      <c r="V9984" s="2">
        <f>Table1[[#This Row],[Sales]]*(1-Table1[[#This Row],[Discount]])</f>
        <v>35.56</v>
      </c>
      <c r="W9984" s="2">
        <f>Table1[[#This Row],[Sales]]*Table1[[#This Row],[Quantity]]</f>
        <v>248.92000000000002</v>
      </c>
      <c r="X9984" s="2">
        <f>Table1[[#This Row],[Sales]]+Table1[[#This Row],[Discount]]+Table1[[#This Row],[Adjusted Sales]]</f>
        <v>71.12</v>
      </c>
      <c r="Y9984" s="5">
        <f>Table1[[#This Row],[Sales]]*Table1[[#This Row],[Discount]]</f>
        <v>0</v>
      </c>
    </row>
    <row r="9985" spans="1:25" x14ac:dyDescent="0.3">
      <c r="A9985">
        <v>9984</v>
      </c>
      <c r="B9985" s="2"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s="2">
        <v>2</v>
      </c>
      <c r="T9985" s="3">
        <v>0</v>
      </c>
      <c r="U9985" s="2">
        <v>27.4344</v>
      </c>
      <c r="V9985" s="2">
        <f>Table1[[#This Row],[Sales]]*(1-Table1[[#This Row],[Discount]])</f>
        <v>97.98</v>
      </c>
      <c r="W9985" s="2">
        <f>Table1[[#This Row],[Sales]]*Table1[[#This Row],[Quantity]]</f>
        <v>195.96</v>
      </c>
      <c r="X9985" s="2">
        <f>Table1[[#This Row],[Sales]]+Table1[[#This Row],[Discount]]+Table1[[#This Row],[Adjusted Sales]]</f>
        <v>195.96</v>
      </c>
      <c r="Y9985" s="5">
        <f>Table1[[#This Row],[Sales]]*Table1[[#This Row],[Discount]]</f>
        <v>0</v>
      </c>
    </row>
    <row r="9986" spans="1:25" x14ac:dyDescent="0.3">
      <c r="A9986">
        <v>9985</v>
      </c>
      <c r="B9986" s="2"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s="2">
        <v>10</v>
      </c>
      <c r="T9986" s="3">
        <v>0</v>
      </c>
      <c r="U9986" s="2">
        <v>15.12</v>
      </c>
      <c r="V9986" s="2">
        <f>Table1[[#This Row],[Sales]]*(1-Table1[[#This Row],[Discount]])</f>
        <v>31.5</v>
      </c>
      <c r="W9986" s="2">
        <f>Table1[[#This Row],[Sales]]*Table1[[#This Row],[Quantity]]</f>
        <v>315</v>
      </c>
      <c r="X9986" s="2">
        <f>Table1[[#This Row],[Sales]]+Table1[[#This Row],[Discount]]+Table1[[#This Row],[Adjusted Sales]]</f>
        <v>63</v>
      </c>
      <c r="Y9986" s="5">
        <f>Table1[[#This Row],[Sales]]*Table1[[#This Row],[Discount]]</f>
        <v>0</v>
      </c>
    </row>
    <row r="9987" spans="1:25" x14ac:dyDescent="0.3">
      <c r="A9987">
        <v>9986</v>
      </c>
      <c r="B9987" s="2"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s="2">
        <v>4</v>
      </c>
      <c r="T9987" s="3">
        <v>0</v>
      </c>
      <c r="U9987" s="2">
        <v>16.123999999999999</v>
      </c>
      <c r="V9987" s="2">
        <f>Table1[[#This Row],[Sales]]*(1-Table1[[#This Row],[Discount]])</f>
        <v>55.6</v>
      </c>
      <c r="W9987" s="2">
        <f>Table1[[#This Row],[Sales]]*Table1[[#This Row],[Quantity]]</f>
        <v>222.4</v>
      </c>
      <c r="X9987" s="2">
        <f>Table1[[#This Row],[Sales]]+Table1[[#This Row],[Discount]]+Table1[[#This Row],[Adjusted Sales]]</f>
        <v>111.2</v>
      </c>
      <c r="Y9987" s="5">
        <f>Table1[[#This Row],[Sales]]*Table1[[#This Row],[Discount]]</f>
        <v>0</v>
      </c>
    </row>
    <row r="9988" spans="1:25" x14ac:dyDescent="0.3">
      <c r="A9988">
        <v>9987</v>
      </c>
      <c r="B9988" s="2"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s="2">
        <v>1</v>
      </c>
      <c r="T9988" s="3">
        <v>0</v>
      </c>
      <c r="U9988" s="2">
        <v>15.220800000000001</v>
      </c>
      <c r="V9988" s="2">
        <f>Table1[[#This Row],[Sales]]*(1-Table1[[#This Row],[Discount]])</f>
        <v>36.24</v>
      </c>
      <c r="W9988" s="2">
        <f>Table1[[#This Row],[Sales]]*Table1[[#This Row],[Quantity]]</f>
        <v>36.24</v>
      </c>
      <c r="X9988" s="2">
        <f>Table1[[#This Row],[Sales]]+Table1[[#This Row],[Discount]]+Table1[[#This Row],[Adjusted Sales]]</f>
        <v>72.48</v>
      </c>
      <c r="Y9988" s="5">
        <f>Table1[[#This Row],[Sales]]*Table1[[#This Row],[Discount]]</f>
        <v>0</v>
      </c>
    </row>
    <row r="9989" spans="1:25" x14ac:dyDescent="0.3">
      <c r="A9989">
        <v>9988</v>
      </c>
      <c r="B9989" s="2"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s="2">
        <v>1</v>
      </c>
      <c r="T9989" s="3">
        <v>0</v>
      </c>
      <c r="U9989" s="2">
        <v>28.796399999999998</v>
      </c>
      <c r="V9989" s="2">
        <f>Table1[[#This Row],[Sales]]*(1-Table1[[#This Row],[Discount]])</f>
        <v>79.989999999999995</v>
      </c>
      <c r="W9989" s="2">
        <f>Table1[[#This Row],[Sales]]*Table1[[#This Row],[Quantity]]</f>
        <v>79.989999999999995</v>
      </c>
      <c r="X9989" s="2">
        <f>Table1[[#This Row],[Sales]]+Table1[[#This Row],[Discount]]+Table1[[#This Row],[Adjusted Sales]]</f>
        <v>159.97999999999999</v>
      </c>
      <c r="Y9989" s="5">
        <f>Table1[[#This Row],[Sales]]*Table1[[#This Row],[Discount]]</f>
        <v>0</v>
      </c>
    </row>
    <row r="9990" spans="1:25" x14ac:dyDescent="0.3">
      <c r="A9990">
        <v>9989</v>
      </c>
      <c r="B9990" s="2"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s="2">
        <v>5</v>
      </c>
      <c r="T9990" s="3">
        <v>0</v>
      </c>
      <c r="U9990" s="2">
        <v>55.646999999999998</v>
      </c>
      <c r="V9990" s="2">
        <f>Table1[[#This Row],[Sales]]*(1-Table1[[#This Row],[Discount]])</f>
        <v>206.1</v>
      </c>
      <c r="W9990" s="2">
        <f>Table1[[#This Row],[Sales]]*Table1[[#This Row],[Quantity]]</f>
        <v>1030.5</v>
      </c>
      <c r="X9990" s="2">
        <f>Table1[[#This Row],[Sales]]+Table1[[#This Row],[Discount]]+Table1[[#This Row],[Adjusted Sales]]</f>
        <v>412.2</v>
      </c>
      <c r="Y9990" s="5">
        <f>Table1[[#This Row],[Sales]]*Table1[[#This Row],[Discount]]</f>
        <v>0</v>
      </c>
    </row>
    <row r="9991" spans="1:25" x14ac:dyDescent="0.3">
      <c r="A9991">
        <v>9990</v>
      </c>
      <c r="B9991" s="2"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s="2">
        <v>3</v>
      </c>
      <c r="T9991" s="3">
        <v>0.2</v>
      </c>
      <c r="U9991" s="2">
        <v>4.1028000000000002</v>
      </c>
      <c r="V9991" s="2">
        <f>Table1[[#This Row],[Sales]]*(1-Table1[[#This Row],[Discount]])</f>
        <v>20.198400000000003</v>
      </c>
      <c r="W9991" s="2">
        <f>Table1[[#This Row],[Sales]]*Table1[[#This Row],[Quantity]]</f>
        <v>75.744</v>
      </c>
      <c r="X9991" s="2">
        <f>Table1[[#This Row],[Sales]]+Table1[[#This Row],[Discount]]+Table1[[#This Row],[Adjusted Sales]]</f>
        <v>45.6464</v>
      </c>
      <c r="Y9991" s="5">
        <f>Table1[[#This Row],[Sales]]*Table1[[#This Row],[Discount]]</f>
        <v>5.0496000000000008</v>
      </c>
    </row>
    <row r="9992" spans="1:25" x14ac:dyDescent="0.3">
      <c r="A9992">
        <v>9991</v>
      </c>
      <c r="B9992" s="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s="2">
        <v>2</v>
      </c>
      <c r="T9992" s="3">
        <v>0</v>
      </c>
      <c r="U9992" s="2">
        <v>15.6332</v>
      </c>
      <c r="V9992" s="2">
        <f>Table1[[#This Row],[Sales]]*(1-Table1[[#This Row],[Discount]])</f>
        <v>91.96</v>
      </c>
      <c r="W9992" s="2">
        <f>Table1[[#This Row],[Sales]]*Table1[[#This Row],[Quantity]]</f>
        <v>183.92</v>
      </c>
      <c r="X9992" s="2">
        <f>Table1[[#This Row],[Sales]]+Table1[[#This Row],[Discount]]+Table1[[#This Row],[Adjusted Sales]]</f>
        <v>183.92</v>
      </c>
      <c r="Y9992" s="5">
        <f>Table1[[#This Row],[Sales]]*Table1[[#This Row],[Discount]]</f>
        <v>0</v>
      </c>
    </row>
    <row r="9993" spans="1:25" x14ac:dyDescent="0.3">
      <c r="A9993">
        <v>9992</v>
      </c>
      <c r="B9993" s="2"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s="2">
        <v>2</v>
      </c>
      <c r="T9993" s="3">
        <v>0.2</v>
      </c>
      <c r="U9993" s="2">
        <v>19.3932</v>
      </c>
      <c r="V9993" s="2">
        <f>Table1[[#This Row],[Sales]]*(1-Table1[[#This Row],[Discount]])</f>
        <v>206.86080000000004</v>
      </c>
      <c r="W9993" s="2">
        <f>Table1[[#This Row],[Sales]]*Table1[[#This Row],[Quantity]]</f>
        <v>517.15200000000004</v>
      </c>
      <c r="X9993" s="2">
        <f>Table1[[#This Row],[Sales]]+Table1[[#This Row],[Discount]]+Table1[[#This Row],[Adjusted Sales]]</f>
        <v>465.63680000000005</v>
      </c>
      <c r="Y9993" s="5">
        <f>Table1[[#This Row],[Sales]]*Table1[[#This Row],[Discount]]</f>
        <v>51.71520000000001</v>
      </c>
    </row>
    <row r="9994" spans="1:25" x14ac:dyDescent="0.3">
      <c r="A9994">
        <v>9993</v>
      </c>
      <c r="B9994" s="2"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s="2">
        <v>4</v>
      </c>
      <c r="T9994" s="3">
        <v>0</v>
      </c>
      <c r="U9994" s="2">
        <v>13.32</v>
      </c>
      <c r="V9994" s="2">
        <f>Table1[[#This Row],[Sales]]*(1-Table1[[#This Row],[Discount]])</f>
        <v>29.6</v>
      </c>
      <c r="W9994" s="2">
        <f>Table1[[#This Row],[Sales]]*Table1[[#This Row],[Quantity]]</f>
        <v>118.4</v>
      </c>
      <c r="X9994" s="2">
        <f>Table1[[#This Row],[Sales]]+Table1[[#This Row],[Discount]]+Table1[[#This Row],[Adjusted Sales]]</f>
        <v>59.2</v>
      </c>
      <c r="Y9994" s="5">
        <f>Table1[[#This Row],[Sales]]*Table1[[#This Row],[Discount]]</f>
        <v>0</v>
      </c>
    </row>
    <row r="9995" spans="1:25" x14ac:dyDescent="0.3">
      <c r="A9995">
        <v>9994</v>
      </c>
      <c r="B9995" s="2"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s="2">
        <v>2</v>
      </c>
      <c r="T9995" s="3">
        <v>0</v>
      </c>
      <c r="U9995" s="2">
        <v>72.947999999999993</v>
      </c>
      <c r="V9995" s="2">
        <f>Table1[[#This Row],[Sales]]*(1-Table1[[#This Row],[Discount]])</f>
        <v>243.16</v>
      </c>
      <c r="W9995" s="2">
        <f>Table1[[#This Row],[Sales]]*Table1[[#This Row],[Quantity]]</f>
        <v>486.32</v>
      </c>
      <c r="X9995" s="2">
        <f>Table1[[#This Row],[Sales]]+Table1[[#This Row],[Discount]]+Table1[[#This Row],[Adjusted Sales]]</f>
        <v>486.32</v>
      </c>
      <c r="Y9995" s="5">
        <f>Table1[[#This Row],[Sales]]*Table1[[#This Row],[Discount]]</f>
        <v>0</v>
      </c>
    </row>
  </sheetData>
  <phoneticPr fontId="19" type="noConversion"/>
  <conditionalFormatting sqref="AA21">
    <cfRule type="colorScale" priority="2">
      <colorScale>
        <cfvo type="min"/>
        <cfvo type="max"/>
        <color rgb="FFFCFCFF"/>
        <color rgb="FFF8696B"/>
      </colorScale>
    </cfRule>
  </conditionalFormatting>
  <conditionalFormatting sqref="AB2:AD28">
    <cfRule type="colorScale" priority="1">
      <colorScale>
        <cfvo type="min"/>
        <cfvo type="percentile" val="50"/>
        <cfvo type="max"/>
        <color rgb="FF63BE7B"/>
        <color rgb="FFFFEB84"/>
        <color rgb="FFF8696B"/>
      </colorScale>
    </cfRule>
  </conditionalFormatting>
  <dataValidations count="2">
    <dataValidation type="whole" allowBlank="1" showInputMessage="1" showErrorMessage="1" sqref="R2:R9995" xr:uid="{AE329911-8774-453C-BCAF-E501C30925EB}">
      <formula1>0</formula1>
      <formula2>1</formula2>
    </dataValidation>
    <dataValidation type="whole" allowBlank="1" showInputMessage="1" showErrorMessage="1" sqref="C2:C9995 AA21" xr:uid="{EA81757C-2EA7-471D-AAAA-B8705D0A437A}">
      <formula1>42370</formula1>
      <formula2>44196</formula2>
    </dataValidation>
  </dataValidations>
  <pageMargins left="0.7" right="0.7" top="0.75" bottom="0.75" header="0.3" footer="0.3"/>
  <ignoredErrors>
    <ignoredError sqref="R2:R9995 C5:C26 C29:C9995" listDataValidation="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DD7E5-1BFF-469C-8603-C3847DCCBB7E}">
  <dimension ref="AB9:AP60"/>
  <sheetViews>
    <sheetView showGridLines="0" tabSelected="1" topLeftCell="G8" zoomScale="55" zoomScaleNormal="55" workbookViewId="0">
      <selection activeCell="AP60" sqref="AP60"/>
    </sheetView>
  </sheetViews>
  <sheetFormatPr defaultRowHeight="14.4" x14ac:dyDescent="0.3"/>
  <sheetData>
    <row r="9" spans="28:28" x14ac:dyDescent="0.3">
      <c r="AB9" t="s">
        <v>10992</v>
      </c>
    </row>
    <row r="60" spans="42:42" x14ac:dyDescent="0.3">
      <c r="AP60" t="s">
        <v>10998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Sheet7</vt:lpstr>
      <vt:lpstr>Sheet6</vt:lpstr>
      <vt:lpstr>Sheet3</vt:lpstr>
      <vt:lpstr>sales.xls</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E</dc:creator>
  <cp:lastModifiedBy>Nelson Jebaraj</cp:lastModifiedBy>
  <dcterms:created xsi:type="dcterms:W3CDTF">2025-11-14T08:31:32Z</dcterms:created>
  <dcterms:modified xsi:type="dcterms:W3CDTF">2025-11-25T04:21:37Z</dcterms:modified>
</cp:coreProperties>
</file>